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monica_mayorga_icbf_gov_co/Documents/SUIN/Fichas indicadores SUIN 2024/"/>
    </mc:Choice>
  </mc:AlternateContent>
  <xr:revisionPtr revIDLastSave="5" documentId="8_{44E5A06B-83A8-4164-9006-9C92734786FC}" xr6:coauthVersionLast="47" xr6:coauthVersionMax="47" xr10:uidLastSave="{647C9C43-4F30-4829-AA1B-0CB431AF0E1C}"/>
  <bookViews>
    <workbookView xWindow="-98" yWindow="-98" windowWidth="21795" windowHeight="12975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FICHA!$A$1:$P$100</definedName>
    <definedName name="DANE">Tabla9[#All]</definedName>
    <definedName name="ICBF">Tabla5[#All]</definedName>
    <definedName name="INMLyCF">Tabla10[]</definedName>
  </definedNames>
  <calcPr calcId="191029"/>
  <pivotCaches>
    <pivotCache cacheId="22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" l="1"/>
  <c r="H59" i="13"/>
  <c r="H60" i="13"/>
  <c r="H61" i="13"/>
  <c r="H62" i="13"/>
  <c r="H63" i="13"/>
  <c r="H64" i="13"/>
  <c r="H65" i="13"/>
  <c r="H66" i="13"/>
  <c r="H67" i="13"/>
  <c r="H68" i="13"/>
  <c r="H69" i="13"/>
  <c r="H28" i="13"/>
  <c r="H29" i="13"/>
  <c r="H30" i="13"/>
  <c r="H31" i="13"/>
  <c r="G23" i="13"/>
  <c r="G24" i="13"/>
  <c r="F23" i="13"/>
  <c r="F24" i="13"/>
  <c r="E23" i="13"/>
  <c r="E24" i="13"/>
  <c r="G82" i="13"/>
  <c r="F35" i="13" l="1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<sst xmlns="http://schemas.openxmlformats.org/spreadsheetml/2006/main" count="43442" uniqueCount="1340">
  <si>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</si>
  <si>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</si>
  <si>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</si>
  <si>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</si>
  <si>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</si>
  <si>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</si>
  <si>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</si>
  <si>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</si>
  <si>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</si>
  <si>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</si>
  <si>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</si>
  <si>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</si>
  <si>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</si>
  <si>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</si>
  <si>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</si>
  <si>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</si>
  <si>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</si>
  <si>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</si>
  <si>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</si>
  <si>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</si>
  <si>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</si>
  <si>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</si>
  <si>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</si>
  <si>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</si>
  <si>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</si>
  <si>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</si>
  <si>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</si>
  <si>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</si>
  <si>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</si>
  <si>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</si>
  <si>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</si>
  <si>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</si>
  <si>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</si>
  <si>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</si>
  <si>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</si>
  <si>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</si>
  <si>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</si>
  <si>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</si>
  <si>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</si>
  <si>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</si>
  <si>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</si>
  <si>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</si>
  <si>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</si>
  <si>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</si>
  <si>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</si>
  <si>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</si>
  <si>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</si>
  <si>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</si>
  <si>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</si>
  <si>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</si>
  <si>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</si>
  <si>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</si>
  <si>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</si>
  <si>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</si>
  <si>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</si>
  <si>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</si>
  <si>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</si>
  <si>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</si>
  <si>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</si>
  <si>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</si>
  <si>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</si>
  <si>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</si>
  <si>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</si>
  <si>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</si>
  <si>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</si>
  <si>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</si>
  <si>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</si>
  <si>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</si>
  <si>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</si>
  <si>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</si>
  <si>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</si>
  <si>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</si>
  <si>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</si>
  <si>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</si>
  <si>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</si>
  <si>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</si>
  <si>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</si>
  <si>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</si>
  <si>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</si>
  <si>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</si>
  <si>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</si>
  <si>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</si>
  <si>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</si>
  <si>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</si>
  <si>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</si>
  <si>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</si>
  <si>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</si>
  <si>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</si>
  <si>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</si>
  <si>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</si>
  <si>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</si>
  <si>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</si>
  <si>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</si>
  <si>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</si>
  <si>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</si>
  <si>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</si>
  <si>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</si>
  <si>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</si>
  <si>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</si>
  <si>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</si>
  <si>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</si>
  <si>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</si>
  <si>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</si>
  <si>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</si>
  <si>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</si>
  <si>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</si>
  <si>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</si>
  <si>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</si>
  <si>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</si>
  <si>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</si>
  <si>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</si>
  <si>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</si>
  <si>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</si>
  <si>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</si>
  <si>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</si>
  <si>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</si>
  <si>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</si>
  <si>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</si>
  <si>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</si>
  <si>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</si>
  <si>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</si>
  <si>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</si>
  <si>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</si>
  <si>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</si>
  <si>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</si>
  <si>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</si>
  <si>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</si>
  <si>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</si>
  <si>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</si>
  <si>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</si>
  <si>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</si>
  <si>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</si>
  <si>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</si>
  <si>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</si>
  <si>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</si>
  <si>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</si>
  <si>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</si>
  <si>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</si>
  <si>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</si>
  <si>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</si>
  <si>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</si>
  <si>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</si>
  <si>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</si>
  <si>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</si>
  <si>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</si>
  <si>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</si>
  <si>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</si>
  <si>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</si>
  <si>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</si>
  <si>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</si>
  <si>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</si>
  <si>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</si>
  <si>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</si>
  <si>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</si>
  <si>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</si>
  <si>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</si>
  <si>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</si>
  <si>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</si>
  <si>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</si>
  <si>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</si>
  <si>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</si>
  <si>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</si>
  <si>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</si>
  <si>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</si>
  <si>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</si>
  <si>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</si>
  <si>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</si>
  <si>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</si>
  <si>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</si>
  <si>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</si>
  <si>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</si>
  <si>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</si>
  <si>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</si>
  <si>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</si>
  <si>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</si>
  <si>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</si>
  <si>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</si>
  <si>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</si>
  <si>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</si>
  <si>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</si>
  <si>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</si>
  <si>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</si>
  <si>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</si>
  <si>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</si>
  <si>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</si>
  <si>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</si>
  <si>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</si>
  <si>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</si>
  <si>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</si>
  <si>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</si>
  <si>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</si>
  <si>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</si>
  <si>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</si>
  <si>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</si>
  <si>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</si>
  <si>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</si>
  <si>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</si>
  <si>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</si>
  <si>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</si>
  <si>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</si>
  <si>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</si>
  <si>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</si>
  <si>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</si>
  <si>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</si>
  <si>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</si>
  <si>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</si>
  <si>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</si>
  <si>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</si>
  <si>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</si>
  <si>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</si>
  <si>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</si>
  <si>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</si>
  <si>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</si>
  <si>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</si>
  <si>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</si>
  <si>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</si>
  <si>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</si>
  <si>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</si>
  <si>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</si>
  <si>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</si>
  <si>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</si>
  <si>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</si>
  <si>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</si>
  <si>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</si>
  <si>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</si>
  <si>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</si>
  <si>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</si>
  <si>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</si>
  <si>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</si>
  <si>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</si>
  <si>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</si>
  <si>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</si>
  <si>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</si>
  <si>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</si>
  <si>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</si>
  <si>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</si>
  <si>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</si>
  <si>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</si>
  <si>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</si>
  <si>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</si>
  <si>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</si>
  <si>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</si>
  <si>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</si>
  <si>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</si>
  <si>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</si>
  <si>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</si>
  <si>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</si>
  <si>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</si>
  <si>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</si>
  <si>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</si>
  <si>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</si>
  <si>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</si>
  <si>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</si>
  <si>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</si>
  <si>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</si>
  <si>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</si>
  <si>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</si>
  <si>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</si>
  <si>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</si>
  <si>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</si>
  <si>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</si>
  <si>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</si>
  <si>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</si>
  <si>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</si>
  <si>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</si>
  <si>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</si>
  <si>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</si>
  <si>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</si>
  <si>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</si>
  <si>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</si>
  <si>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</si>
  <si>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</si>
  <si>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</si>
  <si>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</si>
  <si>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</si>
  <si>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</si>
  <si>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</si>
  <si>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</si>
  <si>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</si>
  <si>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</si>
  <si>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</si>
  <si>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</si>
  <si>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</si>
  <si>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</si>
  <si>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</si>
  <si>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</si>
  <si>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</si>
  <si>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</si>
  <si>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</si>
  <si>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</si>
  <si>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</si>
  <si>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</si>
  <si>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</si>
  <si>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</si>
  <si>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</si>
  <si>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</si>
  <si>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</si>
  <si>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</si>
  <si>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</si>
  <si>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</si>
  <si>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</si>
  <si>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</si>
  <si>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</si>
  <si>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</si>
  <si>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</si>
  <si>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</si>
  <si>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</si>
  <si>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</si>
  <si>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</si>
  <si>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</si>
  <si>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</si>
  <si>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</si>
  <si>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</si>
  <si>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</si>
  <si>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</si>
  <si>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</si>
  <si>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</si>
  <si>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</si>
  <si>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</si>
  <si>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</si>
  <si>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</si>
  <si>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</si>
  <si>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</si>
  <si>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</si>
  <si>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</si>
  <si>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</si>
  <si>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</si>
  <si>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</si>
  <si>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</si>
  <si>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</si>
  <si>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</si>
  <si>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</si>
  <si>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</si>
  <si>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</si>
  <si>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</si>
  <si>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</si>
  <si>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</si>
  <si>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</si>
  <si>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</si>
  <si>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</si>
  <si>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</si>
  <si>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</si>
  <si>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</si>
  <si>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</si>
  <si>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</si>
  <si>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</si>
  <si>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</si>
  <si>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</si>
  <si>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</si>
  <si>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</si>
  <si>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</si>
  <si>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</si>
  <si>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</si>
  <si>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</si>
  <si>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</si>
  <si>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</si>
  <si>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</si>
  <si>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</si>
  <si>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</si>
  <si>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</si>
  <si>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</si>
  <si>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</si>
  <si>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</si>
  <si>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</si>
  <si>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</si>
  <si>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</si>
  <si>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</si>
  <si>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</si>
  <si>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</si>
  <si>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</si>
  <si>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</si>
  <si>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</si>
  <si>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</si>
  <si>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</si>
  <si>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</si>
  <si>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</si>
  <si>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</si>
  <si>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</si>
  <si>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</si>
  <si>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</si>
  <si>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</si>
  <si>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</si>
  <si>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</si>
  <si>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</si>
  <si>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</si>
  <si>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</si>
  <si>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</si>
  <si>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</si>
  <si>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</si>
  <si>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</si>
  <si>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</si>
  <si>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</si>
  <si>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</si>
  <si>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</si>
  <si>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</si>
  <si>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</si>
  <si>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</si>
  <si>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</si>
  <si>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</si>
  <si>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</si>
  <si>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</si>
  <si>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</si>
  <si>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</si>
  <si>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</si>
  <si>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</si>
  <si>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</si>
  <si>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</si>
  <si>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</si>
  <si>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</si>
  <si>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</si>
  <si>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</si>
  <si>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</si>
  <si>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</si>
  <si>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</si>
  <si>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</si>
  <si>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</si>
  <si>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</si>
  <si>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</si>
  <si>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</si>
  <si>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</si>
  <si>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</si>
  <si>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</si>
  <si>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</si>
  <si>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</si>
  <si>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</si>
  <si>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</si>
  <si>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</si>
  <si>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</si>
  <si>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</si>
  <si>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</si>
  <si>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</si>
  <si>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</si>
  <si>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</si>
  <si>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</si>
  <si>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</si>
  <si>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</si>
  <si>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</si>
  <si>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</si>
  <si>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</si>
  <si>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</si>
  <si>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</si>
  <si>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</si>
  <si>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</si>
  <si>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</si>
  <si>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</si>
  <si>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</si>
  <si>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</si>
  <si>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</si>
  <si>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</si>
  <si>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</si>
  <si>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</si>
  <si>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</si>
  <si>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</si>
  <si>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</si>
  <si>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</si>
  <si>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</si>
  <si>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</si>
  <si>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</si>
  <si>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</si>
  <si>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</si>
  <si>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</si>
  <si>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</si>
  <si>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</si>
  <si>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</si>
  <si>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</si>
  <si>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</si>
  <si>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</si>
  <si>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</si>
  <si>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</si>
  <si>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</si>
  <si>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</si>
  <si>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</si>
  <si>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</si>
  <si>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</si>
  <si>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</si>
  <si>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</si>
  <si>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</si>
  <si>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</si>
  <si>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</si>
  <si>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</si>
  <si>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</si>
  <si>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</si>
  <si>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</si>
  <si>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</si>
  <si>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</si>
  <si>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</si>
  <si>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</si>
  <si>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</si>
  <si>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</si>
  <si>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</si>
  <si>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</si>
  <si>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</si>
  <si>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</si>
  <si>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</si>
  <si>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</si>
  <si>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</si>
  <si>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</si>
  <si>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</si>
  <si>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</si>
  <si>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</si>
  <si>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</si>
  <si>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</si>
  <si>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</si>
  <si>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</si>
  <si>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</si>
  <si>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</si>
  <si>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</si>
  <si>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</si>
  <si>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</si>
  <si>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</si>
  <si>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</si>
  <si>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</si>
  <si>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</si>
  <si>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</si>
  <si>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</si>
  <si>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</si>
  <si>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</si>
  <si>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</si>
  <si>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</si>
  <si>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</si>
  <si>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</si>
  <si>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</si>
  <si>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</si>
  <si>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</si>
  <si>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</si>
  <si>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</si>
  <si>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</si>
  <si>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</si>
  <si>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</si>
  <si>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</si>
  <si>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</si>
  <si>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</si>
  <si>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</si>
  <si>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</si>
  <si>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</si>
  <si>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</si>
  <si>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</si>
  <si>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</si>
  <si>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</si>
  <si>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</si>
  <si>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</si>
  <si>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</si>
  <si>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</si>
  <si>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</si>
  <si>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</si>
  <si>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</si>
  <si>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</si>
  <si>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</si>
  <si>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</si>
  <si>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</si>
  <si>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</si>
  <si>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</si>
  <si>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</si>
  <si>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</si>
  <si>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</si>
  <si>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</si>
  <si>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</si>
  <si>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</si>
  <si>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</si>
  <si>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</si>
  <si>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</si>
  <si>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</si>
  <si>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</si>
  <si>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</si>
  <si>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</si>
  <si>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</si>
  <si>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</si>
  <si>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</si>
  <si>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</si>
  <si>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</si>
  <si>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</si>
  <si>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</si>
  <si>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</si>
  <si>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</si>
  <si>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</si>
  <si>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</si>
  <si>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</si>
  <si>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</si>
  <si>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</si>
  <si>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</si>
  <si>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</si>
  <si>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</si>
  <si>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</si>
  <si>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</si>
  <si>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</si>
  <si>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</si>
  <si>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</si>
  <si>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</si>
  <si>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</si>
  <si>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</si>
  <si>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</si>
  <si>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</si>
  <si>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</si>
  <si>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</si>
  <si>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</si>
  <si>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</si>
  <si>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</si>
  <si>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</si>
  <si>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</si>
  <si>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</si>
  <si>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</si>
  <si>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</si>
  <si>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</si>
  <si>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</si>
  <si>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</si>
  <si>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</si>
  <si>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</si>
  <si>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</si>
  <si>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</si>
  <si>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</si>
  <si>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</si>
  <si>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</si>
  <si>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</si>
  <si>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</si>
  <si>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</si>
  <si>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</si>
  <si>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</si>
  <si>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</si>
  <si>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</si>
  <si>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</si>
  <si>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</si>
  <si>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</si>
  <si>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</si>
  <si>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</si>
  <si>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</si>
  <si>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</si>
  <si>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</si>
  <si>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</si>
  <si>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</si>
  <si>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</si>
  <si>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</si>
  <si>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</si>
  <si>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</si>
  <si>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</si>
  <si>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</si>
  <si>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</si>
  <si>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</si>
  <si>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</si>
  <si>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</si>
  <si>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</si>
  <si>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</si>
  <si>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</si>
  <si>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</si>
  <si>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</si>
  <si>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</si>
  <si>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</si>
  <si>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</si>
  <si>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</si>
  <si>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</si>
  <si>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</si>
  <si>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</si>
  <si>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</si>
  <si>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</si>
  <si>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</si>
  <si>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</si>
  <si>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</si>
  <si>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</si>
  <si>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</si>
  <si>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</si>
  <si>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</si>
  <si>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</si>
  <si>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</si>
  <si>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</si>
  <si>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</si>
  <si>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</si>
  <si>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</si>
  <si>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</si>
  <si>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</si>
  <si>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</si>
  <si>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</si>
  <si>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</si>
  <si>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</si>
  <si>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</si>
  <si>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</si>
  <si>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</si>
  <si>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</si>
  <si>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</si>
  <si>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</si>
  <si>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</si>
  <si>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</si>
  <si>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</si>
  <si>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</si>
  <si>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</si>
  <si>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</si>
  <si>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</si>
  <si>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</si>
  <si>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</si>
  <si>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</si>
  <si>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</si>
  <si>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</si>
  <si>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</si>
  <si>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</si>
  <si>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</si>
  <si>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</si>
  <si>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</si>
  <si>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</si>
  <si>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</si>
  <si>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</si>
  <si>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</si>
  <si>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</si>
  <si>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</si>
  <si>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</si>
  <si>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</si>
  <si>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</si>
  <si>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</si>
  <si>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</si>
  <si>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</si>
  <si>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</si>
  <si>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</si>
  <si>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</si>
  <si>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</si>
  <si>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</si>
  <si>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</si>
  <si>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</si>
  <si>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</si>
  <si>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</si>
  <si>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</si>
  <si>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</si>
  <si>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</si>
  <si>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</si>
  <si>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</si>
  <si>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</si>
  <si>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</si>
  <si>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</si>
  <si>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</si>
  <si>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</si>
  <si>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</si>
  <si>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</si>
  <si>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</si>
  <si>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</si>
  <si>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</si>
  <si>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</si>
  <si>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</si>
  <si>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</si>
  <si>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</si>
  <si>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</si>
  <si>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</si>
  <si>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</si>
  <si>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</si>
  <si>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</si>
  <si>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</si>
  <si>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</si>
  <si>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</si>
  <si>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</si>
  <si>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</si>
  <si>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</si>
  <si>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</si>
  <si>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</si>
  <si>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</si>
  <si>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</si>
  <si>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</si>
  <si>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</si>
  <si>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</si>
  <si>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</si>
  <si>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</si>
  <si>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</si>
  <si>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</si>
  <si>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</si>
  <si>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</si>
  <si>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</si>
  <si>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</si>
  <si>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</si>
  <si>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</si>
  <si>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</si>
  <si>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</si>
  <si>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</si>
  <si>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</si>
  <si>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</si>
  <si>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</si>
  <si>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</si>
  <si>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</si>
  <si>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</si>
  <si>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</si>
  <si>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</si>
  <si>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</si>
  <si>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</si>
  <si>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</si>
  <si>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</si>
  <si>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</si>
  <si>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</si>
  <si>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</si>
  <si>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</si>
  <si>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</si>
  <si>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</si>
  <si>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</si>
  <si>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</si>
  <si>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</si>
  <si>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</si>
  <si>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</si>
  <si>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</si>
  <si>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</si>
  <si>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</si>
  <si>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</si>
  <si>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</si>
  <si>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</si>
  <si>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</si>
  <si>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</si>
  <si>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</si>
  <si>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</si>
  <si>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</si>
  <si>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</si>
  <si>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</si>
  <si>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</si>
  <si>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</si>
  <si>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</si>
  <si>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</si>
  <si>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</si>
  <si>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</si>
  <si>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</si>
  <si>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</si>
  <si>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</si>
  <si>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</si>
  <si>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</si>
  <si>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</si>
  <si>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</si>
  <si>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</si>
  <si>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</si>
  <si>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</si>
  <si>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</si>
  <si>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</si>
  <si>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</si>
  <si>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</si>
  <si>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</si>
  <si>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</si>
  <si>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</si>
  <si>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</si>
  <si>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</si>
  <si>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</si>
  <si>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</si>
  <si>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</si>
  <si>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</si>
  <si>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</si>
  <si>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</si>
  <si>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</si>
  <si>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</si>
  <si>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</si>
  <si>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</si>
  <si>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</si>
  <si>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</si>
  <si>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</si>
  <si>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</si>
  <si>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</si>
  <si>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</si>
  <si>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</si>
  <si>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</si>
  <si>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</si>
  <si>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</si>
  <si>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</si>
  <si>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</si>
  <si>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</si>
  <si>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</si>
  <si>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</si>
  <si>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</si>
  <si>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</si>
  <si>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</si>
  <si>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</si>
  <si>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</si>
  <si>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</si>
  <si>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</si>
  <si>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</si>
  <si>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</si>
  <si>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</si>
  <si>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</si>
  <si>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</si>
  <si>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</si>
  <si>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</si>
  <si>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</si>
  <si>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</si>
  <si>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</si>
  <si>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</si>
  <si>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</si>
  <si>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</si>
  <si>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</si>
  <si>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</si>
  <si>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</si>
  <si>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</si>
  <si>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</si>
  <si>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</si>
  <si>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</si>
  <si>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</si>
  <si>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</si>
  <si>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</si>
  <si>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</si>
  <si>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</si>
  <si>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</si>
  <si>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</si>
  <si>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</si>
  <si>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</si>
  <si>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</si>
  <si>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</si>
  <si>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</si>
  <si>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</si>
  <si>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</si>
  <si>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</si>
  <si>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</si>
  <si>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</si>
  <si>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</si>
  <si>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</si>
  <si>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</si>
  <si>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</si>
  <si>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</si>
  <si>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</si>
  <si>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</si>
  <si>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</si>
  <si>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</si>
  <si>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</si>
  <si>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</si>
  <si>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</si>
  <si>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</si>
  <si>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</si>
  <si>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</si>
  <si>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</si>
  <si>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</si>
  <si>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</si>
  <si>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</si>
  <si>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</si>
  <si>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</si>
  <si>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</si>
  <si>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</si>
  <si>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</si>
  <si>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</si>
  <si>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</si>
  <si>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</si>
  <si>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</si>
  <si>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</si>
  <si>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</si>
  <si>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</si>
  <si>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</si>
  <si>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</si>
  <si>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</si>
  <si>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</si>
  <si>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</si>
  <si>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</si>
  <si>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</si>
  <si>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</si>
  <si>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</si>
  <si>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</si>
  <si>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</si>
  <si>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</si>
  <si>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</si>
  <si>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</si>
  <si>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</si>
  <si>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</si>
  <si>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</si>
  <si>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</si>
  <si>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</si>
  <si>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</si>
  <si>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</si>
  <si>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</si>
  <si>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</si>
  <si>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</si>
  <si>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</si>
  <si>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</si>
  <si>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</si>
  <si>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</si>
  <si>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</si>
  <si>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</si>
  <si>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</si>
  <si>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</si>
  <si>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</si>
  <si>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</si>
  <si>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</si>
  <si>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</si>
  <si>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</si>
  <si>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</si>
  <si>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</si>
  <si>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</si>
  <si>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</si>
  <si>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</si>
  <si>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</si>
  <si>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</si>
  <si>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</si>
  <si>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</si>
  <si>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</si>
  <si>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</si>
  <si>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</si>
  <si>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</si>
  <si>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</si>
  <si>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</si>
  <si>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</si>
  <si>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</si>
  <si>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</si>
  <si>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</si>
  <si>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</si>
  <si>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</si>
  <si>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</si>
  <si>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</si>
  <si>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</si>
  <si>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</si>
  <si>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</si>
  <si>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</si>
  <si>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</si>
  <si>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</si>
  <si>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</si>
  <si>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</si>
  <si>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</si>
  <si>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</si>
  <si>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</si>
  <si>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</si>
  <si>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</si>
  <si>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</si>
  <si>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</si>
  <si>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</si>
  <si>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</si>
  <si>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</si>
  <si>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</si>
  <si>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</si>
  <si>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</si>
  <si>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</si>
  <si>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</si>
  <si>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</si>
  <si>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</si>
  <si>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</si>
  <si>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</si>
  <si>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</si>
  <si>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</si>
  <si>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</si>
  <si>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</si>
  <si>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</si>
  <si>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</si>
  <si>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</si>
  <si>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</si>
  <si>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</si>
  <si>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</si>
  <si>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</si>
  <si>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</si>
  <si>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</si>
  <si>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</si>
  <si>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</si>
  <si>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</si>
  <si>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</si>
  <si>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</si>
  <si>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</si>
  <si>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</si>
  <si>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</si>
  <si>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</si>
  <si>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</si>
  <si>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</si>
  <si>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</si>
  <si>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</si>
  <si>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</si>
  <si>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</si>
  <si>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</si>
  <si>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</si>
  <si>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</si>
  <si>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</si>
  <si>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</si>
  <si>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</si>
  <si>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</si>
  <si>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</si>
  <si>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</si>
  <si>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</si>
  <si>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</si>
  <si>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</si>
  <si>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</si>
  <si>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</si>
  <si>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</si>
  <si>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</si>
  <si>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</si>
  <si>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</si>
  <si>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</si>
  <si>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</si>
  <si>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</si>
  <si>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</si>
  <si>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</si>
  <si>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</si>
  <si>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</si>
  <si>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</si>
  <si>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</si>
  <si>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</si>
  <si>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</si>
  <si>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</si>
  <si>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</si>
  <si>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</si>
  <si>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</si>
  <si>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</si>
  <si>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</si>
  <si>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</si>
  <si>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</si>
  <si>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</si>
  <si>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</si>
  <si>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</si>
  <si>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</si>
  <si>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</si>
  <si>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</si>
  <si>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</si>
  <si>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</si>
  <si>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</si>
  <si>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</si>
  <si>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</si>
  <si>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</si>
  <si>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</si>
  <si>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</si>
  <si>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</si>
  <si>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</si>
  <si>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</si>
  <si>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</si>
  <si>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</si>
  <si>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</si>
  <si>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</si>
  <si>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</si>
  <si>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</si>
  <si>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</si>
  <si>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</si>
  <si>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</si>
  <si>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</si>
  <si>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</si>
  <si>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</si>
  <si>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</si>
  <si>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</si>
  <si>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</si>
  <si>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</si>
  <si>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</si>
  <si>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</si>
  <si>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</si>
  <si>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</si>
  <si>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</si>
  <si>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</si>
  <si>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</si>
  <si>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</si>
  <si>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</si>
  <si>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</si>
  <si>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</si>
  <si>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</si>
  <si>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</si>
  <si>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</si>
  <si>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</si>
  <si>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</si>
  <si>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</si>
  <si>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</si>
  <si>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</si>
  <si>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</si>
  <si>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</si>
  <si>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</si>
  <si>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</si>
  <si>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</si>
  <si>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</si>
  <si>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</si>
  <si>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</si>
  <si>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</si>
  <si>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</si>
  <si>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</si>
  <si>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</si>
  <si>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</si>
  <si>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</si>
  <si>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</si>
  <si>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</si>
  <si>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</si>
  <si>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</si>
  <si>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</si>
  <si>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</si>
  <si>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</si>
  <si>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</si>
  <si>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</si>
  <si>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</si>
  <si>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</si>
  <si>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</si>
  <si>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</si>
  <si>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</si>
  <si>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</si>
  <si>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</si>
  <si>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</si>
  <si>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</si>
  <si>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</si>
  <si>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</si>
  <si>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</si>
  <si>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</si>
  <si>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</si>
  <si>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</si>
  <si>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</si>
  <si>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</si>
  <si>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</si>
  <si>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</si>
  <si>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</si>
  <si>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</si>
  <si>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</si>
  <si>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</si>
  <si>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</si>
  <si>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</si>
  <si>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</si>
  <si>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</si>
  <si>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</si>
  <si>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</si>
  <si>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</si>
  <si>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</si>
  <si>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</si>
  <si>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</si>
  <si>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</si>
  <si>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</si>
  <si>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</si>
  <si>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</si>
  <si>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</si>
  <si>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</si>
  <si>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</si>
  <si>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</si>
  <si>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</si>
  <si>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</si>
  <si>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</si>
  <si>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</si>
  <si>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</si>
  <si>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</si>
  <si>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</si>
  <si>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</si>
  <si>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</si>
  <si>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</si>
  <si>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</si>
  <si>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</si>
  <si>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</si>
  <si>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</si>
  <si>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</si>
  <si>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</si>
  <si>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</si>
  <si>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</si>
  <si>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</si>
  <si>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</si>
  <si>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</si>
  <si>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</si>
  <si>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</si>
  <si>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</si>
  <si>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</si>
  <si>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</si>
  <si>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</si>
  <si>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</si>
  <si>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</si>
  <si>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</si>
  <si>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</si>
  <si>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</si>
  <si>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</si>
  <si>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</si>
  <si>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</si>
  <si>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</si>
  <si>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</si>
  <si>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</si>
  <si>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</si>
  <si>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</si>
  <si>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</si>
  <si>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</si>
  <si>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</si>
  <si>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</si>
  <si>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</si>
  <si>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</si>
  <si>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</si>
  <si>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</si>
  <si>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</si>
  <si>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</si>
  <si>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</si>
  <si>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</si>
  <si>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</si>
  <si>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</si>
  <si>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</si>
  <si>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</si>
  <si>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</si>
  <si>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</si>
  <si>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</si>
  <si>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</si>
  <si>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Infancia</t>
  </si>
  <si>
    <t>Primera Infancia
Infancia
Adolescencia</t>
  </si>
  <si>
    <t xml:space="preserve">Municipios y distritos con certificación sanitaria municipal con concepto favorable </t>
  </si>
  <si>
    <t>2018</t>
  </si>
  <si>
    <t>2019</t>
  </si>
  <si>
    <t>2020</t>
  </si>
  <si>
    <t>2021</t>
  </si>
  <si>
    <t>SELECCIONE MUNICIPIO</t>
  </si>
  <si>
    <t>2017</t>
  </si>
  <si>
    <t>2022</t>
  </si>
  <si>
    <t>Tasa Por 1.000</t>
  </si>
  <si>
    <t>2023</t>
  </si>
  <si>
    <t>Cobertura escolar bruta en transición</t>
  </si>
  <si>
    <t>Educación</t>
  </si>
  <si>
    <t>Matrícula estadística educación preescolar, básica y media - EPBM</t>
  </si>
  <si>
    <t>Educación Inicial</t>
  </si>
  <si>
    <t>Porcentaje de niños y niñas en servicios de educación inicial en el marco de la atención Integral que cuentan con seis o más atenciones.</t>
  </si>
  <si>
    <t>Desarrollo Integral</t>
  </si>
  <si>
    <t>-</t>
  </si>
  <si>
    <t>1</t>
  </si>
  <si>
    <t>14.6</t>
  </si>
  <si>
    <t>23.6</t>
  </si>
  <si>
    <t>2.4</t>
  </si>
  <si>
    <t>5.8</t>
  </si>
  <si>
    <t>6.2</t>
  </si>
  <si>
    <t>2.6</t>
  </si>
  <si>
    <t>7.2</t>
  </si>
  <si>
    <t>0.4</t>
  </si>
  <si>
    <t>1.2</t>
  </si>
  <si>
    <t>9.5</t>
  </si>
  <si>
    <t>8.2</t>
  </si>
  <si>
    <t>3.6</t>
  </si>
  <si>
    <t>2.2</t>
  </si>
  <si>
    <t>4.7</t>
  </si>
  <si>
    <t>32.6</t>
  </si>
  <si>
    <t>27.7</t>
  </si>
  <si>
    <t>Paz de Ariporo</t>
  </si>
  <si>
    <t>San Luis de Palenque</t>
  </si>
  <si>
    <t>24.3</t>
  </si>
  <si>
    <t>12.7</t>
  </si>
  <si>
    <t>18.7</t>
  </si>
  <si>
    <t>9.7</t>
  </si>
  <si>
    <t>15.7</t>
  </si>
  <si>
    <t>22.6</t>
  </si>
  <si>
    <t>6.8</t>
  </si>
  <si>
    <t>13.6</t>
  </si>
  <si>
    <t>21.1</t>
  </si>
  <si>
    <t>6.3</t>
  </si>
  <si>
    <t>5.4</t>
  </si>
  <si>
    <t>11.4</t>
  </si>
  <si>
    <t>8.7</t>
  </si>
  <si>
    <t>20.4</t>
  </si>
  <si>
    <t>19.7</t>
  </si>
  <si>
    <t>6.9</t>
  </si>
  <si>
    <t>28.7</t>
  </si>
  <si>
    <t>11.8</t>
  </si>
  <si>
    <t>36.6</t>
  </si>
  <si>
    <t>3.9</t>
  </si>
  <si>
    <t>21.4</t>
  </si>
  <si>
    <t>14.5</t>
  </si>
  <si>
    <t>20.5</t>
  </si>
  <si>
    <t>8.3</t>
  </si>
  <si>
    <t>24.7</t>
  </si>
  <si>
    <t>31.3</t>
  </si>
  <si>
    <t>9.1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</si>
  <si>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</si>
  <si>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</si>
  <si>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</si>
  <si>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</si>
  <si>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</si>
  <si>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</si>
  <si>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</si>
  <si>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</si>
  <si>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</si>
  <si>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</si>
  <si>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</si>
  <si>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</si>
  <si>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</si>
  <si>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</si>
  <si>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</si>
  <si>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</si>
  <si>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</si>
  <si>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</si>
  <si>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85001</t>
  </si>
  <si>
    <t>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</si>
</sst>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0000"/>
    <numFmt numFmtId="165" formatCode="00"/>
    <numFmt numFmtId="166" formatCode="0.00000"/>
    <numFmt numFmtId="167" formatCode="_-* #,##0_-;\-* #,##0_-;_-* &quot;-&quot;??_-;_-@_-"/>
    <numFmt numFmtId="168" formatCode="#,##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8" xfId="0" applyNumberFormat="1" applyBorder="1" applyAlignment="1">
      <alignment horizontal="justify" vertical="center"/>
    </xf>
    <xf numFmtId="49" fontId="0" fillId="0" borderId="8" xfId="0" applyNumberFormat="1" applyBorder="1" applyAlignment="1">
      <alignment horizontal="justify" vertical="center"/>
    </xf>
    <xf numFmtId="9" fontId="0" fillId="0" borderId="1" xfId="0" applyNumberFormat="1" applyBorder="1" applyAlignment="1">
      <alignment vertical="center" wrapText="1"/>
    </xf>
    <xf numFmtId="9" fontId="0" fillId="0" borderId="8" xfId="0" applyNumberFormat="1" applyBorder="1" applyAlignment="1">
      <alignment vertical="center" wrapText="1"/>
    </xf>
    <xf numFmtId="167" fontId="0" fillId="0" borderId="1" xfId="3" applyNumberFormat="1" applyFont="1" applyBorder="1" applyAlignment="1">
      <alignment horizontal="center" vertical="center" wrapText="1"/>
    </xf>
    <xf numFmtId="168" fontId="0" fillId="0" borderId="0" xfId="0" applyNumberForma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43" fontId="2" fillId="0" borderId="0" xfId="3" applyFont="1" applyBorder="1" applyAlignment="1"/>
    <xf numFmtId="2" fontId="2" fillId="0" borderId="0" xfId="2" applyNumberFormat="1" applyFont="1" applyBorder="1" applyAlignment="1"/>
    <xf numFmtId="3" fontId="2" fillId="0" borderId="0" xfId="2" applyNumberFormat="1" applyFont="1" applyBorder="1" applyAlignment="1"/>
    <xf numFmtId="2" fontId="0" fillId="0" borderId="0" xfId="2" applyNumberFormat="1" applyFont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</cellXfs>
  <cellStyles count="4">
    <cellStyle name="Millares" xfId="3" builtinId="3"/>
    <cellStyle name="Normal" xfId="0" builtinId="0"/>
    <cellStyle name="Normal 8" xfId="1" xr:uid="{00000000-0005-0000-0000-000001000000}"/>
    <cellStyle name="Porcentaje" xfId="2" builtinId="5"/>
  </cellStyles>
  <dxfs count="140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2016815</xdr:colOff>
      <xdr:row>32</xdr:row>
      <xdr:rowOff>9194</xdr:rowOff>
    </xdr:from>
    <xdr:ext cx="6087717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016815" y="3467184"/>
          <a:ext cx="6087717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FORENSES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ca Mayorga" refreshedDate="45497.988494907404" createdVersion="8" refreshedVersion="8" minRefreshableVersion="3" recordCount="28288" xr:uid="{00000000-000A-0000-FFFF-FFFF03000000}">
  <cacheSource type="worksheet">
    <worksheetSource name="Tabla2"/>
  </cacheSource>
  <cacheFields count="12">
    <cacheField name="DIVIPOLA MUNICIPIO" numFmtId="0">
      <sharedItems containsBlank="1" containsMixedTypes="1" containsNumber="1" containsInteger="1" minValue="1" maxValue="85440"/>
    </cacheField>
    <cacheField name="DEPARTAMENTO" numFmtId="0">
      <sharedItems containsBlank="1"/>
    </cacheField>
    <cacheField name="MUNICIPIO" numFmtId="0">
      <sharedItems containsBlank="1" count="1053">
        <s v="Dato Nacional"/>
        <s v="Yopal"/>
        <s v="Aguazul"/>
        <s v="Chámeza"/>
        <s v="Hato Corozal"/>
        <s v="La Salina"/>
        <s v="Maní"/>
        <s v="Monterrey"/>
        <s v="Nunchía"/>
        <s v="Orocué"/>
        <s v="Paz De Ariporo"/>
        <s v="Pore"/>
        <s v="Recetor"/>
        <s v="Sabanalarga"/>
        <s v="Sácama"/>
        <s v="San Luis De Palenque"/>
        <s v="Támara"/>
        <s v="Tauramena"/>
        <s v="Trinidad"/>
        <s v="Villanueva"/>
        <s v="Dato Departamento"/>
        <m/>
        <s v="Manizales" u="1"/>
        <s v="Aguadas" u="1"/>
        <s v="Anserma" u="1"/>
        <s v="Aranzazu" u="1"/>
        <s v="Belalcázar" u="1"/>
        <s v="Chinchiná" u="1"/>
        <s v="Filadelfia" u="1"/>
        <s v="La Dorada" u="1"/>
        <s v="La Merced" u="1"/>
        <s v="Manzanares" u="1"/>
        <s v="Marmato" u="1"/>
        <s v="Marquetalia" u="1"/>
        <s v="Marulanda" u="1"/>
        <s v="Neira" u="1"/>
        <s v="Norcasia" u="1"/>
        <s v="Pácora" u="1"/>
        <s v="Palestina" u="1"/>
        <s v="Pensilvania" u="1"/>
        <s v="Riosucio" u="1"/>
        <s v="Risaralda" u="1"/>
        <s v="Salamina" u="1"/>
        <s v="Samaná" u="1"/>
        <s v="San José" u="1"/>
        <s v="Supía" u="1"/>
        <s v="Victoria" u="1"/>
        <s v="Villamaría" u="1"/>
        <s v="Viterbo" u="1"/>
        <s v="Florencia" u="1"/>
        <s v="Albania" u="1"/>
        <s v="Belén De Los Andaquíes" u="1"/>
        <s v="Cartagena Del Chairá" u="1"/>
        <s v="Curillo" u="1"/>
        <s v="El Doncello" u="1"/>
        <s v="El Paujíl" u="1"/>
        <s v="La Montañita" u="1"/>
        <s v="Milán" u="1"/>
        <s v="Morelia" u="1"/>
        <s v="Puerto Rico" u="1"/>
        <s v="San José Del Fragua" u="1"/>
        <s v="San Vicente Del Caguán" u="1"/>
        <s v="Solano" u="1"/>
        <s v="Solita" u="1"/>
        <s v="Valparaíso" u="1"/>
        <s v="Tunja" u="1"/>
        <s v="Almeida" u="1"/>
        <s v="Aquitania" u="1"/>
        <s v="Arcabuco" u="1"/>
        <s v="Belén" u="1"/>
        <s v="Berbeo" u="1"/>
        <s v="Betéitiva" u="1"/>
        <s v="Boavita" u="1"/>
        <s v="Boyacá" u="1"/>
        <s v="Briceño" u="1"/>
        <s v="Buenavista" u="1"/>
        <s v="Busbanzá" u="1"/>
        <s v="Caldas" u="1"/>
        <s v="Campohermoso" u="1"/>
        <s v="Cerinza" u="1"/>
        <s v="Chinavita" u="1"/>
        <s v="Chiquinquirá" u="1"/>
        <s v="Chiscas" u="1"/>
        <s v="Chita" u="1"/>
        <s v="Chitaraque" u="1"/>
        <s v="Chivatá" u="1"/>
        <s v="Ciénega" u="1"/>
        <s v="Cómbita" u="1"/>
        <s v="Coper" u="1"/>
        <s v="Corrales" u="1"/>
        <s v="Covarachía" u="1"/>
        <s v="Cubará" u="1"/>
        <s v="Cucaita" u="1"/>
        <s v="Cuítiva" u="1"/>
        <s v="Chíquiza" u="1"/>
        <s v="Chivor" u="1"/>
        <s v="Duitama" u="1"/>
        <s v="El Cocuy" u="1"/>
        <s v="El Espino" u="1"/>
        <s v="Firavitoba" u="1"/>
        <s v="Floresta" u="1"/>
        <s v="Gachantivá" u="1"/>
        <s v="Gámeza" u="1"/>
        <s v="Garagoa" u="1"/>
        <s v="Guacamayas" u="1"/>
        <s v="Guateque" u="1"/>
        <s v="Guayatá" u="1"/>
        <s v="Güicán De La Sierra" u="1"/>
        <s v="Iza" u="1"/>
        <s v="Jenesano" u="1"/>
        <s v="Jericó" u="1"/>
        <s v="Labranzagrande" u="1"/>
        <s v="La Capilla" u="1"/>
        <s v="La Victoria" u="1"/>
        <s v="La Uvita" u="1"/>
        <s v="Villa De Leyva" u="1"/>
        <s v="Macanal" u="1"/>
        <s v="Maripí" u="1"/>
        <s v="Miraflores" u="1"/>
        <s v="Mongua" u="1"/>
        <s v="Monguí" u="1"/>
        <s v="Moniquirá" u="1"/>
        <s v="Motavita" u="1"/>
        <s v="Muzo" u="1"/>
        <s v="Nobsa" u="1"/>
        <s v="Nuevo Colón" u="1"/>
        <s v="Oicatá" u="1"/>
        <s v="Otanche" u="1"/>
        <s v="Pachavita" u="1"/>
        <s v="Páez" u="1"/>
        <s v="Paipa" u="1"/>
        <s v="Pajarito" u="1"/>
        <s v="Panqueba" u="1"/>
        <s v="Pauna" u="1"/>
        <s v="Paya" u="1"/>
        <s v="Paz De Río" u="1"/>
        <s v="Pesca" u="1"/>
        <s v="Pisba" u="1"/>
        <s v="Puerto Boyacá" u="1"/>
        <s v="Quípama" u="1"/>
        <s v="Ramiriquí" u="1"/>
        <s v="Ráquira" u="1"/>
        <s v="Rondón" u="1"/>
        <s v="Saboyá" u="1"/>
        <s v="Sáchica" u="1"/>
        <s v="Samacá" u="1"/>
        <s v="San Eduardo" u="1"/>
        <s v="San José De Pare" u="1"/>
        <s v="San Luis De Gaceno" u="1"/>
        <s v="San Mateo" u="1"/>
        <s v="San Miguel De Sema" u="1"/>
        <s v="San Pablo De Borbur" u="1"/>
        <s v="Santana" u="1"/>
        <s v="Santa María" u="1"/>
        <s v="Santa Rosa De Viterbo" u="1"/>
        <s v="Santa Sofía" u="1"/>
        <s v="Sativanorte" u="1"/>
        <s v="Sativasur" u="1"/>
        <s v="Siachoque" u="1"/>
        <s v="Soatá" u="1"/>
        <s v="Socotá" u="1"/>
        <s v="Socha" u="1"/>
        <s v="Sogamoso" u="1"/>
        <s v="Somondoco" u="1"/>
        <s v="Sora" u="1"/>
        <s v="Sotaquirá" u="1"/>
        <s v="Soracá" u="1"/>
        <s v="Susacón" u="1"/>
        <s v="Sutamarchán" u="1"/>
        <s v="Sutatenza" u="1"/>
        <s v="Tasco" u="1"/>
        <s v="Tenza" u="1"/>
        <s v="Tibaná" u="1"/>
        <s v="Tibasosa" u="1"/>
        <s v="Tinjacá" u="1"/>
        <s v="Tipacoque" u="1"/>
        <s v="Toca" u="1"/>
        <s v="Togüí" u="1"/>
        <s v="Tópaga" u="1"/>
        <s v="Tota" u="1"/>
        <s v="Tununguá" u="1"/>
        <s v="Turmequé" u="1"/>
        <s v="Tuta" u="1"/>
        <s v="Tutazá" u="1"/>
        <s v="Úmbita" u="1"/>
        <s v="Ventaquemada" u="1"/>
        <s v="Viracachá" u="1"/>
        <s v="Zetaquira" u="1"/>
        <s v="Cartagena De Indias" u="1"/>
        <s v="Achí" u="1"/>
        <s v="Altos Del Rosario" u="1"/>
        <s v="Arenal" u="1"/>
        <s v="Arjona" u="1"/>
        <s v="Arroyohondo" u="1"/>
        <s v="Barranco De Loba" u="1"/>
        <s v="Calamar" u="1"/>
        <s v="Cantagallo" u="1"/>
        <s v="Cicuco" u="1"/>
        <s v="Córdoba" u="1"/>
        <s v="Clemencia" u="1"/>
        <s v="El Carmen De Bolívar" u="1"/>
        <s v="El Guamo" u="1"/>
        <s v="El Peñón" u="1"/>
        <s v="Hatillo De Loba" u="1"/>
        <s v="Magangué" u="1"/>
        <s v="Mahates" u="1"/>
        <s v="Margarita" u="1"/>
        <s v="María La Baja" u="1"/>
        <s v="Montecristo" u="1"/>
        <s v="Santa Cruz De Mompox" u="1"/>
        <s v="Morales" u="1"/>
        <s v="Norosí" u="1"/>
        <s v="Pinillos" u="1"/>
        <s v="Regidor" u="1"/>
        <s v="Río Viejo" u="1"/>
        <s v="San Cristóbal" u="1"/>
        <s v="San Estanislao" u="1"/>
        <s v="San Fernando" u="1"/>
        <s v="San Jacinto" u="1"/>
        <s v="San Jacinto Del Cauca" u="1"/>
        <s v="San Juan Nepomuceno" u="1"/>
        <s v="San Martín De Loba" u="1"/>
        <s v="San Pablo" u="1"/>
        <s v="Santa Catalina" u="1"/>
        <s v="Santa Rosa" u="1"/>
        <s v="Santa Rosa Del Sur" u="1"/>
        <s v="Simití" u="1"/>
        <s v="Soplaviento" u="1"/>
        <s v="Talaigua Nuevo" u="1"/>
        <s v="Tiquisio" u="1"/>
        <s v="Turbaco" u="1"/>
        <s v="Turbaná" u="1"/>
        <s v="Zambrano" u="1"/>
        <s v="Mompós" u="1"/>
        <s v="Barranquilla" u="1"/>
        <s v="Baranoa" u="1"/>
        <s v="Campo De La Cruz" u="1"/>
        <s v="Candelaria" u="1"/>
        <s v="Galapa" u="1"/>
        <s v="Juan De Acosta" u="1"/>
        <s v="Luruaco" u="1"/>
        <s v="Malambo" u="1"/>
        <s v="Manatí" u="1"/>
        <s v="Palmar De Varela" u="1"/>
        <s v="Piojó" u="1"/>
        <s v="Polonuevo" u="1"/>
        <s v="Ponedera" u="1"/>
        <s v="Puerto Colombia" u="1"/>
        <s v="Repelón" u="1"/>
        <s v="Sabanagrande" u="1"/>
        <s v="Santa Lucía" u="1"/>
        <s v="Santo Tomás" u="1"/>
        <s v="Soledad" u="1"/>
        <s v="Suan" u="1"/>
        <s v="Tubará" u="1"/>
        <s v="Usiacurí" u="1"/>
        <s v="Bogotá. D.C." u="1"/>
        <s v="San Andrés" u="1"/>
        <s v="Providencia" u="1"/>
        <s v="Arauca" u="1"/>
        <s v="Arauquita" u="1"/>
        <s v="Cravo Norte" u="1"/>
        <s v="Fortul" u="1"/>
        <s v="Puerto Rondón" u="1"/>
        <s v="Saravena" u="1"/>
        <s v="Tame" u="1"/>
        <s v="Medellín" u="1"/>
        <s v="Abejorral" u="1"/>
        <s v="Abriaquí" u="1"/>
        <s v="Alejandría" u="1"/>
        <s v="Amagá" u="1"/>
        <s v="Amalfi" u="1"/>
        <s v="Andes" u="1"/>
        <s v="Angelópolis" u="1"/>
        <s v="Angostura" u="1"/>
        <s v="Anorí" u="1"/>
        <s v="Santa Fé De Antioquia" u="1"/>
        <s v="Anzá" u="1"/>
        <s v="Apartadó" u="1"/>
        <s v="Arboletes" u="1"/>
        <s v="Argelia" u="1"/>
        <s v="Armenia" u="1"/>
        <s v="Barbosa" u="1"/>
        <s v="Belmira" u="1"/>
        <s v="Bello" u="1"/>
        <s v="Betania" u="1"/>
        <s v="Betulia" u="1"/>
        <s v="Ciudad Bolívar" u="1"/>
        <s v="Buriticá" u="1"/>
        <s v="Cáceres" u="1"/>
        <s v="Caicedo" u="1"/>
        <s v="Campamento" u="1"/>
        <s v="Cañasgordas" u="1"/>
        <s v="Caracolí" u="1"/>
        <s v="Caramanta" u="1"/>
        <s v="Carepa" u="1"/>
        <s v="El Carmen De Viboral" u="1"/>
        <s v="Carolina" u="1"/>
        <s v="Caucasia" u="1"/>
        <s v="Chigorodó" u="1"/>
        <s v="Cisneros" u="1"/>
        <s v="Cocorná" u="1"/>
        <s v="Concepción" u="1"/>
        <s v="Concordia" u="1"/>
        <s v="Copacabana" u="1"/>
        <s v="Dabeiba" u="1"/>
        <s v="Donmatías" u="1"/>
        <s v="Ebéjico" u="1"/>
        <s v="El Bagre" u="1"/>
        <s v="Entrerríos" u="1"/>
        <s v="Envigado" u="1"/>
        <s v="Fredonia" u="1"/>
        <s v="Frontino" u="1"/>
        <s v="Giraldo" u="1"/>
        <s v="Girardota" u="1"/>
        <s v="Gómez Plata" u="1"/>
        <s v="Granada" u="1"/>
        <s v="Guadalupe" u="1"/>
        <s v="Guarne" u="1"/>
        <s v="Guatapé" u="1"/>
        <s v="Heliconia" u="1"/>
        <s v="Hispania" u="1"/>
        <s v="Itagüí" u="1"/>
        <s v="Ituango" u="1"/>
        <s v="Jardín" u="1"/>
        <s v="La Ceja" u="1"/>
        <s v="La Estrella" u="1"/>
        <s v="La Pintada" u="1"/>
        <s v="La Unión" u="1"/>
        <s v="Liborina" u="1"/>
        <s v="Maceo" u="1"/>
        <s v="Marinilla" u="1"/>
        <s v="Montebello" u="1"/>
        <s v="Murindó" u="1"/>
        <s v="Mutatá" u="1"/>
        <s v="Nariño" u="1"/>
        <s v="Necoclí" u="1"/>
        <s v="Nechí" u="1"/>
        <s v="Olaya" u="1"/>
        <s v="Peñol" u="1"/>
        <s v="Peque" u="1"/>
        <s v="Pueblorrico" u="1"/>
        <s v="Puerto Berrío" u="1"/>
        <s v="Puerto Nare" u="1"/>
        <s v="Puerto Triunfo" u="1"/>
        <s v="Remedios" u="1"/>
        <s v="Retiro" u="1"/>
        <s v="Rionegro" u="1"/>
        <s v="Sabaneta" u="1"/>
        <s v="Salgar" u="1"/>
        <s v="San Andrés De Cuerquía" u="1"/>
        <s v="San Carlos" u="1"/>
        <s v="San Francisco" u="1"/>
        <s v="San Jerónimo" u="1"/>
        <s v="San José De La Montaña" u="1"/>
        <s v="San Juan De Urabá" u="1"/>
        <s v="San Luis" u="1"/>
        <s v="San Pedro De Los Milagros" u="1"/>
        <s v="San Pedro De Urabá" u="1"/>
        <s v="San Rafael" u="1"/>
        <s v="San Roque" u="1"/>
        <s v="San Vicente Ferrer" u="1"/>
        <s v="Santa Bárbara" u="1"/>
        <s v="Santa Rosa De Osos" u="1"/>
        <s v="Santo Domingo" u="1"/>
        <s v="El Santuario" u="1"/>
        <s v="Segovia" u="1"/>
        <s v="Sonsón" u="1"/>
        <s v="Sopetrán" u="1"/>
        <s v="Támesis" u="1"/>
        <s v="Tarazá" u="1"/>
        <s v="Tarso" u="1"/>
        <s v="Titiribí" u="1"/>
        <s v="Toledo" u="1"/>
        <s v="Turbo" u="1"/>
        <s v="Uramita" u="1"/>
        <s v="Urrao" u="1"/>
        <s v="Valdivia" u="1"/>
        <s v="Vegachí" u="1"/>
        <s v="Venecia" u="1"/>
        <s v="Vigía Del Fuerte" u="1"/>
        <s v="Yalí" u="1"/>
        <s v="Yarumal" u="1"/>
        <s v="Yolombó" u="1"/>
        <s v="Yondó" u="1"/>
        <s v="Zaragoza" u="1"/>
        <s v="Santafé de Antioquia" u="1"/>
        <s v="San Vicente" u="1"/>
        <s v="Leticia" u="1"/>
        <s v="El Encanto (ANM)" u="1"/>
        <s v="La Chorrera (ANM)" u="1"/>
        <s v="La Pedrera (ANM)" u="1"/>
        <s v="La Victoria (ANM)" u="1"/>
        <s v="Miriti - Paraná (ANM)" u="1"/>
        <s v="Puerto Alegría (ANM)" u="1"/>
        <s v="Puerto Arica (ANM)" u="1"/>
        <s v="Puerto Nariño" u="1"/>
        <s v="Puerto Santander (ANM)" u="1"/>
        <s v="Tarapacá (ANM)" u="1"/>
        <s v="El Encanto" u="1"/>
        <s v="La Chorrera" u="1"/>
        <s v="La Pedrera" u="1"/>
        <s v="Mirití - Paraná" u="1"/>
        <s v="Puerto Alegría" u="1"/>
        <s v="Puerto Arica" u="1"/>
        <s v="Puerto Santander" u="1"/>
        <s v="Tarapacá" u="1"/>
        <s v="Mirití   Paraná" u="1"/>
        <s v="Santa Helena Del Opón" u="1"/>
        <s v="San Bernardo Del Viento" u="1"/>
        <s v="Río Iró" u="1"/>
        <s v="Guática" u="1"/>
        <s v="Quibdó" u="1"/>
        <s v="San Juan De Betulia" u="1"/>
        <s v="Curumaní" u="1"/>
        <s v="La Jagua Del Pilar" u="1"/>
        <s v="La Virginia" u="1"/>
        <s v="San Lorenzo" u="1"/>
        <s v="Bojacá" u="1"/>
        <s v="Chipatá" u="1"/>
        <s v="Villavicencio" u="1"/>
        <s v="El Tarra" u="1"/>
        <s v="Linares" u="1"/>
        <s v="Molagavita" u="1"/>
        <s v="Mitú" u="1"/>
        <s v="El Litoral Del San Juan" u="1"/>
        <s v="San Joaquín" u="1"/>
        <s v="Aracataca" u="1"/>
        <s v="Vetas" u="1"/>
        <s v="Puerto Asís" u="1"/>
        <s v="La Mesa" u="1"/>
        <s v="Salento" u="1"/>
        <s v="Pelaya" u="1"/>
        <s v="Ataco" u="1"/>
        <s v="Majagual" u="1"/>
        <s v="Coveñas" u="1"/>
        <s v="Sampués" u="1"/>
        <s v="Cucunubá" u="1"/>
        <s v="Los Palmitos" u="1"/>
        <s v="Almaguer" u="1"/>
        <s v="El Colegio" u="1"/>
        <s v="Colosó" u="1"/>
        <s v="Puerto Caicedo" u="1"/>
        <s v="Gutiérrez" u="1"/>
        <s v="El Retén" u="1"/>
        <s v="Albán" u="1"/>
        <s v="Momil" u="1"/>
        <s v="Papunahua" u="1"/>
        <s v="Ospina" u="1"/>
        <s v="La Esperanza" u="1"/>
        <s v="Yotoco" u="1"/>
        <s v="Rivera" u="1"/>
        <s v="Topaipí" u="1"/>
        <s v="Medio San Juan" u="1"/>
        <s v="Mocoa" u="1"/>
        <s v="Río Quito" u="1"/>
        <s v="Guachené" u="1"/>
        <s v="San Benito Abad" u="1"/>
        <s v="Murillo" u="1"/>
        <s v="Puerto López" u="1"/>
        <s v="Pulí" u="1"/>
        <s v="San José Del Palmar" u="1"/>
        <s v="Arboleda" u="1"/>
        <s v="San Pelayo" u="1"/>
        <s v="Buenaventura" u="1"/>
        <s v="Florián" u="1"/>
        <s v="Caimito" u="1"/>
        <s v="Lejanías" u="1"/>
        <s v="Puerto Lleras" u="1"/>
        <s v="San Agustín" u="1"/>
        <s v="Nemocón" u="1"/>
        <s v="Santiago" u="1"/>
        <s v="Roberto Payán" u="1"/>
        <s v="Zipaquirá" u="1"/>
        <s v="La Peña" u="1"/>
        <s v="Anzoátegui" u="1"/>
        <s v="Venadillo" u="1"/>
        <s v="El Peñol" u="1"/>
        <s v="Riofrío" u="1"/>
        <s v="Astrea" u="1"/>
        <s v="Hato" u="1"/>
        <s v="Maicao" u="1"/>
        <s v="Saladoblanco" u="1"/>
        <s v="Villavieja" u="1"/>
        <s v="Nilo" u="1"/>
        <s v="Barrancabermeja" u="1"/>
        <s v="El Carmen" u="1"/>
        <s v="Guaca" u="1"/>
        <s v="Gachetá" u="1"/>
        <s v="Ipiales" u="1"/>
        <s v="Casabianca" u="1"/>
        <s v="Villa Del Rosario" u="1"/>
        <s v="Santacruz" u="1"/>
        <s v="Gachalá" u="1"/>
        <s v="Nóvita" u="1"/>
        <s v="Charalá" u="1"/>
        <s v="San Pedro" u="1"/>
        <s v="Vijes" u="1"/>
        <s v="Palermo" u="1"/>
        <s v="Espinal" u="1"/>
        <s v="Hatonuevo" u="1"/>
        <s v="Suárez" u="1"/>
        <s v="Pueblo Bello" u="1"/>
        <s v="Pacho" u="1"/>
        <s v="Riohacha" u="1"/>
        <s v="Villapinzón" u="1"/>
        <s v="Gama" u="1"/>
        <s v="Pacoa" u="1"/>
        <s v="Fosca" u="1"/>
        <s v="Capitanejo" u="1"/>
        <s v="Paime" u="1"/>
        <s v="Líbano" u="1"/>
        <s v="Los Patios" u="1"/>
        <s v="Anapoima" u="1"/>
        <s v="Labateca" u="1"/>
        <s v="Sevilla" u="1"/>
        <s v="Machetá" u="1"/>
        <s v="Montería" u="1"/>
        <s v="Susa" u="1"/>
        <s v="Oiba" u="1"/>
        <s v="Patía" u="1"/>
        <s v="Cabrera" u="1"/>
        <s v="Piedras" u="1"/>
        <s v="Algarrobo" u="1"/>
        <s v="Bajo Baudó" u="1"/>
        <s v="Aratoca" u="1"/>
        <s v="El Calvario" u="1"/>
        <s v="El Retorno" u="1"/>
        <s v="Castilla La Nueva" u="1"/>
        <s v="Lloró" u="1"/>
        <s v="Piamonte" u="1"/>
        <s v="Facatativá" u="1"/>
        <s v="Chimá" u="1"/>
        <s v="El Carmen De Chucuri" u="1"/>
        <s v="Cogua" u="1"/>
        <s v="Santa Rosa De Cabal" u="1"/>
        <s v="Altamira" u="1"/>
        <s v="Tona" u="1"/>
        <s v="Ocamonte" u="1"/>
        <s v="Honda" u="1"/>
        <s v="Alvarado" u="1"/>
        <s v="Prado" u="1"/>
        <s v="San Sebastián De Mariquita" u="1"/>
        <s v="Aipe" u="1"/>
        <s v="Buesaco" u="1"/>
        <s v="Unguía" u="1"/>
        <s v="Villarrica" u="1"/>
        <s v="Zapatoca" u="1"/>
        <s v="Planeta Rica" u="1"/>
        <s v="El Copey" u="1"/>
        <s v="El Guacamayo" u="1"/>
        <s v="Orito" u="1"/>
        <s v="Tabio" u="1"/>
        <s v="Fusagasugá" u="1"/>
        <s v="Valle De San Juan" u="1"/>
        <s v="San Bernardo" u="1"/>
        <s v="Chima" u="1"/>
        <s v="Tangua" u="1"/>
        <s v="San Diego" u="1"/>
        <s v="Guaranda" u="1"/>
        <s v="Caparrapí" u="1"/>
        <s v="Gámbita" u="1"/>
        <s v="San Benito" u="1"/>
        <s v="Coromoro" u="1"/>
        <s v="Barranca De Upía" u="1"/>
        <s v="Herveo" u="1"/>
        <s v="Plato" u="1"/>
        <s v="Pivijay" u="1"/>
        <s v="Junín" u="1"/>
        <s v="Tenjo" u="1"/>
        <s v="Carurú" u="1"/>
        <s v="Mapiripana" u="1"/>
        <s v="Jesús María" u="1"/>
        <s v="Páramo" u="1"/>
        <s v="Cerrito" u="1"/>
        <s v="Ubaque" u="1"/>
        <s v="Elías" u="1"/>
        <s v="Zapayán" u="1"/>
        <s v="Circasia" u="1"/>
        <s v="Nátaga" u="1"/>
        <s v="El Paso" u="1"/>
        <s v="Chivolo" u="1"/>
        <s v="Dagua" u="1"/>
        <s v="Quipile" u="1"/>
        <s v="Saldaña" u="1"/>
        <s v="La Jagua De Ibirico" u="1"/>
        <s v="Cabuyaro" u="1"/>
        <s v="San Antonio" u="1"/>
        <s v="Pinchote" u="1"/>
        <s v="Nocaima" u="1"/>
        <s v="Chaparral" u="1"/>
        <s v="Magüí" u="1"/>
        <s v="Ocaña" u="1"/>
        <s v="Taminango" u="1"/>
        <s v="San José Del Guaviare" u="1"/>
        <s v="Ancuya" u="1"/>
        <s v="Tuluá" u="1"/>
        <s v="Santa Marta" u="1"/>
        <s v="Becerril" u="1"/>
        <s v="Teorama" u="1"/>
        <s v="Ciénaga De Oro" u="1"/>
        <s v="Sibundoy" u="1"/>
        <s v="Vianí" u="1"/>
        <s v="Sardinata" u="1"/>
        <s v="Cácota" u="1"/>
        <s v="Contratación" u="1"/>
        <s v="Morichal" u="1"/>
        <s v="Madrid" u="1"/>
        <s v="El Molino" u="1"/>
        <s v="Tello" u="1"/>
        <s v="Sandoná" u="1"/>
        <s v="El Tablón De Gómez" u="1"/>
        <s v="Francisco Pizarro" u="1"/>
        <s v="Viotá" u="1"/>
        <s v="Tocaima" u="1"/>
        <s v="Villa Caro" u="1"/>
        <s v="El Dorado" u="1"/>
        <s v="Isnos" u="1"/>
        <s v="Valencia" u="1"/>
        <s v="Montelíbano" u="1"/>
        <s v="Puerto Gaitán" u="1"/>
        <s v="Girardot" u="1"/>
        <s v="Sopó" u="1"/>
        <s v="Cajicá" u="1"/>
        <s v="Piendamó - Tunía" u="1"/>
        <s v="El Rosal" u="1"/>
        <s v="Roncesvalles" u="1"/>
        <s v="San Felipe" u="1"/>
        <s v="Tausa" u="1"/>
        <s v="Barrancas" u="1"/>
        <s v="Santa Bárbara De Pinto" u="1"/>
        <s v="Génova" u="1"/>
        <s v="San Antero" u="1"/>
        <s v="Carmen De Carupa" u="1"/>
        <s v="Leiva" u="1"/>
        <s v="Moñitos" u="1"/>
        <s v="El Banco" u="1"/>
        <s v="El Cerrito" u="1"/>
        <s v="Taraira" u="1"/>
        <s v="Arbeláez" u="1"/>
        <s v="Bojayá" u="1"/>
        <s v="La Cumbre" u="1"/>
        <s v="San Gil" u="1"/>
        <s v="Bituima" u="1"/>
        <s v="Condoto" u="1"/>
        <s v="Sibaté" u="1"/>
        <s v="Cumaribo" u="1"/>
        <s v="Santuario" u="1"/>
        <s v="Neiva" u="1"/>
        <s v="Sapuyes" u="1"/>
        <s v="La Belleza" u="1"/>
        <s v="Carmen De Apicalá" u="1"/>
        <s v="Funza" u="1"/>
        <s v="Cerro De San Antonio" u="1"/>
        <s v="Jamundí" u="1"/>
        <s v="Apulo" u="1"/>
        <s v="Cajibío" u="1"/>
        <s v="Morroa" u="1"/>
        <s v="Sasaima" u="1"/>
        <s v="Gualmatán" u="1"/>
        <s v="Cali" u="1"/>
        <s v="Paicol" u="1"/>
        <s v="Chachagüí" u="1"/>
        <s v="Tadó" u="1"/>
        <s v="El Playón" u="1"/>
        <s v="Subachoque" u="1"/>
        <s v="Alto Baudó" u="1"/>
        <s v="Supatá" u="1"/>
        <s v="Suratá" u="1"/>
        <s v="Contadero" u="1"/>
        <s v="Cereté" u="1"/>
        <s v="Une" u="1"/>
        <s v="La Paz" u="1"/>
        <s v="Puerto Leguízamo" u="1"/>
        <s v="Simacota" u="1"/>
        <s v="Lorica" u="1"/>
        <s v="Cáchira" u="1"/>
        <s v="Urumita" u="1"/>
        <s v="Colón" u="1"/>
        <s v="La Guadalupe" u="1"/>
        <s v="Tuchín" u="1"/>
        <s v="Unión Panamericana" u="1"/>
        <s v="Vergara" u="1"/>
        <s v="Remolino" u="1"/>
        <s v="San Juanito" u="1"/>
        <s v="Ulloa" u="1"/>
        <s v="Lérida" u="1"/>
        <s v="Río De Oro" u="1"/>
        <s v="Andalucía" u="1"/>
        <s v="Galán" u="1"/>
        <s v="Curití" u="1"/>
        <s v="Ábrego" u="1"/>
        <s v="Nuquí" u="1"/>
        <s v="El Tambo" u="1"/>
        <s v="La Macarena" u="1"/>
        <s v="Pueblo Rico" u="1"/>
        <s v="Carcasí" u="1"/>
        <s v="Juradó" u="1"/>
        <s v="Pereira" u="1"/>
        <s v="Tibirita" u="1"/>
        <s v="Samaniego" u="1"/>
        <s v="La Celia" u="1"/>
        <s v="Cumaral" u="1"/>
        <s v="Guavatá" u="1"/>
        <s v="La Vega" u="1"/>
        <s v="Mapiripán" u="1"/>
        <s v="Aguachica" u="1"/>
        <s v="Campoalegre" u="1"/>
        <s v="San Sebastián" u="1"/>
        <s v="Bagadó" u="1"/>
        <s v="La Calera" u="1"/>
        <s v="Ambalema" u="1"/>
        <s v="Palmar" u="1"/>
        <s v="Guatavita" u="1"/>
        <s v="Iles" u="1"/>
        <s v="San Juan Del Cesar" u="1"/>
        <s v="Barbacoas" u="1"/>
        <s v="Inzá" u="1"/>
        <s v="Agua De Dios" u="1"/>
        <s v="La Llanada" u="1"/>
        <s v="Fresno" u="1"/>
        <s v="Guapotá" u="1"/>
        <s v="San Andrés De Sotavento" u="1"/>
        <s v="Toribío" u="1"/>
        <s v="Cumbal" u="1"/>
        <s v="Yavaraté" u="1"/>
        <s v="Yumbo" u="1"/>
        <s v="San Carlos De Guaroa" u="1"/>
        <s v="San José De Uré" u="1"/>
        <s v="Rosas" u="1"/>
        <s v="Chaguaní" u="1"/>
        <s v="San Zenón" u="1"/>
        <s v="San Luis De Sincé" u="1"/>
        <s v="Palocabildo" u="1"/>
        <s v="Fúquene" u="1"/>
        <s v="Santander De Quilichao" u="1"/>
        <s v="Consacá" u="1"/>
        <s v="Mogotes" u="1"/>
        <s v="Tarqui" u="1"/>
        <s v="Ovejas" u="1"/>
        <s v="Pijiño Del Carmen" u="1"/>
        <s v="Onzaga" u="1"/>
        <s v="La Apartada" u="1"/>
        <s v="Agrado" u="1"/>
        <s v="Sabana De Torres" u="1"/>
        <s v="Marsella" u="1"/>
        <s v="Villahermosa" u="1"/>
        <s v="Belén De Umbría" u="1"/>
        <s v="Tocancipá" u="1"/>
        <s v="Corinto" u="1"/>
        <s v="Túquerres" u="1"/>
        <s v="Pamplona" u="1"/>
        <s v="Ansermanuevo" u="1"/>
        <s v="Jambaló" u="1"/>
        <s v="Guayabetal" u="1"/>
        <s v="Barrancominas" u="1"/>
        <s v="El Carmen De Atrato" u="1"/>
        <s v="Pradera" u="1"/>
        <s v="Chalán" u="1"/>
        <s v="Puerto Tejada" u="1"/>
        <s v="Silvania" u="1"/>
        <s v="Útica" u="1"/>
        <s v="Herrán" u="1"/>
        <s v="Corozal" u="1"/>
        <s v="Los Córdobas" u="1"/>
        <s v="Los Andes" u="1"/>
        <s v="Valledupar" u="1"/>
        <s v="Filandia" u="1"/>
        <s v="Bucaramanga" u="1"/>
        <s v="Calima" u="1"/>
        <s v="Pamplonita" u="1"/>
        <s v="Armero" u="1"/>
        <s v="Uribe" u="1"/>
        <s v="Quinchía" u="1"/>
        <s v="Puracé" u="1"/>
        <s v="Puerres" u="1"/>
        <s v="Hobo" u="1"/>
        <s v="Beltrán" u="1"/>
        <s v="Montenegro" u="1"/>
        <s v="El Roble" u="1"/>
        <s v="Pasto" u="1"/>
        <s v="Fundación" u="1"/>
        <s v="Mallama" u="1"/>
        <s v="Tenerife" u="1"/>
        <s v="El Zulia" u="1"/>
        <s v="Bucarasica" u="1"/>
        <s v="Jordán" u="1"/>
        <s v="San Alberto" u="1"/>
        <s v="La Plata" u="1"/>
        <s v="Pueblo Nuevo" u="1"/>
        <s v="El Piñón" u="1"/>
        <s v="Garzón" u="1"/>
        <s v="Uribia" u="1"/>
        <s v="La Tebaida" u="1"/>
        <s v="La Playa" u="1"/>
        <s v="Mistrató" u="1"/>
        <s v="Tibú" u="1"/>
        <s v="El Dovio" u="1"/>
        <s v="Sotará Paispamba" u="1"/>
        <s v="Santa Rosalía" u="1"/>
        <s v="Cota" u="1"/>
        <s v="Cubarral" u="1"/>
        <s v="Cepitá" u="1"/>
        <s v="Bahía Solano" u="1"/>
        <s v="Cachipay" u="1"/>
        <s v="Guachetá" u="1"/>
        <s v="González" u="1"/>
        <s v="Villeta" u="1"/>
        <s v="Florida" u="1"/>
        <s v="Ortega" u="1"/>
        <s v="Santiago De Tolú" u="1"/>
        <s v="Guaduas" u="1"/>
        <s v="Medina" u="1"/>
        <s v="Istmina" u="1"/>
        <s v="California" u="1"/>
        <s v="Chinú" u="1"/>
        <s v="Purísima De La Concepción" u="1"/>
        <s v="Aguada" u="1"/>
        <s v="Íquira" u="1"/>
        <s v="Puerto Escondido" u="1"/>
        <s v="San Cayetano" u="1"/>
        <s v="Popayán" u="1"/>
        <s v="Yacuanquer" u="1"/>
        <s v="Confines" u="1"/>
        <s v="Villa Rica" u="1"/>
        <s v="Chimichagua" u="1"/>
        <s v="Quebradanegra" u="1"/>
        <s v="Puerto Guzmán" u="1"/>
        <s v="San Calixto" u="1"/>
        <s v="Guasca" u="1"/>
        <s v="Pedraza" u="1"/>
        <s v="Guachucal" u="1"/>
        <s v="Charta" u="1"/>
        <s v="Encino" u="1"/>
        <s v="Yaguará" u="1"/>
        <s v="Convención" u="1"/>
        <s v="Landázuri" u="1"/>
        <s v="Arboledas" u="1"/>
        <s v="Pana Pana" u="1"/>
        <s v="Puerto Carreño" u="1"/>
        <s v="Paratebueno" u="1"/>
        <s v="La Sierra" u="1"/>
        <s v="Padilla" u="1"/>
        <s v="Toro" u="1"/>
        <s v="Barichara" u="1"/>
        <s v="Roldanillo" u="1"/>
        <s v="La Florida" u="1"/>
        <s v="Carmen Del Darién" u="1"/>
        <s v="Guamo" u="1"/>
        <s v="La Gloria" u="1"/>
        <s v="Policarpa" u="1"/>
        <s v="La Primavera" u="1"/>
        <s v="Sipí" u="1"/>
        <s v="Guapi" u="1"/>
        <s v="Chinácota" u="1"/>
        <s v="El Rosario" u="1"/>
        <s v="San Juan De Rioseco" u="1"/>
        <s v="Medio Atrato" u="1"/>
        <s v="San Pedro De Cartago" u="1"/>
        <s v="Suaita" u="1"/>
        <s v="Santa Ana" u="1"/>
        <s v="San José De Toluviejo" u="1"/>
        <s v="Planadas" u="1"/>
        <s v="Bochalema" u="1"/>
        <s v="Rovira" u="1"/>
        <s v="Ciénaga" u="1"/>
        <s v="Galeras" u="1"/>
        <s v="Zona Bananera" u="1"/>
        <s v="Guataquí" u="1"/>
        <s v="Pupiales" u="1"/>
        <s v="Totoró" u="1"/>
        <s v="Palmira" u="1"/>
        <s v="Cajamarca" u="1"/>
        <s v="Mosquera" u="1"/>
        <s v="Gramalote" u="1"/>
        <s v="San Vicente De Chucurí" u="1"/>
        <s v="Cáqueza" u="1"/>
        <s v="Puerto Parra" u="1"/>
        <s v="San José De Miranda" u="1"/>
        <s v="Choachí" u="1"/>
        <s v="Palmito" u="1"/>
        <s v="Coyaima" u="1"/>
        <s v="Restrepo" u="1"/>
        <s v="San Miguel" u="1"/>
        <s v="Melgar" u="1"/>
        <s v="Chipaque" u="1"/>
        <s v="Sahagún" u="1"/>
        <s v="Algeciras" u="1"/>
        <s v="Enciso" u="1"/>
        <s v="Caloto" u="1"/>
        <s v="Rioblanco" u="1"/>
        <s v="Potosí" u="1"/>
        <s v="Puebloviejo" u="1"/>
        <s v="El Cantón Del San Pablo" u="1"/>
        <s v="Calarcá" u="1"/>
        <s v="Imués" u="1"/>
        <s v="Vélez" u="1"/>
        <s v="Tibacuy" u="1"/>
        <s v="Guaitarilla" u="1"/>
        <s v="Ginebra" u="1"/>
        <s v="El Águila" u="1"/>
        <s v="Suesca" u="1"/>
        <s v="Villa De San Diego De Ubaté" u="1"/>
        <s v="Inírida" u="1"/>
        <s v="Zipacón" u="1"/>
        <s v="Hacarí" u="1"/>
        <s v="Málaga" u="1"/>
        <s v="Cotorra" u="1"/>
        <s v="Puerto Libertador" u="1"/>
        <s v="Valle Del Guamuez" u="1"/>
        <s v="Tena" u="1"/>
        <s v="Mesetas" u="1"/>
        <s v="Purificación" u="1"/>
        <s v="Macaravita" u="1"/>
        <s v="Chitagá" u="1"/>
        <s v="Quetame" u="1"/>
        <s v="Vistahermosa" u="1"/>
        <s v="Fuente De Oro" u="1"/>
        <s v="Sucre" u="1"/>
        <s v="Palmas Del Socorro" u="1"/>
        <s v="Ibagué" u="1"/>
        <s v="Timbío" u="1"/>
        <s v="Salazar" u="1"/>
        <s v="Obando" u="1"/>
        <s v="Bugalagrande" u="1"/>
        <s v="Gigante" u="1"/>
        <s v="Cuaspud Carlosama" u="1"/>
        <s v="San Onofre" u="1"/>
        <s v="Puerto Concordia" u="1"/>
        <s v="Sabanas De San Ángel" u="1"/>
        <s v="Canalete" u="1"/>
        <s v="Piedecuesta" u="1"/>
        <s v="San Juan De Arama" u="1"/>
        <s v="Yacopí" u="1"/>
        <s v="La Palma" u="1"/>
        <s v="Puente Nacional" u="1"/>
        <s v="El Charco" u="1"/>
        <s v="Durania" u="1"/>
        <s v="Versalles" u="1"/>
        <s v="Olaya Herrera" u="1"/>
        <s v="Pasca" u="1"/>
        <s v="Gachancipá" u="1"/>
        <s v="Nimaima" u="1"/>
        <s v="Tamalameque" u="1"/>
        <s v="San Sebastián De Buenavista" u="1"/>
        <s v="Matanza" u="1"/>
        <s v="Mercaderes" u="1"/>
        <s v="Manta" u="1"/>
        <s v="Fonseca" u="1"/>
        <s v="Natagaima" u="1"/>
        <s v="Cartago" u="1"/>
        <s v="Ragonvalia" u="1"/>
        <s v="Ubalá" u="1"/>
        <s v="Quimbaya" u="1"/>
        <s v="Soacha" u="1"/>
        <s v="Teruel" u="1"/>
        <s v="Guamal" u="1"/>
        <s v="Lenguazaque" u="1"/>
        <s v="Guayabal De Síquima" u="1"/>
        <s v="Lourdes" u="1"/>
        <s v="Balboa" u="1"/>
        <s v="Simijaca" u="1"/>
        <s v="Cucutilla" u="1"/>
        <s v="Anolaima" u="1"/>
        <s v="Puerto Wilches" u="1"/>
        <s v="San Marcos" u="1"/>
        <s v="Cumbitara" u="1"/>
        <s v="Santa Isabel" u="1"/>
        <s v="Timaná" u="1"/>
        <s v="Falan" u="1"/>
        <s v="Icononzo" u="1"/>
        <s v="Dosquebradas" u="1"/>
        <s v="Jerusalén" u="1"/>
        <s v="Lebrija" u="1"/>
        <s v="Guacarí" u="1"/>
        <s v="Sesquilé" u="1"/>
        <s v="Floridablanca" u="1"/>
        <s v="Valle De San José" u="1"/>
        <s v="Fómeque" u="1"/>
        <s v="La Argentina" u="1"/>
        <s v="Pital" u="1"/>
        <s v="Sutatausa" u="1"/>
        <s v="Acandí" u="1"/>
        <s v="Socorro" u="1"/>
        <s v="San Martín" u="1"/>
        <s v="Gamarra" u="1"/>
        <s v="Buenos Aires" u="1"/>
        <s v="Dolores" u="1"/>
        <s v="Ricaurte" u="1"/>
        <s v="San José De Cúcuta" u="1"/>
        <s v="San Antonio Del Tequendama" u="1"/>
        <s v="Manaure Balcón Del Cesar" u="1"/>
        <s v="El Castillo" u="1"/>
        <s v="Timbiquí" u="1"/>
        <s v="Alcalá" u="1"/>
        <s v="Trujillo" u="1"/>
        <s v="Los Santos" u="1"/>
        <s v="Dibulla" u="1"/>
        <s v="Flandes" u="1"/>
        <s v="Pailitas" u="1"/>
        <s v="Pijao" u="1"/>
        <s v="Mutiscua" u="1"/>
        <s v="Chocontá" u="1"/>
        <s v="Cunday" u="1"/>
        <s v="Ayapel" u="1"/>
        <s v="Ariguaní" u="1"/>
        <s v="Acevedo" u="1"/>
        <s v="Oporapa" u="1"/>
        <s v="Agustín Codazzi" u="1"/>
        <s v="Alpujarra" u="1"/>
        <s v="Apía" u="1"/>
        <s v="Colombia" u="1"/>
        <s v="Distracción" u="1"/>
        <s v="Coello" u="1"/>
        <s v="Guadalajara De Buga" u="1"/>
        <s v="Atrato" u="1"/>
        <s v="Silos" u="1"/>
        <s v="Acacías" u="1"/>
        <s v="Pandi" u="1"/>
        <s v="El Cairo" u="1"/>
        <s v="Tesalia" u="1"/>
        <s v="Suaza" u="1"/>
        <s v="Miranda" u="1"/>
        <s v="San Andrés De Tumaco" u="1"/>
        <s v="Pitalito" u="1"/>
        <s v="Caldono" u="1"/>
        <s v="Sitionuevo" u="1"/>
        <s v="Bolívar" u="1"/>
        <s v="La Cruz" u="1"/>
        <s v="Baraya" u="1"/>
        <s v="Cértegui" u="1"/>
        <s v="Chiriguaná" u="1"/>
        <s v="Girón" u="1"/>
        <s v="Villagómez" u="1"/>
        <s v="Villagarzón" u="1"/>
        <s v="Tierralta" u="1"/>
        <s v="López De Micay" u="1"/>
        <s v="Funes" u="1"/>
        <s v="Silvia" u="1"/>
        <s v="Cimitarra" u="1"/>
        <s v="Chía" u="1"/>
        <s v="Aldana" u="1"/>
        <s v="La Tola" u="1"/>
        <s v="Manaure" u="1"/>
        <s v="Bosconia" u="1"/>
        <s v="Zarzal" u="1"/>
        <s v="Caicedonia" u="1"/>
        <s v="Nueva Granada" u="1"/>
        <s v="Medio Baudó" u="1"/>
        <s v="Cacahual" u="1"/>
        <s v="Puerto Salgar" u="1"/>
        <s v="Sincelejo" u="1"/>
        <s v="Güepsa" u="1"/>
      </sharedItems>
    </cacheField>
    <cacheField name="NOMBRE DEL INDICADOR" numFmtId="0">
      <sharedItems containsBlank="1"/>
    </cacheField>
    <cacheField name="FUENTE" numFmtId="0">
      <sharedItems containsBlank="1"/>
    </cacheField>
    <cacheField name="DERECHO" numFmtId="0">
      <sharedItems containsBlank="1"/>
    </cacheField>
    <cacheField name="CICLO VITAL" numFmtId="0">
      <sharedItems containsBlank="1"/>
    </cacheField>
    <cacheField name="AÑO/VIGENCIA" numFmtId="0">
      <sharedItems containsString="0" containsBlank="1" containsNumber="1" containsInteger="1" minValue="2017" maxValue="2023"/>
    </cacheField>
    <cacheField name="VALOR INDICADOR" numFmtId="0">
      <sharedItems containsBlank="1" containsMixedTypes="1" containsNumber="1" minValue="0" maxValue="2021985"/>
    </cacheField>
    <cacheField name="VALOR TEXTO" numFmtId="0">
      <sharedItems containsBlank="1"/>
    </cacheField>
    <cacheField name="ID INDICADOR" numFmtId="0">
      <sharedItems containsNonDate="0" containsString="0" containsBlank="1"/>
    </cacheField>
    <cacheField name="Unidad de Medid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8"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85001"/>
    <s v="Casanare"/>
    <x v="1"/>
    <s v="Tasa de mortalidad en menores de 1 año (por mil nacidos vivos)"/>
    <s v="DANE"/>
    <s v="Derecho a la vida"/>
    <s v="Primera Infancia"/>
    <n v="2018"/>
    <n v="13.61"/>
    <s v="Tasa por 1.000"/>
    <m/>
    <m/>
  </r>
  <r>
    <n v="85010"/>
    <s v="Casanare"/>
    <x v="2"/>
    <s v="Tasa de mortalidad en menores de 1 año (por mil nacidos vivos)"/>
    <s v="DANE"/>
    <s v="Derecho a la vida"/>
    <s v="Primera Infancia"/>
    <n v="2018"/>
    <n v="17.46"/>
    <s v="Tasa por 1.000"/>
    <m/>
    <m/>
  </r>
  <r>
    <n v="85015"/>
    <s v="Casanare"/>
    <x v="3"/>
    <s v="Tasa de mortalidad en menores de 1 año (por mil nacidos vivos)"/>
    <s v="DANE"/>
    <s v="Derecho a la vida"/>
    <s v="Primera Infancia"/>
    <n v="2018"/>
    <n v="14.03"/>
    <s v="Tasa por 1.000"/>
    <m/>
    <m/>
  </r>
  <r>
    <n v="85125"/>
    <s v="Casanare"/>
    <x v="4"/>
    <s v="Tasa de mortalidad en menores de 1 año (por mil nacidos vivos)"/>
    <s v="DANE"/>
    <s v="Derecho a la vida"/>
    <s v="Primera Infancia"/>
    <n v="2018"/>
    <n v="43.08"/>
    <s v="Tasa por 1.000"/>
    <m/>
    <m/>
  </r>
  <r>
    <n v="85136"/>
    <s v="Casanare"/>
    <x v="5"/>
    <s v="Tasa de mortalidad en menores de 1 año (por mil nacidos vivos)"/>
    <s v="DANE"/>
    <s v="Derecho a la vida"/>
    <s v="Primera Infancia"/>
    <n v="2018"/>
    <n v="19.75"/>
    <s v="Tasa por 1.000"/>
    <m/>
    <m/>
  </r>
  <r>
    <n v="85139"/>
    <s v="Casanare"/>
    <x v="6"/>
    <s v="Tasa de mortalidad en menores de 1 año (por mil nacidos vivos)"/>
    <s v="DANE"/>
    <s v="Derecho a la vida"/>
    <s v="Primera Infancia"/>
    <n v="2018"/>
    <n v="16.86"/>
    <s v="Tasa por 1.000"/>
    <m/>
    <m/>
  </r>
  <r>
    <n v="85162"/>
    <s v="Casanare"/>
    <x v="7"/>
    <s v="Tasa de mortalidad en menores de 1 año (por mil nacidos vivos)"/>
    <s v="DANE"/>
    <s v="Derecho a la vida"/>
    <s v="Primera Infancia"/>
    <n v="2018"/>
    <n v="20.329999999999998"/>
    <s v="Tasa por 1.000"/>
    <m/>
    <m/>
  </r>
  <r>
    <n v="85225"/>
    <s v="Casanare"/>
    <x v="8"/>
    <s v="Tasa de mortalidad en menores de 1 año (por mil nacidos vivos)"/>
    <s v="DANE"/>
    <s v="Derecho a la vida"/>
    <s v="Primera Infancia"/>
    <n v="2018"/>
    <n v="26.88"/>
    <s v="Tasa por 1.000"/>
    <m/>
    <m/>
  </r>
  <r>
    <n v="85230"/>
    <s v="Casanare"/>
    <x v="9"/>
    <s v="Tasa de mortalidad en menores de 1 año (por mil nacidos vivos)"/>
    <s v="DANE"/>
    <s v="Derecho a la vida"/>
    <s v="Primera Infancia"/>
    <n v="2018"/>
    <n v="30.52"/>
    <s v="Tasa por 1.000"/>
    <m/>
    <m/>
  </r>
  <r>
    <n v="85250"/>
    <s v="Casanare"/>
    <x v="10"/>
    <s v="Tasa de mortalidad en menores de 1 año (por mil nacidos vivos)"/>
    <s v="DANE"/>
    <s v="Derecho a la vida"/>
    <s v="Primera Infancia"/>
    <n v="2018"/>
    <n v="16.84"/>
    <s v="Tasa por 1.000"/>
    <m/>
    <m/>
  </r>
  <r>
    <n v="85263"/>
    <s v="Casanare"/>
    <x v="11"/>
    <s v="Tasa de mortalidad en menores de 1 año (por mil nacidos vivos)"/>
    <s v="DANE"/>
    <s v="Derecho a la vida"/>
    <s v="Primera Infancia"/>
    <n v="2018"/>
    <n v="19.98"/>
    <s v="Tasa por 1.000"/>
    <m/>
    <m/>
  </r>
  <r>
    <n v="85279"/>
    <s v="Casanare"/>
    <x v="12"/>
    <s v="Tasa de mortalidad en menores de 1 año (por mil nacidos vivos)"/>
    <s v="DANE"/>
    <s v="Derecho a la vida"/>
    <s v="Primera Infancia"/>
    <n v="2018"/>
    <n v="38.47"/>
    <s v="Tasa por 1.000"/>
    <m/>
    <m/>
  </r>
  <r>
    <n v="85300"/>
    <s v="Casanare"/>
    <x v="13"/>
    <s v="Tasa de mortalidad en menores de 1 año (por mil nacidos vivos)"/>
    <s v="DANE"/>
    <s v="Derecho a la vida"/>
    <s v="Primera Infancia"/>
    <n v="2018"/>
    <n v="24.48"/>
    <s v="Tasa por 1.000"/>
    <m/>
    <m/>
  </r>
  <r>
    <n v="85315"/>
    <s v="Casanare"/>
    <x v="14"/>
    <s v="Tasa de mortalidad en menores de 1 año (por mil nacidos vivos)"/>
    <s v="DANE"/>
    <s v="Derecho a la vida"/>
    <s v="Primera Infancia"/>
    <n v="2018"/>
    <n v="20.22"/>
    <s v="Tasa por 1.000"/>
    <m/>
    <m/>
  </r>
  <r>
    <n v="85325"/>
    <s v="Casanare"/>
    <x v="15"/>
    <s v="Tasa de mortalidad en menores de 1 año (por mil nacidos vivos)"/>
    <s v="DANE"/>
    <s v="Derecho a la vida"/>
    <s v="Primera Infancia"/>
    <n v="2018"/>
    <n v="23.85"/>
    <s v="Tasa por 1.000"/>
    <m/>
    <m/>
  </r>
  <r>
    <n v="85400"/>
    <s v="Casanare"/>
    <x v="16"/>
    <s v="Tasa de mortalidad en menores de 1 año (por mil nacidos vivos)"/>
    <s v="DANE"/>
    <s v="Derecho a la vida"/>
    <s v="Primera Infancia"/>
    <n v="2018"/>
    <n v="32.880000000000003"/>
    <s v="Tasa por 1.000"/>
    <m/>
    <m/>
  </r>
  <r>
    <n v="85410"/>
    <s v="Casanare"/>
    <x v="17"/>
    <s v="Tasa de mortalidad en menores de 1 año (por mil nacidos vivos)"/>
    <s v="DANE"/>
    <s v="Derecho a la vida"/>
    <s v="Primera Infancia"/>
    <n v="2018"/>
    <n v="18.61"/>
    <s v="Tasa por 1.000"/>
    <m/>
    <m/>
  </r>
  <r>
    <n v="85430"/>
    <s v="Casanare"/>
    <x v="18"/>
    <s v="Tasa de mortalidad en menores de 1 año (por mil nacidos vivos)"/>
    <s v="DANE"/>
    <s v="Derecho a la vida"/>
    <s v="Primera Infancia"/>
    <n v="2018"/>
    <n v="19.940000000000001"/>
    <s v="Tasa por 1.000"/>
    <m/>
    <m/>
  </r>
  <r>
    <n v="85440"/>
    <s v="Casanare"/>
    <x v="19"/>
    <s v="Tasa de mortalidad en menores de 1 año (por mil nacidos vivos)"/>
    <s v="DANE"/>
    <s v="Derecho a la vida"/>
    <s v="Primera Infancia"/>
    <n v="2018"/>
    <n v="19.07"/>
    <s v="Tasa por 1.000"/>
    <m/>
    <m/>
  </r>
  <r>
    <n v="85001"/>
    <s v="Casanare"/>
    <x v="1"/>
    <s v="Tasa de mortalidad en menores de 1 año (por mil nacidos vivos)"/>
    <s v="DANE"/>
    <s v="Derecho a la vida"/>
    <s v="Primera Infancia"/>
    <n v="2019"/>
    <n v="12.1"/>
    <s v="Tasa por 1.000"/>
    <m/>
    <m/>
  </r>
  <r>
    <n v="85010"/>
    <s v="Casanare"/>
    <x v="2"/>
    <s v="Tasa de mortalidad en menores de 1 año (por mil nacidos vivos)"/>
    <s v="DANE"/>
    <s v="Derecho a la vida"/>
    <s v="Primera Infancia"/>
    <n v="2019"/>
    <n v="15.35"/>
    <s v="Tasa por 1.000"/>
    <m/>
    <m/>
  </r>
  <r>
    <n v="85015"/>
    <s v="Casanare"/>
    <x v="3"/>
    <s v="Tasa de mortalidad en menores de 1 año (por mil nacidos vivos)"/>
    <s v="DANE"/>
    <s v="Derecho a la vida"/>
    <s v="Primera Infancia"/>
    <n v="2019"/>
    <n v="14.29"/>
    <s v="Tasa por 1.000"/>
    <m/>
    <m/>
  </r>
  <r>
    <n v="85125"/>
    <s v="Casanare"/>
    <x v="4"/>
    <s v="Tasa de mortalidad en menores de 1 año (por mil nacidos vivos)"/>
    <s v="DANE"/>
    <s v="Derecho a la vida"/>
    <s v="Primera Infancia"/>
    <n v="2019"/>
    <n v="39.19"/>
    <s v="Tasa por 1.000"/>
    <m/>
    <m/>
  </r>
  <r>
    <n v="85136"/>
    <s v="Casanare"/>
    <x v="5"/>
    <s v="Tasa de mortalidad en menores de 1 año (por mil nacidos vivos)"/>
    <s v="DANE"/>
    <s v="Derecho a la vida"/>
    <s v="Primera Infancia"/>
    <n v="2019"/>
    <n v="18.809999999999999"/>
    <s v="Tasa por 1.000"/>
    <m/>
    <m/>
  </r>
  <r>
    <n v="85139"/>
    <s v="Casanare"/>
    <x v="6"/>
    <s v="Tasa de mortalidad en menores de 1 año (por mil nacidos vivos)"/>
    <s v="DANE"/>
    <s v="Derecho a la vida"/>
    <s v="Primera Infancia"/>
    <n v="2019"/>
    <n v="14.37"/>
    <s v="Tasa por 1.000"/>
    <m/>
    <m/>
  </r>
  <r>
    <n v="85162"/>
    <s v="Casanare"/>
    <x v="7"/>
    <s v="Tasa de mortalidad en menores de 1 año (por mil nacidos vivos)"/>
    <s v="DANE"/>
    <s v="Derecho a la vida"/>
    <s v="Primera Infancia"/>
    <n v="2019"/>
    <n v="18.829999999999998"/>
    <s v="Tasa por 1.000"/>
    <m/>
    <m/>
  </r>
  <r>
    <n v="85225"/>
    <s v="Casanare"/>
    <x v="8"/>
    <s v="Tasa de mortalidad en menores de 1 año (por mil nacidos vivos)"/>
    <s v="DANE"/>
    <s v="Derecho a la vida"/>
    <s v="Primera Infancia"/>
    <n v="2019"/>
    <n v="24.72"/>
    <s v="Tasa por 1.000"/>
    <m/>
    <m/>
  </r>
  <r>
    <n v="85230"/>
    <s v="Casanare"/>
    <x v="9"/>
    <s v="Tasa de mortalidad en menores de 1 año (por mil nacidos vivos)"/>
    <s v="DANE"/>
    <s v="Derecho a la vida"/>
    <s v="Primera Infancia"/>
    <n v="2019"/>
    <n v="27.66"/>
    <s v="Tasa por 1.000"/>
    <m/>
    <m/>
  </r>
  <r>
    <n v="85250"/>
    <s v="Casanare"/>
    <x v="10"/>
    <s v="Tasa de mortalidad en menores de 1 año (por mil nacidos vivos)"/>
    <s v="DANE"/>
    <s v="Derecho a la vida"/>
    <s v="Primera Infancia"/>
    <n v="2019"/>
    <n v="16.27"/>
    <s v="Tasa por 1.000"/>
    <m/>
    <m/>
  </r>
  <r>
    <n v="85263"/>
    <s v="Casanare"/>
    <x v="11"/>
    <s v="Tasa de mortalidad en menores de 1 año (por mil nacidos vivos)"/>
    <s v="DANE"/>
    <s v="Derecho a la vida"/>
    <s v="Primera Infancia"/>
    <n v="2019"/>
    <n v="17.55"/>
    <s v="Tasa por 1.000"/>
    <m/>
    <m/>
  </r>
  <r>
    <n v="85279"/>
    <s v="Casanare"/>
    <x v="12"/>
    <s v="Tasa de mortalidad en menores de 1 año (por mil nacidos vivos)"/>
    <s v="DANE"/>
    <s v="Derecho a la vida"/>
    <s v="Primera Infancia"/>
    <n v="2019"/>
    <n v="37.630000000000003"/>
    <s v="Tasa por 1.000"/>
    <m/>
    <m/>
  </r>
  <r>
    <n v="85300"/>
    <s v="Casanare"/>
    <x v="13"/>
    <s v="Tasa de mortalidad en menores de 1 año (por mil nacidos vivos)"/>
    <s v="DANE"/>
    <s v="Derecho a la vida"/>
    <s v="Primera Infancia"/>
    <n v="2019"/>
    <n v="20.81"/>
    <s v="Tasa por 1.000"/>
    <m/>
    <m/>
  </r>
  <r>
    <n v="85315"/>
    <s v="Casanare"/>
    <x v="14"/>
    <s v="Tasa de mortalidad en menores de 1 año (por mil nacidos vivos)"/>
    <s v="DANE"/>
    <s v="Derecho a la vida"/>
    <s v="Primera Infancia"/>
    <n v="2019"/>
    <n v="22.09"/>
    <s v="Tasa por 1.000"/>
    <m/>
    <m/>
  </r>
  <r>
    <n v="85325"/>
    <s v="Casanare"/>
    <x v="15"/>
    <s v="Tasa de mortalidad en menores de 1 año (por mil nacidos vivos)"/>
    <s v="DANE"/>
    <s v="Derecho a la vida"/>
    <s v="Primera Infancia"/>
    <n v="2019"/>
    <n v="21.76"/>
    <s v="Tasa por 1.000"/>
    <m/>
    <m/>
  </r>
  <r>
    <n v="85400"/>
    <s v="Casanare"/>
    <x v="16"/>
    <s v="Tasa de mortalidad en menores de 1 año (por mil nacidos vivos)"/>
    <s v="DANE"/>
    <s v="Derecho a la vida"/>
    <s v="Primera Infancia"/>
    <n v="2019"/>
    <n v="30.65"/>
    <s v="Tasa por 1.000"/>
    <m/>
    <m/>
  </r>
  <r>
    <n v="85410"/>
    <s v="Casanare"/>
    <x v="17"/>
    <s v="Tasa de mortalidad en menores de 1 año (por mil nacidos vivos)"/>
    <s v="DANE"/>
    <s v="Derecho a la vida"/>
    <s v="Primera Infancia"/>
    <n v="2019"/>
    <n v="17.91"/>
    <s v="Tasa por 1.000"/>
    <m/>
    <m/>
  </r>
  <r>
    <n v="85430"/>
    <s v="Casanare"/>
    <x v="18"/>
    <s v="Tasa de mortalidad en menores de 1 año (por mil nacidos vivos)"/>
    <s v="DANE"/>
    <s v="Derecho a la vida"/>
    <s v="Primera Infancia"/>
    <n v="2019"/>
    <n v="18.239999999999998"/>
    <s v="Tasa por 1.000"/>
    <m/>
    <m/>
  </r>
  <r>
    <n v="85440"/>
    <s v="Casanare"/>
    <x v="19"/>
    <s v="Tasa de mortalidad en menores de 1 año (por mil nacidos vivos)"/>
    <s v="DANE"/>
    <s v="Derecho a la vida"/>
    <s v="Primera Infancia"/>
    <n v="2019"/>
    <n v="16.47"/>
    <s v="Tasa por 1.000"/>
    <m/>
    <m/>
  </r>
  <r>
    <n v="85001"/>
    <s v="Casanare"/>
    <x v="1"/>
    <s v="Tasa de mortalidad en menores de 1 año (por mil nacidos vivos)"/>
    <s v="DANE"/>
    <s v="Derecho a la vida"/>
    <s v="Primera Infancia"/>
    <n v="2020"/>
    <n v="12.83"/>
    <s v="Tasa por 1.000"/>
    <m/>
    <m/>
  </r>
  <r>
    <n v="85010"/>
    <s v="Casanare"/>
    <x v="2"/>
    <s v="Tasa de mortalidad en menores de 1 año (por mil nacidos vivos)"/>
    <s v="DANE"/>
    <s v="Derecho a la vida"/>
    <s v="Primera Infancia"/>
    <n v="2020"/>
    <n v="14.5"/>
    <s v="Tasa por 1.000"/>
    <m/>
    <m/>
  </r>
  <r>
    <n v="85015"/>
    <s v="Casanare"/>
    <x v="3"/>
    <s v="Tasa de mortalidad en menores de 1 año (por mil nacidos vivos)"/>
    <s v="DANE"/>
    <s v="Derecho a la vida"/>
    <s v="Primera Infancia"/>
    <n v="2020"/>
    <n v="14.45"/>
    <s v="Tasa por 1.000"/>
    <m/>
    <m/>
  </r>
  <r>
    <n v="85125"/>
    <s v="Casanare"/>
    <x v="4"/>
    <s v="Tasa de mortalidad en menores de 1 año (por mil nacidos vivos)"/>
    <s v="DANE"/>
    <s v="Derecho a la vida"/>
    <s v="Primera Infancia"/>
    <n v="2020"/>
    <n v="45.07"/>
    <s v="Tasa por 1.000"/>
    <m/>
    <m/>
  </r>
  <r>
    <n v="85136"/>
    <s v="Casanare"/>
    <x v="5"/>
    <s v="Tasa de mortalidad en menores de 1 año (por mil nacidos vivos)"/>
    <s v="DANE"/>
    <s v="Derecho a la vida"/>
    <s v="Primera Infancia"/>
    <n v="2020"/>
    <n v="21.63"/>
    <s v="Tasa por 1.000"/>
    <m/>
    <m/>
  </r>
  <r>
    <n v="85139"/>
    <s v="Casanare"/>
    <x v="6"/>
    <s v="Tasa de mortalidad en menores de 1 año (por mil nacidos vivos)"/>
    <s v="DANE"/>
    <s v="Derecho a la vida"/>
    <s v="Primera Infancia"/>
    <n v="2020"/>
    <n v="16.190000000000001"/>
    <s v="Tasa por 1.000"/>
    <m/>
    <m/>
  </r>
  <r>
    <n v="85162"/>
    <s v="Casanare"/>
    <x v="7"/>
    <s v="Tasa de mortalidad en menores de 1 año (por mil nacidos vivos)"/>
    <s v="DANE"/>
    <s v="Derecho a la vida"/>
    <s v="Primera Infancia"/>
    <n v="2020"/>
    <n v="16.670000000000002"/>
    <s v="Tasa por 1.000"/>
    <m/>
    <m/>
  </r>
  <r>
    <n v="85225"/>
    <s v="Casanare"/>
    <x v="8"/>
    <s v="Tasa de mortalidad en menores de 1 año (por mil nacidos vivos)"/>
    <s v="DANE"/>
    <s v="Derecho a la vida"/>
    <s v="Primera Infancia"/>
    <n v="2020"/>
    <n v="25.18"/>
    <s v="Tasa por 1.000"/>
    <m/>
    <m/>
  </r>
  <r>
    <n v="85230"/>
    <s v="Casanare"/>
    <x v="9"/>
    <s v="Tasa de mortalidad en menores de 1 año (por mil nacidos vivos)"/>
    <s v="DANE"/>
    <s v="Derecho a la vida"/>
    <s v="Primera Infancia"/>
    <n v="2020"/>
    <n v="29.31"/>
    <s v="Tasa por 1.000"/>
    <m/>
    <m/>
  </r>
  <r>
    <n v="85250"/>
    <s v="Casanare"/>
    <x v="10"/>
    <s v="Tasa de mortalidad en menores de 1 año (por mil nacidos vivos)"/>
    <s v="DANE"/>
    <s v="Derecho a la vida"/>
    <s v="Primera Infancia"/>
    <n v="2020"/>
    <n v="18.100000000000001"/>
    <s v="Tasa por 1.000"/>
    <m/>
    <m/>
  </r>
  <r>
    <n v="85263"/>
    <s v="Casanare"/>
    <x v="11"/>
    <s v="Tasa de mortalidad en menores de 1 año (por mil nacidos vivos)"/>
    <s v="DANE"/>
    <s v="Derecho a la vida"/>
    <s v="Primera Infancia"/>
    <n v="2020"/>
    <n v="16.7"/>
    <s v="Tasa por 1.000"/>
    <m/>
    <m/>
  </r>
  <r>
    <n v="85279"/>
    <s v="Casanare"/>
    <x v="12"/>
    <s v="Tasa de mortalidad en menores de 1 año (por mil nacidos vivos)"/>
    <s v="DANE"/>
    <s v="Derecho a la vida"/>
    <s v="Primera Infancia"/>
    <n v="2020"/>
    <n v="42.3"/>
    <s v="Tasa por 1.000"/>
    <m/>
    <m/>
  </r>
  <r>
    <n v="85300"/>
    <s v="Casanare"/>
    <x v="13"/>
    <s v="Tasa de mortalidad en menores de 1 año (por mil nacidos vivos)"/>
    <s v="DANE"/>
    <s v="Derecho a la vida"/>
    <s v="Primera Infancia"/>
    <n v="2020"/>
    <n v="22.22"/>
    <s v="Tasa por 1.000"/>
    <m/>
    <m/>
  </r>
  <r>
    <n v="85315"/>
    <s v="Casanare"/>
    <x v="14"/>
    <s v="Tasa de mortalidad en menores de 1 año (por mil nacidos vivos)"/>
    <s v="DANE"/>
    <s v="Derecho a la vida"/>
    <s v="Primera Infancia"/>
    <n v="2020"/>
    <n v="18.78"/>
    <s v="Tasa por 1.000"/>
    <m/>
    <m/>
  </r>
  <r>
    <n v="85325"/>
    <s v="Casanare"/>
    <x v="15"/>
    <s v="Tasa de mortalidad en menores de 1 año (por mil nacidos vivos)"/>
    <s v="DANE"/>
    <s v="Derecho a la vida"/>
    <s v="Primera Infancia"/>
    <n v="2020"/>
    <n v="21.63"/>
    <s v="Tasa por 1.000"/>
    <m/>
    <m/>
  </r>
  <r>
    <n v="85400"/>
    <s v="Casanare"/>
    <x v="16"/>
    <s v="Tasa de mortalidad en menores de 1 año (por mil nacidos vivos)"/>
    <s v="DANE"/>
    <s v="Derecho a la vida"/>
    <s v="Primera Infancia"/>
    <n v="2020"/>
    <n v="34.67"/>
    <s v="Tasa por 1.000"/>
    <m/>
    <m/>
  </r>
  <r>
    <n v="85410"/>
    <s v="Casanare"/>
    <x v="17"/>
    <s v="Tasa de mortalidad en menores de 1 año (por mil nacidos vivos)"/>
    <s v="DANE"/>
    <s v="Derecho a la vida"/>
    <s v="Primera Infancia"/>
    <n v="2020"/>
    <n v="16.29"/>
    <s v="Tasa por 1.000"/>
    <m/>
    <m/>
  </r>
  <r>
    <n v="85430"/>
    <s v="Casanare"/>
    <x v="18"/>
    <s v="Tasa de mortalidad en menores de 1 año (por mil nacidos vivos)"/>
    <s v="DANE"/>
    <s v="Derecho a la vida"/>
    <s v="Primera Infancia"/>
    <n v="2020"/>
    <n v="18.5"/>
    <s v="Tasa por 1.000"/>
    <m/>
    <m/>
  </r>
  <r>
    <n v="85440"/>
    <s v="Casanare"/>
    <x v="19"/>
    <s v="Tasa de mortalidad en menores de 1 año (por mil nacidos vivos)"/>
    <s v="DANE"/>
    <s v="Derecho a la vida"/>
    <s v="Primera Infancia"/>
    <n v="2020"/>
    <n v="17.29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18"/>
    <n v="18.95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19"/>
    <n v="18.5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20"/>
    <n v="18.39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18"/>
    <n v="16.8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19"/>
    <n v="16.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20"/>
    <n v="17.45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85001"/>
    <s v="Casanare"/>
    <x v="1"/>
    <s v="Tasa de mortalidad en menores de 1 año (por mil nacidos vivos)"/>
    <s v="DANE"/>
    <s v="Derecho a la vida"/>
    <s v="Primera Infancia"/>
    <n v="2022"/>
    <n v="10.727056019070321"/>
    <s v="Tasa por 1.000"/>
    <m/>
    <m/>
  </r>
  <r>
    <n v="85010"/>
    <s v="Casanare"/>
    <x v="2"/>
    <s v="Tasa de mortalidad en menores de 1 año (por mil nacidos vivos)"/>
    <s v="DANE"/>
    <s v="Derecho a la vida"/>
    <s v="Primera Infancia"/>
    <n v="2022"/>
    <n v="12.135922330097086"/>
    <s v="Tasa por 1.000"/>
    <m/>
    <m/>
  </r>
  <r>
    <n v="85015"/>
    <s v="Casanare"/>
    <x v="3"/>
    <s v="Tasa de mortalidad en menores de 1 año (por mil nacidos vivos)"/>
    <s v="DANE"/>
    <s v="Derecho a la vida"/>
    <s v="Primera Infancia"/>
    <n v="2022"/>
    <n v="0"/>
    <s v="Tasa por 1.000"/>
    <m/>
    <m/>
  </r>
  <r>
    <n v="85125"/>
    <s v="Casanare"/>
    <x v="4"/>
    <s v="Tasa de mortalidad en menores de 1 año (por mil nacidos vivos)"/>
    <s v="DANE"/>
    <s v="Derecho a la vida"/>
    <s v="Primera Infancia"/>
    <n v="2022"/>
    <n v="26.845637583892618"/>
    <s v="Tasa por 1.000"/>
    <m/>
    <m/>
  </r>
  <r>
    <n v="85136"/>
    <s v="Casanare"/>
    <x v="5"/>
    <s v="Tasa de mortalidad en menores de 1 año (por mil nacidos vivos)"/>
    <s v="DANE"/>
    <s v="Derecho a la vida"/>
    <s v="Primera Infancia"/>
    <n v="2022"/>
    <n v="0"/>
    <s v="Tasa por 1.000"/>
    <m/>
    <m/>
  </r>
  <r>
    <n v="85139"/>
    <s v="Casanare"/>
    <x v="6"/>
    <s v="Tasa de mortalidad en menores de 1 año (por mil nacidos vivos)"/>
    <s v="DANE"/>
    <s v="Derecho a la vida"/>
    <s v="Primera Infancia"/>
    <n v="2022"/>
    <n v="7.6335877862595414"/>
    <s v="Tasa por 1.000"/>
    <m/>
    <m/>
  </r>
  <r>
    <n v="85162"/>
    <s v="Casanare"/>
    <x v="7"/>
    <s v="Tasa de mortalidad en menores de 1 año (por mil nacidos vivos)"/>
    <s v="DANE"/>
    <s v="Derecho a la vida"/>
    <s v="Primera Infancia"/>
    <n v="2022"/>
    <n v="6.024096385542169"/>
    <s v="Tasa por 1.000"/>
    <m/>
    <m/>
  </r>
  <r>
    <n v="85225"/>
    <s v="Casanare"/>
    <x v="8"/>
    <s v="Tasa de mortalidad en menores de 1 año (por mil nacidos vivos)"/>
    <s v="DANE"/>
    <s v="Derecho a la vida"/>
    <s v="Primera Infancia"/>
    <n v="2022"/>
    <n v="18.018018018018019"/>
    <s v="Tasa por 1.000"/>
    <m/>
    <m/>
  </r>
  <r>
    <n v="85230"/>
    <s v="Casanare"/>
    <x v="9"/>
    <s v="Tasa de mortalidad en menores de 1 año (por mil nacidos vivos)"/>
    <s v="DANE"/>
    <s v="Derecho a la vida"/>
    <s v="Primera Infancia"/>
    <n v="2022"/>
    <n v="24.844720496894407"/>
    <s v="Tasa por 1.000"/>
    <m/>
    <m/>
  </r>
  <r>
    <n v="85250"/>
    <s v="Casanare"/>
    <x v="10"/>
    <s v="Tasa de mortalidad en menores de 1 año (por mil nacidos vivos)"/>
    <s v="DANE"/>
    <s v="Derecho a la vida"/>
    <s v="Primera Infancia"/>
    <n v="2022"/>
    <n v="13.289036544850498"/>
    <s v="Tasa por 1.000"/>
    <m/>
    <m/>
  </r>
  <r>
    <n v="85263"/>
    <s v="Casanare"/>
    <x v="11"/>
    <s v="Tasa de mortalidad en menores de 1 año (por mil nacidos vivos)"/>
    <s v="DANE"/>
    <s v="Derecho a la vida"/>
    <s v="Primera Infancia"/>
    <n v="2022"/>
    <n v="6.0606060606060606"/>
    <s v="Tasa por 1.000"/>
    <m/>
    <m/>
  </r>
  <r>
    <n v="85279"/>
    <s v="Casanare"/>
    <x v="12"/>
    <s v="Tasa de mortalidad en menores de 1 año (por mil nacidos vivos)"/>
    <s v="DANE"/>
    <s v="Derecho a la vida"/>
    <s v="Primera Infancia"/>
    <n v="2022"/>
    <n v="0"/>
    <s v="Tasa por 1.000"/>
    <m/>
    <m/>
  </r>
  <r>
    <n v="85300"/>
    <s v="Casanare"/>
    <x v="13"/>
    <s v="Tasa de mortalidad en menores de 1 año (por mil nacidos vivos)"/>
    <s v="DANE"/>
    <s v="Derecho a la vida"/>
    <s v="Primera Infancia"/>
    <n v="2022"/>
    <n v="0"/>
    <s v="Tasa por 1.000"/>
    <m/>
    <m/>
  </r>
  <r>
    <n v="85315"/>
    <s v="Casanare"/>
    <x v="14"/>
    <s v="Tasa de mortalidad en menores de 1 año (por mil nacidos vivos)"/>
    <s v="DANE"/>
    <s v="Derecho a la vida"/>
    <s v="Primera Infancia"/>
    <n v="2022"/>
    <n v="0"/>
    <s v="Tasa por 1.000"/>
    <m/>
    <m/>
  </r>
  <r>
    <n v="85325"/>
    <s v="Casanare"/>
    <x v="15"/>
    <s v="Tasa de mortalidad en menores de 1 año (por mil nacidos vivos)"/>
    <s v="DANE"/>
    <s v="Derecho a la vida"/>
    <s v="Primera Infancia"/>
    <n v="2022"/>
    <n v="28.30188679245283"/>
    <s v="Tasa por 1.000"/>
    <m/>
    <m/>
  </r>
  <r>
    <n v="85400"/>
    <s v="Casanare"/>
    <x v="16"/>
    <s v="Tasa de mortalidad en menores de 1 año (por mil nacidos vivos)"/>
    <s v="DANE"/>
    <s v="Derecho a la vida"/>
    <s v="Primera Infancia"/>
    <n v="2022"/>
    <n v="11.111111111111111"/>
    <s v="Tasa por 1.000"/>
    <m/>
    <m/>
  </r>
  <r>
    <n v="85410"/>
    <s v="Casanare"/>
    <x v="17"/>
    <s v="Tasa de mortalidad en menores de 1 año (por mil nacidos vivos)"/>
    <s v="DANE"/>
    <s v="Derecho a la vida"/>
    <s v="Primera Infancia"/>
    <n v="2022"/>
    <n v="6.8027210884353737"/>
    <s v="Tasa por 1.000"/>
    <m/>
    <m/>
  </r>
  <r>
    <n v="85430"/>
    <s v="Casanare"/>
    <x v="18"/>
    <s v="Tasa de mortalidad en menores de 1 año (por mil nacidos vivos)"/>
    <s v="DANE"/>
    <s v="Derecho a la vida"/>
    <s v="Primera Infancia"/>
    <n v="2022"/>
    <n v="5.5555555555555554"/>
    <s v="Tasa por 1.000"/>
    <m/>
    <m/>
  </r>
  <r>
    <n v="85440"/>
    <s v="Casanare"/>
    <x v="19"/>
    <s v="Tasa de mortalidad en menores de 1 año (por mil nacidos vivos)"/>
    <s v="DANE"/>
    <s v="Derecho a la vida"/>
    <s v="Primera Infancia"/>
    <n v="2022"/>
    <n v="11.583011583011583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22"/>
    <n v="11.539786427833276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1.66092830682065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4.573981259533667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22"/>
    <n v="14.812263176024802"/>
    <s v="Tasa por 1.000"/>
    <m/>
    <m/>
  </r>
  <r>
    <n v="85001"/>
    <s v="Casanare"/>
    <x v="1"/>
    <s v="Tasa de mortalidad en menores de 1 año (por mil nacidos vivos)"/>
    <s v="DANE"/>
    <s v="Derecho a la vida"/>
    <s v="Primera Infancia"/>
    <n v="2022"/>
    <n v="13.905442987683751"/>
    <s v="Tasa por 1.000"/>
    <m/>
    <m/>
  </r>
  <r>
    <n v="85010"/>
    <s v="Casanare"/>
    <x v="2"/>
    <s v="Tasa de mortalidad en menores de 1 año (por mil nacidos vivos)"/>
    <s v="DANE"/>
    <s v="Derecho a la vida"/>
    <s v="Primera Infancia"/>
    <n v="2022"/>
    <n v="14.563106796116505"/>
    <s v="Tasa por 1.000"/>
    <m/>
    <m/>
  </r>
  <r>
    <n v="85015"/>
    <s v="Casanare"/>
    <x v="3"/>
    <s v="Tasa de mortalidad en menores de 1 año (por mil nacidos vivos)"/>
    <s v="DANE"/>
    <s v="Derecho a la vida"/>
    <s v="Primera Infancia"/>
    <n v="2022"/>
    <n v="0"/>
    <s v="Tasa por 1.000"/>
    <m/>
    <m/>
  </r>
  <r>
    <n v="85125"/>
    <s v="Casanare"/>
    <x v="4"/>
    <s v="Tasa de mortalidad en menores de 1 año (por mil nacidos vivos)"/>
    <s v="DANE"/>
    <s v="Derecho a la vida"/>
    <s v="Primera Infancia"/>
    <n v="2022"/>
    <n v="26.845637583892618"/>
    <s v="Tasa por 1.000"/>
    <m/>
    <m/>
  </r>
  <r>
    <n v="85136"/>
    <s v="Casanare"/>
    <x v="5"/>
    <s v="Tasa de mortalidad en menores de 1 año (por mil nacidos vivos)"/>
    <s v="DANE"/>
    <s v="Derecho a la vida"/>
    <s v="Primera Infancia"/>
    <n v="2022"/>
    <n v="0"/>
    <s v="Tasa por 1.000"/>
    <m/>
    <m/>
  </r>
  <r>
    <n v="85139"/>
    <s v="Casanare"/>
    <x v="6"/>
    <s v="Tasa de mortalidad en menores de 1 año (por mil nacidos vivos)"/>
    <s v="DANE"/>
    <s v="Derecho a la vida"/>
    <s v="Primera Infancia"/>
    <n v="2022"/>
    <n v="11.450381679389313"/>
    <s v="Tasa por 1.000"/>
    <m/>
    <m/>
  </r>
  <r>
    <n v="85162"/>
    <s v="Casanare"/>
    <x v="7"/>
    <s v="Tasa de mortalidad en menores de 1 año (por mil nacidos vivos)"/>
    <s v="DANE"/>
    <s v="Derecho a la vida"/>
    <s v="Primera Infancia"/>
    <n v="2022"/>
    <n v="12.048192771084338"/>
    <s v="Tasa por 1.000"/>
    <m/>
    <m/>
  </r>
  <r>
    <n v="85225"/>
    <s v="Casanare"/>
    <x v="8"/>
    <s v="Tasa de mortalidad en menores de 1 año (por mil nacidos vivos)"/>
    <s v="DANE"/>
    <s v="Derecho a la vida"/>
    <s v="Primera Infancia"/>
    <n v="2022"/>
    <n v="27.027027027027028"/>
    <s v="Tasa por 1.000"/>
    <m/>
    <m/>
  </r>
  <r>
    <n v="85230"/>
    <s v="Casanare"/>
    <x v="9"/>
    <s v="Tasa de mortalidad en menores de 1 año (por mil nacidos vivos)"/>
    <s v="DANE"/>
    <s v="Derecho a la vida"/>
    <s v="Primera Infancia"/>
    <n v="2022"/>
    <n v="24.844720496894407"/>
    <s v="Tasa por 1.000"/>
    <m/>
    <m/>
  </r>
  <r>
    <n v="85250"/>
    <s v="Casanare"/>
    <x v="10"/>
    <s v="Tasa de mortalidad en menores de 1 año (por mil nacidos vivos)"/>
    <s v="DANE"/>
    <s v="Derecho a la vida"/>
    <s v="Primera Infancia"/>
    <n v="2022"/>
    <n v="16.611295681063122"/>
    <s v="Tasa por 1.000"/>
    <m/>
    <m/>
  </r>
  <r>
    <n v="85263"/>
    <s v="Casanare"/>
    <x v="11"/>
    <s v="Tasa de mortalidad en menores de 1 año (por mil nacidos vivos)"/>
    <s v="DANE"/>
    <s v="Derecho a la vida"/>
    <s v="Primera Infancia"/>
    <n v="2022"/>
    <n v="6.0606060606060606"/>
    <s v="Tasa por 1.000"/>
    <m/>
    <m/>
  </r>
  <r>
    <n v="85279"/>
    <s v="Casanare"/>
    <x v="12"/>
    <s v="Tasa de mortalidad en menores de 1 año (por mil nacidos vivos)"/>
    <s v="DANE"/>
    <s v="Derecho a la vida"/>
    <s v="Primera Infancia"/>
    <n v="2022"/>
    <n v="0"/>
    <s v="Tasa por 1.000"/>
    <m/>
    <m/>
  </r>
  <r>
    <n v="85300"/>
    <s v="Casanare"/>
    <x v="13"/>
    <s v="Tasa de mortalidad en menores de 1 año (por mil nacidos vivos)"/>
    <s v="DANE"/>
    <s v="Derecho a la vida"/>
    <s v="Primera Infancia"/>
    <n v="2022"/>
    <n v="50"/>
    <s v="Tasa por 1.000"/>
    <m/>
    <m/>
  </r>
  <r>
    <n v="85315"/>
    <s v="Casanare"/>
    <x v="14"/>
    <s v="Tasa de mortalidad en menores de 1 año (por mil nacidos vivos)"/>
    <s v="DANE"/>
    <s v="Derecho a la vida"/>
    <s v="Primera Infancia"/>
    <n v="2022"/>
    <n v="0"/>
    <s v="Tasa por 1.000"/>
    <m/>
    <m/>
  </r>
  <r>
    <n v="85325"/>
    <s v="Casanare"/>
    <x v="15"/>
    <s v="Tasa de mortalidad en menores de 1 año (por mil nacidos vivos)"/>
    <s v="DANE"/>
    <s v="Derecho a la vida"/>
    <s v="Primera Infancia"/>
    <n v="2022"/>
    <n v="28.30188679245283"/>
    <s v="Tasa por 1.000"/>
    <m/>
    <m/>
  </r>
  <r>
    <n v="85400"/>
    <s v="Casanare"/>
    <x v="16"/>
    <s v="Tasa de mortalidad en menores de 1 año (por mil nacidos vivos)"/>
    <s v="DANE"/>
    <s v="Derecho a la vida"/>
    <s v="Primera Infancia"/>
    <n v="2022"/>
    <n v="22.222222222222221"/>
    <s v="Tasa por 1.000"/>
    <m/>
    <m/>
  </r>
  <r>
    <n v="85410"/>
    <s v="Casanare"/>
    <x v="17"/>
    <s v="Tasa de mortalidad en menores de 1 año (por mil nacidos vivos)"/>
    <s v="DANE"/>
    <s v="Derecho a la vida"/>
    <s v="Primera Infancia"/>
    <n v="2022"/>
    <n v="10.204081632653061"/>
    <s v="Tasa por 1.000"/>
    <m/>
    <m/>
  </r>
  <r>
    <n v="85430"/>
    <s v="Casanare"/>
    <x v="18"/>
    <s v="Tasa de mortalidad en menores de 1 año (por mil nacidos vivos)"/>
    <s v="DANE"/>
    <s v="Derecho a la vida"/>
    <s v="Primera Infancia"/>
    <n v="2022"/>
    <n v="5.5555555555555554"/>
    <s v="Tasa por 1.000"/>
    <m/>
    <m/>
  </r>
  <r>
    <n v="85440"/>
    <s v="Casanare"/>
    <x v="19"/>
    <s v="Tasa de mortalidad en menores de 1 año (por mil nacidos vivos)"/>
    <s v="DANE"/>
    <s v="Derecho a la vida"/>
    <s v="Primera Infancia"/>
    <n v="2022"/>
    <n v="15.444015444015445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1"/>
    <n v="18.394438183788086"/>
    <s v="Tasa por 1.000"/>
    <m/>
    <m/>
  </r>
  <r>
    <n v="85"/>
    <s v="Casanare"/>
    <x v="20"/>
    <s v="Tasa de mortalidad en menores de 1 año (por mil nacidos vivos)"/>
    <s v="DANE"/>
    <s v="Derecho a la vida"/>
    <s v="Primera Infancia"/>
    <n v="2021"/>
    <n v="17.547965084785059"/>
    <s v="Tasa por 1.000"/>
    <m/>
    <m/>
  </r>
  <r>
    <n v="85001"/>
    <s v="Casanare"/>
    <x v="1"/>
    <s v="Tasa de mortalidad en menores de 1 año (por mil nacidos vivos)"/>
    <s v="DANE"/>
    <s v="Derecho a la vida"/>
    <s v="Primera Infancia"/>
    <n v="2021"/>
    <n v="11.836233876833449"/>
    <s v="Tasa por 1.000"/>
    <m/>
    <m/>
  </r>
  <r>
    <n v="85010"/>
    <s v="Casanare"/>
    <x v="2"/>
    <s v="Tasa de mortalidad en menores de 1 año (por mil nacidos vivos)"/>
    <s v="DANE"/>
    <s v="Derecho a la vida"/>
    <s v="Primera Infancia"/>
    <n v="2021"/>
    <n v="14.103333905895132"/>
    <s v="Tasa por 1.000"/>
    <m/>
    <m/>
  </r>
  <r>
    <n v="85015"/>
    <s v="Casanare"/>
    <x v="3"/>
    <s v="Tasa de mortalidad en menores de 1 año (por mil nacidos vivos)"/>
    <s v="DANE"/>
    <s v="Derecho a la vida"/>
    <s v="Primera Infancia"/>
    <n v="2021"/>
    <n v="14.052368929151346"/>
    <s v="Tasa por 1.000"/>
    <m/>
    <m/>
  </r>
  <r>
    <n v="85125"/>
    <s v="Casanare"/>
    <x v="4"/>
    <s v="Tasa de mortalidad en menores de 1 año (por mil nacidos vivos)"/>
    <s v="DANE"/>
    <s v="Derecho a la vida"/>
    <s v="Primera Infancia"/>
    <n v="2021"/>
    <n v="45.1732539898711"/>
    <s v="Tasa por 1.000"/>
    <m/>
    <m/>
  </r>
  <r>
    <n v="85136"/>
    <s v="Casanare"/>
    <x v="5"/>
    <s v="Tasa de mortalidad en menores de 1 año (por mil nacidos vivos)"/>
    <s v="DANE"/>
    <s v="Derecho a la vida"/>
    <s v="Primera Infancia"/>
    <n v="2021"/>
    <n v="21.761391314262983"/>
    <s v="Tasa por 1.000"/>
    <m/>
    <m/>
  </r>
  <r>
    <n v="85139"/>
    <s v="Casanare"/>
    <x v="6"/>
    <s v="Tasa de mortalidad en menores de 1 año (por mil nacidos vivos)"/>
    <s v="DANE"/>
    <s v="Derecho a la vida"/>
    <s v="Primera Infancia"/>
    <n v="2021"/>
    <n v="15.448526623469387"/>
    <s v="Tasa por 1.000"/>
    <m/>
    <m/>
  </r>
  <r>
    <n v="85162"/>
    <s v="Casanare"/>
    <x v="7"/>
    <s v="Tasa de mortalidad en menores de 1 año (por mil nacidos vivos)"/>
    <s v="DANE"/>
    <s v="Derecho a la vida"/>
    <s v="Primera Infancia"/>
    <n v="2021"/>
    <n v="17.306740217390434"/>
    <s v="Tasa por 1.000"/>
    <m/>
    <m/>
  </r>
  <r>
    <n v="85225"/>
    <s v="Casanare"/>
    <x v="8"/>
    <s v="Tasa de mortalidad en menores de 1 año (por mil nacidos vivos)"/>
    <s v="DANE"/>
    <s v="Derecho a la vida"/>
    <s v="Primera Infancia"/>
    <n v="2021"/>
    <n v="26.148975704425517"/>
    <s v="Tasa por 1.000"/>
    <m/>
    <m/>
  </r>
  <r>
    <n v="85230"/>
    <s v="Casanare"/>
    <x v="9"/>
    <s v="Tasa de mortalidad en menores de 1 año (por mil nacidos vivos)"/>
    <s v="DANE"/>
    <s v="Derecho a la vida"/>
    <s v="Primera Infancia"/>
    <n v="2021"/>
    <n v="29.487085007045945"/>
    <s v="Tasa por 1.000"/>
    <m/>
    <m/>
  </r>
  <r>
    <n v="85250"/>
    <s v="Casanare"/>
    <x v="10"/>
    <s v="Tasa de mortalidad en menores de 1 año (por mil nacidos vivos)"/>
    <s v="DANE"/>
    <s v="Derecho a la vida"/>
    <s v="Primera Infancia"/>
    <n v="2021"/>
    <n v="18.208560393305273"/>
    <s v="Tasa por 1.000"/>
    <m/>
    <m/>
  </r>
  <r>
    <n v="85263"/>
    <s v="Casanare"/>
    <x v="11"/>
    <s v="Tasa de mortalidad en menores de 1 año (por mil nacidos vivos)"/>
    <s v="DANE"/>
    <s v="Derecho a la vida"/>
    <s v="Primera Infancia"/>
    <n v="2021"/>
    <n v="16.795405620297988"/>
    <s v="Tasa por 1.000"/>
    <m/>
    <m/>
  </r>
  <r>
    <n v="85279"/>
    <s v="Casanare"/>
    <x v="12"/>
    <s v="Tasa de mortalidad en menores de 1 año (por mil nacidos vivos)"/>
    <s v="DANE"/>
    <s v="Derecho a la vida"/>
    <s v="Primera Infancia"/>
    <n v="2021"/>
    <n v="41.140105628360907"/>
    <s v="Tasa por 1.000"/>
    <m/>
    <m/>
  </r>
  <r>
    <n v="85300"/>
    <s v="Casanare"/>
    <x v="13"/>
    <s v="Tasa de mortalidad en menores de 1 año (por mil nacidos vivos)"/>
    <s v="DANE"/>
    <s v="Derecho a la vida"/>
    <s v="Primera Infancia"/>
    <n v="2021"/>
    <n v="22.35837450022397"/>
    <s v="Tasa por 1.000"/>
    <m/>
    <m/>
  </r>
  <r>
    <n v="85315"/>
    <s v="Casanare"/>
    <x v="14"/>
    <s v="Tasa de mortalidad en menores de 1 año (por mil nacidos vivos)"/>
    <s v="DANE"/>
    <s v="Derecho a la vida"/>
    <s v="Primera Infancia"/>
    <n v="2021"/>
    <n v="19.49626532216735"/>
    <s v="Tasa por 1.000"/>
    <m/>
    <m/>
  </r>
  <r>
    <n v="85325"/>
    <s v="Casanare"/>
    <x v="15"/>
    <s v="Tasa de mortalidad en menores de 1 año (por mil nacidos vivos)"/>
    <s v="DANE"/>
    <s v="Derecho a la vida"/>
    <s v="Primera Infancia"/>
    <n v="2021"/>
    <n v="22.461555416321406"/>
    <s v="Tasa por 1.000"/>
    <m/>
    <m/>
  </r>
  <r>
    <n v="85400"/>
    <s v="Casanare"/>
    <x v="16"/>
    <s v="Tasa de mortalidad en menores de 1 año (por mil nacidos vivos)"/>
    <s v="DANE"/>
    <s v="Derecho a la vida"/>
    <s v="Primera Infancia"/>
    <n v="2021"/>
    <n v="34.19"/>
    <s v="Tasa por 1.000"/>
    <m/>
    <m/>
  </r>
  <r>
    <n v="85410"/>
    <s v="Casanare"/>
    <x v="17"/>
    <s v="Tasa de mortalidad en menores de 1 año (por mil nacidos vivos)"/>
    <s v="DANE"/>
    <s v="Derecho a la vida"/>
    <s v="Primera Infancia"/>
    <n v="2021"/>
    <n v="16.383804318096175"/>
    <s v="Tasa por 1.000"/>
    <m/>
    <m/>
  </r>
  <r>
    <n v="85430"/>
    <s v="Casanare"/>
    <x v="18"/>
    <s v="Tasa de mortalidad en menores de 1 año (por mil nacidos vivos)"/>
    <s v="DANE"/>
    <s v="Derecho a la vida"/>
    <s v="Primera Infancia"/>
    <n v="2021"/>
    <n v="18.612677161157489"/>
    <s v="Tasa por 1.000"/>
    <m/>
    <m/>
  </r>
  <r>
    <n v="85440"/>
    <s v="Casanare"/>
    <x v="19"/>
    <s v="Tasa de mortalidad en menores de 1 año (por mil nacidos vivos)"/>
    <s v="DANE"/>
    <s v="Derecho a la vida"/>
    <s v="Primera Infancia"/>
    <n v="2021"/>
    <n v="16.813846731217044"/>
    <s v="Tasa por 1.000"/>
    <m/>
    <m/>
  </r>
  <r>
    <n v="1"/>
    <s v="Dato Nacional"/>
    <x v="0"/>
    <s v="Tasa de mortalidad en menores de 5 años (por mil nacidos vivos)"/>
    <s v="DANE"/>
    <s v="Derecho a la vida"/>
    <s v="Primera Infancia"/>
    <n v="2021"/>
    <n v="21.320750124051155"/>
    <s v="Tasa por 1.000"/>
    <m/>
    <m/>
  </r>
  <r>
    <n v="85"/>
    <s v="Casanare"/>
    <x v="20"/>
    <s v="Tasa de mortalidad en menores de 5 años (por mil nacidos vivos)"/>
    <s v="DANE"/>
    <s v="Derecho a la vida"/>
    <s v="Primera Infancia"/>
    <n v="2021"/>
    <n v="19.417627696897121"/>
    <s v="Tasa por 1.000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85001"/>
    <s v="Casanare"/>
    <x v="1"/>
    <s v="Tasa de violencia contra niños y niñas de primera infancia"/>
    <s v="ICBF"/>
    <s v="Derecho a la integridad personal"/>
    <s v="Primera Infancia"/>
    <n v="2018"/>
    <n v="253.56"/>
    <s v="Tasa por 100.000 habitantes"/>
    <m/>
    <m/>
  </r>
  <r>
    <n v="85010"/>
    <s v="Casanare"/>
    <x v="2"/>
    <s v="Tasa de violencia contra niños y niñas de primera infancia"/>
    <s v="ICBF"/>
    <s v="Derecho a la integridad personal"/>
    <s v="Primera Infancia"/>
    <n v="2018"/>
    <n v="535.58000000000004"/>
    <s v="Tasa por 100.000 habitantes"/>
    <m/>
    <m/>
  </r>
  <r>
    <n v="85015"/>
    <s v="Casanare"/>
    <x v="3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125"/>
    <s v="Casanare"/>
    <x v="4"/>
    <s v="Tasa de violencia contra niños y niñas de primera infancia"/>
    <s v="ICBF"/>
    <s v="Derecho a la integridad personal"/>
    <s v="Primera Infancia"/>
    <n v="2018"/>
    <n v="59.7"/>
    <s v="Tasa por 100.000 habitantes"/>
    <m/>
    <m/>
  </r>
  <r>
    <n v="85136"/>
    <s v="Casanare"/>
    <x v="5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139"/>
    <s v="Casanare"/>
    <x v="6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162"/>
    <s v="Casanare"/>
    <x v="7"/>
    <s v="Tasa de violencia contra niños y niñas de primera infancia"/>
    <s v="ICBF"/>
    <s v="Derecho a la integridad personal"/>
    <s v="Primera Infancia"/>
    <n v="2018"/>
    <n v="314.3"/>
    <s v="Tasa por 100.000 habitantes"/>
    <m/>
    <m/>
  </r>
  <r>
    <n v="85225"/>
    <s v="Casanare"/>
    <x v="8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230"/>
    <s v="Casanare"/>
    <x v="9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250"/>
    <s v="Casanare"/>
    <x v="10"/>
    <s v="Tasa de violencia contra niños y niñas de primera infancia"/>
    <s v="ICBF"/>
    <s v="Derecho a la integridad personal"/>
    <s v="Primera Infancia"/>
    <n v="2018"/>
    <n v="733.23"/>
    <s v="Tasa por 100.000 habitantes"/>
    <m/>
    <m/>
  </r>
  <r>
    <n v="85263"/>
    <s v="Casanare"/>
    <x v="11"/>
    <s v="Tasa de violencia contra niños y niñas de primera infancia"/>
    <s v="ICBF"/>
    <s v="Derecho a la integridad personal"/>
    <s v="Primera Infancia"/>
    <n v="2018"/>
    <n v="66.58"/>
    <s v="Tasa por 100.000 habitantes"/>
    <m/>
    <m/>
  </r>
  <r>
    <n v="85279"/>
    <s v="Casanare"/>
    <x v="12"/>
    <s v="Tasa de violencia contra niños y niñas de primera infancia"/>
    <s v="ICBF"/>
    <s v="Derecho a la integridad personal"/>
    <s v="Primera Infancia"/>
    <n v="2018"/>
    <n v="581.4"/>
    <s v="Tasa por 100.000 habitantes"/>
    <m/>
    <m/>
  </r>
  <r>
    <n v="85300"/>
    <s v="Casanare"/>
    <x v="13"/>
    <s v="Tasa de violencia contra niños y niñas de primera infancia"/>
    <s v="ICBF"/>
    <s v="Derecho a la integridad personal"/>
    <s v="Primera Infancia"/>
    <n v="2018"/>
    <n v="310.56"/>
    <s v="Tasa por 100.000 habitantes"/>
    <m/>
    <m/>
  </r>
  <r>
    <n v="85315"/>
    <s v="Casanare"/>
    <x v="14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325"/>
    <s v="Casanare"/>
    <x v="15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400"/>
    <s v="Casanare"/>
    <x v="16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410"/>
    <s v="Casanare"/>
    <x v="17"/>
    <s v="Tasa de violencia contra niños y niñas de primera infancia"/>
    <s v="ICBF"/>
    <s v="Derecho a la integridad personal"/>
    <s v="Primera Infancia"/>
    <n v="2018"/>
    <n v="493.92"/>
    <s v="Tasa por 100.000 habitantes"/>
    <m/>
    <m/>
  </r>
  <r>
    <n v="85430"/>
    <s v="Casanare"/>
    <x v="18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85440"/>
    <s v="Casanare"/>
    <x v="19"/>
    <s v="Tasa de violencia contra niños y niñas de primera infancia"/>
    <s v="ICBF"/>
    <s v="Derecho a la integridad personal"/>
    <s v="Primera Infancia"/>
    <n v="2018"/>
    <n v="180.18"/>
    <s v="Tasa por 100.000 habitantes"/>
    <m/>
    <m/>
  </r>
  <r>
    <n v="85001"/>
    <s v="Casanare"/>
    <x v="1"/>
    <s v="Tasa de violencia contra niños y niñas de primera infancia"/>
    <s v="ICBF"/>
    <s v="Derecho a la integridad personal"/>
    <s v="Primera Infancia"/>
    <n v="2019"/>
    <n v="151.46"/>
    <s v="Tasa por 100.000 habitantes"/>
    <m/>
    <m/>
  </r>
  <r>
    <n v="85010"/>
    <s v="Casanare"/>
    <x v="2"/>
    <s v="Tasa de violencia contra niños y niñas de primera infancia"/>
    <s v="ICBF"/>
    <s v="Derecho a la integridad personal"/>
    <s v="Primera Infancia"/>
    <n v="2019"/>
    <n v="453.63"/>
    <s v="Tasa por 100.000 habitantes"/>
    <m/>
    <m/>
  </r>
  <r>
    <n v="85015"/>
    <s v="Casanare"/>
    <x v="3"/>
    <s v="Tasa de violencia contra niños y niñas de primera infancia"/>
    <s v="ICBF"/>
    <s v="Derecho a la integridad personal"/>
    <s v="Primera Infancia"/>
    <n v="2019"/>
    <n v="354.61"/>
    <s v="Tasa por 100.000 habitantes"/>
    <m/>
    <m/>
  </r>
  <r>
    <n v="85125"/>
    <s v="Casanare"/>
    <x v="4"/>
    <s v="Tasa de violencia contra niños y niñas de primera infancia"/>
    <s v="ICBF"/>
    <s v="Derecho a la integridad personal"/>
    <s v="Primera Infancia"/>
    <n v="2019"/>
    <n v="60.68"/>
    <s v="Tasa por 100.000 habitantes"/>
    <m/>
    <m/>
  </r>
  <r>
    <n v="85136"/>
    <s v="Casanare"/>
    <x v="5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85139"/>
    <s v="Casanare"/>
    <x v="6"/>
    <s v="Tasa de violencia contra niños y niñas de primera infancia"/>
    <s v="ICBF"/>
    <s v="Derecho a la integridad personal"/>
    <s v="Primera Infancia"/>
    <n v="2019"/>
    <n v="342.63"/>
    <s v="Tasa por 100.000 habitantes"/>
    <m/>
    <m/>
  </r>
  <r>
    <n v="85162"/>
    <s v="Casanare"/>
    <x v="7"/>
    <s v="Tasa de violencia contra niños y niñas de primera infancia"/>
    <s v="ICBF"/>
    <s v="Derecho a la integridad personal"/>
    <s v="Primera Infancia"/>
    <n v="2019"/>
    <n v="363.26"/>
    <s v="Tasa por 100.000 habitantes"/>
    <m/>
    <m/>
  </r>
  <r>
    <n v="85225"/>
    <s v="Casanare"/>
    <x v="8"/>
    <s v="Tasa de violencia contra niños y niñas de primera infancia"/>
    <s v="ICBF"/>
    <s v="Derecho a la integridad personal"/>
    <s v="Primera Infancia"/>
    <n v="2019"/>
    <n v="96.25"/>
    <s v="Tasa por 100.000 habitantes"/>
    <m/>
    <m/>
  </r>
  <r>
    <n v="85230"/>
    <s v="Casanare"/>
    <x v="9"/>
    <s v="Tasa de violencia contra niños y niñas de primera infancia"/>
    <s v="ICBF"/>
    <s v="Derecho a la integridad personal"/>
    <s v="Primera Infancia"/>
    <n v="2019"/>
    <n v="177.3"/>
    <s v="Tasa por 100.000 habitantes"/>
    <m/>
    <m/>
  </r>
  <r>
    <n v="85250"/>
    <s v="Casanare"/>
    <x v="10"/>
    <s v="Tasa de violencia contra niños y niñas de primera infancia"/>
    <s v="ICBF"/>
    <s v="Derecho a la integridad personal"/>
    <s v="Primera Infancia"/>
    <n v="2019"/>
    <n v="148.97"/>
    <s v="Tasa por 100.000 habitantes"/>
    <m/>
    <m/>
  </r>
  <r>
    <n v="85263"/>
    <s v="Casanare"/>
    <x v="11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85279"/>
    <s v="Casanare"/>
    <x v="12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85300"/>
    <s v="Casanare"/>
    <x v="13"/>
    <s v="Tasa de violencia contra niños y niñas de primera infancia"/>
    <s v="ICBF"/>
    <s v="Derecho a la integridad personal"/>
    <s v="Primera Infancia"/>
    <n v="2019"/>
    <n v="630.91"/>
    <s v="Tasa por 100.000 habitantes"/>
    <m/>
    <m/>
  </r>
  <r>
    <n v="85315"/>
    <s v="Casanare"/>
    <x v="14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85325"/>
    <s v="Casanare"/>
    <x v="15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85400"/>
    <s v="Casanare"/>
    <x v="16"/>
    <s v="Tasa de violencia contra niños y niñas de primera infancia"/>
    <s v="ICBF"/>
    <s v="Derecho a la integridad personal"/>
    <s v="Primera Infancia"/>
    <n v="2019"/>
    <n v="126.74"/>
    <s v="Tasa por 100.000 habitantes"/>
    <m/>
    <m/>
  </r>
  <r>
    <n v="85410"/>
    <s v="Casanare"/>
    <x v="17"/>
    <s v="Tasa de violencia contra niños y niñas de primera infancia"/>
    <s v="ICBF"/>
    <s v="Derecho a la integridad personal"/>
    <s v="Primera Infancia"/>
    <n v="2019"/>
    <n v="586.51"/>
    <s v="Tasa por 100.000 habitantes"/>
    <m/>
    <m/>
  </r>
  <r>
    <n v="85430"/>
    <s v="Casanare"/>
    <x v="18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85440"/>
    <s v="Casanare"/>
    <x v="19"/>
    <s v="Tasa de violencia contra niños y niñas de primera infancia"/>
    <s v="ICBF"/>
    <s v="Derecho a la integridad personal"/>
    <s v="Primera Infancia"/>
    <n v="2019"/>
    <n v="305.73"/>
    <s v="Tasa por 100.000 habitantes"/>
    <m/>
    <m/>
  </r>
  <r>
    <n v="85001"/>
    <s v="Casanare"/>
    <x v="1"/>
    <s v="Tasa de violencia contra niños y niñas de primera infancia"/>
    <s v="ICBF"/>
    <s v="Derecho a la integridad personal"/>
    <s v="Primera Infancia"/>
    <n v="2020"/>
    <n v="148.91999999999999"/>
    <s v="Tasa por 100.000 habitantes"/>
    <m/>
    <m/>
  </r>
  <r>
    <n v="85010"/>
    <s v="Casanare"/>
    <x v="2"/>
    <s v="Tasa de violencia contra niños y niñas de primera infancia"/>
    <s v="ICBF"/>
    <s v="Derecho a la integridad personal"/>
    <s v="Primera Infancia"/>
    <n v="2020"/>
    <n v="325.89999999999998"/>
    <s v="Tasa por 100.000 habitantes"/>
    <m/>
    <m/>
  </r>
  <r>
    <n v="85015"/>
    <s v="Casanare"/>
    <x v="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125"/>
    <s v="Casanare"/>
    <x v="4"/>
    <s v="Tasa de violencia contra niños y niñas de primera infancia"/>
    <s v="ICBF"/>
    <s v="Derecho a la integridad personal"/>
    <s v="Primera Infancia"/>
    <n v="2020"/>
    <n v="123.38"/>
    <s v="Tasa por 100.000 habitantes"/>
    <m/>
    <m/>
  </r>
  <r>
    <n v="85136"/>
    <s v="Casanare"/>
    <x v="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139"/>
    <s v="Casanare"/>
    <x v="6"/>
    <s v="Tasa de violencia contra niños y niñas de primera infancia"/>
    <s v="ICBF"/>
    <s v="Derecho a la integridad personal"/>
    <s v="Primera Infancia"/>
    <n v="2020"/>
    <n v="195.6"/>
    <s v="Tasa por 100.000 habitantes"/>
    <m/>
    <m/>
  </r>
  <r>
    <n v="85162"/>
    <s v="Casanare"/>
    <x v="7"/>
    <s v="Tasa de violencia contra niños y niñas de primera infancia"/>
    <s v="ICBF"/>
    <s v="Derecho a la integridad personal"/>
    <s v="Primera Infancia"/>
    <n v="2020"/>
    <n v="155.04"/>
    <s v="Tasa por 100.000 habitantes"/>
    <m/>
    <m/>
  </r>
  <r>
    <n v="85225"/>
    <s v="Casanare"/>
    <x v="8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230"/>
    <s v="Casanare"/>
    <x v="9"/>
    <s v="Tasa de violencia contra niños y niñas de primera infancia"/>
    <s v="ICBF"/>
    <s v="Derecho a la integridad personal"/>
    <s v="Primera Infancia"/>
    <n v="2020"/>
    <n v="118.06"/>
    <s v="Tasa por 100.000 habitantes"/>
    <m/>
    <m/>
  </r>
  <r>
    <n v="85250"/>
    <s v="Casanare"/>
    <x v="10"/>
    <s v="Tasa de violencia contra niños y niñas de primera infancia"/>
    <s v="ICBF"/>
    <s v="Derecho a la integridad personal"/>
    <s v="Primera Infancia"/>
    <n v="2020"/>
    <n v="126.82"/>
    <s v="Tasa por 100.000 habitantes"/>
    <m/>
    <m/>
  </r>
  <r>
    <n v="85263"/>
    <s v="Casanare"/>
    <x v="11"/>
    <s v="Tasa de violencia contra niños y niñas de primera infancia"/>
    <s v="ICBF"/>
    <s v="Derecho a la integridad personal"/>
    <s v="Primera Infancia"/>
    <n v="2020"/>
    <n v="133.51"/>
    <s v="Tasa por 100.000 habitantes"/>
    <m/>
    <m/>
  </r>
  <r>
    <n v="85279"/>
    <s v="Casanare"/>
    <x v="1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300"/>
    <s v="Casanare"/>
    <x v="1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315"/>
    <s v="Casanare"/>
    <x v="1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325"/>
    <s v="Casanare"/>
    <x v="1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400"/>
    <s v="Casanare"/>
    <x v="1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410"/>
    <s v="Casanare"/>
    <x v="17"/>
    <s v="Tasa de violencia contra niños y niñas de primera infancia"/>
    <s v="ICBF"/>
    <s v="Derecho a la integridad personal"/>
    <s v="Primera Infancia"/>
    <n v="2020"/>
    <n v="787.68"/>
    <s v="Tasa por 100.000 habitantes"/>
    <m/>
    <m/>
  </r>
  <r>
    <n v="85430"/>
    <s v="Casanare"/>
    <x v="18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85440"/>
    <s v="Casanare"/>
    <x v="19"/>
    <s v="Tasa de violencia contra niños y niñas de primera infancia"/>
    <s v="ICBF"/>
    <s v="Derecho a la integridad personal"/>
    <s v="Primera Infancia"/>
    <n v="2020"/>
    <n v="50.76"/>
    <s v="Tasa por 100.000 habitantes"/>
    <m/>
    <m/>
  </r>
  <r>
    <n v="85001"/>
    <s v="Casanare"/>
    <x v="1"/>
    <s v="Tasa de violencia contra niños y niñas de primera infancia"/>
    <s v="ICBF"/>
    <s v="Derecho a la integridad personal"/>
    <s v="Primera Infancia"/>
    <n v="2021"/>
    <n v="165.8"/>
    <s v="Tasa por 100.000 habitantes"/>
    <m/>
    <m/>
  </r>
  <r>
    <n v="85010"/>
    <s v="Casanare"/>
    <x v="2"/>
    <s v="Tasa de violencia contra niños y niñas de primera infancia"/>
    <s v="ICBF"/>
    <s v="Derecho a la integridad personal"/>
    <s v="Primera Infancia"/>
    <n v="2021"/>
    <n v="376.98"/>
    <s v="Tasa por 100.000 habitantes"/>
    <m/>
    <m/>
  </r>
  <r>
    <n v="85015"/>
    <s v="Casanare"/>
    <x v="3"/>
    <s v="Tasa de violencia contra niños y niñas de primera infancia"/>
    <s v="ICBF"/>
    <s v="Derecho a la integridad personal"/>
    <s v="Primera Infancia"/>
    <n v="2021"/>
    <n v="1048.95"/>
    <s v="Tasa por 100.000 habitantes"/>
    <m/>
    <m/>
  </r>
  <r>
    <n v="85125"/>
    <s v="Casanare"/>
    <x v="4"/>
    <s v="Tasa de violencia contra niños y niñas de primera infancia"/>
    <s v="ICBF"/>
    <s v="Derecho a la integridad personal"/>
    <s v="Primera Infancia"/>
    <n v="2021"/>
    <n v="61.8"/>
    <s v="Tasa por 100.000 habitantes"/>
    <m/>
    <m/>
  </r>
  <r>
    <n v="85136"/>
    <s v="Casanare"/>
    <x v="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5139"/>
    <s v="Casanare"/>
    <x v="6"/>
    <s v="Tasa de violencia contra niños y niñas de primera infancia"/>
    <s v="ICBF"/>
    <s v="Derecho a la integridad personal"/>
    <s v="Primera Infancia"/>
    <n v="2021"/>
    <n v="98.04"/>
    <s v="Tasa por 100.000 habitantes"/>
    <m/>
    <m/>
  </r>
  <r>
    <n v="85162"/>
    <s v="Casanare"/>
    <x v="7"/>
    <s v="Tasa de violencia contra niños y niñas de primera infancia"/>
    <s v="ICBF"/>
    <s v="Derecho a la integridad personal"/>
    <s v="Primera Infancia"/>
    <n v="2021"/>
    <n v="155.52000000000001"/>
    <s v="Tasa por 100.000 habitantes"/>
    <m/>
    <m/>
  </r>
  <r>
    <n v="85225"/>
    <s v="Casanare"/>
    <x v="8"/>
    <s v="Tasa de violencia contra niños y niñas de primera infancia"/>
    <s v="ICBF"/>
    <s v="Derecho a la integridad personal"/>
    <s v="Primera Infancia"/>
    <n v="2021"/>
    <n v="97.66"/>
    <s v="Tasa por 100.000 habitantes"/>
    <m/>
    <m/>
  </r>
  <r>
    <n v="85230"/>
    <s v="Casanare"/>
    <x v="9"/>
    <s v="Tasa de violencia contra niños y niñas de primera infancia"/>
    <s v="ICBF"/>
    <s v="Derecho a la integridad personal"/>
    <s v="Primera Infancia"/>
    <n v="2021"/>
    <n v="59.21"/>
    <s v="Tasa por 100.000 habitantes"/>
    <m/>
    <m/>
  </r>
  <r>
    <n v="85250"/>
    <s v="Casanare"/>
    <x v="10"/>
    <s v="Tasa de violencia contra niños y niñas de primera infancia"/>
    <s v="ICBF"/>
    <s v="Derecho a la integridad personal"/>
    <s v="Primera Infancia"/>
    <n v="2021"/>
    <n v="296.74"/>
    <s v="Tasa por 100.000 habitantes"/>
    <m/>
    <m/>
  </r>
  <r>
    <n v="85263"/>
    <s v="Casanare"/>
    <x v="11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5279"/>
    <s v="Casanare"/>
    <x v="1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5300"/>
    <s v="Casanare"/>
    <x v="1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5315"/>
    <s v="Casanare"/>
    <x v="1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5325"/>
    <s v="Casanare"/>
    <x v="1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5400"/>
    <s v="Casanare"/>
    <x v="16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5410"/>
    <s v="Casanare"/>
    <x v="17"/>
    <s v="Tasa de violencia contra niños y niñas de primera infancia"/>
    <s v="ICBF"/>
    <s v="Derecho a la integridad personal"/>
    <s v="Primera Infancia"/>
    <n v="2021"/>
    <n v="250.72"/>
    <s v="Tasa por 100.000 habitantes"/>
    <m/>
    <m/>
  </r>
  <r>
    <n v="85430"/>
    <s v="Casanare"/>
    <x v="18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85440"/>
    <s v="Casanare"/>
    <x v="19"/>
    <s v="Tasa de violencia contra niños y niñas de primera infancia"/>
    <s v="ICBF"/>
    <s v="Derecho a la integridad personal"/>
    <s v="Primera Infancia"/>
    <n v="2021"/>
    <n v="127.23"/>
    <s v="Tasa por 100.000 habitantes"/>
    <m/>
    <m/>
  </r>
  <r>
    <n v="85001"/>
    <s v="Casanare"/>
    <x v="1"/>
    <s v="Tasa de violencia contra niños y niñas de 6 a 11 años"/>
    <s v="ICBF"/>
    <s v="Derechos a la protección"/>
    <s v="Infancia"/>
    <n v="2018"/>
    <n v="653.4"/>
    <s v="Tasa por 100.000 habitantes"/>
    <m/>
    <m/>
  </r>
  <r>
    <n v="85010"/>
    <s v="Casanare"/>
    <x v="2"/>
    <s v="Tasa de violencia contra niños y niñas de 6 a 11 años"/>
    <s v="ICBF"/>
    <s v="Derechos a la protección"/>
    <s v="Infancia"/>
    <n v="2018"/>
    <n v="792.23"/>
    <s v="Tasa por 100.000 habitantes"/>
    <m/>
    <m/>
  </r>
  <r>
    <n v="85015"/>
    <s v="Casanare"/>
    <x v="3"/>
    <s v="Tasa de violencia contra niños y niñas de 6 a 11 años"/>
    <s v="ICBF"/>
    <s v="Derechos a la protección"/>
    <s v="Infancia"/>
    <n v="2018"/>
    <n v="0"/>
    <s v="Tasa por 100.000 habitantes"/>
    <m/>
    <m/>
  </r>
  <r>
    <n v="85125"/>
    <s v="Casanare"/>
    <x v="4"/>
    <s v="Tasa de violencia contra niños y niñas de 6 a 11 años"/>
    <s v="ICBF"/>
    <s v="Derechos a la protección"/>
    <s v="Infancia"/>
    <n v="2018"/>
    <n v="295.51"/>
    <s v="Tasa por 100.000 habitantes"/>
    <m/>
    <m/>
  </r>
  <r>
    <n v="85136"/>
    <s v="Casanare"/>
    <x v="5"/>
    <s v="Tasa de violencia contra niños y niñas de 6 a 11 años"/>
    <s v="ICBF"/>
    <s v="Derechos a la protección"/>
    <s v="Infancia"/>
    <n v="2018"/>
    <n v="0"/>
    <s v="Tasa por 100.000 habitantes"/>
    <m/>
    <m/>
  </r>
  <r>
    <n v="85139"/>
    <s v="Casanare"/>
    <x v="6"/>
    <s v="Tasa de violencia contra niños y niñas de 6 a 11 años"/>
    <s v="ICBF"/>
    <s v="Derechos a la protección"/>
    <s v="Infancia"/>
    <n v="2018"/>
    <n v="363.45"/>
    <s v="Tasa por 100.000 habitantes"/>
    <m/>
    <m/>
  </r>
  <r>
    <n v="85162"/>
    <s v="Casanare"/>
    <x v="7"/>
    <s v="Tasa de violencia contra niños y niñas de 6 a 11 años"/>
    <s v="ICBF"/>
    <s v="Derechos a la protección"/>
    <s v="Infancia"/>
    <n v="2018"/>
    <n v="972.97"/>
    <s v="Tasa por 100.000 habitantes"/>
    <m/>
    <m/>
  </r>
  <r>
    <n v="85225"/>
    <s v="Casanare"/>
    <x v="8"/>
    <s v="Tasa de violencia contra niños y niñas de 6 a 11 años"/>
    <s v="ICBF"/>
    <s v="Derechos a la protección"/>
    <s v="Infancia"/>
    <n v="2018"/>
    <n v="208.12"/>
    <s v="Tasa por 100.000 habitantes"/>
    <m/>
    <m/>
  </r>
  <r>
    <n v="85230"/>
    <s v="Casanare"/>
    <x v="9"/>
    <s v="Tasa de violencia contra niños y niñas de 6 a 11 años"/>
    <s v="ICBF"/>
    <s v="Derechos a la protección"/>
    <s v="Infancia"/>
    <n v="2018"/>
    <n v="956.37"/>
    <s v="Tasa por 100.000 habitantes"/>
    <m/>
    <m/>
  </r>
  <r>
    <n v="85250"/>
    <s v="Casanare"/>
    <x v="10"/>
    <s v="Tasa de violencia contra niños y niñas de 6 a 11 años"/>
    <s v="ICBF"/>
    <s v="Derechos a la protección"/>
    <s v="Infancia"/>
    <n v="2018"/>
    <n v="977.05"/>
    <s v="Tasa por 100.000 habitantes"/>
    <m/>
    <m/>
  </r>
  <r>
    <n v="85263"/>
    <s v="Casanare"/>
    <x v="11"/>
    <s v="Tasa de violencia contra niños y niñas de 6 a 11 años"/>
    <s v="ICBF"/>
    <s v="Derechos a la protección"/>
    <s v="Infancia"/>
    <n v="2018"/>
    <n v="474.9"/>
    <s v="Tasa por 100.000 habitantes"/>
    <m/>
    <m/>
  </r>
  <r>
    <n v="85279"/>
    <s v="Casanare"/>
    <x v="12"/>
    <s v="Tasa de violencia contra niños y niñas de 6 a 11 años"/>
    <s v="ICBF"/>
    <s v="Derechos a la protección"/>
    <s v="Infancia"/>
    <n v="2018"/>
    <n v="0"/>
    <s v="Tasa por 100.000 habitantes"/>
    <m/>
    <m/>
  </r>
  <r>
    <n v="85300"/>
    <s v="Casanare"/>
    <x v="13"/>
    <s v="Tasa de violencia contra niños y niñas de 6 a 11 años"/>
    <s v="ICBF"/>
    <s v="Derechos a la protección"/>
    <s v="Infancia"/>
    <n v="2018"/>
    <n v="847.46"/>
    <s v="Tasa por 100.000 habitantes"/>
    <m/>
    <m/>
  </r>
  <r>
    <n v="85315"/>
    <s v="Casanare"/>
    <x v="14"/>
    <s v="Tasa de violencia contra niños y niñas de 6 a 11 años"/>
    <s v="ICBF"/>
    <s v="Derechos a la protección"/>
    <s v="Infancia"/>
    <n v="2018"/>
    <n v="431.03"/>
    <s v="Tasa por 100.000 habitantes"/>
    <m/>
    <m/>
  </r>
  <r>
    <n v="85325"/>
    <s v="Casanare"/>
    <x v="15"/>
    <s v="Tasa de violencia contra niños y niñas de 6 a 11 años"/>
    <s v="ICBF"/>
    <s v="Derechos a la protección"/>
    <s v="Infancia"/>
    <n v="2018"/>
    <n v="300.89999999999998"/>
    <s v="Tasa por 100.000 habitantes"/>
    <m/>
    <m/>
  </r>
  <r>
    <n v="85400"/>
    <s v="Casanare"/>
    <x v="16"/>
    <s v="Tasa de violencia contra niños y niñas de 6 a 11 años"/>
    <s v="ICBF"/>
    <s v="Derechos a la protección"/>
    <s v="Infancia"/>
    <n v="2018"/>
    <n v="114.29"/>
    <s v="Tasa por 100.000 habitantes"/>
    <m/>
    <m/>
  </r>
  <r>
    <n v="85410"/>
    <s v="Casanare"/>
    <x v="17"/>
    <s v="Tasa de violencia contra niños y niñas de 6 a 11 años"/>
    <s v="ICBF"/>
    <s v="Derechos a la protección"/>
    <s v="Infancia"/>
    <n v="2018"/>
    <n v="561.38"/>
    <s v="Tasa por 100.000 habitantes"/>
    <m/>
    <m/>
  </r>
  <r>
    <n v="85430"/>
    <s v="Casanare"/>
    <x v="18"/>
    <s v="Tasa de violencia contra niños y niñas de 6 a 11 años"/>
    <s v="ICBF"/>
    <s v="Derechos a la protección"/>
    <s v="Infancia"/>
    <n v="2018"/>
    <n v="185.64"/>
    <s v="Tasa por 100.000 habitantes"/>
    <m/>
    <m/>
  </r>
  <r>
    <n v="85440"/>
    <s v="Casanare"/>
    <x v="19"/>
    <s v="Tasa de violencia contra niños y niñas de 6 a 11 años"/>
    <s v="ICBF"/>
    <s v="Derechos a la protección"/>
    <s v="Infancia"/>
    <n v="2018"/>
    <n v="469.48"/>
    <s v="Tasa por 100.000 habitantes"/>
    <m/>
    <m/>
  </r>
  <r>
    <n v="85001"/>
    <s v="Casanare"/>
    <x v="1"/>
    <s v="Tasa de violencia contra niños y niñas de 6 a 11 años"/>
    <s v="ICBF"/>
    <s v="Derechos a la protección"/>
    <s v="Infancia"/>
    <n v="2019"/>
    <n v="527.54999999999995"/>
    <s v="Tasa por 100.000 habitantes"/>
    <m/>
    <m/>
  </r>
  <r>
    <n v="85010"/>
    <s v="Casanare"/>
    <x v="2"/>
    <s v="Tasa de violencia contra niños y niñas de 6 a 11 años"/>
    <s v="ICBF"/>
    <s v="Derechos a la protección"/>
    <s v="Infancia"/>
    <n v="2019"/>
    <n v="1017.04"/>
    <s v="Tasa por 100.000 habitantes"/>
    <m/>
    <m/>
  </r>
  <r>
    <n v="85015"/>
    <s v="Casanare"/>
    <x v="3"/>
    <s v="Tasa de violencia contra niños y niñas de 6 a 11 años"/>
    <s v="ICBF"/>
    <s v="Derechos a la protección"/>
    <s v="Infancia"/>
    <n v="2019"/>
    <n v="352.11"/>
    <s v="Tasa por 100.000 habitantes"/>
    <m/>
    <m/>
  </r>
  <r>
    <n v="85125"/>
    <s v="Casanare"/>
    <x v="4"/>
    <s v="Tasa de violencia contra niños y niñas de 6 a 11 años"/>
    <s v="ICBF"/>
    <s v="Derechos a la protección"/>
    <s v="Infancia"/>
    <n v="2019"/>
    <n v="240.1"/>
    <s v="Tasa por 100.000 habitantes"/>
    <m/>
    <m/>
  </r>
  <r>
    <n v="85136"/>
    <s v="Casanare"/>
    <x v="5"/>
    <s v="Tasa de violencia contra niños y niñas de 6 a 11 años"/>
    <s v="ICBF"/>
    <s v="Derechos a la protección"/>
    <s v="Infancia"/>
    <n v="2019"/>
    <n v="0"/>
    <s v="Tasa por 100.000 habitantes"/>
    <m/>
    <m/>
  </r>
  <r>
    <n v="85139"/>
    <s v="Casanare"/>
    <x v="6"/>
    <s v="Tasa de violencia contra niños y niñas de 6 a 11 años"/>
    <s v="ICBF"/>
    <s v="Derechos a la protección"/>
    <s v="Infancia"/>
    <n v="2019"/>
    <n v="1244.81"/>
    <s v="Tasa por 100.000 habitantes"/>
    <m/>
    <m/>
  </r>
  <r>
    <n v="85162"/>
    <s v="Casanare"/>
    <x v="7"/>
    <s v="Tasa de violencia contra niños y niñas de 6 a 11 años"/>
    <s v="ICBF"/>
    <s v="Derechos a la protección"/>
    <s v="Infancia"/>
    <n v="2019"/>
    <n v="699.3"/>
    <s v="Tasa por 100.000 habitantes"/>
    <m/>
    <m/>
  </r>
  <r>
    <n v="85225"/>
    <s v="Casanare"/>
    <x v="8"/>
    <s v="Tasa de violencia contra niños y niñas de 6 a 11 años"/>
    <s v="ICBF"/>
    <s v="Derechos a la protección"/>
    <s v="Infancia"/>
    <n v="2019"/>
    <n v="0"/>
    <s v="Tasa por 100.000 habitantes"/>
    <m/>
    <m/>
  </r>
  <r>
    <n v="85230"/>
    <s v="Casanare"/>
    <x v="9"/>
    <s v="Tasa de violencia contra niños y niñas de 6 a 11 años"/>
    <s v="ICBF"/>
    <s v="Derechos a la protección"/>
    <s v="Infancia"/>
    <n v="2019"/>
    <n v="118.41"/>
    <s v="Tasa por 100.000 habitantes"/>
    <m/>
    <m/>
  </r>
  <r>
    <n v="85250"/>
    <s v="Casanare"/>
    <x v="10"/>
    <s v="Tasa de violencia contra niños y niñas de 6 a 11 años"/>
    <s v="ICBF"/>
    <s v="Derechos a la protección"/>
    <s v="Infancia"/>
    <n v="2019"/>
    <n v="609.34"/>
    <s v="Tasa por 100.000 habitantes"/>
    <m/>
    <m/>
  </r>
  <r>
    <n v="85263"/>
    <s v="Casanare"/>
    <x v="11"/>
    <s v="Tasa de violencia contra niños y niñas de 6 a 11 años"/>
    <s v="ICBF"/>
    <s v="Derechos a la protección"/>
    <s v="Infancia"/>
    <n v="2019"/>
    <n v="340.37"/>
    <s v="Tasa por 100.000 habitantes"/>
    <m/>
    <m/>
  </r>
  <r>
    <n v="85279"/>
    <s v="Casanare"/>
    <x v="12"/>
    <s v="Tasa de violencia contra niños y niñas de 6 a 11 años"/>
    <s v="ICBF"/>
    <s v="Derechos a la protección"/>
    <s v="Infancia"/>
    <n v="2019"/>
    <n v="0"/>
    <s v="Tasa por 100.000 habitantes"/>
    <m/>
    <m/>
  </r>
  <r>
    <n v="85300"/>
    <s v="Casanare"/>
    <x v="13"/>
    <s v="Tasa de violencia contra niños y niñas de 6 a 11 años"/>
    <s v="ICBF"/>
    <s v="Derechos a la protección"/>
    <s v="Infancia"/>
    <n v="2019"/>
    <n v="576.37"/>
    <s v="Tasa por 100.000 habitantes"/>
    <m/>
    <m/>
  </r>
  <r>
    <n v="85315"/>
    <s v="Casanare"/>
    <x v="14"/>
    <s v="Tasa de violencia contra niños y niñas de 6 a 11 años"/>
    <s v="ICBF"/>
    <s v="Derechos a la protección"/>
    <s v="Infancia"/>
    <n v="2019"/>
    <n v="877.19"/>
    <s v="Tasa por 100.000 habitantes"/>
    <m/>
    <m/>
  </r>
  <r>
    <n v="85325"/>
    <s v="Casanare"/>
    <x v="15"/>
    <s v="Tasa de violencia contra niños y niñas de 6 a 11 años"/>
    <s v="ICBF"/>
    <s v="Derechos a la protección"/>
    <s v="Infancia"/>
    <n v="2019"/>
    <n v="101.94"/>
    <s v="Tasa por 100.000 habitantes"/>
    <m/>
    <m/>
  </r>
  <r>
    <n v="85400"/>
    <s v="Casanare"/>
    <x v="16"/>
    <s v="Tasa de violencia contra niños y niñas de 6 a 11 años"/>
    <s v="ICBF"/>
    <s v="Derechos a la protección"/>
    <s v="Infancia"/>
    <n v="2019"/>
    <n v="117.79"/>
    <s v="Tasa por 100.000 habitantes"/>
    <m/>
    <m/>
  </r>
  <r>
    <n v="85410"/>
    <s v="Casanare"/>
    <x v="17"/>
    <s v="Tasa de violencia contra niños y niñas de 6 a 11 años"/>
    <s v="ICBF"/>
    <s v="Derechos a la protección"/>
    <s v="Infancia"/>
    <n v="2019"/>
    <n v="762.53"/>
    <s v="Tasa por 100.000 habitantes"/>
    <m/>
    <m/>
  </r>
  <r>
    <n v="85430"/>
    <s v="Casanare"/>
    <x v="18"/>
    <s v="Tasa de violencia contra niños y niñas de 6 a 11 años"/>
    <s v="ICBF"/>
    <s v="Derechos a la protección"/>
    <s v="Infancia"/>
    <n v="2019"/>
    <n v="185.3"/>
    <s v="Tasa por 100.000 habitantes"/>
    <m/>
    <m/>
  </r>
  <r>
    <n v="85440"/>
    <s v="Casanare"/>
    <x v="19"/>
    <s v="Tasa de violencia contra niños y niñas de 6 a 11 años"/>
    <s v="ICBF"/>
    <s v="Derechos a la protección"/>
    <s v="Infancia"/>
    <n v="2019"/>
    <n v="676.03"/>
    <s v="Tasa por 100.000 habitantes"/>
    <m/>
    <m/>
  </r>
  <r>
    <n v="85001"/>
    <s v="Casanare"/>
    <x v="1"/>
    <s v="Tasa de violencia contra niños y niñas de 6 a 11 años"/>
    <s v="ICBF"/>
    <s v="Derechos a la protección"/>
    <s v="Infancia"/>
    <n v="2020"/>
    <n v="203.77"/>
    <s v="Tasa por 100.000 habitantes"/>
    <m/>
    <m/>
  </r>
  <r>
    <n v="85010"/>
    <s v="Casanare"/>
    <x v="2"/>
    <s v="Tasa de violencia contra niños y niñas de 6 a 11 años"/>
    <s v="ICBF"/>
    <s v="Derechos a la protección"/>
    <s v="Infancia"/>
    <n v="2020"/>
    <n v="303.57"/>
    <s v="Tasa por 100.000 habitantes"/>
    <m/>
    <m/>
  </r>
  <r>
    <n v="85015"/>
    <s v="Casanare"/>
    <x v="3"/>
    <s v="Tasa de violencia contra niños y niñas de 6 a 11 años"/>
    <s v="ICBF"/>
    <s v="Derechos a la protección"/>
    <s v="Infancia"/>
    <n v="2020"/>
    <n v="0"/>
    <s v="Tasa por 100.000 habitantes"/>
    <m/>
    <m/>
  </r>
  <r>
    <n v="85125"/>
    <s v="Casanare"/>
    <x v="4"/>
    <s v="Tasa de violencia contra niños y niñas de 6 a 11 años"/>
    <s v="ICBF"/>
    <s v="Derechos a la protección"/>
    <s v="Infancia"/>
    <n v="2020"/>
    <n v="60.79"/>
    <s v="Tasa por 100.000 habitantes"/>
    <m/>
    <m/>
  </r>
  <r>
    <n v="85136"/>
    <s v="Casanare"/>
    <x v="5"/>
    <s v="Tasa de violencia contra niños y niñas de 6 a 11 años"/>
    <s v="ICBF"/>
    <s v="Derechos a la protección"/>
    <s v="Infancia"/>
    <n v="2020"/>
    <n v="0"/>
    <s v="Tasa por 100.000 habitantes"/>
    <m/>
    <m/>
  </r>
  <r>
    <n v="85139"/>
    <s v="Casanare"/>
    <x v="6"/>
    <s v="Tasa de violencia contra niños y niñas de 6 a 11 años"/>
    <s v="ICBF"/>
    <s v="Derechos a la protección"/>
    <s v="Infancia"/>
    <n v="2020"/>
    <n v="208.01"/>
    <s v="Tasa por 100.000 habitantes"/>
    <m/>
    <m/>
  </r>
  <r>
    <n v="85162"/>
    <s v="Casanare"/>
    <x v="7"/>
    <s v="Tasa de violencia contra niños y niñas de 6 a 11 años"/>
    <s v="ICBF"/>
    <s v="Derechos a la protección"/>
    <s v="Infancia"/>
    <n v="2020"/>
    <n v="160.94"/>
    <s v="Tasa por 100.000 habitantes"/>
    <m/>
    <m/>
  </r>
  <r>
    <n v="85225"/>
    <s v="Casanare"/>
    <x v="8"/>
    <s v="Tasa de violencia contra niños y niñas de 6 a 11 años"/>
    <s v="ICBF"/>
    <s v="Derechos a la protección"/>
    <s v="Infancia"/>
    <n v="2020"/>
    <n v="0"/>
    <s v="Tasa por 100.000 habitantes"/>
    <m/>
    <m/>
  </r>
  <r>
    <n v="85230"/>
    <s v="Casanare"/>
    <x v="9"/>
    <s v="Tasa de violencia contra niños y niñas de 6 a 11 años"/>
    <s v="ICBF"/>
    <s v="Derechos a la protección"/>
    <s v="Infancia"/>
    <n v="2020"/>
    <n v="58.75"/>
    <s v="Tasa por 100.000 habitantes"/>
    <m/>
    <m/>
  </r>
  <r>
    <n v="85250"/>
    <s v="Casanare"/>
    <x v="10"/>
    <s v="Tasa de violencia contra niños y niñas de 6 a 11 años"/>
    <s v="ICBF"/>
    <s v="Derechos a la protección"/>
    <s v="Infancia"/>
    <n v="2020"/>
    <n v="246.58"/>
    <s v="Tasa por 100.000 habitantes"/>
    <m/>
    <m/>
  </r>
  <r>
    <n v="85263"/>
    <s v="Casanare"/>
    <x v="11"/>
    <s v="Tasa de violencia contra niños y niñas de 6 a 11 años"/>
    <s v="ICBF"/>
    <s v="Derechos a la protección"/>
    <s v="Infancia"/>
    <n v="2020"/>
    <n v="204.5"/>
    <s v="Tasa por 100.000 habitantes"/>
    <m/>
    <m/>
  </r>
  <r>
    <n v="85279"/>
    <s v="Casanare"/>
    <x v="12"/>
    <s v="Tasa de violencia contra niños y niñas de 6 a 11 años"/>
    <s v="ICBF"/>
    <s v="Derechos a la protección"/>
    <s v="Infancia"/>
    <n v="2020"/>
    <n v="0"/>
    <s v="Tasa por 100.000 habitantes"/>
    <m/>
    <m/>
  </r>
  <r>
    <n v="85300"/>
    <s v="Casanare"/>
    <x v="13"/>
    <s v="Tasa de violencia contra niños y niñas de 6 a 11 años"/>
    <s v="ICBF"/>
    <s v="Derechos a la protección"/>
    <s v="Infancia"/>
    <n v="2020"/>
    <n v="291.55"/>
    <s v="Tasa por 100.000 habitantes"/>
    <m/>
    <m/>
  </r>
  <r>
    <n v="85315"/>
    <s v="Casanare"/>
    <x v="14"/>
    <s v="Tasa de violencia contra niños y niñas de 6 a 11 años"/>
    <s v="ICBF"/>
    <s v="Derechos a la protección"/>
    <s v="Infancia"/>
    <n v="2020"/>
    <n v="0"/>
    <s v="Tasa por 100.000 habitantes"/>
    <m/>
    <m/>
  </r>
  <r>
    <n v="85325"/>
    <s v="Casanare"/>
    <x v="15"/>
    <s v="Tasa de violencia contra niños y niñas de 6 a 11 años"/>
    <s v="ICBF"/>
    <s v="Derechos a la protección"/>
    <s v="Infancia"/>
    <n v="2020"/>
    <n v="0"/>
    <s v="Tasa por 100.000 habitantes"/>
    <m/>
    <m/>
  </r>
  <r>
    <n v="85400"/>
    <s v="Casanare"/>
    <x v="16"/>
    <s v="Tasa de violencia contra niños y niñas de 6 a 11 años"/>
    <s v="ICBF"/>
    <s v="Derechos a la protección"/>
    <s v="Infancia"/>
    <n v="2020"/>
    <n v="0"/>
    <s v="Tasa por 100.000 habitantes"/>
    <m/>
    <m/>
  </r>
  <r>
    <n v="85410"/>
    <s v="Casanare"/>
    <x v="17"/>
    <s v="Tasa de violencia contra niños y niñas de 6 a 11 años"/>
    <s v="ICBF"/>
    <s v="Derechos a la protección"/>
    <s v="Infancia"/>
    <n v="2020"/>
    <n v="673.76"/>
    <s v="Tasa por 100.000 habitantes"/>
    <m/>
    <m/>
  </r>
  <r>
    <n v="85430"/>
    <s v="Casanare"/>
    <x v="18"/>
    <s v="Tasa de violencia contra niños y niñas de 6 a 11 años"/>
    <s v="ICBF"/>
    <s v="Derechos a la protección"/>
    <s v="Infancia"/>
    <n v="2020"/>
    <n v="61.61"/>
    <s v="Tasa por 100.000 habitantes"/>
    <m/>
    <m/>
  </r>
  <r>
    <n v="85440"/>
    <s v="Casanare"/>
    <x v="19"/>
    <s v="Tasa de violencia contra niños y niñas de 6 a 11 años"/>
    <s v="ICBF"/>
    <s v="Derechos a la protección"/>
    <s v="Infancia"/>
    <n v="2020"/>
    <n v="77.78"/>
    <s v="Tasa por 100.000 habitantes"/>
    <m/>
    <m/>
  </r>
  <r>
    <n v="85001"/>
    <s v="Casanare"/>
    <x v="1"/>
    <s v="Tasa de violencia contra niños y niñas de 6 a 11 años"/>
    <s v="ICBF"/>
    <s v="Derechos a la protección"/>
    <s v="Infancia"/>
    <n v="2021"/>
    <n v="457.91"/>
    <s v="Tasa por 100.000 habitantes"/>
    <m/>
    <m/>
  </r>
  <r>
    <n v="85010"/>
    <s v="Casanare"/>
    <x v="2"/>
    <s v="Tasa de violencia contra niños y niñas de 6 a 11 años"/>
    <s v="ICBF"/>
    <s v="Derechos a la protección"/>
    <s v="Infancia"/>
    <n v="2021"/>
    <n v="656.57"/>
    <s v="Tasa por 100.000 habitantes"/>
    <m/>
    <m/>
  </r>
  <r>
    <n v="85015"/>
    <s v="Casanare"/>
    <x v="3"/>
    <s v="Tasa de violencia contra niños y niñas de 6 a 11 años"/>
    <s v="ICBF"/>
    <s v="Derechos a la protección"/>
    <s v="Infancia"/>
    <n v="2021"/>
    <n v="0"/>
    <s v="Tasa por 100.000 habitantes"/>
    <m/>
    <m/>
  </r>
  <r>
    <n v="85125"/>
    <s v="Casanare"/>
    <x v="4"/>
    <s v="Tasa de violencia contra niños y niñas de 6 a 11 años"/>
    <s v="ICBF"/>
    <s v="Derechos a la protección"/>
    <s v="Infancia"/>
    <n v="2021"/>
    <n v="241.84"/>
    <s v="Tasa por 100.000 habitantes"/>
    <m/>
    <m/>
  </r>
  <r>
    <n v="85136"/>
    <s v="Casanare"/>
    <x v="5"/>
    <s v="Tasa de violencia contra niños y niñas de 6 a 11 años"/>
    <s v="ICBF"/>
    <s v="Derechos a la protección"/>
    <s v="Infancia"/>
    <n v="2021"/>
    <n v="0"/>
    <s v="Tasa por 100.000 habitantes"/>
    <m/>
    <m/>
  </r>
  <r>
    <n v="85139"/>
    <s v="Casanare"/>
    <x v="6"/>
    <s v="Tasa de violencia contra niños y niñas de 6 a 11 años"/>
    <s v="ICBF"/>
    <s v="Derechos a la protección"/>
    <s v="Infancia"/>
    <n v="2021"/>
    <n v="310.56"/>
    <s v="Tasa por 100.000 habitantes"/>
    <m/>
    <m/>
  </r>
  <r>
    <n v="85162"/>
    <s v="Casanare"/>
    <x v="7"/>
    <s v="Tasa de violencia contra niños y niñas de 6 a 11 años"/>
    <s v="ICBF"/>
    <s v="Derechos a la protección"/>
    <s v="Infancia"/>
    <n v="2021"/>
    <n v="214.02"/>
    <s v="Tasa por 100.000 habitantes"/>
    <m/>
    <m/>
  </r>
  <r>
    <n v="85225"/>
    <s v="Casanare"/>
    <x v="8"/>
    <s v="Tasa de violencia contra niños y niñas de 6 a 11 años"/>
    <s v="ICBF"/>
    <s v="Derechos a la protección"/>
    <s v="Infancia"/>
    <n v="2021"/>
    <n v="0"/>
    <s v="Tasa por 100.000 habitantes"/>
    <m/>
    <m/>
  </r>
  <r>
    <n v="85230"/>
    <s v="Casanare"/>
    <x v="9"/>
    <s v="Tasa de violencia contra niños y niñas de 6 a 11 años"/>
    <s v="ICBF"/>
    <s v="Derechos a la protección"/>
    <s v="Infancia"/>
    <n v="2021"/>
    <n v="175.44"/>
    <s v="Tasa por 100.000 habitantes"/>
    <m/>
    <m/>
  </r>
  <r>
    <n v="85250"/>
    <s v="Casanare"/>
    <x v="10"/>
    <s v="Tasa de violencia contra niños y niñas de 6 a 11 años"/>
    <s v="ICBF"/>
    <s v="Derechos a la protección"/>
    <s v="Infancia"/>
    <n v="2021"/>
    <n v="379.89"/>
    <s v="Tasa por 100.000 habitantes"/>
    <m/>
    <m/>
  </r>
  <r>
    <n v="85263"/>
    <s v="Casanare"/>
    <x v="11"/>
    <s v="Tasa de violencia contra niños y niñas de 6 a 11 años"/>
    <s v="ICBF"/>
    <s v="Derechos a la protección"/>
    <s v="Infancia"/>
    <n v="2021"/>
    <n v="135.69"/>
    <s v="Tasa por 100.000 habitantes"/>
    <m/>
    <m/>
  </r>
  <r>
    <n v="85279"/>
    <s v="Casanare"/>
    <x v="12"/>
    <s v="Tasa de violencia contra niños y niñas de 6 a 11 años"/>
    <s v="ICBF"/>
    <s v="Derechos a la protección"/>
    <s v="Infancia"/>
    <n v="2021"/>
    <n v="0"/>
    <s v="Tasa por 100.000 habitantes"/>
    <m/>
    <m/>
  </r>
  <r>
    <n v="85300"/>
    <s v="Casanare"/>
    <x v="13"/>
    <s v="Tasa de violencia contra niños y niñas de 6 a 11 años"/>
    <s v="ICBF"/>
    <s v="Derechos a la protección"/>
    <s v="Infancia"/>
    <n v="2021"/>
    <n v="291.55"/>
    <s v="Tasa por 100.000 habitantes"/>
    <m/>
    <m/>
  </r>
  <r>
    <n v="85315"/>
    <s v="Casanare"/>
    <x v="14"/>
    <s v="Tasa de violencia contra niños y niñas de 6 a 11 años"/>
    <s v="ICBF"/>
    <s v="Derechos a la protección"/>
    <s v="Infancia"/>
    <n v="2021"/>
    <n v="0"/>
    <s v="Tasa por 100.000 habitantes"/>
    <m/>
    <m/>
  </r>
  <r>
    <n v="85325"/>
    <s v="Casanare"/>
    <x v="15"/>
    <s v="Tasa de violencia contra niños y niñas de 6 a 11 años"/>
    <s v="ICBF"/>
    <s v="Derechos a la protección"/>
    <s v="Infancia"/>
    <n v="2021"/>
    <n v="0"/>
    <s v="Tasa por 100.000 habitantes"/>
    <m/>
    <m/>
  </r>
  <r>
    <n v="85400"/>
    <s v="Casanare"/>
    <x v="16"/>
    <s v="Tasa de violencia contra niños y niñas de 6 a 11 años"/>
    <s v="ICBF"/>
    <s v="Derechos a la protección"/>
    <s v="Infancia"/>
    <n v="2021"/>
    <n v="0"/>
    <s v="Tasa por 100.000 habitantes"/>
    <m/>
    <m/>
  </r>
  <r>
    <n v="85410"/>
    <s v="Casanare"/>
    <x v="17"/>
    <s v="Tasa de violencia contra niños y niñas de 6 a 11 años"/>
    <s v="ICBF"/>
    <s v="Derechos a la protección"/>
    <s v="Infancia"/>
    <n v="2021"/>
    <n v="388.56"/>
    <s v="Tasa por 100.000 habitantes"/>
    <m/>
    <m/>
  </r>
  <r>
    <n v="85430"/>
    <s v="Casanare"/>
    <x v="18"/>
    <s v="Tasa de violencia contra niños y niñas de 6 a 11 años"/>
    <s v="ICBF"/>
    <s v="Derechos a la protección"/>
    <s v="Infancia"/>
    <n v="2021"/>
    <n v="0"/>
    <s v="Tasa por 100.000 habitantes"/>
    <m/>
    <m/>
  </r>
  <r>
    <n v="85440"/>
    <s v="Casanare"/>
    <x v="19"/>
    <s v="Tasa de violencia contra niños y niñas de 6 a 11 años"/>
    <s v="ICBF"/>
    <s v="Derechos a la protección"/>
    <s v="Infancia"/>
    <n v="2021"/>
    <n v="129.37"/>
    <s v="Tasa por 100.000 habitantes"/>
    <m/>
    <m/>
  </r>
  <r>
    <n v="85001"/>
    <s v="Casanare"/>
    <x v="1"/>
    <s v="Tasa de violencia contra adolescentes 12 a 17 años."/>
    <s v="ICBF"/>
    <s v="Derechos a la protección"/>
    <s v="Adolescencia"/>
    <n v="2018"/>
    <n v="1129.8800000000001"/>
    <s v="Tasa por 100.000 habitantes"/>
    <m/>
    <m/>
  </r>
  <r>
    <n v="85010"/>
    <s v="Casanare"/>
    <x v="2"/>
    <s v="Tasa de violencia contra adolescentes 12 a 17 años."/>
    <s v="ICBF"/>
    <s v="Derechos a la protección"/>
    <s v="Adolescencia"/>
    <n v="2018"/>
    <n v="1509.9"/>
    <s v="Tasa por 100.000 habitantes"/>
    <m/>
    <m/>
  </r>
  <r>
    <n v="85015"/>
    <s v="Casanare"/>
    <x v="3"/>
    <s v="Tasa de violencia contra adolescentes 12 a 17 años."/>
    <s v="ICBF"/>
    <s v="Derechos a la protección"/>
    <s v="Adolescencia"/>
    <n v="2018"/>
    <n v="0"/>
    <s v="Tasa por 100.000 habitantes"/>
    <m/>
    <m/>
  </r>
  <r>
    <n v="85125"/>
    <s v="Casanare"/>
    <x v="4"/>
    <s v="Tasa de violencia contra adolescentes 12 a 17 años."/>
    <s v="ICBF"/>
    <s v="Derechos a la protección"/>
    <s v="Adolescencia"/>
    <n v="2018"/>
    <n v="1039.1199999999999"/>
    <s v="Tasa por 100.000 habitantes"/>
    <m/>
    <m/>
  </r>
  <r>
    <n v="85136"/>
    <s v="Casanare"/>
    <x v="5"/>
    <s v="Tasa de violencia contra adolescentes 12 a 17 años."/>
    <s v="ICBF"/>
    <s v="Derechos a la protección"/>
    <s v="Adolescencia"/>
    <n v="2018"/>
    <n v="0"/>
    <s v="Tasa por 100.000 habitantes"/>
    <m/>
    <m/>
  </r>
  <r>
    <n v="85139"/>
    <s v="Casanare"/>
    <x v="6"/>
    <s v="Tasa de violencia contra adolescentes 12 a 17 años."/>
    <s v="ICBF"/>
    <s v="Derechos a la protección"/>
    <s v="Adolescencia"/>
    <n v="2018"/>
    <n v="432.2"/>
    <s v="Tasa por 100.000 habitantes"/>
    <m/>
    <m/>
  </r>
  <r>
    <n v="85162"/>
    <s v="Casanare"/>
    <x v="7"/>
    <s v="Tasa de violencia contra adolescentes 12 a 17 años."/>
    <s v="ICBF"/>
    <s v="Derechos a la protección"/>
    <s v="Adolescencia"/>
    <n v="2018"/>
    <n v="1294.5"/>
    <s v="Tasa por 100.000 habitantes"/>
    <m/>
    <m/>
  </r>
  <r>
    <n v="85225"/>
    <s v="Casanare"/>
    <x v="8"/>
    <s v="Tasa de violencia contra adolescentes 12 a 17 años."/>
    <s v="ICBF"/>
    <s v="Derechos a la protección"/>
    <s v="Adolescencia"/>
    <n v="2018"/>
    <n v="430.57"/>
    <s v="Tasa por 100.000 habitantes"/>
    <m/>
    <m/>
  </r>
  <r>
    <n v="85230"/>
    <s v="Casanare"/>
    <x v="9"/>
    <s v="Tasa de violencia contra adolescentes 12 a 17 años."/>
    <s v="ICBF"/>
    <s v="Derechos a la protección"/>
    <s v="Adolescencia"/>
    <n v="2018"/>
    <n v="998.75"/>
    <s v="Tasa por 100.000 habitantes"/>
    <m/>
    <m/>
  </r>
  <r>
    <n v="85250"/>
    <s v="Casanare"/>
    <x v="10"/>
    <s v="Tasa de violencia contra adolescentes 12 a 17 años."/>
    <s v="ICBF"/>
    <s v="Derechos a la protección"/>
    <s v="Adolescencia"/>
    <n v="2018"/>
    <n v="1438.85"/>
    <s v="Tasa por 100.000 habitantes"/>
    <m/>
    <m/>
  </r>
  <r>
    <n v="85263"/>
    <s v="Casanare"/>
    <x v="11"/>
    <s v="Tasa de violencia contra adolescentes 12 a 17 años."/>
    <s v="ICBF"/>
    <s v="Derechos a la protección"/>
    <s v="Adolescencia"/>
    <n v="2018"/>
    <n v="418.41"/>
    <s v="Tasa por 100.000 habitantes"/>
    <m/>
    <m/>
  </r>
  <r>
    <n v="85279"/>
    <s v="Casanare"/>
    <x v="12"/>
    <s v="Tasa de violencia contra adolescentes 12 a 17 años."/>
    <s v="ICBF"/>
    <s v="Derechos a la protección"/>
    <s v="Adolescencia"/>
    <n v="2018"/>
    <n v="662.25"/>
    <s v="Tasa por 100.000 habitantes"/>
    <m/>
    <m/>
  </r>
  <r>
    <n v="85300"/>
    <s v="Casanare"/>
    <x v="13"/>
    <s v="Tasa de violencia contra adolescentes 12 a 17 años."/>
    <s v="ICBF"/>
    <s v="Derechos a la protección"/>
    <s v="Adolescencia"/>
    <n v="2018"/>
    <n v="1808.79"/>
    <s v="Tasa por 100.000 habitantes"/>
    <m/>
    <m/>
  </r>
  <r>
    <n v="85315"/>
    <s v="Casanare"/>
    <x v="14"/>
    <s v="Tasa de violencia contra adolescentes 12 a 17 años."/>
    <s v="ICBF"/>
    <s v="Derechos a la protección"/>
    <s v="Adolescencia"/>
    <n v="2018"/>
    <n v="409.84"/>
    <s v="Tasa por 100.000 habitantes"/>
    <m/>
    <m/>
  </r>
  <r>
    <n v="85325"/>
    <s v="Casanare"/>
    <x v="15"/>
    <s v="Tasa de violencia contra adolescentes 12 a 17 años."/>
    <s v="ICBF"/>
    <s v="Derechos a la protección"/>
    <s v="Adolescencia"/>
    <n v="2018"/>
    <n v="216.92"/>
    <s v="Tasa por 100.000 habitantes"/>
    <m/>
    <m/>
  </r>
  <r>
    <n v="85400"/>
    <s v="Casanare"/>
    <x v="16"/>
    <s v="Tasa de violencia contra adolescentes 12 a 17 años."/>
    <s v="ICBF"/>
    <s v="Derechos a la protección"/>
    <s v="Adolescencia"/>
    <n v="2018"/>
    <n v="220.26"/>
    <s v="Tasa por 100.000 habitantes"/>
    <m/>
    <m/>
  </r>
  <r>
    <n v="85410"/>
    <s v="Casanare"/>
    <x v="17"/>
    <s v="Tasa de violencia contra adolescentes 12 a 17 años."/>
    <s v="ICBF"/>
    <s v="Derechos a la protección"/>
    <s v="Adolescencia"/>
    <n v="2018"/>
    <n v="538.99"/>
    <s v="Tasa por 100.000 habitantes"/>
    <m/>
    <m/>
  </r>
  <r>
    <n v="85430"/>
    <s v="Casanare"/>
    <x v="18"/>
    <s v="Tasa de violencia contra adolescentes 12 a 17 años."/>
    <s v="ICBF"/>
    <s v="Derechos a la protección"/>
    <s v="Adolescencia"/>
    <n v="2018"/>
    <n v="660.5"/>
    <s v="Tasa por 100.000 habitantes"/>
    <m/>
    <m/>
  </r>
  <r>
    <n v="85440"/>
    <s v="Casanare"/>
    <x v="19"/>
    <s v="Tasa de violencia contra adolescentes 12 a 17 años."/>
    <s v="ICBF"/>
    <s v="Derechos a la protección"/>
    <s v="Adolescencia"/>
    <n v="2018"/>
    <n v="306.58999999999997"/>
    <s v="Tasa por 100.000 habitantes"/>
    <m/>
    <m/>
  </r>
  <r>
    <n v="85001"/>
    <s v="Casanare"/>
    <x v="1"/>
    <s v="Tasa de violencia contra adolescentes 12 a 17 años."/>
    <s v="ICBF"/>
    <s v="Derechos a la protección"/>
    <s v="Adolescencia"/>
    <n v="2019"/>
    <n v="907.63"/>
    <s v="Tasa por 100.000 habitantes"/>
    <m/>
    <m/>
  </r>
  <r>
    <n v="85010"/>
    <s v="Casanare"/>
    <x v="2"/>
    <s v="Tasa de violencia contra adolescentes 12 a 17 años."/>
    <s v="ICBF"/>
    <s v="Derechos a la protección"/>
    <s v="Adolescencia"/>
    <n v="2019"/>
    <n v="1511.02"/>
    <s v="Tasa por 100.000 habitantes"/>
    <m/>
    <m/>
  </r>
  <r>
    <n v="85015"/>
    <s v="Casanare"/>
    <x v="3"/>
    <s v="Tasa de violencia contra adolescentes 12 a 17 años."/>
    <s v="ICBF"/>
    <s v="Derechos a la protección"/>
    <s v="Adolescencia"/>
    <n v="2019"/>
    <n v="0"/>
    <s v="Tasa por 100.000 habitantes"/>
    <m/>
    <m/>
  </r>
  <r>
    <n v="85125"/>
    <s v="Casanare"/>
    <x v="4"/>
    <s v="Tasa de violencia contra adolescentes 12 a 17 años."/>
    <s v="ICBF"/>
    <s v="Derechos a la protección"/>
    <s v="Adolescencia"/>
    <n v="2019"/>
    <n v="810.98"/>
    <s v="Tasa por 100.000 habitantes"/>
    <m/>
    <m/>
  </r>
  <r>
    <n v="85136"/>
    <s v="Casanare"/>
    <x v="5"/>
    <s v="Tasa de violencia contra adolescentes 12 a 17 años."/>
    <s v="ICBF"/>
    <s v="Derechos a la protección"/>
    <s v="Adolescencia"/>
    <n v="2019"/>
    <n v="0"/>
    <s v="Tasa por 100.000 habitantes"/>
    <m/>
    <m/>
  </r>
  <r>
    <n v="85139"/>
    <s v="Casanare"/>
    <x v="6"/>
    <s v="Tasa de violencia contra adolescentes 12 a 17 años."/>
    <s v="ICBF"/>
    <s v="Derechos a la protección"/>
    <s v="Adolescencia"/>
    <n v="2019"/>
    <n v="978.79"/>
    <s v="Tasa por 100.000 habitantes"/>
    <m/>
    <m/>
  </r>
  <r>
    <n v="85162"/>
    <s v="Casanare"/>
    <x v="7"/>
    <s v="Tasa de violencia contra adolescentes 12 a 17 años."/>
    <s v="ICBF"/>
    <s v="Derechos a la protección"/>
    <s v="Adolescencia"/>
    <n v="2019"/>
    <n v="1026.47"/>
    <s v="Tasa por 100.000 habitantes"/>
    <m/>
    <m/>
  </r>
  <r>
    <n v="85225"/>
    <s v="Casanare"/>
    <x v="8"/>
    <s v="Tasa de violencia contra adolescentes 12 a 17 años."/>
    <s v="ICBF"/>
    <s v="Derechos a la protección"/>
    <s v="Adolescencia"/>
    <n v="2019"/>
    <n v="547.04999999999995"/>
    <s v="Tasa por 100.000 habitantes"/>
    <m/>
    <m/>
  </r>
  <r>
    <n v="85230"/>
    <s v="Casanare"/>
    <x v="9"/>
    <s v="Tasa de violencia contra adolescentes 12 a 17 años."/>
    <s v="ICBF"/>
    <s v="Derechos a la protección"/>
    <s v="Adolescencia"/>
    <n v="2019"/>
    <n v="186.45"/>
    <s v="Tasa por 100.000 habitantes"/>
    <m/>
    <m/>
  </r>
  <r>
    <n v="85250"/>
    <s v="Casanare"/>
    <x v="10"/>
    <s v="Tasa de violencia contra adolescentes 12 a 17 años."/>
    <s v="ICBF"/>
    <s v="Derechos a la protección"/>
    <s v="Adolescencia"/>
    <n v="2019"/>
    <n v="1197.8900000000001"/>
    <s v="Tasa por 100.000 habitantes"/>
    <m/>
    <m/>
  </r>
  <r>
    <n v="85263"/>
    <s v="Casanare"/>
    <x v="11"/>
    <s v="Tasa de violencia contra adolescentes 12 a 17 años."/>
    <s v="ICBF"/>
    <s v="Derechos a la protección"/>
    <s v="Adolescencia"/>
    <n v="2019"/>
    <n v="845.67"/>
    <s v="Tasa por 100.000 habitantes"/>
    <m/>
    <m/>
  </r>
  <r>
    <n v="85279"/>
    <s v="Casanare"/>
    <x v="12"/>
    <s v="Tasa de violencia contra adolescentes 12 a 17 años."/>
    <s v="ICBF"/>
    <s v="Derechos a la protección"/>
    <s v="Adolescencia"/>
    <n v="2019"/>
    <n v="636.94000000000005"/>
    <s v="Tasa por 100.000 habitantes"/>
    <m/>
    <m/>
  </r>
  <r>
    <n v="85300"/>
    <s v="Casanare"/>
    <x v="13"/>
    <s v="Tasa de violencia contra adolescentes 12 a 17 años."/>
    <s v="ICBF"/>
    <s v="Derechos a la protección"/>
    <s v="Adolescencia"/>
    <n v="2019"/>
    <n v="0"/>
    <s v="Tasa por 100.000 habitantes"/>
    <m/>
    <m/>
  </r>
  <r>
    <n v="85315"/>
    <s v="Casanare"/>
    <x v="14"/>
    <s v="Tasa de violencia contra adolescentes 12 a 17 años."/>
    <s v="ICBF"/>
    <s v="Derechos a la protección"/>
    <s v="Adolescencia"/>
    <n v="2019"/>
    <n v="0"/>
    <s v="Tasa por 100.000 habitantes"/>
    <m/>
    <m/>
  </r>
  <r>
    <n v="85325"/>
    <s v="Casanare"/>
    <x v="15"/>
    <s v="Tasa de violencia contra adolescentes 12 a 17 años."/>
    <s v="ICBF"/>
    <s v="Derechos a la protección"/>
    <s v="Adolescencia"/>
    <n v="2019"/>
    <n v="331.49"/>
    <s v="Tasa por 100.000 habitantes"/>
    <m/>
    <m/>
  </r>
  <r>
    <n v="85400"/>
    <s v="Casanare"/>
    <x v="16"/>
    <s v="Tasa de violencia contra adolescentes 12 a 17 años."/>
    <s v="ICBF"/>
    <s v="Derechos a la protección"/>
    <s v="Adolescencia"/>
    <n v="2019"/>
    <n v="1025.06"/>
    <s v="Tasa por 100.000 habitantes"/>
    <m/>
    <m/>
  </r>
  <r>
    <n v="85410"/>
    <s v="Casanare"/>
    <x v="17"/>
    <s v="Tasa de violencia contra adolescentes 12 a 17 años."/>
    <s v="ICBF"/>
    <s v="Derechos a la protección"/>
    <s v="Adolescencia"/>
    <n v="2019"/>
    <n v="1086.96"/>
    <s v="Tasa por 100.000 habitantes"/>
    <m/>
    <m/>
  </r>
  <r>
    <n v="85430"/>
    <s v="Casanare"/>
    <x v="18"/>
    <s v="Tasa de violencia contra adolescentes 12 a 17 años."/>
    <s v="ICBF"/>
    <s v="Derechos a la protección"/>
    <s v="Adolescencia"/>
    <n v="2019"/>
    <n v="132.44999999999999"/>
    <s v="Tasa por 100.000 habitantes"/>
    <m/>
    <m/>
  </r>
  <r>
    <n v="85440"/>
    <s v="Casanare"/>
    <x v="19"/>
    <s v="Tasa de violencia contra adolescentes 12 a 17 años."/>
    <s v="ICBF"/>
    <s v="Derechos a la protección"/>
    <s v="Adolescencia"/>
    <n v="2019"/>
    <n v="641.19000000000005"/>
    <s v="Tasa por 100.000 habitantes"/>
    <m/>
    <m/>
  </r>
  <r>
    <n v="85001"/>
    <s v="Casanare"/>
    <x v="1"/>
    <s v="Tasa de violencia contra adolescentes 12 a 17 años."/>
    <s v="ICBF"/>
    <s v="Derechos a la protección"/>
    <s v="Adolescencia"/>
    <n v="2020"/>
    <n v="589.47"/>
    <s v="Tasa por 100.000 habitantes"/>
    <m/>
    <m/>
  </r>
  <r>
    <n v="85010"/>
    <s v="Casanare"/>
    <x v="2"/>
    <s v="Tasa de violencia contra adolescentes 12 a 17 años."/>
    <s v="ICBF"/>
    <s v="Derechos a la protección"/>
    <s v="Adolescencia"/>
    <n v="2020"/>
    <n v="695.48"/>
    <s v="Tasa por 100.000 habitantes"/>
    <m/>
    <m/>
  </r>
  <r>
    <n v="85015"/>
    <s v="Casanare"/>
    <x v="3"/>
    <s v="Tasa de violencia contra adolescentes 12 a 17 años."/>
    <s v="ICBF"/>
    <s v="Derechos a la protección"/>
    <s v="Adolescencia"/>
    <n v="2020"/>
    <n v="0"/>
    <s v="Tasa por 100.000 habitantes"/>
    <m/>
    <m/>
  </r>
  <r>
    <n v="85125"/>
    <s v="Casanare"/>
    <x v="4"/>
    <s v="Tasa de violencia contra adolescentes 12 a 17 años."/>
    <s v="ICBF"/>
    <s v="Derechos a la protección"/>
    <s v="Adolescencia"/>
    <n v="2020"/>
    <n v="254.13"/>
    <s v="Tasa por 100.000 habitantes"/>
    <m/>
    <m/>
  </r>
  <r>
    <n v="85136"/>
    <s v="Casanare"/>
    <x v="5"/>
    <s v="Tasa de violencia contra adolescentes 12 a 17 años."/>
    <s v="ICBF"/>
    <s v="Derechos a la protección"/>
    <s v="Adolescencia"/>
    <n v="2020"/>
    <n v="0"/>
    <s v="Tasa por 100.000 habitantes"/>
    <m/>
    <m/>
  </r>
  <r>
    <n v="85139"/>
    <s v="Casanare"/>
    <x v="6"/>
    <s v="Tasa de violencia contra adolescentes 12 a 17 años."/>
    <s v="ICBF"/>
    <s v="Derechos a la protección"/>
    <s v="Adolescencia"/>
    <n v="2020"/>
    <n v="986.3"/>
    <s v="Tasa por 100.000 habitantes"/>
    <m/>
    <m/>
  </r>
  <r>
    <n v="85162"/>
    <s v="Casanare"/>
    <x v="7"/>
    <s v="Tasa de violencia contra adolescentes 12 a 17 años."/>
    <s v="ICBF"/>
    <s v="Derechos a la protección"/>
    <s v="Adolescencia"/>
    <n v="2020"/>
    <n v="1409.21"/>
    <s v="Tasa por 100.000 habitantes"/>
    <m/>
    <m/>
  </r>
  <r>
    <n v="85225"/>
    <s v="Casanare"/>
    <x v="8"/>
    <s v="Tasa de violencia contra adolescentes 12 a 17 años."/>
    <s v="ICBF"/>
    <s v="Derechos a la protección"/>
    <s v="Adolescencia"/>
    <n v="2020"/>
    <n v="331.13"/>
    <s v="Tasa por 100.000 habitantes"/>
    <m/>
    <m/>
  </r>
  <r>
    <n v="85230"/>
    <s v="Casanare"/>
    <x v="9"/>
    <s v="Tasa de violencia contra adolescentes 12 a 17 años."/>
    <s v="ICBF"/>
    <s v="Derechos a la protección"/>
    <s v="Adolescencia"/>
    <n v="2020"/>
    <n v="0"/>
    <s v="Tasa por 100.000 habitantes"/>
    <m/>
    <m/>
  </r>
  <r>
    <n v="85250"/>
    <s v="Casanare"/>
    <x v="10"/>
    <s v="Tasa de violencia contra adolescentes 12 a 17 años."/>
    <s v="ICBF"/>
    <s v="Derechos a la protección"/>
    <s v="Adolescencia"/>
    <n v="2020"/>
    <n v="119.93"/>
    <s v="Tasa por 100.000 habitantes"/>
    <m/>
    <m/>
  </r>
  <r>
    <n v="85263"/>
    <s v="Casanare"/>
    <x v="11"/>
    <s v="Tasa de violencia contra adolescentes 12 a 17 años."/>
    <s v="ICBF"/>
    <s v="Derechos a la protección"/>
    <s v="Adolescencia"/>
    <n v="2020"/>
    <n v="567.78"/>
    <s v="Tasa por 100.000 habitantes"/>
    <m/>
    <m/>
  </r>
  <r>
    <n v="85279"/>
    <s v="Casanare"/>
    <x v="12"/>
    <s v="Tasa de violencia contra adolescentes 12 a 17 años."/>
    <s v="ICBF"/>
    <s v="Derechos a la protección"/>
    <s v="Adolescencia"/>
    <n v="2020"/>
    <n v="0"/>
    <s v="Tasa por 100.000 habitantes"/>
    <m/>
    <m/>
  </r>
  <r>
    <n v="85300"/>
    <s v="Casanare"/>
    <x v="13"/>
    <s v="Tasa de violencia contra adolescentes 12 a 17 años."/>
    <s v="ICBF"/>
    <s v="Derechos a la protección"/>
    <s v="Adolescencia"/>
    <n v="2020"/>
    <n v="0"/>
    <s v="Tasa por 100.000 habitantes"/>
    <m/>
    <m/>
  </r>
  <r>
    <n v="85315"/>
    <s v="Casanare"/>
    <x v="14"/>
    <s v="Tasa de violencia contra adolescentes 12 a 17 años."/>
    <s v="ICBF"/>
    <s v="Derechos a la protección"/>
    <s v="Adolescencia"/>
    <n v="2020"/>
    <n v="0"/>
    <s v="Tasa por 100.000 habitantes"/>
    <m/>
    <m/>
  </r>
  <r>
    <n v="85325"/>
    <s v="Casanare"/>
    <x v="15"/>
    <s v="Tasa de violencia contra adolescentes 12 a 17 años."/>
    <s v="ICBF"/>
    <s v="Derechos a la protección"/>
    <s v="Adolescencia"/>
    <n v="2020"/>
    <n v="0"/>
    <s v="Tasa por 100.000 habitantes"/>
    <m/>
    <m/>
  </r>
  <r>
    <n v="85400"/>
    <s v="Casanare"/>
    <x v="16"/>
    <s v="Tasa de violencia contra adolescentes 12 a 17 años."/>
    <s v="ICBF"/>
    <s v="Derechos a la protección"/>
    <s v="Adolescencia"/>
    <n v="2020"/>
    <n v="466.2"/>
    <s v="Tasa por 100.000 habitantes"/>
    <m/>
    <m/>
  </r>
  <r>
    <n v="85410"/>
    <s v="Casanare"/>
    <x v="17"/>
    <s v="Tasa de violencia contra adolescentes 12 a 17 años."/>
    <s v="ICBF"/>
    <s v="Derechos a la protección"/>
    <s v="Adolescencia"/>
    <n v="2020"/>
    <n v="827.87"/>
    <s v="Tasa por 100.000 habitantes"/>
    <m/>
    <m/>
  </r>
  <r>
    <n v="85430"/>
    <s v="Casanare"/>
    <x v="18"/>
    <s v="Tasa de violencia contra adolescentes 12 a 17 años."/>
    <s v="ICBF"/>
    <s v="Derechos a la protección"/>
    <s v="Adolescencia"/>
    <n v="2020"/>
    <n v="132.97999999999999"/>
    <s v="Tasa por 100.000 habitantes"/>
    <m/>
    <m/>
  </r>
  <r>
    <n v="85440"/>
    <s v="Casanare"/>
    <x v="19"/>
    <s v="Tasa de violencia contra adolescentes 12 a 17 años."/>
    <s v="ICBF"/>
    <s v="Derechos a la protección"/>
    <s v="Adolescencia"/>
    <n v="2020"/>
    <n v="77.400000000000006"/>
    <s v="Tasa por 100.000 habitantes"/>
    <m/>
    <m/>
  </r>
  <r>
    <n v="85001"/>
    <s v="Casanare"/>
    <x v="1"/>
    <s v="Tasa de violencia contra adolescentes 12 a 17 años."/>
    <s v="ICBF"/>
    <s v="Derechos a la protección"/>
    <s v="Adolescencia"/>
    <n v="2021"/>
    <n v="810.03"/>
    <s v="Tasa por 100.000 habitantes"/>
    <m/>
    <m/>
  </r>
  <r>
    <n v="85010"/>
    <s v="Casanare"/>
    <x v="2"/>
    <s v="Tasa de violencia contra adolescentes 12 a 17 años."/>
    <s v="ICBF"/>
    <s v="Derechos a la protección"/>
    <s v="Adolescencia"/>
    <n v="2021"/>
    <n v="873.69"/>
    <s v="Tasa por 100.000 habitantes"/>
    <m/>
    <m/>
  </r>
  <r>
    <n v="85015"/>
    <s v="Casanare"/>
    <x v="3"/>
    <s v="Tasa de violencia contra adolescentes 12 a 17 años."/>
    <s v="ICBF"/>
    <s v="Derechos a la protección"/>
    <s v="Adolescencia"/>
    <n v="2021"/>
    <n v="350.88"/>
    <s v="Tasa por 100.000 habitantes"/>
    <m/>
    <m/>
  </r>
  <r>
    <n v="85125"/>
    <s v="Casanare"/>
    <x v="4"/>
    <s v="Tasa de violencia contra adolescentes 12 a 17 años."/>
    <s v="ICBF"/>
    <s v="Derechos a la protección"/>
    <s v="Adolescencia"/>
    <n v="2021"/>
    <n v="444.73"/>
    <s v="Tasa por 100.000 habitantes"/>
    <m/>
    <m/>
  </r>
  <r>
    <n v="85136"/>
    <s v="Casanare"/>
    <x v="5"/>
    <s v="Tasa de violencia contra adolescentes 12 a 17 años."/>
    <s v="ICBF"/>
    <s v="Derechos a la protección"/>
    <s v="Adolescencia"/>
    <n v="2021"/>
    <n v="0"/>
    <s v="Tasa por 100.000 habitantes"/>
    <m/>
    <m/>
  </r>
  <r>
    <n v="85139"/>
    <s v="Casanare"/>
    <x v="6"/>
    <s v="Tasa de violencia contra adolescentes 12 a 17 años."/>
    <s v="ICBF"/>
    <s v="Derechos a la protección"/>
    <s v="Adolescencia"/>
    <n v="2021"/>
    <n v="385.25"/>
    <s v="Tasa por 100.000 habitantes"/>
    <m/>
    <m/>
  </r>
  <r>
    <n v="85162"/>
    <s v="Casanare"/>
    <x v="7"/>
    <s v="Tasa de violencia contra adolescentes 12 a 17 años."/>
    <s v="ICBF"/>
    <s v="Derechos a la protección"/>
    <s v="Adolescencia"/>
    <n v="2021"/>
    <n v="763.36"/>
    <s v="Tasa por 100.000 habitantes"/>
    <m/>
    <m/>
  </r>
  <r>
    <n v="85225"/>
    <s v="Casanare"/>
    <x v="8"/>
    <s v="Tasa de violencia contra adolescentes 12 a 17 años."/>
    <s v="ICBF"/>
    <s v="Derechos a la protección"/>
    <s v="Adolescencia"/>
    <n v="2021"/>
    <n v="109.77"/>
    <s v="Tasa por 100.000 habitantes"/>
    <m/>
    <m/>
  </r>
  <r>
    <n v="85230"/>
    <s v="Casanare"/>
    <x v="9"/>
    <s v="Tasa de violencia contra adolescentes 12 a 17 años."/>
    <s v="ICBF"/>
    <s v="Derechos a la protección"/>
    <s v="Adolescencia"/>
    <n v="2021"/>
    <n v="123.99"/>
    <s v="Tasa por 100.000 habitantes"/>
    <m/>
    <m/>
  </r>
  <r>
    <n v="85250"/>
    <s v="Casanare"/>
    <x v="10"/>
    <s v="Tasa de violencia contra adolescentes 12 a 17 años."/>
    <s v="ICBF"/>
    <s v="Derechos a la protección"/>
    <s v="Adolescencia"/>
    <n v="2021"/>
    <n v="963.16"/>
    <s v="Tasa por 100.000 habitantes"/>
    <m/>
    <m/>
  </r>
  <r>
    <n v="85263"/>
    <s v="Casanare"/>
    <x v="11"/>
    <s v="Tasa de violencia contra adolescentes 12 a 17 años."/>
    <s v="ICBF"/>
    <s v="Derechos a la protección"/>
    <s v="Adolescencia"/>
    <n v="2021"/>
    <n v="426.44"/>
    <s v="Tasa por 100.000 habitantes"/>
    <m/>
    <m/>
  </r>
  <r>
    <n v="85279"/>
    <s v="Casanare"/>
    <x v="12"/>
    <s v="Tasa de violencia contra adolescentes 12 a 17 años."/>
    <s v="ICBF"/>
    <s v="Derechos a la protección"/>
    <s v="Adolescencia"/>
    <n v="2021"/>
    <n v="0"/>
    <s v="Tasa por 100.000 habitantes"/>
    <m/>
    <m/>
  </r>
  <r>
    <n v="85300"/>
    <s v="Casanare"/>
    <x v="13"/>
    <s v="Tasa de violencia contra adolescentes 12 a 17 años."/>
    <s v="ICBF"/>
    <s v="Derechos a la protección"/>
    <s v="Adolescencia"/>
    <n v="2021"/>
    <n v="804.29"/>
    <s v="Tasa por 100.000 habitantes"/>
    <m/>
    <m/>
  </r>
  <r>
    <n v="85315"/>
    <s v="Casanare"/>
    <x v="14"/>
    <s v="Tasa de violencia contra adolescentes 12 a 17 años."/>
    <s v="ICBF"/>
    <s v="Derechos a la protección"/>
    <s v="Adolescencia"/>
    <n v="2021"/>
    <n v="423.73"/>
    <s v="Tasa por 100.000 habitantes"/>
    <m/>
    <m/>
  </r>
  <r>
    <n v="85325"/>
    <s v="Casanare"/>
    <x v="15"/>
    <s v="Tasa de violencia contra adolescentes 12 a 17 años."/>
    <s v="ICBF"/>
    <s v="Derechos a la protección"/>
    <s v="Adolescencia"/>
    <n v="2021"/>
    <n v="111.73"/>
    <s v="Tasa por 100.000 habitantes"/>
    <m/>
    <m/>
  </r>
  <r>
    <n v="85400"/>
    <s v="Casanare"/>
    <x v="16"/>
    <s v="Tasa de violencia contra adolescentes 12 a 17 años."/>
    <s v="ICBF"/>
    <s v="Derechos a la protección"/>
    <s v="Adolescencia"/>
    <n v="2021"/>
    <n v="0"/>
    <s v="Tasa por 100.000 habitantes"/>
    <m/>
    <m/>
  </r>
  <r>
    <n v="85410"/>
    <s v="Casanare"/>
    <x v="17"/>
    <s v="Tasa de violencia contra adolescentes 12 a 17 años."/>
    <s v="ICBF"/>
    <s v="Derechos a la protección"/>
    <s v="Adolescencia"/>
    <n v="2021"/>
    <n v="483.93"/>
    <s v="Tasa por 100.000 habitantes"/>
    <m/>
    <m/>
  </r>
  <r>
    <n v="85430"/>
    <s v="Casanare"/>
    <x v="18"/>
    <s v="Tasa de violencia contra adolescentes 12 a 17 años."/>
    <s v="ICBF"/>
    <s v="Derechos a la protección"/>
    <s v="Adolescencia"/>
    <n v="2021"/>
    <n v="332.67"/>
    <s v="Tasa por 100.000 habitantes"/>
    <m/>
    <m/>
  </r>
  <r>
    <n v="85440"/>
    <s v="Casanare"/>
    <x v="19"/>
    <s v="Tasa de violencia contra adolescentes 12 a 17 años."/>
    <s v="ICBF"/>
    <s v="Derechos a la protección"/>
    <s v="Adolescencia"/>
    <n v="2021"/>
    <n v="103.71"/>
    <s v="Tasa por 100.000 habitantes"/>
    <m/>
    <m/>
  </r>
  <r>
    <n v="85"/>
    <s v="Casanare"/>
    <x v="20"/>
    <s v="Tasa de violencia contra niños y niñas de primera infancia"/>
    <s v="ICBF"/>
    <s v="Derecho a la integridad personal"/>
    <s v="Primera Infancia"/>
    <n v="2018"/>
    <n v="273.88"/>
    <s v="Tasa por 100.000 habitantes"/>
    <m/>
    <m/>
  </r>
  <r>
    <n v="85"/>
    <s v="Casanare"/>
    <x v="20"/>
    <s v="Tasa de violencia contra niños y niñas de primera infancia"/>
    <s v="ICBF"/>
    <s v="Derecho a la integridad personal"/>
    <s v="Primera Infancia"/>
    <n v="2019"/>
    <n v="215.58"/>
    <s v="Tasa por 100.000 habitantes"/>
    <m/>
    <m/>
  </r>
  <r>
    <n v="85"/>
    <s v="Casanare"/>
    <x v="20"/>
    <s v="Tasa de violencia contra niños y niñas de primera infancia"/>
    <s v="ICBF"/>
    <s v="Derecho a la integridad personal"/>
    <s v="Primera Infancia"/>
    <n v="2020"/>
    <n v="172.37"/>
    <s v="Tasa por 100.000 habitantes"/>
    <m/>
    <m/>
  </r>
  <r>
    <n v="85"/>
    <s v="Casanare"/>
    <x v="20"/>
    <s v="Tasa de violencia contra niños y niñas de primera infancia"/>
    <s v="ICBF"/>
    <s v="Derecho a la integridad personal"/>
    <s v="Primera Infancia"/>
    <n v="2021"/>
    <n v="170.68"/>
    <s v="Tasa por 100.000 habitantes"/>
    <m/>
    <m/>
  </r>
  <r>
    <n v="85"/>
    <s v="Casanare"/>
    <x v="20"/>
    <s v="Tasa de violencia contra niños y niñas de 6 a 11 años"/>
    <s v="ICBF"/>
    <s v="Derechos a la protección"/>
    <s v="Infancia"/>
    <n v="2018"/>
    <n v="616.63"/>
    <s v="Tasa por 100.000 habitantes"/>
    <m/>
    <m/>
  </r>
  <r>
    <n v="85"/>
    <s v="Casanare"/>
    <x v="20"/>
    <s v="Tasa de violencia contra niños y niñas de 6 a 11 años"/>
    <s v="ICBF"/>
    <s v="Derechos a la protección"/>
    <s v="Infancia"/>
    <n v="2019"/>
    <n v="566.49"/>
    <s v="Tasa por 100.000 habitantes"/>
    <m/>
    <m/>
  </r>
  <r>
    <n v="85"/>
    <s v="Casanare"/>
    <x v="20"/>
    <s v="Tasa de violencia contra niños y niñas de 6 a 11 años"/>
    <s v="ICBF"/>
    <s v="Derechos a la protección"/>
    <s v="Infancia"/>
    <n v="2020"/>
    <n v="202.41"/>
    <s v="Tasa por 100.000 habitantes"/>
    <m/>
    <m/>
  </r>
  <r>
    <n v="85"/>
    <s v="Casanare"/>
    <x v="20"/>
    <s v="Tasa de violencia contra niños y niñas de 6 a 11 años"/>
    <s v="ICBF"/>
    <s v="Derechos a la protección"/>
    <s v="Infancia"/>
    <n v="2021"/>
    <n v="339.99"/>
    <s v="Tasa por 100.000 habitantes"/>
    <m/>
    <m/>
  </r>
  <r>
    <n v="85"/>
    <s v="Casanare"/>
    <x v="20"/>
    <s v="Tasa de violencia contra adolescentes 12 a 17 años."/>
    <s v="ICBF"/>
    <s v="Derechos a la protección"/>
    <s v="Adolescencia"/>
    <n v="2018"/>
    <n v="958.9"/>
    <s v="Tasa por 100.000 habitantes"/>
    <m/>
    <m/>
  </r>
  <r>
    <n v="85"/>
    <s v="Casanare"/>
    <x v="20"/>
    <s v="Tasa de violencia contra adolescentes 12 a 17 años."/>
    <s v="ICBF"/>
    <s v="Derechos a la protección"/>
    <s v="Adolescencia"/>
    <n v="2019"/>
    <n v="888.22"/>
    <s v="Tasa por 100.000 habitantes"/>
    <m/>
    <m/>
  </r>
  <r>
    <n v="85"/>
    <s v="Casanare"/>
    <x v="20"/>
    <s v="Tasa de violencia contra adolescentes 12 a 17 años."/>
    <s v="ICBF"/>
    <s v="Derechos a la protección"/>
    <s v="Adolescencia"/>
    <n v="2020"/>
    <n v="495.5"/>
    <s v="Tasa por 100.000 habitantes"/>
    <m/>
    <m/>
  </r>
  <r>
    <n v="85"/>
    <s v="Casanare"/>
    <x v="20"/>
    <s v="Tasa de violencia contra adolescentes 12 a 17 años."/>
    <s v="ICBF"/>
    <s v="Derechos a la protección"/>
    <s v="Adolescencia"/>
    <n v="2021"/>
    <n v="615.58000000000004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85250"/>
    <s v="Casanare"/>
    <x v="10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85400"/>
    <s v="Casanare"/>
    <x v="16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85263"/>
    <s v="Casanare"/>
    <x v="11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85250"/>
    <s v="Casanare"/>
    <x v="10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85400"/>
    <s v="Casanare"/>
    <x v="1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85263"/>
    <s v="Casanare"/>
    <x v="11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85225"/>
    <s v="Casanare"/>
    <x v="8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85250"/>
    <s v="Casanare"/>
    <x v="1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5400"/>
    <s v="Casanare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5325"/>
    <s v="Casanare"/>
    <x v="1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5263"/>
    <s v="Casanare"/>
    <x v="1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5225"/>
    <s v="Casanare"/>
    <x v="8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5"/>
    <s v="Casanare"/>
    <x v="20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5440"/>
    <s v="Casanare"/>
    <x v="1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5162"/>
    <s v="Casanare"/>
    <x v="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85300"/>
    <s v="Casanare"/>
    <x v="13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85"/>
    <s v="Casanare"/>
    <x v="20"/>
    <s v="Tasa de violencia contra niños y niñas de primera infancia"/>
    <s v="ICBF"/>
    <s v="Derecho a la integridad personal"/>
    <s v="Primera Infancia"/>
    <n v="2022"/>
    <n v="115.32574280262523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2"/>
    <n v="84.751515068981092"/>
    <s v="Tasa por 100.000 habitantes"/>
    <m/>
    <m/>
  </r>
  <r>
    <n v="85001"/>
    <s v="Casanare"/>
    <x v="1"/>
    <s v="Tasa de violencia contra niños y niñas de primera infancia"/>
    <s v="ICBF"/>
    <s v="Derecho a la integridad personal"/>
    <s v="Primera Infancia"/>
    <n v="2022"/>
    <n v="116.84843089249945"/>
    <s v="Tasa por 100.000 habitantes"/>
    <m/>
    <m/>
  </r>
  <r>
    <n v="85010"/>
    <s v="Casanare"/>
    <x v="2"/>
    <s v="Tasa de violencia contra niños y niñas de primera infancia"/>
    <s v="ICBF"/>
    <s v="Derecho a la integridad personal"/>
    <s v="Primera Infancia"/>
    <n v="2022"/>
    <n v="278.55153203342621"/>
    <s v="Tasa por 100.000 habitantes"/>
    <m/>
    <m/>
  </r>
  <r>
    <n v="85015"/>
    <s v="Casanare"/>
    <x v="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5125"/>
    <s v="Casanare"/>
    <x v="4"/>
    <s v="Tasa de violencia contra niños y niñas de primera infancia"/>
    <s v="ICBF"/>
    <s v="Derecho a la integridad personal"/>
    <s v="Primera Infancia"/>
    <n v="2022"/>
    <n v="62.305295950155767"/>
    <s v="Tasa por 100.000 habitantes"/>
    <m/>
    <m/>
  </r>
  <r>
    <n v="85136"/>
    <s v="Casanare"/>
    <x v="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5139"/>
    <s v="Casanare"/>
    <x v="6"/>
    <s v="Tasa de violencia contra niños y niñas de primera infancia"/>
    <s v="ICBF"/>
    <s v="Derecho a la integridad personal"/>
    <s v="Primera Infancia"/>
    <n v="2022"/>
    <n v="148.00197335964478"/>
    <s v="Tasa por 100.000 habitantes"/>
    <m/>
    <m/>
  </r>
  <r>
    <n v="85162"/>
    <s v="Casanare"/>
    <x v="7"/>
    <s v="Tasa de violencia contra niños y niñas de primera infancia"/>
    <s v="ICBF"/>
    <s v="Derecho a la integridad personal"/>
    <s v="Primera Infancia"/>
    <n v="2022"/>
    <n v="156.82174594877156"/>
    <s v="Tasa por 100.000 habitantes"/>
    <m/>
    <m/>
  </r>
  <r>
    <n v="85225"/>
    <s v="Casanare"/>
    <x v="8"/>
    <s v="Tasa de violencia contra niños y niñas de primera infancia"/>
    <s v="ICBF"/>
    <s v="Derecho a la integridad personal"/>
    <s v="Primera Infancia"/>
    <n v="2022"/>
    <n v="98.522167487684726"/>
    <s v="Tasa por 100.000 habitantes"/>
    <m/>
    <m/>
  </r>
  <r>
    <n v="85230"/>
    <s v="Casanare"/>
    <x v="9"/>
    <s v="Tasa de violencia contra niños y niñas de primera infancia"/>
    <s v="ICBF"/>
    <s v="Derecho a la integridad personal"/>
    <s v="Primera Infancia"/>
    <n v="2022"/>
    <n v="59.772863120143448"/>
    <s v="Tasa por 100.000 habitantes"/>
    <m/>
    <m/>
  </r>
  <r>
    <n v="85250"/>
    <s v="Casanare"/>
    <x v="10"/>
    <s v="Tasa de violencia contra niños y niñas de primera infancia"/>
    <s v="ICBF"/>
    <s v="Derecho a la integridad personal"/>
    <s v="Primera Infancia"/>
    <n v="2022"/>
    <n v="192.22554463904314"/>
    <s v="Tasa por 100.000 habitantes"/>
    <m/>
    <m/>
  </r>
  <r>
    <n v="85263"/>
    <s v="Casanare"/>
    <x v="11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5279"/>
    <s v="Casanare"/>
    <x v="12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5300"/>
    <s v="Casanare"/>
    <x v="1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5315"/>
    <s v="Casanare"/>
    <x v="14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5325"/>
    <s v="Casanare"/>
    <x v="1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5400"/>
    <s v="Casanare"/>
    <x v="16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85410"/>
    <s v="Casanare"/>
    <x v="17"/>
    <s v="Tasa de violencia contra niños y niñas de primera infancia"/>
    <s v="ICBF"/>
    <s v="Derecho a la integridad personal"/>
    <s v="Primera Infancia"/>
    <n v="2022"/>
    <n v="36.049026676279738"/>
    <s v="Tasa por 100.000 habitantes"/>
    <m/>
    <m/>
  </r>
  <r>
    <n v="85430"/>
    <s v="Casanare"/>
    <x v="18"/>
    <s v="Tasa de violencia contra niños y niñas de primera infancia"/>
    <s v="ICBF"/>
    <s v="Derecho a la integridad personal"/>
    <s v="Primera Infancia"/>
    <n v="2022"/>
    <n v="171.72295363480254"/>
    <s v="Tasa por 100.000 habitantes"/>
    <m/>
    <m/>
  </r>
  <r>
    <n v="85440"/>
    <s v="Casanare"/>
    <x v="19"/>
    <s v="Tasa de violencia contra niños y niñas de primera infancia"/>
    <s v="ICBF"/>
    <s v="Derecho a la integridad personal"/>
    <s v="Primera Infancia"/>
    <n v="2022"/>
    <n v="25.63445270443476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2"/>
    <n v="190.20486964828075"/>
    <s v="Tasa por 100.000 habitantes"/>
    <m/>
    <m/>
  </r>
  <r>
    <n v="85"/>
    <s v="Casanare"/>
    <x v="20"/>
    <s v="Tasa de violencia contra niños y niñas de 6 a 11 años"/>
    <s v="ICBF"/>
    <s v="Derechos a la protección"/>
    <s v="Infancia"/>
    <n v="2022"/>
    <n v="369.3248148069535"/>
    <s v="Tasa por 100.000 habitantes"/>
    <m/>
    <m/>
  </r>
  <r>
    <n v="85001"/>
    <s v="Casanare"/>
    <x v="1"/>
    <s v="Tasa de violencia contra niños y niñas de 6 a 11 años"/>
    <s v="ICBF"/>
    <s v="Derechos a la protección"/>
    <s v="Infancia"/>
    <n v="2022"/>
    <n v="457.73056057866182"/>
    <s v="Tasa por 100.000 habitantes"/>
    <m/>
    <m/>
  </r>
  <r>
    <n v="85010"/>
    <s v="Casanare"/>
    <x v="2"/>
    <s v="Tasa de violencia contra niños y niñas de 6 a 11 años"/>
    <s v="ICBF"/>
    <s v="Derechos a la protección"/>
    <s v="Infancia"/>
    <n v="2022"/>
    <n v="605.60181680545043"/>
    <s v="Tasa por 100.000 habitantes"/>
    <m/>
    <m/>
  </r>
  <r>
    <n v="85015"/>
    <s v="Casanare"/>
    <x v="3"/>
    <s v="Tasa de violencia contra niños y niñas de 6 a 11 años"/>
    <s v="ICBF"/>
    <s v="Derechos a la protección"/>
    <s v="Infancia"/>
    <n v="2022"/>
    <n v="0"/>
    <s v="Tasa por 100.000 habitantes"/>
    <m/>
    <m/>
  </r>
  <r>
    <n v="85125"/>
    <s v="Casanare"/>
    <x v="4"/>
    <s v="Tasa de violencia contra niños y niñas de 6 a 11 años"/>
    <s v="ICBF"/>
    <s v="Derechos a la protección"/>
    <s v="Infancia"/>
    <n v="2022"/>
    <n v="181.05009052504525"/>
    <s v="Tasa por 100.000 habitantes"/>
    <m/>
    <m/>
  </r>
  <r>
    <n v="85136"/>
    <s v="Casanare"/>
    <x v="5"/>
    <s v="Tasa de violencia contra niños y niñas de 6 a 11 años"/>
    <s v="ICBF"/>
    <s v="Derechos a la protección"/>
    <s v="Infancia"/>
    <n v="2022"/>
    <n v="0"/>
    <s v="Tasa por 100.000 habitantes"/>
    <m/>
    <m/>
  </r>
  <r>
    <n v="85139"/>
    <s v="Casanare"/>
    <x v="6"/>
    <s v="Tasa de violencia contra niños y niñas de 6 a 11 años"/>
    <s v="ICBF"/>
    <s v="Derechos a la protección"/>
    <s v="Infancia"/>
    <n v="2022"/>
    <n v="155.19917227108121"/>
    <s v="Tasa por 100.000 habitantes"/>
    <m/>
    <m/>
  </r>
  <r>
    <n v="85162"/>
    <s v="Casanare"/>
    <x v="7"/>
    <s v="Tasa de violencia contra niños y niñas de 6 a 11 años"/>
    <s v="ICBF"/>
    <s v="Derechos a la protección"/>
    <s v="Infancia"/>
    <n v="2022"/>
    <n v="106.95187165775401"/>
    <s v="Tasa por 100.000 habitantes"/>
    <m/>
    <m/>
  </r>
  <r>
    <n v="85225"/>
    <s v="Casanare"/>
    <x v="8"/>
    <s v="Tasa de violencia contra niños y niñas de 6 a 11 años"/>
    <s v="ICBF"/>
    <s v="Derechos a la protección"/>
    <s v="Infancia"/>
    <n v="2022"/>
    <n v="313.47962382445138"/>
    <s v="Tasa por 100.000 habitantes"/>
    <m/>
    <m/>
  </r>
  <r>
    <n v="85230"/>
    <s v="Casanare"/>
    <x v="9"/>
    <s v="Tasa de violencia contra niños y niñas de 6 a 11 años"/>
    <s v="ICBF"/>
    <s v="Derechos a la protección"/>
    <s v="Infancia"/>
    <n v="2022"/>
    <n v="291.54518950437318"/>
    <s v="Tasa por 100.000 habitantes"/>
    <m/>
    <m/>
  </r>
  <r>
    <n v="85250"/>
    <s v="Casanare"/>
    <x v="10"/>
    <s v="Tasa de violencia contra niños y niñas de 6 a 11 años"/>
    <s v="ICBF"/>
    <s v="Derechos a la protección"/>
    <s v="Infancia"/>
    <n v="2022"/>
    <n v="491.07142857142856"/>
    <s v="Tasa por 100.000 habitantes"/>
    <m/>
    <m/>
  </r>
  <r>
    <n v="85263"/>
    <s v="Casanare"/>
    <x v="11"/>
    <s v="Tasa de violencia contra niños y niñas de 6 a 11 años"/>
    <s v="ICBF"/>
    <s v="Derechos a la protección"/>
    <s v="Infancia"/>
    <n v="2022"/>
    <n v="203.1144211238998"/>
    <s v="Tasa por 100.000 habitantes"/>
    <m/>
    <m/>
  </r>
  <r>
    <n v="85279"/>
    <s v="Casanare"/>
    <x v="12"/>
    <s v="Tasa de violencia contra niños y niñas de 6 a 11 años"/>
    <s v="ICBF"/>
    <s v="Derechos a la protección"/>
    <s v="Infancia"/>
    <n v="2022"/>
    <n v="609.7560975609756"/>
    <s v="Tasa por 100.000 habitantes"/>
    <m/>
    <m/>
  </r>
  <r>
    <n v="85300"/>
    <s v="Casanare"/>
    <x v="13"/>
    <s v="Tasa de violencia contra niños y niñas de 6 a 11 años"/>
    <s v="ICBF"/>
    <s v="Derechos a la protección"/>
    <s v="Infancia"/>
    <n v="2022"/>
    <n v="292.39766081871346"/>
    <s v="Tasa por 100.000 habitantes"/>
    <m/>
    <m/>
  </r>
  <r>
    <n v="85315"/>
    <s v="Casanare"/>
    <x v="14"/>
    <s v="Tasa de violencia contra niños y niñas de 6 a 11 años"/>
    <s v="ICBF"/>
    <s v="Derechos a la protección"/>
    <s v="Infancia"/>
    <n v="2022"/>
    <n v="0"/>
    <s v="Tasa por 100.000 habitantes"/>
    <m/>
    <m/>
  </r>
  <r>
    <n v="85325"/>
    <s v="Casanare"/>
    <x v="15"/>
    <s v="Tasa de violencia contra niños y niñas de 6 a 11 años"/>
    <s v="ICBF"/>
    <s v="Derechos a la protección"/>
    <s v="Infancia"/>
    <n v="2022"/>
    <n v="0"/>
    <s v="Tasa por 100.000 habitantes"/>
    <m/>
    <m/>
  </r>
  <r>
    <n v="85400"/>
    <s v="Casanare"/>
    <x v="16"/>
    <s v="Tasa de violencia contra niños y niñas de 6 a 11 años"/>
    <s v="ICBF"/>
    <s v="Derechos a la protección"/>
    <s v="Infancia"/>
    <n v="2022"/>
    <n v="118.34319526627219"/>
    <s v="Tasa por 100.000 habitantes"/>
    <m/>
    <m/>
  </r>
  <r>
    <n v="85410"/>
    <s v="Casanare"/>
    <x v="17"/>
    <s v="Tasa de violencia contra niños y niñas de 6 a 11 años"/>
    <s v="ICBF"/>
    <s v="Derechos a la protección"/>
    <s v="Infancia"/>
    <n v="2022"/>
    <n v="493.13138429024309"/>
    <s v="Tasa por 100.000 habitantes"/>
    <m/>
    <m/>
  </r>
  <r>
    <n v="85430"/>
    <s v="Casanare"/>
    <x v="18"/>
    <s v="Tasa de violencia contra niños y niñas de 6 a 11 años"/>
    <s v="ICBF"/>
    <s v="Derechos a la protección"/>
    <s v="Infancia"/>
    <n v="2022"/>
    <n v="122.62415695892091"/>
    <s v="Tasa por 100.000 habitantes"/>
    <m/>
    <m/>
  </r>
  <r>
    <n v="85440"/>
    <s v="Casanare"/>
    <x v="19"/>
    <s v="Tasa de violencia contra niños y niñas de 6 a 11 años"/>
    <s v="ICBF"/>
    <s v="Derechos a la protección"/>
    <s v="Infancia"/>
    <n v="2022"/>
    <n v="232.73855702094647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2"/>
    <n v="487.9405032895217"/>
    <s v="Tasa por 100.000 habitantes"/>
    <m/>
    <m/>
  </r>
  <r>
    <n v="85"/>
    <s v="Casanare"/>
    <x v="20"/>
    <s v="Tasa de violencia contra adolescentes 12 a 17 años."/>
    <s v="ICBF"/>
    <s v="Derechos a la protección"/>
    <s v="Adolescencia"/>
    <n v="2022"/>
    <n v="735.23070288917643"/>
    <s v="Tasa por 100.000 habitantes"/>
    <m/>
    <m/>
  </r>
  <r>
    <n v="85001"/>
    <s v="Casanare"/>
    <x v="1"/>
    <s v="Tasa de violencia contra adolescentes 12 a 17 años."/>
    <s v="ICBF"/>
    <s v="Derechos a la protección"/>
    <s v="Adolescencia"/>
    <n v="2022"/>
    <n v="900.69930069930069"/>
    <s v="Tasa por 100.000 habitantes"/>
    <m/>
    <m/>
  </r>
  <r>
    <n v="85010"/>
    <s v="Casanare"/>
    <x v="2"/>
    <s v="Tasa de violencia contra adolescentes 12 a 17 años."/>
    <s v="ICBF"/>
    <s v="Derechos a la protección"/>
    <s v="Adolescencia"/>
    <n v="2022"/>
    <n v="1180.9045226130654"/>
    <s v="Tasa por 100.000 habitantes"/>
    <m/>
    <m/>
  </r>
  <r>
    <n v="85015"/>
    <s v="Casanare"/>
    <x v="3"/>
    <s v="Tasa de violencia contra adolescentes 12 a 17 años."/>
    <s v="ICBF"/>
    <s v="Derechos a la protección"/>
    <s v="Adolescencia"/>
    <n v="2022"/>
    <n v="352.11267605633805"/>
    <s v="Tasa por 100.000 habitantes"/>
    <m/>
    <m/>
  </r>
  <r>
    <n v="85125"/>
    <s v="Casanare"/>
    <x v="4"/>
    <s v="Tasa de violencia contra adolescentes 12 a 17 años."/>
    <s v="ICBF"/>
    <s v="Derechos a la protección"/>
    <s v="Adolescencia"/>
    <n v="2022"/>
    <n v="443.88078630310713"/>
    <s v="Tasa por 100.000 habitantes"/>
    <m/>
    <m/>
  </r>
  <r>
    <n v="85136"/>
    <s v="Casanare"/>
    <x v="5"/>
    <s v="Tasa de violencia contra adolescentes 12 a 17 años."/>
    <s v="ICBF"/>
    <s v="Derechos a la protección"/>
    <s v="Adolescencia"/>
    <n v="2022"/>
    <n v="0"/>
    <s v="Tasa por 100.000 habitantes"/>
    <m/>
    <m/>
  </r>
  <r>
    <n v="85139"/>
    <s v="Casanare"/>
    <x v="6"/>
    <s v="Tasa de violencia contra adolescentes 12 a 17 años."/>
    <s v="ICBF"/>
    <s v="Derechos a la protección"/>
    <s v="Adolescencia"/>
    <n v="2022"/>
    <n v="1050.3040353786623"/>
    <s v="Tasa por 100.000 habitantes"/>
    <m/>
    <m/>
  </r>
  <r>
    <n v="85162"/>
    <s v="Casanare"/>
    <x v="7"/>
    <s v="Tasa de violencia contra adolescentes 12 a 17 años."/>
    <s v="ICBF"/>
    <s v="Derechos a la protección"/>
    <s v="Adolescencia"/>
    <n v="2022"/>
    <n v="274.42371020856206"/>
    <s v="Tasa por 100.000 habitantes"/>
    <m/>
    <m/>
  </r>
  <r>
    <n v="85225"/>
    <s v="Casanare"/>
    <x v="8"/>
    <s v="Tasa de violencia contra adolescentes 12 a 17 años."/>
    <s v="ICBF"/>
    <s v="Derechos a la protección"/>
    <s v="Adolescencia"/>
    <n v="2022"/>
    <n v="328.58707557502737"/>
    <s v="Tasa por 100.000 habitantes"/>
    <m/>
    <m/>
  </r>
  <r>
    <n v="85230"/>
    <s v="Casanare"/>
    <x v="9"/>
    <s v="Tasa de violencia contra adolescentes 12 a 17 años."/>
    <s v="ICBF"/>
    <s v="Derechos a la protección"/>
    <s v="Adolescencia"/>
    <n v="2022"/>
    <n v="805.45229244114"/>
    <s v="Tasa por 100.000 habitantes"/>
    <m/>
    <m/>
  </r>
  <r>
    <n v="85250"/>
    <s v="Casanare"/>
    <x v="10"/>
    <s v="Tasa de violencia contra adolescentes 12 a 17 años."/>
    <s v="ICBF"/>
    <s v="Derechos a la protección"/>
    <s v="Adolescencia"/>
    <n v="2022"/>
    <n v="991.77552007740678"/>
    <s v="Tasa por 100.000 habitantes"/>
    <m/>
    <m/>
  </r>
  <r>
    <n v="85263"/>
    <s v="Casanare"/>
    <x v="11"/>
    <s v="Tasa de violencia contra adolescentes 12 a 17 años."/>
    <s v="ICBF"/>
    <s v="Derechos a la protección"/>
    <s v="Adolescencia"/>
    <n v="2022"/>
    <n v="284.90028490028493"/>
    <s v="Tasa por 100.000 habitantes"/>
    <m/>
    <m/>
  </r>
  <r>
    <n v="85279"/>
    <s v="Casanare"/>
    <x v="12"/>
    <s v="Tasa de violencia contra adolescentes 12 a 17 años."/>
    <s v="ICBF"/>
    <s v="Derechos a la protección"/>
    <s v="Adolescencia"/>
    <n v="2022"/>
    <n v="0"/>
    <s v="Tasa por 100.000 habitantes"/>
    <m/>
    <m/>
  </r>
  <r>
    <n v="85300"/>
    <s v="Casanare"/>
    <x v="13"/>
    <s v="Tasa de violencia contra adolescentes 12 a 17 años."/>
    <s v="ICBF"/>
    <s v="Derechos a la protección"/>
    <s v="Adolescencia"/>
    <n v="2022"/>
    <n v="269.54177897574124"/>
    <s v="Tasa por 100.000 habitantes"/>
    <m/>
    <m/>
  </r>
  <r>
    <n v="85315"/>
    <s v="Casanare"/>
    <x v="14"/>
    <s v="Tasa de violencia contra adolescentes 12 a 17 años."/>
    <s v="ICBF"/>
    <s v="Derechos a la protección"/>
    <s v="Adolescencia"/>
    <n v="2022"/>
    <n v="0"/>
    <s v="Tasa por 100.000 habitantes"/>
    <m/>
    <m/>
  </r>
  <r>
    <n v="85325"/>
    <s v="Casanare"/>
    <x v="15"/>
    <s v="Tasa de violencia contra adolescentes 12 a 17 años."/>
    <s v="ICBF"/>
    <s v="Derechos a la protección"/>
    <s v="Adolescencia"/>
    <n v="2022"/>
    <n v="222.71714922048997"/>
    <s v="Tasa por 100.000 habitantes"/>
    <m/>
    <m/>
  </r>
  <r>
    <n v="85400"/>
    <s v="Casanare"/>
    <x v="16"/>
    <s v="Tasa de violencia contra adolescentes 12 a 17 años."/>
    <s v="ICBF"/>
    <s v="Derechos a la protección"/>
    <s v="Adolescencia"/>
    <n v="2022"/>
    <n v="578.7037037037037"/>
    <s v="Tasa por 100.000 habitantes"/>
    <m/>
    <m/>
  </r>
  <r>
    <n v="85410"/>
    <s v="Casanare"/>
    <x v="17"/>
    <s v="Tasa de violencia contra adolescentes 12 a 17 años."/>
    <s v="ICBF"/>
    <s v="Derechos a la protección"/>
    <s v="Adolescencia"/>
    <n v="2022"/>
    <n v="624.34963579604573"/>
    <s v="Tasa por 100.000 habitantes"/>
    <m/>
    <m/>
  </r>
  <r>
    <n v="85430"/>
    <s v="Casanare"/>
    <x v="18"/>
    <s v="Tasa de violencia contra adolescentes 12 a 17 años."/>
    <s v="ICBF"/>
    <s v="Derechos a la protección"/>
    <s v="Adolescencia"/>
    <n v="2022"/>
    <n v="133.24450366422386"/>
    <s v="Tasa por 100.000 habitantes"/>
    <m/>
    <m/>
  </r>
  <r>
    <n v="85440"/>
    <s v="Casanare"/>
    <x v="19"/>
    <s v="Tasa de violencia contra adolescentes 12 a 17 años."/>
    <s v="ICBF"/>
    <s v="Derechos a la protección"/>
    <s v="Adolescencia"/>
    <n v="2022"/>
    <n v="312.9890453834115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3"/>
    <n v="78.856309819770146"/>
    <s v="Tasa por 100.000 habitantes"/>
    <m/>
    <m/>
  </r>
  <r>
    <n v="85"/>
    <s v="Casanare"/>
    <x v="20"/>
    <s v="Tasa de violencia contra niños y niñas de primera infancia"/>
    <s v="ICBF"/>
    <s v="Derecho a la integridad personal"/>
    <s v="Primera Infancia"/>
    <n v="2023"/>
    <n v="133.4547842480988"/>
    <s v="Tasa por 100.000 habitantes"/>
    <m/>
    <m/>
  </r>
  <r>
    <n v="85001"/>
    <s v="Casanare"/>
    <x v="1"/>
    <s v="Tasa de violencia contra niños y niñas de primera infancia"/>
    <s v="ICBF"/>
    <s v="Derecho a la integridad personal"/>
    <s v="Primera Infancia"/>
    <n v="2023"/>
    <n v="117.9974152947126"/>
    <s v="Tasa por 100.000 habitantes"/>
    <m/>
    <m/>
  </r>
  <r>
    <n v="85010"/>
    <s v="Casanare"/>
    <x v="2"/>
    <s v="Tasa de violencia contra niños y niñas de primera infancia"/>
    <s v="ICBF"/>
    <s v="Derecho a la integridad personal"/>
    <s v="Primera Infancia"/>
    <n v="2023"/>
    <n v="25.588536335721596"/>
    <s v="Tasa por 100.000 habitantes"/>
    <m/>
    <m/>
  </r>
  <r>
    <n v="85015"/>
    <s v="Casanare"/>
    <x v="3"/>
    <s v="Tasa de violencia contra niños y niñas de primera infancia"/>
    <s v="ICBF"/>
    <s v="Derecho a la integridad personal"/>
    <s v="Primera Infancia"/>
    <n v="2023"/>
    <n v="355.87188612099641"/>
    <s v="Tasa por 100.000 habitantes"/>
    <m/>
    <m/>
  </r>
  <r>
    <n v="85125"/>
    <s v="Casanare"/>
    <x v="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5136"/>
    <s v="Casanare"/>
    <x v="5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5139"/>
    <s v="Casanare"/>
    <x v="6"/>
    <s v="Tasa de violencia contra niños y niñas de primera infancia"/>
    <s v="ICBF"/>
    <s v="Derecho a la integridad personal"/>
    <s v="Primera Infancia"/>
    <n v="2023"/>
    <n v="199.40179461615153"/>
    <s v="Tasa por 100.000 habitantes"/>
    <m/>
    <m/>
  </r>
  <r>
    <n v="85162"/>
    <s v="Casanare"/>
    <x v="7"/>
    <s v="Tasa de violencia contra niños y niñas de primera infancia"/>
    <s v="ICBF"/>
    <s v="Derecho a la integridad personal"/>
    <s v="Primera Infancia"/>
    <n v="2023"/>
    <n v="422.83298097251588"/>
    <s v="Tasa por 100.000 habitantes"/>
    <m/>
    <m/>
  </r>
  <r>
    <n v="85225"/>
    <s v="Casanare"/>
    <x v="8"/>
    <s v="Tasa de violencia contra niños y niñas de primera infancia"/>
    <s v="ICBF"/>
    <s v="Derecho a la integridad personal"/>
    <s v="Primera Infancia"/>
    <n v="2023"/>
    <n v="99.800399201596804"/>
    <s v="Tasa por 100.000 habitantes"/>
    <m/>
    <m/>
  </r>
  <r>
    <n v="85230"/>
    <s v="Casanare"/>
    <x v="9"/>
    <s v="Tasa de violencia contra niños y niñas de primera infancia"/>
    <s v="ICBF"/>
    <s v="Derecho a la integridad personal"/>
    <s v="Primera Infancia"/>
    <n v="2023"/>
    <n v="241.54589371980674"/>
    <s v="Tasa por 100.000 habitantes"/>
    <m/>
    <m/>
  </r>
  <r>
    <n v="85250"/>
    <s v="Casanare"/>
    <x v="10"/>
    <s v="Tasa de violencia contra niños y niñas de primera infancia"/>
    <s v="ICBF"/>
    <s v="Derecho a la integridad personal"/>
    <s v="Primera Infancia"/>
    <n v="2023"/>
    <n v="215.7497303128371"/>
    <s v="Tasa por 100.000 habitantes"/>
    <m/>
    <m/>
  </r>
  <r>
    <n v="85263"/>
    <s v="Casanare"/>
    <x v="11"/>
    <s v="Tasa de violencia contra niños y niñas de primera infancia"/>
    <s v="ICBF"/>
    <s v="Derecho a la integridad personal"/>
    <s v="Primera Infancia"/>
    <n v="2023"/>
    <n v="135.96193065941534"/>
    <s v="Tasa por 100.000 habitantes"/>
    <m/>
    <m/>
  </r>
  <r>
    <n v="85279"/>
    <s v="Casanare"/>
    <x v="1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5300"/>
    <s v="Casanare"/>
    <x v="1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5315"/>
    <s v="Casanare"/>
    <x v="1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5325"/>
    <s v="Casanare"/>
    <x v="15"/>
    <s v="Tasa de violencia contra niños y niñas de primera infancia"/>
    <s v="ICBF"/>
    <s v="Derecho a la integridad personal"/>
    <s v="Primera Infancia"/>
    <n v="2023"/>
    <n v="99.900099900099903"/>
    <s v="Tasa por 100.000 habitantes"/>
    <m/>
    <m/>
  </r>
  <r>
    <n v="85400"/>
    <s v="Casanare"/>
    <x v="16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5410"/>
    <s v="Casanare"/>
    <x v="17"/>
    <s v="Tasa de violencia contra niños y niñas de primera infancia"/>
    <s v="ICBF"/>
    <s v="Derecho a la integridad personal"/>
    <s v="Primera Infancia"/>
    <n v="2023"/>
    <n v="109.17030567685589"/>
    <s v="Tasa por 100.000 habitantes"/>
    <m/>
    <m/>
  </r>
  <r>
    <n v="85430"/>
    <s v="Casanare"/>
    <x v="18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85440"/>
    <s v="Casanare"/>
    <x v="19"/>
    <s v="Tasa de violencia contra niños y niñas de primera infancia"/>
    <s v="ICBF"/>
    <s v="Derecho a la integridad personal"/>
    <s v="Primera Infancia"/>
    <n v="2023"/>
    <n v="181.30018130018129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3"/>
    <n v="182.83241766826382"/>
    <s v="Tasa por 100.000 habitantes"/>
    <m/>
    <m/>
  </r>
  <r>
    <n v="85"/>
    <s v="Casanare"/>
    <x v="20"/>
    <s v="Tasa de violencia contra niños y niñas de 6 a 11 años"/>
    <s v="ICBF"/>
    <s v="Derechos a la protección"/>
    <s v="Infancia"/>
    <n v="2023"/>
    <n v="445.00953591862685"/>
    <s v="Tasa por 100.000 habitantes"/>
    <m/>
    <m/>
  </r>
  <r>
    <n v="85001"/>
    <s v="Casanare"/>
    <x v="1"/>
    <s v="Tasa de violencia contra niños y niñas de 6 a 11 años"/>
    <s v="ICBF"/>
    <s v="Derechos a la protección"/>
    <s v="Infancia"/>
    <n v="2023"/>
    <n v="547.52765861368255"/>
    <s v="Tasa por 100.000 habitantes"/>
    <m/>
    <m/>
  </r>
  <r>
    <n v="85010"/>
    <s v="Casanare"/>
    <x v="2"/>
    <s v="Tasa de violencia contra niños y niñas de 6 a 11 años"/>
    <s v="ICBF"/>
    <s v="Derechos a la protección"/>
    <s v="Infancia"/>
    <n v="2023"/>
    <n v="378.21482602118004"/>
    <s v="Tasa por 100.000 habitantes"/>
    <m/>
    <m/>
  </r>
  <r>
    <n v="85015"/>
    <s v="Casanare"/>
    <x v="3"/>
    <s v="Tasa de violencia contra niños y niñas de 6 a 11 años"/>
    <s v="ICBF"/>
    <s v="Derechos a la protección"/>
    <s v="Infancia"/>
    <n v="2023"/>
    <n v="0"/>
    <s v="Tasa por 100.000 habitantes"/>
    <m/>
    <m/>
  </r>
  <r>
    <n v="85125"/>
    <s v="Casanare"/>
    <x v="4"/>
    <s v="Tasa de violencia contra niños y niñas de 6 a 11 años"/>
    <s v="ICBF"/>
    <s v="Derechos a la protección"/>
    <s v="Infancia"/>
    <n v="2023"/>
    <n v="361.01083032490976"/>
    <s v="Tasa por 100.000 habitantes"/>
    <m/>
    <m/>
  </r>
  <r>
    <n v="85136"/>
    <s v="Casanare"/>
    <x v="5"/>
    <s v="Tasa de violencia contra niños y niñas de 6 a 11 años"/>
    <s v="ICBF"/>
    <s v="Derechos a la protección"/>
    <s v="Infancia"/>
    <n v="2023"/>
    <n v="0"/>
    <s v="Tasa por 100.000 habitantes"/>
    <m/>
    <m/>
  </r>
  <r>
    <n v="85139"/>
    <s v="Casanare"/>
    <x v="6"/>
    <s v="Tasa de violencia contra niños y niñas de 6 a 11 años"/>
    <s v="ICBF"/>
    <s v="Derechos a la protección"/>
    <s v="Infancia"/>
    <n v="2023"/>
    <n v="412.58380608561117"/>
    <s v="Tasa por 100.000 habitantes"/>
    <m/>
    <m/>
  </r>
  <r>
    <n v="85162"/>
    <s v="Casanare"/>
    <x v="7"/>
    <s v="Tasa de violencia contra niños y niñas de 6 a 11 años"/>
    <s v="ICBF"/>
    <s v="Derechos a la protección"/>
    <s v="Infancia"/>
    <n v="2023"/>
    <n v="374.13148049171565"/>
    <s v="Tasa por 100.000 habitantes"/>
    <m/>
    <m/>
  </r>
  <r>
    <n v="85225"/>
    <s v="Casanare"/>
    <x v="8"/>
    <s v="Tasa de violencia contra niños y niñas de 6 a 11 años"/>
    <s v="ICBF"/>
    <s v="Derechos a la protección"/>
    <s v="Infancia"/>
    <n v="2023"/>
    <n v="626.30480167014616"/>
    <s v="Tasa por 100.000 habitantes"/>
    <m/>
    <m/>
  </r>
  <r>
    <n v="85230"/>
    <s v="Casanare"/>
    <x v="9"/>
    <s v="Tasa de violencia contra niños y niñas de 6 a 11 años"/>
    <s v="ICBF"/>
    <s v="Derechos a la protección"/>
    <s v="Infancia"/>
    <n v="2023"/>
    <n v="232.96447291788004"/>
    <s v="Tasa por 100.000 habitantes"/>
    <m/>
    <m/>
  </r>
  <r>
    <n v="85250"/>
    <s v="Casanare"/>
    <x v="10"/>
    <s v="Tasa de violencia contra niños y niñas de 6 a 11 años"/>
    <s v="ICBF"/>
    <s v="Derechos a la protección"/>
    <s v="Infancia"/>
    <n v="2023"/>
    <n v="445.8314757021846"/>
    <s v="Tasa por 100.000 habitantes"/>
    <m/>
    <m/>
  </r>
  <r>
    <n v="85263"/>
    <s v="Casanare"/>
    <x v="11"/>
    <s v="Tasa de violencia contra niños y niñas de 6 a 11 años"/>
    <s v="ICBF"/>
    <s v="Derechos a la protección"/>
    <s v="Infancia"/>
    <n v="2023"/>
    <n v="405.13166779203243"/>
    <s v="Tasa por 100.000 habitantes"/>
    <m/>
    <m/>
  </r>
  <r>
    <n v="85279"/>
    <s v="Casanare"/>
    <x v="12"/>
    <s v="Tasa de violencia contra niños y niñas de 6 a 11 años"/>
    <s v="ICBF"/>
    <s v="Derechos a la protección"/>
    <s v="Infancia"/>
    <n v="2023"/>
    <n v="0"/>
    <s v="Tasa por 100.000 habitantes"/>
    <m/>
    <m/>
  </r>
  <r>
    <n v="85300"/>
    <s v="Casanare"/>
    <x v="13"/>
    <s v="Tasa de violencia contra niños y niñas de 6 a 11 años"/>
    <s v="ICBF"/>
    <s v="Derechos a la protección"/>
    <s v="Infancia"/>
    <n v="2023"/>
    <n v="0"/>
    <s v="Tasa por 100.000 habitantes"/>
    <m/>
    <m/>
  </r>
  <r>
    <n v="85315"/>
    <s v="Casanare"/>
    <x v="14"/>
    <s v="Tasa de violencia contra niños y niñas de 6 a 11 años"/>
    <s v="ICBF"/>
    <s v="Derechos a la protección"/>
    <s v="Infancia"/>
    <n v="2023"/>
    <n v="0"/>
    <s v="Tasa por 100.000 habitantes"/>
    <m/>
    <m/>
  </r>
  <r>
    <n v="85325"/>
    <s v="Casanare"/>
    <x v="15"/>
    <s v="Tasa de violencia contra niños y niñas de 6 a 11 años"/>
    <s v="ICBF"/>
    <s v="Derechos a la protección"/>
    <s v="Infancia"/>
    <n v="2023"/>
    <n v="504.54086781029264"/>
    <s v="Tasa por 100.000 habitantes"/>
    <m/>
    <m/>
  </r>
  <r>
    <n v="85400"/>
    <s v="Casanare"/>
    <x v="16"/>
    <s v="Tasa de violencia contra niños y niñas de 6 a 11 años"/>
    <s v="ICBF"/>
    <s v="Derechos a la protección"/>
    <s v="Infancia"/>
    <n v="2023"/>
    <n v="236.40661938534279"/>
    <s v="Tasa por 100.000 habitantes"/>
    <m/>
    <m/>
  </r>
  <r>
    <n v="85410"/>
    <s v="Casanare"/>
    <x v="17"/>
    <s v="Tasa de violencia contra niños y niñas de 6 a 11 años"/>
    <s v="ICBF"/>
    <s v="Derechos a la protección"/>
    <s v="Infancia"/>
    <n v="2023"/>
    <n v="316.01123595505618"/>
    <s v="Tasa por 100.000 habitantes"/>
    <m/>
    <m/>
  </r>
  <r>
    <n v="85430"/>
    <s v="Casanare"/>
    <x v="18"/>
    <s v="Tasa de violencia contra niños y niñas de 6 a 11 años"/>
    <s v="ICBF"/>
    <s v="Derechos a la protección"/>
    <s v="Infancia"/>
    <n v="2023"/>
    <n v="61.199510403916761"/>
    <s v="Tasa por 100.000 habitantes"/>
    <m/>
    <m/>
  </r>
  <r>
    <n v="85440"/>
    <s v="Casanare"/>
    <x v="19"/>
    <s v="Tasa de violencia contra niños y niñas de 6 a 11 años"/>
    <s v="ICBF"/>
    <s v="Derechos a la protección"/>
    <s v="Infancia"/>
    <n v="2023"/>
    <n v="619.5147134744449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3"/>
    <n v="466.69474722791551"/>
    <s v="Tasa por 100.000 habitantes"/>
    <m/>
    <m/>
  </r>
  <r>
    <n v="85"/>
    <s v="Casanare"/>
    <x v="20"/>
    <s v="Tasa de violencia contra adolescentes 12 a 17 años."/>
    <s v="ICBF"/>
    <s v="Derechos a la protección"/>
    <s v="Adolescencia"/>
    <n v="2023"/>
    <n v="890.26556340163768"/>
    <s v="Tasa por 100.000 habitantes"/>
    <m/>
    <m/>
  </r>
  <r>
    <n v="85001"/>
    <s v="Casanare"/>
    <x v="1"/>
    <s v="Tasa de violencia contra adolescentes 12 a 17 años."/>
    <s v="ICBF"/>
    <s v="Derechos a la protección"/>
    <s v="Adolescencia"/>
    <n v="2023"/>
    <n v="1042.2535211267607"/>
    <s v="Tasa por 100.000 habitantes"/>
    <m/>
    <m/>
  </r>
  <r>
    <n v="85010"/>
    <s v="Casanare"/>
    <x v="2"/>
    <s v="Tasa de violencia contra adolescentes 12 a 17 años."/>
    <s v="ICBF"/>
    <s v="Derechos a la protección"/>
    <s v="Adolescencia"/>
    <n v="2023"/>
    <n v="833.33333333333337"/>
    <s v="Tasa por 100.000 habitantes"/>
    <m/>
    <m/>
  </r>
  <r>
    <n v="85015"/>
    <s v="Casanare"/>
    <x v="3"/>
    <s v="Tasa de violencia contra adolescentes 12 a 17 años."/>
    <s v="ICBF"/>
    <s v="Derechos a la protección"/>
    <s v="Adolescencia"/>
    <n v="2023"/>
    <n v="0"/>
    <s v="Tasa por 100.000 habitantes"/>
    <m/>
    <m/>
  </r>
  <r>
    <n v="85125"/>
    <s v="Casanare"/>
    <x v="4"/>
    <s v="Tasa de violencia contra adolescentes 12 a 17 años."/>
    <s v="ICBF"/>
    <s v="Derechos a la protección"/>
    <s v="Adolescencia"/>
    <n v="2023"/>
    <n v="698.41269841269843"/>
    <s v="Tasa por 100.000 habitantes"/>
    <m/>
    <m/>
  </r>
  <r>
    <n v="85136"/>
    <s v="Casanare"/>
    <x v="5"/>
    <s v="Tasa de violencia contra adolescentes 12 a 17 años."/>
    <s v="ICBF"/>
    <s v="Derechos a la protección"/>
    <s v="Adolescencia"/>
    <n v="2023"/>
    <n v="0"/>
    <s v="Tasa por 100.000 habitantes"/>
    <m/>
    <m/>
  </r>
  <r>
    <n v="85139"/>
    <s v="Casanare"/>
    <x v="6"/>
    <s v="Tasa de violencia contra adolescentes 12 a 17 años."/>
    <s v="ICBF"/>
    <s v="Derechos a la protección"/>
    <s v="Adolescencia"/>
    <n v="2023"/>
    <n v="722.22222222222217"/>
    <s v="Tasa por 100.000 habitantes"/>
    <m/>
    <m/>
  </r>
  <r>
    <n v="85162"/>
    <s v="Casanare"/>
    <x v="7"/>
    <s v="Tasa de violencia contra adolescentes 12 a 17 años."/>
    <s v="ICBF"/>
    <s v="Derechos a la protección"/>
    <s v="Adolescencia"/>
    <n v="2023"/>
    <n v="551.57198014340872"/>
    <s v="Tasa por 100.000 habitantes"/>
    <m/>
    <m/>
  </r>
  <r>
    <n v="85225"/>
    <s v="Casanare"/>
    <x v="8"/>
    <s v="Tasa de violencia contra adolescentes 12 a 17 años."/>
    <s v="ICBF"/>
    <s v="Derechos a la protección"/>
    <s v="Adolescencia"/>
    <n v="2023"/>
    <n v="1855.8951965065503"/>
    <s v="Tasa por 100.000 habitantes"/>
    <m/>
    <m/>
  </r>
  <r>
    <n v="85230"/>
    <s v="Casanare"/>
    <x v="9"/>
    <s v="Tasa de violencia contra adolescentes 12 a 17 años."/>
    <s v="ICBF"/>
    <s v="Derechos a la protección"/>
    <s v="Adolescencia"/>
    <n v="2023"/>
    <n v="619.96280223186614"/>
    <s v="Tasa por 100.000 habitantes"/>
    <m/>
    <m/>
  </r>
  <r>
    <n v="85250"/>
    <s v="Casanare"/>
    <x v="10"/>
    <s v="Tasa de violencia contra adolescentes 12 a 17 años."/>
    <s v="ICBF"/>
    <s v="Derechos a la protección"/>
    <s v="Adolescencia"/>
    <n v="2023"/>
    <n v="1044.9574726609962"/>
    <s v="Tasa por 100.000 habitantes"/>
    <m/>
    <m/>
  </r>
  <r>
    <n v="85263"/>
    <s v="Casanare"/>
    <x v="11"/>
    <s v="Tasa de violencia contra adolescentes 12 a 17 años."/>
    <s v="ICBF"/>
    <s v="Derechos a la protección"/>
    <s v="Adolescencia"/>
    <n v="2023"/>
    <n v="1644.0314510364547"/>
    <s v="Tasa por 100.000 habitantes"/>
    <m/>
    <m/>
  </r>
  <r>
    <n v="85279"/>
    <s v="Casanare"/>
    <x v="12"/>
    <s v="Tasa de violencia contra adolescentes 12 a 17 años."/>
    <s v="ICBF"/>
    <s v="Derechos a la protección"/>
    <s v="Adolescencia"/>
    <n v="2023"/>
    <n v="0"/>
    <s v="Tasa por 100.000 habitantes"/>
    <m/>
    <m/>
  </r>
  <r>
    <n v="85300"/>
    <s v="Casanare"/>
    <x v="13"/>
    <s v="Tasa de violencia contra adolescentes 12 a 17 años."/>
    <s v="ICBF"/>
    <s v="Derechos a la protección"/>
    <s v="Adolescencia"/>
    <n v="2023"/>
    <n v="0"/>
    <s v="Tasa por 100.000 habitantes"/>
    <m/>
    <m/>
  </r>
  <r>
    <n v="85315"/>
    <s v="Casanare"/>
    <x v="14"/>
    <s v="Tasa de violencia contra adolescentes 12 a 17 años."/>
    <s v="ICBF"/>
    <s v="Derechos a la protección"/>
    <s v="Adolescencia"/>
    <n v="2023"/>
    <n v="847.45762711864404"/>
    <s v="Tasa por 100.000 habitantes"/>
    <m/>
    <m/>
  </r>
  <r>
    <n v="85325"/>
    <s v="Casanare"/>
    <x v="15"/>
    <s v="Tasa de violencia contra adolescentes 12 a 17 años."/>
    <s v="ICBF"/>
    <s v="Derechos a la protección"/>
    <s v="Adolescencia"/>
    <n v="2023"/>
    <n v="1111.1111111111111"/>
    <s v="Tasa por 100.000 habitantes"/>
    <m/>
    <m/>
  </r>
  <r>
    <n v="85400"/>
    <s v="Casanare"/>
    <x v="16"/>
    <s v="Tasa de violencia contra adolescentes 12 a 17 años."/>
    <s v="ICBF"/>
    <s v="Derechos a la protección"/>
    <s v="Adolescencia"/>
    <n v="2023"/>
    <n v="230.41474654377879"/>
    <s v="Tasa por 100.000 habitantes"/>
    <m/>
    <m/>
  </r>
  <r>
    <n v="85410"/>
    <s v="Casanare"/>
    <x v="17"/>
    <s v="Tasa de violencia contra adolescentes 12 a 17 años."/>
    <s v="ICBF"/>
    <s v="Derechos a la protección"/>
    <s v="Adolescencia"/>
    <n v="2023"/>
    <n v="487.12595685455813"/>
    <s v="Tasa por 100.000 habitantes"/>
    <m/>
    <m/>
  </r>
  <r>
    <n v="85430"/>
    <s v="Casanare"/>
    <x v="18"/>
    <s v="Tasa de violencia contra adolescentes 12 a 17 años."/>
    <s v="ICBF"/>
    <s v="Derechos a la protección"/>
    <s v="Adolescencia"/>
    <n v="2023"/>
    <n v="333.33333333333337"/>
    <s v="Tasa por 100.000 habitantes"/>
    <m/>
    <m/>
  </r>
  <r>
    <n v="85440"/>
    <s v="Casanare"/>
    <x v="19"/>
    <s v="Tasa de violencia contra adolescentes 12 a 17 años."/>
    <s v="ICBF"/>
    <s v="Derechos a la protección"/>
    <s v="Adolescencia"/>
    <n v="2023"/>
    <n v="865.91445814746783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85001"/>
    <s v="Casanare"/>
    <x v="1"/>
    <s v="Tasa de violencia de pareja cuando la víctima es menor de 18 años"/>
    <s v="INMLyCF"/>
    <s v="Derechos a la protección"/>
    <s v="Adolescencia"/>
    <n v="2018"/>
    <n v="62.4"/>
    <s v="Tasa por 100.000 habitantes"/>
    <m/>
    <m/>
  </r>
  <r>
    <n v="85010"/>
    <s v="Casanare"/>
    <x v="2"/>
    <s v="Tasa de violencia de pareja cuando la víctima es menor de 18 años"/>
    <s v="INMLyCF"/>
    <s v="Derechos a la protección"/>
    <s v="Adolescencia"/>
    <n v="2018"/>
    <n v="39.92"/>
    <s v="Tasa por 100.000 habitantes"/>
    <m/>
    <m/>
  </r>
  <r>
    <n v="85125"/>
    <s v="Casanare"/>
    <x v="4"/>
    <s v="Tasa de violencia de pareja cuando la víctima es menor de 18 años"/>
    <s v="INMLyCF"/>
    <s v="Derechos a la protección"/>
    <s v="Adolescencia"/>
    <n v="2018"/>
    <n v="60.1"/>
    <s v="Tasa por 100.000 habitantes"/>
    <m/>
    <m/>
  </r>
  <r>
    <n v="85162"/>
    <s v="Casanare"/>
    <x v="7"/>
    <s v="Tasa de violencia de pareja cuando la víctima es menor de 18 años"/>
    <s v="INMLyCF"/>
    <s v="Derechos a la protección"/>
    <s v="Adolescencia"/>
    <n v="2018"/>
    <n v="56.63"/>
    <s v="Tasa por 100.000 habitantes"/>
    <m/>
    <m/>
  </r>
  <r>
    <n v="85230"/>
    <s v="Casanare"/>
    <x v="9"/>
    <s v="Tasa de violencia de pareja cuando la víctima es menor de 18 años"/>
    <s v="INMLyCF"/>
    <s v="Derechos a la protección"/>
    <s v="Adolescencia"/>
    <n v="2018"/>
    <n v="93.63"/>
    <s v="Tasa por 100.000 habitantes"/>
    <m/>
    <m/>
  </r>
  <r>
    <n v="85250"/>
    <s v="Casanare"/>
    <x v="10"/>
    <s v="Tasa de violencia de pareja cuando la víctima es menor de 18 años"/>
    <s v="INMLyCF"/>
    <s v="Derechos a la protección"/>
    <s v="Adolescencia"/>
    <n v="2018"/>
    <n v="92.88"/>
    <s v="Tasa por 100.000 habitantes"/>
    <m/>
    <m/>
  </r>
  <r>
    <n v="85410"/>
    <s v="Casanare"/>
    <x v="17"/>
    <s v="Tasa de violencia de pareja cuando la víctima es menor de 18 años"/>
    <s v="INMLyCF"/>
    <s v="Derechos a la protección"/>
    <s v="Adolescencia"/>
    <n v="2018"/>
    <n v="38.1"/>
    <s v="Tasa por 100.000 habitantes"/>
    <m/>
    <m/>
  </r>
  <r>
    <n v="85440"/>
    <s v="Casanare"/>
    <x v="19"/>
    <s v="Tasa de violencia de pareja cuando la víctima es menor de 18 años"/>
    <s v="INMLyCF"/>
    <s v="Derechos a la protección"/>
    <s v="Adolescencia"/>
    <n v="2018"/>
    <n v="103.06"/>
    <s v="Tasa por 100.000 habitantes"/>
    <m/>
    <m/>
  </r>
  <r>
    <n v="85001"/>
    <s v="Casanare"/>
    <x v="1"/>
    <s v="Tasa de exámenes médico legales por presunto delito sexual contra niños y niñas de 0 a 5 años"/>
    <s v="INMLyCF"/>
    <s v="Derechos a la protección"/>
    <s v="Primera Infancia"/>
    <n v="2018"/>
    <n v="133.93"/>
    <s v="Tasa por 100.000 habitantes"/>
    <m/>
    <m/>
  </r>
  <r>
    <n v="85010"/>
    <s v="Casanare"/>
    <x v="2"/>
    <s v="Tasa de exámenes médico legales por presunto delito sexual contra niños y niñas de 0 a 5 años"/>
    <s v="INMLyCF"/>
    <s v="Derechos a la protección"/>
    <s v="Primera Infancia"/>
    <n v="2018"/>
    <n v="81.48"/>
    <s v="Tasa por 100.000 habitantes"/>
    <m/>
    <m/>
  </r>
  <r>
    <n v="85125"/>
    <s v="Casanare"/>
    <x v="4"/>
    <s v="Tasa de exámenes médico legales por presunto delito sexual contra niños y niñas de 0 a 5 años"/>
    <s v="INMLyCF"/>
    <s v="Derechos a la protección"/>
    <s v="Primera Infancia"/>
    <n v="2018"/>
    <n v="64.89"/>
    <s v="Tasa por 100.000 habitantes"/>
    <m/>
    <m/>
  </r>
  <r>
    <n v="85162"/>
    <s v="Casanare"/>
    <x v="7"/>
    <s v="Tasa de exámenes médico legales por presunto delito sexual contra niños y niñas de 0 a 5 años"/>
    <s v="INMLyCF"/>
    <s v="Derechos a la protección"/>
    <s v="Primera Infancia"/>
    <n v="2018"/>
    <n v="131.84"/>
    <s v="Tasa por 100.000 habitantes"/>
    <m/>
    <m/>
  </r>
  <r>
    <n v="85250"/>
    <s v="Casanare"/>
    <x v="10"/>
    <s v="Tasa de exámenes médico legales por presunto delito sexual contra niños y niñas de 0 a 5 años"/>
    <s v="INMLyCF"/>
    <s v="Derechos a la protección"/>
    <s v="Primera Infancia"/>
    <n v="2018"/>
    <n v="530.97"/>
    <s v="Tasa por 100.000 habitantes"/>
    <m/>
    <m/>
  </r>
  <r>
    <n v="85263"/>
    <s v="Casanare"/>
    <x v="11"/>
    <s v="Tasa de exámenes médico legales por presunto delito sexual contra niños y niñas de 0 a 5 años"/>
    <s v="INMLyCF"/>
    <s v="Derechos a la protección"/>
    <s v="Primera Infancia"/>
    <n v="2018"/>
    <n v="115.07"/>
    <s v="Tasa por 100.000 habitantes"/>
    <m/>
    <m/>
  </r>
  <r>
    <n v="85279"/>
    <s v="Casanare"/>
    <x v="12"/>
    <s v="Tasa de exámenes médico legales por presunto delito sexual contra niños y niñas de 0 a 5 años"/>
    <s v="INMLyCF"/>
    <s v="Derechos a la protección"/>
    <s v="Primera Infancia"/>
    <n v="2018"/>
    <n v="183.82"/>
    <s v="Tasa por 100.000 habitantes"/>
    <m/>
    <m/>
  </r>
  <r>
    <n v="85300"/>
    <s v="Casanare"/>
    <x v="13"/>
    <s v="Tasa de exámenes médico legales por presunto delito sexual contra niños y niñas de 0 a 5 años"/>
    <s v="INMLyCF"/>
    <s v="Derechos a la protección"/>
    <s v="Primera Infancia"/>
    <n v="2018"/>
    <n v="352.11"/>
    <s v="Tasa por 100.000 habitantes"/>
    <m/>
    <m/>
  </r>
  <r>
    <n v="85410"/>
    <s v="Casanare"/>
    <x v="17"/>
    <s v="Tasa de exámenes médico legales por presunto delito sexual contra niños y niñas de 0 a 5 años"/>
    <s v="INMLyCF"/>
    <s v="Derechos a la protección"/>
    <s v="Primera Infancia"/>
    <n v="2018"/>
    <n v="128.59"/>
    <s v="Tasa por 100.000 habitantes"/>
    <m/>
    <m/>
  </r>
  <r>
    <n v="85440"/>
    <s v="Casanare"/>
    <x v="19"/>
    <s v="Tasa de exámenes médico legales por presunto delito sexual contra niños y niñas de 0 a 5 años"/>
    <s v="INMLyCF"/>
    <s v="Derechos a la protección"/>
    <s v="Primera Infancia"/>
    <n v="2018"/>
    <n v="246.31"/>
    <s v="Tasa por 100.000 habitantes"/>
    <m/>
    <m/>
  </r>
  <r>
    <n v="85001"/>
    <s v="Casanare"/>
    <x v="1"/>
    <s v="Tasa de exámenes médico legales por presunto delito sexual contra niños y niñas de 6 a 11 años"/>
    <s v="INMLyCF"/>
    <s v="Derechos a la protección"/>
    <s v="Infancia"/>
    <n v="2018"/>
    <n v="449.65"/>
    <s v="Tasa por 100.000 habitantes"/>
    <m/>
    <m/>
  </r>
  <r>
    <n v="85010"/>
    <s v="Casanare"/>
    <x v="2"/>
    <s v="Tasa de exámenes médico legales por presunto delito sexual contra niños y niñas de 6 a 11 años"/>
    <s v="INMLyCF"/>
    <s v="Derechos a la protección"/>
    <s v="Infancia"/>
    <n v="2018"/>
    <n v="348.79"/>
    <s v="Tasa por 100.000 habitantes"/>
    <m/>
    <m/>
  </r>
  <r>
    <n v="85125"/>
    <s v="Casanare"/>
    <x v="4"/>
    <s v="Tasa de exámenes médico legales por presunto delito sexual contra niños y niñas de 6 a 11 años"/>
    <s v="INMLyCF"/>
    <s v="Derechos a la protección"/>
    <s v="Infancia"/>
    <n v="2018"/>
    <n v="224.22"/>
    <s v="Tasa por 100.000 habitantes"/>
    <m/>
    <m/>
  </r>
  <r>
    <n v="85139"/>
    <s v="Casanare"/>
    <x v="6"/>
    <s v="Tasa de exámenes médico legales por presunto delito sexual contra niños y niñas de 6 a 11 años"/>
    <s v="INMLyCF"/>
    <s v="Derechos a la protección"/>
    <s v="Infancia"/>
    <n v="2018"/>
    <n v="470.96"/>
    <s v="Tasa por 100.000 habitantes"/>
    <m/>
    <m/>
  </r>
  <r>
    <n v="85162"/>
    <s v="Casanare"/>
    <x v="7"/>
    <s v="Tasa de exámenes médico legales por presunto delito sexual contra niños y niñas de 6 a 11 años"/>
    <s v="INMLyCF"/>
    <s v="Derechos a la protección"/>
    <s v="Infancia"/>
    <n v="2018"/>
    <n v="673.4"/>
    <s v="Tasa por 100.000 habitantes"/>
    <m/>
    <m/>
  </r>
  <r>
    <n v="85225"/>
    <s v="Casanare"/>
    <x v="8"/>
    <s v="Tasa de exámenes médico legales por presunto delito sexual contra niños y niñas de 6 a 11 años"/>
    <s v="INMLyCF"/>
    <s v="Derechos a la protección"/>
    <s v="Infancia"/>
    <n v="2018"/>
    <n v="86.13"/>
    <s v="Tasa por 100.000 habitantes"/>
    <m/>
    <m/>
  </r>
  <r>
    <n v="85230"/>
    <s v="Casanare"/>
    <x v="9"/>
    <s v="Tasa de exámenes médico legales por presunto delito sexual contra niños y niñas de 6 a 11 años"/>
    <s v="INMLyCF"/>
    <s v="Derechos a la protección"/>
    <s v="Infancia"/>
    <n v="2018"/>
    <n v="1269.04"/>
    <s v="Tasa por 100.000 habitantes"/>
    <m/>
    <m/>
  </r>
  <r>
    <n v="85250"/>
    <s v="Casanare"/>
    <x v="10"/>
    <s v="Tasa de exámenes médico legales por presunto delito sexual contra niños y niñas de 6 a 11 años"/>
    <s v="INMLyCF"/>
    <s v="Derechos a la protección"/>
    <s v="Infancia"/>
    <n v="2018"/>
    <n v="852.19"/>
    <s v="Tasa por 100.000 habitantes"/>
    <m/>
    <m/>
  </r>
  <r>
    <n v="85263"/>
    <s v="Casanare"/>
    <x v="11"/>
    <s v="Tasa de exámenes médico legales por presunto delito sexual contra niños y niñas de 6 a 11 años"/>
    <s v="INMLyCF"/>
    <s v="Derechos a la protección"/>
    <s v="Infancia"/>
    <n v="2018"/>
    <n v="419.73"/>
    <s v="Tasa por 100.000 habitantes"/>
    <m/>
    <m/>
  </r>
  <r>
    <n v="85300"/>
    <s v="Casanare"/>
    <x v="13"/>
    <s v="Tasa de exámenes médico legales por presunto delito sexual contra niños y niñas de 6 a 11 años"/>
    <s v="INMLyCF"/>
    <s v="Derechos a la protección"/>
    <s v="Infancia"/>
    <n v="2018"/>
    <n v="598.79999999999995"/>
    <s v="Tasa por 100.000 habitantes"/>
    <m/>
    <m/>
  </r>
  <r>
    <n v="85315"/>
    <s v="Casanare"/>
    <x v="14"/>
    <s v="Tasa de exámenes médico legales por presunto delito sexual contra niños y niñas de 6 a 11 años"/>
    <s v="INMLyCF"/>
    <s v="Derechos a la protección"/>
    <s v="Infancia"/>
    <n v="2018"/>
    <n v="373.13"/>
    <s v="Tasa por 100.000 habitantes"/>
    <m/>
    <m/>
  </r>
  <r>
    <n v="85325"/>
    <s v="Casanare"/>
    <x v="15"/>
    <s v="Tasa de exámenes médico legales por presunto delito sexual contra niños y niñas de 6 a 11 años"/>
    <s v="INMLyCF"/>
    <s v="Derechos a la protección"/>
    <s v="Infancia"/>
    <n v="2018"/>
    <n v="104.06"/>
    <s v="Tasa por 100.000 habitantes"/>
    <m/>
    <m/>
  </r>
  <r>
    <n v="85400"/>
    <s v="Casanare"/>
    <x v="16"/>
    <s v="Tasa de exámenes médico legales por presunto delito sexual contra niños y niñas de 6 a 11 años"/>
    <s v="INMLyCF"/>
    <s v="Derechos a la protección"/>
    <s v="Infancia"/>
    <n v="2018"/>
    <n v="99.9"/>
    <s v="Tasa por 100.000 habitantes"/>
    <m/>
    <m/>
  </r>
  <r>
    <n v="85410"/>
    <s v="Casanare"/>
    <x v="17"/>
    <s v="Tasa de exámenes médico legales por presunto delito sexual contra niños y niñas de 6 a 11 años"/>
    <s v="INMLyCF"/>
    <s v="Derechos a la protección"/>
    <s v="Infancia"/>
    <n v="2018"/>
    <n v="214.44"/>
    <s v="Tasa por 100.000 habitantes"/>
    <m/>
    <m/>
  </r>
  <r>
    <n v="85430"/>
    <s v="Casanare"/>
    <x v="18"/>
    <s v="Tasa de exámenes médico legales por presunto delito sexual contra niños y niñas de 6 a 11 años"/>
    <s v="INMLyCF"/>
    <s v="Derechos a la protección"/>
    <s v="Infancia"/>
    <n v="2018"/>
    <n v="144.02000000000001"/>
    <s v="Tasa por 100.000 habitantes"/>
    <m/>
    <m/>
  </r>
  <r>
    <n v="85440"/>
    <s v="Casanare"/>
    <x v="19"/>
    <s v="Tasa de exámenes médico legales por presunto delito sexual contra niños y niñas de 6 a 11 años"/>
    <s v="INMLyCF"/>
    <s v="Derechos a la protección"/>
    <s v="Infancia"/>
    <n v="2018"/>
    <n v="382.34"/>
    <s v="Tasa por 100.000 habitantes"/>
    <m/>
    <m/>
  </r>
  <r>
    <n v="85001"/>
    <s v="Casanare"/>
    <x v="1"/>
    <s v="Tasa de exámenes médico legales por presunto delito sexual contra adolescentes"/>
    <s v="INMLyCF"/>
    <s v="Derechos a la protección"/>
    <s v="Adolescencia"/>
    <n v="2018"/>
    <n v="431.13"/>
    <s v="Tasa por 100.000 habitantes"/>
    <m/>
    <m/>
  </r>
  <r>
    <n v="85010"/>
    <s v="Casanare"/>
    <x v="2"/>
    <s v="Tasa de exámenes médico legales por presunto delito sexual contra adolescentes"/>
    <s v="INMLyCF"/>
    <s v="Derechos a la protección"/>
    <s v="Adolescencia"/>
    <n v="2018"/>
    <n v="459.08"/>
    <s v="Tasa por 100.000 habitantes"/>
    <m/>
    <m/>
  </r>
  <r>
    <n v="85125"/>
    <s v="Casanare"/>
    <x v="4"/>
    <s v="Tasa de exámenes médico legales por presunto delito sexual contra adolescentes"/>
    <s v="INMLyCF"/>
    <s v="Derechos a la protección"/>
    <s v="Adolescencia"/>
    <n v="2018"/>
    <n v="600.96"/>
    <s v="Tasa por 100.000 habitantes"/>
    <m/>
    <m/>
  </r>
  <r>
    <n v="85139"/>
    <s v="Casanare"/>
    <x v="6"/>
    <s v="Tasa de exámenes médico legales por presunto delito sexual contra adolescentes"/>
    <s v="INMLyCF"/>
    <s v="Derechos a la protección"/>
    <s v="Adolescencia"/>
    <n v="2018"/>
    <n v="397.14"/>
    <s v="Tasa por 100.000 habitantes"/>
    <m/>
    <m/>
  </r>
  <r>
    <n v="85162"/>
    <s v="Casanare"/>
    <x v="7"/>
    <s v="Tasa de exámenes médico legales por presunto delito sexual contra adolescentes"/>
    <s v="INMLyCF"/>
    <s v="Derechos a la protección"/>
    <s v="Adolescencia"/>
    <n v="2018"/>
    <n v="283.13"/>
    <s v="Tasa por 100.000 habitantes"/>
    <m/>
    <m/>
  </r>
  <r>
    <n v="85225"/>
    <s v="Casanare"/>
    <x v="8"/>
    <s v="Tasa de exámenes médico legales por presunto delito sexual contra adolescentes"/>
    <s v="INMLyCF"/>
    <s v="Derechos a la protección"/>
    <s v="Adolescencia"/>
    <n v="2018"/>
    <n v="188.5"/>
    <s v="Tasa por 100.000 habitantes"/>
    <m/>
    <m/>
  </r>
  <r>
    <n v="85230"/>
    <s v="Casanare"/>
    <x v="9"/>
    <s v="Tasa de exámenes médico legales por presunto delito sexual contra adolescentes"/>
    <s v="INMLyCF"/>
    <s v="Derechos a la protección"/>
    <s v="Adolescencia"/>
    <n v="2018"/>
    <n v="749.06"/>
    <s v="Tasa por 100.000 habitantes"/>
    <m/>
    <m/>
  </r>
  <r>
    <n v="85250"/>
    <s v="Casanare"/>
    <x v="10"/>
    <s v="Tasa de exámenes médico legales por presunto delito sexual contra adolescentes"/>
    <s v="INMLyCF"/>
    <s v="Derechos a la protección"/>
    <s v="Adolescencia"/>
    <n v="2018"/>
    <n v="990.71"/>
    <s v="Tasa por 100.000 habitantes"/>
    <m/>
    <m/>
  </r>
  <r>
    <n v="85263"/>
    <s v="Casanare"/>
    <x v="11"/>
    <s v="Tasa de exámenes médico legales por presunto delito sexual contra adolescentes"/>
    <s v="INMLyCF"/>
    <s v="Derechos a la protección"/>
    <s v="Adolescencia"/>
    <n v="2018"/>
    <n v="441.99"/>
    <s v="Tasa por 100.000 habitantes"/>
    <m/>
    <m/>
  </r>
  <r>
    <n v="85279"/>
    <s v="Casanare"/>
    <x v="12"/>
    <s v="Tasa de exámenes médico legales por presunto delito sexual contra adolescentes"/>
    <s v="INMLyCF"/>
    <s v="Derechos a la protección"/>
    <s v="Adolescencia"/>
    <n v="2018"/>
    <n v="177.3"/>
    <s v="Tasa por 100.000 habitantes"/>
    <m/>
    <m/>
  </r>
  <r>
    <n v="85300"/>
    <s v="Casanare"/>
    <x v="13"/>
    <s v="Tasa de exámenes médico legales por presunto delito sexual contra adolescentes"/>
    <s v="INMLyCF"/>
    <s v="Derechos a la protección"/>
    <s v="Adolescencia"/>
    <n v="2018"/>
    <n v="1562.5"/>
    <s v="Tasa por 100.000 habitantes"/>
    <m/>
    <m/>
  </r>
  <r>
    <n v="85315"/>
    <s v="Casanare"/>
    <x v="14"/>
    <s v="Tasa de exámenes médico legales por presunto delito sexual contra adolescentes"/>
    <s v="INMLyCF"/>
    <s v="Derechos a la protección"/>
    <s v="Adolescencia"/>
    <n v="2018"/>
    <n v="398.41"/>
    <s v="Tasa por 100.000 habitantes"/>
    <m/>
    <m/>
  </r>
  <r>
    <n v="85325"/>
    <s v="Casanare"/>
    <x v="15"/>
    <s v="Tasa de exámenes médico legales por presunto delito sexual contra adolescentes"/>
    <s v="INMLyCF"/>
    <s v="Derechos a la protección"/>
    <s v="Adolescencia"/>
    <n v="2018"/>
    <n v="221.73"/>
    <s v="Tasa por 100.000 habitantes"/>
    <m/>
    <m/>
  </r>
  <r>
    <n v="85400"/>
    <s v="Casanare"/>
    <x v="16"/>
    <s v="Tasa de exámenes médico legales por presunto delito sexual contra adolescentes"/>
    <s v="INMLyCF"/>
    <s v="Derechos a la protección"/>
    <s v="Adolescencia"/>
    <n v="2018"/>
    <n v="233.37"/>
    <s v="Tasa por 100.000 habitantes"/>
    <m/>
    <m/>
  </r>
  <r>
    <n v="85410"/>
    <s v="Casanare"/>
    <x v="17"/>
    <s v="Tasa de exámenes médico legales por presunto delito sexual contra adolescentes"/>
    <s v="INMLyCF"/>
    <s v="Derechos a la protección"/>
    <s v="Adolescencia"/>
    <n v="2018"/>
    <n v="76.19"/>
    <s v="Tasa por 100.000 habitantes"/>
    <m/>
    <m/>
  </r>
  <r>
    <n v="85430"/>
    <s v="Casanare"/>
    <x v="18"/>
    <s v="Tasa de exámenes médico legales por presunto delito sexual contra adolescentes"/>
    <s v="INMLyCF"/>
    <s v="Derechos a la protección"/>
    <s v="Adolescencia"/>
    <n v="2018"/>
    <n v="452.72"/>
    <s v="Tasa por 100.000 habitantes"/>
    <m/>
    <m/>
  </r>
  <r>
    <n v="85440"/>
    <s v="Casanare"/>
    <x v="19"/>
    <s v="Tasa de exámenes médico legales por presunto delito sexual contra adolescentes"/>
    <s v="INMLyCF"/>
    <s v="Derechos a la protección"/>
    <s v="Adolescencia"/>
    <n v="2018"/>
    <n v="240.47"/>
    <s v="Tasa por 100.000 habitantes"/>
    <m/>
    <m/>
  </r>
  <r>
    <n v="85410"/>
    <s v="Casanare"/>
    <x v="17"/>
    <s v="Tasa de homicidios en niños y niñas de 6 a 11 años"/>
    <s v="INMLyCF"/>
    <s v="Derecho a la integridad personal"/>
    <s v="Infancia"/>
    <n v="2018"/>
    <n v="71.48"/>
    <s v="Tasa por 100.000 habitantes"/>
    <m/>
    <m/>
  </r>
  <r>
    <n v="85440"/>
    <s v="Casanare"/>
    <x v="19"/>
    <s v="Tasa de homicidios en adolescentes (12 a 17 años)"/>
    <s v="INMLyCF"/>
    <s v="Derecho a la integridad personal"/>
    <s v="Adolescencia"/>
    <n v="2018"/>
    <n v="68.7"/>
    <s v="Tasa por 100.000 habitantes"/>
    <m/>
    <m/>
  </r>
  <r>
    <n v="85001"/>
    <s v="Casanare"/>
    <x v="1"/>
    <s v="Tasa de muertes por eventos de transporte en niños y niñas de 0 a 5 años"/>
    <s v="INMLyCF"/>
    <s v="Derecho a la integridad personal"/>
    <s v="Primera Infancia"/>
    <n v="2018"/>
    <n v="0"/>
    <s v="Tasa por 100.000 habitantes"/>
    <m/>
    <m/>
  </r>
  <r>
    <n v="85125"/>
    <s v="Casanare"/>
    <x v="4"/>
    <s v="Tasa de muertes por eventos de transporte en niños y niñas de 0 a 5 años"/>
    <s v="INMLyCF"/>
    <s v="Derecho a la integridad personal"/>
    <s v="Primera Infancia"/>
    <n v="2018"/>
    <n v="64.89"/>
    <s v="Tasa por 100.000 habitantes"/>
    <m/>
    <m/>
  </r>
  <r>
    <n v="85225"/>
    <s v="Casanare"/>
    <x v="8"/>
    <s v="Tasa de muertes por eventos de transporte en niños y niñas de 0 a 5 años"/>
    <s v="INMLyCF"/>
    <s v="Derecho a la integridad personal"/>
    <s v="Primera Infancia"/>
    <n v="2018"/>
    <n v="438.6"/>
    <s v="Tasa por 100.000 habitantes"/>
    <m/>
    <m/>
  </r>
  <r>
    <n v="85162"/>
    <s v="Casanare"/>
    <x v="7"/>
    <s v="Tasa de muertes por eventos de transporte en niños y niñas de 6 a 11 años"/>
    <s v="INMLyCF"/>
    <s v="Derecho a la integridad personal"/>
    <s v="Infancia"/>
    <n v="2018"/>
    <n v="56.12"/>
    <s v="Tasa por 100.000 habitantes"/>
    <m/>
    <m/>
  </r>
  <r>
    <n v="85410"/>
    <s v="Casanare"/>
    <x v="17"/>
    <s v="Tasa de muertes por eventos de transporte en niños y niñas de 6 a 11 años"/>
    <s v="INMLyCF"/>
    <s v="Derecho a la integridad personal"/>
    <s v="Infancia"/>
    <n v="2018"/>
    <n v="35.74"/>
    <s v="Tasa por 100.000 habitantes"/>
    <m/>
    <m/>
  </r>
  <r>
    <n v="85440"/>
    <s v="Casanare"/>
    <x v="19"/>
    <s v="Tasa de muertes por eventos de transporte en niños y niñas de 6 a 11 años"/>
    <s v="INMLyCF"/>
    <s v="Derecho a la integridad personal"/>
    <s v="Infancia"/>
    <n v="2018"/>
    <n v="34.76"/>
    <s v="Tasa por 100.000 habitantes"/>
    <m/>
    <m/>
  </r>
  <r>
    <n v="85010"/>
    <s v="Casanare"/>
    <x v="2"/>
    <s v="Tasa de muertes por eventos de transporte en adolescentes (12 a 17 años)"/>
    <s v="INMLyCF"/>
    <s v="Derecho a la integridad personal"/>
    <s v="Adolescencia"/>
    <n v="2018"/>
    <n v="19.96"/>
    <s v="Tasa por 100.000 habitantes"/>
    <m/>
    <m/>
  </r>
  <r>
    <n v="85139"/>
    <s v="Casanare"/>
    <x v="6"/>
    <s v="Tasa de muertes por eventos de transporte en adolescentes (12 a 17 años)"/>
    <s v="INMLyCF"/>
    <s v="Derecho a la integridad personal"/>
    <s v="Adolescencia"/>
    <n v="2018"/>
    <n v="79.430000000000007"/>
    <s v="Tasa por 100.000 habitantes"/>
    <m/>
    <m/>
  </r>
  <r>
    <n v="85279"/>
    <s v="Casanare"/>
    <x v="12"/>
    <s v="Tasa de muertes por eventos de transporte en adolescentes (12 a 17 años)"/>
    <s v="INMLyCF"/>
    <s v="Derecho a la integridad personal"/>
    <s v="Adolescencia"/>
    <n v="2018"/>
    <n v="177.3"/>
    <s v="Tasa por 100.000 habitantes"/>
    <m/>
    <m/>
  </r>
  <r>
    <n v="85263"/>
    <s v="Casanare"/>
    <x v="11"/>
    <s v="Tasa de suicidios en niños y niñas de adolescentes (12 a 17 años)"/>
    <s v="INMLyCF"/>
    <s v="Derechos a la protección"/>
    <s v="Adolescencia"/>
    <n v="2018"/>
    <n v="110.5"/>
    <s v="Tasa por 100.000 habitantes"/>
    <m/>
    <m/>
  </r>
  <r>
    <n v="85001"/>
    <s v="Casanare"/>
    <x v="1"/>
    <s v="Tasa de suicidios en niños y niñas de adolescentes (12 a 17 años)"/>
    <s v="INMLyCF"/>
    <s v="Derechos a la protección"/>
    <s v="Adolescencia"/>
    <n v="2018"/>
    <n v="5.67"/>
    <s v="Tasa por 100.000 habitantes"/>
    <m/>
    <m/>
  </r>
  <r>
    <n v="85001"/>
    <s v="Casanare"/>
    <x v="1"/>
    <s v="Tasa de violencia intrafamiliar en niños y niñas de 0 a 5 años"/>
    <s v="INMLyCF"/>
    <s v="Derecho a la integridad personal"/>
    <s v="Primera Infancia"/>
    <n v="2018"/>
    <n v="124.08"/>
    <s v="Tasa por 100.000 habitantes"/>
    <m/>
    <m/>
  </r>
  <r>
    <n v="85010"/>
    <s v="Casanare"/>
    <x v="2"/>
    <s v="Tasa de violencia intrafamiliar en niños y niñas de 0 a 5 años"/>
    <s v="INMLyCF"/>
    <s v="Derecho a la integridad personal"/>
    <s v="Primera Infancia"/>
    <n v="2018"/>
    <n v="325.93"/>
    <s v="Tasa por 100.000 habitantes"/>
    <m/>
    <m/>
  </r>
  <r>
    <n v="85162"/>
    <s v="Casanare"/>
    <x v="7"/>
    <s v="Tasa de violencia intrafamiliar en niños y niñas de 0 a 5 años"/>
    <s v="INMLyCF"/>
    <s v="Derecho a la integridad personal"/>
    <s v="Primera Infancia"/>
    <n v="2018"/>
    <n v="219.42"/>
    <s v="Tasa por 100.000 habitantes"/>
    <m/>
    <m/>
  </r>
  <r>
    <n v="85250"/>
    <s v="Casanare"/>
    <x v="10"/>
    <s v="Tasa de violencia intrafamiliar en niños y niñas de 0 a 5 años"/>
    <s v="INMLyCF"/>
    <s v="Derecho a la integridad personal"/>
    <s v="Primera Infancia"/>
    <n v="2018"/>
    <n v="561.63"/>
    <s v="Tasa por 100.000 habitantes"/>
    <m/>
    <m/>
  </r>
  <r>
    <n v="85410"/>
    <s v="Casanare"/>
    <x v="17"/>
    <s v="Tasa de violencia intrafamiliar en niños y niñas de 0 a 5 años"/>
    <s v="INMLyCF"/>
    <s v="Derecho a la integridad personal"/>
    <s v="Primera Infancia"/>
    <n v="2018"/>
    <n v="361.66"/>
    <s v="Tasa por 100.000 habitantes"/>
    <m/>
    <m/>
  </r>
  <r>
    <n v="85440"/>
    <s v="Casanare"/>
    <x v="19"/>
    <s v="Tasa de violencia intrafamiliar en niños y niñas de 0 a 5 años"/>
    <s v="INMLyCF"/>
    <s v="Derecho a la integridad personal"/>
    <s v="Primera Infancia"/>
    <n v="2018"/>
    <n v="41.05"/>
    <s v="Tasa por 100.000 habitantes"/>
    <m/>
    <m/>
  </r>
  <r>
    <n v="85001"/>
    <s v="Casanare"/>
    <x v="1"/>
    <s v="Tasa de violencia intrafamiliar en niños y niñas de 6 a 11 años"/>
    <s v="INMLyCF"/>
    <s v="Derechos a la protección"/>
    <s v="Infancia"/>
    <n v="2018"/>
    <n v="201.16"/>
    <s v="Tasa por 100.000 habitantes"/>
    <m/>
    <m/>
  </r>
  <r>
    <n v="85010"/>
    <s v="Casanare"/>
    <x v="2"/>
    <s v="Tasa de violencia intrafamiliar en niños y niñas de 6 a 11 años"/>
    <s v="INMLyCF"/>
    <s v="Derechos a la protección"/>
    <s v="Infancia"/>
    <n v="2018"/>
    <n v="184.65"/>
    <s v="Tasa por 100.000 habitantes"/>
    <m/>
    <m/>
  </r>
  <r>
    <n v="85125"/>
    <s v="Casanare"/>
    <x v="4"/>
    <s v="Tasa de violencia intrafamiliar en niños y niñas de 6 a 11 años"/>
    <s v="INMLyCF"/>
    <s v="Derechos a la protección"/>
    <s v="Infancia"/>
    <n v="2018"/>
    <n v="56.05"/>
    <s v="Tasa por 100.000 habitantes"/>
    <m/>
    <m/>
  </r>
  <r>
    <n v="85139"/>
    <s v="Casanare"/>
    <x v="6"/>
    <s v="Tasa de violencia intrafamiliar en niños y niñas de 6 a 11 años"/>
    <s v="INMLyCF"/>
    <s v="Derechos a la protección"/>
    <s v="Infancia"/>
    <n v="2018"/>
    <n v="78.489999999999995"/>
    <s v="Tasa por 100.000 habitantes"/>
    <m/>
    <m/>
  </r>
  <r>
    <n v="85162"/>
    <s v="Casanare"/>
    <x v="7"/>
    <s v="Tasa de violencia intrafamiliar en niños y niñas de 6 a 11 años"/>
    <s v="INMLyCF"/>
    <s v="Derechos a la protección"/>
    <s v="Infancia"/>
    <n v="2018"/>
    <n v="336.7"/>
    <s v="Tasa por 100.000 habitantes"/>
    <m/>
    <m/>
  </r>
  <r>
    <n v="85230"/>
    <s v="Casanare"/>
    <x v="9"/>
    <s v="Tasa de violencia intrafamiliar en niños y niñas de 6 a 11 años"/>
    <s v="INMLyCF"/>
    <s v="Derechos a la protección"/>
    <s v="Infancia"/>
    <n v="2018"/>
    <n v="84.6"/>
    <s v="Tasa por 100.000 habitantes"/>
    <m/>
    <m/>
  </r>
  <r>
    <n v="85250"/>
    <s v="Casanare"/>
    <x v="10"/>
    <s v="Tasa de violencia intrafamiliar en niños y niñas de 6 a 11 años"/>
    <s v="INMLyCF"/>
    <s v="Derechos a la protección"/>
    <s v="Infancia"/>
    <n v="2018"/>
    <n v="382.02"/>
    <s v="Tasa por 100.000 habitantes"/>
    <m/>
    <m/>
  </r>
  <r>
    <n v="85263"/>
    <s v="Casanare"/>
    <x v="11"/>
    <s v="Tasa de violencia intrafamiliar en niños y niñas de 6 a 11 años"/>
    <s v="INMLyCF"/>
    <s v="Derechos a la protección"/>
    <s v="Infancia"/>
    <n v="2018"/>
    <n v="314.8"/>
    <s v="Tasa por 100.000 habitantes"/>
    <m/>
    <m/>
  </r>
  <r>
    <n v="85300"/>
    <s v="Casanare"/>
    <x v="13"/>
    <s v="Tasa de violencia intrafamiliar en niños y niñas de 6 a 11 años"/>
    <s v="INMLyCF"/>
    <s v="Derechos a la protección"/>
    <s v="Infancia"/>
    <n v="2018"/>
    <n v="299.39999999999998"/>
    <s v="Tasa por 100.000 habitantes"/>
    <m/>
    <m/>
  </r>
  <r>
    <n v="85325"/>
    <s v="Casanare"/>
    <x v="15"/>
    <s v="Tasa de violencia intrafamiliar en niños y niñas de 6 a 11 años"/>
    <s v="INMLyCF"/>
    <s v="Derechos a la protección"/>
    <s v="Infancia"/>
    <n v="2018"/>
    <n v="208.12"/>
    <s v="Tasa por 100.000 habitantes"/>
    <m/>
    <m/>
  </r>
  <r>
    <n v="85410"/>
    <s v="Casanare"/>
    <x v="17"/>
    <s v="Tasa de violencia intrafamiliar en niños y niñas de 6 a 11 años"/>
    <s v="INMLyCF"/>
    <s v="Derechos a la protección"/>
    <s v="Infancia"/>
    <n v="2018"/>
    <n v="321.66000000000003"/>
    <s v="Tasa por 100.000 habitantes"/>
    <m/>
    <m/>
  </r>
  <r>
    <n v="85440"/>
    <s v="Casanare"/>
    <x v="19"/>
    <s v="Tasa de violencia intrafamiliar en niños y niñas de 6 a 11 años"/>
    <s v="INMLyCF"/>
    <s v="Derechos a la protección"/>
    <s v="Infancia"/>
    <n v="2018"/>
    <n v="208.55"/>
    <s v="Tasa por 100.000 habitantes"/>
    <m/>
    <m/>
  </r>
  <r>
    <n v="85001"/>
    <s v="Casanare"/>
    <x v="1"/>
    <s v="Tasa de violencia intrafamiliar en adolescentes (12 a 17 años)"/>
    <s v="INMLyCF"/>
    <s v="Derechos a la protección"/>
    <s v="Adolescencia"/>
    <n v="2018"/>
    <n v="334.69"/>
    <s v="Tasa por 100.000 habitantes"/>
    <m/>
    <m/>
  </r>
  <r>
    <n v="85010"/>
    <s v="Casanare"/>
    <x v="2"/>
    <s v="Tasa de violencia intrafamiliar en adolescentes (12 a 17 años)"/>
    <s v="INMLyCF"/>
    <s v="Derechos a la protección"/>
    <s v="Adolescencia"/>
    <n v="2018"/>
    <n v="279.44"/>
    <s v="Tasa por 100.000 habitantes"/>
    <m/>
    <m/>
  </r>
  <r>
    <n v="85125"/>
    <s v="Casanare"/>
    <x v="4"/>
    <s v="Tasa de violencia intrafamiliar en adolescentes (12 a 17 años)"/>
    <s v="INMLyCF"/>
    <s v="Derechos a la protección"/>
    <s v="Adolescencia"/>
    <n v="2018"/>
    <n v="180.29"/>
    <s v="Tasa por 100.000 habitantes"/>
    <m/>
    <m/>
  </r>
  <r>
    <n v="85139"/>
    <s v="Casanare"/>
    <x v="6"/>
    <s v="Tasa de violencia intrafamiliar en adolescentes (12 a 17 años)"/>
    <s v="INMLyCF"/>
    <s v="Derechos a la protección"/>
    <s v="Adolescencia"/>
    <n v="2018"/>
    <n v="79.430000000000007"/>
    <s v="Tasa por 100.000 habitantes"/>
    <m/>
    <m/>
  </r>
  <r>
    <n v="85162"/>
    <s v="Casanare"/>
    <x v="7"/>
    <s v="Tasa de violencia intrafamiliar en adolescentes (12 a 17 años)"/>
    <s v="INMLyCF"/>
    <s v="Derechos a la protección"/>
    <s v="Adolescencia"/>
    <n v="2018"/>
    <n v="339.75"/>
    <s v="Tasa por 100.000 habitantes"/>
    <m/>
    <m/>
  </r>
  <r>
    <n v="85225"/>
    <s v="Casanare"/>
    <x v="8"/>
    <s v="Tasa de violencia intrafamiliar en adolescentes (12 a 17 años)"/>
    <s v="INMLyCF"/>
    <s v="Derechos a la protección"/>
    <s v="Adolescencia"/>
    <n v="2018"/>
    <n v="94.25"/>
    <s v="Tasa por 100.000 habitantes"/>
    <m/>
    <m/>
  </r>
  <r>
    <n v="85230"/>
    <s v="Casanare"/>
    <x v="9"/>
    <s v="Tasa de violencia intrafamiliar en adolescentes (12 a 17 años)"/>
    <s v="INMLyCF"/>
    <s v="Derechos a la protección"/>
    <s v="Adolescencia"/>
    <n v="2018"/>
    <n v="187.27"/>
    <s v="Tasa por 100.000 habitantes"/>
    <m/>
    <m/>
  </r>
  <r>
    <n v="85250"/>
    <s v="Casanare"/>
    <x v="10"/>
    <s v="Tasa de violencia intrafamiliar en adolescentes (12 a 17 años)"/>
    <s v="INMLyCF"/>
    <s v="Derechos a la protección"/>
    <s v="Adolescencia"/>
    <n v="2018"/>
    <n v="650.15"/>
    <s v="Tasa por 100.000 habitantes"/>
    <m/>
    <m/>
  </r>
  <r>
    <n v="85263"/>
    <s v="Casanare"/>
    <x v="11"/>
    <s v="Tasa de violencia intrafamiliar en adolescentes (12 a 17 años)"/>
    <s v="INMLyCF"/>
    <s v="Derechos a la protección"/>
    <s v="Adolescencia"/>
    <n v="2018"/>
    <n v="110.5"/>
    <s v="Tasa por 100.000 habitantes"/>
    <m/>
    <m/>
  </r>
  <r>
    <n v="85410"/>
    <s v="Casanare"/>
    <x v="17"/>
    <s v="Tasa de violencia intrafamiliar en adolescentes (12 a 17 años)"/>
    <s v="INMLyCF"/>
    <s v="Derechos a la protección"/>
    <s v="Adolescencia"/>
    <n v="2018"/>
    <n v="380.95"/>
    <s v="Tasa por 100.000 habitantes"/>
    <m/>
    <m/>
  </r>
  <r>
    <n v="85430"/>
    <s v="Casanare"/>
    <x v="18"/>
    <s v="Tasa de violencia intrafamiliar en adolescentes (12 a 17 años)"/>
    <s v="INMLyCF"/>
    <s v="Derechos a la protección"/>
    <s v="Adolescencia"/>
    <n v="2018"/>
    <n v="50.3"/>
    <s v="Tasa por 100.000 habitantes"/>
    <m/>
    <m/>
  </r>
  <r>
    <n v="85440"/>
    <s v="Casanare"/>
    <x v="19"/>
    <s v="Tasa de violencia intrafamiliar en adolescentes (12 a 17 años)"/>
    <s v="INMLyCF"/>
    <s v="Derechos a la protección"/>
    <s v="Adolescencia"/>
    <n v="2018"/>
    <n v="137.41"/>
    <s v="Tasa por 100.000 habitantes"/>
    <m/>
    <m/>
  </r>
  <r>
    <n v="85010"/>
    <s v="Casanare"/>
    <x v="2"/>
    <s v="Tasa de violencia de pareja cuando la víctima es menor de 18 años"/>
    <s v="INMLyCF"/>
    <s v="Derechos a la protección"/>
    <s v="Adolescencia"/>
    <n v="2019"/>
    <n v="99.08"/>
    <s v="Tasa por 100.000 habitantes"/>
    <m/>
    <m/>
  </r>
  <r>
    <n v="85139"/>
    <s v="Casanare"/>
    <x v="6"/>
    <s v="Tasa de violencia de pareja cuando la víctima es menor de 18 años"/>
    <s v="INMLyCF"/>
    <s v="Derechos a la protección"/>
    <s v="Adolescencia"/>
    <n v="2019"/>
    <n v="54.38"/>
    <s v="Tasa por 100.000 habitantes"/>
    <m/>
    <m/>
  </r>
  <r>
    <n v="85230"/>
    <s v="Casanare"/>
    <x v="9"/>
    <s v="Tasa de violencia de pareja cuando la víctima es menor de 18 años"/>
    <s v="INMLyCF"/>
    <s v="Derechos a la protección"/>
    <s v="Adolescencia"/>
    <n v="2019"/>
    <n v="62.15"/>
    <s v="Tasa por 100.000 habitantes"/>
    <m/>
    <m/>
  </r>
  <r>
    <n v="85250"/>
    <s v="Casanare"/>
    <x v="10"/>
    <s v="Tasa de violencia de pareja cuando la víctima es menor de 18 años"/>
    <s v="INMLyCF"/>
    <s v="Derechos a la protección"/>
    <s v="Adolescencia"/>
    <n v="2019"/>
    <n v="23.96"/>
    <s v="Tasa por 100.000 habitantes"/>
    <m/>
    <m/>
  </r>
  <r>
    <n v="85410"/>
    <s v="Casanare"/>
    <x v="17"/>
    <s v="Tasa de violencia de pareja cuando la víctima es menor de 18 años"/>
    <s v="INMLyCF"/>
    <s v="Derechos a la protección"/>
    <s v="Adolescencia"/>
    <n v="2019"/>
    <n v="35.06"/>
    <s v="Tasa por 100.000 habitantes"/>
    <m/>
    <m/>
  </r>
  <r>
    <n v="85001"/>
    <s v="Casanare"/>
    <x v="1"/>
    <s v="Tasa de violencia de pareja cuando la víctima es menor de 18 años"/>
    <s v="INMLyCF"/>
    <s v="Derechos a la protección"/>
    <s v="Adolescencia"/>
    <n v="2019"/>
    <n v="49.81"/>
    <s v="Tasa por 100.000 habitantes"/>
    <m/>
    <m/>
  </r>
  <r>
    <n v="85010"/>
    <s v="Casanare"/>
    <x v="2"/>
    <s v="Tasa de exámenes médico legales por presunto delito sexual contra niños y niñas de 0 a 5 años"/>
    <s v="INMLyCF"/>
    <s v="Derechos a la protección"/>
    <s v="Primera Infancia"/>
    <n v="2019"/>
    <n v="252.02"/>
    <s v="Tasa por 100.000 habitantes"/>
    <m/>
    <m/>
  </r>
  <r>
    <n v="85015"/>
    <s v="Casanare"/>
    <x v="3"/>
    <s v="Tasa de exámenes médico legales por presunto delito sexual contra niños y niñas de 0 a 5 años"/>
    <s v="INMLyCF"/>
    <s v="Derechos a la protección"/>
    <s v="Primera Infancia"/>
    <n v="2019"/>
    <n v="425.53"/>
    <s v="Tasa por 100.000 habitantes"/>
    <m/>
    <m/>
  </r>
  <r>
    <n v="85125"/>
    <s v="Casanare"/>
    <x v="4"/>
    <s v="Tasa de exámenes médico legales por presunto delito sexual contra niños y niñas de 0 a 5 años"/>
    <s v="INMLyCF"/>
    <s v="Derechos a la protección"/>
    <s v="Primera Infancia"/>
    <n v="2019"/>
    <n v="72.83"/>
    <s v="Tasa por 100.000 habitantes"/>
    <m/>
    <m/>
  </r>
  <r>
    <n v="85139"/>
    <s v="Casanare"/>
    <x v="6"/>
    <s v="Tasa de exámenes médico legales por presunto delito sexual contra niños y niñas de 0 a 5 años"/>
    <s v="INMLyCF"/>
    <s v="Derechos a la protección"/>
    <s v="Primera Infancia"/>
    <n v="2019"/>
    <n v="352.94"/>
    <s v="Tasa por 100.000 habitantes"/>
    <m/>
    <m/>
  </r>
  <r>
    <n v="85162"/>
    <s v="Casanare"/>
    <x v="7"/>
    <s v="Tasa de exámenes médico legales por presunto delito sexual contra niños y niñas de 0 a 5 años"/>
    <s v="INMLyCF"/>
    <s v="Derechos a la protección"/>
    <s v="Primera Infancia"/>
    <n v="2019"/>
    <n v="124.61"/>
    <s v="Tasa por 100.000 habitantes"/>
    <m/>
    <m/>
  </r>
  <r>
    <n v="85225"/>
    <s v="Casanare"/>
    <x v="8"/>
    <s v="Tasa de exámenes médico legales por presunto delito sexual contra niños y niñas de 0 a 5 años"/>
    <s v="INMLyCF"/>
    <s v="Derechos a la protección"/>
    <s v="Primera Infancia"/>
    <n v="2019"/>
    <n v="115.87"/>
    <s v="Tasa por 100.000 habitantes"/>
    <m/>
    <m/>
  </r>
  <r>
    <n v="85230"/>
    <s v="Casanare"/>
    <x v="9"/>
    <s v="Tasa de exámenes médico legales por presunto delito sexual contra niños y niñas de 0 a 5 años"/>
    <s v="INMLyCF"/>
    <s v="Derechos a la protección"/>
    <s v="Primera Infancia"/>
    <n v="2019"/>
    <n v="70.97"/>
    <s v="Tasa por 100.000 habitantes"/>
    <m/>
    <m/>
  </r>
  <r>
    <n v="85250"/>
    <s v="Casanare"/>
    <x v="10"/>
    <s v="Tasa de exámenes médico legales por presunto delito sexual contra niños y niñas de 0 a 5 años"/>
    <s v="INMLyCF"/>
    <s v="Derechos a la protección"/>
    <s v="Primera Infancia"/>
    <n v="2019"/>
    <n v="76.709999999999994"/>
    <s v="Tasa por 100.000 habitantes"/>
    <m/>
    <m/>
  </r>
  <r>
    <n v="85300"/>
    <s v="Casanare"/>
    <x v="13"/>
    <s v="Tasa de exámenes médico legales por presunto delito sexual contra niños y niñas de 0 a 5 años"/>
    <s v="INMLyCF"/>
    <s v="Derechos a la protección"/>
    <s v="Primera Infancia"/>
    <n v="2019"/>
    <n v="757.58"/>
    <s v="Tasa por 100.000 habitantes"/>
    <m/>
    <m/>
  </r>
  <r>
    <n v="85410"/>
    <s v="Casanare"/>
    <x v="17"/>
    <s v="Tasa de exámenes médico legales por presunto delito sexual contra niños y niñas de 0 a 5 años"/>
    <s v="INMLyCF"/>
    <s v="Derechos a la protección"/>
    <s v="Primera Infancia"/>
    <n v="2019"/>
    <n v="87.95"/>
    <s v="Tasa por 100.000 habitantes"/>
    <m/>
    <m/>
  </r>
  <r>
    <n v="85440"/>
    <s v="Casanare"/>
    <x v="19"/>
    <s v="Tasa de exámenes médico legales por presunto delito sexual contra niños y niñas de 0 a 5 años"/>
    <s v="INMLyCF"/>
    <s v="Derechos a la protección"/>
    <s v="Primera Infancia"/>
    <n v="2019"/>
    <n v="183.49"/>
    <s v="Tasa por 100.000 habitantes"/>
    <m/>
    <m/>
  </r>
  <r>
    <n v="85001"/>
    <s v="Casanare"/>
    <x v="1"/>
    <s v="Tasa de exámenes médico legales por presunto delito sexual contra niños y niñas de 0 a 5 años"/>
    <s v="INMLyCF"/>
    <s v="Derechos a la protección"/>
    <s v="Primera Infancia"/>
    <n v="2019"/>
    <n v="53.84"/>
    <s v="Tasa por 100.000 habitantes"/>
    <m/>
    <m/>
  </r>
  <r>
    <n v="85010"/>
    <s v="Casanare"/>
    <x v="2"/>
    <s v="Tasa de exámenes médico legales por presunto delito sexual contra niños y niñas de 6 a 11 años"/>
    <s v="INMLyCF"/>
    <s v="Derechos a la protección"/>
    <s v="Infancia"/>
    <n v="2019"/>
    <n v="483.09"/>
    <s v="Tasa por 100.000 habitantes"/>
    <m/>
    <m/>
  </r>
  <r>
    <n v="85015"/>
    <s v="Casanare"/>
    <x v="3"/>
    <s v="Tasa de exámenes médico legales por presunto delito sexual contra niños y niñas de 6 a 11 años"/>
    <s v="INMLyCF"/>
    <s v="Derechos a la protección"/>
    <s v="Infancia"/>
    <n v="2019"/>
    <n v="352.11"/>
    <s v="Tasa por 100.000 habitantes"/>
    <m/>
    <m/>
  </r>
  <r>
    <n v="85125"/>
    <s v="Casanare"/>
    <x v="4"/>
    <s v="Tasa de exámenes médico legales por presunto delito sexual contra niños y niñas de 6 a 11 años"/>
    <s v="INMLyCF"/>
    <s v="Derechos a la protección"/>
    <s v="Infancia"/>
    <n v="2019"/>
    <n v="240.1"/>
    <s v="Tasa por 100.000 habitantes"/>
    <m/>
    <m/>
  </r>
  <r>
    <n v="85139"/>
    <s v="Casanare"/>
    <x v="6"/>
    <s v="Tasa de exámenes médico legales por presunto delito sexual contra niños y niñas de 6 a 11 años"/>
    <s v="INMLyCF"/>
    <s v="Derechos a la protección"/>
    <s v="Infancia"/>
    <n v="2019"/>
    <n v="985.48"/>
    <s v="Tasa por 100.000 habitantes"/>
    <m/>
    <m/>
  </r>
  <r>
    <n v="85162"/>
    <s v="Casanare"/>
    <x v="7"/>
    <s v="Tasa de exámenes médico legales por presunto delito sexual contra niños y niñas de 6 a 11 años"/>
    <s v="INMLyCF"/>
    <s v="Derechos a la protección"/>
    <s v="Infancia"/>
    <n v="2019"/>
    <n v="322.75"/>
    <s v="Tasa por 100.000 habitantes"/>
    <m/>
    <m/>
  </r>
  <r>
    <n v="85230"/>
    <s v="Casanare"/>
    <x v="9"/>
    <s v="Tasa de exámenes médico legales por presunto delito sexual contra niños y niñas de 6 a 11 años"/>
    <s v="INMLyCF"/>
    <s v="Derechos a la protección"/>
    <s v="Infancia"/>
    <n v="2019"/>
    <n v="59.21"/>
    <s v="Tasa por 100.000 habitantes"/>
    <m/>
    <m/>
  </r>
  <r>
    <n v="85250"/>
    <s v="Casanare"/>
    <x v="10"/>
    <s v="Tasa de exámenes médico legales por presunto delito sexual contra niños y niñas de 6 a 11 años"/>
    <s v="INMLyCF"/>
    <s v="Derechos a la protección"/>
    <s v="Infancia"/>
    <n v="2019"/>
    <n v="315.95999999999998"/>
    <s v="Tasa por 100.000 habitantes"/>
    <m/>
    <m/>
  </r>
  <r>
    <n v="85263"/>
    <s v="Casanare"/>
    <x v="11"/>
    <s v="Tasa de exámenes médico legales por presunto delito sexual contra niños y niñas de 6 a 11 años"/>
    <s v="INMLyCF"/>
    <s v="Derechos a la protección"/>
    <s v="Infancia"/>
    <n v="2019"/>
    <n v="272.29000000000002"/>
    <s v="Tasa por 100.000 habitantes"/>
    <m/>
    <m/>
  </r>
  <r>
    <n v="85300"/>
    <s v="Casanare"/>
    <x v="13"/>
    <s v="Tasa de exámenes médico legales por presunto delito sexual contra niños y niñas de 6 a 11 años"/>
    <s v="INMLyCF"/>
    <s v="Derechos a la protección"/>
    <s v="Infancia"/>
    <n v="2019"/>
    <n v="288.18"/>
    <s v="Tasa por 100.000 habitantes"/>
    <m/>
    <m/>
  </r>
  <r>
    <n v="85315"/>
    <s v="Casanare"/>
    <x v="14"/>
    <s v="Tasa de exámenes médico legales por presunto delito sexual contra niños y niñas de 6 a 11 años"/>
    <s v="INMLyCF"/>
    <s v="Derechos a la protección"/>
    <s v="Infancia"/>
    <n v="2019"/>
    <n v="877.19"/>
    <s v="Tasa por 100.000 habitantes"/>
    <m/>
    <m/>
  </r>
  <r>
    <n v="85325"/>
    <s v="Casanare"/>
    <x v="15"/>
    <s v="Tasa de exámenes médico legales por presunto delito sexual contra niños y niñas de 6 a 11 años"/>
    <s v="INMLyCF"/>
    <s v="Derechos a la protección"/>
    <s v="Infancia"/>
    <n v="2019"/>
    <n v="101.94"/>
    <s v="Tasa por 100.000 habitantes"/>
    <m/>
    <m/>
  </r>
  <r>
    <n v="85410"/>
    <s v="Casanare"/>
    <x v="17"/>
    <s v="Tasa de exámenes médico legales por presunto delito sexual contra niños y niñas de 6 a 11 años"/>
    <s v="INMLyCF"/>
    <s v="Derechos a la protección"/>
    <s v="Infancia"/>
    <n v="2019"/>
    <n v="290.49"/>
    <s v="Tasa por 100.000 habitantes"/>
    <m/>
    <m/>
  </r>
  <r>
    <n v="85430"/>
    <s v="Casanare"/>
    <x v="18"/>
    <s v="Tasa de exámenes médico legales por presunto delito sexual contra niños y niñas de 6 a 11 años"/>
    <s v="INMLyCF"/>
    <s v="Derechos a la protección"/>
    <s v="Infancia"/>
    <n v="2019"/>
    <n v="185.3"/>
    <s v="Tasa por 100.000 habitantes"/>
    <m/>
    <m/>
  </r>
  <r>
    <n v="85440"/>
    <s v="Casanare"/>
    <x v="19"/>
    <s v="Tasa de exámenes médico legales por presunto delito sexual contra niños y niñas de 6 a 11 años"/>
    <s v="INMLyCF"/>
    <s v="Derechos a la protección"/>
    <s v="Infancia"/>
    <n v="2019"/>
    <n v="442.02"/>
    <s v="Tasa por 100.000 habitantes"/>
    <m/>
    <m/>
  </r>
  <r>
    <n v="85001"/>
    <s v="Casanare"/>
    <x v="1"/>
    <s v="Tasa de exámenes médico legales por presunto delito sexual contra niños y niñas de 6 a 11 años"/>
    <s v="INMLyCF"/>
    <s v="Derechos a la protección"/>
    <s v="Infancia"/>
    <n v="2019"/>
    <n v="303.92"/>
    <s v="Tasa por 100.000 habitantes"/>
    <m/>
    <m/>
  </r>
  <r>
    <n v="85010"/>
    <s v="Casanare"/>
    <x v="2"/>
    <s v="Tasa de exámenes médico legales por presunto delito sexual contra adolescentes"/>
    <s v="INMLyCF"/>
    <s v="Derechos a la protección"/>
    <s v="Adolescencia"/>
    <n v="2019"/>
    <n v="767.9"/>
    <s v="Tasa por 100.000 habitantes"/>
    <m/>
    <m/>
  </r>
  <r>
    <n v="85125"/>
    <s v="Casanare"/>
    <x v="4"/>
    <s v="Tasa de exámenes médico legales por presunto delito sexual contra adolescentes"/>
    <s v="INMLyCF"/>
    <s v="Derechos a la protección"/>
    <s v="Adolescencia"/>
    <n v="2019"/>
    <n v="686.21"/>
    <s v="Tasa por 100.000 habitantes"/>
    <m/>
    <m/>
  </r>
  <r>
    <n v="85139"/>
    <s v="Casanare"/>
    <x v="6"/>
    <s v="Tasa de exámenes médico legales por presunto delito sexual contra adolescentes"/>
    <s v="INMLyCF"/>
    <s v="Derechos a la protección"/>
    <s v="Adolescencia"/>
    <n v="2019"/>
    <n v="543.77"/>
    <s v="Tasa por 100.000 habitantes"/>
    <m/>
    <m/>
  </r>
  <r>
    <n v="85162"/>
    <s v="Casanare"/>
    <x v="7"/>
    <s v="Tasa de exámenes médico legales por presunto delito sexual contra adolescentes"/>
    <s v="INMLyCF"/>
    <s v="Derechos a la protección"/>
    <s v="Adolescencia"/>
    <n v="2019"/>
    <n v="378.17"/>
    <s v="Tasa por 100.000 habitantes"/>
    <m/>
    <m/>
  </r>
  <r>
    <n v="85225"/>
    <s v="Casanare"/>
    <x v="8"/>
    <s v="Tasa de exámenes médico legales por presunto delito sexual contra adolescentes"/>
    <s v="INMLyCF"/>
    <s v="Derechos a la protección"/>
    <s v="Adolescencia"/>
    <n v="2019"/>
    <n v="437.64"/>
    <s v="Tasa por 100.000 habitantes"/>
    <m/>
    <m/>
  </r>
  <r>
    <n v="85230"/>
    <s v="Casanare"/>
    <x v="9"/>
    <s v="Tasa de exámenes médico legales por presunto delito sexual contra adolescentes"/>
    <s v="INMLyCF"/>
    <s v="Derechos a la protección"/>
    <s v="Adolescencia"/>
    <n v="2019"/>
    <n v="124.3"/>
    <s v="Tasa por 100.000 habitantes"/>
    <m/>
    <m/>
  </r>
  <r>
    <n v="85250"/>
    <s v="Casanare"/>
    <x v="10"/>
    <s v="Tasa de exámenes médico legales por presunto delito sexual contra adolescentes"/>
    <s v="INMLyCF"/>
    <s v="Derechos a la protección"/>
    <s v="Adolescencia"/>
    <n v="2019"/>
    <n v="598.95000000000005"/>
    <s v="Tasa por 100.000 habitantes"/>
    <m/>
    <m/>
  </r>
  <r>
    <n v="85263"/>
    <s v="Casanare"/>
    <x v="11"/>
    <s v="Tasa de exámenes médico legales por presunto delito sexual contra adolescentes"/>
    <s v="INMLyCF"/>
    <s v="Derechos a la protección"/>
    <s v="Adolescencia"/>
    <n v="2019"/>
    <n v="563.78"/>
    <s v="Tasa por 100.000 habitantes"/>
    <m/>
    <m/>
  </r>
  <r>
    <n v="85279"/>
    <s v="Casanare"/>
    <x v="12"/>
    <s v="Tasa de exámenes médico legales por presunto delito sexual contra adolescentes"/>
    <s v="INMLyCF"/>
    <s v="Derechos a la protección"/>
    <s v="Adolescencia"/>
    <n v="2019"/>
    <n v="636.94000000000005"/>
    <s v="Tasa por 100.000 habitantes"/>
    <m/>
    <m/>
  </r>
  <r>
    <n v="85325"/>
    <s v="Casanare"/>
    <x v="15"/>
    <s v="Tasa de exámenes médico legales por presunto delito sexual contra adolescentes"/>
    <s v="INMLyCF"/>
    <s v="Derechos a la protección"/>
    <s v="Adolescencia"/>
    <n v="2019"/>
    <n v="331.49"/>
    <s v="Tasa por 100.000 habitantes"/>
    <m/>
    <m/>
  </r>
  <r>
    <n v="85400"/>
    <s v="Casanare"/>
    <x v="16"/>
    <s v="Tasa de exámenes médico legales por presunto delito sexual contra adolescentes"/>
    <s v="INMLyCF"/>
    <s v="Derechos a la protección"/>
    <s v="Adolescencia"/>
    <n v="2019"/>
    <n v="683.37"/>
    <s v="Tasa por 100.000 habitantes"/>
    <m/>
    <m/>
  </r>
  <r>
    <n v="85410"/>
    <s v="Casanare"/>
    <x v="17"/>
    <s v="Tasa de exámenes médico legales por presunto delito sexual contra adolescentes"/>
    <s v="INMLyCF"/>
    <s v="Derechos a la protección"/>
    <s v="Adolescencia"/>
    <n v="2019"/>
    <n v="455.82"/>
    <s v="Tasa por 100.000 habitantes"/>
    <m/>
    <m/>
  </r>
  <r>
    <n v="85430"/>
    <s v="Casanare"/>
    <x v="18"/>
    <s v="Tasa de exámenes médico legales por presunto delito sexual contra adolescentes"/>
    <s v="INMLyCF"/>
    <s v="Derechos a la protección"/>
    <s v="Adolescencia"/>
    <n v="2019"/>
    <n v="132.44999999999999"/>
    <s v="Tasa por 100.000 habitantes"/>
    <m/>
    <m/>
  </r>
  <r>
    <n v="85440"/>
    <s v="Casanare"/>
    <x v="19"/>
    <s v="Tasa de exámenes médico legales por presunto delito sexual contra adolescentes"/>
    <s v="INMLyCF"/>
    <s v="Derechos a la protección"/>
    <s v="Adolescencia"/>
    <n v="2019"/>
    <n v="359.07"/>
    <s v="Tasa por 100.000 habitantes"/>
    <m/>
    <m/>
  </r>
  <r>
    <n v="85001"/>
    <s v="Casanare"/>
    <x v="1"/>
    <s v="Tasa de exámenes médico legales por presunto delito sexual contra adolescentes"/>
    <s v="INMLyCF"/>
    <s v="Derechos a la protección"/>
    <s v="Adolescencia"/>
    <n v="2019"/>
    <n v="298.85000000000002"/>
    <s v="Tasa por 100.000 habitantes"/>
    <m/>
    <m/>
  </r>
  <r>
    <n v="85001"/>
    <s v="Casanare"/>
    <x v="1"/>
    <s v="Tasa de homicidios en niños y niñas de 0 a 5 años"/>
    <s v="INMLyCF"/>
    <s v="Derecho a la integridad personal"/>
    <s v="Primera Infancia"/>
    <n v="2019"/>
    <n v="6.73"/>
    <s v="Tasa por 100.000 habitantes"/>
    <m/>
    <m/>
  </r>
  <r>
    <n v="85263"/>
    <s v="Casanare"/>
    <x v="11"/>
    <s v="Tasa de homicidios en adolescentes (12 a 17 años)"/>
    <s v="INMLyCF"/>
    <s v="Derecho a la integridad personal"/>
    <s v="Adolescencia"/>
    <n v="2019"/>
    <n v="70.47"/>
    <s v="Tasa por 100.000 habitantes"/>
    <m/>
    <m/>
  </r>
  <r>
    <n v="85430"/>
    <s v="Casanare"/>
    <x v="18"/>
    <s v="Tasa de homicidios en adolescentes (12 a 17 años)"/>
    <s v="INMLyCF"/>
    <s v="Derecho a la integridad personal"/>
    <s v="Adolescencia"/>
    <n v="2019"/>
    <n v="66.23"/>
    <s v="Tasa por 100.000 habitantes"/>
    <m/>
    <m/>
  </r>
  <r>
    <n v="85440"/>
    <s v="Casanare"/>
    <x v="19"/>
    <s v="Tasa de homicidios en adolescentes (12 a 17 años)"/>
    <s v="INMLyCF"/>
    <s v="Derecho a la integridad personal"/>
    <s v="Adolescencia"/>
    <n v="2019"/>
    <n v="25.65"/>
    <s v="Tasa por 100.000 habitantes"/>
    <m/>
    <m/>
  </r>
  <r>
    <n v="85001"/>
    <s v="Casanare"/>
    <x v="1"/>
    <s v="Tasa de muertes por eventos de transporte en niños y niñas de 0 a 5 años"/>
    <s v="INMLyCF"/>
    <s v="Derecho a la integridad personal"/>
    <s v="Primera Infancia"/>
    <n v="2019"/>
    <n v="6.73"/>
    <s v="Tasa por 100.000 habitantes"/>
    <m/>
    <m/>
  </r>
  <r>
    <n v="85410"/>
    <s v="Casanare"/>
    <x v="17"/>
    <s v="Tasa de muertes por eventos de transporte en adolescentes (12 a 17 años)"/>
    <s v="INMLyCF"/>
    <s v="Derecho a la integridad personal"/>
    <s v="Adolescencia"/>
    <n v="2019"/>
    <n v="35.06"/>
    <s v="Tasa por 100.000 habitantes"/>
    <m/>
    <m/>
  </r>
  <r>
    <n v="85001"/>
    <s v="Casanare"/>
    <x v="1"/>
    <s v="Tasa de muertes por eventos de transporte en adolescentes (12 a 17 años)"/>
    <s v="INMLyCF"/>
    <s v="Derecho a la integridad personal"/>
    <s v="Adolescencia"/>
    <n v="2019"/>
    <n v="16.600000000000001"/>
    <s v="Tasa por 100.000 habitantes"/>
    <m/>
    <m/>
  </r>
  <r>
    <n v="85230"/>
    <s v="Casanare"/>
    <x v="9"/>
    <s v="Tasa de suicidios en niños y niñas de adolescentes (12 a 17 años)"/>
    <s v="INMLyCF"/>
    <s v="Derechos a la protección"/>
    <s v="Adolescencia"/>
    <n v="2019"/>
    <n v="62.15"/>
    <s v="Tasa por 100.000 habitantes"/>
    <m/>
    <m/>
  </r>
  <r>
    <n v="85250"/>
    <s v="Casanare"/>
    <x v="10"/>
    <s v="Tasa de suicidios en niños y niñas de adolescentes (12 a 17 años)"/>
    <s v="INMLyCF"/>
    <s v="Derechos a la protección"/>
    <s v="Adolescencia"/>
    <n v="2019"/>
    <n v="23.96"/>
    <s v="Tasa por 100.000 habitantes"/>
    <m/>
    <m/>
  </r>
  <r>
    <n v="85430"/>
    <s v="Casanare"/>
    <x v="18"/>
    <s v="Tasa de suicidios en niños y niñas de adolescentes (12 a 17 años)"/>
    <s v="INMLyCF"/>
    <s v="Derechos a la protección"/>
    <s v="Adolescencia"/>
    <n v="2019"/>
    <n v="66.23"/>
    <s v="Tasa por 100.000 habitantes"/>
    <m/>
    <m/>
  </r>
  <r>
    <n v="85001"/>
    <s v="Casanare"/>
    <x v="1"/>
    <s v="Tasa de suicidios en niños y niñas de adolescentes (12 a 17 años)"/>
    <s v="INMLyCF"/>
    <s v="Derechos a la protección"/>
    <s v="Adolescencia"/>
    <n v="2019"/>
    <n v="11.07"/>
    <s v="Tasa por 100.000 habitantes"/>
    <m/>
    <m/>
  </r>
  <r>
    <n v="85010"/>
    <s v="Casanare"/>
    <x v="2"/>
    <s v="Tasa de suicidios en niños y niñas de 6 a 11 años"/>
    <s v="INMLyCF"/>
    <s v="Derechos a la protección"/>
    <s v="Infancia"/>
    <n v="2019"/>
    <n v="25.43"/>
    <s v="Tasa por 100.000 habitantes"/>
    <m/>
    <m/>
  </r>
  <r>
    <n v="85010"/>
    <s v="Casanare"/>
    <x v="2"/>
    <s v="Tasa de violencia intrafamiliar en niños y niñas de 0 a 5 años"/>
    <s v="INMLyCF"/>
    <s v="Derecho a la integridad personal"/>
    <s v="Primera Infancia"/>
    <n v="2019"/>
    <n v="176.41"/>
    <s v="Tasa por 100.000 habitantes"/>
    <m/>
    <m/>
  </r>
  <r>
    <n v="85162"/>
    <s v="Casanare"/>
    <x v="7"/>
    <s v="Tasa de violencia intrafamiliar en niños y niñas de 0 a 5 años"/>
    <s v="INMLyCF"/>
    <s v="Derecho a la integridad personal"/>
    <s v="Primera Infancia"/>
    <n v="2019"/>
    <n v="259.47000000000003"/>
    <s v="Tasa por 100.000 habitantes"/>
    <m/>
    <m/>
  </r>
  <r>
    <n v="85230"/>
    <s v="Casanare"/>
    <x v="9"/>
    <s v="Tasa de violencia intrafamiliar en niños y niñas de 0 a 5 años"/>
    <s v="INMLyCF"/>
    <s v="Derecho a la integridad personal"/>
    <s v="Primera Infancia"/>
    <n v="2019"/>
    <n v="118.2"/>
    <s v="Tasa por 100.000 habitantes"/>
    <m/>
    <m/>
  </r>
  <r>
    <n v="85250"/>
    <s v="Casanare"/>
    <x v="10"/>
    <s v="Tasa de violencia intrafamiliar en niños y niñas de 0 a 5 años"/>
    <s v="INMLyCF"/>
    <s v="Derecho a la integridad personal"/>
    <s v="Primera Infancia"/>
    <n v="2019"/>
    <n v="76.709999999999994"/>
    <s v="Tasa por 100.000 habitantes"/>
    <m/>
    <m/>
  </r>
  <r>
    <n v="85400"/>
    <s v="Casanare"/>
    <x v="16"/>
    <s v="Tasa de violencia intrafamiliar en niños y niñas de 0 a 5 años"/>
    <s v="INMLyCF"/>
    <s v="Derecho a la integridad personal"/>
    <s v="Primera Infancia"/>
    <n v="2019"/>
    <n v="151.97999999999999"/>
    <s v="Tasa por 100.000 habitantes"/>
    <m/>
    <m/>
  </r>
  <r>
    <n v="85410"/>
    <s v="Casanare"/>
    <x v="17"/>
    <s v="Tasa de violencia intrafamiliar en niños y niñas de 0 a 5 años"/>
    <s v="INMLyCF"/>
    <s v="Derecho a la integridad personal"/>
    <s v="Primera Infancia"/>
    <n v="2019"/>
    <n v="476.54"/>
    <s v="Tasa por 100.000 habitantes"/>
    <m/>
    <m/>
  </r>
  <r>
    <n v="85440"/>
    <s v="Casanare"/>
    <x v="19"/>
    <s v="Tasa de violencia intrafamiliar en niños y niñas de 0 a 5 años"/>
    <s v="INMLyCF"/>
    <s v="Derecho a la integridad personal"/>
    <s v="Primera Infancia"/>
    <n v="2019"/>
    <n v="183.49"/>
    <s v="Tasa por 100.000 habitantes"/>
    <m/>
    <m/>
  </r>
  <r>
    <n v="85001"/>
    <s v="Casanare"/>
    <x v="1"/>
    <s v="Tasa de violencia intrafamiliar en niños y niñas de 0 a 5 años"/>
    <s v="INMLyCF"/>
    <s v="Derecho a la integridad personal"/>
    <s v="Primera Infancia"/>
    <n v="2019"/>
    <n v="100.98"/>
    <s v="Tasa por 100.000 habitantes"/>
    <m/>
    <m/>
  </r>
  <r>
    <n v="85010"/>
    <s v="Casanare"/>
    <x v="2"/>
    <s v="Tasa de violencia intrafamiliar en niños y niñas de 6 a 11 años"/>
    <s v="INMLyCF"/>
    <s v="Derechos a la protección"/>
    <s v="Infancia"/>
    <n v="2019"/>
    <n v="457.67"/>
    <s v="Tasa por 100.000 habitantes"/>
    <m/>
    <m/>
  </r>
  <r>
    <n v="85139"/>
    <s v="Casanare"/>
    <x v="6"/>
    <s v="Tasa de violencia intrafamiliar en niños y niñas de 6 a 11 años"/>
    <s v="INMLyCF"/>
    <s v="Derechos a la protección"/>
    <s v="Infancia"/>
    <n v="2019"/>
    <n v="259.33999999999997"/>
    <s v="Tasa por 100.000 habitantes"/>
    <m/>
    <m/>
  </r>
  <r>
    <n v="85162"/>
    <s v="Casanare"/>
    <x v="7"/>
    <s v="Tasa de violencia intrafamiliar en niños y niñas de 6 a 11 años"/>
    <s v="INMLyCF"/>
    <s v="Derechos a la protección"/>
    <s v="Infancia"/>
    <n v="2019"/>
    <n v="322.75"/>
    <s v="Tasa por 100.000 habitantes"/>
    <m/>
    <m/>
  </r>
  <r>
    <n v="85230"/>
    <s v="Casanare"/>
    <x v="9"/>
    <s v="Tasa de violencia intrafamiliar en niños y niñas de 6 a 11 años"/>
    <s v="INMLyCF"/>
    <s v="Derechos a la protección"/>
    <s v="Infancia"/>
    <n v="2019"/>
    <n v="59.21"/>
    <s v="Tasa por 100.000 habitantes"/>
    <m/>
    <m/>
  </r>
  <r>
    <n v="85250"/>
    <s v="Casanare"/>
    <x v="10"/>
    <s v="Tasa de violencia intrafamiliar en niños y niñas de 6 a 11 años"/>
    <s v="INMLyCF"/>
    <s v="Derechos a la protección"/>
    <s v="Infancia"/>
    <n v="2019"/>
    <n v="203.11"/>
    <s v="Tasa por 100.000 habitantes"/>
    <m/>
    <m/>
  </r>
  <r>
    <n v="85263"/>
    <s v="Casanare"/>
    <x v="11"/>
    <s v="Tasa de violencia intrafamiliar en niños y niñas de 6 a 11 años"/>
    <s v="INMLyCF"/>
    <s v="Derechos a la protección"/>
    <s v="Infancia"/>
    <n v="2019"/>
    <n v="68.069999999999993"/>
    <s v="Tasa por 100.000 habitantes"/>
    <m/>
    <m/>
  </r>
  <r>
    <n v="85300"/>
    <s v="Casanare"/>
    <x v="13"/>
    <s v="Tasa de violencia intrafamiliar en niños y niñas de 6 a 11 años"/>
    <s v="INMLyCF"/>
    <s v="Derechos a la protección"/>
    <s v="Infancia"/>
    <n v="2019"/>
    <n v="288.18"/>
    <s v="Tasa por 100.000 habitantes"/>
    <m/>
    <m/>
  </r>
  <r>
    <n v="85400"/>
    <s v="Casanare"/>
    <x v="16"/>
    <s v="Tasa de violencia intrafamiliar en niños y niñas de 6 a 11 años"/>
    <s v="INMLyCF"/>
    <s v="Derechos a la protección"/>
    <s v="Infancia"/>
    <n v="2019"/>
    <n v="117.79"/>
    <s v="Tasa por 100.000 habitantes"/>
    <m/>
    <m/>
  </r>
  <r>
    <n v="85410"/>
    <s v="Casanare"/>
    <x v="17"/>
    <s v="Tasa de violencia intrafamiliar en niños y niñas de 6 a 11 años"/>
    <s v="INMLyCF"/>
    <s v="Derechos a la protección"/>
    <s v="Infancia"/>
    <n v="2019"/>
    <n v="472.04"/>
    <s v="Tasa por 100.000 habitantes"/>
    <m/>
    <m/>
  </r>
  <r>
    <n v="85440"/>
    <s v="Casanare"/>
    <x v="19"/>
    <s v="Tasa de violencia intrafamiliar en niños y niñas de 6 a 11 años"/>
    <s v="INMLyCF"/>
    <s v="Derechos a la protección"/>
    <s v="Infancia"/>
    <n v="2019"/>
    <n v="182.01"/>
    <s v="Tasa por 100.000 habitantes"/>
    <m/>
    <m/>
  </r>
  <r>
    <n v="85001"/>
    <s v="Casanare"/>
    <x v="1"/>
    <s v="Tasa de violencia intrafamiliar en niños y niñas de 6 a 11 años"/>
    <s v="INMLyCF"/>
    <s v="Derechos a la protección"/>
    <s v="Infancia"/>
    <n v="2019"/>
    <n v="200.7"/>
    <s v="Tasa por 100.000 habitantes"/>
    <m/>
    <m/>
  </r>
  <r>
    <n v="85010"/>
    <s v="Casanare"/>
    <x v="2"/>
    <s v="Tasa de violencia intrafamiliar en adolescentes (12 a 17 años)"/>
    <s v="INMLyCF"/>
    <s v="Derechos a la protección"/>
    <s v="Adolescencia"/>
    <n v="2019"/>
    <n v="445.88"/>
    <s v="Tasa por 100.000 habitantes"/>
    <m/>
    <m/>
  </r>
  <r>
    <n v="85125"/>
    <s v="Casanare"/>
    <x v="4"/>
    <s v="Tasa de violencia intrafamiliar en adolescentes (12 a 17 años)"/>
    <s v="INMLyCF"/>
    <s v="Derechos a la protección"/>
    <s v="Adolescencia"/>
    <n v="2019"/>
    <n v="62.38"/>
    <s v="Tasa por 100.000 habitantes"/>
    <m/>
    <m/>
  </r>
  <r>
    <n v="85139"/>
    <s v="Casanare"/>
    <x v="6"/>
    <s v="Tasa de violencia intrafamiliar en adolescentes (12 a 17 años)"/>
    <s v="INMLyCF"/>
    <s v="Derechos a la protección"/>
    <s v="Adolescencia"/>
    <n v="2019"/>
    <n v="271.89"/>
    <s v="Tasa por 100.000 habitantes"/>
    <m/>
    <m/>
  </r>
  <r>
    <n v="85162"/>
    <s v="Casanare"/>
    <x v="7"/>
    <s v="Tasa de violencia intrafamiliar en adolescentes (12 a 17 años)"/>
    <s v="INMLyCF"/>
    <s v="Derechos a la protección"/>
    <s v="Adolescencia"/>
    <n v="2019"/>
    <n v="324.14999999999998"/>
    <s v="Tasa por 100.000 habitantes"/>
    <m/>
    <m/>
  </r>
  <r>
    <n v="85230"/>
    <s v="Casanare"/>
    <x v="9"/>
    <s v="Tasa de violencia intrafamiliar en adolescentes (12 a 17 años)"/>
    <s v="INMLyCF"/>
    <s v="Derechos a la protección"/>
    <s v="Adolescencia"/>
    <n v="2019"/>
    <n v="62.15"/>
    <s v="Tasa por 100.000 habitantes"/>
    <m/>
    <m/>
  </r>
  <r>
    <n v="85250"/>
    <s v="Casanare"/>
    <x v="10"/>
    <s v="Tasa de violencia intrafamiliar en adolescentes (12 a 17 años)"/>
    <s v="INMLyCF"/>
    <s v="Derechos a la protección"/>
    <s v="Adolescencia"/>
    <n v="2019"/>
    <n v="407.28"/>
    <s v="Tasa por 100.000 habitantes"/>
    <m/>
    <m/>
  </r>
  <r>
    <n v="85263"/>
    <s v="Casanare"/>
    <x v="11"/>
    <s v="Tasa de violencia intrafamiliar en adolescentes (12 a 17 años)"/>
    <s v="INMLyCF"/>
    <s v="Derechos a la protección"/>
    <s v="Adolescencia"/>
    <n v="2019"/>
    <n v="70.47"/>
    <s v="Tasa por 100.000 habitantes"/>
    <m/>
    <m/>
  </r>
  <r>
    <n v="85400"/>
    <s v="Casanare"/>
    <x v="16"/>
    <s v="Tasa de violencia intrafamiliar en adolescentes (12 a 17 años)"/>
    <s v="INMLyCF"/>
    <s v="Derechos a la protección"/>
    <s v="Adolescencia"/>
    <n v="2019"/>
    <n v="113.9"/>
    <s v="Tasa por 100.000 habitantes"/>
    <m/>
    <m/>
  </r>
  <r>
    <n v="85410"/>
    <s v="Casanare"/>
    <x v="17"/>
    <s v="Tasa de violencia intrafamiliar en adolescentes (12 a 17 años)"/>
    <s v="INMLyCF"/>
    <s v="Derechos a la protección"/>
    <s v="Adolescencia"/>
    <n v="2019"/>
    <n v="385.69"/>
    <s v="Tasa por 100.000 habitantes"/>
    <m/>
    <m/>
  </r>
  <r>
    <n v="85440"/>
    <s v="Casanare"/>
    <x v="19"/>
    <s v="Tasa de violencia intrafamiliar en adolescentes (12 a 17 años)"/>
    <s v="INMLyCF"/>
    <s v="Derechos a la protección"/>
    <s v="Adolescencia"/>
    <n v="2019"/>
    <n v="128.24"/>
    <s v="Tasa por 100.000 habitantes"/>
    <m/>
    <m/>
  </r>
  <r>
    <n v="85001"/>
    <s v="Casanare"/>
    <x v="1"/>
    <s v="Tasa de violencia intrafamiliar en adolescentes (12 a 17 años)"/>
    <s v="INMLyCF"/>
    <s v="Derechos a la protección"/>
    <s v="Adolescencia"/>
    <n v="2019"/>
    <n v="243.51"/>
    <s v="Tasa por 100.000 habitantes"/>
    <m/>
    <m/>
  </r>
  <r>
    <n v="85010"/>
    <s v="Casanare"/>
    <x v="2"/>
    <s v="Tasa de violencia de pareja cuando la víctima es menor de 18 años"/>
    <s v="INMLyCF"/>
    <s v="Derechos a la protección"/>
    <s v="Adolescencia"/>
    <n v="2020"/>
    <n v="74.52"/>
    <s v="Tasa por 100.000 habitantes"/>
    <m/>
    <m/>
  </r>
  <r>
    <n v="85162"/>
    <s v="Casanare"/>
    <x v="7"/>
    <s v="Tasa de violencia de pareja cuando la víctima es menor de 18 años"/>
    <s v="INMLyCF"/>
    <s v="Derechos a la protección"/>
    <s v="Adolescencia"/>
    <n v="2020"/>
    <n v="325.2"/>
    <s v="Tasa por 100.000 habitantes"/>
    <m/>
    <m/>
  </r>
  <r>
    <n v="85250"/>
    <s v="Casanare"/>
    <x v="10"/>
    <s v="Tasa de violencia de pareja cuando la víctima es menor de 18 años"/>
    <s v="INMLyCF"/>
    <s v="Derechos a la protección"/>
    <s v="Adolescencia"/>
    <n v="2020"/>
    <n v="23.99"/>
    <s v="Tasa por 100.000 habitantes"/>
    <m/>
    <m/>
  </r>
  <r>
    <n v="85263"/>
    <s v="Casanare"/>
    <x v="11"/>
    <s v="Tasa de violencia de pareja cuando la víctima es menor de 18 años"/>
    <s v="INMLyCF"/>
    <s v="Derechos a la protección"/>
    <s v="Adolescencia"/>
    <n v="2020"/>
    <n v="70.97"/>
    <s v="Tasa por 100.000 habitantes"/>
    <m/>
    <m/>
  </r>
  <r>
    <n v="85440"/>
    <s v="Casanare"/>
    <x v="19"/>
    <s v="Tasa de violencia de pareja cuando la víctima es menor de 18 años"/>
    <s v="INMLyCF"/>
    <s v="Derechos a la protección"/>
    <s v="Adolescencia"/>
    <n v="2020"/>
    <n v="77.400000000000006"/>
    <s v="Tasa por 100.000 habitantes"/>
    <m/>
    <m/>
  </r>
  <r>
    <n v="85001"/>
    <s v="Casanare"/>
    <x v="1"/>
    <s v="Tasa de violencia de pareja cuando la víctima es menor de 18 años"/>
    <s v="INMLyCF"/>
    <s v="Derechos a la protección"/>
    <s v="Adolescencia"/>
    <n v="2020"/>
    <n v="55.09"/>
    <s v="Tasa por 100.000 habitantes"/>
    <m/>
    <m/>
  </r>
  <r>
    <n v="85010"/>
    <s v="Casanare"/>
    <x v="2"/>
    <s v="Tasa de exámenes médico legales por presunto delito sexual contra niños y niñas de 0 a 5 años"/>
    <s v="INMLyCF"/>
    <s v="Derechos a la protección"/>
    <s v="Primera Infancia"/>
    <n v="2020"/>
    <n v="270.11"/>
    <s v="Tasa por 100.000 habitantes"/>
    <m/>
    <m/>
  </r>
  <r>
    <n v="85139"/>
    <s v="Casanare"/>
    <x v="6"/>
    <s v="Tasa de exámenes médico legales por presunto delito sexual contra niños y niñas de 0 a 5 años"/>
    <s v="INMLyCF"/>
    <s v="Derechos a la protección"/>
    <s v="Primera Infancia"/>
    <n v="2020"/>
    <n v="117.23"/>
    <s v="Tasa por 100.000 habitantes"/>
    <m/>
    <m/>
  </r>
  <r>
    <n v="85162"/>
    <s v="Casanare"/>
    <x v="7"/>
    <s v="Tasa de exámenes médico legales por presunto delito sexual contra niños y niñas de 0 a 5 años"/>
    <s v="INMLyCF"/>
    <s v="Derechos a la protección"/>
    <s v="Primera Infancia"/>
    <n v="2020"/>
    <n v="61.92"/>
    <s v="Tasa por 100.000 habitantes"/>
    <m/>
    <m/>
  </r>
  <r>
    <n v="85250"/>
    <s v="Casanare"/>
    <x v="10"/>
    <s v="Tasa de exámenes médico legales por presunto delito sexual contra niños y niñas de 0 a 5 años"/>
    <s v="INMLyCF"/>
    <s v="Derechos a la protección"/>
    <s v="Primera Infancia"/>
    <n v="2020"/>
    <n v="25.33"/>
    <s v="Tasa por 100.000 habitantes"/>
    <m/>
    <m/>
  </r>
  <r>
    <n v="85410"/>
    <s v="Casanare"/>
    <x v="17"/>
    <s v="Tasa de exámenes médico legales por presunto delito sexual contra niños y niñas de 0 a 5 años"/>
    <s v="INMLyCF"/>
    <s v="Derechos a la protección"/>
    <s v="Primera Infancia"/>
    <n v="2020"/>
    <n v="214.22"/>
    <s v="Tasa por 100.000 habitantes"/>
    <m/>
    <m/>
  </r>
  <r>
    <n v="85430"/>
    <s v="Casanare"/>
    <x v="18"/>
    <s v="Tasa de exámenes médico legales por presunto delito sexual contra niños y niñas de 0 a 5 años"/>
    <s v="INMLyCF"/>
    <s v="Derechos a la protección"/>
    <s v="Primera Infancia"/>
    <n v="2020"/>
    <n v="67.89"/>
    <s v="Tasa por 100.000 habitantes"/>
    <m/>
    <m/>
  </r>
  <r>
    <n v="85440"/>
    <s v="Casanare"/>
    <x v="19"/>
    <s v="Tasa de exámenes médico legales por presunto delito sexual contra niños y niñas de 0 a 5 años"/>
    <s v="INMLyCF"/>
    <s v="Derechos a la protección"/>
    <s v="Primera Infancia"/>
    <n v="2020"/>
    <n v="212.7"/>
    <s v="Tasa por 100.000 habitantes"/>
    <m/>
    <m/>
  </r>
  <r>
    <n v="85001"/>
    <s v="Casanare"/>
    <x v="1"/>
    <s v="Tasa de exámenes médico legales por presunto delito sexual contra niños y niñas de 0 a 5 años"/>
    <s v="INMLyCF"/>
    <s v="Derechos a la protección"/>
    <s v="Primera Infancia"/>
    <n v="2020"/>
    <n v="125.41"/>
    <s v="Tasa por 100.000 habitantes"/>
    <m/>
    <m/>
  </r>
  <r>
    <n v="85010"/>
    <s v="Casanare"/>
    <x v="2"/>
    <s v="Tasa de exámenes médico legales por presunto delito sexual contra niños y niñas de 6 a 11 años"/>
    <s v="INMLyCF"/>
    <s v="Derechos a la protección"/>
    <s v="Infancia"/>
    <n v="2020"/>
    <n v="328.86"/>
    <s v="Tasa por 100.000 habitantes"/>
    <m/>
    <m/>
  </r>
  <r>
    <n v="85125"/>
    <s v="Casanare"/>
    <x v="4"/>
    <s v="Tasa de exámenes médico legales por presunto delito sexual contra niños y niñas de 6 a 11 años"/>
    <s v="INMLyCF"/>
    <s v="Derechos a la protección"/>
    <s v="Infancia"/>
    <n v="2020"/>
    <n v="182.37"/>
    <s v="Tasa por 100.000 habitantes"/>
    <m/>
    <m/>
  </r>
  <r>
    <n v="85139"/>
    <s v="Casanare"/>
    <x v="6"/>
    <s v="Tasa de exámenes médico legales por presunto delito sexual contra niños y niñas de 6 a 11 años"/>
    <s v="INMLyCF"/>
    <s v="Derechos a la protección"/>
    <s v="Infancia"/>
    <n v="2020"/>
    <n v="156.01"/>
    <s v="Tasa por 100.000 habitantes"/>
    <m/>
    <m/>
  </r>
  <r>
    <n v="85162"/>
    <s v="Casanare"/>
    <x v="7"/>
    <s v="Tasa de exámenes médico legales por presunto delito sexual contra niños y niñas de 6 a 11 años"/>
    <s v="INMLyCF"/>
    <s v="Derechos a la protección"/>
    <s v="Infancia"/>
    <n v="2020"/>
    <n v="697.42"/>
    <s v="Tasa por 100.000 habitantes"/>
    <m/>
    <m/>
  </r>
  <r>
    <n v="85225"/>
    <s v="Casanare"/>
    <x v="8"/>
    <s v="Tasa de exámenes médico legales por presunto delito sexual contra niños y niñas de 6 a 11 años"/>
    <s v="INMLyCF"/>
    <s v="Derechos a la protección"/>
    <s v="Infancia"/>
    <n v="2020"/>
    <n v="316.45999999999998"/>
    <s v="Tasa por 100.000 habitantes"/>
    <m/>
    <m/>
  </r>
  <r>
    <n v="85230"/>
    <s v="Casanare"/>
    <x v="9"/>
    <s v="Tasa de exámenes médico legales por presunto delito sexual contra niños y niñas de 6 a 11 años"/>
    <s v="INMLyCF"/>
    <s v="Derechos a la protección"/>
    <s v="Infancia"/>
    <n v="2020"/>
    <n v="58.75"/>
    <s v="Tasa por 100.000 habitantes"/>
    <m/>
    <m/>
  </r>
  <r>
    <n v="85250"/>
    <s v="Casanare"/>
    <x v="10"/>
    <s v="Tasa de exámenes médico legales por presunto delito sexual contra niños y niñas de 6 a 11 años"/>
    <s v="INMLyCF"/>
    <s v="Derechos a la protección"/>
    <s v="Infancia"/>
    <n v="2020"/>
    <n v="67.25"/>
    <s v="Tasa por 100.000 habitantes"/>
    <m/>
    <m/>
  </r>
  <r>
    <n v="85263"/>
    <s v="Casanare"/>
    <x v="11"/>
    <s v="Tasa de exámenes médico legales por presunto delito sexual contra niños y niñas de 6 a 11 años"/>
    <s v="INMLyCF"/>
    <s v="Derechos a la protección"/>
    <s v="Infancia"/>
    <n v="2020"/>
    <n v="204.5"/>
    <s v="Tasa por 100.000 habitantes"/>
    <m/>
    <m/>
  </r>
  <r>
    <n v="85410"/>
    <s v="Casanare"/>
    <x v="17"/>
    <s v="Tasa de exámenes médico legales por presunto delito sexual contra niños y niñas de 6 a 11 años"/>
    <s v="INMLyCF"/>
    <s v="Derechos a la protección"/>
    <s v="Infancia"/>
    <n v="2020"/>
    <n v="354.61"/>
    <s v="Tasa por 100.000 habitantes"/>
    <m/>
    <m/>
  </r>
  <r>
    <n v="85440"/>
    <s v="Casanare"/>
    <x v="19"/>
    <s v="Tasa de exámenes médico legales por presunto delito sexual contra niños y niñas de 6 a 11 años"/>
    <s v="INMLyCF"/>
    <s v="Derechos a la protección"/>
    <s v="Infancia"/>
    <n v="2020"/>
    <n v="311.12"/>
    <s v="Tasa por 100.000 habitantes"/>
    <m/>
    <m/>
  </r>
  <r>
    <n v="85001"/>
    <s v="Casanare"/>
    <x v="1"/>
    <s v="Tasa de exámenes médico legales por presunto delito sexual contra niños y niñas de 6 a 11 años"/>
    <s v="INMLyCF"/>
    <s v="Derechos a la protección"/>
    <s v="Infancia"/>
    <n v="2020"/>
    <n v="243.39"/>
    <s v="Tasa por 100.000 habitantes"/>
    <m/>
    <m/>
  </r>
  <r>
    <n v="85010"/>
    <s v="Casanare"/>
    <x v="2"/>
    <s v="Tasa de exámenes médico legales por presunto delito sexual contra adolescentes"/>
    <s v="INMLyCF"/>
    <s v="Derechos a la protección"/>
    <s v="Adolescencia"/>
    <n v="2020"/>
    <n v="173.87"/>
    <s v="Tasa por 100.000 habitantes"/>
    <m/>
    <m/>
  </r>
  <r>
    <n v="85125"/>
    <s v="Casanare"/>
    <x v="4"/>
    <s v="Tasa de exámenes médico legales por presunto delito sexual contra adolescentes"/>
    <s v="INMLyCF"/>
    <s v="Derechos a la protección"/>
    <s v="Adolescencia"/>
    <n v="2020"/>
    <n v="63.53"/>
    <s v="Tasa por 100.000 habitantes"/>
    <m/>
    <m/>
  </r>
  <r>
    <n v="85139"/>
    <s v="Casanare"/>
    <x v="6"/>
    <s v="Tasa de exámenes médico legales por presunto delito sexual contra adolescentes"/>
    <s v="INMLyCF"/>
    <s v="Derechos a la protección"/>
    <s v="Adolescencia"/>
    <n v="2020"/>
    <n v="712.33"/>
    <s v="Tasa por 100.000 habitantes"/>
    <m/>
    <m/>
  </r>
  <r>
    <n v="85162"/>
    <s v="Casanare"/>
    <x v="7"/>
    <s v="Tasa de exámenes médico legales por presunto delito sexual contra adolescentes"/>
    <s v="INMLyCF"/>
    <s v="Derechos a la protección"/>
    <s v="Adolescencia"/>
    <n v="2020"/>
    <n v="433.6"/>
    <s v="Tasa por 100.000 habitantes"/>
    <m/>
    <m/>
  </r>
  <r>
    <n v="85230"/>
    <s v="Casanare"/>
    <x v="9"/>
    <s v="Tasa de exámenes médico legales por presunto delito sexual contra adolescentes"/>
    <s v="INMLyCF"/>
    <s v="Derechos a la protección"/>
    <s v="Adolescencia"/>
    <n v="2020"/>
    <n v="62.03"/>
    <s v="Tasa por 100.000 habitantes"/>
    <m/>
    <m/>
  </r>
  <r>
    <n v="85250"/>
    <s v="Casanare"/>
    <x v="10"/>
    <s v="Tasa de exámenes médico legales por presunto delito sexual contra adolescentes"/>
    <s v="INMLyCF"/>
    <s v="Derechos a la protección"/>
    <s v="Adolescencia"/>
    <n v="2020"/>
    <n v="335.81"/>
    <s v="Tasa por 100.000 habitantes"/>
    <m/>
    <m/>
  </r>
  <r>
    <n v="85263"/>
    <s v="Casanare"/>
    <x v="11"/>
    <s v="Tasa de exámenes médico legales por presunto delito sexual contra adolescentes"/>
    <s v="INMLyCF"/>
    <s v="Derechos a la protección"/>
    <s v="Adolescencia"/>
    <n v="2020"/>
    <n v="780.7"/>
    <s v="Tasa por 100.000 habitantes"/>
    <m/>
    <m/>
  </r>
  <r>
    <n v="85300"/>
    <s v="Casanare"/>
    <x v="13"/>
    <s v="Tasa de exámenes médico legales por presunto delito sexual contra adolescentes"/>
    <s v="INMLyCF"/>
    <s v="Derechos a la protección"/>
    <s v="Adolescencia"/>
    <n v="2020"/>
    <n v="806.45"/>
    <s v="Tasa por 100.000 habitantes"/>
    <m/>
    <m/>
  </r>
  <r>
    <n v="85410"/>
    <s v="Casanare"/>
    <x v="17"/>
    <s v="Tasa de exámenes médico legales por presunto delito sexual contra adolescentes"/>
    <s v="INMLyCF"/>
    <s v="Derechos a la protección"/>
    <s v="Adolescencia"/>
    <n v="2020"/>
    <n v="310.45"/>
    <s v="Tasa por 100.000 habitantes"/>
    <m/>
    <m/>
  </r>
  <r>
    <n v="85430"/>
    <s v="Casanare"/>
    <x v="18"/>
    <s v="Tasa de exámenes médico legales por presunto delito sexual contra adolescentes"/>
    <s v="INMLyCF"/>
    <s v="Derechos a la protección"/>
    <s v="Adolescencia"/>
    <n v="2020"/>
    <n v="66.489999999999995"/>
    <s v="Tasa por 100.000 habitantes"/>
    <m/>
    <m/>
  </r>
  <r>
    <n v="85440"/>
    <s v="Casanare"/>
    <x v="19"/>
    <s v="Tasa de exámenes médico legales por presunto delito sexual contra adolescentes"/>
    <s v="INMLyCF"/>
    <s v="Derechos a la protección"/>
    <s v="Adolescencia"/>
    <n v="2020"/>
    <n v="593.4"/>
    <s v="Tasa por 100.000 habitantes"/>
    <m/>
    <m/>
  </r>
  <r>
    <n v="85001"/>
    <s v="Casanare"/>
    <x v="1"/>
    <s v="Tasa de exámenes médico legales por presunto delito sexual contra adolescentes"/>
    <s v="INMLyCF"/>
    <s v="Derechos a la protección"/>
    <s v="Adolescencia"/>
    <n v="2020"/>
    <n v="374.61"/>
    <s v="Tasa por 100.000 habitantes"/>
    <m/>
    <m/>
  </r>
  <r>
    <n v="85230"/>
    <s v="Casanare"/>
    <x v="9"/>
    <s v="Tasa de homicidios en niños y niñas de 0 a 5 años"/>
    <s v="INMLyCF"/>
    <s v="Derecho a la integridad personal"/>
    <s v="Primera Infancia"/>
    <n v="2020"/>
    <n v="70.72"/>
    <s v="Tasa por 100.000 habitantes"/>
    <m/>
    <m/>
  </r>
  <r>
    <n v="85001"/>
    <s v="Casanare"/>
    <x v="1"/>
    <s v="Tasa de homicidios en niños y niñas de 0 a 5 años"/>
    <s v="INMLyCF"/>
    <s v="Derecho a la integridad personal"/>
    <s v="Primera Infancia"/>
    <n v="2020"/>
    <n v="19.8"/>
    <s v="Tasa por 100.000 habitantes"/>
    <m/>
    <m/>
  </r>
  <r>
    <n v="85230"/>
    <s v="Casanare"/>
    <x v="9"/>
    <s v="Tasa de homicidios en adolescentes (12 a 17 años)"/>
    <s v="INMLyCF"/>
    <s v="Derecho a la integridad personal"/>
    <s v="Adolescencia"/>
    <n v="2020"/>
    <n v="62.03"/>
    <s v="Tasa por 100.000 habitantes"/>
    <m/>
    <m/>
  </r>
  <r>
    <n v="85250"/>
    <s v="Casanare"/>
    <x v="10"/>
    <s v="Tasa de homicidios en adolescentes (12 a 17 años)"/>
    <s v="INMLyCF"/>
    <s v="Derecho a la integridad personal"/>
    <s v="Adolescencia"/>
    <n v="2020"/>
    <n v="23.99"/>
    <s v="Tasa por 100.000 habitantes"/>
    <m/>
    <m/>
  </r>
  <r>
    <n v="85440"/>
    <s v="Casanare"/>
    <x v="19"/>
    <s v="Tasa de homicidios en adolescentes (12 a 17 años)"/>
    <s v="INMLyCF"/>
    <s v="Derecho a la integridad personal"/>
    <s v="Adolescencia"/>
    <n v="2020"/>
    <n v="51.6"/>
    <s v="Tasa por 100.000 habitantes"/>
    <m/>
    <m/>
  </r>
  <r>
    <n v="85001"/>
    <s v="Casanare"/>
    <x v="1"/>
    <s v="Tasa de homicidios en adolescentes (12 a 17 años)"/>
    <s v="INMLyCF"/>
    <s v="Derecho a la integridad personal"/>
    <s v="Adolescencia"/>
    <n v="2020"/>
    <n v="5.51"/>
    <s v="Tasa por 100.000 habitantes"/>
    <m/>
    <m/>
  </r>
  <r>
    <n v="85440"/>
    <s v="Casanare"/>
    <x v="19"/>
    <s v="Tasa de muertes por eventos de transporte en niños y niñas de 0 a 5 años"/>
    <s v="INMLyCF"/>
    <s v="Derecho a la integridad personal"/>
    <s v="Primera Infancia"/>
    <n v="2020"/>
    <n v="30.39"/>
    <s v="Tasa por 100.000 habitantes"/>
    <m/>
    <m/>
  </r>
  <r>
    <n v="85250"/>
    <s v="Casanare"/>
    <x v="10"/>
    <s v="Tasa de muertes por eventos de transporte en niños y niñas de 6 a 11 años"/>
    <s v="INMLyCF"/>
    <s v="Derecho a la integridad personal"/>
    <s v="Infancia"/>
    <n v="2020"/>
    <n v="22.42"/>
    <s v="Tasa por 100.000 habitantes"/>
    <m/>
    <m/>
  </r>
  <r>
    <n v="85001"/>
    <s v="Casanare"/>
    <x v="1"/>
    <s v="Tasa de muertes por eventos de transporte en niños y niñas de 6 a 11 años"/>
    <s v="INMLyCF"/>
    <s v="Derecho a la integridad personal"/>
    <s v="Infancia"/>
    <n v="2020"/>
    <n v="5.66"/>
    <s v="Tasa por 100.000 habitantes"/>
    <m/>
    <m/>
  </r>
  <r>
    <n v="85125"/>
    <s v="Casanare"/>
    <x v="4"/>
    <s v="Tasa de muertes por eventos de transporte en adolescentes (12 a 17 años)"/>
    <s v="INMLyCF"/>
    <s v="Derecho a la integridad personal"/>
    <s v="Adolescencia"/>
    <n v="2020"/>
    <n v="63.53"/>
    <s v="Tasa por 100.000 habitantes"/>
    <m/>
    <m/>
  </r>
  <r>
    <n v="85410"/>
    <s v="Casanare"/>
    <x v="17"/>
    <s v="Tasa de muertes por eventos de transporte en adolescentes (12 a 17 años)"/>
    <s v="INMLyCF"/>
    <s v="Derecho a la integridad personal"/>
    <s v="Adolescencia"/>
    <n v="2020"/>
    <n v="34.49"/>
    <s v="Tasa por 100.000 habitantes"/>
    <m/>
    <m/>
  </r>
  <r>
    <n v="85440"/>
    <s v="Casanare"/>
    <x v="19"/>
    <s v="Tasa de muertes por eventos de transporte en adolescentes (12 a 17 años)"/>
    <s v="INMLyCF"/>
    <s v="Derecho a la integridad personal"/>
    <s v="Adolescencia"/>
    <n v="2020"/>
    <n v="51.6"/>
    <s v="Tasa por 100.000 habitantes"/>
    <m/>
    <m/>
  </r>
  <r>
    <n v="85001"/>
    <s v="Casanare"/>
    <x v="1"/>
    <s v="Tasa de muertes por eventos de transporte en adolescentes (12 a 17 años)"/>
    <s v="INMLyCF"/>
    <s v="Derecho a la integridad personal"/>
    <s v="Adolescencia"/>
    <n v="2020"/>
    <n v="11.02"/>
    <s v="Tasa por 100.000 habitantes"/>
    <m/>
    <m/>
  </r>
  <r>
    <n v="85010"/>
    <s v="Casanare"/>
    <x v="2"/>
    <s v="Tasa de suicidios en niños y niñas de adolescentes (12 a 17 años)"/>
    <s v="INMLyCF"/>
    <s v="Derechos a la protección"/>
    <s v="Adolescencia"/>
    <n v="2020"/>
    <n v="49.68"/>
    <s v="Tasa por 100.000 habitantes"/>
    <m/>
    <m/>
  </r>
  <r>
    <n v="85400"/>
    <s v="Casanare"/>
    <x v="16"/>
    <s v="Tasa de suicidios en niños y niñas de adolescentes (12 a 17 años)"/>
    <s v="INMLyCF"/>
    <s v="Derechos a la protección"/>
    <s v="Adolescencia"/>
    <n v="2020"/>
    <n v="116.55"/>
    <s v="Tasa por 100.000 habitantes"/>
    <m/>
    <m/>
  </r>
  <r>
    <n v="85410"/>
    <s v="Casanare"/>
    <x v="17"/>
    <s v="Tasa de suicidios en niños y niñas de adolescentes (12 a 17 años)"/>
    <s v="INMLyCF"/>
    <s v="Derechos a la protección"/>
    <s v="Adolescencia"/>
    <n v="2020"/>
    <n v="34.49"/>
    <s v="Tasa por 100.000 habitantes"/>
    <m/>
    <m/>
  </r>
  <r>
    <n v="85430"/>
    <s v="Casanare"/>
    <x v="18"/>
    <s v="Tasa de suicidios en niños y niñas de adolescentes (12 a 17 años)"/>
    <s v="INMLyCF"/>
    <s v="Derechos a la protección"/>
    <s v="Adolescencia"/>
    <n v="2020"/>
    <n v="66.489999999999995"/>
    <s v="Tasa por 100.000 habitantes"/>
    <m/>
    <m/>
  </r>
  <r>
    <n v="85001"/>
    <s v="Casanare"/>
    <x v="1"/>
    <s v="Tasa de suicidios en niños y niñas de adolescentes (12 a 17 años)"/>
    <s v="INMLyCF"/>
    <s v="Derechos a la protección"/>
    <s v="Adolescencia"/>
    <n v="2020"/>
    <n v="11.02"/>
    <s v="Tasa por 100.000 habitantes"/>
    <m/>
    <m/>
  </r>
  <r>
    <n v="85010"/>
    <s v="Casanare"/>
    <x v="2"/>
    <s v="Tasa de violencia intrafamiliar en niños y niñas de 0 a 5 años"/>
    <s v="INMLyCF"/>
    <s v="Derecho a la integridad personal"/>
    <s v="Primera Infancia"/>
    <n v="2020"/>
    <n v="180.07"/>
    <s v="Tasa por 100.000 habitantes"/>
    <m/>
    <m/>
  </r>
  <r>
    <n v="85125"/>
    <s v="Casanare"/>
    <x v="4"/>
    <s v="Tasa de violencia intrafamiliar en niños y niñas de 0 a 5 años"/>
    <s v="INMLyCF"/>
    <s v="Derecho a la integridad personal"/>
    <s v="Primera Infancia"/>
    <n v="2020"/>
    <n v="73.86"/>
    <s v="Tasa por 100.000 habitantes"/>
    <m/>
    <m/>
  </r>
  <r>
    <n v="85139"/>
    <s v="Casanare"/>
    <x v="6"/>
    <s v="Tasa de violencia intrafamiliar en niños y niñas de 0 a 5 años"/>
    <s v="INMLyCF"/>
    <s v="Derecho a la integridad personal"/>
    <s v="Primera Infancia"/>
    <n v="2020"/>
    <n v="117.23"/>
    <s v="Tasa por 100.000 habitantes"/>
    <m/>
    <m/>
  </r>
  <r>
    <n v="85162"/>
    <s v="Casanare"/>
    <x v="7"/>
    <s v="Tasa de violencia intrafamiliar en niños y niñas de 0 a 5 años"/>
    <s v="INMLyCF"/>
    <s v="Derecho a la integridad personal"/>
    <s v="Primera Infancia"/>
    <n v="2020"/>
    <n v="61.92"/>
    <s v="Tasa por 100.000 habitantes"/>
    <m/>
    <m/>
  </r>
  <r>
    <n v="85230"/>
    <s v="Casanare"/>
    <x v="9"/>
    <s v="Tasa de violencia intrafamiliar en niños y niñas de 0 a 5 años"/>
    <s v="INMLyCF"/>
    <s v="Derecho a la integridad personal"/>
    <s v="Primera Infancia"/>
    <n v="2020"/>
    <n v="70.72"/>
    <s v="Tasa por 100.000 habitantes"/>
    <m/>
    <m/>
  </r>
  <r>
    <n v="85250"/>
    <s v="Casanare"/>
    <x v="10"/>
    <s v="Tasa de violencia intrafamiliar en niños y niñas de 0 a 5 años"/>
    <s v="INMLyCF"/>
    <s v="Derecho a la integridad personal"/>
    <s v="Primera Infancia"/>
    <n v="2020"/>
    <n v="63.41"/>
    <s v="Tasa por 100.000 habitantes"/>
    <m/>
    <m/>
  </r>
  <r>
    <n v="85263"/>
    <s v="Casanare"/>
    <x v="11"/>
    <s v="Tasa de violencia intrafamiliar en niños y niñas de 0 a 5 años"/>
    <s v="INMLyCF"/>
    <s v="Derecho a la integridad personal"/>
    <s v="Primera Infancia"/>
    <n v="2020"/>
    <n v="79.94"/>
    <s v="Tasa por 100.000 habitantes"/>
    <m/>
    <m/>
  </r>
  <r>
    <n v="85410"/>
    <s v="Casanare"/>
    <x v="17"/>
    <s v="Tasa de violencia intrafamiliar en niños y niñas de 0 a 5 años"/>
    <s v="INMLyCF"/>
    <s v="Derecho a la integridad personal"/>
    <s v="Primera Infancia"/>
    <n v="2020"/>
    <n v="393.84"/>
    <s v="Tasa por 100.000 habitantes"/>
    <m/>
    <m/>
  </r>
  <r>
    <n v="85440"/>
    <s v="Casanare"/>
    <x v="19"/>
    <s v="Tasa de violencia intrafamiliar en niños y niñas de 0 a 5 años"/>
    <s v="INMLyCF"/>
    <s v="Derecho a la integridad personal"/>
    <s v="Primera Infancia"/>
    <n v="2020"/>
    <n v="30.39"/>
    <s v="Tasa por 100.000 habitantes"/>
    <m/>
    <m/>
  </r>
  <r>
    <n v="85001"/>
    <s v="Casanare"/>
    <x v="1"/>
    <s v="Tasa de violencia intrafamiliar en niños y niñas de 0 a 5 años"/>
    <s v="INMLyCF"/>
    <s v="Derecho a la integridad personal"/>
    <s v="Primera Infancia"/>
    <n v="2020"/>
    <n v="71.7"/>
    <s v="Tasa por 100.000 habitantes"/>
    <m/>
    <m/>
  </r>
  <r>
    <n v="85010"/>
    <s v="Casanare"/>
    <x v="2"/>
    <s v="Tasa de violencia intrafamiliar en niños y niñas de 6 a 11 años"/>
    <s v="INMLyCF"/>
    <s v="Derechos a la protección"/>
    <s v="Infancia"/>
    <n v="2020"/>
    <n v="151.78"/>
    <s v="Tasa por 100.000 habitantes"/>
    <m/>
    <m/>
  </r>
  <r>
    <n v="85139"/>
    <s v="Casanare"/>
    <x v="6"/>
    <s v="Tasa de violencia intrafamiliar en niños y niñas de 6 a 11 años"/>
    <s v="INMLyCF"/>
    <s v="Derechos a la protección"/>
    <s v="Infancia"/>
    <n v="2020"/>
    <n v="104"/>
    <s v="Tasa por 100.000 habitantes"/>
    <m/>
    <m/>
  </r>
  <r>
    <n v="85162"/>
    <s v="Casanare"/>
    <x v="7"/>
    <s v="Tasa de violencia intrafamiliar en niños y niñas de 6 a 11 años"/>
    <s v="INMLyCF"/>
    <s v="Derechos a la protección"/>
    <s v="Infancia"/>
    <n v="2020"/>
    <n v="53.65"/>
    <s v="Tasa por 100.000 habitantes"/>
    <m/>
    <m/>
  </r>
  <r>
    <n v="85250"/>
    <s v="Casanare"/>
    <x v="10"/>
    <s v="Tasa de violencia intrafamiliar en niños y niñas de 6 a 11 años"/>
    <s v="INMLyCF"/>
    <s v="Derechos a la protección"/>
    <s v="Infancia"/>
    <n v="2020"/>
    <n v="156.91999999999999"/>
    <s v="Tasa por 100.000 habitantes"/>
    <m/>
    <m/>
  </r>
  <r>
    <n v="85263"/>
    <s v="Casanare"/>
    <x v="11"/>
    <s v="Tasa de violencia intrafamiliar en niños y niñas de 6 a 11 años"/>
    <s v="INMLyCF"/>
    <s v="Derechos a la protección"/>
    <s v="Infancia"/>
    <n v="2020"/>
    <n v="136.33000000000001"/>
    <s v="Tasa por 100.000 habitantes"/>
    <m/>
    <m/>
  </r>
  <r>
    <n v="85410"/>
    <s v="Casanare"/>
    <x v="17"/>
    <s v="Tasa de violencia intrafamiliar en niños y niñas de 6 a 11 años"/>
    <s v="INMLyCF"/>
    <s v="Derechos a la protección"/>
    <s v="Infancia"/>
    <n v="2020"/>
    <n v="283.69"/>
    <s v="Tasa por 100.000 habitantes"/>
    <m/>
    <m/>
  </r>
  <r>
    <n v="85430"/>
    <s v="Casanare"/>
    <x v="18"/>
    <s v="Tasa de violencia intrafamiliar en niños y niñas de 6 a 11 años"/>
    <s v="INMLyCF"/>
    <s v="Derechos a la protección"/>
    <s v="Infancia"/>
    <n v="2020"/>
    <n v="61.61"/>
    <s v="Tasa por 100.000 habitantes"/>
    <m/>
    <m/>
  </r>
  <r>
    <n v="85440"/>
    <s v="Casanare"/>
    <x v="19"/>
    <s v="Tasa de violencia intrafamiliar en niños y niñas de 6 a 11 años"/>
    <s v="INMLyCF"/>
    <s v="Derechos a la protección"/>
    <s v="Infancia"/>
    <n v="2020"/>
    <n v="51.85"/>
    <s v="Tasa por 100.000 habitantes"/>
    <m/>
    <m/>
  </r>
  <r>
    <n v="85001"/>
    <s v="Casanare"/>
    <x v="1"/>
    <s v="Tasa de violencia intrafamiliar en niños y niñas de 6 a 11 años"/>
    <s v="INMLyCF"/>
    <s v="Derechos a la protección"/>
    <s v="Infancia"/>
    <n v="2020"/>
    <n v="118.87"/>
    <s v="Tasa por 100.000 habitantes"/>
    <m/>
    <m/>
  </r>
  <r>
    <n v="85010"/>
    <s v="Casanare"/>
    <x v="2"/>
    <s v="Tasa de violencia intrafamiliar en adolescentes (12 a 17 años)"/>
    <s v="INMLyCF"/>
    <s v="Derechos a la protección"/>
    <s v="Adolescencia"/>
    <n v="2020"/>
    <n v="273.22000000000003"/>
    <s v="Tasa por 100.000 habitantes"/>
    <m/>
    <m/>
  </r>
  <r>
    <n v="85125"/>
    <s v="Casanare"/>
    <x v="4"/>
    <s v="Tasa de violencia intrafamiliar en adolescentes (12 a 17 años)"/>
    <s v="INMLyCF"/>
    <s v="Derechos a la protección"/>
    <s v="Adolescencia"/>
    <n v="2020"/>
    <n v="127.06"/>
    <s v="Tasa por 100.000 habitantes"/>
    <m/>
    <m/>
  </r>
  <r>
    <n v="85139"/>
    <s v="Casanare"/>
    <x v="6"/>
    <s v="Tasa de violencia intrafamiliar en adolescentes (12 a 17 años)"/>
    <s v="INMLyCF"/>
    <s v="Derechos a la protección"/>
    <s v="Adolescencia"/>
    <n v="2020"/>
    <n v="383.56"/>
    <s v="Tasa por 100.000 habitantes"/>
    <m/>
    <m/>
  </r>
  <r>
    <n v="85162"/>
    <s v="Casanare"/>
    <x v="7"/>
    <s v="Tasa de violencia intrafamiliar en adolescentes (12 a 17 años)"/>
    <s v="INMLyCF"/>
    <s v="Derechos a la protección"/>
    <s v="Adolescencia"/>
    <n v="2020"/>
    <n v="704.61"/>
    <s v="Tasa por 100.000 habitantes"/>
    <m/>
    <m/>
  </r>
  <r>
    <n v="85225"/>
    <s v="Casanare"/>
    <x v="8"/>
    <s v="Tasa de violencia intrafamiliar en adolescentes (12 a 17 años)"/>
    <s v="INMLyCF"/>
    <s v="Derechos a la protección"/>
    <s v="Adolescencia"/>
    <n v="2020"/>
    <n v="110.38"/>
    <s v="Tasa por 100.000 habitantes"/>
    <m/>
    <m/>
  </r>
  <r>
    <n v="85250"/>
    <s v="Casanare"/>
    <x v="10"/>
    <s v="Tasa de violencia intrafamiliar en adolescentes (12 a 17 años)"/>
    <s v="INMLyCF"/>
    <s v="Derechos a la protección"/>
    <s v="Adolescencia"/>
    <n v="2020"/>
    <n v="71.959999999999994"/>
    <s v="Tasa por 100.000 habitantes"/>
    <m/>
    <m/>
  </r>
  <r>
    <n v="85263"/>
    <s v="Casanare"/>
    <x v="11"/>
    <s v="Tasa de violencia intrafamiliar en adolescentes (12 a 17 años)"/>
    <s v="INMLyCF"/>
    <s v="Derechos a la protección"/>
    <s v="Adolescencia"/>
    <n v="2020"/>
    <n v="283.89"/>
    <s v="Tasa por 100.000 habitantes"/>
    <m/>
    <m/>
  </r>
  <r>
    <n v="85400"/>
    <s v="Casanare"/>
    <x v="16"/>
    <s v="Tasa de violencia intrafamiliar en adolescentes (12 a 17 años)"/>
    <s v="INMLyCF"/>
    <s v="Derechos a la protección"/>
    <s v="Adolescencia"/>
    <n v="2020"/>
    <n v="233.1"/>
    <s v="Tasa por 100.000 habitantes"/>
    <m/>
    <m/>
  </r>
  <r>
    <n v="85410"/>
    <s v="Casanare"/>
    <x v="17"/>
    <s v="Tasa de violencia intrafamiliar en adolescentes (12 a 17 años)"/>
    <s v="INMLyCF"/>
    <s v="Derechos a la protección"/>
    <s v="Adolescencia"/>
    <n v="2020"/>
    <n v="379.44"/>
    <s v="Tasa por 100.000 habitantes"/>
    <m/>
    <m/>
  </r>
  <r>
    <n v="85440"/>
    <s v="Casanare"/>
    <x v="19"/>
    <s v="Tasa de violencia intrafamiliar en adolescentes (12 a 17 años)"/>
    <s v="INMLyCF"/>
    <s v="Derechos a la protección"/>
    <s v="Adolescencia"/>
    <n v="2020"/>
    <n v="77.400000000000006"/>
    <s v="Tasa por 100.000 habitantes"/>
    <m/>
    <m/>
  </r>
  <r>
    <n v="85001"/>
    <s v="Casanare"/>
    <x v="1"/>
    <s v="Tasa de violencia intrafamiliar en adolescentes (12 a 17 años)"/>
    <s v="INMLyCF"/>
    <s v="Derechos a la protección"/>
    <s v="Adolescencia"/>
    <n v="2020"/>
    <n v="231.38"/>
    <s v="Tasa por 100.000 habitantes"/>
    <m/>
    <m/>
  </r>
  <r>
    <n v="85010"/>
    <s v="Casanare"/>
    <x v="2"/>
    <s v="Tasa de violencia de pareja cuando la víctima es menor de 18 años"/>
    <s v="INMLyCF"/>
    <s v="Derechos a la protección"/>
    <s v="Adolescencia"/>
    <n v="2021"/>
    <n v="24.96"/>
    <s v="Tasa por 100.000 habitantes"/>
    <m/>
    <m/>
  </r>
  <r>
    <n v="85139"/>
    <s v="Casanare"/>
    <x v="6"/>
    <s v="Tasa de violencia de pareja cuando la víctima es menor de 18 años"/>
    <s v="INMLyCF"/>
    <s v="Derechos a la protección"/>
    <s v="Adolescencia"/>
    <n v="2021"/>
    <n v="110.07"/>
    <s v="Tasa por 100.000 habitantes"/>
    <m/>
    <m/>
  </r>
  <r>
    <n v="85250"/>
    <s v="Casanare"/>
    <x v="10"/>
    <s v="Tasa de violencia de pareja cuando la víctima es menor de 18 años"/>
    <s v="INMLyCF"/>
    <s v="Derechos a la protección"/>
    <s v="Adolescencia"/>
    <n v="2021"/>
    <n v="24.08"/>
    <s v="Tasa por 100.000 habitantes"/>
    <m/>
    <m/>
  </r>
  <r>
    <n v="85410"/>
    <s v="Casanare"/>
    <x v="17"/>
    <s v="Tasa de violencia de pareja cuando la víctima es menor de 18 años"/>
    <s v="INMLyCF"/>
    <s v="Derechos a la protección"/>
    <s v="Adolescencia"/>
    <n v="2021"/>
    <n v="69.13"/>
    <s v="Tasa por 100.000 habitantes"/>
    <m/>
    <m/>
  </r>
  <r>
    <n v="85001"/>
    <s v="Casanare"/>
    <x v="1"/>
    <s v="Tasa de violencia de pareja cuando la víctima es menor de 18 años"/>
    <s v="INMLyCF"/>
    <s v="Derechos a la protección"/>
    <s v="Adolescencia"/>
    <n v="2021"/>
    <n v="33.29"/>
    <s v="Tasa por 100.000 habitantes"/>
    <m/>
    <m/>
  </r>
  <r>
    <n v="85010"/>
    <s v="Casanare"/>
    <x v="2"/>
    <s v="Tasa de exámenes médico legales por presunto delito sexual contra niños y niñas de 0 a 5 años"/>
    <s v="INMLyCF"/>
    <s v="Derechos a la protección"/>
    <s v="Primera Infancia"/>
    <n v="2021"/>
    <n v="270.35000000000002"/>
    <s v="Tasa por 100.000 habitantes"/>
    <m/>
    <m/>
  </r>
  <r>
    <n v="85015"/>
    <s v="Casanare"/>
    <x v="3"/>
    <s v="Tasa de exámenes médico legales por presunto delito sexual contra niños y niñas de 0 a 5 años"/>
    <s v="INMLyCF"/>
    <s v="Derechos a la protección"/>
    <s v="Primera Infancia"/>
    <n v="2021"/>
    <n v="418.41"/>
    <s v="Tasa por 100.000 habitantes"/>
    <m/>
    <m/>
  </r>
  <r>
    <n v="85125"/>
    <s v="Casanare"/>
    <x v="4"/>
    <s v="Tasa de exámenes médico legales por presunto delito sexual contra niños y niñas de 0 a 5 años"/>
    <s v="INMLyCF"/>
    <s v="Derechos a la protección"/>
    <s v="Primera Infancia"/>
    <n v="2021"/>
    <n v="73.959999999999994"/>
    <s v="Tasa por 100.000 habitantes"/>
    <m/>
    <m/>
  </r>
  <r>
    <n v="85139"/>
    <s v="Casanare"/>
    <x v="6"/>
    <s v="Tasa de exámenes médico legales por presunto delito sexual contra niños y niñas de 0 a 5 años"/>
    <s v="INMLyCF"/>
    <s v="Derechos a la protección"/>
    <s v="Primera Infancia"/>
    <n v="2021"/>
    <n v="117.3"/>
    <s v="Tasa por 100.000 habitantes"/>
    <m/>
    <m/>
  </r>
  <r>
    <n v="85162"/>
    <s v="Casanare"/>
    <x v="7"/>
    <s v="Tasa de exámenes médico legales por presunto delito sexual contra niños y niñas de 0 a 5 años"/>
    <s v="INMLyCF"/>
    <s v="Derechos a la protección"/>
    <s v="Primera Infancia"/>
    <n v="2021"/>
    <n v="123.99"/>
    <s v="Tasa por 100.000 habitantes"/>
    <m/>
    <m/>
  </r>
  <r>
    <n v="85225"/>
    <s v="Casanare"/>
    <x v="8"/>
    <s v="Tasa de exámenes médico legales por presunto delito sexual contra niños y niñas de 0 a 5 años"/>
    <s v="INMLyCF"/>
    <s v="Derechos a la protección"/>
    <s v="Primera Infancia"/>
    <n v="2021"/>
    <n v="117.23"/>
    <s v="Tasa por 100.000 habitantes"/>
    <m/>
    <m/>
  </r>
  <r>
    <n v="85230"/>
    <s v="Casanare"/>
    <x v="9"/>
    <s v="Tasa de exámenes médico legales por presunto delito sexual contra niños y niñas de 0 a 5 años"/>
    <s v="INMLyCF"/>
    <s v="Derechos a la protección"/>
    <s v="Primera Infancia"/>
    <n v="2021"/>
    <n v="70.819999999999993"/>
    <s v="Tasa por 100.000 habitantes"/>
    <m/>
    <m/>
  </r>
  <r>
    <n v="85250"/>
    <s v="Casanare"/>
    <x v="10"/>
    <s v="Tasa de exámenes médico legales por presunto delito sexual contra niños y niñas de 0 a 5 años"/>
    <s v="INMLyCF"/>
    <s v="Derechos a la protección"/>
    <s v="Primera Infancia"/>
    <n v="2021"/>
    <n v="253.74"/>
    <s v="Tasa por 100.000 habitantes"/>
    <m/>
    <m/>
  </r>
  <r>
    <n v="85410"/>
    <s v="Casanare"/>
    <x v="17"/>
    <s v="Tasa de exámenes médico legales por presunto delito sexual contra niños y niñas de 0 a 5 años"/>
    <s v="INMLyCF"/>
    <s v="Derechos a la protección"/>
    <s v="Primera Infancia"/>
    <n v="2021"/>
    <n v="214.13"/>
    <s v="Tasa por 100.000 habitantes"/>
    <m/>
    <m/>
  </r>
  <r>
    <n v="85440"/>
    <s v="Casanare"/>
    <x v="19"/>
    <s v="Tasa de exámenes médico legales por presunto delito sexual contra niños y niñas de 0 a 5 años"/>
    <s v="INMLyCF"/>
    <s v="Derechos a la protección"/>
    <s v="Primera Infancia"/>
    <n v="2021"/>
    <n v="152.11000000000001"/>
    <s v="Tasa por 100.000 habitantes"/>
    <m/>
    <m/>
  </r>
  <r>
    <n v="85001"/>
    <s v="Casanare"/>
    <x v="1"/>
    <s v="Tasa de exámenes médico legales por presunto delito sexual contra niños y niñas de 0 a 5 años"/>
    <s v="INMLyCF"/>
    <s v="Derechos a la protección"/>
    <s v="Primera Infancia"/>
    <n v="2021"/>
    <n v="125.45"/>
    <s v="Tasa por 100.000 habitantes"/>
    <m/>
    <m/>
  </r>
  <r>
    <n v="85010"/>
    <s v="Casanare"/>
    <x v="2"/>
    <s v="Tasa de exámenes médico legales por presunto delito sexual contra niños y niñas de 6 a 11 años"/>
    <s v="INMLyCF"/>
    <s v="Derechos a la protección"/>
    <s v="Infancia"/>
    <n v="2021"/>
    <n v="404.04"/>
    <s v="Tasa por 100.000 habitantes"/>
    <m/>
    <m/>
  </r>
  <r>
    <n v="85125"/>
    <s v="Casanare"/>
    <x v="4"/>
    <s v="Tasa de exámenes médico legales por presunto delito sexual contra niños y niñas de 6 a 11 años"/>
    <s v="INMLyCF"/>
    <s v="Derechos a la protección"/>
    <s v="Infancia"/>
    <n v="2021"/>
    <n v="241.84"/>
    <s v="Tasa por 100.000 habitantes"/>
    <m/>
    <m/>
  </r>
  <r>
    <n v="85139"/>
    <s v="Casanare"/>
    <x v="6"/>
    <s v="Tasa de exámenes médico legales por presunto delito sexual contra niños y niñas de 6 a 11 años"/>
    <s v="INMLyCF"/>
    <s v="Derechos a la protección"/>
    <s v="Infancia"/>
    <n v="2021"/>
    <n v="258.8"/>
    <s v="Tasa por 100.000 habitantes"/>
    <m/>
    <m/>
  </r>
  <r>
    <n v="85162"/>
    <s v="Casanare"/>
    <x v="7"/>
    <s v="Tasa de exámenes médico legales por presunto delito sexual contra niños y niñas de 6 a 11 años"/>
    <s v="INMLyCF"/>
    <s v="Derechos a la protección"/>
    <s v="Infancia"/>
    <n v="2021"/>
    <n v="214.02"/>
    <s v="Tasa por 100.000 habitantes"/>
    <m/>
    <m/>
  </r>
  <r>
    <n v="85230"/>
    <s v="Casanare"/>
    <x v="9"/>
    <s v="Tasa de exámenes médico legales por presunto delito sexual contra niños y niñas de 6 a 11 años"/>
    <s v="INMLyCF"/>
    <s v="Derechos a la protección"/>
    <s v="Infancia"/>
    <n v="2021"/>
    <n v="58.48"/>
    <s v="Tasa por 100.000 habitantes"/>
    <m/>
    <m/>
  </r>
  <r>
    <n v="85250"/>
    <s v="Casanare"/>
    <x v="10"/>
    <s v="Tasa de exámenes médico legales por presunto delito sexual contra niños y niñas de 6 a 11 años"/>
    <s v="INMLyCF"/>
    <s v="Derechos a la protección"/>
    <s v="Infancia"/>
    <n v="2021"/>
    <n v="290.5"/>
    <s v="Tasa por 100.000 habitantes"/>
    <m/>
    <m/>
  </r>
  <r>
    <n v="85263"/>
    <s v="Casanare"/>
    <x v="11"/>
    <s v="Tasa de exámenes médico legales por presunto delito sexual contra niños y niñas de 6 a 11 años"/>
    <s v="INMLyCF"/>
    <s v="Derechos a la protección"/>
    <s v="Infancia"/>
    <n v="2021"/>
    <n v="67.84"/>
    <s v="Tasa por 100.000 habitantes"/>
    <m/>
    <m/>
  </r>
  <r>
    <n v="85300"/>
    <s v="Casanare"/>
    <x v="13"/>
    <s v="Tasa de exámenes médico legales por presunto delito sexual contra niños y niñas de 6 a 11 años"/>
    <s v="INMLyCF"/>
    <s v="Derechos a la protección"/>
    <s v="Infancia"/>
    <n v="2021"/>
    <n v="291.55"/>
    <s v="Tasa por 100.000 habitantes"/>
    <m/>
    <m/>
  </r>
  <r>
    <n v="85410"/>
    <s v="Casanare"/>
    <x v="17"/>
    <s v="Tasa de exámenes médico legales por presunto delito sexual contra niños y niñas de 6 a 11 años"/>
    <s v="INMLyCF"/>
    <s v="Derechos a la protección"/>
    <s v="Infancia"/>
    <n v="2021"/>
    <n v="353.23"/>
    <s v="Tasa por 100.000 habitantes"/>
    <m/>
    <m/>
  </r>
  <r>
    <n v="85440"/>
    <s v="Casanare"/>
    <x v="19"/>
    <s v="Tasa de exámenes médico legales por presunto delito sexual contra niños y niñas de 6 a 11 años"/>
    <s v="INMLyCF"/>
    <s v="Derechos a la protección"/>
    <s v="Infancia"/>
    <n v="2021"/>
    <n v="103.49"/>
    <s v="Tasa por 100.000 habitantes"/>
    <m/>
    <m/>
  </r>
  <r>
    <n v="85001"/>
    <s v="Casanare"/>
    <x v="1"/>
    <s v="Tasa de exámenes médico legales por presunto delito sexual contra niños y niñas de 6 a 11 años"/>
    <s v="INMLyCF"/>
    <s v="Derechos a la protección"/>
    <s v="Infancia"/>
    <n v="2021"/>
    <n v="310.93"/>
    <s v="Tasa por 100.000 habitantes"/>
    <m/>
    <m/>
  </r>
  <r>
    <n v="85010"/>
    <s v="Casanare"/>
    <x v="2"/>
    <s v="Tasa de exámenes médico legales por presunto delito sexual contra adolescentes"/>
    <s v="INMLyCF"/>
    <s v="Derechos a la protección"/>
    <s v="Adolescencia"/>
    <n v="2021"/>
    <n v="449.33"/>
    <s v="Tasa por 100.000 habitantes"/>
    <m/>
    <m/>
  </r>
  <r>
    <n v="85015"/>
    <s v="Casanare"/>
    <x v="3"/>
    <s v="Tasa de exámenes médico legales por presunto delito sexual contra adolescentes"/>
    <s v="INMLyCF"/>
    <s v="Derechos a la protección"/>
    <s v="Adolescencia"/>
    <n v="2021"/>
    <n v="350.88"/>
    <s v="Tasa por 100.000 habitantes"/>
    <m/>
    <m/>
  </r>
  <r>
    <n v="85125"/>
    <s v="Casanare"/>
    <x v="4"/>
    <s v="Tasa de exámenes médico legales por presunto delito sexual contra adolescentes"/>
    <s v="INMLyCF"/>
    <s v="Derechos a la protección"/>
    <s v="Adolescencia"/>
    <n v="2021"/>
    <n v="190.6"/>
    <s v="Tasa por 100.000 habitantes"/>
    <m/>
    <m/>
  </r>
  <r>
    <n v="85139"/>
    <s v="Casanare"/>
    <x v="6"/>
    <s v="Tasa de exámenes médico legales por presunto delito sexual contra adolescentes"/>
    <s v="INMLyCF"/>
    <s v="Derechos a la protección"/>
    <s v="Adolescencia"/>
    <n v="2021"/>
    <n v="330.21"/>
    <s v="Tasa por 100.000 habitantes"/>
    <m/>
    <m/>
  </r>
  <r>
    <n v="85162"/>
    <s v="Casanare"/>
    <x v="7"/>
    <s v="Tasa de exámenes médico legales por presunto delito sexual contra adolescentes"/>
    <s v="INMLyCF"/>
    <s v="Derechos a la protección"/>
    <s v="Adolescencia"/>
    <n v="2021"/>
    <n v="490.73"/>
    <s v="Tasa por 100.000 habitantes"/>
    <m/>
    <m/>
  </r>
  <r>
    <n v="85225"/>
    <s v="Casanare"/>
    <x v="8"/>
    <s v="Tasa de exámenes médico legales por presunto delito sexual contra adolescentes"/>
    <s v="INMLyCF"/>
    <s v="Derechos a la protección"/>
    <s v="Adolescencia"/>
    <n v="2021"/>
    <n v="109.77"/>
    <s v="Tasa por 100.000 habitantes"/>
    <m/>
    <m/>
  </r>
  <r>
    <n v="85230"/>
    <s v="Casanare"/>
    <x v="9"/>
    <s v="Tasa de exámenes médico legales por presunto delito sexual contra adolescentes"/>
    <s v="INMLyCF"/>
    <s v="Derechos a la protección"/>
    <s v="Adolescencia"/>
    <n v="2021"/>
    <n v="123.99"/>
    <s v="Tasa por 100.000 habitantes"/>
    <m/>
    <m/>
  </r>
  <r>
    <n v="85250"/>
    <s v="Casanare"/>
    <x v="10"/>
    <s v="Tasa de exámenes médico legales por presunto delito sexual contra adolescentes"/>
    <s v="INMLyCF"/>
    <s v="Derechos a la protección"/>
    <s v="Adolescencia"/>
    <n v="2021"/>
    <n v="818.69"/>
    <s v="Tasa por 100.000 habitantes"/>
    <m/>
    <m/>
  </r>
  <r>
    <n v="85263"/>
    <s v="Casanare"/>
    <x v="11"/>
    <s v="Tasa de exámenes médico legales por presunto delito sexual contra adolescentes"/>
    <s v="INMLyCF"/>
    <s v="Derechos a la protección"/>
    <s v="Adolescencia"/>
    <n v="2021"/>
    <n v="213.22"/>
    <s v="Tasa por 100.000 habitantes"/>
    <m/>
    <m/>
  </r>
  <r>
    <n v="85300"/>
    <s v="Casanare"/>
    <x v="13"/>
    <s v="Tasa de exámenes médico legales por presunto delito sexual contra adolescentes"/>
    <s v="INMLyCF"/>
    <s v="Derechos a la protección"/>
    <s v="Adolescencia"/>
    <n v="2021"/>
    <n v="804.29"/>
    <s v="Tasa por 100.000 habitantes"/>
    <m/>
    <m/>
  </r>
  <r>
    <n v="85315"/>
    <s v="Casanare"/>
    <x v="14"/>
    <s v="Tasa de exámenes médico legales por presunto delito sexual contra adolescentes"/>
    <s v="INMLyCF"/>
    <s v="Derechos a la protección"/>
    <s v="Adolescencia"/>
    <n v="2021"/>
    <n v="423.73"/>
    <s v="Tasa por 100.000 habitantes"/>
    <m/>
    <m/>
  </r>
  <r>
    <n v="85325"/>
    <s v="Casanare"/>
    <x v="15"/>
    <s v="Tasa de exámenes médico legales por presunto delito sexual contra adolescentes"/>
    <s v="INMLyCF"/>
    <s v="Derechos a la protección"/>
    <s v="Adolescencia"/>
    <n v="2021"/>
    <n v="111.73"/>
    <s v="Tasa por 100.000 habitantes"/>
    <m/>
    <m/>
  </r>
  <r>
    <n v="85410"/>
    <s v="Casanare"/>
    <x v="17"/>
    <s v="Tasa de exámenes médico legales por presunto delito sexual contra adolescentes"/>
    <s v="INMLyCF"/>
    <s v="Derechos a la protección"/>
    <s v="Adolescencia"/>
    <n v="2021"/>
    <n v="241.96"/>
    <s v="Tasa por 100.000 habitantes"/>
    <m/>
    <m/>
  </r>
  <r>
    <n v="85430"/>
    <s v="Casanare"/>
    <x v="18"/>
    <s v="Tasa de exámenes médico legales por presunto delito sexual contra adolescentes"/>
    <s v="INMLyCF"/>
    <s v="Derechos a la protección"/>
    <s v="Adolescencia"/>
    <n v="2021"/>
    <n v="266.13"/>
    <s v="Tasa por 100.000 habitantes"/>
    <m/>
    <m/>
  </r>
  <r>
    <n v="85440"/>
    <s v="Casanare"/>
    <x v="19"/>
    <s v="Tasa de exámenes médico legales por presunto delito sexual contra adolescentes"/>
    <s v="INMLyCF"/>
    <s v="Derechos a la protección"/>
    <s v="Adolescencia"/>
    <n v="2021"/>
    <n v="77.78"/>
    <s v="Tasa por 100.000 habitantes"/>
    <m/>
    <m/>
  </r>
  <r>
    <n v="85001"/>
    <s v="Casanare"/>
    <x v="1"/>
    <s v="Tasa de exámenes médico legales por presunto delito sexual contra adolescentes"/>
    <s v="INMLyCF"/>
    <s v="Derechos a la protección"/>
    <s v="Adolescencia"/>
    <n v="2021"/>
    <n v="416.11"/>
    <s v="Tasa por 100.000 habitantes"/>
    <m/>
    <m/>
  </r>
  <r>
    <n v="85230"/>
    <s v="Casanare"/>
    <x v="9"/>
    <s v="Tasa de homicidios en niños y niñas de 6 a 11 años"/>
    <s v="INMLyCF"/>
    <s v="Derecho a la integridad personal"/>
    <s v="Infancia"/>
    <n v="2021"/>
    <n v="58.48"/>
    <s v="Tasa por 100.000 habitantes"/>
    <m/>
    <m/>
  </r>
  <r>
    <n v="85250"/>
    <s v="Casanare"/>
    <x v="10"/>
    <s v="Tasa de homicidios en adolescentes (12 a 17 años)"/>
    <s v="INMLyCF"/>
    <s v="Derecho a la integridad personal"/>
    <s v="Adolescencia"/>
    <n v="2021"/>
    <n v="24.08"/>
    <s v="Tasa por 100.000 habitantes"/>
    <m/>
    <m/>
  </r>
  <r>
    <n v="85001"/>
    <s v="Casanare"/>
    <x v="1"/>
    <s v="Tasa de homicidios en adolescentes (12 a 17 años)"/>
    <s v="INMLyCF"/>
    <s v="Derecho a la integridad personal"/>
    <s v="Adolescencia"/>
    <n v="2021"/>
    <n v="5.55"/>
    <s v="Tasa por 100.000 habitantes"/>
    <m/>
    <m/>
  </r>
  <r>
    <n v="85139"/>
    <s v="Casanare"/>
    <x v="6"/>
    <s v="Tasa de muertes por eventos de transporte en niños y niñas de 0 a 5 años"/>
    <s v="INMLyCF"/>
    <s v="Derecho a la integridad personal"/>
    <s v="Primera Infancia"/>
    <n v="2021"/>
    <n v="58.65"/>
    <s v="Tasa por 100.000 habitantes"/>
    <m/>
    <m/>
  </r>
  <r>
    <n v="85001"/>
    <s v="Casanare"/>
    <x v="1"/>
    <s v="Tasa de muertes por eventos de transporte en niños y niñas de 6 a 11 años"/>
    <s v="INMLyCF"/>
    <s v="Derecho a la integridad personal"/>
    <s v="Infancia"/>
    <n v="2021"/>
    <n v="5.65"/>
    <s v="Tasa por 100.000 habitantes"/>
    <m/>
    <m/>
  </r>
  <r>
    <n v="85162"/>
    <s v="Casanare"/>
    <x v="7"/>
    <s v="Tasa de muertes por eventos de transporte en adolescentes (12 a 17 años)"/>
    <s v="INMLyCF"/>
    <s v="Derecho a la integridad personal"/>
    <s v="Adolescencia"/>
    <n v="2021"/>
    <n v="54.53"/>
    <s v="Tasa por 100.000 habitantes"/>
    <m/>
    <m/>
  </r>
  <r>
    <n v="85001"/>
    <s v="Casanare"/>
    <x v="1"/>
    <s v="Tasa de muertes por eventos de transporte en adolescentes (12 a 17 años)"/>
    <s v="INMLyCF"/>
    <s v="Derecho a la integridad personal"/>
    <s v="Adolescencia"/>
    <n v="2021"/>
    <n v="16.64"/>
    <s v="Tasa por 100.000 habitantes"/>
    <m/>
    <m/>
  </r>
  <r>
    <n v="85010"/>
    <s v="Casanare"/>
    <x v="2"/>
    <s v="Tasa de suicidios en niños y niñas de adolescentes (12 a 17 años)"/>
    <s v="INMLyCF"/>
    <s v="Derechos a la protección"/>
    <s v="Adolescencia"/>
    <n v="2021"/>
    <n v="24.96"/>
    <s v="Tasa por 100.000 habitantes"/>
    <m/>
    <m/>
  </r>
  <r>
    <n v="85263"/>
    <s v="Casanare"/>
    <x v="11"/>
    <s v="Tasa de suicidios en niños y niñas de adolescentes (12 a 17 años)"/>
    <s v="INMLyCF"/>
    <s v="Derechos a la protección"/>
    <s v="Adolescencia"/>
    <n v="2021"/>
    <n v="71.069999999999993"/>
    <s v="Tasa por 100.000 habitantes"/>
    <m/>
    <m/>
  </r>
  <r>
    <n v="85400"/>
    <s v="Casanare"/>
    <x v="16"/>
    <s v="Tasa de suicidios en niños y niñas de adolescentes (12 a 17 años)"/>
    <s v="INMLyCF"/>
    <s v="Derechos a la protección"/>
    <s v="Adolescencia"/>
    <n v="2021"/>
    <n v="115.87"/>
    <s v="Tasa por 100.000 habitantes"/>
    <m/>
    <m/>
  </r>
  <r>
    <n v="85430"/>
    <s v="Casanare"/>
    <x v="18"/>
    <s v="Tasa de suicidios en niños y niñas de adolescentes (12 a 17 años)"/>
    <s v="INMLyCF"/>
    <s v="Derechos a la protección"/>
    <s v="Adolescencia"/>
    <n v="2021"/>
    <n v="66.53"/>
    <s v="Tasa por 100.000 habitantes"/>
    <m/>
    <m/>
  </r>
  <r>
    <n v="85001"/>
    <s v="Casanare"/>
    <x v="1"/>
    <s v="Tasa de suicidios en niños y niñas de adolescentes (12 a 17 años)"/>
    <s v="INMLyCF"/>
    <s v="Derechos a la protección"/>
    <s v="Adolescencia"/>
    <n v="2021"/>
    <n v="5.55"/>
    <s v="Tasa por 100.000 habitantes"/>
    <m/>
    <m/>
  </r>
  <r>
    <n v="85263"/>
    <s v="Casanare"/>
    <x v="11"/>
    <s v="Tasa de suicidios en niños y niñas de 6 a 11 años"/>
    <s v="INMLyCF"/>
    <s v="Derechos a la protección"/>
    <s v="Infancia"/>
    <n v="2021"/>
    <n v="67.84"/>
    <s v="Tasa por 100.000 habitantes"/>
    <m/>
    <m/>
  </r>
  <r>
    <n v="85010"/>
    <s v="Casanare"/>
    <x v="2"/>
    <s v="Tasa de violencia intrafamiliar en niños y niñas de 0 a 5 años"/>
    <s v="INMLyCF"/>
    <s v="Derecho a la integridad personal"/>
    <s v="Primera Infancia"/>
    <n v="2021"/>
    <n v="180.23"/>
    <s v="Tasa por 100.000 habitantes"/>
    <m/>
    <m/>
  </r>
  <r>
    <n v="85015"/>
    <s v="Casanare"/>
    <x v="3"/>
    <s v="Tasa de violencia intrafamiliar en niños y niñas de 0 a 5 años"/>
    <s v="INMLyCF"/>
    <s v="Derecho a la integridad personal"/>
    <s v="Primera Infancia"/>
    <n v="2021"/>
    <n v="836.82"/>
    <s v="Tasa por 100.000 habitantes"/>
    <m/>
    <m/>
  </r>
  <r>
    <n v="85162"/>
    <s v="Casanare"/>
    <x v="7"/>
    <s v="Tasa de violencia intrafamiliar en niños y niñas de 0 a 5 años"/>
    <s v="INMLyCF"/>
    <s v="Derecho a la integridad personal"/>
    <s v="Primera Infancia"/>
    <n v="2021"/>
    <n v="316.45999999999998"/>
    <s v="Tasa por 100.000 habitantes"/>
    <m/>
    <m/>
  </r>
  <r>
    <n v="85250"/>
    <s v="Casanare"/>
    <x v="10"/>
    <s v="Tasa de violencia intrafamiliar en niños y niñas de 0 a 5 años"/>
    <s v="INMLyCF"/>
    <s v="Derecho a la integridad personal"/>
    <s v="Primera Infancia"/>
    <n v="2021"/>
    <n v="386.1"/>
    <s v="Tasa por 100.000 habitantes"/>
    <m/>
    <m/>
  </r>
  <r>
    <n v="85410"/>
    <s v="Casanare"/>
    <x v="17"/>
    <s v="Tasa de violencia intrafamiliar en niños y niñas de 0 a 5 años"/>
    <s v="INMLyCF"/>
    <s v="Derecho a la integridad personal"/>
    <s v="Primera Infancia"/>
    <n v="2021"/>
    <n v="218.82"/>
    <s v="Tasa por 100.000 habitantes"/>
    <m/>
    <m/>
  </r>
  <r>
    <n v="85001"/>
    <s v="Casanare"/>
    <x v="1"/>
    <s v="Tasa de violencia intrafamiliar en niños y niñas de 0 a 5 años"/>
    <s v="INMLyCF"/>
    <s v="Derecho a la integridad personal"/>
    <s v="Primera Infancia"/>
    <n v="2021"/>
    <n v="49.74"/>
    <s v="Tasa por 100.000 habitantes"/>
    <m/>
    <m/>
  </r>
  <r>
    <n v="85010"/>
    <s v="Casanare"/>
    <x v="2"/>
    <s v="Tasa de violencia intrafamiliar en niños y niñas de 6 a 11 años"/>
    <s v="INMLyCF"/>
    <s v="Derechos a la protección"/>
    <s v="Infancia"/>
    <n v="2021"/>
    <n v="227.27"/>
    <s v="Tasa por 100.000 habitantes"/>
    <m/>
    <m/>
  </r>
  <r>
    <n v="85139"/>
    <s v="Casanare"/>
    <x v="6"/>
    <s v="Tasa de violencia intrafamiliar en niños y niñas de 6 a 11 años"/>
    <s v="INMLyCF"/>
    <s v="Derechos a la protección"/>
    <s v="Infancia"/>
    <n v="2021"/>
    <n v="51.76"/>
    <s v="Tasa por 100.000 habitantes"/>
    <m/>
    <m/>
  </r>
  <r>
    <n v="85230"/>
    <s v="Casanare"/>
    <x v="9"/>
    <s v="Tasa de violencia intrafamiliar en niños y niñas de 6 a 11 años"/>
    <s v="INMLyCF"/>
    <s v="Derechos a la protección"/>
    <s v="Infancia"/>
    <n v="2021"/>
    <n v="116.96"/>
    <s v="Tasa por 100.000 habitantes"/>
    <m/>
    <m/>
  </r>
  <r>
    <n v="85250"/>
    <s v="Casanare"/>
    <x v="10"/>
    <s v="Tasa de violencia intrafamiliar en niños y niñas de 6 a 11 años"/>
    <s v="INMLyCF"/>
    <s v="Derechos a la protección"/>
    <s v="Infancia"/>
    <n v="2021"/>
    <n v="89.39"/>
    <s v="Tasa por 100.000 habitantes"/>
    <m/>
    <m/>
  </r>
  <r>
    <n v="85263"/>
    <s v="Casanare"/>
    <x v="11"/>
    <s v="Tasa de violencia intrafamiliar en niños y niñas de 6 a 11 años"/>
    <s v="INMLyCF"/>
    <s v="Derechos a la protección"/>
    <s v="Infancia"/>
    <n v="2021"/>
    <n v="67.84"/>
    <s v="Tasa por 100.000 habitantes"/>
    <m/>
    <m/>
  </r>
  <r>
    <n v="85410"/>
    <s v="Casanare"/>
    <x v="17"/>
    <s v="Tasa de violencia intrafamiliar en niños y niñas de 6 a 11 años"/>
    <s v="INMLyCF"/>
    <s v="Derechos a la protección"/>
    <s v="Infancia"/>
    <n v="2021"/>
    <n v="35.32"/>
    <s v="Tasa por 100.000 habitantes"/>
    <m/>
    <m/>
  </r>
  <r>
    <n v="85440"/>
    <s v="Casanare"/>
    <x v="19"/>
    <s v="Tasa de violencia intrafamiliar en niños y niñas de 6 a 11 años"/>
    <s v="INMLyCF"/>
    <s v="Derechos a la protección"/>
    <s v="Infancia"/>
    <n v="2021"/>
    <n v="25.87"/>
    <s v="Tasa por 100.000 habitantes"/>
    <m/>
    <m/>
  </r>
  <r>
    <n v="85001"/>
    <s v="Casanare"/>
    <x v="1"/>
    <s v="Tasa de violencia intrafamiliar en niños y niñas de 6 a 11 años"/>
    <s v="INMLyCF"/>
    <s v="Derechos a la protección"/>
    <s v="Infancia"/>
    <n v="2021"/>
    <n v="124.37"/>
    <s v="Tasa por 100.000 habitantes"/>
    <m/>
    <m/>
  </r>
  <r>
    <n v="85010"/>
    <s v="Casanare"/>
    <x v="2"/>
    <s v="Tasa de violencia intrafamiliar en adolescentes (12 a 17 años)"/>
    <s v="INMLyCF"/>
    <s v="Derechos a la protección"/>
    <s v="Adolescencia"/>
    <n v="2021"/>
    <n v="324.51"/>
    <s v="Tasa por 100.000 habitantes"/>
    <m/>
    <m/>
  </r>
  <r>
    <n v="85139"/>
    <s v="Casanare"/>
    <x v="6"/>
    <s v="Tasa de violencia intrafamiliar en adolescentes (12 a 17 años)"/>
    <s v="INMLyCF"/>
    <s v="Derechos a la protección"/>
    <s v="Adolescencia"/>
    <n v="2021"/>
    <n v="165.11"/>
    <s v="Tasa por 100.000 habitantes"/>
    <m/>
    <m/>
  </r>
  <r>
    <n v="85162"/>
    <s v="Casanare"/>
    <x v="7"/>
    <s v="Tasa de violencia intrafamiliar en adolescentes (12 a 17 años)"/>
    <s v="INMLyCF"/>
    <s v="Derechos a la protección"/>
    <s v="Adolescencia"/>
    <n v="2021"/>
    <n v="218.1"/>
    <s v="Tasa por 100.000 habitantes"/>
    <m/>
    <m/>
  </r>
  <r>
    <n v="85250"/>
    <s v="Casanare"/>
    <x v="10"/>
    <s v="Tasa de violencia intrafamiliar en adolescentes (12 a 17 años)"/>
    <s v="INMLyCF"/>
    <s v="Derechos a la protección"/>
    <s v="Adolescencia"/>
    <n v="2021"/>
    <n v="48.16"/>
    <s v="Tasa por 100.000 habitantes"/>
    <m/>
    <m/>
  </r>
  <r>
    <n v="85263"/>
    <s v="Casanare"/>
    <x v="11"/>
    <s v="Tasa de violencia intrafamiliar en adolescentes (12 a 17 años)"/>
    <s v="INMLyCF"/>
    <s v="Derechos a la protección"/>
    <s v="Adolescencia"/>
    <n v="2021"/>
    <n v="213.22"/>
    <s v="Tasa por 100.000 habitantes"/>
    <m/>
    <m/>
  </r>
  <r>
    <n v="85410"/>
    <s v="Casanare"/>
    <x v="17"/>
    <s v="Tasa de violencia intrafamiliar en adolescentes (12 a 17 años)"/>
    <s v="INMLyCF"/>
    <s v="Derechos a la protección"/>
    <s v="Adolescencia"/>
    <n v="2021"/>
    <n v="241.96"/>
    <s v="Tasa por 100.000 habitantes"/>
    <m/>
    <m/>
  </r>
  <r>
    <n v="85430"/>
    <s v="Casanare"/>
    <x v="18"/>
    <s v="Tasa de violencia intrafamiliar en adolescentes (12 a 17 años)"/>
    <s v="INMLyCF"/>
    <s v="Derechos a la protección"/>
    <s v="Adolescencia"/>
    <n v="2021"/>
    <n v="66.53"/>
    <s v="Tasa por 100.000 habitantes"/>
    <m/>
    <m/>
  </r>
  <r>
    <n v="85440"/>
    <s v="Casanare"/>
    <x v="19"/>
    <s v="Tasa de violencia intrafamiliar en adolescentes (12 a 17 años)"/>
    <s v="INMLyCF"/>
    <s v="Derechos a la protección"/>
    <s v="Adolescencia"/>
    <n v="2021"/>
    <n v="25.93"/>
    <s v="Tasa por 100.000 habitantes"/>
    <m/>
    <m/>
  </r>
  <r>
    <n v="85001"/>
    <s v="Casanare"/>
    <x v="1"/>
    <s v="Tasa de violencia intrafamiliar en adolescentes (12 a 17 años)"/>
    <s v="INMLyCF"/>
    <s v="Derechos a la protección"/>
    <s v="Adolescencia"/>
    <n v="2021"/>
    <n v="177.54"/>
    <s v="Tasa por 100.000 habitantes"/>
    <m/>
    <m/>
  </r>
  <r>
    <n v="85"/>
    <s v="Casanare"/>
    <x v="20"/>
    <s v="Tasa de violencia de pareja cuando la víctima es menor de 18 años"/>
    <s v="INMLyCF"/>
    <s v="Derechos a la protección"/>
    <s v="Adolescencia"/>
    <n v="2018"/>
    <n v="64.06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85"/>
    <s v="Casanare"/>
    <x v="20"/>
    <s v="Tasa de exámenes médico legales por presunto delito sexual contra niños y niñas de 0 a 5 años"/>
    <s v="INMLyCF"/>
    <s v="Derechos a la protección"/>
    <s v="Primera Infancia"/>
    <n v="2018"/>
    <n v="169.39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85"/>
    <s v="Casanare"/>
    <x v="20"/>
    <s v="Tasa de exámenes médico legales por presunto delito sexual contra niños y niñas de 6 a 11 años"/>
    <s v="INMLyCF"/>
    <s v="Derechos a la protección"/>
    <s v="Infancia"/>
    <n v="2018"/>
    <n v="433.12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85"/>
    <s v="Casanare"/>
    <x v="20"/>
    <s v="Tasa de exámenes médico legales por presunto delito sexual contra adolescentes"/>
    <s v="INMLyCF"/>
    <s v="Derechos a la protección"/>
    <s v="Adolescencia"/>
    <n v="2018"/>
    <n v="440.82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85"/>
    <s v="Casanare"/>
    <x v="20"/>
    <s v="Tasa de homicidios en niños y niñas de 6 a 11 años"/>
    <s v="INMLyCF"/>
    <s v="Derecho a la integridad personal"/>
    <s v="Infancia"/>
    <n v="2018"/>
    <n v="71.48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85"/>
    <s v="Casanare"/>
    <x v="20"/>
    <s v="Tasa de homicidios en adolescentes (12 a 17 años)"/>
    <s v="INMLyCF"/>
    <s v="Derecho a la integridad personal"/>
    <s v="Adolescencia"/>
    <n v="2018"/>
    <n v="68.7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85"/>
    <s v="Casanare"/>
    <x v="20"/>
    <s v="Tasa de muertes por eventos de transporte en niños y niñas de 0 a 5 años"/>
    <s v="INMLyCF"/>
    <s v="Derecho a la integridad personal"/>
    <s v="Primera Infancia"/>
    <n v="2018"/>
    <n v="67.45999999999999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85"/>
    <s v="Casanare"/>
    <x v="20"/>
    <s v="Tasa de muertes por eventos de transporte en niños y niñas de 6 a 11 años"/>
    <s v="INMLyCF"/>
    <s v="Derecho a la integridad personal"/>
    <s v="Infancia"/>
    <n v="2018"/>
    <n v="40.22999999999999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85"/>
    <s v="Casanare"/>
    <x v="20"/>
    <s v="Tasa de muertes por eventos de transporte en adolescentes (12 a 17 años)"/>
    <s v="INMLyCF"/>
    <s v="Derecho a la integridad personal"/>
    <s v="Adolescencia"/>
    <n v="2018"/>
    <n v="43.9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85"/>
    <s v="Casanare"/>
    <x v="20"/>
    <s v="Tasa de suicidios en niños y niñas de adolescentes (12 a 17 años)"/>
    <s v="INMLyCF"/>
    <s v="Derechos a la protección"/>
    <s v="Adolescencia"/>
    <n v="2018"/>
    <n v="10.79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85"/>
    <s v="Casanare"/>
    <x v="20"/>
    <s v="Tasa de violencia intrafamiliar en niños y niñas de 0 a 5 años"/>
    <s v="INMLyCF"/>
    <s v="Derecho a la integridad personal"/>
    <s v="Primera Infancia"/>
    <n v="2018"/>
    <n v="222.69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85"/>
    <s v="Casanare"/>
    <x v="20"/>
    <s v="Tasa de violencia intrafamiliar en niños y niñas de 6 a 11 años"/>
    <s v="INMLyCF"/>
    <s v="Derechos a la protección"/>
    <s v="Infancia"/>
    <n v="2018"/>
    <n v="219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85"/>
    <s v="Casanare"/>
    <x v="20"/>
    <s v="Tasa de violencia intrafamiliar en adolescentes (12 a 17 años)"/>
    <s v="INMLyCF"/>
    <s v="Derechos a la protección"/>
    <s v="Adolescencia"/>
    <n v="2018"/>
    <n v="299.16000000000003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85"/>
    <s v="Casanare"/>
    <x v="20"/>
    <s v="Tasa de violencia de pareja cuando la víctima es menor de 18 años"/>
    <s v="INMLyCF"/>
    <s v="Derechos a la protección"/>
    <s v="Adolescencia"/>
    <n v="2019"/>
    <n v="52.18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85"/>
    <s v="Casanare"/>
    <x v="20"/>
    <s v="Tasa de exámenes médico legales por presunto delito sexual contra niños y niñas de 0 a 5 años"/>
    <s v="INMLyCF"/>
    <s v="Derechos a la protección"/>
    <s v="Primera Infancia"/>
    <n v="2019"/>
    <n v="120.34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85"/>
    <s v="Casanare"/>
    <x v="20"/>
    <s v="Tasa de exámenes médico legales por presunto delito sexual contra niños y niñas de 6 a 11 años"/>
    <s v="INMLyCF"/>
    <s v="Derechos a la protección"/>
    <s v="Infancia"/>
    <n v="2019"/>
    <n v="344.0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85"/>
    <s v="Casanare"/>
    <x v="20"/>
    <s v="Tasa de exámenes médico legales por presunto delito sexual contra adolescentes"/>
    <s v="INMLyCF"/>
    <s v="Derechos a la protección"/>
    <s v="Adolescencia"/>
    <n v="2019"/>
    <n v="417.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85"/>
    <s v="Casanare"/>
    <x v="20"/>
    <s v="Tasa de homicidios en niños y niñas de 0 a 5 años"/>
    <s v="INMLyCF"/>
    <s v="Derecho a la integridad personal"/>
    <s v="Primera Infancia"/>
    <n v="2019"/>
    <n v="6.7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85"/>
    <s v="Casanare"/>
    <x v="20"/>
    <s v="Tasa de homicidios en adolescentes (12 a 17 años)"/>
    <s v="INMLyCF"/>
    <s v="Derecho a la integridad personal"/>
    <s v="Adolescencia"/>
    <n v="2019"/>
    <n v="43.9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85"/>
    <s v="Casanare"/>
    <x v="20"/>
    <s v="Tasa de muertes por eventos de transporte en niños y niñas de 0 a 5 años"/>
    <s v="INMLyCF"/>
    <s v="Derecho a la integridad personal"/>
    <s v="Primera Infancia"/>
    <n v="2019"/>
    <n v="6.73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85"/>
    <s v="Casanare"/>
    <x v="20"/>
    <s v="Tasa de muertes por eventos de transporte en adolescentes (12 a 17 años)"/>
    <s v="INMLyCF"/>
    <s v="Derecho a la integridad personal"/>
    <s v="Adolescencia"/>
    <n v="2019"/>
    <n v="19.1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85"/>
    <s v="Casanare"/>
    <x v="20"/>
    <s v="Tasa de suicidios en niños y niñas de adolescentes (12 a 17 años)"/>
    <s v="INMLyCF"/>
    <s v="Derechos a la protección"/>
    <s v="Adolescencia"/>
    <n v="2019"/>
    <n v="19.71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85"/>
    <s v="Casanare"/>
    <x v="20"/>
    <s v="Tasa de suicidios en niños y niñas de 6 a 11 años"/>
    <s v="INMLyCF"/>
    <s v="Derechos a la protección"/>
    <s v="Infancia"/>
    <n v="2019"/>
    <n v="2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85"/>
    <s v="Casanare"/>
    <x v="20"/>
    <s v="Tasa de violencia intrafamiliar en niños y niñas de 0 a 5 años"/>
    <s v="INMLyCF"/>
    <s v="Derecho a la integridad personal"/>
    <s v="Primera Infancia"/>
    <n v="2019"/>
    <n v="152.86000000000001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85"/>
    <s v="Casanare"/>
    <x v="20"/>
    <s v="Tasa de violencia intrafamiliar en niños y niñas de 6 a 11 años"/>
    <s v="INMLyCF"/>
    <s v="Derechos a la protección"/>
    <s v="Infancia"/>
    <n v="2019"/>
    <n v="239.25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85"/>
    <s v="Casanare"/>
    <x v="20"/>
    <s v="Tasa de violencia intrafamiliar en adolescentes (12 a 17 años)"/>
    <s v="INMLyCF"/>
    <s v="Derechos a la protección"/>
    <s v="Adolescencia"/>
    <n v="2019"/>
    <n v="260.48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85"/>
    <s v="Casanare"/>
    <x v="20"/>
    <s v="Tasa de violencia de pareja cuando la víctima es menor de 18 años"/>
    <s v="INMLyCF"/>
    <s v="Derechos a la protección"/>
    <s v="Adolescencia"/>
    <n v="2020"/>
    <n v="71.6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85"/>
    <s v="Casanare"/>
    <x v="20"/>
    <s v="Tasa de exámenes médico legales por presunto delito sexual contra niños y niñas de 0 a 5 años"/>
    <s v="INMLyCF"/>
    <s v="Derechos a la protección"/>
    <s v="Primera Infancia"/>
    <n v="2020"/>
    <n v="136.99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85"/>
    <s v="Casanare"/>
    <x v="20"/>
    <s v="Tasa de exámenes médico legales por presunto delito sexual contra niños y niñas de 6 a 11 años"/>
    <s v="INMLyCF"/>
    <s v="Derechos a la protección"/>
    <s v="Infancia"/>
    <n v="2020"/>
    <n v="252.9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85"/>
    <s v="Casanare"/>
    <x v="20"/>
    <s v="Tasa de exámenes médico legales por presunto delito sexual contra adolescentes"/>
    <s v="INMLyCF"/>
    <s v="Derechos a la protección"/>
    <s v="Adolescencia"/>
    <n v="2020"/>
    <n v="367.52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85"/>
    <s v="Casanare"/>
    <x v="20"/>
    <s v="Tasa de homicidios en niños y niñas de 0 a 5 años"/>
    <s v="INMLyCF"/>
    <s v="Derecho a la integridad personal"/>
    <s v="Primera Infancia"/>
    <n v="2020"/>
    <n v="24.15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85"/>
    <s v="Casanare"/>
    <x v="20"/>
    <s v="Tasa de homicidios en adolescentes (12 a 17 años)"/>
    <s v="INMLyCF"/>
    <s v="Derecho a la integridad personal"/>
    <s v="Adolescencia"/>
    <n v="2020"/>
    <n v="17.98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85"/>
    <s v="Casanare"/>
    <x v="20"/>
    <s v="Tasa de muertes por eventos de transporte en niños y niñas de 0 a 5 años"/>
    <s v="INMLyCF"/>
    <s v="Derecho a la integridad personal"/>
    <s v="Primera Infancia"/>
    <n v="2020"/>
    <n v="3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85"/>
    <s v="Casanare"/>
    <x v="20"/>
    <s v="Tasa de muertes por eventos de transporte en niños y niñas de 6 a 11 años"/>
    <s v="INMLyCF"/>
    <s v="Derecho a la integridad personal"/>
    <s v="Infancia"/>
    <n v="2020"/>
    <n v="9.0399999999999991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85"/>
    <s v="Casanare"/>
    <x v="20"/>
    <s v="Tasa de muertes por eventos de transporte en adolescentes (12 a 17 años)"/>
    <s v="INMLyCF"/>
    <s v="Derecho a la integridad personal"/>
    <s v="Adolescencia"/>
    <n v="2020"/>
    <n v="22.64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85"/>
    <s v="Casanare"/>
    <x v="20"/>
    <s v="Tasa de suicidios en niños y niñas de adolescentes (12 a 17 años)"/>
    <s v="INMLyCF"/>
    <s v="Derechos a la protección"/>
    <s v="Adolescencia"/>
    <n v="2020"/>
    <n v="25.51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85"/>
    <s v="Casanare"/>
    <x v="20"/>
    <s v="Tasa de violencia intrafamiliar en niños y niñas de 0 a 5 años"/>
    <s v="INMLyCF"/>
    <s v="Derecho a la integridad personal"/>
    <s v="Primera Infancia"/>
    <n v="2020"/>
    <n v="100.9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85"/>
    <s v="Casanare"/>
    <x v="20"/>
    <s v="Tasa de violencia intrafamiliar en niños y niñas de 6 a 11 años"/>
    <s v="INMLyCF"/>
    <s v="Derechos a la protección"/>
    <s v="Infancia"/>
    <n v="2020"/>
    <n v="126.15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85"/>
    <s v="Casanare"/>
    <x v="20"/>
    <s v="Tasa de violencia intrafamiliar en adolescentes (12 a 17 años)"/>
    <s v="INMLyCF"/>
    <s v="Derechos a la protección"/>
    <s v="Adolescencia"/>
    <n v="2020"/>
    <n v="238.33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85"/>
    <s v="Casanare"/>
    <x v="20"/>
    <s v="Tasa de violencia de pareja cuando la víctima es menor de 18 años"/>
    <s v="INMLyCF"/>
    <s v="Derechos a la protección"/>
    <s v="Adolescencia"/>
    <n v="2021"/>
    <n v="38.840000000000003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85"/>
    <s v="Casanare"/>
    <x v="20"/>
    <s v="Tasa de exámenes médico legales por presunto delito sexual contra niños y niñas de 0 a 5 años"/>
    <s v="INMLyCF"/>
    <s v="Derechos a la protección"/>
    <s v="Primera Infancia"/>
    <n v="2021"/>
    <n v="159.04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85"/>
    <s v="Casanare"/>
    <x v="20"/>
    <s v="Tasa de exámenes médico legales por presunto delito sexual contra niños y niñas de 6 a 11 años"/>
    <s v="INMLyCF"/>
    <s v="Derechos a la protección"/>
    <s v="Infancia"/>
    <n v="2021"/>
    <n v="272.70999999999998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85"/>
    <s v="Casanare"/>
    <x v="20"/>
    <s v="Tasa de exámenes médico legales por presunto delito sexual contra adolescentes"/>
    <s v="INMLyCF"/>
    <s v="Derechos a la protección"/>
    <s v="Adolescencia"/>
    <n v="2021"/>
    <n v="376.81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85"/>
    <s v="Casanare"/>
    <x v="20"/>
    <s v="Tasa de homicidios en niños y niñas de 6 a 11 años"/>
    <s v="INMLyCF"/>
    <s v="Derecho a la integridad personal"/>
    <s v="Infancia"/>
    <n v="2021"/>
    <n v="58.48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85"/>
    <s v="Casanare"/>
    <x v="20"/>
    <s v="Tasa de homicidios en adolescentes (12 a 17 años)"/>
    <s v="INMLyCF"/>
    <s v="Derecho a la integridad personal"/>
    <s v="Adolescencia"/>
    <n v="2021"/>
    <n v="9.02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85"/>
    <s v="Casanare"/>
    <x v="20"/>
    <s v="Tasa de muertes por eventos de transporte en niños y niñas de 0 a 5 años"/>
    <s v="INMLyCF"/>
    <s v="Derecho a la integridad personal"/>
    <s v="Primera Infancia"/>
    <n v="2021"/>
    <n v="58.65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85"/>
    <s v="Casanare"/>
    <x v="20"/>
    <s v="Tasa de muertes por eventos de transporte en niños y niñas de 6 a 11 años"/>
    <s v="INMLyCF"/>
    <s v="Derecho a la integridad personal"/>
    <s v="Infancia"/>
    <n v="2021"/>
    <n v="5.6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85"/>
    <s v="Casanare"/>
    <x v="20"/>
    <s v="Tasa de muertes por eventos de transporte en adolescentes (12 a 17 años)"/>
    <s v="INMLyCF"/>
    <s v="Derecho a la integridad personal"/>
    <s v="Adolescencia"/>
    <n v="2021"/>
    <n v="20.14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85"/>
    <s v="Casanare"/>
    <x v="20"/>
    <s v="Tasa de suicidios en niños y niñas de adolescentes (12 a 17 años)"/>
    <s v="INMLyCF"/>
    <s v="Derechos a la protección"/>
    <s v="Adolescencia"/>
    <n v="2021"/>
    <n v="19.38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85"/>
    <s v="Casanare"/>
    <x v="20"/>
    <s v="Tasa de suicidios en niños y niñas de 6 a 11 años"/>
    <s v="INMLyCF"/>
    <s v="Derechos a la protección"/>
    <s v="Infancia"/>
    <n v="2021"/>
    <n v="67.8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85"/>
    <s v="Casanare"/>
    <x v="20"/>
    <s v="Tasa de violencia intrafamiliar en niños y niñas de 0 a 5 años"/>
    <s v="INMLyCF"/>
    <s v="Derecho a la integridad personal"/>
    <s v="Primera Infancia"/>
    <n v="2021"/>
    <n v="94.78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85"/>
    <s v="Casanare"/>
    <x v="20"/>
    <s v="Tasa de violencia intrafamiliar en niños y niñas de 6 a 11 años"/>
    <s v="INMLyCF"/>
    <s v="Derechos a la protección"/>
    <s v="Infancia"/>
    <n v="2021"/>
    <n v="108.0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85"/>
    <s v="Casanare"/>
    <x v="20"/>
    <s v="Tasa de violencia intrafamiliar en adolescentes (12 a 17 años)"/>
    <s v="INMLyCF"/>
    <s v="Derechos a la protección"/>
    <s v="Adolescencia"/>
    <n v="2021"/>
    <n v="167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85440"/>
    <s v="Casanare"/>
    <x v="19"/>
    <s v="Calidad de agua"/>
    <s v="INS"/>
    <s v="Derecho  a un ambiente sano"/>
    <s v="Primera Infancia_x000a_Infancia_x000a_Adolescencia_x000a_juventud"/>
    <n v="2021"/>
    <n v="1.4"/>
    <s v="Porcentaje"/>
    <m/>
    <m/>
  </r>
  <r>
    <n v="85430"/>
    <s v="Casanare"/>
    <x v="18"/>
    <s v="Calidad de agua"/>
    <s v="INS"/>
    <s v="Derecho  a un ambiente sano"/>
    <s v="Primera Infancia_x000a_Infancia_x000a_Adolescencia_x000a_juventud"/>
    <n v="2021"/>
    <n v="15.5"/>
    <s v="Porcentaje"/>
    <m/>
    <m/>
  </r>
  <r>
    <n v="85410"/>
    <s v="Casanare"/>
    <x v="17"/>
    <s v="Calidad de agua"/>
    <s v="INS"/>
    <s v="Derecho  a un ambiente sano"/>
    <s v="Primera Infancia_x000a_Infancia_x000a_Adolescencia_x000a_juventud"/>
    <n v="2021"/>
    <n v="6"/>
    <s v="Porcentaje"/>
    <m/>
    <m/>
  </r>
  <r>
    <n v="85400"/>
    <s v="Casanare"/>
    <x v="16"/>
    <s v="Calidad de agua"/>
    <s v="INS"/>
    <s v="Derecho  a un ambiente sano"/>
    <s v="Primera Infancia_x000a_Infancia_x000a_Adolescencia_x000a_juventud"/>
    <n v="2021"/>
    <n v="24.3"/>
    <s v="Porcentaje"/>
    <m/>
    <m/>
  </r>
  <r>
    <n v="85325"/>
    <s v="Casanare"/>
    <x v="15"/>
    <s v="Calidad de agua"/>
    <s v="INS"/>
    <s v="Derecho  a un ambiente sano"/>
    <s v="Primera Infancia_x000a_Infancia_x000a_Adolescencia_x000a_juventud"/>
    <n v="2021"/>
    <n v="12"/>
    <s v="Porcentaje"/>
    <m/>
    <m/>
  </r>
  <r>
    <n v="85315"/>
    <s v="Casanare"/>
    <x v="14"/>
    <s v="Calidad de agua"/>
    <s v="INS"/>
    <s v="Derecho  a un ambiente sano"/>
    <s v="Primera Infancia_x000a_Infancia_x000a_Adolescencia_x000a_juventud"/>
    <n v="2021"/>
    <n v="0"/>
    <s v="Porcentaje"/>
    <m/>
    <m/>
  </r>
  <r>
    <n v="85300"/>
    <s v="Casanare"/>
    <x v="13"/>
    <s v="Calidad de agua"/>
    <s v="INS"/>
    <s v="Derecho  a un ambiente sano"/>
    <s v="Primera Infancia_x000a_Infancia_x000a_Adolescencia_x000a_juventud"/>
    <n v="2021"/>
    <n v="1.6"/>
    <s v="Porcentaje"/>
    <m/>
    <m/>
  </r>
  <r>
    <n v="85263"/>
    <s v="Casanare"/>
    <x v="11"/>
    <s v="Calidad de agua"/>
    <s v="INS"/>
    <s v="Derecho  a un ambiente sano"/>
    <s v="Primera Infancia_x000a_Infancia_x000a_Adolescencia_x000a_juventud"/>
    <n v="2021"/>
    <n v="6"/>
    <s v="Porcentaje"/>
    <m/>
    <m/>
  </r>
  <r>
    <n v="85250"/>
    <s v="Casanare"/>
    <x v="10"/>
    <s v="Calidad de agua"/>
    <s v="INS"/>
    <s v="Derecho  a un ambiente sano"/>
    <s v="Primera Infancia_x000a_Infancia_x000a_Adolescencia_x000a_juventud"/>
    <n v="2021"/>
    <n v="1.4"/>
    <s v="Porcentaje"/>
    <m/>
    <m/>
  </r>
  <r>
    <n v="85230"/>
    <s v="Casanare"/>
    <x v="9"/>
    <s v="Calidad de agua"/>
    <s v="INS"/>
    <s v="Derecho  a un ambiente sano"/>
    <s v="Primera Infancia_x000a_Infancia_x000a_Adolescencia_x000a_juventud"/>
    <n v="2021"/>
    <n v="14.1"/>
    <s v="Porcentaje"/>
    <m/>
    <m/>
  </r>
  <r>
    <n v="85225"/>
    <s v="Casanare"/>
    <x v="8"/>
    <s v="Calidad de agua"/>
    <s v="INS"/>
    <s v="Derecho  a un ambiente sano"/>
    <s v="Primera Infancia_x000a_Infancia_x000a_Adolescencia_x000a_juventud"/>
    <n v="2021"/>
    <n v="1.8"/>
    <s v="Porcentaje"/>
    <m/>
    <m/>
  </r>
  <r>
    <n v="85162"/>
    <s v="Casanare"/>
    <x v="7"/>
    <s v="Calidad de agua"/>
    <s v="INS"/>
    <s v="Derecho  a un ambiente sano"/>
    <s v="Primera Infancia_x000a_Infancia_x000a_Adolescencia_x000a_juventud"/>
    <n v="2021"/>
    <n v="7.5"/>
    <s v="Porcentaje"/>
    <m/>
    <m/>
  </r>
  <r>
    <n v="85139"/>
    <s v="Casanare"/>
    <x v="6"/>
    <s v="Calidad de agua"/>
    <s v="INS"/>
    <s v="Derecho  a un ambiente sano"/>
    <s v="Primera Infancia_x000a_Infancia_x000a_Adolescencia_x000a_juventud"/>
    <n v="2021"/>
    <n v="1.5"/>
    <s v="Porcentaje"/>
    <m/>
    <m/>
  </r>
  <r>
    <n v="85136"/>
    <s v="Casanare"/>
    <x v="5"/>
    <s v="Calidad de agua"/>
    <s v="INS"/>
    <s v="Derecho  a un ambiente sano"/>
    <s v="Primera Infancia_x000a_Infancia_x000a_Adolescencia_x000a_juventud"/>
    <n v="2021"/>
    <n v="14.2"/>
    <s v="Porcentaje"/>
    <m/>
    <m/>
  </r>
  <r>
    <n v="85125"/>
    <s v="Casanare"/>
    <x v="4"/>
    <s v="Calidad de agua"/>
    <s v="INS"/>
    <s v="Derecho  a un ambiente sano"/>
    <s v="Primera Infancia_x000a_Infancia_x000a_Adolescencia_x000a_juventud"/>
    <n v="2021"/>
    <n v="2.1"/>
    <s v="Porcentaje"/>
    <m/>
    <m/>
  </r>
  <r>
    <n v="85015"/>
    <s v="Casanare"/>
    <x v="3"/>
    <s v="Calidad de agua"/>
    <s v="INS"/>
    <s v="Derecho  a un ambiente sano"/>
    <s v="Primera Infancia_x000a_Infancia_x000a_Adolescencia_x000a_juventud"/>
    <n v="2021"/>
    <n v="8.1"/>
    <s v="Porcentaje"/>
    <m/>
    <m/>
  </r>
  <r>
    <n v="85001"/>
    <s v="Casanare"/>
    <x v="1"/>
    <s v="Calidad de agua"/>
    <s v="INS"/>
    <s v="Derecho  a un ambiente sano"/>
    <s v="Primera Infancia_x000a_Infancia_x000a_Adolescencia_x000a_juventud"/>
    <n v="2021"/>
    <n v="1.7"/>
    <s v="Porcentaje"/>
    <m/>
    <m/>
  </r>
  <r>
    <n v="85001"/>
    <s v="Casanare"/>
    <x v="1"/>
    <s v="Calidad de agua"/>
    <s v="INS"/>
    <s v="Derecho  a un ambiente sano"/>
    <s v="Primera Infancia_x000a_Infancia_x000a_Adolescencia_x000a_juventud"/>
    <n v="2020"/>
    <n v="1.4"/>
    <s v="Porcentaje"/>
    <m/>
    <m/>
  </r>
  <r>
    <n v="85015"/>
    <s v="Casanare"/>
    <x v="3"/>
    <s v="Calidad de agua"/>
    <s v="INS"/>
    <s v="Derecho  a un ambiente sano"/>
    <s v="Primera Infancia_x000a_Infancia_x000a_Adolescencia_x000a_juventud"/>
    <n v="2020"/>
    <n v="17.100000000000001"/>
    <s v="Porcentaje"/>
    <m/>
    <m/>
  </r>
  <r>
    <n v="85125"/>
    <s v="Casanare"/>
    <x v="4"/>
    <s v="Calidad de agua"/>
    <s v="INS"/>
    <s v="Derecho  a un ambiente sano"/>
    <s v="Primera Infancia_x000a_Infancia_x000a_Adolescencia_x000a_juventud"/>
    <n v="2020"/>
    <n v="28.1"/>
    <s v="Porcentaje"/>
    <m/>
    <m/>
  </r>
  <r>
    <n v="85136"/>
    <s v="Casanare"/>
    <x v="5"/>
    <s v="Calidad de agua"/>
    <s v="INS"/>
    <s v="Derecho  a un ambiente sano"/>
    <s v="Primera Infancia_x000a_Infancia_x000a_Adolescencia_x000a_juventud"/>
    <n v="2020"/>
    <n v="4.5"/>
    <s v="Porcentaje"/>
    <m/>
    <m/>
  </r>
  <r>
    <n v="85139"/>
    <s v="Casanare"/>
    <x v="6"/>
    <s v="Calidad de agua"/>
    <s v="INS"/>
    <s v="Derecho  a un ambiente sano"/>
    <s v="Primera Infancia_x000a_Infancia_x000a_Adolescencia_x000a_juventud"/>
    <n v="2020"/>
    <n v="6.9"/>
    <s v="Porcentaje"/>
    <m/>
    <m/>
  </r>
  <r>
    <n v="85162"/>
    <s v="Casanare"/>
    <x v="7"/>
    <s v="Calidad de agua"/>
    <s v="INS"/>
    <s v="Derecho  a un ambiente sano"/>
    <s v="Primera Infancia_x000a_Infancia_x000a_Adolescencia_x000a_juventud"/>
    <n v="2020"/>
    <n v="10"/>
    <s v="Porcentaje"/>
    <m/>
    <m/>
  </r>
  <r>
    <n v="85225"/>
    <s v="Casanare"/>
    <x v="8"/>
    <s v="Calidad de agua"/>
    <s v="INS"/>
    <s v="Derecho  a un ambiente sano"/>
    <s v="Primera Infancia_x000a_Infancia_x000a_Adolescencia_x000a_juventud"/>
    <n v="2020"/>
    <n v="1.8"/>
    <s v="Porcentaje"/>
    <m/>
    <m/>
  </r>
  <r>
    <n v="85230"/>
    <s v="Casanare"/>
    <x v="9"/>
    <s v="Calidad de agua"/>
    <s v="INS"/>
    <s v="Derecho  a un ambiente sano"/>
    <s v="Primera Infancia_x000a_Infancia_x000a_Adolescencia_x000a_juventud"/>
    <n v="2020"/>
    <n v="7.9"/>
    <s v="Porcentaje"/>
    <m/>
    <m/>
  </r>
  <r>
    <n v="85250"/>
    <s v="Casanare"/>
    <x v="10"/>
    <s v="Calidad de agua"/>
    <s v="INS"/>
    <s v="Derecho  a un ambiente sano"/>
    <s v="Primera Infancia_x000a_Infancia_x000a_Adolescencia_x000a_juventud"/>
    <n v="2020"/>
    <n v="4.5"/>
    <s v="Porcentaje"/>
    <m/>
    <m/>
  </r>
  <r>
    <n v="85263"/>
    <s v="Casanare"/>
    <x v="11"/>
    <s v="Calidad de agua"/>
    <s v="INS"/>
    <s v="Derecho  a un ambiente sano"/>
    <s v="Primera Infancia_x000a_Infancia_x000a_Adolescencia_x000a_juventud"/>
    <n v="2020"/>
    <n v="2"/>
    <s v="Porcentaje"/>
    <m/>
    <m/>
  </r>
  <r>
    <n v="85300"/>
    <s v="Casanare"/>
    <x v="13"/>
    <s v="Calidad de agua"/>
    <s v="INS"/>
    <s v="Derecho  a un ambiente sano"/>
    <s v="Primera Infancia_x000a_Infancia_x000a_Adolescencia_x000a_juventud"/>
    <n v="2020"/>
    <n v="9.6999999999999993"/>
    <s v="Porcentaje"/>
    <m/>
    <m/>
  </r>
  <r>
    <n v="85315"/>
    <s v="Casanare"/>
    <x v="14"/>
    <s v="Calidad de agua"/>
    <s v="INS"/>
    <s v="Derecho  a un ambiente sano"/>
    <s v="Primera Infancia_x000a_Infancia_x000a_Adolescencia_x000a_juventud"/>
    <n v="2020"/>
    <n v="20.399999999999999"/>
    <s v="Porcentaje"/>
    <m/>
    <m/>
  </r>
  <r>
    <n v="85325"/>
    <s v="Casanare"/>
    <x v="15"/>
    <s v="Calidad de agua"/>
    <s v="INS"/>
    <s v="Derecho  a un ambiente sano"/>
    <s v="Primera Infancia_x000a_Infancia_x000a_Adolescencia_x000a_juventud"/>
    <n v="2020"/>
    <n v="20.8"/>
    <s v="Porcentaje"/>
    <m/>
    <m/>
  </r>
  <r>
    <n v="85400"/>
    <s v="Casanare"/>
    <x v="16"/>
    <s v="Calidad de agua"/>
    <s v="INS"/>
    <s v="Derecho  a un ambiente sano"/>
    <s v="Primera Infancia_x000a_Infancia_x000a_Adolescencia_x000a_juventud"/>
    <n v="2020"/>
    <n v="16.8"/>
    <s v="Porcentaje"/>
    <m/>
    <m/>
  </r>
  <r>
    <n v="85410"/>
    <s v="Casanare"/>
    <x v="17"/>
    <s v="Calidad de agua"/>
    <s v="INS"/>
    <s v="Derecho  a un ambiente sano"/>
    <s v="Primera Infancia_x000a_Infancia_x000a_Adolescencia_x000a_juventud"/>
    <n v="2020"/>
    <n v="3.2"/>
    <s v="Porcentaje"/>
    <m/>
    <m/>
  </r>
  <r>
    <n v="85430"/>
    <s v="Casanare"/>
    <x v="18"/>
    <s v="Calidad de agua"/>
    <s v="INS"/>
    <s v="Derecho  a un ambiente sano"/>
    <s v="Primera Infancia_x000a_Infancia_x000a_Adolescencia_x000a_juventud"/>
    <n v="2020"/>
    <n v="7"/>
    <s v="Porcentaje"/>
    <m/>
    <m/>
  </r>
  <r>
    <n v="85440"/>
    <s v="Casanare"/>
    <x v="19"/>
    <s v="Calidad de agua"/>
    <s v="INS"/>
    <s v="Derecho  a un ambiente sano"/>
    <s v="Primera Infancia_x000a_Infancia_x000a_Adolescencia_x000a_juventud"/>
    <n v="2020"/>
    <n v="0.2"/>
    <s v="Porcentaje"/>
    <m/>
    <m/>
  </r>
  <r>
    <n v="85300"/>
    <s v="Casanare"/>
    <x v="13"/>
    <s v="Municipios y distritos con certificación sanitaria municipal con concepto favorable "/>
    <s v="INS"/>
    <s v="Derecho  a un ambiente sano"/>
    <s v="Primera Infancia_x000a_Infancia_x000a_Adolescencia_x000a_juventud"/>
    <n v="2020"/>
    <n v="12"/>
    <s v="Número"/>
    <m/>
    <m/>
  </r>
  <r>
    <n v="85325"/>
    <s v="Casanare"/>
    <x v="15"/>
    <s v="Municipios y distritos con certificación sanitaria municipal con concepto favorable "/>
    <s v="INS"/>
    <s v="Derecho  a un ambiente sano"/>
    <s v="Primera Infancia_x000a_Infancia_x000a_Adolescencia_x000a_juventud"/>
    <n v="2020"/>
    <s v="24.3"/>
    <s v="Número"/>
    <m/>
    <m/>
  </r>
  <r>
    <n v="85263"/>
    <s v="Casanare"/>
    <x v="11"/>
    <s v="Municipios y distritos con certificación sanitaria municipal con concepto favorable "/>
    <s v="INS"/>
    <s v="Derecho  a un ambiente sano"/>
    <s v="Primera Infancia_x000a_Infancia_x000a_Adolescencia_x000a_juventud"/>
    <n v="2020"/>
    <s v="12.7"/>
    <s v="Número"/>
    <m/>
    <m/>
  </r>
  <r>
    <n v="85440"/>
    <s v="Casanare"/>
    <x v="19"/>
    <s v="Municipios y distritos con certificación sanitaria municipal con concepto favorable "/>
    <s v="INS"/>
    <s v="Derecho  a un ambiente sano"/>
    <s v="Primera Infancia_x000a_Infancia_x000a_Adolescencia_x000a_juventud"/>
    <n v="2020"/>
    <s v="7.2"/>
    <s v="Número"/>
    <m/>
    <m/>
  </r>
  <r>
    <n v="85315"/>
    <s v="Casanare"/>
    <x v="14"/>
    <s v="Municipios y distritos con certificación sanitaria municipal con concepto favorable "/>
    <s v="INS"/>
    <s v="Derecho  a un ambiente sano"/>
    <s v="Primera Infancia_x000a_Infancia_x000a_Adolescencia_x000a_juventud"/>
    <n v="2020"/>
    <s v="18.7"/>
    <s v="Número"/>
    <m/>
    <m/>
  </r>
  <r>
    <n v="85136"/>
    <s v="Casanare"/>
    <x v="5"/>
    <s v="Municipios y distritos con certificación sanitaria municipal con concepto favorable "/>
    <s v="INS"/>
    <s v="Derecho  a un ambiente sano"/>
    <s v="Primera Infancia_x000a_Infancia_x000a_Adolescencia_x000a_juventud"/>
    <n v="2020"/>
    <s v="9.7"/>
    <s v="Número"/>
    <m/>
    <m/>
  </r>
  <r>
    <n v="85230"/>
    <s v="Casanare"/>
    <x v="9"/>
    <s v="Municipios y distritos con certificación sanitaria municipal con concepto favorable "/>
    <s v="INS"/>
    <s v="Derecho  a un ambiente sano"/>
    <s v="Primera Infancia_x000a_Infancia_x000a_Adolescencia_x000a_juventud"/>
    <n v="2020"/>
    <n v="14"/>
    <s v="Número"/>
    <m/>
    <m/>
  </r>
  <r>
    <n v="85250"/>
    <s v="Casanare"/>
    <x v="10"/>
    <s v="Municipios y distritos con certificación sanitaria municipal con concepto favorable "/>
    <s v="INS"/>
    <s v="Derecho  a un ambiente sano"/>
    <s v="Primera Infancia_x000a_Infancia_x000a_Adolescencia_x000a_juventud"/>
    <n v="2020"/>
    <s v="15.7"/>
    <s v="Número"/>
    <m/>
    <m/>
  </r>
  <r>
    <n v="85015"/>
    <s v="Casanare"/>
    <x v="3"/>
    <s v="Municipios y distritos con certificación sanitaria municipal con concepto favorable "/>
    <s v="INS"/>
    <s v="Derecho  a un ambiente sano"/>
    <s v="Primera Infancia_x000a_Infancia_x000a_Adolescencia_x000a_juventud"/>
    <n v="2020"/>
    <s v="22.6"/>
    <s v="Número"/>
    <m/>
    <m/>
  </r>
  <r>
    <n v="85162"/>
    <s v="Casanare"/>
    <x v="7"/>
    <s v="Municipios y distritos con certificación sanitaria municipal con concepto favorable "/>
    <s v="INS"/>
    <s v="Derecho  a un ambiente sano"/>
    <s v="Primera Infancia_x000a_Infancia_x000a_Adolescencia_x000a_juventud"/>
    <n v="2020"/>
    <s v="6.8"/>
    <s v="Número"/>
    <m/>
    <m/>
  </r>
  <r>
    <n v="85400"/>
    <s v="Casanare"/>
    <x v="16"/>
    <s v="Municipios y distritos con certificación sanitaria municipal con concepto favorable "/>
    <s v="INS"/>
    <s v="Derecho  a un ambiente sano"/>
    <s v="Primera Infancia_x000a_Infancia_x000a_Adolescencia_x000a_juventud"/>
    <n v="2020"/>
    <s v="32.6"/>
    <s v="Número"/>
    <m/>
    <m/>
  </r>
  <r>
    <n v="85125"/>
    <s v="Casanare"/>
    <x v="4"/>
    <s v="Municipios y distritos con certificación sanitaria municipal con concepto favorable "/>
    <s v="INS"/>
    <s v="Derecho  a un ambiente sano"/>
    <s v="Primera Infancia_x000a_Infancia_x000a_Adolescencia_x000a_juventud"/>
    <n v="2020"/>
    <s v="13.6"/>
    <s v="Número"/>
    <m/>
    <m/>
  </r>
  <r>
    <n v="85279"/>
    <s v="Casanare"/>
    <x v="12"/>
    <s v="Municipios y distritos con certificación sanitaria municipal con concepto favorable "/>
    <s v="INS"/>
    <s v="Derecho  a un ambiente sano"/>
    <s v="Primera Infancia_x000a_Infancia_x000a_Adolescencia_x000a_juventud"/>
    <n v="2020"/>
    <s v="21.1"/>
    <s v="Número"/>
    <m/>
    <m/>
  </r>
  <r>
    <n v="85001"/>
    <s v="Casanare"/>
    <x v="1"/>
    <s v="Municipios y distritos con certificación sanitaria municipal con concepto favorable "/>
    <s v="INS"/>
    <s v="Derecho  a un ambiente sano"/>
    <s v="Primera Infancia_x000a_Infancia_x000a_Adolescencia_x000a_juventud"/>
    <n v="2020"/>
    <s v="1.2"/>
    <s v="Número"/>
    <m/>
    <m/>
  </r>
  <r>
    <n v="85010"/>
    <s v="Casanare"/>
    <x v="2"/>
    <s v="Municipios y distritos con certificación sanitaria municipal con concepto favorable "/>
    <s v="INS"/>
    <s v="Derecho  a un ambiente sano"/>
    <s v="Primera Infancia_x000a_Infancia_x000a_Adolescencia_x000a_juventud"/>
    <n v="2020"/>
    <s v="2.2"/>
    <s v="Número"/>
    <m/>
    <m/>
  </r>
  <r>
    <n v="85139"/>
    <s v="Casanare"/>
    <x v="6"/>
    <s v="Municipios y distritos con certificación sanitaria municipal con concepto favorable "/>
    <s v="INS"/>
    <s v="Derecho  a un ambiente sano"/>
    <s v="Primera Infancia_x000a_Infancia_x000a_Adolescencia_x000a_juventud"/>
    <n v="2020"/>
    <s v="9.5"/>
    <s v="Número"/>
    <m/>
    <m/>
  </r>
  <r>
    <n v="85225"/>
    <s v="Casanare"/>
    <x v="8"/>
    <s v="Municipios y distritos con certificación sanitaria municipal con concepto favorable "/>
    <s v="INS"/>
    <s v="Derecho  a un ambiente sano"/>
    <s v="Primera Infancia_x000a_Infancia_x000a_Adolescencia_x000a_juventud"/>
    <n v="2020"/>
    <s v="2.4"/>
    <s v="Número"/>
    <m/>
    <m/>
  </r>
  <r>
    <n v="85410"/>
    <s v="Casanare"/>
    <x v="17"/>
    <s v="Municipios y distritos con certificación sanitaria municipal con concepto favorable "/>
    <s v="INS"/>
    <s v="Derecho  a un ambiente sano"/>
    <s v="Primera Infancia_x000a_Infancia_x000a_Adolescencia_x000a_juventud"/>
    <n v="2020"/>
    <s v="6.3"/>
    <s v="Número"/>
    <m/>
    <m/>
  </r>
  <r>
    <n v="85430"/>
    <s v="Casanare"/>
    <x v="18"/>
    <s v="Municipios y distritos con certificación sanitaria municipal con concepto favorable "/>
    <s v="INS"/>
    <s v="Derecho  a un ambiente sano"/>
    <s v="Primera Infancia_x000a_Infancia_x000a_Adolescencia_x000a_juventud"/>
    <n v="2020"/>
    <s v="5.4"/>
    <s v="Número"/>
    <m/>
    <m/>
  </r>
  <r>
    <n v="85010"/>
    <s v="Casanare"/>
    <x v="2"/>
    <s v="Municipios y distritos con certificación sanitaria municipal con concepto favorable "/>
    <s v="INS"/>
    <s v="Derecho  a un ambiente sano"/>
    <s v="Primera Infancia_x000a_Infancia_x000a_Adolescencia_x000a_juventud"/>
    <n v="2021"/>
    <s v="5.4"/>
    <s v="Número"/>
    <m/>
    <m/>
  </r>
  <r>
    <n v="85410"/>
    <s v="Casanare"/>
    <x v="17"/>
    <s v="Municipios y distritos con certificación sanitaria municipal con concepto favorable "/>
    <s v="INS"/>
    <s v="Derecho  a un ambiente sano"/>
    <s v="Primera Infancia_x000a_Infancia_x000a_Adolescencia_x000a_juventud"/>
    <n v="2021"/>
    <s v="5.8"/>
    <s v="Número"/>
    <m/>
    <m/>
  </r>
  <r>
    <n v="85125"/>
    <s v="Casanare"/>
    <x v="4"/>
    <s v="Municipios y distritos con certificación sanitaria municipal con concepto favorable "/>
    <s v="INS"/>
    <s v="Derecho  a un ambiente sano"/>
    <s v="Primera Infancia_x000a_Infancia_x000a_Adolescencia_x000a_juventud"/>
    <n v="2021"/>
    <s v="11.4"/>
    <s v="Número"/>
    <m/>
    <m/>
  </r>
  <r>
    <n v="85325"/>
    <s v="Casanare"/>
    <x v="15"/>
    <s v="Municipios y distritos con certificación sanitaria municipal con concepto favorable "/>
    <s v="INS"/>
    <s v="Derecho  a un ambiente sano"/>
    <s v="Primera Infancia_x000a_Infancia_x000a_Adolescencia_x000a_juventud"/>
    <n v="2021"/>
    <s v="8.7"/>
    <s v="Número"/>
    <m/>
    <m/>
  </r>
  <r>
    <n v="85230"/>
    <s v="Casanare"/>
    <x v="9"/>
    <s v="Municipios y distritos con certificación sanitaria municipal con concepto favorable "/>
    <s v="INS"/>
    <s v="Derecho  a un ambiente sano"/>
    <s v="Primera Infancia_x000a_Infancia_x000a_Adolescencia_x000a_juventud"/>
    <n v="2021"/>
    <s v="20.4"/>
    <s v="Número"/>
    <m/>
    <m/>
  </r>
  <r>
    <n v="85440"/>
    <s v="Casanare"/>
    <x v="19"/>
    <s v="Municipios y distritos con certificación sanitaria municipal con concepto favorable "/>
    <s v="INS"/>
    <s v="Derecho  a un ambiente sano"/>
    <s v="Primera Infancia_x000a_Infancia_x000a_Adolescencia_x000a_juventud"/>
    <n v="2021"/>
    <s v="2.6"/>
    <s v="Número"/>
    <m/>
    <m/>
  </r>
  <r>
    <n v="85440"/>
    <s v="Casanare"/>
    <x v="19"/>
    <s v="Municipios y distritos con certificación sanitaria municipal con concepto favorable "/>
    <s v="INS"/>
    <s v="Derecho  a un ambiente sano"/>
    <s v="Primera Infancia_x000a_Infancia_x000a_Adolescencia_x000a_juventud"/>
    <n v="2021"/>
    <s v="2.6"/>
    <s v="Número"/>
    <m/>
    <m/>
  </r>
  <r>
    <n v="85136"/>
    <s v="Casanare"/>
    <x v="5"/>
    <s v="Municipios y distritos con certificación sanitaria municipal con concepto favorable "/>
    <s v="INS"/>
    <s v="Derecho  a un ambiente sano"/>
    <s v="Primera Infancia_x000a_Infancia_x000a_Adolescencia_x000a_juventud"/>
    <n v="2021"/>
    <s v="19.7"/>
    <s v="Número"/>
    <m/>
    <m/>
  </r>
  <r>
    <n v="85300"/>
    <s v="Casanare"/>
    <x v="13"/>
    <s v="Municipios y distritos con certificación sanitaria municipal con concepto favorable "/>
    <s v="INS"/>
    <s v="Derecho  a un ambiente sano"/>
    <s v="Primera Infancia_x000a_Infancia_x000a_Adolescencia_x000a_juventud"/>
    <n v="2021"/>
    <s v="4.7"/>
    <s v="Número"/>
    <m/>
    <m/>
  </r>
  <r>
    <n v="85263"/>
    <s v="Casanare"/>
    <x v="11"/>
    <s v="Municipios y distritos con certificación sanitaria municipal con concepto favorable "/>
    <s v="INS"/>
    <s v="Derecho  a un ambiente sano"/>
    <s v="Primera Infancia_x000a_Infancia_x000a_Adolescencia_x000a_juventud"/>
    <n v="2021"/>
    <s v="6.9"/>
    <s v="Número"/>
    <m/>
    <m/>
  </r>
  <r>
    <n v="85263"/>
    <s v="Casanare"/>
    <x v="11"/>
    <s v="Municipios y distritos con certificación sanitaria municipal con concepto favorable "/>
    <s v="INS"/>
    <s v="Derecho  a un ambiente sano"/>
    <s v="Primera Infancia_x000a_Infancia_x000a_Adolescencia_x000a_juventud"/>
    <n v="2021"/>
    <s v="6.9"/>
    <s v="Número"/>
    <m/>
    <m/>
  </r>
  <r>
    <n v="85162"/>
    <s v="Casanare"/>
    <x v="7"/>
    <s v="Municipios y distritos con certificación sanitaria municipal con concepto favorable "/>
    <s v="INS"/>
    <s v="Derecho  a un ambiente sano"/>
    <s v="Primera Infancia_x000a_Infancia_x000a_Adolescencia_x000a_juventud"/>
    <n v="2021"/>
    <s v="6.3"/>
    <s v="Número"/>
    <m/>
    <m/>
  </r>
  <r>
    <n v="85400"/>
    <s v="Casanare"/>
    <x v="16"/>
    <s v="Municipios y distritos con certificación sanitaria municipal con concepto favorable "/>
    <s v="INS"/>
    <s v="Derecho  a un ambiente sano"/>
    <s v="Primera Infancia_x000a_Infancia_x000a_Adolescencia_x000a_juventud"/>
    <n v="2021"/>
    <s v="28.7"/>
    <s v="Número"/>
    <m/>
    <m/>
  </r>
  <r>
    <n v="85400"/>
    <s v="Casanare"/>
    <x v="16"/>
    <s v="Municipios y distritos con certificación sanitaria municipal con concepto favorable "/>
    <s v="INS"/>
    <s v="Derecho  a un ambiente sano"/>
    <s v="Primera Infancia_x000a_Infancia_x000a_Adolescencia_x000a_juventud"/>
    <n v="2021"/>
    <s v="28.7"/>
    <s v="Número"/>
    <m/>
    <m/>
  </r>
  <r>
    <n v="85279"/>
    <s v="Casanare"/>
    <x v="12"/>
    <s v="Municipios y distritos con certificación sanitaria municipal con concepto favorable "/>
    <s v="INS"/>
    <s v="Derecho  a un ambiente sano"/>
    <s v="Primera Infancia_x000a_Infancia_x000a_Adolescencia_x000a_juventud"/>
    <n v="2021"/>
    <s v="22.6"/>
    <s v="Número"/>
    <m/>
    <m/>
  </r>
  <r>
    <n v="85225"/>
    <s v="Casanare"/>
    <x v="8"/>
    <s v="Municipios y distritos con certificación sanitaria municipal con concepto favorable "/>
    <s v="INS"/>
    <s v="Derecho  a un ambiente sano"/>
    <s v="Primera Infancia_x000a_Infancia_x000a_Adolescencia_x000a_juventud"/>
    <n v="2021"/>
    <s v="3.6"/>
    <s v="Número"/>
    <m/>
    <m/>
  </r>
  <r>
    <n v="85015"/>
    <s v="Casanare"/>
    <x v="3"/>
    <s v="Municipios y distritos con certificación sanitaria municipal con concepto favorable "/>
    <s v="INS"/>
    <s v="Derecho  a un ambiente sano"/>
    <s v="Primera Infancia_x000a_Infancia_x000a_Adolescencia_x000a_juventud"/>
    <n v="2021"/>
    <n v="17"/>
    <s v="Número"/>
    <m/>
    <m/>
  </r>
  <r>
    <n v="85430"/>
    <s v="Casanare"/>
    <x v="18"/>
    <s v="Municipios y distritos con certificación sanitaria municipal con concepto favorable "/>
    <s v="INS"/>
    <s v="Derecho  a un ambiente sano"/>
    <s v="Primera Infancia_x000a_Infancia_x000a_Adolescencia_x000a_juventud"/>
    <n v="2021"/>
    <s v="11.8"/>
    <s v="Número"/>
    <m/>
    <m/>
  </r>
  <r>
    <n v="85430"/>
    <s v="Casanare"/>
    <x v="18"/>
    <s v="Municipios y distritos con certificación sanitaria municipal con concepto favorable "/>
    <s v="INS"/>
    <s v="Derecho  a un ambiente sano"/>
    <s v="Primera Infancia_x000a_Infancia_x000a_Adolescencia_x000a_juventud"/>
    <n v="2021"/>
    <s v="11.8"/>
    <s v="Número"/>
    <m/>
    <m/>
  </r>
  <r>
    <n v="85250"/>
    <s v="Casanare"/>
    <x v="10"/>
    <s v="Municipios y distritos con certificación sanitaria municipal con concepto favorable "/>
    <s v="INS"/>
    <s v="Derecho  a un ambiente sano"/>
    <s v="Primera Infancia_x000a_Infancia_x000a_Adolescencia_x000a_juventud"/>
    <n v="2021"/>
    <n v="12"/>
    <s v="Número"/>
    <m/>
    <m/>
  </r>
  <r>
    <n v="85139"/>
    <s v="Casanare"/>
    <x v="6"/>
    <s v="Municipios y distritos con certificación sanitaria municipal con concepto favorable "/>
    <s v="INS"/>
    <s v="Derecho  a un ambiente sano"/>
    <s v="Primera Infancia_x000a_Infancia_x000a_Adolescencia_x000a_juventud"/>
    <n v="2021"/>
    <s v="9.5"/>
    <s v="Número"/>
    <m/>
    <m/>
  </r>
  <r>
    <n v="85001"/>
    <s v="Casanare"/>
    <x v="1"/>
    <s v="Municipios y distritos con certificación sanitaria municipal con concepto favorable "/>
    <s v="INS"/>
    <s v="Derecho  a un ambiente sano"/>
    <s v="Primera Infancia_x000a_Infancia_x000a_Adolescencia_x000a_juventud"/>
    <n v="2021"/>
    <s v="0.4"/>
    <s v="Número"/>
    <m/>
    <m/>
  </r>
  <r>
    <n v="85315"/>
    <s v="Casanare"/>
    <x v="14"/>
    <s v="Municipios y distritos con certificación sanitaria municipal con concepto favorable "/>
    <s v="INS"/>
    <s v="Derecho  a un ambiente sano"/>
    <s v="Primera Infancia_x000a_Infancia_x000a_Adolescencia_x000a_juventud"/>
    <n v="2021"/>
    <s v="14.6"/>
    <s v="Número"/>
    <m/>
    <m/>
  </r>
  <r>
    <n v="85010"/>
    <s v="Casanare"/>
    <x v="2"/>
    <s v="Calidad de agua"/>
    <s v="INS"/>
    <s v="Derecho  a un ambiente sano"/>
    <s v="Primera Infancia_x000a_Infancia_x000a_Adolescencia_x000a_juventud"/>
    <n v="2019"/>
    <s v="12.7"/>
    <s v="Porcentaje"/>
    <m/>
    <m/>
  </r>
  <r>
    <n v="85015"/>
    <s v="Casanare"/>
    <x v="3"/>
    <s v="Calidad de agua"/>
    <s v="INS"/>
    <s v="Derecho  a un ambiente sano"/>
    <s v="Primera Infancia_x000a_Infancia_x000a_Adolescencia_x000a_juventud"/>
    <n v="2019"/>
    <n v="49"/>
    <s v="Porcentaje"/>
    <m/>
    <m/>
  </r>
  <r>
    <n v="85125"/>
    <s v="Casanare"/>
    <x v="4"/>
    <s v="Calidad de agua"/>
    <s v="INS"/>
    <s v="Derecho  a un ambiente sano"/>
    <s v="Primera Infancia_x000a_Infancia_x000a_Adolescencia_x000a_juventud"/>
    <n v="2019"/>
    <s v="36.6"/>
    <s v="Porcentaje"/>
    <m/>
    <m/>
  </r>
  <r>
    <n v="85136"/>
    <s v="Casanare"/>
    <x v="5"/>
    <s v="Calidad de agua"/>
    <s v="INS"/>
    <s v="Derecho  a un ambiente sano"/>
    <s v="Primera Infancia_x000a_Infancia_x000a_Adolescencia_x000a_juventud"/>
    <n v="2019"/>
    <s v="3.9"/>
    <s v="Porcentaje"/>
    <m/>
    <m/>
  </r>
  <r>
    <n v="85139"/>
    <s v="Casanare"/>
    <x v="6"/>
    <s v="Calidad de agua"/>
    <s v="INS"/>
    <s v="Derecho  a un ambiente sano"/>
    <s v="Primera Infancia_x000a_Infancia_x000a_Adolescencia_x000a_juventud"/>
    <n v="2019"/>
    <n v="6"/>
    <s v="Porcentaje"/>
    <m/>
    <m/>
  </r>
  <r>
    <n v="85162"/>
    <s v="Casanare"/>
    <x v="7"/>
    <s v="Calidad de agua"/>
    <s v="INS"/>
    <s v="Derecho  a un ambiente sano"/>
    <s v="Primera Infancia_x000a_Infancia_x000a_Adolescencia_x000a_juventud"/>
    <n v="2019"/>
    <s v="23.6"/>
    <s v="Porcentaje"/>
    <m/>
    <m/>
  </r>
  <r>
    <n v="85225"/>
    <s v="Casanare"/>
    <x v="8"/>
    <s v="Calidad de agua"/>
    <s v="INS"/>
    <s v="Derecho  a un ambiente sano"/>
    <s v="Primera Infancia_x000a_Infancia_x000a_Adolescencia_x000a_juventud"/>
    <n v="2019"/>
    <s v="21.4"/>
    <s v="Porcentaje"/>
    <m/>
    <m/>
  </r>
  <r>
    <n v="85230"/>
    <s v="Casanare"/>
    <x v="9"/>
    <s v="Calidad de agua"/>
    <s v="INS"/>
    <s v="Derecho  a un ambiente sano"/>
    <s v="Primera Infancia_x000a_Infancia_x000a_Adolescencia_x000a_juventud"/>
    <n v="2019"/>
    <n v="10"/>
    <s v="Porcentaje"/>
    <m/>
    <m/>
  </r>
  <r>
    <n v="85250"/>
    <s v="Casanare"/>
    <x v="10"/>
    <s v="Calidad de agua"/>
    <s v="INS"/>
    <s v="Derecho  a un ambiente sano"/>
    <s v="Primera Infancia_x000a_Infancia_x000a_Adolescencia_x000a_juventud"/>
    <n v="2019"/>
    <s v="14.5"/>
    <s v="Porcentaje"/>
    <m/>
    <m/>
  </r>
  <r>
    <n v="85263"/>
    <s v="Casanare"/>
    <x v="11"/>
    <s v="Calidad de agua"/>
    <s v="INS"/>
    <s v="Derecho  a un ambiente sano"/>
    <s v="Primera Infancia_x000a_Infancia_x000a_Adolescencia_x000a_juventud"/>
    <n v="2019"/>
    <s v="27.7"/>
    <s v="Porcentaje"/>
    <m/>
    <m/>
  </r>
  <r>
    <n v="85279"/>
    <s v="Casanare"/>
    <x v="12"/>
    <s v="Calidad de agua"/>
    <s v="INS"/>
    <s v="Derecho  a un ambiente sano"/>
    <s v="Primera Infancia_x000a_Infancia_x000a_Adolescencia_x000a_juventud"/>
    <n v="2019"/>
    <s v="20.5"/>
    <s v="Porcentaje"/>
    <m/>
    <m/>
  </r>
  <r>
    <n v="85300"/>
    <s v="Casanare"/>
    <x v="13"/>
    <s v="Calidad de agua"/>
    <s v="INS"/>
    <s v="Derecho  a un ambiente sano"/>
    <s v="Primera Infancia_x000a_Infancia_x000a_Adolescencia_x000a_juventud"/>
    <n v="2019"/>
    <s v="8.3"/>
    <s v="Porcentaje"/>
    <m/>
    <m/>
  </r>
  <r>
    <n v="85315"/>
    <s v="Casanare"/>
    <x v="14"/>
    <s v="Calidad de agua"/>
    <s v="INS"/>
    <s v="Derecho  a un ambiente sano"/>
    <s v="Primera Infancia_x000a_Infancia_x000a_Adolescencia_x000a_juventud"/>
    <n v="2019"/>
    <s v="8.2"/>
    <s v="Porcentaje"/>
    <m/>
    <m/>
  </r>
  <r>
    <n v="85325"/>
    <s v="Casanare"/>
    <x v="15"/>
    <s v="Calidad de agua"/>
    <s v="INS"/>
    <s v="Derecho  a un ambiente sano"/>
    <s v="Primera Infancia_x000a_Infancia_x000a_Adolescencia_x000a_juventud"/>
    <n v="2019"/>
    <s v="24.7"/>
    <s v="Porcentaje"/>
    <m/>
    <m/>
  </r>
  <r>
    <n v="85400"/>
    <s v="Casanare"/>
    <x v="16"/>
    <s v="Calidad de agua"/>
    <s v="INS"/>
    <s v="Derecho  a un ambiente sano"/>
    <s v="Primera Infancia_x000a_Infancia_x000a_Adolescencia_x000a_juventud"/>
    <n v="2019"/>
    <s v="31.3"/>
    <s v="Porcentaje"/>
    <m/>
    <m/>
  </r>
  <r>
    <n v="85410"/>
    <s v="Casanare"/>
    <x v="17"/>
    <s v="Calidad de agua"/>
    <s v="INS"/>
    <s v="Derecho  a un ambiente sano"/>
    <s v="Primera Infancia_x000a_Infancia_x000a_Adolescencia_x000a_juventud"/>
    <n v="2019"/>
    <n v="4"/>
    <s v="Porcentaje"/>
    <m/>
    <m/>
  </r>
  <r>
    <n v="85430"/>
    <s v="Casanare"/>
    <x v="18"/>
    <s v="Calidad de agua"/>
    <s v="INS"/>
    <s v="Derecho  a un ambiente sano"/>
    <s v="Primera Infancia_x000a_Infancia_x000a_Adolescencia_x000a_juventud"/>
    <n v="2019"/>
    <s v="9.1"/>
    <s v="Porcentaje"/>
    <m/>
    <m/>
  </r>
  <r>
    <n v="85440"/>
    <s v="Casanare"/>
    <x v="19"/>
    <s v="Calidad de agua"/>
    <s v="INS"/>
    <s v="Derecho  a un ambiente sano"/>
    <s v="Primera Infancia_x000a_Infancia_x000a_Adolescencia_x000a_juventud"/>
    <n v="2019"/>
    <s v="6.2"/>
    <s v="Porcentaje"/>
    <m/>
    <m/>
  </r>
  <r>
    <n v="85001"/>
    <s v="Casanare"/>
    <x v="1"/>
    <s v="Calidad de agua"/>
    <s v="INS"/>
    <s v="Derecho  a un ambiente sano"/>
    <s v="Primera Infancia_x000a_Infancia_x000a_Adolescencia_x000a_juventud"/>
    <n v="2019"/>
    <s v="2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85"/>
    <s v="Casanare"/>
    <x v="20"/>
    <s v="Calidad de agua"/>
    <s v="INS"/>
    <s v="Derecho  a un ambiente sano"/>
    <s v="Primera Infancia_x000a_Infancia_x000a_Adolescencia_x000a_juventud"/>
    <n v="2021"/>
    <n v="3.8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85"/>
    <s v="Casanare"/>
    <x v="20"/>
    <s v="Calidad de agua"/>
    <s v="INS"/>
    <s v="Derecho  a un ambiente sano"/>
    <s v="Primera Infancia_x000a_Infancia_x000a_Adolescencia_x000a_juventud"/>
    <n v="2020"/>
    <n v="4.599999999999999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85"/>
    <s v="Casanare"/>
    <x v="20"/>
    <s v="Calidad de agua"/>
    <s v="INS"/>
    <s v="Derecho  a un ambiente sano"/>
    <s v="Primera Infancia_x000a_Infancia_x000a_Adolescencia_x000a_juventud"/>
    <n v="2019"/>
    <n v="9.1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85001"/>
    <s v="Casanare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440"/>
    <s v="Número"/>
    <m/>
    <m/>
  </r>
  <r>
    <n v="85010"/>
    <s v="Casanare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62"/>
    <s v="Número"/>
    <m/>
    <m/>
  </r>
  <r>
    <n v="85015"/>
    <s v="Casanare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4"/>
    <s v="Número"/>
    <m/>
    <m/>
  </r>
  <r>
    <n v="85125"/>
    <s v="Casanare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20"/>
    <s v="Número"/>
    <m/>
    <m/>
  </r>
  <r>
    <n v="85136"/>
    <s v="Casanare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"/>
    <s v="Número"/>
    <m/>
    <m/>
  </r>
  <r>
    <n v="85139"/>
    <s v="Casanare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2"/>
    <s v="Número"/>
    <m/>
    <m/>
  </r>
  <r>
    <n v="85162"/>
    <s v="Casanare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72"/>
    <s v="Número"/>
    <m/>
    <m/>
  </r>
  <r>
    <n v="85225"/>
    <s v="Casanare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8"/>
    <s v="Número"/>
    <m/>
    <m/>
  </r>
  <r>
    <n v="85230"/>
    <s v="Casanare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2"/>
    <s v="Número"/>
    <m/>
    <m/>
  </r>
  <r>
    <n v="85250"/>
    <s v="Casanare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46"/>
    <s v="Número"/>
    <m/>
    <m/>
  </r>
  <r>
    <n v="85263"/>
    <s v="Casanare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3"/>
    <s v="Número"/>
    <m/>
    <m/>
  </r>
  <r>
    <n v="85279"/>
    <s v="Casanare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6"/>
    <s v="Número"/>
    <m/>
    <m/>
  </r>
  <r>
    <n v="85300"/>
    <s v="Casanare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5"/>
    <s v="Número"/>
    <m/>
    <m/>
  </r>
  <r>
    <n v="85315"/>
    <s v="Casanare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"/>
    <s v="Número"/>
    <m/>
    <m/>
  </r>
  <r>
    <n v="85325"/>
    <s v="Casanare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6"/>
    <s v="Número"/>
    <m/>
    <m/>
  </r>
  <r>
    <n v="85400"/>
    <s v="Casanare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91"/>
    <s v="Número"/>
    <m/>
    <m/>
  </r>
  <r>
    <n v="85410"/>
    <s v="Casanare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26"/>
    <s v="Número"/>
    <m/>
    <m/>
  </r>
  <r>
    <n v="85430"/>
    <s v="Casanare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8"/>
    <s v="Número"/>
    <m/>
    <m/>
  </r>
  <r>
    <n v="85440"/>
    <s v="Casanare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45"/>
    <s v="Número"/>
    <m/>
    <m/>
  </r>
  <r>
    <n v="85001"/>
    <s v="Casanare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178"/>
    <s v="Número"/>
    <m/>
    <m/>
  </r>
  <r>
    <n v="85010"/>
    <s v="Casanare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88"/>
    <s v="Número"/>
    <m/>
    <m/>
  </r>
  <r>
    <n v="85015"/>
    <s v="Casanare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7"/>
    <s v="Número"/>
    <m/>
    <m/>
  </r>
  <r>
    <n v="85125"/>
    <s v="Casanare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79"/>
    <s v="Número"/>
    <m/>
    <m/>
  </r>
  <r>
    <n v="85136"/>
    <s v="Casanare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0"/>
    <s v="Número"/>
    <m/>
    <m/>
  </r>
  <r>
    <n v="85139"/>
    <s v="Casanare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3"/>
    <s v="Número"/>
    <m/>
    <m/>
  </r>
  <r>
    <n v="85162"/>
    <s v="Casanare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83"/>
    <s v="Número"/>
    <m/>
    <m/>
  </r>
  <r>
    <n v="85225"/>
    <s v="Casanare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45"/>
    <s v="Número"/>
    <m/>
    <m/>
  </r>
  <r>
    <n v="85230"/>
    <s v="Casanare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2"/>
    <s v="Número"/>
    <m/>
    <m/>
  </r>
  <r>
    <n v="85250"/>
    <s v="Casanare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26"/>
    <s v="Número"/>
    <m/>
    <m/>
  </r>
  <r>
    <n v="85263"/>
    <s v="Casanare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30"/>
    <s v="Número"/>
    <m/>
    <m/>
  </r>
  <r>
    <n v="85279"/>
    <s v="Casanare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6"/>
    <s v="Número"/>
    <m/>
    <m/>
  </r>
  <r>
    <n v="85300"/>
    <s v="Casanare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5"/>
    <s v="Número"/>
    <m/>
    <m/>
  </r>
  <r>
    <n v="85315"/>
    <s v="Casanare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6"/>
    <s v="Número"/>
    <m/>
    <m/>
  </r>
  <r>
    <n v="85325"/>
    <s v="Casanare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2"/>
    <s v="Número"/>
    <m/>
    <m/>
  </r>
  <r>
    <n v="85400"/>
    <s v="Casanare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3"/>
    <s v="Número"/>
    <m/>
    <m/>
  </r>
  <r>
    <n v="85410"/>
    <s v="Casanare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47"/>
    <s v="Número"/>
    <m/>
    <m/>
  </r>
  <r>
    <n v="85430"/>
    <s v="Casanare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42"/>
    <s v="Número"/>
    <m/>
    <m/>
  </r>
  <r>
    <n v="85440"/>
    <s v="Casanare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35"/>
    <s v="Número"/>
    <m/>
    <m/>
  </r>
  <r>
    <n v="85001"/>
    <s v="Casanare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703"/>
    <s v="Número"/>
    <m/>
    <m/>
  </r>
  <r>
    <n v="85010"/>
    <s v="Casanare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62"/>
    <s v="Número"/>
    <m/>
    <m/>
  </r>
  <r>
    <n v="85015"/>
    <s v="Casanare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8"/>
    <s v="Número"/>
    <m/>
    <m/>
  </r>
  <r>
    <n v="85125"/>
    <s v="Casanare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0"/>
    <s v="Número"/>
    <m/>
    <m/>
  </r>
  <r>
    <n v="85136"/>
    <s v="Casanare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"/>
    <s v="Número"/>
    <m/>
    <m/>
  </r>
  <r>
    <n v="85139"/>
    <s v="Casanare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1"/>
    <s v="Número"/>
    <m/>
    <m/>
  </r>
  <r>
    <n v="85162"/>
    <s v="Casanare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08"/>
    <s v="Número"/>
    <m/>
    <m/>
  </r>
  <r>
    <n v="85225"/>
    <s v="Casanare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2"/>
    <s v="Número"/>
    <m/>
    <m/>
  </r>
  <r>
    <n v="85230"/>
    <s v="Casanare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6"/>
    <s v="Número"/>
    <m/>
    <m/>
  </r>
  <r>
    <n v="85250"/>
    <s v="Casanare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03"/>
    <s v="Número"/>
    <m/>
    <m/>
  </r>
  <r>
    <n v="85263"/>
    <s v="Casanare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31"/>
    <s v="Número"/>
    <m/>
    <m/>
  </r>
  <r>
    <n v="85279"/>
    <s v="Casanare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6"/>
    <s v="Número"/>
    <m/>
    <m/>
  </r>
  <r>
    <n v="85300"/>
    <s v="Casanare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8"/>
    <s v="Número"/>
    <m/>
    <m/>
  </r>
  <r>
    <n v="85315"/>
    <s v="Casanare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4"/>
    <s v="Número"/>
    <m/>
    <m/>
  </r>
  <r>
    <n v="85325"/>
    <s v="Casanare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9"/>
    <s v="Número"/>
    <m/>
    <m/>
  </r>
  <r>
    <n v="85400"/>
    <s v="Casanare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8"/>
    <s v="Número"/>
    <m/>
    <m/>
  </r>
  <r>
    <n v="85410"/>
    <s v="Casanare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77"/>
    <s v="Número"/>
    <m/>
    <m/>
  </r>
  <r>
    <n v="85430"/>
    <s v="Casanare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45"/>
    <s v="Número"/>
    <m/>
    <m/>
  </r>
  <r>
    <n v="85440"/>
    <s v="Casanare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77"/>
    <s v="Número"/>
    <m/>
    <m/>
  </r>
  <r>
    <n v="85001"/>
    <s v="Casanare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744"/>
    <s v="Número"/>
    <m/>
    <m/>
  </r>
  <r>
    <n v="85010"/>
    <s v="Casanare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16"/>
    <s v="Número"/>
    <m/>
    <m/>
  </r>
  <r>
    <n v="85015"/>
    <s v="Casanare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1"/>
    <s v="Número"/>
    <m/>
    <m/>
  </r>
  <r>
    <n v="85125"/>
    <s v="Casanare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36"/>
    <s v="Número"/>
    <m/>
    <m/>
  </r>
  <r>
    <n v="85136"/>
    <s v="Casanare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"/>
    <s v="Número"/>
    <m/>
    <m/>
  </r>
  <r>
    <n v="85139"/>
    <s v="Casanare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81"/>
    <s v="Número"/>
    <m/>
    <m/>
  </r>
  <r>
    <n v="85162"/>
    <s v="Casanare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70"/>
    <s v="Número"/>
    <m/>
    <m/>
  </r>
  <r>
    <n v="85225"/>
    <s v="Casanare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6"/>
    <s v="Número"/>
    <m/>
    <m/>
  </r>
  <r>
    <n v="85230"/>
    <s v="Casanare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53"/>
    <s v="Número"/>
    <m/>
    <m/>
  </r>
  <r>
    <n v="85250"/>
    <s v="Casanare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86"/>
    <s v="Número"/>
    <m/>
    <m/>
  </r>
  <r>
    <n v="85263"/>
    <s v="Casanare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80"/>
    <s v="Número"/>
    <m/>
    <m/>
  </r>
  <r>
    <n v="85279"/>
    <s v="Casanare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8"/>
    <s v="Número"/>
    <m/>
    <m/>
  </r>
  <r>
    <n v="85300"/>
    <s v="Casanare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9"/>
    <s v="Número"/>
    <m/>
    <m/>
  </r>
  <r>
    <n v="85315"/>
    <s v="Casanare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4"/>
    <s v="Número"/>
    <m/>
    <m/>
  </r>
  <r>
    <n v="85325"/>
    <s v="Casanare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6"/>
    <s v="Número"/>
    <m/>
    <m/>
  </r>
  <r>
    <n v="85400"/>
    <s v="Casanare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32"/>
    <s v="Número"/>
    <m/>
    <m/>
  </r>
  <r>
    <n v="85410"/>
    <s v="Casanare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67"/>
    <s v="Número"/>
    <m/>
    <m/>
  </r>
  <r>
    <n v="85430"/>
    <s v="Casanare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75"/>
    <s v="Número"/>
    <m/>
    <m/>
  </r>
  <r>
    <n v="85440"/>
    <s v="Casanare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37"/>
    <s v="Número"/>
    <m/>
    <m/>
  </r>
  <r>
    <n v="85001"/>
    <s v="Casanare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85010"/>
    <s v="Casanare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85015"/>
    <s v="Casanare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"/>
    <s v="Porcentaje"/>
    <m/>
    <m/>
  </r>
  <r>
    <n v="85125"/>
    <s v="Casanare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"/>
    <s v="Porcentaje"/>
    <m/>
    <m/>
  </r>
  <r>
    <n v="85136"/>
    <s v="Casanare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5"/>
    <s v="Porcentaje"/>
    <m/>
    <m/>
  </r>
  <r>
    <n v="85139"/>
    <s v="Casanare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85162"/>
    <s v="Casanare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85225"/>
    <s v="Casanare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85230"/>
    <s v="Casanare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85250"/>
    <s v="Casanare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"/>
    <s v="Porcentaje"/>
    <m/>
    <m/>
  </r>
  <r>
    <n v="85263"/>
    <s v="Casanare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85279"/>
    <s v="Casanare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8"/>
    <s v="Porcentaje"/>
    <m/>
    <m/>
  </r>
  <r>
    <n v="85300"/>
    <s v="Casanare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85315"/>
    <s v="Casanare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42"/>
    <s v="Porcentaje"/>
    <m/>
    <m/>
  </r>
  <r>
    <n v="85325"/>
    <s v="Casanare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85400"/>
    <s v="Casanare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85410"/>
    <s v="Casanare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85430"/>
    <s v="Casanare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85440"/>
    <s v="Casanare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85001"/>
    <s v="Casanare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85010"/>
    <s v="Casanare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85015"/>
    <s v="Casanare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85125"/>
    <s v="Casanare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"/>
    <s v="Porcentaje"/>
    <m/>
    <m/>
  </r>
  <r>
    <n v="85136"/>
    <s v="Casanare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85139"/>
    <s v="Casanare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85162"/>
    <s v="Casanare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85225"/>
    <s v="Casanare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85230"/>
    <s v="Casanare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85250"/>
    <s v="Casanare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85263"/>
    <s v="Casanare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85279"/>
    <s v="Casanare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s v="Porcentaje"/>
    <m/>
    <m/>
  </r>
  <r>
    <n v="85300"/>
    <s v="Casanare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85315"/>
    <s v="Casanare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"/>
    <s v="Porcentaje"/>
    <m/>
    <m/>
  </r>
  <r>
    <n v="85325"/>
    <s v="Casanare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85400"/>
    <s v="Casanare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85410"/>
    <s v="Casanare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85430"/>
    <s v="Casanare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85440"/>
    <s v="Casanare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85001"/>
    <s v="Casanare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85010"/>
    <s v="Casanare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85015"/>
    <s v="Casanare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1"/>
    <s v="Porcentaje"/>
    <m/>
    <m/>
  </r>
  <r>
    <n v="85125"/>
    <s v="Casanare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"/>
    <s v="Porcentaje"/>
    <m/>
    <m/>
  </r>
  <r>
    <n v="85136"/>
    <s v="Casanare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"/>
    <s v="Porcentaje"/>
    <m/>
    <m/>
  </r>
  <r>
    <n v="85139"/>
    <s v="Casanare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9"/>
    <s v="Porcentaje"/>
    <m/>
    <m/>
  </r>
  <r>
    <n v="85162"/>
    <s v="Casanare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"/>
    <s v="Porcentaje"/>
    <m/>
    <m/>
  </r>
  <r>
    <n v="85225"/>
    <s v="Casanare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6000000000000005"/>
    <s v="Porcentaje"/>
    <m/>
    <m/>
  </r>
  <r>
    <n v="85230"/>
    <s v="Casanare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85250"/>
    <s v="Casanare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85263"/>
    <s v="Casanare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85279"/>
    <s v="Casanare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7"/>
    <s v="Porcentaje"/>
    <m/>
    <m/>
  </r>
  <r>
    <n v="85300"/>
    <s v="Casanare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1"/>
    <s v="Porcentaje"/>
    <m/>
    <m/>
  </r>
  <r>
    <n v="85315"/>
    <s v="Casanare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85325"/>
    <s v="Casanare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9"/>
    <s v="Porcentaje"/>
    <m/>
    <m/>
  </r>
  <r>
    <n v="85400"/>
    <s v="Casanare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85410"/>
    <s v="Casanare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85430"/>
    <s v="Casanare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"/>
    <s v="Porcentaje"/>
    <m/>
    <m/>
  </r>
  <r>
    <n v="85440"/>
    <s v="Casanare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"/>
    <s v="Porcentaje"/>
    <m/>
    <m/>
  </r>
  <r>
    <n v="85001"/>
    <s v="Casanare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85010"/>
    <s v="Casanare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85015"/>
    <s v="Casanare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85125"/>
    <s v="Casanare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"/>
    <s v="Porcentaje"/>
    <m/>
    <m/>
  </r>
  <r>
    <n v="85136"/>
    <s v="Casanare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8"/>
    <s v="Porcentaje"/>
    <m/>
    <m/>
  </r>
  <r>
    <n v="85139"/>
    <s v="Casanare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"/>
    <s v="Porcentaje"/>
    <m/>
    <m/>
  </r>
  <r>
    <n v="85162"/>
    <s v="Casanare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85225"/>
    <s v="Casanare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85230"/>
    <s v="Casanare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"/>
    <s v="Porcentaje"/>
    <m/>
    <m/>
  </r>
  <r>
    <n v="85250"/>
    <s v="Casanare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s v="Porcentaje"/>
    <m/>
    <m/>
  </r>
  <r>
    <n v="85263"/>
    <s v="Casanare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85279"/>
    <s v="Casanare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85300"/>
    <s v="Casanare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"/>
    <s v="Porcentaje"/>
    <m/>
    <m/>
  </r>
  <r>
    <n v="85315"/>
    <s v="Casanare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"/>
    <s v="Porcentaje"/>
    <m/>
    <m/>
  </r>
  <r>
    <n v="85325"/>
    <s v="Casanare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85400"/>
    <s v="Casanare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"/>
    <s v="Porcentaje"/>
    <m/>
    <m/>
  </r>
  <r>
    <n v="85410"/>
    <s v="Casanare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85430"/>
    <s v="Casanare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"/>
    <s v="Porcentaje"/>
    <m/>
    <m/>
  </r>
  <r>
    <n v="85440"/>
    <s v="Casanare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85001"/>
    <s v="Casanare"/>
    <x v="1"/>
    <s v="Cobertura escolar bruta en transición"/>
    <s v="MEN"/>
    <s v="Derecho _x000a_a la educación"/>
    <s v="Primera Infancia"/>
    <n v="2018"/>
    <n v="1.07"/>
    <s v="Porcentaje"/>
    <m/>
    <m/>
  </r>
  <r>
    <n v="85010"/>
    <s v="Casanare"/>
    <x v="2"/>
    <s v="Cobertura escolar bruta en transición"/>
    <s v="MEN"/>
    <s v="Derecho _x000a_a la educación"/>
    <s v="Primera Infancia"/>
    <n v="2018"/>
    <n v="0.91"/>
    <s v="Porcentaje"/>
    <m/>
    <m/>
  </r>
  <r>
    <n v="85015"/>
    <s v="Casanare"/>
    <x v="3"/>
    <s v="Cobertura escolar bruta en transición"/>
    <s v="MEN"/>
    <s v="Derecho _x000a_a la educación"/>
    <s v="Primera Infancia"/>
    <n v="2018"/>
    <n v="0.83"/>
    <s v="Porcentaje"/>
    <m/>
    <m/>
  </r>
  <r>
    <n v="85125"/>
    <s v="Casanare"/>
    <x v="4"/>
    <s v="Cobertura escolar bruta en transición"/>
    <s v="MEN"/>
    <s v="Derecho _x000a_a la educación"/>
    <s v="Primera Infancia"/>
    <n v="2018"/>
    <n v="1.1000000000000001"/>
    <s v="Porcentaje"/>
    <m/>
    <m/>
  </r>
  <r>
    <n v="85136"/>
    <s v="Casanare"/>
    <x v="5"/>
    <s v="Cobertura escolar bruta en transición"/>
    <s v="MEN"/>
    <s v="Derecho _x000a_a la educación"/>
    <s v="Primera Infancia"/>
    <n v="2018"/>
    <n v="0.7"/>
    <s v="Porcentaje"/>
    <m/>
    <m/>
  </r>
  <r>
    <n v="85139"/>
    <s v="Casanare"/>
    <x v="6"/>
    <s v="Cobertura escolar bruta en transición"/>
    <s v="MEN"/>
    <s v="Derecho _x000a_a la educación"/>
    <s v="Primera Infancia"/>
    <n v="2018"/>
    <n v="0.87"/>
    <s v="Porcentaje"/>
    <m/>
    <m/>
  </r>
  <r>
    <n v="85162"/>
    <s v="Casanare"/>
    <x v="7"/>
    <s v="Cobertura escolar bruta en transición"/>
    <s v="MEN"/>
    <s v="Derecho _x000a_a la educación"/>
    <s v="Primera Infancia"/>
    <n v="2018"/>
    <n v="0.89"/>
    <s v="Porcentaje"/>
    <m/>
    <m/>
  </r>
  <r>
    <n v="85225"/>
    <s v="Casanare"/>
    <x v="8"/>
    <s v="Cobertura escolar bruta en transición"/>
    <s v="MEN"/>
    <s v="Derecho _x000a_a la educación"/>
    <s v="Primera Infancia"/>
    <n v="2018"/>
    <n v="0.87"/>
    <s v="Porcentaje"/>
    <m/>
    <m/>
  </r>
  <r>
    <n v="85230"/>
    <s v="Casanare"/>
    <x v="9"/>
    <s v="Cobertura escolar bruta en transición"/>
    <s v="MEN"/>
    <s v="Derecho _x000a_a la educación"/>
    <s v="Primera Infancia"/>
    <n v="2018"/>
    <n v="0.72"/>
    <s v="Porcentaje"/>
    <m/>
    <m/>
  </r>
  <r>
    <n v="85250"/>
    <s v="Casanare"/>
    <x v="10"/>
    <s v="Cobertura escolar bruta en transición"/>
    <s v="MEN"/>
    <s v="Derecho _x000a_a la educación"/>
    <s v="Primera Infancia"/>
    <n v="2018"/>
    <n v="0.96"/>
    <s v="Porcentaje"/>
    <m/>
    <m/>
  </r>
  <r>
    <n v="85263"/>
    <s v="Casanare"/>
    <x v="11"/>
    <s v="Cobertura escolar bruta en transición"/>
    <s v="MEN"/>
    <s v="Derecho _x000a_a la educación"/>
    <s v="Primera Infancia"/>
    <n v="2018"/>
    <n v="0.66"/>
    <s v="Porcentaje"/>
    <m/>
    <m/>
  </r>
  <r>
    <n v="85279"/>
    <s v="Casanare"/>
    <x v="12"/>
    <s v="Cobertura escolar bruta en transición"/>
    <s v="MEN"/>
    <s v="Derecho _x000a_a la educación"/>
    <s v="Primera Infancia"/>
    <n v="2018"/>
    <n v="0.56000000000000005"/>
    <s v="Porcentaje"/>
    <m/>
    <m/>
  </r>
  <r>
    <n v="85300"/>
    <s v="Casanare"/>
    <x v="13"/>
    <s v="Cobertura escolar bruta en transición"/>
    <s v="MEN"/>
    <s v="Derecho _x000a_a la educación"/>
    <s v="Primera Infancia"/>
    <n v="2018"/>
    <n v="0.76"/>
    <s v="Porcentaje"/>
    <m/>
    <m/>
  </r>
  <r>
    <n v="85315"/>
    <s v="Casanare"/>
    <x v="14"/>
    <s v="Cobertura escolar bruta en transición"/>
    <s v="MEN"/>
    <s v="Derecho _x000a_a la educación"/>
    <s v="Primera Infancia"/>
    <n v="2018"/>
    <n v="0.57999999999999996"/>
    <s v="Porcentaje"/>
    <m/>
    <m/>
  </r>
  <r>
    <n v="85325"/>
    <s v="Casanare"/>
    <x v="15"/>
    <s v="Cobertura escolar bruta en transición"/>
    <s v="MEN"/>
    <s v="Derecho _x000a_a la educación"/>
    <s v="Primera Infancia"/>
    <n v="2018"/>
    <n v="0.61"/>
    <s v="Porcentaje"/>
    <m/>
    <m/>
  </r>
  <r>
    <n v="85400"/>
    <s v="Casanare"/>
    <x v="16"/>
    <s v="Cobertura escolar bruta en transición"/>
    <s v="MEN"/>
    <s v="Derecho _x000a_a la educación"/>
    <s v="Primera Infancia"/>
    <n v="2018"/>
    <n v="1.0900000000000001"/>
    <s v="Porcentaje"/>
    <m/>
    <m/>
  </r>
  <r>
    <n v="85410"/>
    <s v="Casanare"/>
    <x v="17"/>
    <s v="Cobertura escolar bruta en transición"/>
    <s v="MEN"/>
    <s v="Derecho _x000a_a la educación"/>
    <s v="Primera Infancia"/>
    <n v="2018"/>
    <n v="1.06"/>
    <s v="Porcentaje"/>
    <m/>
    <m/>
  </r>
  <r>
    <n v="85430"/>
    <s v="Casanare"/>
    <x v="18"/>
    <s v="Cobertura escolar bruta en transición"/>
    <s v="MEN"/>
    <s v="Derecho _x000a_a la educación"/>
    <s v="Primera Infancia"/>
    <n v="2018"/>
    <n v="0.9"/>
    <s v="Porcentaje"/>
    <m/>
    <m/>
  </r>
  <r>
    <n v="85440"/>
    <s v="Casanare"/>
    <x v="19"/>
    <s v="Cobertura escolar bruta en transición"/>
    <s v="MEN"/>
    <s v="Derecho _x000a_a la educación"/>
    <s v="Primera Infancia"/>
    <n v="2018"/>
    <n v="0.9"/>
    <s v="Porcentaje"/>
    <m/>
    <m/>
  </r>
  <r>
    <n v="85001"/>
    <s v="Casanare"/>
    <x v="1"/>
    <s v="Cobertura escolar bruta en transición"/>
    <s v="MEN"/>
    <s v="Derecho _x000a_a la educación"/>
    <s v="Primera Infancia"/>
    <n v="2019"/>
    <n v="1.05"/>
    <s v="Porcentaje"/>
    <m/>
    <m/>
  </r>
  <r>
    <n v="85010"/>
    <s v="Casanare"/>
    <x v="2"/>
    <s v="Cobertura escolar bruta en transición"/>
    <s v="MEN"/>
    <s v="Derecho _x000a_a la educación"/>
    <s v="Primera Infancia"/>
    <n v="2019"/>
    <n v="0.9"/>
    <s v="Porcentaje"/>
    <m/>
    <m/>
  </r>
  <r>
    <n v="85015"/>
    <s v="Casanare"/>
    <x v="3"/>
    <s v="Cobertura escolar bruta en transición"/>
    <s v="MEN"/>
    <s v="Derecho _x000a_a la educación"/>
    <s v="Primera Infancia"/>
    <n v="2019"/>
    <n v="0.81"/>
    <s v="Porcentaje"/>
    <m/>
    <m/>
  </r>
  <r>
    <n v="85125"/>
    <s v="Casanare"/>
    <x v="4"/>
    <s v="Cobertura escolar bruta en transición"/>
    <s v="MEN"/>
    <s v="Derecho _x000a_a la educación"/>
    <s v="Primera Infancia"/>
    <n v="2019"/>
    <n v="1.04"/>
    <s v="Porcentaje"/>
    <m/>
    <m/>
  </r>
  <r>
    <n v="85136"/>
    <s v="Casanare"/>
    <x v="5"/>
    <s v="Cobertura escolar bruta en transición"/>
    <s v="MEN"/>
    <s v="Derecho _x000a_a la educación"/>
    <s v="Primera Infancia"/>
    <n v="2019"/>
    <n v="0.73"/>
    <s v="Porcentaje"/>
    <m/>
    <m/>
  </r>
  <r>
    <n v="85139"/>
    <s v="Casanare"/>
    <x v="6"/>
    <s v="Cobertura escolar bruta en transición"/>
    <s v="MEN"/>
    <s v="Derecho _x000a_a la educación"/>
    <s v="Primera Infancia"/>
    <n v="2019"/>
    <n v="0.76"/>
    <s v="Porcentaje"/>
    <m/>
    <m/>
  </r>
  <r>
    <n v="85162"/>
    <s v="Casanare"/>
    <x v="7"/>
    <s v="Cobertura escolar bruta en transición"/>
    <s v="MEN"/>
    <s v="Derecho _x000a_a la educación"/>
    <s v="Primera Infancia"/>
    <n v="2019"/>
    <n v="0.84"/>
    <s v="Porcentaje"/>
    <m/>
    <m/>
  </r>
  <r>
    <n v="85225"/>
    <s v="Casanare"/>
    <x v="8"/>
    <s v="Cobertura escolar bruta en transición"/>
    <s v="MEN"/>
    <s v="Derecho _x000a_a la educación"/>
    <s v="Primera Infancia"/>
    <n v="2019"/>
    <n v="0.81"/>
    <s v="Porcentaje"/>
    <m/>
    <m/>
  </r>
  <r>
    <n v="85230"/>
    <s v="Casanare"/>
    <x v="9"/>
    <s v="Cobertura escolar bruta en transición"/>
    <s v="MEN"/>
    <s v="Derecho _x000a_a la educación"/>
    <s v="Primera Infancia"/>
    <n v="2019"/>
    <n v="0.78"/>
    <s v="Porcentaje"/>
    <m/>
    <m/>
  </r>
  <r>
    <n v="85250"/>
    <s v="Casanare"/>
    <x v="10"/>
    <s v="Cobertura escolar bruta en transición"/>
    <s v="MEN"/>
    <s v="Derecho _x000a_a la educación"/>
    <s v="Primera Infancia"/>
    <n v="2019"/>
    <n v="0.93"/>
    <s v="Porcentaje"/>
    <m/>
    <m/>
  </r>
  <r>
    <n v="85263"/>
    <s v="Casanare"/>
    <x v="11"/>
    <s v="Cobertura escolar bruta en transición"/>
    <s v="MEN"/>
    <s v="Derecho _x000a_a la educación"/>
    <s v="Primera Infancia"/>
    <n v="2019"/>
    <n v="0.7"/>
    <s v="Porcentaje"/>
    <m/>
    <m/>
  </r>
  <r>
    <n v="85279"/>
    <s v="Casanare"/>
    <x v="12"/>
    <s v="Cobertura escolar bruta en transición"/>
    <s v="MEN"/>
    <s v="Derecho _x000a_a la educación"/>
    <s v="Primera Infancia"/>
    <n v="2019"/>
    <n v="0.46"/>
    <s v="Porcentaje"/>
    <m/>
    <m/>
  </r>
  <r>
    <n v="85300"/>
    <s v="Casanare"/>
    <x v="13"/>
    <s v="Cobertura escolar bruta en transición"/>
    <s v="MEN"/>
    <s v="Derecho _x000a_a la educación"/>
    <s v="Primera Infancia"/>
    <n v="2019"/>
    <n v="0.66"/>
    <s v="Porcentaje"/>
    <m/>
    <m/>
  </r>
  <r>
    <n v="85315"/>
    <s v="Casanare"/>
    <x v="14"/>
    <s v="Cobertura escolar bruta en transición"/>
    <s v="MEN"/>
    <s v="Derecho _x000a_a la educación"/>
    <s v="Primera Infancia"/>
    <n v="2019"/>
    <n v="0.49"/>
    <s v="Porcentaje"/>
    <m/>
    <m/>
  </r>
  <r>
    <n v="85325"/>
    <s v="Casanare"/>
    <x v="15"/>
    <s v="Cobertura escolar bruta en transición"/>
    <s v="MEN"/>
    <s v="Derecho _x000a_a la educación"/>
    <s v="Primera Infancia"/>
    <n v="2019"/>
    <n v="0.86"/>
    <s v="Porcentaje"/>
    <m/>
    <m/>
  </r>
  <r>
    <n v="85400"/>
    <s v="Casanare"/>
    <x v="16"/>
    <s v="Cobertura escolar bruta en transición"/>
    <s v="MEN"/>
    <s v="Derecho _x000a_a la educación"/>
    <s v="Primera Infancia"/>
    <n v="2019"/>
    <n v="1.2"/>
    <s v="Porcentaje"/>
    <m/>
    <m/>
  </r>
  <r>
    <n v="85410"/>
    <s v="Casanare"/>
    <x v="17"/>
    <s v="Cobertura escolar bruta en transición"/>
    <s v="MEN"/>
    <s v="Derecho _x000a_a la educación"/>
    <s v="Primera Infancia"/>
    <n v="2019"/>
    <n v="0.96"/>
    <s v="Porcentaje"/>
    <m/>
    <m/>
  </r>
  <r>
    <n v="85430"/>
    <s v="Casanare"/>
    <x v="18"/>
    <s v="Cobertura escolar bruta en transición"/>
    <s v="MEN"/>
    <s v="Derecho _x000a_a la educación"/>
    <s v="Primera Infancia"/>
    <n v="2019"/>
    <n v="0.92"/>
    <s v="Porcentaje"/>
    <m/>
    <m/>
  </r>
  <r>
    <n v="85440"/>
    <s v="Casanare"/>
    <x v="19"/>
    <s v="Cobertura escolar bruta en transición"/>
    <s v="MEN"/>
    <s v="Derecho _x000a_a la educación"/>
    <s v="Primera Infancia"/>
    <n v="2019"/>
    <n v="0.93"/>
    <s v="Porcentaje"/>
    <m/>
    <m/>
  </r>
  <r>
    <n v="85001"/>
    <s v="Casanare"/>
    <x v="1"/>
    <s v="Cobertura escolar bruta en transición"/>
    <s v="MEN"/>
    <s v="Derecho _x000a_a la educación"/>
    <s v="Primera Infancia"/>
    <n v="2020"/>
    <n v="1.05"/>
    <s v="Porcentaje"/>
    <m/>
    <m/>
  </r>
  <r>
    <n v="85010"/>
    <s v="Casanare"/>
    <x v="2"/>
    <s v="Cobertura escolar bruta en transición"/>
    <s v="MEN"/>
    <s v="Derecho _x000a_a la educación"/>
    <s v="Primera Infancia"/>
    <n v="2020"/>
    <n v="0.95"/>
    <s v="Porcentaje"/>
    <m/>
    <m/>
  </r>
  <r>
    <n v="85015"/>
    <s v="Casanare"/>
    <x v="3"/>
    <s v="Cobertura escolar bruta en transición"/>
    <s v="MEN"/>
    <s v="Derecho _x000a_a la educación"/>
    <s v="Primera Infancia"/>
    <n v="2020"/>
    <n v="0.73"/>
    <s v="Porcentaje"/>
    <m/>
    <m/>
  </r>
  <r>
    <n v="85125"/>
    <s v="Casanare"/>
    <x v="4"/>
    <s v="Cobertura escolar bruta en transición"/>
    <s v="MEN"/>
    <s v="Derecho _x000a_a la educación"/>
    <s v="Primera Infancia"/>
    <n v="2020"/>
    <n v="1.2"/>
    <s v="Porcentaje"/>
    <m/>
    <m/>
  </r>
  <r>
    <n v="85136"/>
    <s v="Casanare"/>
    <x v="5"/>
    <s v="Cobertura escolar bruta en transición"/>
    <s v="MEN"/>
    <s v="Derecho _x000a_a la educación"/>
    <s v="Primera Infancia"/>
    <n v="2020"/>
    <n v="0.84"/>
    <s v="Porcentaje"/>
    <m/>
    <m/>
  </r>
  <r>
    <n v="85139"/>
    <s v="Casanare"/>
    <x v="6"/>
    <s v="Cobertura escolar bruta en transición"/>
    <s v="MEN"/>
    <s v="Derecho _x000a_a la educación"/>
    <s v="Primera Infancia"/>
    <n v="2020"/>
    <n v="0.74"/>
    <s v="Porcentaje"/>
    <m/>
    <m/>
  </r>
  <r>
    <n v="85162"/>
    <s v="Casanare"/>
    <x v="7"/>
    <s v="Cobertura escolar bruta en transición"/>
    <s v="MEN"/>
    <s v="Derecho _x000a_a la educación"/>
    <s v="Primera Infancia"/>
    <n v="2020"/>
    <n v="0.96"/>
    <s v="Porcentaje"/>
    <m/>
    <m/>
  </r>
  <r>
    <n v="85225"/>
    <s v="Casanare"/>
    <x v="8"/>
    <s v="Cobertura escolar bruta en transición"/>
    <s v="MEN"/>
    <s v="Derecho _x000a_a la educación"/>
    <s v="Primera Infancia"/>
    <n v="2020"/>
    <n v="0.77"/>
    <s v="Porcentaje"/>
    <m/>
    <m/>
  </r>
  <r>
    <n v="85230"/>
    <s v="Casanare"/>
    <x v="9"/>
    <s v="Cobertura escolar bruta en transición"/>
    <s v="MEN"/>
    <s v="Derecho _x000a_a la educación"/>
    <s v="Primera Infancia"/>
    <n v="2020"/>
    <n v="0.66"/>
    <s v="Porcentaje"/>
    <m/>
    <m/>
  </r>
  <r>
    <n v="85250"/>
    <s v="Casanare"/>
    <x v="10"/>
    <s v="Cobertura escolar bruta en transición"/>
    <s v="MEN"/>
    <s v="Derecho _x000a_a la educación"/>
    <s v="Primera Infancia"/>
    <n v="2020"/>
    <n v="0.9"/>
    <s v="Porcentaje"/>
    <m/>
    <m/>
  </r>
  <r>
    <n v="85263"/>
    <s v="Casanare"/>
    <x v="11"/>
    <s v="Cobertura escolar bruta en transición"/>
    <s v="MEN"/>
    <s v="Derecho _x000a_a la educación"/>
    <s v="Primera Infancia"/>
    <n v="2020"/>
    <n v="0.83"/>
    <s v="Porcentaje"/>
    <m/>
    <m/>
  </r>
  <r>
    <n v="85279"/>
    <s v="Casanare"/>
    <x v="12"/>
    <s v="Cobertura escolar bruta en transición"/>
    <s v="MEN"/>
    <s v="Derecho _x000a_a la educación"/>
    <s v="Primera Infancia"/>
    <n v="2020"/>
    <n v="0.68"/>
    <s v="Porcentaje"/>
    <m/>
    <m/>
  </r>
  <r>
    <n v="85300"/>
    <s v="Casanare"/>
    <x v="13"/>
    <s v="Cobertura escolar bruta en transición"/>
    <s v="MEN"/>
    <s v="Derecho _x000a_a la educación"/>
    <s v="Primera Infancia"/>
    <n v="2020"/>
    <n v="0.96"/>
    <s v="Porcentaje"/>
    <m/>
    <m/>
  </r>
  <r>
    <n v="85315"/>
    <s v="Casanare"/>
    <x v="14"/>
    <s v="Cobertura escolar bruta en transición"/>
    <s v="MEN"/>
    <s v="Derecho _x000a_a la educación"/>
    <s v="Primera Infancia"/>
    <n v="2020"/>
    <n v="0.65"/>
    <s v="Porcentaje"/>
    <m/>
    <m/>
  </r>
  <r>
    <n v="85325"/>
    <s v="Casanare"/>
    <x v="15"/>
    <s v="Cobertura escolar bruta en transición"/>
    <s v="MEN"/>
    <s v="Derecho _x000a_a la educación"/>
    <s v="Primera Infancia"/>
    <n v="2020"/>
    <n v="0.83"/>
    <s v="Porcentaje"/>
    <m/>
    <m/>
  </r>
  <r>
    <n v="85400"/>
    <s v="Casanare"/>
    <x v="16"/>
    <s v="Cobertura escolar bruta en transición"/>
    <s v="MEN"/>
    <s v="Derecho _x000a_a la educación"/>
    <s v="Primera Infancia"/>
    <n v="2020"/>
    <n v="0.96"/>
    <s v="Porcentaje"/>
    <m/>
    <m/>
  </r>
  <r>
    <n v="85410"/>
    <s v="Casanare"/>
    <x v="17"/>
    <s v="Cobertura escolar bruta en transición"/>
    <s v="MEN"/>
    <s v="Derecho _x000a_a la educación"/>
    <s v="Primera Infancia"/>
    <n v="2020"/>
    <n v="0.97"/>
    <s v="Porcentaje"/>
    <m/>
    <m/>
  </r>
  <r>
    <n v="85430"/>
    <s v="Casanare"/>
    <x v="18"/>
    <s v="Cobertura escolar bruta en transición"/>
    <s v="MEN"/>
    <s v="Derecho _x000a_a la educación"/>
    <s v="Primera Infancia"/>
    <n v="2020"/>
    <n v="0.8"/>
    <s v="Porcentaje"/>
    <m/>
    <m/>
  </r>
  <r>
    <n v="85440"/>
    <s v="Casanare"/>
    <x v="19"/>
    <s v="Cobertura escolar bruta en transición"/>
    <s v="MEN"/>
    <s v="Derecho _x000a_a la educación"/>
    <s v="Primera Infancia"/>
    <n v="2020"/>
    <n v="0.9"/>
    <s v="Porcentaje"/>
    <m/>
    <m/>
  </r>
  <r>
    <n v="85001"/>
    <s v="Casanare"/>
    <x v="1"/>
    <s v="Cobertura escolar bruta en transición"/>
    <s v="MEN"/>
    <s v="Derecho _x000a_a la educación"/>
    <s v="Primera Infancia"/>
    <n v="2021"/>
    <n v="0.91"/>
    <s v="Porcentaje"/>
    <m/>
    <m/>
  </r>
  <r>
    <n v="85010"/>
    <s v="Casanare"/>
    <x v="2"/>
    <s v="Cobertura escolar bruta en transición"/>
    <s v="MEN"/>
    <s v="Derecho _x000a_a la educación"/>
    <s v="Primera Infancia"/>
    <n v="2021"/>
    <n v="0.84"/>
    <s v="Porcentaje"/>
    <m/>
    <m/>
  </r>
  <r>
    <n v="85015"/>
    <s v="Casanare"/>
    <x v="3"/>
    <s v="Cobertura escolar bruta en transición"/>
    <s v="MEN"/>
    <s v="Derecho _x000a_a la educación"/>
    <s v="Primera Infancia"/>
    <n v="2021"/>
    <n v="0.6"/>
    <s v="Porcentaje"/>
    <m/>
    <m/>
  </r>
  <r>
    <n v="85125"/>
    <s v="Casanare"/>
    <x v="4"/>
    <s v="Cobertura escolar bruta en transición"/>
    <s v="MEN"/>
    <s v="Derecho _x000a_a la educación"/>
    <s v="Primera Infancia"/>
    <n v="2021"/>
    <n v="1.04"/>
    <s v="Porcentaje"/>
    <m/>
    <m/>
  </r>
  <r>
    <n v="85136"/>
    <s v="Casanare"/>
    <x v="5"/>
    <s v="Cobertura escolar bruta en transición"/>
    <s v="MEN"/>
    <s v="Derecho _x000a_a la educación"/>
    <s v="Primera Infancia"/>
    <n v="2021"/>
    <n v="0.48"/>
    <s v="Porcentaje"/>
    <m/>
    <m/>
  </r>
  <r>
    <n v="85139"/>
    <s v="Casanare"/>
    <x v="6"/>
    <s v="Cobertura escolar bruta en transición"/>
    <s v="MEN"/>
    <s v="Derecho _x000a_a la educación"/>
    <s v="Primera Infancia"/>
    <n v="2021"/>
    <n v="0.79"/>
    <s v="Porcentaje"/>
    <m/>
    <m/>
  </r>
  <r>
    <n v="85162"/>
    <s v="Casanare"/>
    <x v="7"/>
    <s v="Cobertura escolar bruta en transición"/>
    <s v="MEN"/>
    <s v="Derecho _x000a_a la educación"/>
    <s v="Primera Infancia"/>
    <n v="2021"/>
    <n v="0.74"/>
    <s v="Porcentaje"/>
    <m/>
    <m/>
  </r>
  <r>
    <n v="85225"/>
    <s v="Casanare"/>
    <x v="8"/>
    <s v="Cobertura escolar bruta en transición"/>
    <s v="MEN"/>
    <s v="Derecho _x000a_a la educación"/>
    <s v="Primera Infancia"/>
    <n v="2021"/>
    <n v="0.76"/>
    <s v="Porcentaje"/>
    <m/>
    <m/>
  </r>
  <r>
    <n v="85230"/>
    <s v="Casanare"/>
    <x v="9"/>
    <s v="Cobertura escolar bruta en transición"/>
    <s v="MEN"/>
    <s v="Derecho _x000a_a la educación"/>
    <s v="Primera Infancia"/>
    <n v="2021"/>
    <n v="0.73"/>
    <s v="Porcentaje"/>
    <m/>
    <m/>
  </r>
  <r>
    <n v="85250"/>
    <s v="Casanare"/>
    <x v="10"/>
    <s v="Cobertura escolar bruta en transición"/>
    <s v="MEN"/>
    <s v="Derecho _x000a_a la educación"/>
    <s v="Primera Infancia"/>
    <n v="2021"/>
    <n v="0.97"/>
    <s v="Porcentaje"/>
    <m/>
    <m/>
  </r>
  <r>
    <n v="85263"/>
    <s v="Casanare"/>
    <x v="11"/>
    <s v="Cobertura escolar bruta en transición"/>
    <s v="MEN"/>
    <s v="Derecho _x000a_a la educación"/>
    <s v="Primera Infancia"/>
    <n v="2021"/>
    <n v="0.8"/>
    <s v="Porcentaje"/>
    <m/>
    <m/>
  </r>
  <r>
    <n v="85279"/>
    <s v="Casanare"/>
    <x v="12"/>
    <s v="Cobertura escolar bruta en transición"/>
    <s v="MEN"/>
    <s v="Derecho _x000a_a la educación"/>
    <s v="Primera Infancia"/>
    <n v="2021"/>
    <n v="0.65"/>
    <s v="Porcentaje"/>
    <m/>
    <m/>
  </r>
  <r>
    <n v="85300"/>
    <s v="Casanare"/>
    <x v="13"/>
    <s v="Cobertura escolar bruta en transición"/>
    <s v="MEN"/>
    <s v="Derecho _x000a_a la educación"/>
    <s v="Primera Infancia"/>
    <n v="2021"/>
    <n v="0.62"/>
    <s v="Porcentaje"/>
    <m/>
    <m/>
  </r>
  <r>
    <n v="85315"/>
    <s v="Casanare"/>
    <x v="14"/>
    <s v="Cobertura escolar bruta en transición"/>
    <s v="MEN"/>
    <s v="Derecho _x000a_a la educación"/>
    <s v="Primera Infancia"/>
    <n v="2021"/>
    <n v="0.65"/>
    <s v="Porcentaje"/>
    <m/>
    <m/>
  </r>
  <r>
    <n v="85325"/>
    <s v="Casanare"/>
    <x v="15"/>
    <s v="Cobertura escolar bruta en transición"/>
    <s v="MEN"/>
    <s v="Derecho _x000a_a la educación"/>
    <s v="Primera Infancia"/>
    <n v="2021"/>
    <n v="0.69"/>
    <s v="Porcentaje"/>
    <m/>
    <m/>
  </r>
  <r>
    <n v="85400"/>
    <s v="Casanare"/>
    <x v="16"/>
    <s v="Cobertura escolar bruta en transición"/>
    <s v="MEN"/>
    <s v="Derecho _x000a_a la educación"/>
    <s v="Primera Infancia"/>
    <n v="2021"/>
    <n v="1.02"/>
    <s v="Porcentaje"/>
    <m/>
    <m/>
  </r>
  <r>
    <n v="85410"/>
    <s v="Casanare"/>
    <x v="17"/>
    <s v="Cobertura escolar bruta en transición"/>
    <s v="MEN"/>
    <s v="Derecho _x000a_a la educación"/>
    <s v="Primera Infancia"/>
    <n v="2021"/>
    <n v="0.88"/>
    <s v="Porcentaje"/>
    <m/>
    <m/>
  </r>
  <r>
    <n v="85430"/>
    <s v="Casanare"/>
    <x v="18"/>
    <s v="Cobertura escolar bruta en transición"/>
    <s v="MEN"/>
    <s v="Derecho _x000a_a la educación"/>
    <s v="Primera Infancia"/>
    <n v="2021"/>
    <n v="0.75"/>
    <s v="Porcentaje"/>
    <m/>
    <m/>
  </r>
  <r>
    <n v="85440"/>
    <s v="Casanare"/>
    <x v="19"/>
    <s v="Cobertura escolar bruta en transición"/>
    <s v="MEN"/>
    <s v="Derecho _x000a_a la educación"/>
    <s v="Primera Infancia"/>
    <n v="2021"/>
    <n v="0.87"/>
    <s v="Porcentaje"/>
    <m/>
    <m/>
  </r>
  <r>
    <n v="85"/>
    <s v="Casanare"/>
    <x v="2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85"/>
    <s v="Casanare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702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85"/>
    <s v="Casanare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85"/>
    <s v="Casanare"/>
    <x v="20"/>
    <s v="Cobertura escolar bruta en transición"/>
    <s v="MEN"/>
    <s v="Derecho _x000a_a la educación"/>
    <s v="Primera Infancia"/>
    <n v="2019"/>
    <n v="0.95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85"/>
    <s v="Casanare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967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85"/>
    <s v="Casanare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85"/>
    <s v="Casanare"/>
    <x v="20"/>
    <s v="Cobertura escolar bruta en transición"/>
    <s v="MEN"/>
    <s v="Derecho _x000a_a la educación"/>
    <s v="Primera Infancia"/>
    <n v="2020"/>
    <n v="0.95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85"/>
    <s v="Casanare"/>
    <x v="2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85"/>
    <s v="Casanare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546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85"/>
    <s v="Casanare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252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85"/>
    <s v="Casanare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85"/>
    <s v="Casanare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85001"/>
    <s v="Casanare"/>
    <x v="1"/>
    <s v="Tasa de repitencia en educación básica primaria"/>
    <s v="MEN"/>
    <s v="Derecho _x000a_a la educación"/>
    <s v="Infancia"/>
    <n v="2018"/>
    <n v="0.02"/>
    <s v="Porcentaje"/>
    <m/>
    <m/>
  </r>
  <r>
    <n v="85010"/>
    <s v="Casanare"/>
    <x v="2"/>
    <s v="Tasa de repitencia en educación básica primaria"/>
    <s v="MEN"/>
    <s v="Derecho _x000a_a la educación"/>
    <s v="Infancia"/>
    <n v="2018"/>
    <n v="0.01"/>
    <s v="Porcentaje"/>
    <m/>
    <m/>
  </r>
  <r>
    <n v="85015"/>
    <s v="Casanare"/>
    <x v="3"/>
    <s v="Tasa de repitencia en educación básica primaria"/>
    <s v="MEN"/>
    <s v="Derecho _x000a_a la educación"/>
    <s v="Infancia"/>
    <n v="2018"/>
    <n v="0.02"/>
    <s v="Porcentaje"/>
    <m/>
    <m/>
  </r>
  <r>
    <n v="85125"/>
    <s v="Casanare"/>
    <x v="4"/>
    <s v="Tasa de repitencia en educación básica primaria"/>
    <s v="MEN"/>
    <s v="Derecho _x000a_a la educación"/>
    <s v="Infancia"/>
    <n v="2018"/>
    <n v="0.03"/>
    <s v="Porcentaje"/>
    <m/>
    <m/>
  </r>
  <r>
    <n v="85136"/>
    <s v="Casanare"/>
    <x v="5"/>
    <s v="Tasa de repitencia en educación básica primaria"/>
    <s v="MEN"/>
    <s v="Derecho _x000a_a la educación"/>
    <s v="Infancia"/>
    <n v="2018"/>
    <n v="0.02"/>
    <s v="Porcentaje"/>
    <m/>
    <m/>
  </r>
  <r>
    <n v="85139"/>
    <s v="Casanare"/>
    <x v="6"/>
    <s v="Tasa de repitencia en educación básica primaria"/>
    <s v="MEN"/>
    <s v="Derecho _x000a_a la educación"/>
    <s v="Infancia"/>
    <n v="2018"/>
    <n v="0.02"/>
    <s v="Porcentaje"/>
    <m/>
    <m/>
  </r>
  <r>
    <n v="85162"/>
    <s v="Casanare"/>
    <x v="7"/>
    <s v="Tasa de repitencia en educación básica primaria"/>
    <s v="MEN"/>
    <s v="Derecho _x000a_a la educación"/>
    <s v="Infancia"/>
    <n v="2018"/>
    <n v="0.02"/>
    <s v="Porcentaje"/>
    <m/>
    <m/>
  </r>
  <r>
    <n v="85225"/>
    <s v="Casanare"/>
    <x v="8"/>
    <s v="Tasa de repitencia en educación básica primaria"/>
    <s v="MEN"/>
    <s v="Derecho _x000a_a la educación"/>
    <s v="Infancia"/>
    <n v="2018"/>
    <n v="0.02"/>
    <s v="Porcentaje"/>
    <m/>
    <m/>
  </r>
  <r>
    <n v="85230"/>
    <s v="Casanare"/>
    <x v="9"/>
    <s v="Tasa de repitencia en educación básica primaria"/>
    <s v="MEN"/>
    <s v="Derecho _x000a_a la educación"/>
    <s v="Infancia"/>
    <n v="2018"/>
    <n v="0.05"/>
    <s v="Porcentaje"/>
    <m/>
    <m/>
  </r>
  <r>
    <n v="85250"/>
    <s v="Casanare"/>
    <x v="10"/>
    <s v="Tasa de repitencia en educación básica primaria"/>
    <s v="MEN"/>
    <s v="Derecho _x000a_a la educación"/>
    <s v="Infancia"/>
    <n v="2018"/>
    <n v="0.02"/>
    <s v="Porcentaje"/>
    <m/>
    <m/>
  </r>
  <r>
    <n v="85263"/>
    <s v="Casanare"/>
    <x v="11"/>
    <s v="Tasa de repitencia en educación básica primaria"/>
    <s v="MEN"/>
    <s v="Derecho _x000a_a la educación"/>
    <s v="Infancia"/>
    <n v="2018"/>
    <n v="0.02"/>
    <s v="Porcentaje"/>
    <m/>
    <m/>
  </r>
  <r>
    <n v="85279"/>
    <s v="Casanare"/>
    <x v="12"/>
    <s v="Tasa de repitencia en educación básica primaria"/>
    <s v="MEN"/>
    <s v="Derecho _x000a_a la educación"/>
    <s v="Infancia"/>
    <n v="2018"/>
    <n v="0.09"/>
    <s v="Porcentaje"/>
    <m/>
    <m/>
  </r>
  <r>
    <n v="85300"/>
    <s v="Casanare"/>
    <x v="13"/>
    <s v="Tasa de repitencia en educación básica primaria"/>
    <s v="MEN"/>
    <s v="Derecho _x000a_a la educación"/>
    <s v="Infancia"/>
    <n v="2018"/>
    <n v="0.01"/>
    <s v="Porcentaje"/>
    <m/>
    <m/>
  </r>
  <r>
    <n v="85315"/>
    <s v="Casanare"/>
    <x v="14"/>
    <s v="Tasa de repitencia en educación básica primaria"/>
    <s v="MEN"/>
    <s v="Derecho _x000a_a la educación"/>
    <s v="Infancia"/>
    <n v="2018"/>
    <n v="0.03"/>
    <s v="Porcentaje"/>
    <m/>
    <m/>
  </r>
  <r>
    <n v="85325"/>
    <s v="Casanare"/>
    <x v="15"/>
    <s v="Tasa de repitencia en educación básica primaria"/>
    <s v="MEN"/>
    <s v="Derecho _x000a_a la educación"/>
    <s v="Infancia"/>
    <n v="2018"/>
    <n v="0.03"/>
    <s v="Porcentaje"/>
    <m/>
    <m/>
  </r>
  <r>
    <n v="85400"/>
    <s v="Casanare"/>
    <x v="16"/>
    <s v="Tasa de repitencia en educación básica primaria"/>
    <s v="MEN"/>
    <s v="Derecho _x000a_a la educación"/>
    <s v="Infancia"/>
    <n v="2018"/>
    <n v="0.05"/>
    <s v="Porcentaje"/>
    <m/>
    <m/>
  </r>
  <r>
    <n v="85410"/>
    <s v="Casanare"/>
    <x v="17"/>
    <s v="Tasa de repitencia en educación básica primaria"/>
    <s v="MEN"/>
    <s v="Derecho _x000a_a la educación"/>
    <s v="Infancia"/>
    <n v="2018"/>
    <n v="0.01"/>
    <s v="Porcentaje"/>
    <m/>
    <m/>
  </r>
  <r>
    <n v="85430"/>
    <s v="Casanare"/>
    <x v="18"/>
    <s v="Tasa de repitencia en educación básica primaria"/>
    <s v="MEN"/>
    <s v="Derecho _x000a_a la educación"/>
    <s v="Infancia"/>
    <n v="2018"/>
    <n v="0.01"/>
    <s v="Porcentaje"/>
    <m/>
    <m/>
  </r>
  <r>
    <n v="85440"/>
    <s v="Casanare"/>
    <x v="19"/>
    <s v="Tasa de repitencia en educación básica primaria"/>
    <s v="MEN"/>
    <s v="Derecho _x000a_a la educación"/>
    <s v="Infancia"/>
    <n v="2018"/>
    <n v="0.02"/>
    <s v="Porcentaje"/>
    <m/>
    <m/>
  </r>
  <r>
    <n v="85010"/>
    <s v="Casanare"/>
    <x v="2"/>
    <s v="Tasa de repitencia en educación básica primaria"/>
    <s v="MEN"/>
    <s v="Derecho _x000a_a la educación"/>
    <s v="Infancia"/>
    <n v="2019"/>
    <n v="0.01"/>
    <s v="Porcentaje"/>
    <m/>
    <m/>
  </r>
  <r>
    <n v="85015"/>
    <s v="Casanare"/>
    <x v="3"/>
    <s v="Tasa de repitencia en educación básica primaria"/>
    <s v="MEN"/>
    <s v="Derecho _x000a_a la educación"/>
    <s v="Infancia"/>
    <n v="2019"/>
    <n v="0.01"/>
    <s v="Porcentaje"/>
    <m/>
    <m/>
  </r>
  <r>
    <n v="85125"/>
    <s v="Casanare"/>
    <x v="4"/>
    <s v="Tasa de repitencia en educación básica primaria"/>
    <s v="MEN"/>
    <s v="Derecho _x000a_a la educación"/>
    <s v="Infancia"/>
    <n v="2019"/>
    <n v="0.02"/>
    <s v="Porcentaje"/>
    <m/>
    <m/>
  </r>
  <r>
    <n v="85136"/>
    <s v="Casanare"/>
    <x v="5"/>
    <s v="Tasa de repitencia en educación básica primaria"/>
    <s v="MEN"/>
    <s v="Derecho _x000a_a la educación"/>
    <s v="Infancia"/>
    <n v="2019"/>
    <n v="0.06"/>
    <s v="Porcentaje"/>
    <m/>
    <m/>
  </r>
  <r>
    <n v="85139"/>
    <s v="Casanare"/>
    <x v="6"/>
    <s v="Tasa de repitencia en educación básica primaria"/>
    <s v="MEN"/>
    <s v="Derecho _x000a_a la educación"/>
    <s v="Infancia"/>
    <n v="2019"/>
    <n v="0.01"/>
    <s v="Porcentaje"/>
    <m/>
    <m/>
  </r>
  <r>
    <n v="85162"/>
    <s v="Casanare"/>
    <x v="7"/>
    <s v="Tasa de repitencia en educación básica primaria"/>
    <s v="MEN"/>
    <s v="Derecho _x000a_a la educación"/>
    <s v="Infancia"/>
    <n v="2019"/>
    <n v="0.01"/>
    <s v="Porcentaje"/>
    <m/>
    <m/>
  </r>
  <r>
    <n v="85225"/>
    <s v="Casanare"/>
    <x v="8"/>
    <s v="Tasa de repitencia en educación básica primaria"/>
    <s v="MEN"/>
    <s v="Derecho _x000a_a la educación"/>
    <s v="Infancia"/>
    <n v="2019"/>
    <n v="0.02"/>
    <s v="Porcentaje"/>
    <m/>
    <m/>
  </r>
  <r>
    <n v="85230"/>
    <s v="Casanare"/>
    <x v="9"/>
    <s v="Tasa de repitencia en educación básica primaria"/>
    <s v="MEN"/>
    <s v="Derecho _x000a_a la educación"/>
    <s v="Infancia"/>
    <n v="2019"/>
    <n v="0.02"/>
    <s v="Porcentaje"/>
    <m/>
    <m/>
  </r>
  <r>
    <n v="85250"/>
    <s v="Casanare"/>
    <x v="10"/>
    <s v="Tasa de repitencia en educación básica primaria"/>
    <s v="MEN"/>
    <s v="Derecho _x000a_a la educación"/>
    <s v="Infancia"/>
    <n v="2019"/>
    <n v="0.02"/>
    <s v="Porcentaje"/>
    <m/>
    <m/>
  </r>
  <r>
    <n v="85263"/>
    <s v="Casanare"/>
    <x v="11"/>
    <s v="Tasa de repitencia en educación básica primaria"/>
    <s v="MEN"/>
    <s v="Derecho _x000a_a la educación"/>
    <s v="Infancia"/>
    <n v="2019"/>
    <n v="0"/>
    <s v="Porcentaje"/>
    <m/>
    <m/>
  </r>
  <r>
    <n v="85279"/>
    <s v="Casanare"/>
    <x v="12"/>
    <s v="Tasa de repitencia en educación básica primaria"/>
    <s v="MEN"/>
    <s v="Derecho _x000a_a la educación"/>
    <s v="Infancia"/>
    <n v="2019"/>
    <n v="7.0000000000000007E-2"/>
    <s v="Porcentaje"/>
    <m/>
    <m/>
  </r>
  <r>
    <n v="85300"/>
    <s v="Casanare"/>
    <x v="13"/>
    <s v="Tasa de repitencia en educación básica primaria"/>
    <s v="MEN"/>
    <s v="Derecho _x000a_a la educación"/>
    <s v="Infancia"/>
    <n v="2019"/>
    <n v="0"/>
    <s v="Porcentaje"/>
    <m/>
    <m/>
  </r>
  <r>
    <n v="85315"/>
    <s v="Casanare"/>
    <x v="14"/>
    <s v="Tasa de repitencia en educación básica primaria"/>
    <s v="MEN"/>
    <s v="Derecho _x000a_a la educación"/>
    <s v="Infancia"/>
    <n v="2019"/>
    <n v="0.01"/>
    <s v="Porcentaje"/>
    <m/>
    <m/>
  </r>
  <r>
    <n v="85325"/>
    <s v="Casanare"/>
    <x v="15"/>
    <s v="Tasa de repitencia en educación básica primaria"/>
    <s v="MEN"/>
    <s v="Derecho _x000a_a la educación"/>
    <s v="Infancia"/>
    <n v="2019"/>
    <n v="0.04"/>
    <s v="Porcentaje"/>
    <m/>
    <m/>
  </r>
  <r>
    <n v="85400"/>
    <s v="Casanare"/>
    <x v="16"/>
    <s v="Tasa de repitencia en educación básica primaria"/>
    <s v="MEN"/>
    <s v="Derecho _x000a_a la educación"/>
    <s v="Infancia"/>
    <n v="2019"/>
    <n v="0.04"/>
    <s v="Porcentaje"/>
    <m/>
    <m/>
  </r>
  <r>
    <n v="85410"/>
    <s v="Casanare"/>
    <x v="17"/>
    <s v="Tasa de repitencia en educación básica primaria"/>
    <s v="MEN"/>
    <s v="Derecho _x000a_a la educación"/>
    <s v="Infancia"/>
    <n v="2019"/>
    <n v="0.01"/>
    <s v="Porcentaje"/>
    <m/>
    <m/>
  </r>
  <r>
    <n v="85430"/>
    <s v="Casanare"/>
    <x v="18"/>
    <s v="Tasa de repitencia en educación básica primaria"/>
    <s v="MEN"/>
    <s v="Derecho _x000a_a la educación"/>
    <s v="Infancia"/>
    <n v="2019"/>
    <n v="0.01"/>
    <s v="Porcentaje"/>
    <m/>
    <m/>
  </r>
  <r>
    <n v="85440"/>
    <s v="Casanare"/>
    <x v="19"/>
    <s v="Tasa de repitencia en educación básica primaria"/>
    <s v="MEN"/>
    <s v="Derecho _x000a_a la educación"/>
    <s v="Infancia"/>
    <n v="2019"/>
    <n v="0.01"/>
    <s v="Porcentaje"/>
    <m/>
    <m/>
  </r>
  <r>
    <n v="85001"/>
    <s v="Casanare"/>
    <x v="1"/>
    <s v="Tasa de repitencia en educación básica primaria"/>
    <s v="MEN"/>
    <s v="Derecho _x000a_a la educación"/>
    <s v="Infancia"/>
    <n v="2019"/>
    <n v="0.02"/>
    <s v="Porcentaje"/>
    <m/>
    <m/>
  </r>
  <r>
    <n v="85001"/>
    <s v="Casanare"/>
    <x v="1"/>
    <s v="Tasa de repitencia en educación básica primaria"/>
    <s v="MEN"/>
    <s v="Derecho _x000a_a la educación"/>
    <s v="Infancia"/>
    <n v="2020"/>
    <n v="0.05"/>
    <s v="Porcentaje"/>
    <m/>
    <m/>
  </r>
  <r>
    <n v="85010"/>
    <s v="Casanare"/>
    <x v="2"/>
    <s v="Tasa de repitencia en educación básica primaria"/>
    <s v="MEN"/>
    <s v="Derecho _x000a_a la educación"/>
    <s v="Infancia"/>
    <n v="2020"/>
    <n v="0.05"/>
    <s v="Porcentaje"/>
    <m/>
    <m/>
  </r>
  <r>
    <n v="85015"/>
    <s v="Casanare"/>
    <x v="3"/>
    <s v="Tasa de repitencia en educación básica primaria"/>
    <s v="MEN"/>
    <s v="Derecho _x000a_a la educación"/>
    <s v="Infancia"/>
    <n v="2020"/>
    <n v="0.01"/>
    <s v="Porcentaje"/>
    <m/>
    <m/>
  </r>
  <r>
    <n v="85125"/>
    <s v="Casanare"/>
    <x v="4"/>
    <s v="Tasa de repitencia en educación básica primaria"/>
    <s v="MEN"/>
    <s v="Derecho _x000a_a la educación"/>
    <s v="Infancia"/>
    <n v="2020"/>
    <n v="0.05"/>
    <s v="Porcentaje"/>
    <m/>
    <m/>
  </r>
  <r>
    <n v="85136"/>
    <s v="Casanare"/>
    <x v="5"/>
    <s v="Tasa de repitencia en educación básica primaria"/>
    <s v="MEN"/>
    <s v="Derecho _x000a_a la educación"/>
    <s v="Infancia"/>
    <n v="2020"/>
    <n v="0.05"/>
    <s v="Porcentaje"/>
    <m/>
    <m/>
  </r>
  <r>
    <n v="85139"/>
    <s v="Casanare"/>
    <x v="6"/>
    <s v="Tasa de repitencia en educación básica primaria"/>
    <s v="MEN"/>
    <s v="Derecho _x000a_a la educación"/>
    <s v="Infancia"/>
    <n v="2020"/>
    <n v="0.03"/>
    <s v="Porcentaje"/>
    <m/>
    <m/>
  </r>
  <r>
    <n v="85162"/>
    <s v="Casanare"/>
    <x v="7"/>
    <s v="Tasa de repitencia en educación básica primaria"/>
    <s v="MEN"/>
    <s v="Derecho _x000a_a la educación"/>
    <s v="Infancia"/>
    <n v="2020"/>
    <n v="0.03"/>
    <s v="Porcentaje"/>
    <m/>
    <m/>
  </r>
  <r>
    <n v="85225"/>
    <s v="Casanare"/>
    <x v="8"/>
    <s v="Tasa de repitencia en educación básica primaria"/>
    <s v="MEN"/>
    <s v="Derecho _x000a_a la educación"/>
    <s v="Infancia"/>
    <n v="2020"/>
    <n v="0.08"/>
    <s v="Porcentaje"/>
    <m/>
    <m/>
  </r>
  <r>
    <n v="85230"/>
    <s v="Casanare"/>
    <x v="9"/>
    <s v="Tasa de repitencia en educación básica primaria"/>
    <s v="MEN"/>
    <s v="Derecho _x000a_a la educación"/>
    <s v="Infancia"/>
    <n v="2020"/>
    <n v="0.04"/>
    <s v="Porcentaje"/>
    <m/>
    <m/>
  </r>
  <r>
    <n v="85250"/>
    <s v="Casanare"/>
    <x v="10"/>
    <s v="Tasa de repitencia en educación básica primaria"/>
    <s v="MEN"/>
    <s v="Derecho _x000a_a la educación"/>
    <s v="Infancia"/>
    <n v="2020"/>
    <n v="0.05"/>
    <s v="Porcentaje"/>
    <m/>
    <m/>
  </r>
  <r>
    <n v="85263"/>
    <s v="Casanare"/>
    <x v="11"/>
    <s v="Tasa de repitencia en educación básica primaria"/>
    <s v="MEN"/>
    <s v="Derecho _x000a_a la educación"/>
    <s v="Infancia"/>
    <n v="2020"/>
    <n v="0.04"/>
    <s v="Porcentaje"/>
    <m/>
    <m/>
  </r>
  <r>
    <n v="85279"/>
    <s v="Casanare"/>
    <x v="12"/>
    <s v="Tasa de repitencia en educación básica primaria"/>
    <s v="MEN"/>
    <s v="Derecho _x000a_a la educación"/>
    <s v="Infancia"/>
    <n v="2020"/>
    <n v="0.03"/>
    <s v="Porcentaje"/>
    <m/>
    <m/>
  </r>
  <r>
    <n v="85300"/>
    <s v="Casanare"/>
    <x v="13"/>
    <s v="Tasa de repitencia en educación básica primaria"/>
    <s v="MEN"/>
    <s v="Derecho _x000a_a la educación"/>
    <s v="Infancia"/>
    <n v="2020"/>
    <n v="0.02"/>
    <s v="Porcentaje"/>
    <m/>
    <m/>
  </r>
  <r>
    <n v="85315"/>
    <s v="Casanare"/>
    <x v="14"/>
    <s v="Tasa de repitencia en educación básica primaria"/>
    <s v="MEN"/>
    <s v="Derecho _x000a_a la educación"/>
    <s v="Infancia"/>
    <n v="2020"/>
    <n v="0.02"/>
    <s v="Porcentaje"/>
    <m/>
    <m/>
  </r>
  <r>
    <n v="85325"/>
    <s v="Casanare"/>
    <x v="15"/>
    <s v="Tasa de repitencia en educación básica primaria"/>
    <s v="MEN"/>
    <s v="Derecho _x000a_a la educación"/>
    <s v="Infancia"/>
    <n v="2020"/>
    <n v="0.06"/>
    <s v="Porcentaje"/>
    <m/>
    <m/>
  </r>
  <r>
    <n v="85400"/>
    <s v="Casanare"/>
    <x v="16"/>
    <s v="Tasa de repitencia en educación básica primaria"/>
    <s v="MEN"/>
    <s v="Derecho _x000a_a la educación"/>
    <s v="Infancia"/>
    <n v="2020"/>
    <n v="0.05"/>
    <s v="Porcentaje"/>
    <m/>
    <m/>
  </r>
  <r>
    <n v="85410"/>
    <s v="Casanare"/>
    <x v="17"/>
    <s v="Tasa de repitencia en educación básica primaria"/>
    <s v="MEN"/>
    <s v="Derecho _x000a_a la educación"/>
    <s v="Infancia"/>
    <n v="2020"/>
    <n v="0.06"/>
    <s v="Porcentaje"/>
    <m/>
    <m/>
  </r>
  <r>
    <n v="85430"/>
    <s v="Casanare"/>
    <x v="18"/>
    <s v="Tasa de repitencia en educación básica primaria"/>
    <s v="MEN"/>
    <s v="Derecho _x000a_a la educación"/>
    <s v="Infancia"/>
    <n v="2020"/>
    <n v="0.05"/>
    <s v="Porcentaje"/>
    <m/>
    <m/>
  </r>
  <r>
    <n v="85440"/>
    <s v="Casanare"/>
    <x v="19"/>
    <s v="Tasa de repitencia en educación básica primaria"/>
    <s v="MEN"/>
    <s v="Derecho _x000a_a la educación"/>
    <s v="Infancia"/>
    <n v="2020"/>
    <n v="0.03"/>
    <s v="Porcentaje"/>
    <m/>
    <m/>
  </r>
  <r>
    <n v="85001"/>
    <s v="Casanare"/>
    <x v="1"/>
    <s v="Tasa de repitencia en educación básica secundaria"/>
    <s v="MEN"/>
    <s v="Derecho _x000a_a la educación"/>
    <s v="Infancia y adolescencia"/>
    <n v="2018"/>
    <n v="0.03"/>
    <s v="Porcentaje"/>
    <m/>
    <m/>
  </r>
  <r>
    <n v="85010"/>
    <s v="Casanare"/>
    <x v="2"/>
    <s v="Tasa de repitencia en educación básica secundaria"/>
    <s v="MEN"/>
    <s v="Derecho _x000a_a la educación"/>
    <s v="Infancia y adolescencia"/>
    <n v="2018"/>
    <n v="0.02"/>
    <s v="Porcentaje"/>
    <m/>
    <m/>
  </r>
  <r>
    <n v="85015"/>
    <s v="Casanare"/>
    <x v="3"/>
    <s v="Tasa de repitencia en educación básica secundaria"/>
    <s v="MEN"/>
    <s v="Derecho _x000a_a la educación"/>
    <s v="Infancia y adolescencia"/>
    <n v="2018"/>
    <n v="0.03"/>
    <s v="Porcentaje"/>
    <m/>
    <m/>
  </r>
  <r>
    <n v="85125"/>
    <s v="Casanare"/>
    <x v="4"/>
    <s v="Tasa de repitencia en educación básica secundaria"/>
    <s v="MEN"/>
    <s v="Derecho _x000a_a la educación"/>
    <s v="Infancia y adolescencia"/>
    <n v="2018"/>
    <n v="0.05"/>
    <s v="Porcentaje"/>
    <m/>
    <m/>
  </r>
  <r>
    <n v="85136"/>
    <s v="Casanare"/>
    <x v="5"/>
    <s v="Tasa de repitencia en educación básica secundaria"/>
    <s v="MEN"/>
    <s v="Derecho _x000a_a la educación"/>
    <s v="Infancia y adolescencia"/>
    <n v="2018"/>
    <n v="0.03"/>
    <s v="Porcentaje"/>
    <m/>
    <m/>
  </r>
  <r>
    <n v="85139"/>
    <s v="Casanare"/>
    <x v="6"/>
    <s v="Tasa de repitencia en educación básica secundaria"/>
    <s v="MEN"/>
    <s v="Derecho _x000a_a la educación"/>
    <s v="Infancia y adolescencia"/>
    <n v="2018"/>
    <n v="0.06"/>
    <s v="Porcentaje"/>
    <m/>
    <m/>
  </r>
  <r>
    <n v="85162"/>
    <s v="Casanare"/>
    <x v="7"/>
    <s v="Tasa de repitencia en educación básica secundaria"/>
    <s v="MEN"/>
    <s v="Derecho _x000a_a la educación"/>
    <s v="Infancia y adolescencia"/>
    <n v="2018"/>
    <n v="0.03"/>
    <s v="Porcentaje"/>
    <m/>
    <m/>
  </r>
  <r>
    <n v="85225"/>
    <s v="Casanare"/>
    <x v="8"/>
    <s v="Tasa de repitencia en educación básica secundaria"/>
    <s v="MEN"/>
    <s v="Derecho _x000a_a la educación"/>
    <s v="Infancia y adolescencia"/>
    <n v="2018"/>
    <n v="0.01"/>
    <s v="Porcentaje"/>
    <m/>
    <m/>
  </r>
  <r>
    <n v="85230"/>
    <s v="Casanare"/>
    <x v="9"/>
    <s v="Tasa de repitencia en educación básica secundaria"/>
    <s v="MEN"/>
    <s v="Derecho _x000a_a la educación"/>
    <s v="Infancia y adolescencia"/>
    <n v="2018"/>
    <n v="7.0000000000000007E-2"/>
    <s v="Porcentaje"/>
    <m/>
    <m/>
  </r>
  <r>
    <n v="85250"/>
    <s v="Casanare"/>
    <x v="10"/>
    <s v="Tasa de repitencia en educación básica secundaria"/>
    <s v="MEN"/>
    <s v="Derecho _x000a_a la educación"/>
    <s v="Infancia y adolescencia"/>
    <n v="2018"/>
    <n v="0.02"/>
    <s v="Porcentaje"/>
    <m/>
    <m/>
  </r>
  <r>
    <n v="85263"/>
    <s v="Casanare"/>
    <x v="11"/>
    <s v="Tasa de repitencia en educación básica secundaria"/>
    <s v="MEN"/>
    <s v="Derecho _x000a_a la educación"/>
    <s v="Infancia y adolescencia"/>
    <n v="2018"/>
    <n v="0.03"/>
    <s v="Porcentaje"/>
    <m/>
    <m/>
  </r>
  <r>
    <n v="85279"/>
    <s v="Casanare"/>
    <x v="12"/>
    <s v="Tasa de repitencia en educación básica secundaria"/>
    <s v="MEN"/>
    <s v="Derecho _x000a_a la educación"/>
    <s v="Infancia y adolescencia"/>
    <n v="2018"/>
    <n v="0.08"/>
    <s v="Porcentaje"/>
    <m/>
    <m/>
  </r>
  <r>
    <n v="85300"/>
    <s v="Casanare"/>
    <x v="13"/>
    <s v="Tasa de repitencia en educación básica secundaria"/>
    <s v="MEN"/>
    <s v="Derecho _x000a_a la educación"/>
    <s v="Infancia y adolescencia"/>
    <n v="2018"/>
    <n v="0.01"/>
    <s v="Porcentaje"/>
    <m/>
    <m/>
  </r>
  <r>
    <n v="85315"/>
    <s v="Casanare"/>
    <x v="14"/>
    <s v="Tasa de repitencia en educación básica secundaria"/>
    <s v="MEN"/>
    <s v="Derecho _x000a_a la educación"/>
    <s v="Infancia y adolescencia"/>
    <n v="2018"/>
    <n v="0.14000000000000001"/>
    <s v="Porcentaje"/>
    <m/>
    <m/>
  </r>
  <r>
    <n v="85325"/>
    <s v="Casanare"/>
    <x v="15"/>
    <s v="Tasa de repitencia en educación básica secundaria"/>
    <s v="MEN"/>
    <s v="Derecho _x000a_a la educación"/>
    <s v="Infancia y adolescencia"/>
    <n v="2018"/>
    <n v="0.05"/>
    <s v="Porcentaje"/>
    <m/>
    <m/>
  </r>
  <r>
    <n v="85400"/>
    <s v="Casanare"/>
    <x v="16"/>
    <s v="Tasa de repitencia en educación básica secundaria"/>
    <s v="MEN"/>
    <s v="Derecho _x000a_a la educación"/>
    <s v="Infancia y adolescencia"/>
    <n v="2018"/>
    <n v="0.04"/>
    <s v="Porcentaje"/>
    <m/>
    <m/>
  </r>
  <r>
    <n v="85410"/>
    <s v="Casanare"/>
    <x v="17"/>
    <s v="Tasa de repitencia en educación básica secundaria"/>
    <s v="MEN"/>
    <s v="Derecho _x000a_a la educación"/>
    <s v="Infancia y adolescencia"/>
    <n v="2018"/>
    <n v="0.01"/>
    <s v="Porcentaje"/>
    <m/>
    <m/>
  </r>
  <r>
    <n v="85430"/>
    <s v="Casanare"/>
    <x v="18"/>
    <s v="Tasa de repitencia en educación básica secundaria"/>
    <s v="MEN"/>
    <s v="Derecho _x000a_a la educación"/>
    <s v="Infancia y adolescencia"/>
    <n v="2018"/>
    <n v="0.01"/>
    <s v="Porcentaje"/>
    <m/>
    <m/>
  </r>
  <r>
    <n v="85440"/>
    <s v="Casanare"/>
    <x v="19"/>
    <s v="Tasa de repitencia en educación básica secundaria"/>
    <s v="MEN"/>
    <s v="Derecho _x000a_a la educación"/>
    <s v="Infancia y adolescencia"/>
    <n v="2018"/>
    <n v="0.01"/>
    <s v="Porcentaje"/>
    <m/>
    <m/>
  </r>
  <r>
    <n v="85010"/>
    <s v="Casanare"/>
    <x v="2"/>
    <s v="Tasa de repitencia en educación básica secundaria"/>
    <s v="MEN"/>
    <s v="Derecho _x000a_a la educación"/>
    <s v="Infancia y adolescencia"/>
    <n v="2019"/>
    <n v="0.01"/>
    <s v="Porcentaje"/>
    <m/>
    <m/>
  </r>
  <r>
    <n v="85015"/>
    <s v="Casanare"/>
    <x v="3"/>
    <s v="Tasa de repitencia en educación básica secundaria"/>
    <s v="MEN"/>
    <s v="Derecho _x000a_a la educación"/>
    <s v="Infancia y adolescencia"/>
    <n v="2019"/>
    <n v="0.13"/>
    <s v="Porcentaje"/>
    <m/>
    <m/>
  </r>
  <r>
    <n v="85125"/>
    <s v="Casanare"/>
    <x v="4"/>
    <s v="Tasa de repitencia en educación básica secundaria"/>
    <s v="MEN"/>
    <s v="Derecho _x000a_a la educación"/>
    <s v="Infancia y adolescencia"/>
    <n v="2019"/>
    <n v="0.03"/>
    <s v="Porcentaje"/>
    <m/>
    <m/>
  </r>
  <r>
    <n v="85136"/>
    <s v="Casanare"/>
    <x v="5"/>
    <s v="Tasa de repitencia en educación básica secundaria"/>
    <s v="MEN"/>
    <s v="Derecho _x000a_a la educación"/>
    <s v="Infancia y adolescencia"/>
    <n v="2019"/>
    <n v="0.01"/>
    <s v="Porcentaje"/>
    <m/>
    <m/>
  </r>
  <r>
    <n v="85139"/>
    <s v="Casanare"/>
    <x v="6"/>
    <s v="Tasa de repitencia en educación básica secundaria"/>
    <s v="MEN"/>
    <s v="Derecho _x000a_a la educación"/>
    <s v="Infancia y adolescencia"/>
    <n v="2019"/>
    <n v="0.04"/>
    <s v="Porcentaje"/>
    <m/>
    <m/>
  </r>
  <r>
    <n v="85162"/>
    <s v="Casanare"/>
    <x v="7"/>
    <s v="Tasa de repitencia en educación básica secundaria"/>
    <s v="MEN"/>
    <s v="Derecho _x000a_a la educación"/>
    <s v="Infancia y adolescencia"/>
    <n v="2019"/>
    <n v="0"/>
    <s v="Porcentaje"/>
    <m/>
    <m/>
  </r>
  <r>
    <n v="85225"/>
    <s v="Casanare"/>
    <x v="8"/>
    <s v="Tasa de repitencia en educación básica secundaria"/>
    <s v="MEN"/>
    <s v="Derecho _x000a_a la educación"/>
    <s v="Infancia y adolescencia"/>
    <n v="2019"/>
    <n v="0.03"/>
    <s v="Porcentaje"/>
    <m/>
    <m/>
  </r>
  <r>
    <n v="85230"/>
    <s v="Casanare"/>
    <x v="9"/>
    <s v="Tasa de repitencia en educación básica secundaria"/>
    <s v="MEN"/>
    <s v="Derecho _x000a_a la educación"/>
    <s v="Infancia y adolescencia"/>
    <n v="2019"/>
    <n v="0.04"/>
    <s v="Porcentaje"/>
    <m/>
    <m/>
  </r>
  <r>
    <n v="85250"/>
    <s v="Casanare"/>
    <x v="10"/>
    <s v="Tasa de repitencia en educación básica secundaria"/>
    <s v="MEN"/>
    <s v="Derecho _x000a_a la educación"/>
    <s v="Infancia y adolescencia"/>
    <n v="2019"/>
    <n v="0.03"/>
    <s v="Porcentaje"/>
    <m/>
    <m/>
  </r>
  <r>
    <n v="85263"/>
    <s v="Casanare"/>
    <x v="11"/>
    <s v="Tasa de repitencia en educación básica secundaria"/>
    <s v="MEN"/>
    <s v="Derecho _x000a_a la educación"/>
    <s v="Infancia y adolescencia"/>
    <n v="2019"/>
    <n v="0.01"/>
    <s v="Porcentaje"/>
    <m/>
    <m/>
  </r>
  <r>
    <n v="85279"/>
    <s v="Casanare"/>
    <x v="12"/>
    <s v="Tasa de repitencia en educación básica secundaria"/>
    <s v="MEN"/>
    <s v="Derecho _x000a_a la educación"/>
    <s v="Infancia y adolescencia"/>
    <n v="2019"/>
    <n v="0.06"/>
    <s v="Porcentaje"/>
    <m/>
    <m/>
  </r>
  <r>
    <n v="85300"/>
    <s v="Casanare"/>
    <x v="13"/>
    <s v="Tasa de repitencia en educación básica secundaria"/>
    <s v="MEN"/>
    <s v="Derecho _x000a_a la educación"/>
    <s v="Infancia y adolescencia"/>
    <n v="2019"/>
    <n v="0.01"/>
    <s v="Porcentaje"/>
    <m/>
    <m/>
  </r>
  <r>
    <n v="85315"/>
    <s v="Casanare"/>
    <x v="14"/>
    <s v="Tasa de repitencia en educación básica secundaria"/>
    <s v="MEN"/>
    <s v="Derecho _x000a_a la educación"/>
    <s v="Infancia y adolescencia"/>
    <n v="2019"/>
    <n v="0.02"/>
    <s v="Porcentaje"/>
    <m/>
    <m/>
  </r>
  <r>
    <n v="85325"/>
    <s v="Casanare"/>
    <x v="15"/>
    <s v="Tasa de repitencia en educación básica secundaria"/>
    <s v="MEN"/>
    <s v="Derecho _x000a_a la educación"/>
    <s v="Infancia y adolescencia"/>
    <n v="2019"/>
    <n v="0.03"/>
    <s v="Porcentaje"/>
    <m/>
    <m/>
  </r>
  <r>
    <n v="85400"/>
    <s v="Casanare"/>
    <x v="16"/>
    <s v="Tasa de repitencia en educación básica secundaria"/>
    <s v="MEN"/>
    <s v="Derecho _x000a_a la educación"/>
    <s v="Infancia y adolescencia"/>
    <n v="2019"/>
    <n v="0.04"/>
    <s v="Porcentaje"/>
    <m/>
    <m/>
  </r>
  <r>
    <n v="85410"/>
    <s v="Casanare"/>
    <x v="17"/>
    <s v="Tasa de repitencia en educación básica secundaria"/>
    <s v="MEN"/>
    <s v="Derecho _x000a_a la educación"/>
    <s v="Infancia y adolescencia"/>
    <n v="2019"/>
    <n v="0.01"/>
    <s v="Porcentaje"/>
    <m/>
    <m/>
  </r>
  <r>
    <n v="85430"/>
    <s v="Casanare"/>
    <x v="18"/>
    <s v="Tasa de repitencia en educación básica secundaria"/>
    <s v="MEN"/>
    <s v="Derecho _x000a_a la educación"/>
    <s v="Infancia y adolescencia"/>
    <n v="2019"/>
    <n v="0.02"/>
    <s v="Porcentaje"/>
    <m/>
    <m/>
  </r>
  <r>
    <n v="85440"/>
    <s v="Casanare"/>
    <x v="19"/>
    <s v="Tasa de repitencia en educación básica secundaria"/>
    <s v="MEN"/>
    <s v="Derecho _x000a_a la educación"/>
    <s v="Infancia y adolescencia"/>
    <n v="2019"/>
    <n v="0.02"/>
    <s v="Porcentaje"/>
    <m/>
    <m/>
  </r>
  <r>
    <n v="85001"/>
    <s v="Casanare"/>
    <x v="1"/>
    <s v="Tasa de repitencia en educación básica secundaria"/>
    <s v="MEN"/>
    <s v="Derecho _x000a_a la educación"/>
    <s v="Infancia y adolescencia"/>
    <n v="2019"/>
    <n v="0.04"/>
    <s v="Porcentaje"/>
    <m/>
    <m/>
  </r>
  <r>
    <n v="85001"/>
    <s v="Casanare"/>
    <x v="1"/>
    <s v="Tasa de repitencia en educación básica secundaria"/>
    <s v="MEN"/>
    <s v="Derecho _x000a_a la educación"/>
    <s v="Infancia y adolescencia"/>
    <n v="2020"/>
    <n v="0.1"/>
    <s v="Porcentaje"/>
    <m/>
    <m/>
  </r>
  <r>
    <n v="85010"/>
    <s v="Casanare"/>
    <x v="2"/>
    <s v="Tasa de repitencia en educación básica secundaria"/>
    <s v="MEN"/>
    <s v="Derecho _x000a_a la educación"/>
    <s v="Infancia y adolescencia"/>
    <n v="2020"/>
    <n v="0.08"/>
    <s v="Porcentaje"/>
    <m/>
    <m/>
  </r>
  <r>
    <n v="85015"/>
    <s v="Casanare"/>
    <x v="3"/>
    <s v="Tasa de repitencia en educación básica secundaria"/>
    <s v="MEN"/>
    <s v="Derecho _x000a_a la educación"/>
    <s v="Infancia y adolescencia"/>
    <n v="2020"/>
    <n v="0.05"/>
    <s v="Porcentaje"/>
    <m/>
    <m/>
  </r>
  <r>
    <n v="85125"/>
    <s v="Casanare"/>
    <x v="4"/>
    <s v="Tasa de repitencia en educación básica secundaria"/>
    <s v="MEN"/>
    <s v="Derecho _x000a_a la educación"/>
    <s v="Infancia y adolescencia"/>
    <n v="2020"/>
    <n v="0.1"/>
    <s v="Porcentaje"/>
    <m/>
    <m/>
  </r>
  <r>
    <n v="85136"/>
    <s v="Casanare"/>
    <x v="5"/>
    <s v="Tasa de repitencia en educación básica secundaria"/>
    <s v="MEN"/>
    <s v="Derecho _x000a_a la educación"/>
    <s v="Infancia y adolescencia"/>
    <n v="2020"/>
    <n v="0.06"/>
    <s v="Porcentaje"/>
    <m/>
    <m/>
  </r>
  <r>
    <n v="85139"/>
    <s v="Casanare"/>
    <x v="6"/>
    <s v="Tasa de repitencia en educación básica secundaria"/>
    <s v="MEN"/>
    <s v="Derecho _x000a_a la educación"/>
    <s v="Infancia y adolescencia"/>
    <n v="2020"/>
    <n v="0.1"/>
    <s v="Porcentaje"/>
    <m/>
    <m/>
  </r>
  <r>
    <n v="85162"/>
    <s v="Casanare"/>
    <x v="7"/>
    <s v="Tasa de repitencia en educación básica secundaria"/>
    <s v="MEN"/>
    <s v="Derecho _x000a_a la educación"/>
    <s v="Infancia y adolescencia"/>
    <n v="2020"/>
    <n v="0.1"/>
    <s v="Porcentaje"/>
    <m/>
    <m/>
  </r>
  <r>
    <n v="85225"/>
    <s v="Casanare"/>
    <x v="8"/>
    <s v="Tasa de repitencia en educación básica secundaria"/>
    <s v="MEN"/>
    <s v="Derecho _x000a_a la educación"/>
    <s v="Infancia y adolescencia"/>
    <n v="2020"/>
    <n v="0.1"/>
    <s v="Porcentaje"/>
    <m/>
    <m/>
  </r>
  <r>
    <n v="85230"/>
    <s v="Casanare"/>
    <x v="9"/>
    <s v="Tasa de repitencia en educación básica secundaria"/>
    <s v="MEN"/>
    <s v="Derecho _x000a_a la educación"/>
    <s v="Infancia y adolescencia"/>
    <n v="2020"/>
    <n v="0.11"/>
    <s v="Porcentaje"/>
    <m/>
    <m/>
  </r>
  <r>
    <n v="85250"/>
    <s v="Casanare"/>
    <x v="10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85263"/>
    <s v="Casanare"/>
    <x v="11"/>
    <s v="Tasa de repitencia en educación básica secundaria"/>
    <s v="MEN"/>
    <s v="Derecho _x000a_a la educación"/>
    <s v="Infancia y adolescencia"/>
    <n v="2020"/>
    <n v="0.03"/>
    <s v="Porcentaje"/>
    <m/>
    <m/>
  </r>
  <r>
    <n v="85279"/>
    <s v="Casanare"/>
    <x v="12"/>
    <s v="Tasa de repitencia en educación básica secundaria"/>
    <s v="MEN"/>
    <s v="Derecho _x000a_a la educación"/>
    <s v="Infancia y adolescencia"/>
    <n v="2020"/>
    <n v="0.03"/>
    <s v="Porcentaje"/>
    <m/>
    <m/>
  </r>
  <r>
    <n v="85300"/>
    <s v="Casanare"/>
    <x v="13"/>
    <s v="Tasa de repitencia en educación básica secundaria"/>
    <s v="MEN"/>
    <s v="Derecho _x000a_a la educación"/>
    <s v="Infancia y adolescencia"/>
    <n v="2020"/>
    <n v="0.04"/>
    <s v="Porcentaje"/>
    <m/>
    <m/>
  </r>
  <r>
    <n v="85315"/>
    <s v="Casanare"/>
    <x v="14"/>
    <s v="Tasa de repitencia en educación básica secundaria"/>
    <s v="MEN"/>
    <s v="Derecho _x000a_a la educación"/>
    <s v="Infancia y adolescencia"/>
    <n v="2020"/>
    <n v="0.04"/>
    <s v="Porcentaje"/>
    <m/>
    <m/>
  </r>
  <r>
    <n v="85325"/>
    <s v="Casanare"/>
    <x v="15"/>
    <s v="Tasa de repitencia en educación básica secundaria"/>
    <s v="MEN"/>
    <s v="Derecho _x000a_a la educación"/>
    <s v="Infancia y adolescencia"/>
    <n v="2020"/>
    <n v="0.13"/>
    <s v="Porcentaje"/>
    <m/>
    <m/>
  </r>
  <r>
    <n v="85400"/>
    <s v="Casanare"/>
    <x v="16"/>
    <s v="Tasa de repitencia en educación básica secundaria"/>
    <s v="MEN"/>
    <s v="Derecho _x000a_a la educación"/>
    <s v="Infancia y adolescencia"/>
    <n v="2020"/>
    <n v="0.05"/>
    <s v="Porcentaje"/>
    <m/>
    <m/>
  </r>
  <r>
    <n v="85410"/>
    <s v="Casanare"/>
    <x v="17"/>
    <s v="Tasa de repitencia en educación básica secundaria"/>
    <s v="MEN"/>
    <s v="Derecho _x000a_a la educación"/>
    <s v="Infancia y adolescencia"/>
    <n v="2020"/>
    <n v="0.06"/>
    <s v="Porcentaje"/>
    <m/>
    <m/>
  </r>
  <r>
    <n v="85430"/>
    <s v="Casanare"/>
    <x v="18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85440"/>
    <s v="Casanare"/>
    <x v="19"/>
    <s v="Tasa de repitencia en educación básica secundaria"/>
    <s v="MEN"/>
    <s v="Derecho _x000a_a la educación"/>
    <s v="Infancia y adolescencia"/>
    <n v="2020"/>
    <n v="0.08"/>
    <s v="Porcentaje"/>
    <m/>
    <m/>
  </r>
  <r>
    <n v="85001"/>
    <s v="Casanare"/>
    <x v="1"/>
    <s v="Tasa de repitencia en educación media "/>
    <s v="MEN"/>
    <s v="Derecho _x000a_a la educación"/>
    <s v="Adolescencia"/>
    <n v="2018"/>
    <n v="0"/>
    <s v="Porcentaje"/>
    <m/>
    <m/>
  </r>
  <r>
    <n v="85010"/>
    <s v="Casanare"/>
    <x v="2"/>
    <s v="Tasa de repitencia en educación media "/>
    <s v="MEN"/>
    <s v="Derecho _x000a_a la educación"/>
    <s v="Adolescencia"/>
    <n v="2018"/>
    <n v="0"/>
    <s v="Porcentaje"/>
    <m/>
    <m/>
  </r>
  <r>
    <n v="85015"/>
    <s v="Casanare"/>
    <x v="3"/>
    <s v="Tasa de repitencia en educación media "/>
    <s v="MEN"/>
    <s v="Derecho _x000a_a la educación"/>
    <s v="Adolescencia"/>
    <n v="2018"/>
    <n v="0"/>
    <s v="Porcentaje"/>
    <m/>
    <m/>
  </r>
  <r>
    <n v="85125"/>
    <s v="Casanare"/>
    <x v="4"/>
    <s v="Tasa de repitencia en educación media "/>
    <s v="MEN"/>
    <s v="Derecho _x000a_a la educación"/>
    <s v="Adolescencia"/>
    <n v="2018"/>
    <n v="0.01"/>
    <s v="Porcentaje"/>
    <m/>
    <m/>
  </r>
  <r>
    <n v="85136"/>
    <s v="Casanare"/>
    <x v="5"/>
    <s v="Tasa de repitencia en educación media "/>
    <s v="MEN"/>
    <s v="Derecho _x000a_a la educación"/>
    <s v="Adolescencia"/>
    <n v="2018"/>
    <n v="0"/>
    <s v="Porcentaje"/>
    <m/>
    <m/>
  </r>
  <r>
    <n v="85139"/>
    <s v="Casanare"/>
    <x v="6"/>
    <s v="Tasa de repitencia en educación media "/>
    <s v="MEN"/>
    <s v="Derecho _x000a_a la educación"/>
    <s v="Adolescencia"/>
    <n v="2018"/>
    <n v="0.01"/>
    <s v="Porcentaje"/>
    <m/>
    <m/>
  </r>
  <r>
    <n v="85162"/>
    <s v="Casanare"/>
    <x v="7"/>
    <s v="Tasa de repitencia en educación media "/>
    <s v="MEN"/>
    <s v="Derecho _x000a_a la educación"/>
    <s v="Adolescencia"/>
    <n v="2018"/>
    <n v="0.02"/>
    <s v="Porcentaje"/>
    <m/>
    <m/>
  </r>
  <r>
    <n v="85225"/>
    <s v="Casanare"/>
    <x v="8"/>
    <s v="Tasa de repitencia en educación media "/>
    <s v="MEN"/>
    <s v="Derecho _x000a_a la educación"/>
    <s v="Adolescencia"/>
    <n v="2018"/>
    <n v="0"/>
    <s v="Porcentaje"/>
    <m/>
    <m/>
  </r>
  <r>
    <n v="85230"/>
    <s v="Casanare"/>
    <x v="9"/>
    <s v="Tasa de repitencia en educación media "/>
    <s v="MEN"/>
    <s v="Derecho _x000a_a la educación"/>
    <s v="Adolescencia"/>
    <n v="2018"/>
    <n v="0.03"/>
    <s v="Porcentaje"/>
    <m/>
    <m/>
  </r>
  <r>
    <n v="85250"/>
    <s v="Casanare"/>
    <x v="10"/>
    <s v="Tasa de repitencia en educación media "/>
    <s v="MEN"/>
    <s v="Derecho _x000a_a la educación"/>
    <s v="Adolescencia"/>
    <n v="2018"/>
    <n v="0.01"/>
    <s v="Porcentaje"/>
    <m/>
    <m/>
  </r>
  <r>
    <n v="85263"/>
    <s v="Casanare"/>
    <x v="11"/>
    <s v="Tasa de repitencia en educación media "/>
    <s v="MEN"/>
    <s v="Derecho _x000a_a la educación"/>
    <s v="Adolescencia"/>
    <n v="2018"/>
    <n v="0"/>
    <s v="Porcentaje"/>
    <m/>
    <m/>
  </r>
  <r>
    <n v="85279"/>
    <s v="Casanare"/>
    <x v="12"/>
    <s v="Tasa de repitencia en educación media "/>
    <s v="MEN"/>
    <s v="Derecho _x000a_a la educación"/>
    <s v="Adolescencia"/>
    <n v="2018"/>
    <n v="0.04"/>
    <s v="Porcentaje"/>
    <m/>
    <m/>
  </r>
  <r>
    <n v="85300"/>
    <s v="Casanare"/>
    <x v="13"/>
    <s v="Tasa de repitencia en educación media "/>
    <s v="MEN"/>
    <s v="Derecho _x000a_a la educación"/>
    <s v="Adolescencia"/>
    <n v="2018"/>
    <n v="0.01"/>
    <s v="Porcentaje"/>
    <m/>
    <m/>
  </r>
  <r>
    <n v="85315"/>
    <s v="Casanare"/>
    <x v="14"/>
    <s v="Tasa de repitencia en educación media "/>
    <s v="MEN"/>
    <s v="Derecho _x000a_a la educación"/>
    <s v="Adolescencia"/>
    <n v="2018"/>
    <n v="0.03"/>
    <s v="Porcentaje"/>
    <m/>
    <m/>
  </r>
  <r>
    <n v="85325"/>
    <s v="Casanare"/>
    <x v="15"/>
    <s v="Tasa de repitencia en educación media "/>
    <s v="MEN"/>
    <s v="Derecho _x000a_a la educación"/>
    <s v="Adolescencia"/>
    <n v="2018"/>
    <n v="0.03"/>
    <s v="Porcentaje"/>
    <m/>
    <m/>
  </r>
  <r>
    <n v="85400"/>
    <s v="Casanare"/>
    <x v="16"/>
    <s v="Tasa de repitencia en educación media "/>
    <s v="MEN"/>
    <s v="Derecho _x000a_a la educación"/>
    <s v="Adolescencia"/>
    <n v="2018"/>
    <n v="0.03"/>
    <s v="Porcentaje"/>
    <m/>
    <m/>
  </r>
  <r>
    <n v="85410"/>
    <s v="Casanare"/>
    <x v="17"/>
    <s v="Tasa de repitencia en educación media "/>
    <s v="MEN"/>
    <s v="Derecho _x000a_a la educación"/>
    <s v="Adolescencia"/>
    <n v="2018"/>
    <n v="0"/>
    <s v="Porcentaje"/>
    <m/>
    <m/>
  </r>
  <r>
    <n v="85430"/>
    <s v="Casanare"/>
    <x v="18"/>
    <s v="Tasa de repitencia en educación media "/>
    <s v="MEN"/>
    <s v="Derecho _x000a_a la educación"/>
    <s v="Adolescencia"/>
    <n v="2018"/>
    <n v="0"/>
    <s v="Porcentaje"/>
    <m/>
    <m/>
  </r>
  <r>
    <n v="85440"/>
    <s v="Casanare"/>
    <x v="19"/>
    <s v="Tasa de repitencia en educación media "/>
    <s v="MEN"/>
    <s v="Derecho _x000a_a la educación"/>
    <s v="Adolescencia"/>
    <n v="2018"/>
    <n v="0"/>
    <s v="Porcentaje"/>
    <m/>
    <m/>
  </r>
  <r>
    <n v="85010"/>
    <s v="Casanare"/>
    <x v="2"/>
    <s v="Tasa de repitencia en educación media "/>
    <s v="MEN"/>
    <s v="Derecho _x000a_a la educación"/>
    <s v="Adolescencia"/>
    <n v="2019"/>
    <n v="0"/>
    <s v="Porcentaje"/>
    <m/>
    <m/>
  </r>
  <r>
    <n v="85015"/>
    <s v="Casanare"/>
    <x v="3"/>
    <s v="Tasa de repitencia en educación media "/>
    <s v="MEN"/>
    <s v="Derecho _x000a_a la educación"/>
    <s v="Adolescencia"/>
    <n v="2019"/>
    <n v="0.02"/>
    <s v="Porcentaje"/>
    <m/>
    <m/>
  </r>
  <r>
    <n v="85125"/>
    <s v="Casanare"/>
    <x v="4"/>
    <s v="Tasa de repitencia en educación media "/>
    <s v="MEN"/>
    <s v="Derecho _x000a_a la educación"/>
    <s v="Adolescencia"/>
    <n v="2019"/>
    <n v="0.01"/>
    <s v="Porcentaje"/>
    <m/>
    <m/>
  </r>
  <r>
    <n v="85136"/>
    <s v="Casanare"/>
    <x v="5"/>
    <s v="Tasa de repitencia en educación media "/>
    <s v="MEN"/>
    <s v="Derecho _x000a_a la educación"/>
    <s v="Adolescencia"/>
    <n v="2019"/>
    <n v="0"/>
    <s v="Porcentaje"/>
    <m/>
    <m/>
  </r>
  <r>
    <n v="85139"/>
    <s v="Casanare"/>
    <x v="6"/>
    <s v="Tasa de repitencia en educación media "/>
    <s v="MEN"/>
    <s v="Derecho _x000a_a la educación"/>
    <s v="Adolescencia"/>
    <n v="2019"/>
    <n v="0.01"/>
    <s v="Porcentaje"/>
    <m/>
    <m/>
  </r>
  <r>
    <n v="85162"/>
    <s v="Casanare"/>
    <x v="7"/>
    <s v="Tasa de repitencia en educación media "/>
    <s v="MEN"/>
    <s v="Derecho _x000a_a la educación"/>
    <s v="Adolescencia"/>
    <n v="2019"/>
    <n v="0"/>
    <s v="Porcentaje"/>
    <m/>
    <m/>
  </r>
  <r>
    <n v="85225"/>
    <s v="Casanare"/>
    <x v="8"/>
    <s v="Tasa de repitencia en educación media "/>
    <s v="MEN"/>
    <s v="Derecho _x000a_a la educación"/>
    <s v="Adolescencia"/>
    <n v="2019"/>
    <n v="0.01"/>
    <s v="Porcentaje"/>
    <m/>
    <m/>
  </r>
  <r>
    <n v="85230"/>
    <s v="Casanare"/>
    <x v="9"/>
    <s v="Tasa de repitencia en educación media "/>
    <s v="MEN"/>
    <s v="Derecho _x000a_a la educación"/>
    <s v="Adolescencia"/>
    <n v="2019"/>
    <n v="0"/>
    <s v="Porcentaje"/>
    <m/>
    <m/>
  </r>
  <r>
    <n v="85250"/>
    <s v="Casanare"/>
    <x v="10"/>
    <s v="Tasa de repitencia en educación media "/>
    <s v="MEN"/>
    <s v="Derecho _x000a_a la educación"/>
    <s v="Adolescencia"/>
    <n v="2019"/>
    <n v="0.01"/>
    <s v="Porcentaje"/>
    <m/>
    <m/>
  </r>
  <r>
    <n v="85263"/>
    <s v="Casanare"/>
    <x v="11"/>
    <s v="Tasa de repitencia en educación media "/>
    <s v="MEN"/>
    <s v="Derecho _x000a_a la educación"/>
    <s v="Adolescencia"/>
    <n v="2019"/>
    <n v="0"/>
    <s v="Porcentaje"/>
    <m/>
    <m/>
  </r>
  <r>
    <n v="85279"/>
    <s v="Casanare"/>
    <x v="12"/>
    <s v="Tasa de repitencia en educación media "/>
    <s v="MEN"/>
    <s v="Derecho _x000a_a la educación"/>
    <s v="Adolescencia"/>
    <n v="2019"/>
    <n v="0"/>
    <s v="Porcentaje"/>
    <m/>
    <m/>
  </r>
  <r>
    <n v="85300"/>
    <s v="Casanare"/>
    <x v="13"/>
    <s v="Tasa de repitencia en educación media "/>
    <s v="MEN"/>
    <s v="Derecho _x000a_a la educación"/>
    <s v="Adolescencia"/>
    <n v="2019"/>
    <n v="0.02"/>
    <s v="Porcentaje"/>
    <m/>
    <m/>
  </r>
  <r>
    <n v="85315"/>
    <s v="Casanare"/>
    <x v="14"/>
    <s v="Tasa de repitencia en educación media "/>
    <s v="MEN"/>
    <s v="Derecho _x000a_a la educación"/>
    <s v="Adolescencia"/>
    <n v="2019"/>
    <n v="0"/>
    <s v="Porcentaje"/>
    <m/>
    <m/>
  </r>
  <r>
    <n v="85325"/>
    <s v="Casanare"/>
    <x v="15"/>
    <s v="Tasa de repitencia en educación media "/>
    <s v="MEN"/>
    <s v="Derecho _x000a_a la educación"/>
    <s v="Adolescencia"/>
    <n v="2019"/>
    <n v="0.01"/>
    <s v="Porcentaje"/>
    <m/>
    <m/>
  </r>
  <r>
    <n v="85400"/>
    <s v="Casanare"/>
    <x v="16"/>
    <s v="Tasa de repitencia en educación media "/>
    <s v="MEN"/>
    <s v="Derecho _x000a_a la educación"/>
    <s v="Adolescencia"/>
    <n v="2019"/>
    <n v="0.01"/>
    <s v="Porcentaje"/>
    <m/>
    <m/>
  </r>
  <r>
    <n v="85410"/>
    <s v="Casanare"/>
    <x v="17"/>
    <s v="Tasa de repitencia en educación media "/>
    <s v="MEN"/>
    <s v="Derecho _x000a_a la educación"/>
    <s v="Adolescencia"/>
    <n v="2019"/>
    <n v="0.01"/>
    <s v="Porcentaje"/>
    <m/>
    <m/>
  </r>
  <r>
    <n v="85430"/>
    <s v="Casanare"/>
    <x v="18"/>
    <s v="Tasa de repitencia en educación media "/>
    <s v="MEN"/>
    <s v="Derecho _x000a_a la educación"/>
    <s v="Adolescencia"/>
    <n v="2019"/>
    <n v="0"/>
    <s v="Porcentaje"/>
    <m/>
    <m/>
  </r>
  <r>
    <n v="85440"/>
    <s v="Casanare"/>
    <x v="19"/>
    <s v="Tasa de repitencia en educación media "/>
    <s v="MEN"/>
    <s v="Derecho _x000a_a la educación"/>
    <s v="Adolescencia"/>
    <n v="2019"/>
    <n v="0"/>
    <s v="Porcentaje"/>
    <m/>
    <m/>
  </r>
  <r>
    <n v="85001"/>
    <s v="Casanare"/>
    <x v="1"/>
    <s v="Tasa de repitencia en educación media "/>
    <s v="MEN"/>
    <s v="Derecho _x000a_a la educación"/>
    <s v="Adolescencia"/>
    <n v="2019"/>
    <n v="0.01"/>
    <s v="Porcentaje"/>
    <m/>
    <m/>
  </r>
  <r>
    <n v="85001"/>
    <s v="Casanare"/>
    <x v="1"/>
    <s v="Tasa de repitencia en educación media "/>
    <s v="MEN"/>
    <s v="Derecho _x000a_a la educación"/>
    <s v="Adolescencia"/>
    <n v="2020"/>
    <n v="0.02"/>
    <s v="Porcentaje"/>
    <m/>
    <m/>
  </r>
  <r>
    <n v="85010"/>
    <s v="Casanare"/>
    <x v="2"/>
    <s v="Tasa de repitencia en educación media "/>
    <s v="MEN"/>
    <s v="Derecho _x000a_a la educación"/>
    <s v="Adolescencia"/>
    <n v="2020"/>
    <n v="0.02"/>
    <s v="Porcentaje"/>
    <m/>
    <m/>
  </r>
  <r>
    <n v="85015"/>
    <s v="Casanare"/>
    <x v="3"/>
    <s v="Tasa de repitencia en educación media "/>
    <s v="MEN"/>
    <s v="Derecho _x000a_a la educación"/>
    <s v="Adolescencia"/>
    <n v="2020"/>
    <n v="0"/>
    <s v="Porcentaje"/>
    <m/>
    <m/>
  </r>
  <r>
    <n v="85125"/>
    <s v="Casanare"/>
    <x v="4"/>
    <s v="Tasa de repitencia en educación media "/>
    <s v="MEN"/>
    <s v="Derecho _x000a_a la educación"/>
    <s v="Adolescencia"/>
    <n v="2020"/>
    <n v="0.02"/>
    <s v="Porcentaje"/>
    <m/>
    <m/>
  </r>
  <r>
    <n v="85136"/>
    <s v="Casanare"/>
    <x v="5"/>
    <s v="Tasa de repitencia en educación media "/>
    <s v="MEN"/>
    <s v="Derecho _x000a_a la educación"/>
    <s v="Adolescencia"/>
    <n v="2020"/>
    <n v="0.02"/>
    <s v="Porcentaje"/>
    <m/>
    <m/>
  </r>
  <r>
    <n v="85139"/>
    <s v="Casanare"/>
    <x v="6"/>
    <s v="Tasa de repitencia en educación media "/>
    <s v="MEN"/>
    <s v="Derecho _x000a_a la educación"/>
    <s v="Adolescencia"/>
    <n v="2020"/>
    <n v="0.01"/>
    <s v="Porcentaje"/>
    <m/>
    <m/>
  </r>
  <r>
    <n v="85162"/>
    <s v="Casanare"/>
    <x v="7"/>
    <s v="Tasa de repitencia en educación media "/>
    <s v="MEN"/>
    <s v="Derecho _x000a_a la educación"/>
    <s v="Adolescencia"/>
    <n v="2020"/>
    <n v="0.02"/>
    <s v="Porcentaje"/>
    <m/>
    <m/>
  </r>
  <r>
    <n v="85225"/>
    <s v="Casanare"/>
    <x v="8"/>
    <s v="Tasa de repitencia en educación media "/>
    <s v="MEN"/>
    <s v="Derecho _x000a_a la educación"/>
    <s v="Adolescencia"/>
    <n v="2020"/>
    <n v="0.03"/>
    <s v="Porcentaje"/>
    <m/>
    <m/>
  </r>
  <r>
    <n v="85230"/>
    <s v="Casanare"/>
    <x v="9"/>
    <s v="Tasa de repitencia en educación media "/>
    <s v="MEN"/>
    <s v="Derecho _x000a_a la educación"/>
    <s v="Adolescencia"/>
    <n v="2020"/>
    <n v="0.03"/>
    <s v="Porcentaje"/>
    <m/>
    <m/>
  </r>
  <r>
    <n v="85250"/>
    <s v="Casanare"/>
    <x v="10"/>
    <s v="Tasa de repitencia en educación media "/>
    <s v="MEN"/>
    <s v="Derecho _x000a_a la educación"/>
    <s v="Adolescencia"/>
    <n v="2020"/>
    <n v="0.02"/>
    <s v="Porcentaje"/>
    <m/>
    <m/>
  </r>
  <r>
    <n v="85263"/>
    <s v="Casanare"/>
    <x v="11"/>
    <s v="Tasa de repitencia en educación media "/>
    <s v="MEN"/>
    <s v="Derecho _x000a_a la educación"/>
    <s v="Adolescencia"/>
    <n v="2020"/>
    <n v="0.01"/>
    <s v="Porcentaje"/>
    <m/>
    <m/>
  </r>
  <r>
    <n v="85279"/>
    <s v="Casanare"/>
    <x v="12"/>
    <s v="Tasa de repitencia en educación media "/>
    <s v="MEN"/>
    <s v="Derecho _x000a_a la educación"/>
    <s v="Adolescencia"/>
    <n v="2020"/>
    <n v="0"/>
    <s v="Porcentaje"/>
    <m/>
    <m/>
  </r>
  <r>
    <n v="85300"/>
    <s v="Casanare"/>
    <x v="13"/>
    <s v="Tasa de repitencia en educación media "/>
    <s v="MEN"/>
    <s v="Derecho _x000a_a la educación"/>
    <s v="Adolescencia"/>
    <n v="2020"/>
    <n v="0.02"/>
    <s v="Porcentaje"/>
    <m/>
    <m/>
  </r>
  <r>
    <n v="85315"/>
    <s v="Casanare"/>
    <x v="14"/>
    <s v="Tasa de repitencia en educación media "/>
    <s v="MEN"/>
    <s v="Derecho _x000a_a la educación"/>
    <s v="Adolescencia"/>
    <n v="2020"/>
    <n v="0"/>
    <s v="Porcentaje"/>
    <m/>
    <m/>
  </r>
  <r>
    <n v="85325"/>
    <s v="Casanare"/>
    <x v="15"/>
    <s v="Tasa de repitencia en educación media "/>
    <s v="MEN"/>
    <s v="Derecho _x000a_a la educación"/>
    <s v="Adolescencia"/>
    <n v="2020"/>
    <n v="0.09"/>
    <s v="Porcentaje"/>
    <m/>
    <m/>
  </r>
  <r>
    <n v="85400"/>
    <s v="Casanare"/>
    <x v="16"/>
    <s v="Tasa de repitencia en educación media "/>
    <s v="MEN"/>
    <s v="Derecho _x000a_a la educación"/>
    <s v="Adolescencia"/>
    <n v="2020"/>
    <n v="0.05"/>
    <s v="Porcentaje"/>
    <m/>
    <m/>
  </r>
  <r>
    <n v="85410"/>
    <s v="Casanare"/>
    <x v="17"/>
    <s v="Tasa de repitencia en educación media "/>
    <s v="MEN"/>
    <s v="Derecho _x000a_a la educación"/>
    <s v="Adolescencia"/>
    <n v="2020"/>
    <n v="0.02"/>
    <s v="Porcentaje"/>
    <m/>
    <m/>
  </r>
  <r>
    <n v="85430"/>
    <s v="Casanare"/>
    <x v="18"/>
    <s v="Tasa de repitencia en educación media "/>
    <s v="MEN"/>
    <s v="Derecho _x000a_a la educación"/>
    <s v="Adolescencia"/>
    <n v="2020"/>
    <n v="7.0000000000000007E-2"/>
    <s v="Porcentaje"/>
    <m/>
    <m/>
  </r>
  <r>
    <n v="85440"/>
    <s v="Casanare"/>
    <x v="19"/>
    <s v="Tasa de repitencia en educación media "/>
    <s v="MEN"/>
    <s v="Derecho _x000a_a la educación"/>
    <s v="Adolescencia"/>
    <n v="2020"/>
    <n v="0.03"/>
    <s v="Porcentaje"/>
    <m/>
    <m/>
  </r>
  <r>
    <n v="85001"/>
    <s v="Casanare"/>
    <x v="1"/>
    <s v="Tasa de repitencia en educación básica primaria"/>
    <s v="MEN"/>
    <s v="Derecho _x000a_a la educación"/>
    <s v="Infancia"/>
    <n v="2021"/>
    <n v="0.05"/>
    <s v="Porcentaje"/>
    <m/>
    <m/>
  </r>
  <r>
    <n v="85010"/>
    <s v="Casanare"/>
    <x v="2"/>
    <s v="Tasa de repitencia en educación básica primaria"/>
    <s v="MEN"/>
    <s v="Derecho _x000a_a la educación"/>
    <s v="Infancia"/>
    <n v="2021"/>
    <n v="0.04"/>
    <s v="Porcentaje"/>
    <m/>
    <m/>
  </r>
  <r>
    <n v="85015"/>
    <s v="Casanare"/>
    <x v="3"/>
    <s v="Tasa de repitencia en educación básica primaria"/>
    <s v="MEN"/>
    <s v="Derecho _x000a_a la educación"/>
    <s v="Infancia"/>
    <n v="2021"/>
    <n v="0.01"/>
    <s v="Porcentaje"/>
    <m/>
    <m/>
  </r>
  <r>
    <n v="85125"/>
    <s v="Casanare"/>
    <x v="4"/>
    <s v="Tasa de repitencia en educación básica primaria"/>
    <s v="MEN"/>
    <s v="Derecho _x000a_a la educación"/>
    <s v="Infancia"/>
    <n v="2021"/>
    <n v="7.0000000000000007E-2"/>
    <s v="Porcentaje"/>
    <m/>
    <m/>
  </r>
  <r>
    <n v="85136"/>
    <s v="Casanare"/>
    <x v="5"/>
    <s v="Tasa de repitencia en educación básica primaria"/>
    <s v="MEN"/>
    <s v="Derecho _x000a_a la educación"/>
    <s v="Infancia"/>
    <n v="2021"/>
    <n v="0"/>
    <s v="Porcentaje"/>
    <m/>
    <m/>
  </r>
  <r>
    <n v="85139"/>
    <s v="Casanare"/>
    <x v="6"/>
    <s v="Tasa de repitencia en educación básica primaria"/>
    <s v="MEN"/>
    <s v="Derecho _x000a_a la educación"/>
    <s v="Infancia"/>
    <n v="2021"/>
    <n v="0.08"/>
    <s v="Porcentaje"/>
    <m/>
    <m/>
  </r>
  <r>
    <n v="85162"/>
    <s v="Casanare"/>
    <x v="7"/>
    <s v="Tasa de repitencia en educación básica primaria"/>
    <s v="MEN"/>
    <s v="Derecho _x000a_a la educación"/>
    <s v="Infancia"/>
    <n v="2021"/>
    <n v="0.04"/>
    <s v="Porcentaje"/>
    <m/>
    <m/>
  </r>
  <r>
    <n v="85225"/>
    <s v="Casanare"/>
    <x v="8"/>
    <s v="Tasa de repitencia en educación básica primaria"/>
    <s v="MEN"/>
    <s v="Derecho _x000a_a la educación"/>
    <s v="Infancia"/>
    <n v="2021"/>
    <n v="0.04"/>
    <s v="Porcentaje"/>
    <m/>
    <m/>
  </r>
  <r>
    <n v="85230"/>
    <s v="Casanare"/>
    <x v="9"/>
    <s v="Tasa de repitencia en educación básica primaria"/>
    <s v="MEN"/>
    <s v="Derecho _x000a_a la educación"/>
    <s v="Infancia"/>
    <n v="2021"/>
    <n v="0.04"/>
    <s v="Porcentaje"/>
    <m/>
    <m/>
  </r>
  <r>
    <n v="85250"/>
    <s v="Casanare"/>
    <x v="10"/>
    <s v="Tasa de repitencia en educación básica primaria"/>
    <s v="MEN"/>
    <s v="Derecho _x000a_a la educación"/>
    <s v="Infancia"/>
    <n v="2021"/>
    <n v="0.06"/>
    <s v="Porcentaje"/>
    <m/>
    <m/>
  </r>
  <r>
    <n v="85263"/>
    <s v="Casanare"/>
    <x v="11"/>
    <s v="Tasa de repitencia en educación básica primaria"/>
    <s v="MEN"/>
    <s v="Derecho _x000a_a la educación"/>
    <s v="Infancia"/>
    <n v="2021"/>
    <n v="0.03"/>
    <s v="Porcentaje"/>
    <m/>
    <m/>
  </r>
  <r>
    <n v="85279"/>
    <s v="Casanare"/>
    <x v="12"/>
    <s v="Tasa de repitencia en educación básica primaria"/>
    <s v="MEN"/>
    <s v="Derecho _x000a_a la educación"/>
    <s v="Infancia"/>
    <n v="2021"/>
    <n v="0.1"/>
    <s v="Porcentaje"/>
    <m/>
    <m/>
  </r>
  <r>
    <n v="85300"/>
    <s v="Casanare"/>
    <x v="13"/>
    <s v="Tasa de repitencia en educación básica primaria"/>
    <s v="MEN"/>
    <s v="Derecho _x000a_a la educación"/>
    <s v="Infancia"/>
    <n v="2021"/>
    <n v="0.04"/>
    <s v="Porcentaje"/>
    <m/>
    <m/>
  </r>
  <r>
    <n v="85315"/>
    <s v="Casanare"/>
    <x v="14"/>
    <s v="Tasa de repitencia en educación básica primaria"/>
    <s v="MEN"/>
    <s v="Derecho _x000a_a la educación"/>
    <s v="Infancia"/>
    <n v="2021"/>
    <n v="0.02"/>
    <s v="Porcentaje"/>
    <m/>
    <m/>
  </r>
  <r>
    <n v="85325"/>
    <s v="Casanare"/>
    <x v="15"/>
    <s v="Tasa de repitencia en educación básica primaria"/>
    <s v="MEN"/>
    <s v="Derecho _x000a_a la educación"/>
    <s v="Infancia"/>
    <n v="2021"/>
    <n v="0.06"/>
    <s v="Porcentaje"/>
    <m/>
    <m/>
  </r>
  <r>
    <n v="85400"/>
    <s v="Casanare"/>
    <x v="16"/>
    <s v="Tasa de repitencia en educación básica primaria"/>
    <s v="MEN"/>
    <s v="Derecho _x000a_a la educación"/>
    <s v="Infancia"/>
    <n v="2021"/>
    <n v="0.06"/>
    <s v="Porcentaje"/>
    <m/>
    <m/>
  </r>
  <r>
    <n v="85410"/>
    <s v="Casanare"/>
    <x v="17"/>
    <s v="Tasa de repitencia en educación básica primaria"/>
    <s v="MEN"/>
    <s v="Derecho _x000a_a la educación"/>
    <s v="Infancia"/>
    <n v="2021"/>
    <n v="0.04"/>
    <s v="Porcentaje"/>
    <m/>
    <m/>
  </r>
  <r>
    <n v="85430"/>
    <s v="Casanare"/>
    <x v="18"/>
    <s v="Tasa de repitencia en educación básica primaria"/>
    <s v="MEN"/>
    <s v="Derecho _x000a_a la educación"/>
    <s v="Infancia"/>
    <n v="2021"/>
    <n v="0.06"/>
    <s v="Porcentaje"/>
    <m/>
    <m/>
  </r>
  <r>
    <n v="85440"/>
    <s v="Casanare"/>
    <x v="19"/>
    <s v="Tasa de repitencia en educación básica primaria"/>
    <s v="MEN"/>
    <s v="Derecho _x000a_a la educación"/>
    <s v="Infancia"/>
    <n v="2021"/>
    <n v="0.04"/>
    <s v="Porcentaje"/>
    <m/>
    <m/>
  </r>
  <r>
    <n v="85001"/>
    <s v="Casanare"/>
    <x v="1"/>
    <s v="Tasa de repitencia en educación básica secundaria"/>
    <s v="MEN"/>
    <s v="Derecho _x000a_a la educación"/>
    <s v="Infancia y adolescencia"/>
    <n v="2021"/>
    <n v="0.11"/>
    <s v="Porcentaje"/>
    <m/>
    <m/>
  </r>
  <r>
    <n v="85010"/>
    <s v="Casanare"/>
    <x v="2"/>
    <s v="Tasa de repitencia en educación básica secundaria"/>
    <s v="MEN"/>
    <s v="Derecho _x000a_a la educación"/>
    <s v="Infancia y adolescencia"/>
    <n v="2021"/>
    <n v="0.1"/>
    <s v="Porcentaje"/>
    <m/>
    <m/>
  </r>
  <r>
    <n v="85015"/>
    <s v="Casanare"/>
    <x v="3"/>
    <s v="Tasa de repitencia en educación básica secundaria"/>
    <s v="MEN"/>
    <s v="Derecho _x000a_a la educación"/>
    <s v="Infancia y adolescencia"/>
    <n v="2021"/>
    <n v="0.02"/>
    <s v="Porcentaje"/>
    <m/>
    <m/>
  </r>
  <r>
    <n v="85125"/>
    <s v="Casanare"/>
    <x v="4"/>
    <s v="Tasa de repitencia en educación básica secundaria"/>
    <s v="MEN"/>
    <s v="Derecho _x000a_a la educación"/>
    <s v="Infancia y adolescencia"/>
    <n v="2021"/>
    <n v="0.14000000000000001"/>
    <s v="Porcentaje"/>
    <m/>
    <m/>
  </r>
  <r>
    <n v="85136"/>
    <s v="Casanare"/>
    <x v="5"/>
    <s v="Tasa de repitencia en educación básica secundaria"/>
    <s v="MEN"/>
    <s v="Derecho _x000a_a la educación"/>
    <s v="Infancia y adolescencia"/>
    <n v="2021"/>
    <n v="0.01"/>
    <s v="Porcentaje"/>
    <m/>
    <m/>
  </r>
  <r>
    <n v="85139"/>
    <s v="Casanare"/>
    <x v="6"/>
    <s v="Tasa de repitencia en educación básica secundaria"/>
    <s v="MEN"/>
    <s v="Derecho _x000a_a la educación"/>
    <s v="Infancia y adolescencia"/>
    <n v="2021"/>
    <n v="0.17"/>
    <s v="Porcentaje"/>
    <m/>
    <m/>
  </r>
  <r>
    <n v="85162"/>
    <s v="Casanare"/>
    <x v="7"/>
    <s v="Tasa de repitencia en educación básica secundaria"/>
    <s v="MEN"/>
    <s v="Derecho _x000a_a la educación"/>
    <s v="Infancia y adolescencia"/>
    <n v="2021"/>
    <n v="0.16"/>
    <s v="Porcentaje"/>
    <m/>
    <m/>
  </r>
  <r>
    <n v="85225"/>
    <s v="Casanare"/>
    <x v="8"/>
    <s v="Tasa de repitencia en educación básica secundaria"/>
    <s v="MEN"/>
    <s v="Derecho _x000a_a la educación"/>
    <s v="Infancia y adolescencia"/>
    <n v="2021"/>
    <n v="0.06"/>
    <s v="Porcentaje"/>
    <m/>
    <m/>
  </r>
  <r>
    <n v="85230"/>
    <s v="Casanare"/>
    <x v="9"/>
    <s v="Tasa de repitencia en educación básica secundaria"/>
    <s v="MEN"/>
    <s v="Derecho _x000a_a la educación"/>
    <s v="Infancia y adolescencia"/>
    <n v="2021"/>
    <n v="0.12"/>
    <s v="Porcentaje"/>
    <m/>
    <m/>
  </r>
  <r>
    <n v="85250"/>
    <s v="Casanare"/>
    <x v="10"/>
    <s v="Tasa de repitencia en educación básica secundaria"/>
    <s v="MEN"/>
    <s v="Derecho _x000a_a la educación"/>
    <s v="Infancia y adolescencia"/>
    <n v="2021"/>
    <n v="0.06"/>
    <s v="Porcentaje"/>
    <m/>
    <m/>
  </r>
  <r>
    <n v="85263"/>
    <s v="Casanare"/>
    <x v="11"/>
    <s v="Tasa de repitencia en educación básica secundaria"/>
    <s v="MEN"/>
    <s v="Derecho _x000a_a la educación"/>
    <s v="Infancia y adolescencia"/>
    <n v="2021"/>
    <n v="0.05"/>
    <s v="Porcentaje"/>
    <m/>
    <m/>
  </r>
  <r>
    <n v="85279"/>
    <s v="Casanare"/>
    <x v="12"/>
    <s v="Tasa de repitencia en educación básica secundaria"/>
    <s v="MEN"/>
    <s v="Derecho _x000a_a la educación"/>
    <s v="Infancia y adolescencia"/>
    <n v="2021"/>
    <n v="0.12"/>
    <s v="Porcentaje"/>
    <m/>
    <m/>
  </r>
  <r>
    <n v="85300"/>
    <s v="Casanare"/>
    <x v="13"/>
    <s v="Tasa de repitencia en educación básica secundaria"/>
    <s v="MEN"/>
    <s v="Derecho _x000a_a la educación"/>
    <s v="Infancia y adolescencia"/>
    <n v="2021"/>
    <n v="0.11"/>
    <s v="Porcentaje"/>
    <m/>
    <m/>
  </r>
  <r>
    <n v="85315"/>
    <s v="Casanare"/>
    <x v="14"/>
    <s v="Tasa de repitencia en educación básica secundaria"/>
    <s v="MEN"/>
    <s v="Derecho _x000a_a la educación"/>
    <s v="Infancia y adolescencia"/>
    <n v="2021"/>
    <n v="0.04"/>
    <s v="Porcentaje"/>
    <m/>
    <m/>
  </r>
  <r>
    <n v="85325"/>
    <s v="Casanare"/>
    <x v="15"/>
    <s v="Tasa de repitencia en educación básica secundaria"/>
    <s v="MEN"/>
    <s v="Derecho _x000a_a la educación"/>
    <s v="Infancia y adolescencia"/>
    <n v="2021"/>
    <n v="0.17"/>
    <s v="Porcentaje"/>
    <m/>
    <m/>
  </r>
  <r>
    <n v="85400"/>
    <s v="Casanare"/>
    <x v="16"/>
    <s v="Tasa de repitencia en educación básica secundaria"/>
    <s v="MEN"/>
    <s v="Derecho _x000a_a la educación"/>
    <s v="Infancia y adolescencia"/>
    <n v="2021"/>
    <n v="0.04"/>
    <s v="Porcentaje"/>
    <m/>
    <m/>
  </r>
  <r>
    <n v="85410"/>
    <s v="Casanare"/>
    <x v="17"/>
    <s v="Tasa de repitencia en educación básica secundaria"/>
    <s v="MEN"/>
    <s v="Derecho _x000a_a la educación"/>
    <s v="Infancia y adolescencia"/>
    <n v="2021"/>
    <n v="0.06"/>
    <s v="Porcentaje"/>
    <m/>
    <m/>
  </r>
  <r>
    <n v="85430"/>
    <s v="Casanare"/>
    <x v="18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85440"/>
    <s v="Casanare"/>
    <x v="19"/>
    <s v="Tasa de repitencia en educación básica secundaria"/>
    <s v="MEN"/>
    <s v="Derecho _x000a_a la educación"/>
    <s v="Infancia y adolescencia"/>
    <n v="2021"/>
    <n v="0.09"/>
    <s v="Porcentaje"/>
    <m/>
    <m/>
  </r>
  <r>
    <n v="85001"/>
    <s v="Casanare"/>
    <x v="1"/>
    <s v="Tasa de repitencia en educación media "/>
    <s v="MEN"/>
    <s v="Derecho _x000a_a la educación"/>
    <s v="Adolescencia"/>
    <n v="2021"/>
    <n v="0.03"/>
    <s v="Porcentaje"/>
    <m/>
    <m/>
  </r>
  <r>
    <n v="85010"/>
    <s v="Casanare"/>
    <x v="2"/>
    <s v="Tasa de repitencia en educación media "/>
    <s v="MEN"/>
    <s v="Derecho _x000a_a la educación"/>
    <s v="Adolescencia"/>
    <n v="2021"/>
    <n v="0.04"/>
    <s v="Porcentaje"/>
    <m/>
    <m/>
  </r>
  <r>
    <n v="85015"/>
    <s v="Casanare"/>
    <x v="3"/>
    <s v="Tasa de repitencia en educación media "/>
    <s v="MEN"/>
    <s v="Derecho _x000a_a la educación"/>
    <s v="Adolescencia"/>
    <n v="2021"/>
    <n v="0"/>
    <s v="Porcentaje"/>
    <m/>
    <m/>
  </r>
  <r>
    <n v="85125"/>
    <s v="Casanare"/>
    <x v="4"/>
    <s v="Tasa de repitencia en educación media "/>
    <s v="MEN"/>
    <s v="Derecho _x000a_a la educación"/>
    <s v="Adolescencia"/>
    <n v="2021"/>
    <n v="0.11"/>
    <s v="Porcentaje"/>
    <m/>
    <m/>
  </r>
  <r>
    <n v="85136"/>
    <s v="Casanare"/>
    <x v="5"/>
    <s v="Tasa de repitencia en educación media "/>
    <s v="MEN"/>
    <s v="Derecho _x000a_a la educación"/>
    <s v="Adolescencia"/>
    <n v="2021"/>
    <n v="0"/>
    <s v="Porcentaje"/>
    <m/>
    <m/>
  </r>
  <r>
    <n v="85139"/>
    <s v="Casanare"/>
    <x v="6"/>
    <s v="Tasa de repitencia en educación media "/>
    <s v="MEN"/>
    <s v="Derecho _x000a_a la educación"/>
    <s v="Adolescencia"/>
    <n v="2021"/>
    <n v="0.09"/>
    <s v="Porcentaje"/>
    <m/>
    <m/>
  </r>
  <r>
    <n v="85162"/>
    <s v="Casanare"/>
    <x v="7"/>
    <s v="Tasa de repitencia en educación media "/>
    <s v="MEN"/>
    <s v="Derecho _x000a_a la educación"/>
    <s v="Adolescencia"/>
    <n v="2021"/>
    <n v="0.05"/>
    <s v="Porcentaje"/>
    <m/>
    <m/>
  </r>
  <r>
    <n v="85225"/>
    <s v="Casanare"/>
    <x v="8"/>
    <s v="Tasa de repitencia en educación media "/>
    <s v="MEN"/>
    <s v="Derecho _x000a_a la educación"/>
    <s v="Adolescencia"/>
    <n v="2021"/>
    <n v="0.02"/>
    <s v="Porcentaje"/>
    <m/>
    <m/>
  </r>
  <r>
    <n v="85230"/>
    <s v="Casanare"/>
    <x v="9"/>
    <s v="Tasa de repitencia en educación media "/>
    <s v="MEN"/>
    <s v="Derecho _x000a_a la educación"/>
    <s v="Adolescencia"/>
    <n v="2021"/>
    <n v="0.03"/>
    <s v="Porcentaje"/>
    <m/>
    <m/>
  </r>
  <r>
    <n v="85250"/>
    <s v="Casanare"/>
    <x v="10"/>
    <s v="Tasa de repitencia en educación media "/>
    <s v="MEN"/>
    <s v="Derecho _x000a_a la educación"/>
    <s v="Adolescencia"/>
    <n v="2021"/>
    <n v="0.03"/>
    <s v="Porcentaje"/>
    <m/>
    <m/>
  </r>
  <r>
    <n v="85263"/>
    <s v="Casanare"/>
    <x v="11"/>
    <s v="Tasa de repitencia en educación media "/>
    <s v="MEN"/>
    <s v="Derecho _x000a_a la educación"/>
    <s v="Adolescencia"/>
    <n v="2021"/>
    <n v="0.01"/>
    <s v="Porcentaje"/>
    <m/>
    <m/>
  </r>
  <r>
    <n v="85279"/>
    <s v="Casanare"/>
    <x v="12"/>
    <s v="Tasa de repitencia en educación media "/>
    <s v="MEN"/>
    <s v="Derecho _x000a_a la educación"/>
    <s v="Adolescencia"/>
    <n v="2021"/>
    <n v="0"/>
    <s v="Porcentaje"/>
    <m/>
    <m/>
  </r>
  <r>
    <n v="85300"/>
    <s v="Casanare"/>
    <x v="13"/>
    <s v="Tasa de repitencia en educación media "/>
    <s v="MEN"/>
    <s v="Derecho _x000a_a la educación"/>
    <s v="Adolescencia"/>
    <n v="2021"/>
    <n v="0.04"/>
    <s v="Porcentaje"/>
    <m/>
    <m/>
  </r>
  <r>
    <n v="85315"/>
    <s v="Casanare"/>
    <x v="14"/>
    <s v="Tasa de repitencia en educación media "/>
    <s v="MEN"/>
    <s v="Derecho _x000a_a la educación"/>
    <s v="Adolescencia"/>
    <n v="2021"/>
    <n v="0.02"/>
    <s v="Porcentaje"/>
    <m/>
    <m/>
  </r>
  <r>
    <n v="85325"/>
    <s v="Casanare"/>
    <x v="15"/>
    <s v="Tasa de repitencia en educación media "/>
    <s v="MEN"/>
    <s v="Derecho _x000a_a la educación"/>
    <s v="Adolescencia"/>
    <n v="2021"/>
    <n v="0.11"/>
    <s v="Porcentaje"/>
    <m/>
    <m/>
  </r>
  <r>
    <n v="85400"/>
    <s v="Casanare"/>
    <x v="16"/>
    <s v="Tasa de repitencia en educación media "/>
    <s v="MEN"/>
    <s v="Derecho _x000a_a la educación"/>
    <s v="Adolescencia"/>
    <n v="2021"/>
    <n v="0.01"/>
    <s v="Porcentaje"/>
    <m/>
    <m/>
  </r>
  <r>
    <n v="85410"/>
    <s v="Casanare"/>
    <x v="17"/>
    <s v="Tasa de repitencia en educación media "/>
    <s v="MEN"/>
    <s v="Derecho _x000a_a la educación"/>
    <s v="Adolescencia"/>
    <n v="2021"/>
    <n v="0.02"/>
    <s v="Porcentaje"/>
    <m/>
    <m/>
  </r>
  <r>
    <n v="85430"/>
    <s v="Casanare"/>
    <x v="18"/>
    <s v="Tasa de repitencia en educación media "/>
    <s v="MEN"/>
    <s v="Derecho _x000a_a la educación"/>
    <s v="Adolescencia"/>
    <n v="2021"/>
    <n v="0.03"/>
    <s v="Porcentaje"/>
    <m/>
    <m/>
  </r>
  <r>
    <n v="85440"/>
    <s v="Casanare"/>
    <x v="19"/>
    <s v="Tasa de repitencia en educación media "/>
    <s v="MEN"/>
    <s v="Derecho _x000a_a la educación"/>
    <s v="Adolescencia"/>
    <n v="2021"/>
    <n v="0.03"/>
    <s v="Porcentaje"/>
    <m/>
    <m/>
  </r>
  <r>
    <n v="85001"/>
    <s v="Casanare"/>
    <x v="1"/>
    <s v="Tasa de Cobertura escolar bruta en educación básica primaria"/>
    <s v="MEN"/>
    <s v="Derecho _x000a_a la educación"/>
    <s v="Infancia"/>
    <n v="2018"/>
    <n v="1.1399999999999999"/>
    <s v="Porcentaje"/>
    <m/>
    <m/>
  </r>
  <r>
    <n v="85010"/>
    <s v="Casanare"/>
    <x v="2"/>
    <s v="Tasa de Cobertura escolar bruta en educación básica primaria"/>
    <s v="MEN"/>
    <s v="Derecho _x000a_a la educación"/>
    <s v="Infancia"/>
    <n v="2018"/>
    <n v="1.08"/>
    <s v="Porcentaje"/>
    <m/>
    <m/>
  </r>
  <r>
    <n v="85015"/>
    <s v="Casanare"/>
    <x v="3"/>
    <s v="Tasa de Cobertura escolar bruta en educación básica primaria"/>
    <s v="MEN"/>
    <s v="Derecho _x000a_a la educación"/>
    <s v="Infancia"/>
    <n v="2018"/>
    <n v="0.74"/>
    <s v="Porcentaje"/>
    <m/>
    <m/>
  </r>
  <r>
    <n v="85125"/>
    <s v="Casanare"/>
    <x v="4"/>
    <s v="Tasa de Cobertura escolar bruta en educación básica primaria"/>
    <s v="MEN"/>
    <s v="Derecho _x000a_a la educación"/>
    <s v="Infancia"/>
    <n v="2018"/>
    <n v="1.1499999999999999"/>
    <s v="Porcentaje"/>
    <m/>
    <m/>
  </r>
  <r>
    <n v="85136"/>
    <s v="Casanare"/>
    <x v="5"/>
    <s v="Tasa de Cobertura escolar bruta en educación básica primaria"/>
    <s v="MEN"/>
    <s v="Derecho _x000a_a la educación"/>
    <s v="Infancia"/>
    <n v="2018"/>
    <n v="0.86"/>
    <s v="Porcentaje"/>
    <m/>
    <m/>
  </r>
  <r>
    <n v="85139"/>
    <s v="Casanare"/>
    <x v="6"/>
    <s v="Tasa de Cobertura escolar bruta en educación básica primaria"/>
    <s v="MEN"/>
    <s v="Derecho _x000a_a la educación"/>
    <s v="Infancia"/>
    <n v="2018"/>
    <n v="0.96"/>
    <s v="Porcentaje"/>
    <m/>
    <m/>
  </r>
  <r>
    <n v="85162"/>
    <s v="Casanare"/>
    <x v="7"/>
    <s v="Tasa de Cobertura escolar bruta en educación básica primaria"/>
    <s v="MEN"/>
    <s v="Derecho _x000a_a la educación"/>
    <s v="Infancia"/>
    <n v="2018"/>
    <n v="0.97"/>
    <s v="Porcentaje"/>
    <m/>
    <m/>
  </r>
  <r>
    <n v="85225"/>
    <s v="Casanare"/>
    <x v="8"/>
    <s v="Tasa de Cobertura escolar bruta en educación básica primaria"/>
    <s v="MEN"/>
    <s v="Derecho _x000a_a la educación"/>
    <s v="Infancia"/>
    <n v="2018"/>
    <n v="1.1000000000000001"/>
    <s v="Porcentaje"/>
    <m/>
    <m/>
  </r>
  <r>
    <n v="85230"/>
    <s v="Casanare"/>
    <x v="9"/>
    <s v="Tasa de Cobertura escolar bruta en educación básica primaria"/>
    <s v="MEN"/>
    <s v="Derecho _x000a_a la educación"/>
    <s v="Infancia"/>
    <n v="2018"/>
    <n v="1"/>
    <s v="Porcentaje"/>
    <m/>
    <m/>
  </r>
  <r>
    <n v="85250"/>
    <s v="Casanare"/>
    <x v="10"/>
    <s v="Tasa de Cobertura escolar bruta en educación básica primaria"/>
    <s v="MEN"/>
    <s v="Derecho _x000a_a la educación"/>
    <s v="Infancia"/>
    <n v="2018"/>
    <n v="1.17"/>
    <s v="Porcentaje"/>
    <m/>
    <m/>
  </r>
  <r>
    <n v="85263"/>
    <s v="Casanare"/>
    <x v="11"/>
    <s v="Tasa de Cobertura escolar bruta en educación básica primaria"/>
    <s v="MEN"/>
    <s v="Derecho _x000a_a la educación"/>
    <s v="Infancia"/>
    <n v="2018"/>
    <n v="0.94"/>
    <s v="Porcentaje"/>
    <m/>
    <m/>
  </r>
  <r>
    <n v="85279"/>
    <s v="Casanare"/>
    <x v="12"/>
    <s v="Tasa de Cobertura escolar bruta en educación básica primaria"/>
    <s v="MEN"/>
    <s v="Derecho _x000a_a la educación"/>
    <s v="Infancia"/>
    <n v="2018"/>
    <n v="0.7"/>
    <s v="Porcentaje"/>
    <m/>
    <m/>
  </r>
  <r>
    <n v="85300"/>
    <s v="Casanare"/>
    <x v="13"/>
    <s v="Tasa de Cobertura escolar bruta en educación básica primaria"/>
    <s v="MEN"/>
    <s v="Derecho _x000a_a la educación"/>
    <s v="Infancia"/>
    <n v="2018"/>
    <n v="0.97"/>
    <s v="Porcentaje"/>
    <m/>
    <m/>
  </r>
  <r>
    <n v="85315"/>
    <s v="Casanare"/>
    <x v="14"/>
    <s v="Tasa de Cobertura escolar bruta en educación básica primaria"/>
    <s v="MEN"/>
    <s v="Derecho _x000a_a la educación"/>
    <s v="Infancia"/>
    <n v="2018"/>
    <n v="0.5"/>
    <s v="Porcentaje"/>
    <m/>
    <m/>
  </r>
  <r>
    <n v="85325"/>
    <s v="Casanare"/>
    <x v="15"/>
    <s v="Tasa de Cobertura escolar bruta en educación básica primaria"/>
    <s v="MEN"/>
    <s v="Derecho _x000a_a la educación"/>
    <s v="Infancia"/>
    <n v="2018"/>
    <n v="0.92"/>
    <s v="Porcentaje"/>
    <m/>
    <m/>
  </r>
  <r>
    <n v="85400"/>
    <s v="Casanare"/>
    <x v="16"/>
    <s v="Tasa de Cobertura escolar bruta en educación básica primaria"/>
    <s v="MEN"/>
    <s v="Derecho _x000a_a la educación"/>
    <s v="Infancia"/>
    <n v="2018"/>
    <n v="1.19"/>
    <s v="Porcentaje"/>
    <m/>
    <m/>
  </r>
  <r>
    <n v="85410"/>
    <s v="Casanare"/>
    <x v="17"/>
    <s v="Tasa de Cobertura escolar bruta en educación básica primaria"/>
    <s v="MEN"/>
    <s v="Derecho _x000a_a la educación"/>
    <s v="Infancia"/>
    <n v="2018"/>
    <n v="1.0900000000000001"/>
    <s v="Porcentaje"/>
    <m/>
    <m/>
  </r>
  <r>
    <n v="85430"/>
    <s v="Casanare"/>
    <x v="18"/>
    <s v="Tasa de Cobertura escolar bruta en educación básica primaria"/>
    <s v="MEN"/>
    <s v="Derecho _x000a_a la educación"/>
    <s v="Infancia"/>
    <n v="2018"/>
    <n v="1.21"/>
    <s v="Porcentaje"/>
    <m/>
    <m/>
  </r>
  <r>
    <n v="85440"/>
    <s v="Casanare"/>
    <x v="19"/>
    <s v="Tasa de Cobertura escolar bruta en educación básica primaria"/>
    <s v="MEN"/>
    <s v="Derecho _x000a_a la educación"/>
    <s v="Infancia"/>
    <n v="2018"/>
    <n v="1.04"/>
    <s v="Porcentaje"/>
    <m/>
    <m/>
  </r>
  <r>
    <n v="85010"/>
    <s v="Casanare"/>
    <x v="2"/>
    <s v="Tasa de Cobertura escolar bruta en educación básica primaria"/>
    <s v="MEN"/>
    <s v="Derecho _x000a_a la educación"/>
    <s v="Infancia"/>
    <n v="2019"/>
    <n v="1.08"/>
    <s v="Porcentaje"/>
    <m/>
    <m/>
  </r>
  <r>
    <n v="85015"/>
    <s v="Casanare"/>
    <x v="3"/>
    <s v="Tasa de Cobertura escolar bruta en educación básica primaria"/>
    <s v="MEN"/>
    <s v="Derecho _x000a_a la educación"/>
    <s v="Infancia"/>
    <n v="2019"/>
    <n v="0.7"/>
    <s v="Porcentaje"/>
    <m/>
    <m/>
  </r>
  <r>
    <n v="85125"/>
    <s v="Casanare"/>
    <x v="4"/>
    <s v="Tasa de Cobertura escolar bruta en educación básica primaria"/>
    <s v="MEN"/>
    <s v="Derecho _x000a_a la educación"/>
    <s v="Infancia"/>
    <n v="2019"/>
    <n v="1.23"/>
    <s v="Porcentaje"/>
    <m/>
    <m/>
  </r>
  <r>
    <n v="85136"/>
    <s v="Casanare"/>
    <x v="5"/>
    <s v="Tasa de Cobertura escolar bruta en educación básica primaria"/>
    <s v="MEN"/>
    <s v="Derecho _x000a_a la educación"/>
    <s v="Infancia"/>
    <n v="2019"/>
    <n v="0.78"/>
    <s v="Porcentaje"/>
    <m/>
    <m/>
  </r>
  <r>
    <n v="85139"/>
    <s v="Casanare"/>
    <x v="6"/>
    <s v="Tasa de Cobertura escolar bruta en educación básica primaria"/>
    <s v="MEN"/>
    <s v="Derecho _x000a_a la educación"/>
    <s v="Infancia"/>
    <n v="2019"/>
    <n v="0.96"/>
    <s v="Porcentaje"/>
    <m/>
    <m/>
  </r>
  <r>
    <n v="85162"/>
    <s v="Casanare"/>
    <x v="7"/>
    <s v="Tasa de Cobertura escolar bruta en educación básica primaria"/>
    <s v="MEN"/>
    <s v="Derecho _x000a_a la educación"/>
    <s v="Infancia"/>
    <n v="2019"/>
    <n v="0.98"/>
    <s v="Porcentaje"/>
    <m/>
    <m/>
  </r>
  <r>
    <n v="85225"/>
    <s v="Casanare"/>
    <x v="8"/>
    <s v="Tasa de Cobertura escolar bruta en educación básica primaria"/>
    <s v="MEN"/>
    <s v="Derecho _x000a_a la educación"/>
    <s v="Infancia"/>
    <n v="2019"/>
    <n v="1.07"/>
    <s v="Porcentaje"/>
    <m/>
    <m/>
  </r>
  <r>
    <n v="85230"/>
    <s v="Casanare"/>
    <x v="9"/>
    <s v="Tasa de Cobertura escolar bruta en educación básica primaria"/>
    <s v="MEN"/>
    <s v="Derecho _x000a_a la educación"/>
    <s v="Infancia"/>
    <n v="2019"/>
    <n v="0.99"/>
    <s v="Porcentaje"/>
    <m/>
    <m/>
  </r>
  <r>
    <n v="85250"/>
    <s v="Casanare"/>
    <x v="10"/>
    <s v="Tasa de Cobertura escolar bruta en educación básica primaria"/>
    <s v="MEN"/>
    <s v="Derecho _x000a_a la educación"/>
    <s v="Infancia"/>
    <n v="2019"/>
    <n v="1.1200000000000001"/>
    <s v="Porcentaje"/>
    <m/>
    <m/>
  </r>
  <r>
    <n v="85263"/>
    <s v="Casanare"/>
    <x v="11"/>
    <s v="Tasa de Cobertura escolar bruta en educación básica primaria"/>
    <s v="MEN"/>
    <s v="Derecho _x000a_a la educación"/>
    <s v="Infancia"/>
    <n v="2019"/>
    <n v="0.88"/>
    <s v="Porcentaje"/>
    <m/>
    <m/>
  </r>
  <r>
    <n v="85279"/>
    <s v="Casanare"/>
    <x v="12"/>
    <s v="Tasa de Cobertura escolar bruta en educación básica primaria"/>
    <s v="MEN"/>
    <s v="Derecho _x000a_a la educación"/>
    <s v="Infancia"/>
    <n v="2019"/>
    <n v="0.56000000000000005"/>
    <s v="Porcentaje"/>
    <m/>
    <m/>
  </r>
  <r>
    <n v="85300"/>
    <s v="Casanare"/>
    <x v="13"/>
    <s v="Tasa de Cobertura escolar bruta en educación básica primaria"/>
    <s v="MEN"/>
    <s v="Derecho _x000a_a la educación"/>
    <s v="Infancia"/>
    <n v="2019"/>
    <n v="0.9"/>
    <s v="Porcentaje"/>
    <m/>
    <m/>
  </r>
  <r>
    <n v="85315"/>
    <s v="Casanare"/>
    <x v="14"/>
    <s v="Tasa de Cobertura escolar bruta en educación básica primaria"/>
    <s v="MEN"/>
    <s v="Derecho _x000a_a la educación"/>
    <s v="Infancia"/>
    <n v="2019"/>
    <n v="0.56999999999999995"/>
    <s v="Porcentaje"/>
    <m/>
    <m/>
  </r>
  <r>
    <n v="85325"/>
    <s v="Casanare"/>
    <x v="15"/>
    <s v="Tasa de Cobertura escolar bruta en educación básica primaria"/>
    <s v="MEN"/>
    <s v="Derecho _x000a_a la educación"/>
    <s v="Infancia"/>
    <n v="2019"/>
    <n v="0.93"/>
    <s v="Porcentaje"/>
    <m/>
    <m/>
  </r>
  <r>
    <n v="85400"/>
    <s v="Casanare"/>
    <x v="16"/>
    <s v="Tasa de Cobertura escolar bruta en educación básica primaria"/>
    <s v="MEN"/>
    <s v="Derecho _x000a_a la educación"/>
    <s v="Infancia"/>
    <n v="2019"/>
    <n v="1.2"/>
    <s v="Porcentaje"/>
    <m/>
    <m/>
  </r>
  <r>
    <n v="85410"/>
    <s v="Casanare"/>
    <x v="17"/>
    <s v="Tasa de Cobertura escolar bruta en educación básica primaria"/>
    <s v="MEN"/>
    <s v="Derecho _x000a_a la educación"/>
    <s v="Infancia"/>
    <n v="2019"/>
    <n v="1.06"/>
    <s v="Porcentaje"/>
    <m/>
    <m/>
  </r>
  <r>
    <n v="85430"/>
    <s v="Casanare"/>
    <x v="18"/>
    <s v="Tasa de Cobertura escolar bruta en educación básica primaria"/>
    <s v="MEN"/>
    <s v="Derecho _x000a_a la educación"/>
    <s v="Infancia"/>
    <n v="2019"/>
    <n v="1.18"/>
    <s v="Porcentaje"/>
    <m/>
    <m/>
  </r>
  <r>
    <n v="85440"/>
    <s v="Casanare"/>
    <x v="19"/>
    <s v="Tasa de Cobertura escolar bruta en educación básica primaria"/>
    <s v="MEN"/>
    <s v="Derecho _x000a_a la educación"/>
    <s v="Infancia"/>
    <n v="2019"/>
    <n v="1.04"/>
    <s v="Porcentaje"/>
    <m/>
    <m/>
  </r>
  <r>
    <n v="85001"/>
    <s v="Casanare"/>
    <x v="1"/>
    <s v="Tasa de Cobertura escolar bruta en educación básica primaria"/>
    <s v="MEN"/>
    <s v="Derecho _x000a_a la educación"/>
    <s v="Infancia"/>
    <n v="2019"/>
    <n v="1.1299999999999999"/>
    <s v="Porcentaje"/>
    <m/>
    <m/>
  </r>
  <r>
    <n v="85001"/>
    <s v="Casanare"/>
    <x v="1"/>
    <s v="Tasa de Cobertura escolar bruta en educación básica primaria"/>
    <s v="MEN"/>
    <s v="Derecho _x000a_a la educación"/>
    <s v="Infancia"/>
    <n v="2020"/>
    <n v="1.1399999999999999"/>
    <s v="Porcentaje"/>
    <m/>
    <m/>
  </r>
  <r>
    <n v="85010"/>
    <s v="Casanare"/>
    <x v="2"/>
    <s v="Tasa de Cobertura escolar bruta en educación básica primaria"/>
    <s v="MEN"/>
    <s v="Derecho _x000a_a la educación"/>
    <s v="Infancia"/>
    <n v="2020"/>
    <n v="1.06"/>
    <s v="Porcentaje"/>
    <m/>
    <m/>
  </r>
  <r>
    <n v="85015"/>
    <s v="Casanare"/>
    <x v="3"/>
    <s v="Tasa de Cobertura escolar bruta en educación básica primaria"/>
    <s v="MEN"/>
    <s v="Derecho _x000a_a la educación"/>
    <s v="Infancia"/>
    <n v="2020"/>
    <n v="0.73"/>
    <s v="Porcentaje"/>
    <m/>
    <m/>
  </r>
  <r>
    <n v="85125"/>
    <s v="Casanare"/>
    <x v="4"/>
    <s v="Tasa de Cobertura escolar bruta en educación básica primaria"/>
    <s v="MEN"/>
    <s v="Derecho _x000a_a la educación"/>
    <s v="Infancia"/>
    <n v="2020"/>
    <n v="1.24"/>
    <s v="Porcentaje"/>
    <m/>
    <m/>
  </r>
  <r>
    <n v="85136"/>
    <s v="Casanare"/>
    <x v="5"/>
    <s v="Tasa de Cobertura escolar bruta en educación básica primaria"/>
    <s v="MEN"/>
    <s v="Derecho _x000a_a la educación"/>
    <s v="Infancia"/>
    <n v="2020"/>
    <n v="0.75"/>
    <s v="Porcentaje"/>
    <m/>
    <m/>
  </r>
  <r>
    <n v="85139"/>
    <s v="Casanare"/>
    <x v="6"/>
    <s v="Tasa de Cobertura escolar bruta en educación básica primaria"/>
    <s v="MEN"/>
    <s v="Derecho _x000a_a la educación"/>
    <s v="Infancia"/>
    <n v="2020"/>
    <n v="0.97"/>
    <s v="Porcentaje"/>
    <m/>
    <m/>
  </r>
  <r>
    <n v="85162"/>
    <s v="Casanare"/>
    <x v="7"/>
    <s v="Tasa de Cobertura escolar bruta en educación básica primaria"/>
    <s v="MEN"/>
    <s v="Derecho _x000a_a la educación"/>
    <s v="Infancia"/>
    <n v="2020"/>
    <n v="0.99"/>
    <s v="Porcentaje"/>
    <m/>
    <m/>
  </r>
  <r>
    <n v="85225"/>
    <s v="Casanare"/>
    <x v="8"/>
    <s v="Tasa de Cobertura escolar bruta en educación básica primaria"/>
    <s v="MEN"/>
    <s v="Derecho _x000a_a la educación"/>
    <s v="Infancia"/>
    <n v="2020"/>
    <n v="1.05"/>
    <s v="Porcentaje"/>
    <m/>
    <m/>
  </r>
  <r>
    <n v="85230"/>
    <s v="Casanare"/>
    <x v="9"/>
    <s v="Tasa de Cobertura escolar bruta en educación básica primaria"/>
    <s v="MEN"/>
    <s v="Derecho _x000a_a la educación"/>
    <s v="Infancia"/>
    <n v="2020"/>
    <n v="0.96"/>
    <s v="Porcentaje"/>
    <m/>
    <m/>
  </r>
  <r>
    <n v="85250"/>
    <s v="Casanare"/>
    <x v="10"/>
    <s v="Tasa de Cobertura escolar bruta en educación básica primaria"/>
    <s v="MEN"/>
    <s v="Derecho _x000a_a la educación"/>
    <s v="Infancia"/>
    <n v="2020"/>
    <n v="1.1100000000000001"/>
    <s v="Porcentaje"/>
    <m/>
    <m/>
  </r>
  <r>
    <n v="85263"/>
    <s v="Casanare"/>
    <x v="11"/>
    <s v="Tasa de Cobertura escolar bruta en educación básica primaria"/>
    <s v="MEN"/>
    <s v="Derecho _x000a_a la educación"/>
    <s v="Infancia"/>
    <n v="2020"/>
    <n v="0.87"/>
    <s v="Porcentaje"/>
    <m/>
    <m/>
  </r>
  <r>
    <n v="85279"/>
    <s v="Casanare"/>
    <x v="12"/>
    <s v="Tasa de Cobertura escolar bruta en educación básica primaria"/>
    <s v="MEN"/>
    <s v="Derecho _x000a_a la educación"/>
    <s v="Infancia"/>
    <n v="2020"/>
    <n v="0.47"/>
    <s v="Porcentaje"/>
    <m/>
    <m/>
  </r>
  <r>
    <n v="85300"/>
    <s v="Casanare"/>
    <x v="13"/>
    <s v="Tasa de Cobertura escolar bruta en educación básica primaria"/>
    <s v="MEN"/>
    <s v="Derecho _x000a_a la educación"/>
    <s v="Infancia"/>
    <n v="2020"/>
    <n v="0.93"/>
    <s v="Porcentaje"/>
    <m/>
    <m/>
  </r>
  <r>
    <n v="85315"/>
    <s v="Casanare"/>
    <x v="14"/>
    <s v="Tasa de Cobertura escolar bruta en educación básica primaria"/>
    <s v="MEN"/>
    <s v="Derecho _x000a_a la educación"/>
    <s v="Infancia"/>
    <n v="2020"/>
    <n v="0.57999999999999996"/>
    <s v="Porcentaje"/>
    <m/>
    <m/>
  </r>
  <r>
    <n v="85325"/>
    <s v="Casanare"/>
    <x v="15"/>
    <s v="Tasa de Cobertura escolar bruta en educación básica primaria"/>
    <s v="MEN"/>
    <s v="Derecho _x000a_a la educación"/>
    <s v="Infancia"/>
    <n v="2020"/>
    <n v="0.99"/>
    <s v="Porcentaje"/>
    <m/>
    <m/>
  </r>
  <r>
    <n v="85400"/>
    <s v="Casanare"/>
    <x v="16"/>
    <s v="Tasa de Cobertura escolar bruta en educación básica primaria"/>
    <s v="MEN"/>
    <s v="Derecho _x000a_a la educación"/>
    <s v="Infancia"/>
    <n v="2020"/>
    <n v="1.21"/>
    <s v="Porcentaje"/>
    <m/>
    <m/>
  </r>
  <r>
    <n v="85410"/>
    <s v="Casanare"/>
    <x v="17"/>
    <s v="Tasa de Cobertura escolar bruta en educación básica primaria"/>
    <s v="MEN"/>
    <s v="Derecho _x000a_a la educación"/>
    <s v="Infancia"/>
    <n v="2020"/>
    <n v="1.04"/>
    <s v="Porcentaje"/>
    <m/>
    <m/>
  </r>
  <r>
    <n v="85430"/>
    <s v="Casanare"/>
    <x v="18"/>
    <s v="Tasa de Cobertura escolar bruta en educación básica primaria"/>
    <s v="MEN"/>
    <s v="Derecho _x000a_a la educación"/>
    <s v="Infancia"/>
    <n v="2020"/>
    <n v="1.1200000000000001"/>
    <s v="Porcentaje"/>
    <m/>
    <m/>
  </r>
  <r>
    <n v="85440"/>
    <s v="Casanare"/>
    <x v="19"/>
    <s v="Tasa de Cobertura escolar bruta en educación básica primaria"/>
    <s v="MEN"/>
    <s v="Derecho _x000a_a la educación"/>
    <s v="Infancia"/>
    <n v="2020"/>
    <n v="1.06"/>
    <s v="Porcentaje"/>
    <m/>
    <m/>
  </r>
  <r>
    <n v="85001"/>
    <s v="Casanare"/>
    <x v="1"/>
    <s v="Cobertura escolar bruta en educación básica secundaria"/>
    <s v="MEN"/>
    <s v="Derecho _x000a_a la educación"/>
    <s v="Infancia y adolescencia"/>
    <n v="2018"/>
    <n v="1.24"/>
    <s v="Porcentaje"/>
    <m/>
    <m/>
  </r>
  <r>
    <n v="85010"/>
    <s v="Casanare"/>
    <x v="2"/>
    <s v="Cobertura escolar bruta en educación básica secundaria"/>
    <s v="MEN"/>
    <s v="Derecho _x000a_a la educación"/>
    <s v="Infancia y adolescencia"/>
    <n v="2018"/>
    <n v="1.1299999999999999"/>
    <s v="Porcentaje"/>
    <m/>
    <m/>
  </r>
  <r>
    <n v="85015"/>
    <s v="Casanare"/>
    <x v="3"/>
    <s v="Cobertura escolar bruta en educación básica secundaria"/>
    <s v="MEN"/>
    <s v="Derecho _x000a_a la educación"/>
    <s v="Infancia y adolescencia"/>
    <n v="2018"/>
    <n v="0.78"/>
    <s v="Porcentaje"/>
    <m/>
    <m/>
  </r>
  <r>
    <n v="85125"/>
    <s v="Casanare"/>
    <x v="4"/>
    <s v="Cobertura escolar bruta en educación básica secundaria"/>
    <s v="MEN"/>
    <s v="Derecho _x000a_a la educación"/>
    <s v="Infancia y adolescencia"/>
    <n v="2018"/>
    <n v="0.96"/>
    <s v="Porcentaje"/>
    <m/>
    <m/>
  </r>
  <r>
    <n v="85136"/>
    <s v="Casanare"/>
    <x v="5"/>
    <s v="Cobertura escolar bruta en educación básica secundaria"/>
    <s v="MEN"/>
    <s v="Derecho _x000a_a la educación"/>
    <s v="Infancia y adolescencia"/>
    <n v="2018"/>
    <n v="0.73"/>
    <s v="Porcentaje"/>
    <m/>
    <m/>
  </r>
  <r>
    <n v="85139"/>
    <s v="Casanare"/>
    <x v="6"/>
    <s v="Cobertura escolar bruta en educación básica secundaria"/>
    <s v="MEN"/>
    <s v="Derecho _x000a_a la educación"/>
    <s v="Infancia y adolescencia"/>
    <n v="2018"/>
    <n v="1"/>
    <s v="Porcentaje"/>
    <m/>
    <m/>
  </r>
  <r>
    <n v="85162"/>
    <s v="Casanare"/>
    <x v="7"/>
    <s v="Cobertura escolar bruta en educación básica secundaria"/>
    <s v="MEN"/>
    <s v="Derecho _x000a_a la educación"/>
    <s v="Infancia y adolescencia"/>
    <n v="2018"/>
    <n v="1.03"/>
    <s v="Porcentaje"/>
    <m/>
    <m/>
  </r>
  <r>
    <n v="85225"/>
    <s v="Casanare"/>
    <x v="8"/>
    <s v="Cobertura escolar bruta en educación básica secundaria"/>
    <s v="MEN"/>
    <s v="Derecho _x000a_a la educación"/>
    <s v="Infancia y adolescencia"/>
    <n v="2018"/>
    <n v="1.04"/>
    <s v="Porcentaje"/>
    <m/>
    <m/>
  </r>
  <r>
    <n v="85230"/>
    <s v="Casanare"/>
    <x v="9"/>
    <s v="Cobertura escolar bruta en educación básica secundaria"/>
    <s v="MEN"/>
    <s v="Derecho _x000a_a la educación"/>
    <s v="Infancia y adolescencia"/>
    <n v="2018"/>
    <n v="0.92"/>
    <s v="Porcentaje"/>
    <m/>
    <m/>
  </r>
  <r>
    <n v="85250"/>
    <s v="Casanare"/>
    <x v="10"/>
    <s v="Cobertura escolar bruta en educación básica secundaria"/>
    <s v="MEN"/>
    <s v="Derecho _x000a_a la educación"/>
    <s v="Infancia y adolescencia"/>
    <n v="2018"/>
    <n v="1.08"/>
    <s v="Porcentaje"/>
    <m/>
    <m/>
  </r>
  <r>
    <n v="85263"/>
    <s v="Casanare"/>
    <x v="11"/>
    <s v="Cobertura escolar bruta en educación básica secundaria"/>
    <s v="MEN"/>
    <s v="Derecho _x000a_a la educación"/>
    <s v="Infancia y adolescencia"/>
    <n v="2018"/>
    <n v="0.94"/>
    <s v="Porcentaje"/>
    <m/>
    <m/>
  </r>
  <r>
    <n v="85279"/>
    <s v="Casanare"/>
    <x v="12"/>
    <s v="Cobertura escolar bruta en educación básica secundaria"/>
    <s v="MEN"/>
    <s v="Derecho _x000a_a la educación"/>
    <s v="Infancia y adolescencia"/>
    <n v="2018"/>
    <n v="0.77"/>
    <s v="Porcentaje"/>
    <m/>
    <m/>
  </r>
  <r>
    <n v="85300"/>
    <s v="Casanare"/>
    <x v="13"/>
    <s v="Cobertura escolar bruta en educación básica secundaria"/>
    <s v="MEN"/>
    <s v="Derecho _x000a_a la educación"/>
    <s v="Infancia y adolescencia"/>
    <n v="2018"/>
    <n v="1.24"/>
    <s v="Porcentaje"/>
    <m/>
    <m/>
  </r>
  <r>
    <n v="85315"/>
    <s v="Casanare"/>
    <x v="14"/>
    <s v="Cobertura escolar bruta en educación básica secundaria"/>
    <s v="MEN"/>
    <s v="Derecho _x000a_a la educación"/>
    <s v="Infancia y adolescencia"/>
    <n v="2018"/>
    <n v="0.84"/>
    <s v="Porcentaje"/>
    <m/>
    <m/>
  </r>
  <r>
    <n v="85325"/>
    <s v="Casanare"/>
    <x v="15"/>
    <s v="Cobertura escolar bruta en educación básica secundaria"/>
    <s v="MEN"/>
    <s v="Derecho _x000a_a la educación"/>
    <s v="Infancia y adolescencia"/>
    <n v="2018"/>
    <n v="0.81"/>
    <s v="Porcentaje"/>
    <m/>
    <m/>
  </r>
  <r>
    <n v="85400"/>
    <s v="Casanare"/>
    <x v="16"/>
    <s v="Cobertura escolar bruta en educación básica secundaria"/>
    <s v="MEN"/>
    <s v="Derecho _x000a_a la educación"/>
    <s v="Infancia y adolescencia"/>
    <n v="2018"/>
    <n v="0.86"/>
    <s v="Porcentaje"/>
    <m/>
    <m/>
  </r>
  <r>
    <n v="85410"/>
    <s v="Casanare"/>
    <x v="17"/>
    <s v="Cobertura escolar bruta en educación básica secundaria"/>
    <s v="MEN"/>
    <s v="Derecho _x000a_a la educación"/>
    <s v="Infancia y adolescencia"/>
    <n v="2018"/>
    <n v="1.17"/>
    <s v="Porcentaje"/>
    <m/>
    <m/>
  </r>
  <r>
    <n v="85430"/>
    <s v="Casanare"/>
    <x v="18"/>
    <s v="Cobertura escolar bruta en educación básica secundaria"/>
    <s v="MEN"/>
    <s v="Derecho _x000a_a la educación"/>
    <s v="Infancia y adolescencia"/>
    <n v="2018"/>
    <n v="1.1299999999999999"/>
    <s v="Porcentaje"/>
    <m/>
    <m/>
  </r>
  <r>
    <n v="85440"/>
    <s v="Casanare"/>
    <x v="19"/>
    <s v="Cobertura escolar bruta en educación básica secundaria"/>
    <s v="MEN"/>
    <s v="Derecho _x000a_a la educación"/>
    <s v="Infancia y adolescencia"/>
    <n v="2018"/>
    <n v="1.05"/>
    <s v="Porcentaje"/>
    <m/>
    <m/>
  </r>
  <r>
    <n v="85010"/>
    <s v="Casanare"/>
    <x v="2"/>
    <s v="Cobertura escolar bruta en educación básica secundaria"/>
    <s v="MEN"/>
    <s v="Derecho _x000a_a la educación"/>
    <s v="Infancia y adolescencia"/>
    <n v="2019"/>
    <n v="1.1399999999999999"/>
    <s v="Porcentaje"/>
    <m/>
    <m/>
  </r>
  <r>
    <n v="85015"/>
    <s v="Casanare"/>
    <x v="3"/>
    <s v="Cobertura escolar bruta en educación básica secundaria"/>
    <s v="MEN"/>
    <s v="Derecho _x000a_a la educación"/>
    <s v="Infancia y adolescencia"/>
    <n v="2019"/>
    <n v="0.86"/>
    <s v="Porcentaje"/>
    <m/>
    <m/>
  </r>
  <r>
    <n v="85125"/>
    <s v="Casanare"/>
    <x v="4"/>
    <s v="Cobertura escolar bruta en educación básica secundaria"/>
    <s v="MEN"/>
    <s v="Derecho _x000a_a la educación"/>
    <s v="Infancia y adolescencia"/>
    <n v="2019"/>
    <n v="1.04"/>
    <s v="Porcentaje"/>
    <m/>
    <m/>
  </r>
  <r>
    <n v="85136"/>
    <s v="Casanare"/>
    <x v="5"/>
    <s v="Cobertura escolar bruta en educación básica secundaria"/>
    <s v="MEN"/>
    <s v="Derecho _x000a_a la educación"/>
    <s v="Infancia y adolescencia"/>
    <n v="2019"/>
    <n v="0.79"/>
    <s v="Porcentaje"/>
    <m/>
    <m/>
  </r>
  <r>
    <n v="85139"/>
    <s v="Casanare"/>
    <x v="6"/>
    <s v="Cobertura escolar bruta en educación básica secundaria"/>
    <s v="MEN"/>
    <s v="Derecho _x000a_a la educación"/>
    <s v="Infancia y adolescencia"/>
    <n v="2019"/>
    <n v="1.05"/>
    <s v="Porcentaje"/>
    <m/>
    <m/>
  </r>
  <r>
    <n v="85162"/>
    <s v="Casanare"/>
    <x v="7"/>
    <s v="Cobertura escolar bruta en educación básica secundaria"/>
    <s v="MEN"/>
    <s v="Derecho _x000a_a la educación"/>
    <s v="Infancia y adolescencia"/>
    <n v="2019"/>
    <n v="1.02"/>
    <s v="Porcentaje"/>
    <m/>
    <m/>
  </r>
  <r>
    <n v="85225"/>
    <s v="Casanare"/>
    <x v="8"/>
    <s v="Cobertura escolar bruta en educación básica secundaria"/>
    <s v="MEN"/>
    <s v="Derecho _x000a_a la educación"/>
    <s v="Infancia y adolescencia"/>
    <n v="2019"/>
    <n v="1.08"/>
    <s v="Porcentaje"/>
    <m/>
    <m/>
  </r>
  <r>
    <n v="85230"/>
    <s v="Casanare"/>
    <x v="9"/>
    <s v="Cobertura escolar bruta en educación básica secundaria"/>
    <s v="MEN"/>
    <s v="Derecho _x000a_a la educación"/>
    <s v="Infancia y adolescencia"/>
    <n v="2019"/>
    <n v="0.99"/>
    <s v="Porcentaje"/>
    <m/>
    <m/>
  </r>
  <r>
    <n v="85250"/>
    <s v="Casanare"/>
    <x v="10"/>
    <s v="Cobertura escolar bruta en educación básica secundaria"/>
    <s v="MEN"/>
    <s v="Derecho _x000a_a la educación"/>
    <s v="Infancia y adolescencia"/>
    <n v="2019"/>
    <n v="1.1200000000000001"/>
    <s v="Porcentaje"/>
    <m/>
    <m/>
  </r>
  <r>
    <n v="85263"/>
    <s v="Casanare"/>
    <x v="11"/>
    <s v="Cobertura escolar bruta en educación básica secundaria"/>
    <s v="MEN"/>
    <s v="Derecho _x000a_a la educación"/>
    <s v="Infancia y adolescencia"/>
    <n v="2019"/>
    <n v="0.98"/>
    <s v="Porcentaje"/>
    <m/>
    <m/>
  </r>
  <r>
    <n v="85279"/>
    <s v="Casanare"/>
    <x v="12"/>
    <s v="Cobertura escolar bruta en educación básica secundaria"/>
    <s v="MEN"/>
    <s v="Derecho _x000a_a la educación"/>
    <s v="Infancia y adolescencia"/>
    <n v="2019"/>
    <n v="0.86"/>
    <s v="Porcentaje"/>
    <m/>
    <m/>
  </r>
  <r>
    <n v="85300"/>
    <s v="Casanare"/>
    <x v="13"/>
    <s v="Cobertura escolar bruta en educación básica secundaria"/>
    <s v="MEN"/>
    <s v="Derecho _x000a_a la educación"/>
    <s v="Infancia y adolescencia"/>
    <n v="2019"/>
    <n v="1.06"/>
    <s v="Porcentaje"/>
    <m/>
    <m/>
  </r>
  <r>
    <n v="85315"/>
    <s v="Casanare"/>
    <x v="14"/>
    <s v="Cobertura escolar bruta en educación básica secundaria"/>
    <s v="MEN"/>
    <s v="Derecho _x000a_a la educación"/>
    <s v="Infancia y adolescencia"/>
    <n v="2019"/>
    <n v="0.76"/>
    <s v="Porcentaje"/>
    <m/>
    <m/>
  </r>
  <r>
    <n v="85325"/>
    <s v="Casanare"/>
    <x v="15"/>
    <s v="Cobertura escolar bruta en educación básica secundaria"/>
    <s v="MEN"/>
    <s v="Derecho _x000a_a la educación"/>
    <s v="Infancia y adolescencia"/>
    <n v="2019"/>
    <n v="0.87"/>
    <s v="Porcentaje"/>
    <m/>
    <m/>
  </r>
  <r>
    <n v="85400"/>
    <s v="Casanare"/>
    <x v="16"/>
    <s v="Cobertura escolar bruta en educación básica secundaria"/>
    <s v="MEN"/>
    <s v="Derecho _x000a_a la educación"/>
    <s v="Infancia y adolescencia"/>
    <n v="2019"/>
    <n v="0.94"/>
    <s v="Porcentaje"/>
    <m/>
    <m/>
  </r>
  <r>
    <n v="85410"/>
    <s v="Casanare"/>
    <x v="17"/>
    <s v="Cobertura escolar bruta en educación básica secundaria"/>
    <s v="MEN"/>
    <s v="Derecho _x000a_a la educación"/>
    <s v="Infancia y adolescencia"/>
    <n v="2019"/>
    <n v="1.0900000000000001"/>
    <s v="Porcentaje"/>
    <m/>
    <m/>
  </r>
  <r>
    <n v="85430"/>
    <s v="Casanare"/>
    <x v="18"/>
    <s v="Cobertura escolar bruta en educación básica secundaria"/>
    <s v="MEN"/>
    <s v="Derecho _x000a_a la educación"/>
    <s v="Infancia y adolescencia"/>
    <n v="2019"/>
    <n v="1.1399999999999999"/>
    <s v="Porcentaje"/>
    <m/>
    <m/>
  </r>
  <r>
    <n v="85440"/>
    <s v="Casanare"/>
    <x v="19"/>
    <s v="Cobertura escolar bruta en educación básica secundaria"/>
    <s v="MEN"/>
    <s v="Derecho _x000a_a la educación"/>
    <s v="Infancia y adolescencia"/>
    <n v="2019"/>
    <n v="1.04"/>
    <s v="Porcentaje"/>
    <m/>
    <m/>
  </r>
  <r>
    <n v="85001"/>
    <s v="Casanare"/>
    <x v="1"/>
    <s v="Cobertura escolar bruta en educación básica secundaria"/>
    <s v="MEN"/>
    <s v="Derecho _x000a_a la educación"/>
    <s v="Infancia y adolescencia"/>
    <n v="2019"/>
    <n v="1.27"/>
    <s v="Porcentaje"/>
    <m/>
    <m/>
  </r>
  <r>
    <n v="85001"/>
    <s v="Casanare"/>
    <x v="1"/>
    <s v="Cobertura escolar bruta en educación básica secundaria"/>
    <s v="MEN"/>
    <s v="Derecho _x000a_a la educación"/>
    <s v="Infancia y adolescencia"/>
    <n v="2020"/>
    <n v="1.26"/>
    <s v="Porcentaje"/>
    <m/>
    <m/>
  </r>
  <r>
    <n v="85010"/>
    <s v="Casanare"/>
    <x v="2"/>
    <s v="Cobertura escolar bruta en educación básica secundaria"/>
    <s v="MEN"/>
    <s v="Derecho _x000a_a la educación"/>
    <s v="Infancia y adolescencia"/>
    <n v="2020"/>
    <n v="1.1499999999999999"/>
    <s v="Porcentaje"/>
    <m/>
    <m/>
  </r>
  <r>
    <n v="85015"/>
    <s v="Casanare"/>
    <x v="3"/>
    <s v="Cobertura escolar bruta en educación básica secundaria"/>
    <s v="MEN"/>
    <s v="Derecho _x000a_a la educación"/>
    <s v="Infancia y adolescencia"/>
    <n v="2020"/>
    <n v="0.79"/>
    <s v="Porcentaje"/>
    <m/>
    <m/>
  </r>
  <r>
    <n v="85125"/>
    <s v="Casanare"/>
    <x v="4"/>
    <s v="Cobertura escolar bruta en educación básica secundaria"/>
    <s v="MEN"/>
    <s v="Derecho _x000a_a la educación"/>
    <s v="Infancia y adolescencia"/>
    <n v="2020"/>
    <n v="1.1299999999999999"/>
    <s v="Porcentaje"/>
    <m/>
    <m/>
  </r>
  <r>
    <n v="85136"/>
    <s v="Casanare"/>
    <x v="5"/>
    <s v="Cobertura escolar bruta en educación básica secundaria"/>
    <s v="MEN"/>
    <s v="Derecho _x000a_a la educación"/>
    <s v="Infancia y adolescencia"/>
    <n v="2020"/>
    <n v="0.78"/>
    <s v="Porcentaje"/>
    <m/>
    <m/>
  </r>
  <r>
    <n v="85139"/>
    <s v="Casanare"/>
    <x v="6"/>
    <s v="Cobertura escolar bruta en educación básica secundaria"/>
    <s v="MEN"/>
    <s v="Derecho _x000a_a la educación"/>
    <s v="Infancia y adolescencia"/>
    <n v="2020"/>
    <n v="0.98"/>
    <s v="Porcentaje"/>
    <m/>
    <m/>
  </r>
  <r>
    <n v="85162"/>
    <s v="Casanare"/>
    <x v="7"/>
    <s v="Cobertura escolar bruta en educación básica secundaria"/>
    <s v="MEN"/>
    <s v="Derecho _x000a_a la educación"/>
    <s v="Infancia y adolescencia"/>
    <n v="2020"/>
    <n v="1.05"/>
    <s v="Porcentaje"/>
    <m/>
    <m/>
  </r>
  <r>
    <n v="85225"/>
    <s v="Casanare"/>
    <x v="8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85230"/>
    <s v="Casanare"/>
    <x v="9"/>
    <s v="Cobertura escolar bruta en educación básica secundaria"/>
    <s v="MEN"/>
    <s v="Derecho _x000a_a la educación"/>
    <s v="Infancia y adolescencia"/>
    <n v="2020"/>
    <n v="0.98"/>
    <s v="Porcentaje"/>
    <m/>
    <m/>
  </r>
  <r>
    <n v="85250"/>
    <s v="Casanare"/>
    <x v="10"/>
    <s v="Cobertura escolar bruta en educación básica secundaria"/>
    <s v="MEN"/>
    <s v="Derecho _x000a_a la educación"/>
    <s v="Infancia y adolescencia"/>
    <n v="2020"/>
    <n v="1.1200000000000001"/>
    <s v="Porcentaje"/>
    <m/>
    <m/>
  </r>
  <r>
    <n v="85263"/>
    <s v="Casanare"/>
    <x v="11"/>
    <s v="Cobertura escolar bruta en educación básica secundaria"/>
    <s v="MEN"/>
    <s v="Derecho _x000a_a la educación"/>
    <s v="Infancia y adolescencia"/>
    <n v="2020"/>
    <n v="1.02"/>
    <s v="Porcentaje"/>
    <m/>
    <m/>
  </r>
  <r>
    <n v="85279"/>
    <s v="Casanare"/>
    <x v="12"/>
    <s v="Cobertura escolar bruta en educación básica secundaria"/>
    <s v="MEN"/>
    <s v="Derecho _x000a_a la educación"/>
    <s v="Infancia y adolescencia"/>
    <n v="2020"/>
    <n v="0.67"/>
    <s v="Porcentaje"/>
    <m/>
    <m/>
  </r>
  <r>
    <n v="85300"/>
    <s v="Casanare"/>
    <x v="13"/>
    <s v="Cobertura escolar bruta en educación básica secundaria"/>
    <s v="MEN"/>
    <s v="Derecho _x000a_a la educación"/>
    <s v="Infancia y adolescencia"/>
    <n v="2020"/>
    <n v="1.05"/>
    <s v="Porcentaje"/>
    <m/>
    <m/>
  </r>
  <r>
    <n v="85315"/>
    <s v="Casanare"/>
    <x v="14"/>
    <s v="Cobertura escolar bruta en educación básica secundaria"/>
    <s v="MEN"/>
    <s v="Derecho _x000a_a la educación"/>
    <s v="Infancia y adolescencia"/>
    <n v="2020"/>
    <n v="0.76"/>
    <s v="Porcentaje"/>
    <m/>
    <m/>
  </r>
  <r>
    <n v="85325"/>
    <s v="Casanare"/>
    <x v="15"/>
    <s v="Cobertura escolar bruta en educación básica secundaria"/>
    <s v="MEN"/>
    <s v="Derecho _x000a_a la educación"/>
    <s v="Infancia y adolescencia"/>
    <n v="2020"/>
    <n v="0.89"/>
    <s v="Porcentaje"/>
    <m/>
    <m/>
  </r>
  <r>
    <n v="85400"/>
    <s v="Casanare"/>
    <x v="16"/>
    <s v="Cobertura escolar bruta en educación básica secundaria"/>
    <s v="MEN"/>
    <s v="Derecho _x000a_a la educación"/>
    <s v="Infancia y adolescencia"/>
    <n v="2020"/>
    <n v="0.97"/>
    <s v="Porcentaje"/>
    <m/>
    <m/>
  </r>
  <r>
    <n v="85410"/>
    <s v="Casanare"/>
    <x v="17"/>
    <s v="Cobertura escolar bruta en educación básica secundaria"/>
    <s v="MEN"/>
    <s v="Derecho _x000a_a la educación"/>
    <s v="Infancia y adolescencia"/>
    <n v="2020"/>
    <n v="1.04"/>
    <s v="Porcentaje"/>
    <m/>
    <m/>
  </r>
  <r>
    <n v="85430"/>
    <s v="Casanare"/>
    <x v="18"/>
    <s v="Cobertura escolar bruta en educación básica secundaria"/>
    <s v="MEN"/>
    <s v="Derecho _x000a_a la educación"/>
    <s v="Infancia y adolescencia"/>
    <n v="2020"/>
    <n v="1.21"/>
    <s v="Porcentaje"/>
    <m/>
    <m/>
  </r>
  <r>
    <n v="85440"/>
    <s v="Casanare"/>
    <x v="19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85001"/>
    <s v="Casanare"/>
    <x v="1"/>
    <s v="Tasa de Cobertura escolar bruta en educación media"/>
    <s v="MEN"/>
    <s v="Derecho _x000a_a la educación"/>
    <s v="Adolescencia"/>
    <n v="2018"/>
    <n v="0.97"/>
    <s v="Porcentaje"/>
    <m/>
    <m/>
  </r>
  <r>
    <n v="85010"/>
    <s v="Casanare"/>
    <x v="2"/>
    <s v="Tasa de Cobertura escolar bruta en educación media"/>
    <s v="MEN"/>
    <s v="Derecho _x000a_a la educación"/>
    <s v="Adolescencia"/>
    <n v="2018"/>
    <n v="0.93"/>
    <s v="Porcentaje"/>
    <m/>
    <m/>
  </r>
  <r>
    <n v="85015"/>
    <s v="Casanare"/>
    <x v="3"/>
    <s v="Tasa de Cobertura escolar bruta en educación media"/>
    <s v="MEN"/>
    <s v="Derecho _x000a_a la educación"/>
    <s v="Adolescencia"/>
    <n v="2018"/>
    <n v="0.56999999999999995"/>
    <s v="Porcentaje"/>
    <m/>
    <m/>
  </r>
  <r>
    <n v="85125"/>
    <s v="Casanare"/>
    <x v="4"/>
    <s v="Tasa de Cobertura escolar bruta en educación media"/>
    <s v="MEN"/>
    <s v="Derecho _x000a_a la educación"/>
    <s v="Adolescencia"/>
    <n v="2018"/>
    <n v="0.67"/>
    <s v="Porcentaje"/>
    <m/>
    <m/>
  </r>
  <r>
    <n v="85136"/>
    <s v="Casanare"/>
    <x v="5"/>
    <s v="Tasa de Cobertura escolar bruta en educación media"/>
    <s v="MEN"/>
    <s v="Derecho _x000a_a la educación"/>
    <s v="Adolescencia"/>
    <n v="2018"/>
    <n v="0.44"/>
    <s v="Porcentaje"/>
    <m/>
    <m/>
  </r>
  <r>
    <n v="85139"/>
    <s v="Casanare"/>
    <x v="6"/>
    <s v="Tasa de Cobertura escolar bruta en educación media"/>
    <s v="MEN"/>
    <s v="Derecho _x000a_a la educación"/>
    <s v="Adolescencia"/>
    <n v="2018"/>
    <n v="0.63"/>
    <s v="Porcentaje"/>
    <m/>
    <m/>
  </r>
  <r>
    <n v="85162"/>
    <s v="Casanare"/>
    <x v="7"/>
    <s v="Tasa de Cobertura escolar bruta en educación media"/>
    <s v="MEN"/>
    <s v="Derecho _x000a_a la educación"/>
    <s v="Adolescencia"/>
    <n v="2018"/>
    <n v="0.89"/>
    <s v="Porcentaje"/>
    <m/>
    <m/>
  </r>
  <r>
    <n v="85225"/>
    <s v="Casanare"/>
    <x v="8"/>
    <s v="Tasa de Cobertura escolar bruta en educación media"/>
    <s v="MEN"/>
    <s v="Derecho _x000a_a la educación"/>
    <s v="Adolescencia"/>
    <n v="2018"/>
    <n v="0.72"/>
    <s v="Porcentaje"/>
    <m/>
    <m/>
  </r>
  <r>
    <n v="85230"/>
    <s v="Casanare"/>
    <x v="9"/>
    <s v="Tasa de Cobertura escolar bruta en educación media"/>
    <s v="MEN"/>
    <s v="Derecho _x000a_a la educación"/>
    <s v="Adolescencia"/>
    <n v="2018"/>
    <n v="0.52"/>
    <s v="Porcentaje"/>
    <m/>
    <m/>
  </r>
  <r>
    <n v="85250"/>
    <s v="Casanare"/>
    <x v="10"/>
    <s v="Tasa de Cobertura escolar bruta en educación media"/>
    <s v="MEN"/>
    <s v="Derecho _x000a_a la educación"/>
    <s v="Adolescencia"/>
    <n v="2018"/>
    <n v="0.78"/>
    <s v="Porcentaje"/>
    <m/>
    <m/>
  </r>
  <r>
    <n v="85263"/>
    <s v="Casanare"/>
    <x v="11"/>
    <s v="Tasa de Cobertura escolar bruta en educación media"/>
    <s v="MEN"/>
    <s v="Derecho _x000a_a la educación"/>
    <s v="Adolescencia"/>
    <n v="2018"/>
    <n v="0.59"/>
    <s v="Porcentaje"/>
    <m/>
    <m/>
  </r>
  <r>
    <n v="85279"/>
    <s v="Casanare"/>
    <x v="12"/>
    <s v="Tasa de Cobertura escolar bruta en educación media"/>
    <s v="MEN"/>
    <s v="Derecho _x000a_a la educación"/>
    <s v="Adolescencia"/>
    <n v="2018"/>
    <n v="0.56999999999999995"/>
    <s v="Porcentaje"/>
    <m/>
    <m/>
  </r>
  <r>
    <n v="85300"/>
    <s v="Casanare"/>
    <x v="13"/>
    <s v="Tasa de Cobertura escolar bruta en educación media"/>
    <s v="MEN"/>
    <s v="Derecho _x000a_a la educación"/>
    <s v="Adolescencia"/>
    <n v="2018"/>
    <n v="0.83"/>
    <s v="Porcentaje"/>
    <m/>
    <m/>
  </r>
  <r>
    <n v="85315"/>
    <s v="Casanare"/>
    <x v="14"/>
    <s v="Tasa de Cobertura escolar bruta en educación media"/>
    <s v="MEN"/>
    <s v="Derecho _x000a_a la educación"/>
    <s v="Adolescencia"/>
    <n v="2018"/>
    <n v="0.48"/>
    <s v="Porcentaje"/>
    <m/>
    <m/>
  </r>
  <r>
    <n v="85325"/>
    <s v="Casanare"/>
    <x v="15"/>
    <s v="Tasa de Cobertura escolar bruta en educación media"/>
    <s v="MEN"/>
    <s v="Derecho _x000a_a la educación"/>
    <s v="Adolescencia"/>
    <n v="2018"/>
    <n v="0.5"/>
    <s v="Porcentaje"/>
    <m/>
    <m/>
  </r>
  <r>
    <n v="85400"/>
    <s v="Casanare"/>
    <x v="16"/>
    <s v="Tasa de Cobertura escolar bruta en educación media"/>
    <s v="MEN"/>
    <s v="Derecho _x000a_a la educación"/>
    <s v="Adolescencia"/>
    <n v="2018"/>
    <n v="0.48"/>
    <s v="Porcentaje"/>
    <m/>
    <m/>
  </r>
  <r>
    <n v="85410"/>
    <s v="Casanare"/>
    <x v="17"/>
    <s v="Tasa de Cobertura escolar bruta en educación media"/>
    <s v="MEN"/>
    <s v="Derecho _x000a_a la educación"/>
    <s v="Adolescencia"/>
    <n v="2018"/>
    <n v="0.94"/>
    <s v="Porcentaje"/>
    <m/>
    <m/>
  </r>
  <r>
    <n v="85430"/>
    <s v="Casanare"/>
    <x v="18"/>
    <s v="Tasa de Cobertura escolar bruta en educación media"/>
    <s v="MEN"/>
    <s v="Derecho _x000a_a la educación"/>
    <s v="Adolescencia"/>
    <n v="2018"/>
    <n v="0.74"/>
    <s v="Porcentaje"/>
    <m/>
    <m/>
  </r>
  <r>
    <n v="85440"/>
    <s v="Casanare"/>
    <x v="19"/>
    <s v="Tasa de Cobertura escolar bruta en educación media"/>
    <s v="MEN"/>
    <s v="Derecho _x000a_a la educación"/>
    <s v="Adolescencia"/>
    <n v="2018"/>
    <n v="0.71"/>
    <s v="Porcentaje"/>
    <m/>
    <m/>
  </r>
  <r>
    <n v="85010"/>
    <s v="Casanare"/>
    <x v="2"/>
    <s v="Tasa de Cobertura escolar bruta en educación media"/>
    <s v="MEN"/>
    <s v="Derecho _x000a_a la educación"/>
    <s v="Adolescencia"/>
    <n v="2019"/>
    <n v="0.84"/>
    <s v="Porcentaje"/>
    <m/>
    <m/>
  </r>
  <r>
    <n v="85015"/>
    <s v="Casanare"/>
    <x v="3"/>
    <s v="Tasa de Cobertura escolar bruta en educación media"/>
    <s v="MEN"/>
    <s v="Derecho _x000a_a la educación"/>
    <s v="Adolescencia"/>
    <n v="2019"/>
    <n v="0.54"/>
    <s v="Porcentaje"/>
    <m/>
    <m/>
  </r>
  <r>
    <n v="85125"/>
    <s v="Casanare"/>
    <x v="4"/>
    <s v="Tasa de Cobertura escolar bruta en educación media"/>
    <s v="MEN"/>
    <s v="Derecho _x000a_a la educación"/>
    <s v="Adolescencia"/>
    <n v="2019"/>
    <n v="0.63"/>
    <s v="Porcentaje"/>
    <m/>
    <m/>
  </r>
  <r>
    <n v="85136"/>
    <s v="Casanare"/>
    <x v="5"/>
    <s v="Tasa de Cobertura escolar bruta en educación media"/>
    <s v="MEN"/>
    <s v="Derecho _x000a_a la educación"/>
    <s v="Adolescencia"/>
    <n v="2019"/>
    <n v="0.41"/>
    <s v="Porcentaje"/>
    <m/>
    <m/>
  </r>
  <r>
    <n v="85139"/>
    <s v="Casanare"/>
    <x v="6"/>
    <s v="Tasa de Cobertura escolar bruta en educación media"/>
    <s v="MEN"/>
    <s v="Derecho _x000a_a la educación"/>
    <s v="Adolescencia"/>
    <n v="2019"/>
    <n v="0.65"/>
    <s v="Porcentaje"/>
    <m/>
    <m/>
  </r>
  <r>
    <n v="85162"/>
    <s v="Casanare"/>
    <x v="7"/>
    <s v="Tasa de Cobertura escolar bruta en educación media"/>
    <s v="MEN"/>
    <s v="Derecho _x000a_a la educación"/>
    <s v="Adolescencia"/>
    <n v="2019"/>
    <n v="0.99"/>
    <s v="Porcentaje"/>
    <m/>
    <m/>
  </r>
  <r>
    <n v="85225"/>
    <s v="Casanare"/>
    <x v="8"/>
    <s v="Tasa de Cobertura escolar bruta en educación media"/>
    <s v="MEN"/>
    <s v="Derecho _x000a_a la educación"/>
    <s v="Adolescencia"/>
    <n v="2019"/>
    <n v="0.69"/>
    <s v="Porcentaje"/>
    <m/>
    <m/>
  </r>
  <r>
    <n v="85230"/>
    <s v="Casanare"/>
    <x v="9"/>
    <s v="Tasa de Cobertura escolar bruta en educación media"/>
    <s v="MEN"/>
    <s v="Derecho _x000a_a la educación"/>
    <s v="Adolescencia"/>
    <n v="2019"/>
    <n v="0.49"/>
    <s v="Porcentaje"/>
    <m/>
    <m/>
  </r>
  <r>
    <n v="85250"/>
    <s v="Casanare"/>
    <x v="10"/>
    <s v="Tasa de Cobertura escolar bruta en educación media"/>
    <s v="MEN"/>
    <s v="Derecho _x000a_a la educación"/>
    <s v="Adolescencia"/>
    <n v="2019"/>
    <n v="0.8"/>
    <s v="Porcentaje"/>
    <m/>
    <m/>
  </r>
  <r>
    <n v="85263"/>
    <s v="Casanare"/>
    <x v="11"/>
    <s v="Tasa de Cobertura escolar bruta en educación media"/>
    <s v="MEN"/>
    <s v="Derecho _x000a_a la educación"/>
    <s v="Adolescencia"/>
    <n v="2019"/>
    <n v="0.62"/>
    <s v="Porcentaje"/>
    <m/>
    <m/>
  </r>
  <r>
    <n v="85279"/>
    <s v="Casanare"/>
    <x v="12"/>
    <s v="Tasa de Cobertura escolar bruta en educación media"/>
    <s v="MEN"/>
    <s v="Derecho _x000a_a la educación"/>
    <s v="Adolescencia"/>
    <n v="2019"/>
    <n v="0.69"/>
    <s v="Porcentaje"/>
    <m/>
    <m/>
  </r>
  <r>
    <n v="85300"/>
    <s v="Casanare"/>
    <x v="13"/>
    <s v="Tasa de Cobertura escolar bruta en educación media"/>
    <s v="MEN"/>
    <s v="Derecho _x000a_a la educación"/>
    <s v="Adolescencia"/>
    <n v="2019"/>
    <n v="0.86"/>
    <s v="Porcentaje"/>
    <m/>
    <m/>
  </r>
  <r>
    <n v="85315"/>
    <s v="Casanare"/>
    <x v="14"/>
    <s v="Tasa de Cobertura escolar bruta en educación media"/>
    <s v="MEN"/>
    <s v="Derecho _x000a_a la educación"/>
    <s v="Adolescencia"/>
    <n v="2019"/>
    <n v="0.57999999999999996"/>
    <s v="Porcentaje"/>
    <m/>
    <m/>
  </r>
  <r>
    <n v="85325"/>
    <s v="Casanare"/>
    <x v="15"/>
    <s v="Tasa de Cobertura escolar bruta en educación media"/>
    <s v="MEN"/>
    <s v="Derecho _x000a_a la educación"/>
    <s v="Adolescencia"/>
    <n v="2019"/>
    <n v="0.53"/>
    <s v="Porcentaje"/>
    <m/>
    <m/>
  </r>
  <r>
    <n v="85400"/>
    <s v="Casanare"/>
    <x v="16"/>
    <s v="Tasa de Cobertura escolar bruta en educación media"/>
    <s v="MEN"/>
    <s v="Derecho _x000a_a la educación"/>
    <s v="Adolescencia"/>
    <n v="2019"/>
    <n v="0.49"/>
    <s v="Porcentaje"/>
    <m/>
    <m/>
  </r>
  <r>
    <n v="85410"/>
    <s v="Casanare"/>
    <x v="17"/>
    <s v="Tasa de Cobertura escolar bruta en educación media"/>
    <s v="MEN"/>
    <s v="Derecho _x000a_a la educación"/>
    <s v="Adolescencia"/>
    <n v="2019"/>
    <n v="0.95"/>
    <s v="Porcentaje"/>
    <m/>
    <m/>
  </r>
  <r>
    <n v="85430"/>
    <s v="Casanare"/>
    <x v="18"/>
    <s v="Tasa de Cobertura escolar bruta en educación media"/>
    <s v="MEN"/>
    <s v="Derecho _x000a_a la educación"/>
    <s v="Adolescencia"/>
    <n v="2019"/>
    <n v="0.69"/>
    <s v="Porcentaje"/>
    <m/>
    <m/>
  </r>
  <r>
    <n v="85440"/>
    <s v="Casanare"/>
    <x v="19"/>
    <s v="Tasa de Cobertura escolar bruta en educación media"/>
    <s v="MEN"/>
    <s v="Derecho _x000a_a la educación"/>
    <s v="Adolescencia"/>
    <n v="2019"/>
    <n v="0.76"/>
    <s v="Porcentaje"/>
    <m/>
    <m/>
  </r>
  <r>
    <n v="85001"/>
    <s v="Casanare"/>
    <x v="1"/>
    <s v="Tasa de Cobertura escolar bruta en educación media"/>
    <s v="MEN"/>
    <s v="Derecho _x000a_a la educación"/>
    <s v="Adolescencia"/>
    <n v="2019"/>
    <n v="0.97"/>
    <s v="Porcentaje"/>
    <m/>
    <m/>
  </r>
  <r>
    <n v="85001"/>
    <s v="Casanare"/>
    <x v="1"/>
    <s v="Tasa de Cobertura escolar bruta en educación media"/>
    <s v="MEN"/>
    <s v="Derecho _x000a_a la educación"/>
    <s v="Adolescencia"/>
    <n v="2020"/>
    <n v="0.98"/>
    <s v="Porcentaje"/>
    <m/>
    <m/>
  </r>
  <r>
    <n v="85010"/>
    <s v="Casanare"/>
    <x v="2"/>
    <s v="Tasa de Cobertura escolar bruta en educación media"/>
    <s v="MEN"/>
    <s v="Derecho _x000a_a la educación"/>
    <s v="Adolescencia"/>
    <n v="2020"/>
    <n v="0.86"/>
    <s v="Porcentaje"/>
    <m/>
    <m/>
  </r>
  <r>
    <n v="85015"/>
    <s v="Casanare"/>
    <x v="3"/>
    <s v="Tasa de Cobertura escolar bruta en educación media"/>
    <s v="MEN"/>
    <s v="Derecho _x000a_a la educación"/>
    <s v="Adolescencia"/>
    <n v="2020"/>
    <n v="0.66"/>
    <s v="Porcentaje"/>
    <m/>
    <m/>
  </r>
  <r>
    <n v="85125"/>
    <s v="Casanare"/>
    <x v="4"/>
    <s v="Tasa de Cobertura escolar bruta en educación media"/>
    <s v="MEN"/>
    <s v="Derecho _x000a_a la educación"/>
    <s v="Adolescencia"/>
    <n v="2020"/>
    <n v="0.66"/>
    <s v="Porcentaje"/>
    <m/>
    <m/>
  </r>
  <r>
    <n v="85136"/>
    <s v="Casanare"/>
    <x v="5"/>
    <s v="Tasa de Cobertura escolar bruta en educación media"/>
    <s v="MEN"/>
    <s v="Derecho _x000a_a la educación"/>
    <s v="Adolescencia"/>
    <n v="2020"/>
    <n v="0.55000000000000004"/>
    <s v="Porcentaje"/>
    <m/>
    <m/>
  </r>
  <r>
    <n v="85139"/>
    <s v="Casanare"/>
    <x v="6"/>
    <s v="Tasa de Cobertura escolar bruta en educación media"/>
    <s v="MEN"/>
    <s v="Derecho _x000a_a la educación"/>
    <s v="Adolescencia"/>
    <n v="2020"/>
    <n v="0.68"/>
    <s v="Porcentaje"/>
    <m/>
    <m/>
  </r>
  <r>
    <n v="85162"/>
    <s v="Casanare"/>
    <x v="7"/>
    <s v="Tasa de Cobertura escolar bruta en educación media"/>
    <s v="MEN"/>
    <s v="Derecho _x000a_a la educación"/>
    <s v="Adolescencia"/>
    <n v="2020"/>
    <n v="1.06"/>
    <s v="Porcentaje"/>
    <m/>
    <m/>
  </r>
  <r>
    <n v="85225"/>
    <s v="Casanare"/>
    <x v="8"/>
    <s v="Tasa de Cobertura escolar bruta en educación media"/>
    <s v="MEN"/>
    <s v="Derecho _x000a_a la educación"/>
    <s v="Adolescencia"/>
    <n v="2020"/>
    <n v="0.79"/>
    <s v="Porcentaje"/>
    <m/>
    <m/>
  </r>
  <r>
    <n v="85230"/>
    <s v="Casanare"/>
    <x v="9"/>
    <s v="Tasa de Cobertura escolar bruta en educación media"/>
    <s v="MEN"/>
    <s v="Derecho _x000a_a la educación"/>
    <s v="Adolescencia"/>
    <n v="2020"/>
    <n v="0.56999999999999995"/>
    <s v="Porcentaje"/>
    <m/>
    <m/>
  </r>
  <r>
    <n v="85250"/>
    <s v="Casanare"/>
    <x v="10"/>
    <s v="Tasa de Cobertura escolar bruta en educación media"/>
    <s v="MEN"/>
    <s v="Derecho _x000a_a la educación"/>
    <s v="Adolescencia"/>
    <n v="2020"/>
    <n v="0.78"/>
    <s v="Porcentaje"/>
    <m/>
    <m/>
  </r>
  <r>
    <n v="85263"/>
    <s v="Casanare"/>
    <x v="11"/>
    <s v="Tasa de Cobertura escolar bruta en educación media"/>
    <s v="MEN"/>
    <s v="Derecho _x000a_a la educación"/>
    <s v="Adolescencia"/>
    <n v="2020"/>
    <n v="0.64"/>
    <s v="Porcentaje"/>
    <m/>
    <m/>
  </r>
  <r>
    <n v="85279"/>
    <s v="Casanare"/>
    <x v="12"/>
    <s v="Tasa de Cobertura escolar bruta en educación media"/>
    <s v="MEN"/>
    <s v="Derecho _x000a_a la educación"/>
    <s v="Adolescencia"/>
    <n v="2020"/>
    <n v="0.36"/>
    <s v="Porcentaje"/>
    <m/>
    <m/>
  </r>
  <r>
    <n v="85300"/>
    <s v="Casanare"/>
    <x v="13"/>
    <s v="Tasa de Cobertura escolar bruta en educación media"/>
    <s v="MEN"/>
    <s v="Derecho _x000a_a la educación"/>
    <s v="Adolescencia"/>
    <n v="2020"/>
    <n v="0.98"/>
    <s v="Porcentaje"/>
    <m/>
    <m/>
  </r>
  <r>
    <n v="85315"/>
    <s v="Casanare"/>
    <x v="14"/>
    <s v="Tasa de Cobertura escolar bruta en educación media"/>
    <s v="MEN"/>
    <s v="Derecho _x000a_a la educación"/>
    <s v="Adolescencia"/>
    <n v="2020"/>
    <n v="0.66"/>
    <s v="Porcentaje"/>
    <m/>
    <m/>
  </r>
  <r>
    <n v="85325"/>
    <s v="Casanare"/>
    <x v="15"/>
    <s v="Tasa de Cobertura escolar bruta en educación media"/>
    <s v="MEN"/>
    <s v="Derecho _x000a_a la educación"/>
    <s v="Adolescencia"/>
    <n v="2020"/>
    <n v="0.57999999999999996"/>
    <s v="Porcentaje"/>
    <m/>
    <m/>
  </r>
  <r>
    <n v="85400"/>
    <s v="Casanare"/>
    <x v="16"/>
    <s v="Tasa de Cobertura escolar bruta en educación media"/>
    <s v="MEN"/>
    <s v="Derecho _x000a_a la educación"/>
    <s v="Adolescencia"/>
    <n v="2020"/>
    <n v="0.55000000000000004"/>
    <s v="Porcentaje"/>
    <m/>
    <m/>
  </r>
  <r>
    <n v="85410"/>
    <s v="Casanare"/>
    <x v="17"/>
    <s v="Tasa de Cobertura escolar bruta en educación media"/>
    <s v="MEN"/>
    <s v="Derecho _x000a_a la educación"/>
    <s v="Adolescencia"/>
    <n v="2020"/>
    <n v="0.94"/>
    <s v="Porcentaje"/>
    <m/>
    <m/>
  </r>
  <r>
    <n v="85430"/>
    <s v="Casanare"/>
    <x v="18"/>
    <s v="Tasa de Cobertura escolar bruta en educación media"/>
    <s v="MEN"/>
    <s v="Derecho _x000a_a la educación"/>
    <s v="Adolescencia"/>
    <n v="2020"/>
    <n v="0.69"/>
    <s v="Porcentaje"/>
    <m/>
    <m/>
  </r>
  <r>
    <n v="85440"/>
    <s v="Casanare"/>
    <x v="19"/>
    <s v="Tasa de Cobertura escolar bruta en educación media"/>
    <s v="MEN"/>
    <s v="Derecho _x000a_a la educación"/>
    <s v="Adolescencia"/>
    <n v="2020"/>
    <n v="0.79"/>
    <s v="Porcentaje"/>
    <m/>
    <m/>
  </r>
  <r>
    <n v="85001"/>
    <s v="Casanare"/>
    <x v="1"/>
    <s v="Tasa de Cobertura escolar bruta en educación básica primaria"/>
    <s v="MEN"/>
    <s v="Derecho _x000a_a la educación"/>
    <s v="Infancia"/>
    <n v="2021"/>
    <n v="1.1100000000000001"/>
    <s v="Porcentaje"/>
    <m/>
    <m/>
  </r>
  <r>
    <n v="85010"/>
    <s v="Casanare"/>
    <x v="2"/>
    <s v="Tasa de Cobertura escolar bruta en educación básica primaria"/>
    <s v="MEN"/>
    <s v="Derecho _x000a_a la educación"/>
    <s v="Infancia"/>
    <n v="2021"/>
    <n v="1.0900000000000001"/>
    <s v="Porcentaje"/>
    <m/>
    <m/>
  </r>
  <r>
    <n v="85015"/>
    <s v="Casanare"/>
    <x v="3"/>
    <s v="Tasa de Cobertura escolar bruta en educación básica primaria"/>
    <s v="MEN"/>
    <s v="Derecho _x000a_a la educación"/>
    <s v="Infancia"/>
    <n v="2021"/>
    <n v="0.9"/>
    <s v="Porcentaje"/>
    <m/>
    <m/>
  </r>
  <r>
    <n v="85125"/>
    <s v="Casanare"/>
    <x v="4"/>
    <s v="Tasa de Cobertura escolar bruta en educación básica primaria"/>
    <s v="MEN"/>
    <s v="Derecho _x000a_a la educación"/>
    <s v="Infancia"/>
    <n v="2021"/>
    <n v="1.37"/>
    <s v="Porcentaje"/>
    <m/>
    <m/>
  </r>
  <r>
    <n v="85136"/>
    <s v="Casanare"/>
    <x v="5"/>
    <s v="Tasa de Cobertura escolar bruta en educación básica primaria"/>
    <s v="MEN"/>
    <s v="Derecho _x000a_a la educación"/>
    <s v="Infancia"/>
    <n v="2021"/>
    <n v="1.45"/>
    <s v="Porcentaje"/>
    <m/>
    <m/>
  </r>
  <r>
    <n v="85139"/>
    <s v="Casanare"/>
    <x v="6"/>
    <s v="Tasa de Cobertura escolar bruta en educación básica primaria"/>
    <s v="MEN"/>
    <s v="Derecho _x000a_a la educación"/>
    <s v="Infancia"/>
    <n v="2021"/>
    <n v="1.03"/>
    <s v="Porcentaje"/>
    <m/>
    <m/>
  </r>
  <r>
    <n v="85162"/>
    <s v="Casanare"/>
    <x v="7"/>
    <s v="Tasa de Cobertura escolar bruta en educación básica primaria"/>
    <s v="MEN"/>
    <s v="Derecho _x000a_a la educación"/>
    <s v="Infancia"/>
    <n v="2021"/>
    <n v="1.06"/>
    <s v="Porcentaje"/>
    <m/>
    <m/>
  </r>
  <r>
    <n v="85225"/>
    <s v="Casanare"/>
    <x v="8"/>
    <s v="Tasa de Cobertura escolar bruta en educación básica primaria"/>
    <s v="MEN"/>
    <s v="Derecho _x000a_a la educación"/>
    <s v="Infancia"/>
    <n v="2021"/>
    <n v="1.18"/>
    <s v="Porcentaje"/>
    <m/>
    <m/>
  </r>
  <r>
    <n v="85230"/>
    <s v="Casanare"/>
    <x v="9"/>
    <s v="Tasa de Cobertura escolar bruta en educación básica primaria"/>
    <s v="MEN"/>
    <s v="Derecho _x000a_a la educación"/>
    <s v="Infancia"/>
    <n v="2021"/>
    <n v="0.98"/>
    <s v="Porcentaje"/>
    <m/>
    <m/>
  </r>
  <r>
    <n v="85250"/>
    <s v="Casanare"/>
    <x v="10"/>
    <s v="Tasa de Cobertura escolar bruta en educación básica primaria"/>
    <s v="MEN"/>
    <s v="Derecho _x000a_a la educación"/>
    <s v="Infancia"/>
    <n v="2021"/>
    <n v="1.1299999999999999"/>
    <s v="Porcentaje"/>
    <m/>
    <m/>
  </r>
  <r>
    <n v="85263"/>
    <s v="Casanare"/>
    <x v="11"/>
    <s v="Tasa de Cobertura escolar bruta en educación básica primaria"/>
    <s v="MEN"/>
    <s v="Derecho _x000a_a la educación"/>
    <s v="Infancia"/>
    <n v="2021"/>
    <n v="0.9"/>
    <s v="Porcentaje"/>
    <m/>
    <m/>
  </r>
  <r>
    <n v="85279"/>
    <s v="Casanare"/>
    <x v="12"/>
    <s v="Tasa de Cobertura escolar bruta en educación básica primaria"/>
    <s v="MEN"/>
    <s v="Derecho _x000a_a la educación"/>
    <s v="Infancia"/>
    <n v="2021"/>
    <n v="0.49"/>
    <s v="Porcentaje"/>
    <m/>
    <m/>
  </r>
  <r>
    <n v="85300"/>
    <s v="Casanare"/>
    <x v="13"/>
    <s v="Tasa de Cobertura escolar bruta en educación básica primaria"/>
    <s v="MEN"/>
    <s v="Derecho _x000a_a la educación"/>
    <s v="Infancia"/>
    <n v="2021"/>
    <n v="1.31"/>
    <s v="Porcentaje"/>
    <m/>
    <m/>
  </r>
  <r>
    <n v="85315"/>
    <s v="Casanare"/>
    <x v="14"/>
    <s v="Tasa de Cobertura escolar bruta en educación básica primaria"/>
    <s v="MEN"/>
    <s v="Derecho _x000a_a la educación"/>
    <s v="Infancia"/>
    <n v="2021"/>
    <n v="0.64"/>
    <s v="Porcentaje"/>
    <m/>
    <m/>
  </r>
  <r>
    <n v="85325"/>
    <s v="Casanare"/>
    <x v="15"/>
    <s v="Tasa de Cobertura escolar bruta en educación básica primaria"/>
    <s v="MEN"/>
    <s v="Derecho _x000a_a la educación"/>
    <s v="Infancia"/>
    <n v="2021"/>
    <n v="1.07"/>
    <s v="Porcentaje"/>
    <m/>
    <m/>
  </r>
  <r>
    <n v="85400"/>
    <s v="Casanare"/>
    <x v="16"/>
    <s v="Tasa de Cobertura escolar bruta en educación básica primaria"/>
    <s v="MEN"/>
    <s v="Derecho _x000a_a la educación"/>
    <s v="Infancia"/>
    <n v="2021"/>
    <n v="1.23"/>
    <s v="Porcentaje"/>
    <m/>
    <m/>
  </r>
  <r>
    <n v="85410"/>
    <s v="Casanare"/>
    <x v="17"/>
    <s v="Tasa de Cobertura escolar bruta en educación básica primaria"/>
    <s v="MEN"/>
    <s v="Derecho _x000a_a la educación"/>
    <s v="Infancia"/>
    <n v="2021"/>
    <n v="1.04"/>
    <s v="Porcentaje"/>
    <m/>
    <m/>
  </r>
  <r>
    <n v="85430"/>
    <s v="Casanare"/>
    <x v="18"/>
    <s v="Tasa de Cobertura escolar bruta en educación básica primaria"/>
    <s v="MEN"/>
    <s v="Derecho _x000a_a la educación"/>
    <s v="Infancia"/>
    <n v="2021"/>
    <n v="1.17"/>
    <s v="Porcentaje"/>
    <m/>
    <m/>
  </r>
  <r>
    <n v="85440"/>
    <s v="Casanare"/>
    <x v="19"/>
    <s v="Tasa de Cobertura escolar bruta en educación básica primaria"/>
    <s v="MEN"/>
    <s v="Derecho _x000a_a la educación"/>
    <s v="Infancia"/>
    <n v="2021"/>
    <n v="1.04"/>
    <s v="Porcentaje"/>
    <m/>
    <m/>
  </r>
  <r>
    <n v="85001"/>
    <s v="Casanare"/>
    <x v="1"/>
    <s v="Cobertura escolar bruta en educación básica secundaria"/>
    <s v="MEN"/>
    <s v="Derecho _x000a_a la educación"/>
    <s v="Infancia y adolescencia"/>
    <n v="2021"/>
    <n v="1.24"/>
    <s v="Porcentaje"/>
    <m/>
    <m/>
  </r>
  <r>
    <n v="85010"/>
    <s v="Casanare"/>
    <x v="2"/>
    <s v="Cobertura escolar bruta en educación básica secundaria"/>
    <s v="MEN"/>
    <s v="Derecho _x000a_a la educación"/>
    <s v="Infancia y adolescencia"/>
    <n v="2021"/>
    <n v="1.19"/>
    <s v="Porcentaje"/>
    <m/>
    <m/>
  </r>
  <r>
    <n v="85015"/>
    <s v="Casanare"/>
    <x v="3"/>
    <s v="Cobertura escolar bruta en educación básica secundaria"/>
    <s v="MEN"/>
    <s v="Derecho _x000a_a la educación"/>
    <s v="Infancia y adolescencia"/>
    <n v="2021"/>
    <n v="0.67"/>
    <s v="Porcentaje"/>
    <m/>
    <m/>
  </r>
  <r>
    <n v="85125"/>
    <s v="Casanare"/>
    <x v="4"/>
    <s v="Cobertura escolar bruta en educación básica secundaria"/>
    <s v="MEN"/>
    <s v="Derecho _x000a_a la educación"/>
    <s v="Infancia y adolescencia"/>
    <n v="2021"/>
    <n v="1.19"/>
    <s v="Porcentaje"/>
    <m/>
    <m/>
  </r>
  <r>
    <n v="85136"/>
    <s v="Casanare"/>
    <x v="5"/>
    <s v="Cobertura escolar bruta en educación básica secundaria"/>
    <s v="MEN"/>
    <s v="Derecho _x000a_a la educación"/>
    <s v="Infancia y adolescencia"/>
    <n v="2021"/>
    <n v="0.68"/>
    <s v="Porcentaje"/>
    <m/>
    <m/>
  </r>
  <r>
    <n v="85139"/>
    <s v="Casanare"/>
    <x v="6"/>
    <s v="Cobertura escolar bruta en educación básica secundaria"/>
    <s v="MEN"/>
    <s v="Derecho _x000a_a la educación"/>
    <s v="Infancia y adolescencia"/>
    <n v="2021"/>
    <n v="1.1000000000000001"/>
    <s v="Porcentaje"/>
    <m/>
    <m/>
  </r>
  <r>
    <n v="85162"/>
    <s v="Casanare"/>
    <x v="7"/>
    <s v="Cobertura escolar bruta en educación básica secundaria"/>
    <s v="MEN"/>
    <s v="Derecho _x000a_a la educación"/>
    <s v="Infancia y adolescencia"/>
    <n v="2021"/>
    <n v="1.05"/>
    <s v="Porcentaje"/>
    <m/>
    <m/>
  </r>
  <r>
    <n v="85225"/>
    <s v="Casanare"/>
    <x v="8"/>
    <s v="Cobertura escolar bruta en educación básica secundaria"/>
    <s v="MEN"/>
    <s v="Derecho _x000a_a la educación"/>
    <s v="Infancia y adolescencia"/>
    <n v="2021"/>
    <n v="1.24"/>
    <s v="Porcentaje"/>
    <m/>
    <m/>
  </r>
  <r>
    <n v="85230"/>
    <s v="Casanare"/>
    <x v="9"/>
    <s v="Cobertura escolar bruta en educación básica secundaria"/>
    <s v="MEN"/>
    <s v="Derecho _x000a_a la educación"/>
    <s v="Infancia y adolescencia"/>
    <n v="2021"/>
    <n v="0.91"/>
    <s v="Porcentaje"/>
    <m/>
    <m/>
  </r>
  <r>
    <n v="85250"/>
    <s v="Casanare"/>
    <x v="10"/>
    <s v="Cobertura escolar bruta en educación básica secundaria"/>
    <s v="MEN"/>
    <s v="Derecho _x000a_a la educación"/>
    <s v="Infancia y adolescencia"/>
    <n v="2021"/>
    <n v="1.22"/>
    <s v="Porcentaje"/>
    <m/>
    <m/>
  </r>
  <r>
    <n v="85263"/>
    <s v="Casanare"/>
    <x v="11"/>
    <s v="Cobertura escolar bruta en educación básica secundaria"/>
    <s v="MEN"/>
    <s v="Derecho _x000a_a la educación"/>
    <s v="Infancia y adolescencia"/>
    <n v="2021"/>
    <n v="1.03"/>
    <s v="Porcentaje"/>
    <m/>
    <m/>
  </r>
  <r>
    <n v="85279"/>
    <s v="Casanare"/>
    <x v="12"/>
    <s v="Cobertura escolar bruta en educación básica secundaria"/>
    <s v="MEN"/>
    <s v="Derecho _x000a_a la educación"/>
    <s v="Infancia y adolescencia"/>
    <n v="2021"/>
    <n v="0.56000000000000005"/>
    <s v="Porcentaje"/>
    <m/>
    <m/>
  </r>
  <r>
    <n v="85300"/>
    <s v="Casanare"/>
    <x v="13"/>
    <s v="Cobertura escolar bruta en educación básica secundaria"/>
    <s v="MEN"/>
    <s v="Derecho _x000a_a la educación"/>
    <s v="Infancia y adolescencia"/>
    <n v="2021"/>
    <n v="1.1599999999999999"/>
    <s v="Porcentaje"/>
    <m/>
    <m/>
  </r>
  <r>
    <n v="85315"/>
    <s v="Casanare"/>
    <x v="14"/>
    <s v="Cobertura escolar bruta en educación básica secundaria"/>
    <s v="MEN"/>
    <s v="Derecho _x000a_a la educación"/>
    <s v="Infancia y adolescencia"/>
    <n v="2021"/>
    <n v="0.74"/>
    <s v="Porcentaje"/>
    <m/>
    <m/>
  </r>
  <r>
    <n v="85325"/>
    <s v="Casanare"/>
    <x v="15"/>
    <s v="Cobertura escolar bruta en educación básica secundaria"/>
    <s v="MEN"/>
    <s v="Derecho _x000a_a la educación"/>
    <s v="Infancia y adolescencia"/>
    <n v="2021"/>
    <n v="0.92"/>
    <s v="Porcentaje"/>
    <m/>
    <m/>
  </r>
  <r>
    <n v="85400"/>
    <s v="Casanare"/>
    <x v="16"/>
    <s v="Cobertura escolar bruta en educación básica secundaria"/>
    <s v="MEN"/>
    <s v="Derecho _x000a_a la educación"/>
    <s v="Infancia y adolescencia"/>
    <n v="2021"/>
    <n v="0.92"/>
    <s v="Porcentaje"/>
    <m/>
    <m/>
  </r>
  <r>
    <n v="85410"/>
    <s v="Casanare"/>
    <x v="17"/>
    <s v="Cobertura escolar bruta en educación básica secundaria"/>
    <s v="MEN"/>
    <s v="Derecho _x000a_a la educación"/>
    <s v="Infancia y adolescencia"/>
    <n v="2021"/>
    <n v="1.1100000000000001"/>
    <s v="Porcentaje"/>
    <m/>
    <m/>
  </r>
  <r>
    <n v="85430"/>
    <s v="Casanare"/>
    <x v="18"/>
    <s v="Cobertura escolar bruta en educación básica secundaria"/>
    <s v="MEN"/>
    <s v="Derecho _x000a_a la educación"/>
    <s v="Infancia y adolescencia"/>
    <n v="2021"/>
    <n v="1.26"/>
    <s v="Porcentaje"/>
    <m/>
    <m/>
  </r>
  <r>
    <n v="85440"/>
    <s v="Casanare"/>
    <x v="19"/>
    <s v="Cobertura escolar bruta en educación básica secundaria"/>
    <s v="MEN"/>
    <s v="Derecho _x000a_a la educación"/>
    <s v="Infancia y adolescencia"/>
    <n v="2021"/>
    <n v="1.06"/>
    <s v="Porcentaje"/>
    <m/>
    <m/>
  </r>
  <r>
    <n v="85001"/>
    <s v="Casanare"/>
    <x v="1"/>
    <s v="Tasa de Cobertura escolar bruta en educación media"/>
    <s v="MEN"/>
    <s v="Derecho _x000a_a la educación"/>
    <s v="Adolescencia"/>
    <n v="2021"/>
    <n v="1.03"/>
    <s v="Porcentaje"/>
    <m/>
    <m/>
  </r>
  <r>
    <n v="85010"/>
    <s v="Casanare"/>
    <x v="2"/>
    <s v="Tasa de Cobertura escolar bruta en educación media"/>
    <s v="MEN"/>
    <s v="Derecho _x000a_a la educación"/>
    <s v="Adolescencia"/>
    <n v="2021"/>
    <n v="1.01"/>
    <s v="Porcentaje"/>
    <m/>
    <m/>
  </r>
  <r>
    <n v="85015"/>
    <s v="Casanare"/>
    <x v="3"/>
    <s v="Tasa de Cobertura escolar bruta en educación media"/>
    <s v="MEN"/>
    <s v="Derecho _x000a_a la educación"/>
    <s v="Adolescencia"/>
    <n v="2021"/>
    <n v="0.76"/>
    <s v="Porcentaje"/>
    <m/>
    <m/>
  </r>
  <r>
    <n v="85125"/>
    <s v="Casanare"/>
    <x v="4"/>
    <s v="Tasa de Cobertura escolar bruta en educación media"/>
    <s v="MEN"/>
    <s v="Derecho _x000a_a la educación"/>
    <s v="Adolescencia"/>
    <n v="2021"/>
    <n v="0.94"/>
    <s v="Porcentaje"/>
    <m/>
    <m/>
  </r>
  <r>
    <n v="85136"/>
    <s v="Casanare"/>
    <x v="5"/>
    <s v="Tasa de Cobertura escolar bruta en educación media"/>
    <s v="MEN"/>
    <s v="Derecho _x000a_a la educación"/>
    <s v="Adolescencia"/>
    <n v="2021"/>
    <n v="0.83"/>
    <s v="Porcentaje"/>
    <m/>
    <m/>
  </r>
  <r>
    <n v="85139"/>
    <s v="Casanare"/>
    <x v="6"/>
    <s v="Tasa de Cobertura escolar bruta en educación media"/>
    <s v="MEN"/>
    <s v="Derecho _x000a_a la educación"/>
    <s v="Adolescencia"/>
    <n v="2021"/>
    <n v="0.89"/>
    <s v="Porcentaje"/>
    <m/>
    <m/>
  </r>
  <r>
    <n v="85162"/>
    <s v="Casanare"/>
    <x v="7"/>
    <s v="Tasa de Cobertura escolar bruta en educación media"/>
    <s v="MEN"/>
    <s v="Derecho _x000a_a la educación"/>
    <s v="Adolescencia"/>
    <n v="2021"/>
    <n v="1.17"/>
    <s v="Porcentaje"/>
    <m/>
    <m/>
  </r>
  <r>
    <n v="85225"/>
    <s v="Casanare"/>
    <x v="8"/>
    <s v="Tasa de Cobertura escolar bruta en educación media"/>
    <s v="MEN"/>
    <s v="Derecho _x000a_a la educación"/>
    <s v="Adolescencia"/>
    <n v="2021"/>
    <n v="0.81"/>
    <s v="Porcentaje"/>
    <m/>
    <m/>
  </r>
  <r>
    <n v="85230"/>
    <s v="Casanare"/>
    <x v="9"/>
    <s v="Tasa de Cobertura escolar bruta en educación media"/>
    <s v="MEN"/>
    <s v="Derecho _x000a_a la educación"/>
    <s v="Adolescencia"/>
    <n v="2021"/>
    <n v="0.76"/>
    <s v="Porcentaje"/>
    <m/>
    <m/>
  </r>
  <r>
    <n v="85250"/>
    <s v="Casanare"/>
    <x v="10"/>
    <s v="Tasa de Cobertura escolar bruta en educación media"/>
    <s v="MEN"/>
    <s v="Derecho _x000a_a la educación"/>
    <s v="Adolescencia"/>
    <n v="2021"/>
    <n v="0.95"/>
    <s v="Porcentaje"/>
    <m/>
    <m/>
  </r>
  <r>
    <n v="85263"/>
    <s v="Casanare"/>
    <x v="11"/>
    <s v="Tasa de Cobertura escolar bruta en educación media"/>
    <s v="MEN"/>
    <s v="Derecho _x000a_a la educación"/>
    <s v="Adolescencia"/>
    <n v="2021"/>
    <n v="0.83"/>
    <s v="Porcentaje"/>
    <m/>
    <m/>
  </r>
  <r>
    <n v="85279"/>
    <s v="Casanare"/>
    <x v="12"/>
    <s v="Tasa de Cobertura escolar bruta en educación media"/>
    <s v="MEN"/>
    <s v="Derecho _x000a_a la educación"/>
    <s v="Adolescencia"/>
    <n v="2021"/>
    <n v="0.41"/>
    <s v="Porcentaje"/>
    <m/>
    <m/>
  </r>
  <r>
    <n v="85300"/>
    <s v="Casanare"/>
    <x v="13"/>
    <s v="Tasa de Cobertura escolar bruta en educación media"/>
    <s v="MEN"/>
    <s v="Derecho _x000a_a la educación"/>
    <s v="Adolescencia"/>
    <n v="2021"/>
    <n v="0.95"/>
    <s v="Porcentaje"/>
    <m/>
    <m/>
  </r>
  <r>
    <n v="85315"/>
    <s v="Casanare"/>
    <x v="14"/>
    <s v="Tasa de Cobertura escolar bruta en educación media"/>
    <s v="MEN"/>
    <s v="Derecho _x000a_a la educación"/>
    <s v="Adolescencia"/>
    <n v="2021"/>
    <n v="0.67"/>
    <s v="Porcentaje"/>
    <m/>
    <m/>
  </r>
  <r>
    <n v="85325"/>
    <s v="Casanare"/>
    <x v="15"/>
    <s v="Tasa de Cobertura escolar bruta en educación media"/>
    <s v="MEN"/>
    <s v="Derecho _x000a_a la educación"/>
    <s v="Adolescencia"/>
    <n v="2021"/>
    <n v="0.7"/>
    <s v="Porcentaje"/>
    <m/>
    <m/>
  </r>
  <r>
    <n v="85400"/>
    <s v="Casanare"/>
    <x v="16"/>
    <s v="Tasa de Cobertura escolar bruta en educación media"/>
    <s v="MEN"/>
    <s v="Derecho _x000a_a la educación"/>
    <s v="Adolescencia"/>
    <n v="2021"/>
    <n v="0.74"/>
    <s v="Porcentaje"/>
    <m/>
    <m/>
  </r>
  <r>
    <n v="85410"/>
    <s v="Casanare"/>
    <x v="17"/>
    <s v="Tasa de Cobertura escolar bruta en educación media"/>
    <s v="MEN"/>
    <s v="Derecho _x000a_a la educación"/>
    <s v="Adolescencia"/>
    <n v="2021"/>
    <n v="1.04"/>
    <s v="Porcentaje"/>
    <m/>
    <m/>
  </r>
  <r>
    <n v="85430"/>
    <s v="Casanare"/>
    <x v="18"/>
    <s v="Tasa de Cobertura escolar bruta en educación media"/>
    <s v="MEN"/>
    <s v="Derecho _x000a_a la educación"/>
    <s v="Adolescencia"/>
    <n v="2021"/>
    <n v="1"/>
    <s v="Porcentaje"/>
    <m/>
    <m/>
  </r>
  <r>
    <n v="85440"/>
    <s v="Casanare"/>
    <x v="19"/>
    <s v="Tasa de Cobertura escolar bruta en educación media"/>
    <s v="MEN"/>
    <s v="Derecho _x000a_a la educación"/>
    <s v="Adolescencia"/>
    <n v="2021"/>
    <n v="0.83"/>
    <s v="Porcentaje"/>
    <m/>
    <m/>
  </r>
  <r>
    <n v="85001"/>
    <s v="Casanare"/>
    <x v="1"/>
    <s v="Tasa de deserción en educación básica primaria"/>
    <s v="MEN"/>
    <s v="Derecho _x000a_a la educación"/>
    <s v="Infancia"/>
    <n v="2018"/>
    <n v="0.02"/>
    <s v="Porcentaje"/>
    <m/>
    <m/>
  </r>
  <r>
    <n v="85010"/>
    <s v="Casanare"/>
    <x v="2"/>
    <s v="Tasa de deserción en educación básica primaria"/>
    <s v="MEN"/>
    <s v="Derecho _x000a_a la educación"/>
    <s v="Infancia"/>
    <n v="2018"/>
    <n v="0.02"/>
    <s v="Porcentaje"/>
    <m/>
    <m/>
  </r>
  <r>
    <n v="85015"/>
    <s v="Casanare"/>
    <x v="3"/>
    <s v="Tasa de deserción en educación básica primaria"/>
    <s v="MEN"/>
    <s v="Derecho _x000a_a la educación"/>
    <s v="Infancia"/>
    <n v="2018"/>
    <n v="0.01"/>
    <s v="Porcentaje"/>
    <m/>
    <m/>
  </r>
  <r>
    <n v="85125"/>
    <s v="Casanare"/>
    <x v="4"/>
    <s v="Tasa de deserción en educación básica primaria"/>
    <s v="MEN"/>
    <s v="Derecho _x000a_a la educación"/>
    <s v="Infancia"/>
    <n v="2018"/>
    <n v="0.03"/>
    <s v="Porcentaje"/>
    <m/>
    <m/>
  </r>
  <r>
    <n v="85136"/>
    <s v="Casanare"/>
    <x v="5"/>
    <s v="Tasa de deserción en educación básica primaria"/>
    <s v="MEN"/>
    <s v="Derecho _x000a_a la educación"/>
    <s v="Infancia"/>
    <n v="2018"/>
    <n v="0"/>
    <s v="Porcentaje"/>
    <m/>
    <m/>
  </r>
  <r>
    <n v="85139"/>
    <s v="Casanare"/>
    <x v="6"/>
    <s v="Tasa de deserción en educación básica primaria"/>
    <s v="MEN"/>
    <s v="Derecho _x000a_a la educación"/>
    <s v="Infancia"/>
    <n v="2018"/>
    <n v="0.04"/>
    <s v="Porcentaje"/>
    <m/>
    <m/>
  </r>
  <r>
    <n v="85162"/>
    <s v="Casanare"/>
    <x v="7"/>
    <s v="Tasa de deserción en educación básica primaria"/>
    <s v="MEN"/>
    <s v="Derecho _x000a_a la educación"/>
    <s v="Infancia"/>
    <n v="2018"/>
    <n v="0.02"/>
    <s v="Porcentaje"/>
    <m/>
    <m/>
  </r>
  <r>
    <n v="85225"/>
    <s v="Casanare"/>
    <x v="8"/>
    <s v="Tasa de deserción en educación básica primaria"/>
    <s v="MEN"/>
    <s v="Derecho _x000a_a la educación"/>
    <s v="Infancia"/>
    <n v="2018"/>
    <n v="0.02"/>
    <s v="Porcentaje"/>
    <m/>
    <m/>
  </r>
  <r>
    <n v="85230"/>
    <s v="Casanare"/>
    <x v="9"/>
    <s v="Tasa de deserción en educación básica primaria"/>
    <s v="MEN"/>
    <s v="Derecho _x000a_a la educación"/>
    <s v="Infancia"/>
    <n v="2018"/>
    <n v="0.03"/>
    <s v="Porcentaje"/>
    <m/>
    <m/>
  </r>
  <r>
    <n v="85250"/>
    <s v="Casanare"/>
    <x v="10"/>
    <s v="Tasa de deserción en educación básica primaria"/>
    <s v="MEN"/>
    <s v="Derecho _x000a_a la educación"/>
    <s v="Infancia"/>
    <n v="2018"/>
    <n v="0.02"/>
    <s v="Porcentaje"/>
    <m/>
    <m/>
  </r>
  <r>
    <n v="85263"/>
    <s v="Casanare"/>
    <x v="11"/>
    <s v="Tasa de deserción en educación básica primaria"/>
    <s v="MEN"/>
    <s v="Derecho _x000a_a la educación"/>
    <s v="Infancia"/>
    <n v="2018"/>
    <n v="0.02"/>
    <s v="Porcentaje"/>
    <m/>
    <m/>
  </r>
  <r>
    <n v="85279"/>
    <s v="Casanare"/>
    <x v="12"/>
    <s v="Tasa de deserción en educación básica primaria"/>
    <s v="MEN"/>
    <s v="Derecho _x000a_a la educación"/>
    <s v="Infancia"/>
    <n v="2018"/>
    <n v="0"/>
    <s v="Porcentaje"/>
    <m/>
    <m/>
  </r>
  <r>
    <n v="85300"/>
    <s v="Casanare"/>
    <x v="13"/>
    <s v="Tasa de deserción en educación básica primaria"/>
    <s v="MEN"/>
    <s v="Derecho _x000a_a la educación"/>
    <s v="Infancia"/>
    <n v="2018"/>
    <n v="0.01"/>
    <s v="Porcentaje"/>
    <m/>
    <m/>
  </r>
  <r>
    <n v="85315"/>
    <s v="Casanare"/>
    <x v="14"/>
    <s v="Tasa de deserción en educación básica primaria"/>
    <s v="MEN"/>
    <s v="Derecho _x000a_a la educación"/>
    <s v="Infancia"/>
    <n v="2018"/>
    <n v="0"/>
    <s v="Porcentaje"/>
    <m/>
    <m/>
  </r>
  <r>
    <n v="85325"/>
    <s v="Casanare"/>
    <x v="15"/>
    <s v="Tasa de deserción en educación básica primaria"/>
    <s v="MEN"/>
    <s v="Derecho _x000a_a la educación"/>
    <s v="Infancia"/>
    <n v="2018"/>
    <n v="0.02"/>
    <s v="Porcentaje"/>
    <m/>
    <m/>
  </r>
  <r>
    <n v="85400"/>
    <s v="Casanare"/>
    <x v="16"/>
    <s v="Tasa de deserción en educación básica primaria"/>
    <s v="MEN"/>
    <s v="Derecho _x000a_a la educación"/>
    <s v="Infancia"/>
    <n v="2018"/>
    <n v="0.02"/>
    <s v="Porcentaje"/>
    <m/>
    <m/>
  </r>
  <r>
    <n v="85410"/>
    <s v="Casanare"/>
    <x v="17"/>
    <s v="Tasa de deserción en educación básica primaria"/>
    <s v="MEN"/>
    <s v="Derecho _x000a_a la educación"/>
    <s v="Infancia"/>
    <n v="2018"/>
    <n v="0.02"/>
    <s v="Porcentaje"/>
    <m/>
    <m/>
  </r>
  <r>
    <n v="85430"/>
    <s v="Casanare"/>
    <x v="18"/>
    <s v="Tasa de deserción en educación básica primaria"/>
    <s v="MEN"/>
    <s v="Derecho _x000a_a la educación"/>
    <s v="Infancia"/>
    <n v="2018"/>
    <n v="0.03"/>
    <s v="Porcentaje"/>
    <m/>
    <m/>
  </r>
  <r>
    <n v="85440"/>
    <s v="Casanare"/>
    <x v="19"/>
    <s v="Tasa de deserción en educación básica primaria"/>
    <s v="MEN"/>
    <s v="Derecho _x000a_a la educación"/>
    <s v="Infancia"/>
    <n v="2018"/>
    <n v="0.02"/>
    <s v="Porcentaje"/>
    <m/>
    <m/>
  </r>
  <r>
    <n v="85010"/>
    <s v="Casanare"/>
    <x v="2"/>
    <s v="Tasa de deserción en educación básica primaria"/>
    <s v="MEN"/>
    <s v="Derecho _x000a_a la educación"/>
    <s v="Infancia"/>
    <n v="2019"/>
    <n v="0.02"/>
    <s v="Porcentaje"/>
    <m/>
    <m/>
  </r>
  <r>
    <n v="85015"/>
    <s v="Casanare"/>
    <x v="3"/>
    <s v="Tasa de deserción en educación básica primaria"/>
    <s v="MEN"/>
    <s v="Derecho _x000a_a la educación"/>
    <s v="Infancia"/>
    <n v="2019"/>
    <n v="0.02"/>
    <s v="Porcentaje"/>
    <m/>
    <m/>
  </r>
  <r>
    <n v="85125"/>
    <s v="Casanare"/>
    <x v="4"/>
    <s v="Tasa de deserción en educación básica primaria"/>
    <s v="MEN"/>
    <s v="Derecho _x000a_a la educación"/>
    <s v="Infancia"/>
    <n v="2019"/>
    <n v="0.03"/>
    <s v="Porcentaje"/>
    <m/>
    <m/>
  </r>
  <r>
    <n v="85136"/>
    <s v="Casanare"/>
    <x v="5"/>
    <s v="Tasa de deserción en educación básica primaria"/>
    <s v="MEN"/>
    <s v="Derecho _x000a_a la educación"/>
    <s v="Infancia"/>
    <n v="2019"/>
    <n v="0"/>
    <s v="Porcentaje"/>
    <m/>
    <m/>
  </r>
  <r>
    <n v="85139"/>
    <s v="Casanare"/>
    <x v="6"/>
    <s v="Tasa de deserción en educación básica primaria"/>
    <s v="MEN"/>
    <s v="Derecho _x000a_a la educación"/>
    <s v="Infancia"/>
    <n v="2019"/>
    <n v="0.03"/>
    <s v="Porcentaje"/>
    <m/>
    <m/>
  </r>
  <r>
    <n v="85162"/>
    <s v="Casanare"/>
    <x v="7"/>
    <s v="Tasa de deserción en educación básica primaria"/>
    <s v="MEN"/>
    <s v="Derecho _x000a_a la educación"/>
    <s v="Infancia"/>
    <n v="2019"/>
    <n v="0.03"/>
    <s v="Porcentaje"/>
    <m/>
    <m/>
  </r>
  <r>
    <n v="85225"/>
    <s v="Casanare"/>
    <x v="8"/>
    <s v="Tasa de deserción en educación básica primaria"/>
    <s v="MEN"/>
    <s v="Derecho _x000a_a la educación"/>
    <s v="Infancia"/>
    <n v="2019"/>
    <n v="0.01"/>
    <s v="Porcentaje"/>
    <m/>
    <m/>
  </r>
  <r>
    <n v="85230"/>
    <s v="Casanare"/>
    <x v="9"/>
    <s v="Tasa de deserción en educación básica primaria"/>
    <s v="MEN"/>
    <s v="Derecho _x000a_a la educación"/>
    <s v="Infancia"/>
    <n v="2019"/>
    <n v="0.03"/>
    <s v="Porcentaje"/>
    <m/>
    <m/>
  </r>
  <r>
    <n v="85250"/>
    <s v="Casanare"/>
    <x v="10"/>
    <s v="Tasa de deserción en educación básica primaria"/>
    <s v="MEN"/>
    <s v="Derecho _x000a_a la educación"/>
    <s v="Infancia"/>
    <n v="2019"/>
    <n v="0.03"/>
    <s v="Porcentaje"/>
    <m/>
    <m/>
  </r>
  <r>
    <n v="85263"/>
    <s v="Casanare"/>
    <x v="11"/>
    <s v="Tasa de deserción en educación básica primaria"/>
    <s v="MEN"/>
    <s v="Derecho _x000a_a la educación"/>
    <s v="Infancia"/>
    <n v="2019"/>
    <n v="0.04"/>
    <s v="Porcentaje"/>
    <m/>
    <m/>
  </r>
  <r>
    <n v="85279"/>
    <s v="Casanare"/>
    <x v="12"/>
    <s v="Tasa de deserción en educación básica primaria"/>
    <s v="MEN"/>
    <s v="Derecho _x000a_a la educación"/>
    <s v="Infancia"/>
    <n v="2019"/>
    <n v="0.03"/>
    <s v="Porcentaje"/>
    <m/>
    <m/>
  </r>
  <r>
    <n v="85300"/>
    <s v="Casanare"/>
    <x v="13"/>
    <s v="Tasa de deserción en educación básica primaria"/>
    <s v="MEN"/>
    <s v="Derecho _x000a_a la educación"/>
    <s v="Infancia"/>
    <n v="2019"/>
    <n v="0.02"/>
    <s v="Porcentaje"/>
    <m/>
    <m/>
  </r>
  <r>
    <n v="85315"/>
    <s v="Casanare"/>
    <x v="14"/>
    <s v="Tasa de deserción en educación básica primaria"/>
    <s v="MEN"/>
    <s v="Derecho _x000a_a la educación"/>
    <s v="Infancia"/>
    <n v="2019"/>
    <n v="0.01"/>
    <s v="Porcentaje"/>
    <m/>
    <m/>
  </r>
  <r>
    <n v="85325"/>
    <s v="Casanare"/>
    <x v="15"/>
    <s v="Tasa de deserción en educación básica primaria"/>
    <s v="MEN"/>
    <s v="Derecho _x000a_a la educación"/>
    <s v="Infancia"/>
    <n v="2019"/>
    <n v="0.03"/>
    <s v="Porcentaje"/>
    <m/>
    <m/>
  </r>
  <r>
    <n v="85400"/>
    <s v="Casanare"/>
    <x v="16"/>
    <s v="Tasa de deserción en educación básica primaria"/>
    <s v="MEN"/>
    <s v="Derecho _x000a_a la educación"/>
    <s v="Infancia"/>
    <n v="2019"/>
    <n v="0.02"/>
    <s v="Porcentaje"/>
    <m/>
    <m/>
  </r>
  <r>
    <n v="85410"/>
    <s v="Casanare"/>
    <x v="17"/>
    <s v="Tasa de deserción en educación básica primaria"/>
    <s v="MEN"/>
    <s v="Derecho _x000a_a la educación"/>
    <s v="Infancia"/>
    <n v="2019"/>
    <n v="0.03"/>
    <s v="Porcentaje"/>
    <m/>
    <m/>
  </r>
  <r>
    <n v="85430"/>
    <s v="Casanare"/>
    <x v="18"/>
    <s v="Tasa de deserción en educación básica primaria"/>
    <s v="MEN"/>
    <s v="Derecho _x000a_a la educación"/>
    <s v="Infancia"/>
    <n v="2019"/>
    <n v="0.04"/>
    <s v="Porcentaje"/>
    <m/>
    <m/>
  </r>
  <r>
    <n v="85440"/>
    <s v="Casanare"/>
    <x v="19"/>
    <s v="Tasa de deserción en educación básica primaria"/>
    <s v="MEN"/>
    <s v="Derecho _x000a_a la educación"/>
    <s v="Infancia"/>
    <n v="2019"/>
    <n v="0.03"/>
    <s v="Porcentaje"/>
    <m/>
    <m/>
  </r>
  <r>
    <n v="85001"/>
    <s v="Casanare"/>
    <x v="1"/>
    <s v="Tasa de deserción en educación básica primaria"/>
    <s v="MEN"/>
    <s v="Derecho _x000a_a la educación"/>
    <s v="Infancia"/>
    <n v="2019"/>
    <n v="0.02"/>
    <s v="Porcentaje"/>
    <m/>
    <m/>
  </r>
  <r>
    <n v="85001"/>
    <s v="Casanare"/>
    <x v="1"/>
    <s v="Tasa de deserción en educación básica primaria"/>
    <s v="MEN"/>
    <s v="Derecho _x000a_a la educación"/>
    <s v="Infancia"/>
    <n v="2020"/>
    <n v="0.02"/>
    <s v="Porcentaje"/>
    <m/>
    <m/>
  </r>
  <r>
    <n v="85010"/>
    <s v="Casanare"/>
    <x v="2"/>
    <s v="Tasa de deserción en educación básica primaria"/>
    <s v="MEN"/>
    <s v="Derecho _x000a_a la educación"/>
    <s v="Infancia"/>
    <n v="2020"/>
    <n v="0.01"/>
    <s v="Porcentaje"/>
    <m/>
    <m/>
  </r>
  <r>
    <n v="85015"/>
    <s v="Casanare"/>
    <x v="3"/>
    <s v="Tasa de deserción en educación básica primaria"/>
    <s v="MEN"/>
    <s v="Derecho _x000a_a la educación"/>
    <s v="Infancia"/>
    <n v="2020"/>
    <n v="0.01"/>
    <s v="Porcentaje"/>
    <m/>
    <m/>
  </r>
  <r>
    <n v="85125"/>
    <s v="Casanare"/>
    <x v="4"/>
    <s v="Tasa de deserción en educación básica primaria"/>
    <s v="MEN"/>
    <s v="Derecho _x000a_a la educación"/>
    <s v="Infancia"/>
    <n v="2020"/>
    <n v="0.01"/>
    <s v="Porcentaje"/>
    <m/>
    <m/>
  </r>
  <r>
    <n v="85136"/>
    <s v="Casanare"/>
    <x v="5"/>
    <s v="Tasa de deserción en educación básica primaria"/>
    <s v="MEN"/>
    <s v="Derecho _x000a_a la educación"/>
    <s v="Infancia"/>
    <n v="2020"/>
    <n v="0.01"/>
    <s v="Porcentaje"/>
    <m/>
    <m/>
  </r>
  <r>
    <n v="85139"/>
    <s v="Casanare"/>
    <x v="6"/>
    <s v="Tasa de deserción en educación básica primaria"/>
    <s v="MEN"/>
    <s v="Derecho _x000a_a la educación"/>
    <s v="Infancia"/>
    <n v="2020"/>
    <n v="0.03"/>
    <s v="Porcentaje"/>
    <m/>
    <m/>
  </r>
  <r>
    <n v="85162"/>
    <s v="Casanare"/>
    <x v="7"/>
    <s v="Tasa de deserción en educación básica primaria"/>
    <s v="MEN"/>
    <s v="Derecho _x000a_a la educación"/>
    <s v="Infancia"/>
    <n v="2020"/>
    <n v="0.01"/>
    <s v="Porcentaje"/>
    <m/>
    <m/>
  </r>
  <r>
    <n v="85225"/>
    <s v="Casanare"/>
    <x v="8"/>
    <s v="Tasa de deserción en educación básica primaria"/>
    <s v="MEN"/>
    <s v="Derecho _x000a_a la educación"/>
    <s v="Infancia"/>
    <n v="2020"/>
    <n v="0"/>
    <s v="Porcentaje"/>
    <m/>
    <m/>
  </r>
  <r>
    <n v="85230"/>
    <s v="Casanare"/>
    <x v="9"/>
    <s v="Tasa de deserción en educación básica primaria"/>
    <s v="MEN"/>
    <s v="Derecho _x000a_a la educación"/>
    <s v="Infancia"/>
    <n v="2020"/>
    <n v="0.02"/>
    <s v="Porcentaje"/>
    <m/>
    <m/>
  </r>
  <r>
    <n v="85250"/>
    <s v="Casanare"/>
    <x v="10"/>
    <s v="Tasa de deserción en educación básica primaria"/>
    <s v="MEN"/>
    <s v="Derecho _x000a_a la educación"/>
    <s v="Infancia"/>
    <n v="2020"/>
    <n v="0.02"/>
    <s v="Porcentaje"/>
    <m/>
    <m/>
  </r>
  <r>
    <n v="85263"/>
    <s v="Casanare"/>
    <x v="11"/>
    <s v="Tasa de deserción en educación básica primaria"/>
    <s v="MEN"/>
    <s v="Derecho _x000a_a la educación"/>
    <s v="Infancia"/>
    <n v="2020"/>
    <n v="0.01"/>
    <s v="Porcentaje"/>
    <m/>
    <m/>
  </r>
  <r>
    <n v="85279"/>
    <s v="Casanare"/>
    <x v="12"/>
    <s v="Tasa de deserción en educación básica primaria"/>
    <s v="MEN"/>
    <s v="Derecho _x000a_a la educación"/>
    <s v="Infancia"/>
    <n v="2020"/>
    <n v="0.03"/>
    <s v="Porcentaje"/>
    <m/>
    <m/>
  </r>
  <r>
    <n v="85300"/>
    <s v="Casanare"/>
    <x v="13"/>
    <s v="Tasa de deserción en educación básica primaria"/>
    <s v="MEN"/>
    <s v="Derecho _x000a_a la educación"/>
    <s v="Infancia"/>
    <n v="2020"/>
    <n v="0.01"/>
    <s v="Porcentaje"/>
    <m/>
    <m/>
  </r>
  <r>
    <n v="85315"/>
    <s v="Casanare"/>
    <x v="14"/>
    <s v="Tasa de deserción en educación básica primaria"/>
    <s v="MEN"/>
    <s v="Derecho _x000a_a la educación"/>
    <s v="Infancia"/>
    <n v="2020"/>
    <n v="0.02"/>
    <s v="Porcentaje"/>
    <m/>
    <m/>
  </r>
  <r>
    <n v="85325"/>
    <s v="Casanare"/>
    <x v="15"/>
    <s v="Tasa de deserción en educación básica primaria"/>
    <s v="MEN"/>
    <s v="Derecho _x000a_a la educación"/>
    <s v="Infancia"/>
    <n v="2020"/>
    <n v="0.03"/>
    <s v="Porcentaje"/>
    <m/>
    <m/>
  </r>
  <r>
    <n v="85400"/>
    <s v="Casanare"/>
    <x v="16"/>
    <s v="Tasa de deserción en educación básica primaria"/>
    <s v="MEN"/>
    <s v="Derecho _x000a_a la educación"/>
    <s v="Infancia"/>
    <n v="2020"/>
    <n v="0"/>
    <s v="Porcentaje"/>
    <m/>
    <m/>
  </r>
  <r>
    <n v="85410"/>
    <s v="Casanare"/>
    <x v="17"/>
    <s v="Tasa de deserción en educación básica primaria"/>
    <s v="MEN"/>
    <s v="Derecho _x000a_a la educación"/>
    <s v="Infancia"/>
    <n v="2020"/>
    <n v="0.01"/>
    <s v="Porcentaje"/>
    <m/>
    <m/>
  </r>
  <r>
    <n v="85430"/>
    <s v="Casanare"/>
    <x v="18"/>
    <s v="Tasa de deserción en educación básica primaria"/>
    <s v="MEN"/>
    <s v="Derecho _x000a_a la educación"/>
    <s v="Infancia"/>
    <n v="2020"/>
    <n v="0.06"/>
    <s v="Porcentaje"/>
    <m/>
    <m/>
  </r>
  <r>
    <n v="85440"/>
    <s v="Casanare"/>
    <x v="19"/>
    <s v="Tasa de deserción en educación básica primaria"/>
    <s v="MEN"/>
    <s v="Derecho _x000a_a la educación"/>
    <s v="Infancia"/>
    <n v="2020"/>
    <n v="0.01"/>
    <s v="Porcentaje"/>
    <m/>
    <m/>
  </r>
  <r>
    <n v="85001"/>
    <s v="Casanare"/>
    <x v="1"/>
    <s v="Tasa de deserción en educación básica secundaria"/>
    <s v="MEN"/>
    <s v="Derecho _x000a_a la educación"/>
    <s v="Infancia y adolescencia"/>
    <n v="2018"/>
    <n v="0.02"/>
    <s v="Porcentaje"/>
    <m/>
    <m/>
  </r>
  <r>
    <n v="85010"/>
    <s v="Casanare"/>
    <x v="2"/>
    <s v="Tasa de deserción en educación básica secundaria"/>
    <s v="MEN"/>
    <s v="Derecho _x000a_a la educación"/>
    <s v="Infancia y adolescencia"/>
    <n v="2018"/>
    <n v="0.03"/>
    <s v="Porcentaje"/>
    <m/>
    <m/>
  </r>
  <r>
    <n v="85015"/>
    <s v="Casanare"/>
    <x v="3"/>
    <s v="Tasa de deserción en educación básica secundaria"/>
    <s v="MEN"/>
    <s v="Derecho _x000a_a la educación"/>
    <s v="Infancia y adolescencia"/>
    <n v="2018"/>
    <n v="0.03"/>
    <s v="Porcentaje"/>
    <m/>
    <m/>
  </r>
  <r>
    <n v="85125"/>
    <s v="Casanare"/>
    <x v="4"/>
    <s v="Tasa de deserción en educación básica secundaria"/>
    <s v="MEN"/>
    <s v="Derecho _x000a_a la educación"/>
    <s v="Infancia y adolescencia"/>
    <n v="2018"/>
    <n v="0.05"/>
    <s v="Porcentaje"/>
    <m/>
    <m/>
  </r>
  <r>
    <n v="85136"/>
    <s v="Casanare"/>
    <x v="5"/>
    <s v="Tasa de deserción en educación básica secundaria"/>
    <s v="MEN"/>
    <s v="Derecho _x000a_a la educación"/>
    <s v="Infancia y adolescencia"/>
    <n v="2018"/>
    <n v="0"/>
    <s v="Porcentaje"/>
    <m/>
    <m/>
  </r>
  <r>
    <n v="85139"/>
    <s v="Casanare"/>
    <x v="6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85162"/>
    <s v="Casanare"/>
    <x v="7"/>
    <s v="Tasa de deserción en educación básica secundaria"/>
    <s v="MEN"/>
    <s v="Derecho _x000a_a la educación"/>
    <s v="Infancia y adolescencia"/>
    <n v="2018"/>
    <n v="0.04"/>
    <s v="Porcentaje"/>
    <m/>
    <m/>
  </r>
  <r>
    <n v="85225"/>
    <s v="Casanare"/>
    <x v="8"/>
    <s v="Tasa de deserción en educación básica secundaria"/>
    <s v="MEN"/>
    <s v="Derecho _x000a_a la educación"/>
    <s v="Infancia y adolescencia"/>
    <n v="2018"/>
    <n v="0.05"/>
    <s v="Porcentaje"/>
    <m/>
    <m/>
  </r>
  <r>
    <n v="85230"/>
    <s v="Casanare"/>
    <x v="9"/>
    <s v="Tasa de deserción en educación básica secundaria"/>
    <s v="MEN"/>
    <s v="Derecho _x000a_a la educación"/>
    <s v="Infancia y adolescencia"/>
    <n v="2018"/>
    <n v="0.05"/>
    <s v="Porcentaje"/>
    <m/>
    <m/>
  </r>
  <r>
    <n v="85250"/>
    <s v="Casanare"/>
    <x v="10"/>
    <s v="Tasa de deserción en educación básica secundaria"/>
    <s v="MEN"/>
    <s v="Derecho _x000a_a la educación"/>
    <s v="Infancia y adolescencia"/>
    <n v="2018"/>
    <n v="0.03"/>
    <s v="Porcentaje"/>
    <m/>
    <m/>
  </r>
  <r>
    <n v="85263"/>
    <s v="Casanare"/>
    <x v="11"/>
    <s v="Tasa de deserción en educación básica secundaria"/>
    <s v="MEN"/>
    <s v="Derecho _x000a_a la educación"/>
    <s v="Infancia y adolescencia"/>
    <n v="2018"/>
    <n v="0.06"/>
    <s v="Porcentaje"/>
    <m/>
    <m/>
  </r>
  <r>
    <n v="85279"/>
    <s v="Casanare"/>
    <x v="12"/>
    <s v="Tasa de deserción en educación básica secundaria"/>
    <s v="MEN"/>
    <s v="Derecho _x000a_a la educación"/>
    <s v="Infancia y adolescencia"/>
    <n v="2018"/>
    <n v="0.02"/>
    <s v="Porcentaje"/>
    <m/>
    <m/>
  </r>
  <r>
    <n v="85300"/>
    <s v="Casanare"/>
    <x v="13"/>
    <s v="Tasa de deserción en educación básica secundaria"/>
    <s v="MEN"/>
    <s v="Derecho _x000a_a la educación"/>
    <s v="Infancia y adolescencia"/>
    <n v="2018"/>
    <n v="0.05"/>
    <s v="Porcentaje"/>
    <m/>
    <m/>
  </r>
  <r>
    <n v="85315"/>
    <s v="Casanare"/>
    <x v="14"/>
    <s v="Tasa de deserción en educación básica secundaria"/>
    <s v="MEN"/>
    <s v="Derecho _x000a_a la educación"/>
    <s v="Infancia y adolescencia"/>
    <n v="2018"/>
    <n v="0"/>
    <s v="Porcentaje"/>
    <m/>
    <m/>
  </r>
  <r>
    <n v="85325"/>
    <s v="Casanare"/>
    <x v="15"/>
    <s v="Tasa de deserción en educación básica secundaria"/>
    <s v="MEN"/>
    <s v="Derecho _x000a_a la educación"/>
    <s v="Infancia y adolescencia"/>
    <n v="2018"/>
    <n v="0.05"/>
    <s v="Porcentaje"/>
    <m/>
    <m/>
  </r>
  <r>
    <n v="85400"/>
    <s v="Casanare"/>
    <x v="16"/>
    <s v="Tasa de deserción en educación básica secundaria"/>
    <s v="MEN"/>
    <s v="Derecho _x000a_a la educación"/>
    <s v="Infancia y adolescencia"/>
    <n v="2018"/>
    <n v="0.03"/>
    <s v="Porcentaje"/>
    <m/>
    <m/>
  </r>
  <r>
    <n v="85410"/>
    <s v="Casanare"/>
    <x v="17"/>
    <s v="Tasa de deserción en educación básica secundaria"/>
    <s v="MEN"/>
    <s v="Derecho _x000a_a la educación"/>
    <s v="Infancia y adolescencia"/>
    <n v="2018"/>
    <n v="0.02"/>
    <s v="Porcentaje"/>
    <m/>
    <m/>
  </r>
  <r>
    <n v="85430"/>
    <s v="Casanare"/>
    <x v="18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85440"/>
    <s v="Casanare"/>
    <x v="19"/>
    <s v="Tasa de deserción en educación básica secundaria"/>
    <s v="MEN"/>
    <s v="Derecho _x000a_a la educación"/>
    <s v="Infancia y adolescencia"/>
    <n v="2018"/>
    <n v="0.04"/>
    <s v="Porcentaje"/>
    <m/>
    <m/>
  </r>
  <r>
    <n v="85010"/>
    <s v="Casanare"/>
    <x v="2"/>
    <s v="Tasa de deserción en educación básica secundaria"/>
    <s v="MEN"/>
    <s v="Derecho _x000a_a la educación"/>
    <s v="Infancia y adolescencia"/>
    <n v="2019"/>
    <n v="0.03"/>
    <s v="Porcentaje"/>
    <m/>
    <m/>
  </r>
  <r>
    <n v="85015"/>
    <s v="Casanare"/>
    <x v="3"/>
    <s v="Tasa de deserción en educación básica secundaria"/>
    <s v="MEN"/>
    <s v="Derecho _x000a_a la educación"/>
    <s v="Infancia y adolescencia"/>
    <n v="2019"/>
    <n v="0.01"/>
    <s v="Porcentaje"/>
    <m/>
    <m/>
  </r>
  <r>
    <n v="85125"/>
    <s v="Casanare"/>
    <x v="4"/>
    <s v="Tasa de deserción en educación básica secundaria"/>
    <s v="MEN"/>
    <s v="Derecho _x000a_a la educación"/>
    <s v="Infancia y adolescencia"/>
    <n v="2019"/>
    <n v="0.05"/>
    <s v="Porcentaje"/>
    <m/>
    <m/>
  </r>
  <r>
    <n v="85136"/>
    <s v="Casanare"/>
    <x v="5"/>
    <s v="Tasa de deserción en educación básica secundaria"/>
    <s v="MEN"/>
    <s v="Derecho _x000a_a la educación"/>
    <s v="Infancia y adolescencia"/>
    <n v="2019"/>
    <n v="0.05"/>
    <s v="Porcentaje"/>
    <m/>
    <m/>
  </r>
  <r>
    <n v="85139"/>
    <s v="Casanare"/>
    <x v="6"/>
    <s v="Tasa de deserción en educación básica secundaria"/>
    <s v="MEN"/>
    <s v="Derecho _x000a_a la educación"/>
    <s v="Infancia y adolescencia"/>
    <n v="2019"/>
    <n v="0.06"/>
    <s v="Porcentaje"/>
    <m/>
    <m/>
  </r>
  <r>
    <n v="85162"/>
    <s v="Casanare"/>
    <x v="7"/>
    <s v="Tasa de deserción en educación básica secundaria"/>
    <s v="MEN"/>
    <s v="Derecho _x000a_a la educación"/>
    <s v="Infancia y adolescencia"/>
    <n v="2019"/>
    <n v="0.04"/>
    <s v="Porcentaje"/>
    <m/>
    <m/>
  </r>
  <r>
    <n v="85225"/>
    <s v="Casanare"/>
    <x v="8"/>
    <s v="Tasa de deserción en educación básica secundaria"/>
    <s v="MEN"/>
    <s v="Derecho _x000a_a la educación"/>
    <s v="Infancia y adolescencia"/>
    <n v="2019"/>
    <n v="0.03"/>
    <s v="Porcentaje"/>
    <m/>
    <m/>
  </r>
  <r>
    <n v="85230"/>
    <s v="Casanare"/>
    <x v="9"/>
    <s v="Tasa de deserción en educación básica secundaria"/>
    <s v="MEN"/>
    <s v="Derecho _x000a_a la educación"/>
    <s v="Infancia y adolescencia"/>
    <n v="2019"/>
    <n v="0.09"/>
    <s v="Porcentaje"/>
    <m/>
    <m/>
  </r>
  <r>
    <n v="85250"/>
    <s v="Casanare"/>
    <x v="10"/>
    <s v="Tasa de deserción en educación básica secundaria"/>
    <s v="MEN"/>
    <s v="Derecho _x000a_a la educación"/>
    <s v="Infancia y adolescencia"/>
    <n v="2019"/>
    <n v="0.03"/>
    <s v="Porcentaje"/>
    <m/>
    <m/>
  </r>
  <r>
    <n v="85263"/>
    <s v="Casanare"/>
    <x v="11"/>
    <s v="Tasa de deserción en educación básica secundaria"/>
    <s v="MEN"/>
    <s v="Derecho _x000a_a la educación"/>
    <s v="Infancia y adolescencia"/>
    <n v="2019"/>
    <n v="0.04"/>
    <s v="Porcentaje"/>
    <m/>
    <m/>
  </r>
  <r>
    <n v="85279"/>
    <s v="Casanare"/>
    <x v="12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85300"/>
    <s v="Casanare"/>
    <x v="13"/>
    <s v="Tasa de deserción en educación básica secundaria"/>
    <s v="MEN"/>
    <s v="Derecho _x000a_a la educación"/>
    <s v="Infancia y adolescencia"/>
    <n v="2019"/>
    <n v="0.02"/>
    <s v="Porcentaje"/>
    <m/>
    <m/>
  </r>
  <r>
    <n v="85315"/>
    <s v="Casanare"/>
    <x v="14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85325"/>
    <s v="Casanare"/>
    <x v="15"/>
    <s v="Tasa de deserción en educación básica secundaria"/>
    <s v="MEN"/>
    <s v="Derecho _x000a_a la educación"/>
    <s v="Infancia y adolescencia"/>
    <n v="2019"/>
    <n v="0.03"/>
    <s v="Porcentaje"/>
    <m/>
    <m/>
  </r>
  <r>
    <n v="85400"/>
    <s v="Casanare"/>
    <x v="16"/>
    <s v="Tasa de deserción en educación básica secundaria"/>
    <s v="MEN"/>
    <s v="Derecho _x000a_a la educación"/>
    <s v="Infancia y adolescencia"/>
    <n v="2019"/>
    <n v="0.03"/>
    <s v="Porcentaje"/>
    <m/>
    <m/>
  </r>
  <r>
    <n v="85410"/>
    <s v="Casanare"/>
    <x v="17"/>
    <s v="Tasa de deserción en educación básica secundaria"/>
    <s v="MEN"/>
    <s v="Derecho _x000a_a la educación"/>
    <s v="Infancia y adolescencia"/>
    <n v="2019"/>
    <n v="0.03"/>
    <s v="Porcentaje"/>
    <m/>
    <m/>
  </r>
  <r>
    <n v="85430"/>
    <s v="Casanare"/>
    <x v="18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85440"/>
    <s v="Casanare"/>
    <x v="19"/>
    <s v="Tasa de deserción en educación básica secundaria"/>
    <s v="MEN"/>
    <s v="Derecho _x000a_a la educación"/>
    <s v="Infancia y adolescencia"/>
    <n v="2019"/>
    <n v="0.03"/>
    <s v="Porcentaje"/>
    <m/>
    <m/>
  </r>
  <r>
    <n v="85001"/>
    <s v="Casanare"/>
    <x v="1"/>
    <s v="Tasa de deserción en educación básica secundaria"/>
    <s v="MEN"/>
    <s v="Derecho _x000a_a la educación"/>
    <s v="Infancia y adolescencia"/>
    <n v="2019"/>
    <n v="0.03"/>
    <s v="Porcentaje"/>
    <m/>
    <m/>
  </r>
  <r>
    <n v="85001"/>
    <s v="Casanare"/>
    <x v="1"/>
    <s v="Tasa de deserción en educación básica secundaria"/>
    <s v="MEN"/>
    <s v="Derecho _x000a_a la educación"/>
    <s v="Infancia y adolescencia"/>
    <n v="2020"/>
    <n v="0.03"/>
    <s v="Porcentaje"/>
    <m/>
    <m/>
  </r>
  <r>
    <n v="85010"/>
    <s v="Casanare"/>
    <x v="2"/>
    <s v="Tasa de deserción en educación básica secundaria"/>
    <s v="MEN"/>
    <s v="Derecho _x000a_a la educación"/>
    <s v="Infancia y adolescencia"/>
    <n v="2020"/>
    <n v="0.01"/>
    <s v="Porcentaje"/>
    <m/>
    <m/>
  </r>
  <r>
    <n v="85015"/>
    <s v="Casanare"/>
    <x v="3"/>
    <s v="Tasa de deserción en educación básica secundaria"/>
    <s v="MEN"/>
    <s v="Derecho _x000a_a la educación"/>
    <s v="Infancia y adolescencia"/>
    <n v="2020"/>
    <n v="0.03"/>
    <s v="Porcentaje"/>
    <m/>
    <m/>
  </r>
  <r>
    <n v="85125"/>
    <s v="Casanare"/>
    <x v="4"/>
    <s v="Tasa de deserción en educación básica secundaria"/>
    <s v="MEN"/>
    <s v="Derecho _x000a_a la educación"/>
    <s v="Infancia y adolescencia"/>
    <n v="2020"/>
    <n v="0.03"/>
    <s v="Porcentaje"/>
    <m/>
    <m/>
  </r>
  <r>
    <n v="85136"/>
    <s v="Casanare"/>
    <x v="5"/>
    <s v="Tasa de deserción en educación básica secundaria"/>
    <s v="MEN"/>
    <s v="Derecho _x000a_a la educación"/>
    <s v="Infancia y adolescencia"/>
    <n v="2020"/>
    <n v="0.06"/>
    <s v="Porcentaje"/>
    <m/>
    <m/>
  </r>
  <r>
    <n v="85139"/>
    <s v="Casanare"/>
    <x v="6"/>
    <s v="Tasa de deserción en educación básica secundaria"/>
    <s v="MEN"/>
    <s v="Derecho _x000a_a la educación"/>
    <s v="Infancia y adolescencia"/>
    <n v="2020"/>
    <n v="0.05"/>
    <s v="Porcentaje"/>
    <m/>
    <m/>
  </r>
  <r>
    <n v="85162"/>
    <s v="Casanare"/>
    <x v="7"/>
    <s v="Tasa de deserción en educación básica secundaria"/>
    <s v="MEN"/>
    <s v="Derecho _x000a_a la educación"/>
    <s v="Infancia y adolescencia"/>
    <n v="2020"/>
    <n v="0.01"/>
    <s v="Porcentaje"/>
    <m/>
    <m/>
  </r>
  <r>
    <n v="85225"/>
    <s v="Casanare"/>
    <x v="8"/>
    <s v="Tasa de deserción en educación básica secundaria"/>
    <s v="MEN"/>
    <s v="Derecho _x000a_a la educación"/>
    <s v="Infancia y adolescencia"/>
    <n v="2020"/>
    <n v="0"/>
    <s v="Porcentaje"/>
    <m/>
    <m/>
  </r>
  <r>
    <n v="85230"/>
    <s v="Casanare"/>
    <x v="9"/>
    <s v="Tasa de deserción en educación básica secundaria"/>
    <s v="MEN"/>
    <s v="Derecho _x000a_a la educación"/>
    <s v="Infancia y adolescencia"/>
    <n v="2020"/>
    <n v="0.05"/>
    <s v="Porcentaje"/>
    <m/>
    <m/>
  </r>
  <r>
    <n v="85250"/>
    <s v="Casanare"/>
    <x v="10"/>
    <s v="Tasa de deserción en educación básica secundaria"/>
    <s v="MEN"/>
    <s v="Derecho _x000a_a la educación"/>
    <s v="Infancia y adolescencia"/>
    <n v="2020"/>
    <n v="0.02"/>
    <s v="Porcentaje"/>
    <m/>
    <m/>
  </r>
  <r>
    <n v="85263"/>
    <s v="Casanare"/>
    <x v="11"/>
    <s v="Tasa de deserción en educación básica secundaria"/>
    <s v="MEN"/>
    <s v="Derecho _x000a_a la educación"/>
    <s v="Infancia y adolescencia"/>
    <n v="2020"/>
    <n v="0.02"/>
    <s v="Porcentaje"/>
    <m/>
    <m/>
  </r>
  <r>
    <n v="85279"/>
    <s v="Casanare"/>
    <x v="12"/>
    <s v="Tasa de deserción en educación básica secundaria"/>
    <s v="MEN"/>
    <s v="Derecho _x000a_a la educación"/>
    <s v="Infancia y adolescencia"/>
    <n v="2020"/>
    <n v="0.06"/>
    <s v="Porcentaje"/>
    <m/>
    <m/>
  </r>
  <r>
    <n v="85300"/>
    <s v="Casanare"/>
    <x v="13"/>
    <s v="Tasa de deserción en educación básica secundaria"/>
    <s v="MEN"/>
    <s v="Derecho _x000a_a la educación"/>
    <s v="Infancia y adolescencia"/>
    <n v="2020"/>
    <n v="0.02"/>
    <s v="Porcentaje"/>
    <m/>
    <m/>
  </r>
  <r>
    <n v="85315"/>
    <s v="Casanare"/>
    <x v="14"/>
    <s v="Tasa de deserción en educación básica secundaria"/>
    <s v="MEN"/>
    <s v="Derecho _x000a_a la educación"/>
    <s v="Infancia y adolescencia"/>
    <n v="2020"/>
    <n v="0.01"/>
    <s v="Porcentaje"/>
    <m/>
    <m/>
  </r>
  <r>
    <n v="85325"/>
    <s v="Casanare"/>
    <x v="15"/>
    <s v="Tasa de deserción en educación básica secundaria"/>
    <s v="MEN"/>
    <s v="Derecho _x000a_a la educación"/>
    <s v="Infancia y adolescencia"/>
    <n v="2020"/>
    <n v="0.02"/>
    <s v="Porcentaje"/>
    <m/>
    <m/>
  </r>
  <r>
    <n v="85400"/>
    <s v="Casanare"/>
    <x v="16"/>
    <s v="Tasa de deserción en educación básica secundaria"/>
    <s v="MEN"/>
    <s v="Derecho _x000a_a la educación"/>
    <s v="Infancia y adolescencia"/>
    <n v="2020"/>
    <n v="0.02"/>
    <s v="Porcentaje"/>
    <m/>
    <m/>
  </r>
  <r>
    <n v="85410"/>
    <s v="Casanare"/>
    <x v="17"/>
    <s v="Tasa de deserción en educación básica secundaria"/>
    <s v="MEN"/>
    <s v="Derecho _x000a_a la educación"/>
    <s v="Infancia y adolescencia"/>
    <n v="2020"/>
    <n v="0.02"/>
    <s v="Porcentaje"/>
    <m/>
    <m/>
  </r>
  <r>
    <n v="85430"/>
    <s v="Casanare"/>
    <x v="18"/>
    <s v="Tasa de deserción en educación básica secundaria"/>
    <s v="MEN"/>
    <s v="Derecho _x000a_a la educación"/>
    <s v="Infancia y adolescencia"/>
    <n v="2020"/>
    <n v="0.04"/>
    <s v="Porcentaje"/>
    <m/>
    <m/>
  </r>
  <r>
    <n v="85440"/>
    <s v="Casanare"/>
    <x v="19"/>
    <s v="Tasa de deserción en educación básica secundaria"/>
    <s v="MEN"/>
    <s v="Derecho _x000a_a la educación"/>
    <s v="Infancia y adolescencia"/>
    <n v="2020"/>
    <n v="0.02"/>
    <s v="Porcentaje"/>
    <m/>
    <m/>
  </r>
  <r>
    <n v="85001"/>
    <s v="Casanare"/>
    <x v="1"/>
    <s v="Tasa de deserción en educación media"/>
    <s v="MEN"/>
    <s v="Derecho _x000a_a la educación"/>
    <s v="Adolescencia"/>
    <n v="2018"/>
    <n v="0.02"/>
    <s v="Porcentaje"/>
    <m/>
    <m/>
  </r>
  <r>
    <n v="85010"/>
    <s v="Casanare"/>
    <x v="2"/>
    <s v="Tasa de deserción en educación media"/>
    <s v="MEN"/>
    <s v="Derecho _x000a_a la educación"/>
    <s v="Adolescencia"/>
    <n v="2018"/>
    <n v="0.02"/>
    <s v="Porcentaje"/>
    <m/>
    <m/>
  </r>
  <r>
    <n v="85015"/>
    <s v="Casanare"/>
    <x v="3"/>
    <s v="Tasa de deserción en educación media"/>
    <s v="MEN"/>
    <s v="Derecho _x000a_a la educación"/>
    <s v="Adolescencia"/>
    <n v="2018"/>
    <n v="0"/>
    <s v="Porcentaje"/>
    <m/>
    <m/>
  </r>
  <r>
    <n v="85125"/>
    <s v="Casanare"/>
    <x v="4"/>
    <s v="Tasa de deserción en educación media"/>
    <s v="MEN"/>
    <s v="Derecho _x000a_a la educación"/>
    <s v="Adolescencia"/>
    <n v="2018"/>
    <n v="0.02"/>
    <s v="Porcentaje"/>
    <m/>
    <m/>
  </r>
  <r>
    <n v="85136"/>
    <s v="Casanare"/>
    <x v="5"/>
    <s v="Tasa de deserción en educación media"/>
    <s v="MEN"/>
    <s v="Derecho _x000a_a la educación"/>
    <s v="Adolescencia"/>
    <n v="2018"/>
    <n v="0.03"/>
    <s v="Porcentaje"/>
    <m/>
    <m/>
  </r>
  <r>
    <n v="85139"/>
    <s v="Casanare"/>
    <x v="6"/>
    <s v="Tasa de deserción en educación media"/>
    <s v="MEN"/>
    <s v="Derecho _x000a_a la educación"/>
    <s v="Adolescencia"/>
    <n v="2018"/>
    <n v="0.02"/>
    <s v="Porcentaje"/>
    <m/>
    <m/>
  </r>
  <r>
    <n v="85162"/>
    <s v="Casanare"/>
    <x v="7"/>
    <s v="Tasa de deserción en educación media"/>
    <s v="MEN"/>
    <s v="Derecho _x000a_a la educación"/>
    <s v="Adolescencia"/>
    <n v="2018"/>
    <n v="0.03"/>
    <s v="Porcentaje"/>
    <m/>
    <m/>
  </r>
  <r>
    <n v="85225"/>
    <s v="Casanare"/>
    <x v="8"/>
    <s v="Tasa de deserción en educación media"/>
    <s v="MEN"/>
    <s v="Derecho _x000a_a la educación"/>
    <s v="Adolescencia"/>
    <n v="2018"/>
    <n v="0.03"/>
    <s v="Porcentaje"/>
    <m/>
    <m/>
  </r>
  <r>
    <n v="85230"/>
    <s v="Casanare"/>
    <x v="9"/>
    <s v="Tasa de deserción en educación media"/>
    <s v="MEN"/>
    <s v="Derecho _x000a_a la educación"/>
    <s v="Adolescencia"/>
    <n v="2018"/>
    <n v="0.02"/>
    <s v="Porcentaje"/>
    <m/>
    <m/>
  </r>
  <r>
    <n v="85250"/>
    <s v="Casanare"/>
    <x v="10"/>
    <s v="Tasa de deserción en educación media"/>
    <s v="MEN"/>
    <s v="Derecho _x000a_a la educación"/>
    <s v="Adolescencia"/>
    <n v="2018"/>
    <n v="0.03"/>
    <s v="Porcentaje"/>
    <m/>
    <m/>
  </r>
  <r>
    <n v="85263"/>
    <s v="Casanare"/>
    <x v="11"/>
    <s v="Tasa de deserción en educación media"/>
    <s v="MEN"/>
    <s v="Derecho _x000a_a la educación"/>
    <s v="Adolescencia"/>
    <n v="2018"/>
    <n v="0.03"/>
    <s v="Porcentaje"/>
    <m/>
    <m/>
  </r>
  <r>
    <n v="85279"/>
    <s v="Casanare"/>
    <x v="12"/>
    <s v="Tasa de deserción en educación media"/>
    <s v="MEN"/>
    <s v="Derecho _x000a_a la educación"/>
    <s v="Adolescencia"/>
    <n v="2018"/>
    <n v="0.04"/>
    <s v="Porcentaje"/>
    <m/>
    <m/>
  </r>
  <r>
    <n v="85300"/>
    <s v="Casanare"/>
    <x v="13"/>
    <s v="Tasa de deserción en educación media"/>
    <s v="MEN"/>
    <s v="Derecho _x000a_a la educación"/>
    <s v="Adolescencia"/>
    <n v="2018"/>
    <n v="0.02"/>
    <s v="Porcentaje"/>
    <m/>
    <m/>
  </r>
  <r>
    <n v="85315"/>
    <s v="Casanare"/>
    <x v="14"/>
    <s v="Tasa de deserción en educación media"/>
    <s v="MEN"/>
    <s v="Derecho _x000a_a la educación"/>
    <s v="Adolescencia"/>
    <n v="2018"/>
    <n v="0"/>
    <s v="Porcentaje"/>
    <m/>
    <m/>
  </r>
  <r>
    <n v="85325"/>
    <s v="Casanare"/>
    <x v="15"/>
    <s v="Tasa de deserción en educación media"/>
    <s v="MEN"/>
    <s v="Derecho _x000a_a la educación"/>
    <s v="Adolescencia"/>
    <n v="2018"/>
    <n v="0.02"/>
    <s v="Porcentaje"/>
    <m/>
    <m/>
  </r>
  <r>
    <n v="85400"/>
    <s v="Casanare"/>
    <x v="16"/>
    <s v="Tasa de deserción en educación media"/>
    <s v="MEN"/>
    <s v="Derecho _x000a_a la educación"/>
    <s v="Adolescencia"/>
    <n v="2018"/>
    <n v="0.03"/>
    <s v="Porcentaje"/>
    <m/>
    <m/>
  </r>
  <r>
    <n v="85410"/>
    <s v="Casanare"/>
    <x v="17"/>
    <s v="Tasa de deserción en educación media"/>
    <s v="MEN"/>
    <s v="Derecho _x000a_a la educación"/>
    <s v="Adolescencia"/>
    <n v="2018"/>
    <n v="0.02"/>
    <s v="Porcentaje"/>
    <m/>
    <m/>
  </r>
  <r>
    <n v="85430"/>
    <s v="Casanare"/>
    <x v="18"/>
    <s v="Tasa de deserción en educación media"/>
    <s v="MEN"/>
    <s v="Derecho _x000a_a la educación"/>
    <s v="Adolescencia"/>
    <n v="2018"/>
    <n v="0.06"/>
    <s v="Porcentaje"/>
    <m/>
    <m/>
  </r>
  <r>
    <n v="85440"/>
    <s v="Casanare"/>
    <x v="19"/>
    <s v="Tasa de deserción en educación media"/>
    <s v="MEN"/>
    <s v="Derecho _x000a_a la educación"/>
    <s v="Adolescencia"/>
    <n v="2018"/>
    <n v="0.02"/>
    <s v="Porcentaje"/>
    <m/>
    <m/>
  </r>
  <r>
    <n v="85010"/>
    <s v="Casanare"/>
    <x v="2"/>
    <s v="Tasa de deserción en educación media"/>
    <s v="MEN"/>
    <s v="Derecho _x000a_a la educación"/>
    <s v="Adolescencia"/>
    <n v="2019"/>
    <n v="0.02"/>
    <s v="Porcentaje"/>
    <m/>
    <m/>
  </r>
  <r>
    <n v="85015"/>
    <s v="Casanare"/>
    <x v="3"/>
    <s v="Tasa de deserción en educación media"/>
    <s v="MEN"/>
    <s v="Derecho _x000a_a la educación"/>
    <s v="Adolescencia"/>
    <n v="2019"/>
    <n v="0"/>
    <s v="Porcentaje"/>
    <m/>
    <m/>
  </r>
  <r>
    <n v="85125"/>
    <s v="Casanare"/>
    <x v="4"/>
    <s v="Tasa de deserción en educación media"/>
    <s v="MEN"/>
    <s v="Derecho _x000a_a la educación"/>
    <s v="Adolescencia"/>
    <n v="2019"/>
    <n v="0.02"/>
    <s v="Porcentaje"/>
    <m/>
    <m/>
  </r>
  <r>
    <n v="85136"/>
    <s v="Casanare"/>
    <x v="5"/>
    <s v="Tasa de deserción en educación media"/>
    <s v="MEN"/>
    <s v="Derecho _x000a_a la educación"/>
    <s v="Adolescencia"/>
    <n v="2019"/>
    <n v="0"/>
    <s v="Porcentaje"/>
    <m/>
    <m/>
  </r>
  <r>
    <n v="85139"/>
    <s v="Casanare"/>
    <x v="6"/>
    <s v="Tasa de deserción en educación media"/>
    <s v="MEN"/>
    <s v="Derecho _x000a_a la educación"/>
    <s v="Adolescencia"/>
    <n v="2019"/>
    <n v="0.02"/>
    <s v="Porcentaje"/>
    <m/>
    <m/>
  </r>
  <r>
    <n v="85162"/>
    <s v="Casanare"/>
    <x v="7"/>
    <s v="Tasa de deserción en educación media"/>
    <s v="MEN"/>
    <s v="Derecho _x000a_a la educación"/>
    <s v="Adolescencia"/>
    <n v="2019"/>
    <n v="0.02"/>
    <s v="Porcentaje"/>
    <m/>
    <m/>
  </r>
  <r>
    <n v="85225"/>
    <s v="Casanare"/>
    <x v="8"/>
    <s v="Tasa de deserción en educación media"/>
    <s v="MEN"/>
    <s v="Derecho _x000a_a la educación"/>
    <s v="Adolescencia"/>
    <n v="2019"/>
    <n v="0.03"/>
    <s v="Porcentaje"/>
    <m/>
    <m/>
  </r>
  <r>
    <n v="85230"/>
    <s v="Casanare"/>
    <x v="9"/>
    <s v="Tasa de deserción en educación media"/>
    <s v="MEN"/>
    <s v="Derecho _x000a_a la educación"/>
    <s v="Adolescencia"/>
    <n v="2019"/>
    <n v="0.05"/>
    <s v="Porcentaje"/>
    <m/>
    <m/>
  </r>
  <r>
    <n v="85250"/>
    <s v="Casanare"/>
    <x v="10"/>
    <s v="Tasa de deserción en educación media"/>
    <s v="MEN"/>
    <s v="Derecho _x000a_a la educación"/>
    <s v="Adolescencia"/>
    <n v="2019"/>
    <n v="0.03"/>
    <s v="Porcentaje"/>
    <m/>
    <m/>
  </r>
  <r>
    <n v="85263"/>
    <s v="Casanare"/>
    <x v="11"/>
    <s v="Tasa de deserción en educación media"/>
    <s v="MEN"/>
    <s v="Derecho _x000a_a la educación"/>
    <s v="Adolescencia"/>
    <n v="2019"/>
    <n v="0.03"/>
    <s v="Porcentaje"/>
    <m/>
    <m/>
  </r>
  <r>
    <n v="85279"/>
    <s v="Casanare"/>
    <x v="12"/>
    <s v="Tasa de deserción en educación media"/>
    <s v="MEN"/>
    <s v="Derecho _x000a_a la educación"/>
    <s v="Adolescencia"/>
    <n v="2019"/>
    <n v="0"/>
    <s v="Porcentaje"/>
    <m/>
    <m/>
  </r>
  <r>
    <n v="85300"/>
    <s v="Casanare"/>
    <x v="13"/>
    <s v="Tasa de deserción en educación media"/>
    <s v="MEN"/>
    <s v="Derecho _x000a_a la educación"/>
    <s v="Adolescencia"/>
    <n v="2019"/>
    <n v="0.04"/>
    <s v="Porcentaje"/>
    <m/>
    <m/>
  </r>
  <r>
    <n v="85315"/>
    <s v="Casanare"/>
    <x v="14"/>
    <s v="Tasa de deserción en educación media"/>
    <s v="MEN"/>
    <s v="Derecho _x000a_a la educación"/>
    <s v="Adolescencia"/>
    <n v="2019"/>
    <n v="0"/>
    <s v="Porcentaje"/>
    <m/>
    <m/>
  </r>
  <r>
    <n v="85325"/>
    <s v="Casanare"/>
    <x v="15"/>
    <s v="Tasa de deserción en educación media"/>
    <s v="MEN"/>
    <s v="Derecho _x000a_a la educación"/>
    <s v="Adolescencia"/>
    <n v="2019"/>
    <n v="0.02"/>
    <s v="Porcentaje"/>
    <m/>
    <m/>
  </r>
  <r>
    <n v="85400"/>
    <s v="Casanare"/>
    <x v="16"/>
    <s v="Tasa de deserción en educación media"/>
    <s v="MEN"/>
    <s v="Derecho _x000a_a la educación"/>
    <s v="Adolescencia"/>
    <n v="2019"/>
    <n v="0.01"/>
    <s v="Porcentaje"/>
    <m/>
    <m/>
  </r>
  <r>
    <n v="85410"/>
    <s v="Casanare"/>
    <x v="17"/>
    <s v="Tasa de deserción en educación media"/>
    <s v="MEN"/>
    <s v="Derecho _x000a_a la educación"/>
    <s v="Adolescencia"/>
    <n v="2019"/>
    <n v="0.01"/>
    <s v="Porcentaje"/>
    <m/>
    <m/>
  </r>
  <r>
    <n v="85430"/>
    <s v="Casanare"/>
    <x v="18"/>
    <s v="Tasa de deserción en educación media"/>
    <s v="MEN"/>
    <s v="Derecho _x000a_a la educación"/>
    <s v="Adolescencia"/>
    <n v="2019"/>
    <n v="0.06"/>
    <s v="Porcentaje"/>
    <m/>
    <m/>
  </r>
  <r>
    <n v="85440"/>
    <s v="Casanare"/>
    <x v="19"/>
    <s v="Tasa de deserción en educación media"/>
    <s v="MEN"/>
    <s v="Derecho _x000a_a la educación"/>
    <s v="Adolescencia"/>
    <n v="2019"/>
    <n v="0.02"/>
    <s v="Porcentaje"/>
    <m/>
    <m/>
  </r>
  <r>
    <n v="85001"/>
    <s v="Casanare"/>
    <x v="1"/>
    <s v="Tasa de deserción en educación media"/>
    <s v="MEN"/>
    <s v="Derecho _x000a_a la educación"/>
    <s v="Adolescencia"/>
    <n v="2019"/>
    <n v="0.02"/>
    <s v="Porcentaje"/>
    <m/>
    <m/>
  </r>
  <r>
    <n v="85001"/>
    <s v="Casanare"/>
    <x v="1"/>
    <s v="Tasa de deserción en educación media"/>
    <s v="MEN"/>
    <s v="Derecho _x000a_a la educación"/>
    <s v="Adolescencia"/>
    <n v="2020"/>
    <n v="0.02"/>
    <s v="Porcentaje"/>
    <m/>
    <m/>
  </r>
  <r>
    <n v="85010"/>
    <s v="Casanare"/>
    <x v="2"/>
    <s v="Tasa de deserción en educación media"/>
    <s v="MEN"/>
    <s v="Derecho _x000a_a la educación"/>
    <s v="Adolescencia"/>
    <n v="2020"/>
    <n v="0.01"/>
    <s v="Porcentaje"/>
    <m/>
    <m/>
  </r>
  <r>
    <n v="85015"/>
    <s v="Casanare"/>
    <x v="3"/>
    <s v="Tasa de deserción en educación media"/>
    <s v="MEN"/>
    <s v="Derecho _x000a_a la educación"/>
    <s v="Adolescencia"/>
    <n v="2020"/>
    <n v="0.02"/>
    <s v="Porcentaje"/>
    <m/>
    <m/>
  </r>
  <r>
    <n v="85125"/>
    <s v="Casanare"/>
    <x v="4"/>
    <s v="Tasa de deserción en educación media"/>
    <s v="MEN"/>
    <s v="Derecho _x000a_a la educación"/>
    <s v="Adolescencia"/>
    <n v="2020"/>
    <n v="0.03"/>
    <s v="Porcentaje"/>
    <m/>
    <m/>
  </r>
  <r>
    <n v="85136"/>
    <s v="Casanare"/>
    <x v="5"/>
    <s v="Tasa de deserción en educación media"/>
    <s v="MEN"/>
    <s v="Derecho _x000a_a la educación"/>
    <s v="Adolescencia"/>
    <n v="2020"/>
    <n v="0"/>
    <s v="Porcentaje"/>
    <m/>
    <m/>
  </r>
  <r>
    <n v="85139"/>
    <s v="Casanare"/>
    <x v="6"/>
    <s v="Tasa de deserción en educación media"/>
    <s v="MEN"/>
    <s v="Derecho _x000a_a la educación"/>
    <s v="Adolescencia"/>
    <n v="2020"/>
    <n v="0.04"/>
    <s v="Porcentaje"/>
    <m/>
    <m/>
  </r>
  <r>
    <n v="85162"/>
    <s v="Casanare"/>
    <x v="7"/>
    <s v="Tasa de deserción en educación media"/>
    <s v="MEN"/>
    <s v="Derecho _x000a_a la educación"/>
    <s v="Adolescencia"/>
    <n v="2020"/>
    <n v="0.02"/>
    <s v="Porcentaje"/>
    <m/>
    <m/>
  </r>
  <r>
    <n v="85225"/>
    <s v="Casanare"/>
    <x v="8"/>
    <s v="Tasa de deserción en educación media"/>
    <s v="MEN"/>
    <s v="Derecho _x000a_a la educación"/>
    <s v="Adolescencia"/>
    <n v="2020"/>
    <n v="0"/>
    <s v="Porcentaje"/>
    <m/>
    <m/>
  </r>
  <r>
    <n v="85230"/>
    <s v="Casanare"/>
    <x v="9"/>
    <s v="Tasa de deserción en educación media"/>
    <s v="MEN"/>
    <s v="Derecho _x000a_a la educación"/>
    <s v="Adolescencia"/>
    <n v="2020"/>
    <n v="0.04"/>
    <s v="Porcentaje"/>
    <m/>
    <m/>
  </r>
  <r>
    <n v="85250"/>
    <s v="Casanare"/>
    <x v="10"/>
    <s v="Tasa de deserción en educación media"/>
    <s v="MEN"/>
    <s v="Derecho _x000a_a la educación"/>
    <s v="Adolescencia"/>
    <n v="2020"/>
    <n v="0.02"/>
    <s v="Porcentaje"/>
    <m/>
    <m/>
  </r>
  <r>
    <n v="85263"/>
    <s v="Casanare"/>
    <x v="11"/>
    <s v="Tasa de deserción en educación media"/>
    <s v="MEN"/>
    <s v="Derecho _x000a_a la educación"/>
    <s v="Adolescencia"/>
    <n v="2020"/>
    <n v="0.01"/>
    <s v="Porcentaje"/>
    <m/>
    <m/>
  </r>
  <r>
    <n v="85279"/>
    <s v="Casanare"/>
    <x v="12"/>
    <s v="Tasa de deserción en educación media"/>
    <s v="MEN"/>
    <s v="Derecho _x000a_a la educación"/>
    <s v="Adolescencia"/>
    <n v="2020"/>
    <n v="0"/>
    <s v="Porcentaje"/>
    <m/>
    <m/>
  </r>
  <r>
    <n v="85300"/>
    <s v="Casanare"/>
    <x v="13"/>
    <s v="Tasa de deserción en educación media"/>
    <s v="MEN"/>
    <s v="Derecho _x000a_a la educación"/>
    <s v="Adolescencia"/>
    <n v="2020"/>
    <n v="0.04"/>
    <s v="Porcentaje"/>
    <m/>
    <m/>
  </r>
  <r>
    <n v="85315"/>
    <s v="Casanare"/>
    <x v="14"/>
    <s v="Tasa de deserción en educación media"/>
    <s v="MEN"/>
    <s v="Derecho _x000a_a la educación"/>
    <s v="Adolescencia"/>
    <n v="2020"/>
    <n v="0"/>
    <s v="Porcentaje"/>
    <m/>
    <m/>
  </r>
  <r>
    <n v="85325"/>
    <s v="Casanare"/>
    <x v="15"/>
    <s v="Tasa de deserción en educación media"/>
    <s v="MEN"/>
    <s v="Derecho _x000a_a la educación"/>
    <s v="Adolescencia"/>
    <n v="2020"/>
    <n v="0.03"/>
    <s v="Porcentaje"/>
    <m/>
    <m/>
  </r>
  <r>
    <n v="85400"/>
    <s v="Casanare"/>
    <x v="16"/>
    <s v="Tasa de deserción en educación media"/>
    <s v="MEN"/>
    <s v="Derecho _x000a_a la educación"/>
    <s v="Adolescencia"/>
    <n v="2020"/>
    <n v="0.02"/>
    <s v="Porcentaje"/>
    <m/>
    <m/>
  </r>
  <r>
    <n v="85410"/>
    <s v="Casanare"/>
    <x v="17"/>
    <s v="Tasa de deserción en educación media"/>
    <s v="MEN"/>
    <s v="Derecho _x000a_a la educación"/>
    <s v="Adolescencia"/>
    <n v="2020"/>
    <n v="0.03"/>
    <s v="Porcentaje"/>
    <m/>
    <m/>
  </r>
  <r>
    <n v="85430"/>
    <s v="Casanare"/>
    <x v="18"/>
    <s v="Tasa de deserción en educación media"/>
    <s v="MEN"/>
    <s v="Derecho _x000a_a la educación"/>
    <s v="Adolescencia"/>
    <n v="2020"/>
    <n v="0.02"/>
    <s v="Porcentaje"/>
    <m/>
    <m/>
  </r>
  <r>
    <n v="85440"/>
    <s v="Casanare"/>
    <x v="19"/>
    <s v="Tasa de deserción en educación media"/>
    <s v="MEN"/>
    <s v="Derecho _x000a_a la educación"/>
    <s v="Adolescencia"/>
    <n v="2020"/>
    <n v="0.02"/>
    <s v="Porcentaje"/>
    <m/>
    <m/>
  </r>
  <r>
    <n v="85001"/>
    <s v="Casanare"/>
    <x v="1"/>
    <s v="Tasa de deserción en educación básica primaria"/>
    <s v="MEN"/>
    <s v="Derecho _x000a_a la educación"/>
    <s v="Infancia"/>
    <n v="2021"/>
    <n v="0.04"/>
    <s v="Porcentaje"/>
    <m/>
    <m/>
  </r>
  <r>
    <n v="85010"/>
    <s v="Casanare"/>
    <x v="2"/>
    <s v="Tasa de deserción en educación básica primaria"/>
    <s v="MEN"/>
    <s v="Derecho _x000a_a la educación"/>
    <s v="Infancia"/>
    <n v="2021"/>
    <n v="0.03"/>
    <s v="Porcentaje"/>
    <m/>
    <m/>
  </r>
  <r>
    <n v="85015"/>
    <s v="Casanare"/>
    <x v="3"/>
    <s v="Tasa de deserción en educación básica primaria"/>
    <s v="MEN"/>
    <s v="Derecho _x000a_a la educación"/>
    <s v="Infancia"/>
    <n v="2021"/>
    <n v="0.01"/>
    <s v="Porcentaje"/>
    <m/>
    <m/>
  </r>
  <r>
    <n v="85125"/>
    <s v="Casanare"/>
    <x v="4"/>
    <s v="Tasa de deserción en educación básica primaria"/>
    <s v="MEN"/>
    <s v="Derecho _x000a_a la educación"/>
    <s v="Infancia"/>
    <n v="2021"/>
    <n v="0.04"/>
    <s v="Porcentaje"/>
    <m/>
    <m/>
  </r>
  <r>
    <n v="85136"/>
    <s v="Casanare"/>
    <x v="5"/>
    <s v="Tasa de deserción en educación básica primaria"/>
    <s v="MEN"/>
    <s v="Derecho _x000a_a la educación"/>
    <s v="Infancia"/>
    <n v="2021"/>
    <n v="0"/>
    <s v="Porcentaje"/>
    <m/>
    <m/>
  </r>
  <r>
    <n v="85139"/>
    <s v="Casanare"/>
    <x v="6"/>
    <s v="Tasa de deserción en educación básica primaria"/>
    <s v="MEN"/>
    <s v="Derecho _x000a_a la educación"/>
    <s v="Infancia"/>
    <n v="2021"/>
    <n v="0.05"/>
    <s v="Porcentaje"/>
    <m/>
    <m/>
  </r>
  <r>
    <n v="85162"/>
    <s v="Casanare"/>
    <x v="7"/>
    <s v="Tasa de deserción en educación básica primaria"/>
    <s v="MEN"/>
    <s v="Derecho _x000a_a la educación"/>
    <s v="Infancia"/>
    <n v="2021"/>
    <n v="0.03"/>
    <s v="Porcentaje"/>
    <m/>
    <m/>
  </r>
  <r>
    <n v="85225"/>
    <s v="Casanare"/>
    <x v="8"/>
    <s v="Tasa de deserción en educación básica primaria"/>
    <s v="MEN"/>
    <s v="Derecho _x000a_a la educación"/>
    <s v="Infancia"/>
    <n v="2021"/>
    <n v="0.01"/>
    <s v="Porcentaje"/>
    <m/>
    <m/>
  </r>
  <r>
    <n v="85230"/>
    <s v="Casanare"/>
    <x v="9"/>
    <s v="Tasa de deserción en educación básica primaria"/>
    <s v="MEN"/>
    <s v="Derecho _x000a_a la educación"/>
    <s v="Infancia"/>
    <n v="2021"/>
    <n v="0.06"/>
    <s v="Porcentaje"/>
    <m/>
    <m/>
  </r>
  <r>
    <n v="85250"/>
    <s v="Casanare"/>
    <x v="10"/>
    <s v="Tasa de deserción en educación básica primaria"/>
    <s v="MEN"/>
    <s v="Derecho _x000a_a la educación"/>
    <s v="Infancia"/>
    <n v="2021"/>
    <n v="0.05"/>
    <s v="Porcentaje"/>
    <m/>
    <m/>
  </r>
  <r>
    <n v="85263"/>
    <s v="Casanare"/>
    <x v="11"/>
    <s v="Tasa de deserción en educación básica primaria"/>
    <s v="MEN"/>
    <s v="Derecho _x000a_a la educación"/>
    <s v="Infancia"/>
    <n v="2021"/>
    <n v="0.05"/>
    <s v="Porcentaje"/>
    <m/>
    <m/>
  </r>
  <r>
    <n v="85279"/>
    <s v="Casanare"/>
    <x v="12"/>
    <s v="Tasa de deserción en educación básica primaria"/>
    <s v="MEN"/>
    <s v="Derecho _x000a_a la educación"/>
    <s v="Infancia"/>
    <n v="2021"/>
    <n v="0.02"/>
    <s v="Porcentaje"/>
    <m/>
    <m/>
  </r>
  <r>
    <n v="85300"/>
    <s v="Casanare"/>
    <x v="13"/>
    <s v="Tasa de deserción en educación básica primaria"/>
    <s v="MEN"/>
    <s v="Derecho _x000a_a la educación"/>
    <s v="Infancia"/>
    <n v="2021"/>
    <n v="7.0000000000000007E-2"/>
    <s v="Porcentaje"/>
    <m/>
    <m/>
  </r>
  <r>
    <n v="85315"/>
    <s v="Casanare"/>
    <x v="14"/>
    <s v="Tasa de deserción en educación básica primaria"/>
    <s v="MEN"/>
    <s v="Derecho _x000a_a la educación"/>
    <s v="Infancia"/>
    <n v="2021"/>
    <n v="0.02"/>
    <s v="Porcentaje"/>
    <m/>
    <m/>
  </r>
  <r>
    <n v="85325"/>
    <s v="Casanare"/>
    <x v="15"/>
    <s v="Tasa de deserción en educación básica primaria"/>
    <s v="MEN"/>
    <s v="Derecho _x000a_a la educación"/>
    <s v="Infancia"/>
    <n v="2021"/>
    <n v="0.06"/>
    <s v="Porcentaje"/>
    <m/>
    <m/>
  </r>
  <r>
    <n v="85400"/>
    <s v="Casanare"/>
    <x v="16"/>
    <s v="Tasa de deserción en educación básica primaria"/>
    <s v="MEN"/>
    <s v="Derecho _x000a_a la educación"/>
    <s v="Infancia"/>
    <n v="2021"/>
    <n v="0.02"/>
    <s v="Porcentaje"/>
    <m/>
    <m/>
  </r>
  <r>
    <n v="85410"/>
    <s v="Casanare"/>
    <x v="17"/>
    <s v="Tasa de deserción en educación básica primaria"/>
    <s v="MEN"/>
    <s v="Derecho _x000a_a la educación"/>
    <s v="Infancia"/>
    <n v="2021"/>
    <n v="0.03"/>
    <s v="Porcentaje"/>
    <m/>
    <m/>
  </r>
  <r>
    <n v="85430"/>
    <s v="Casanare"/>
    <x v="18"/>
    <s v="Tasa de deserción en educación básica primaria"/>
    <s v="MEN"/>
    <s v="Derecho _x000a_a la educación"/>
    <s v="Infancia"/>
    <n v="2021"/>
    <n v="0.05"/>
    <s v="Porcentaje"/>
    <m/>
    <m/>
  </r>
  <r>
    <n v="85440"/>
    <s v="Casanare"/>
    <x v="19"/>
    <s v="Tasa de deserción en educación básica primaria"/>
    <s v="MEN"/>
    <s v="Derecho _x000a_a la educación"/>
    <s v="Infancia"/>
    <n v="2021"/>
    <n v="0.04"/>
    <s v="Porcentaje"/>
    <m/>
    <m/>
  </r>
  <r>
    <n v="85001"/>
    <s v="Casanare"/>
    <x v="1"/>
    <s v="Tasa de deserción en educación básica secundaria"/>
    <s v="MEN"/>
    <s v="Derecho _x000a_a la educación"/>
    <s v="Infancia y adolescencia"/>
    <n v="2021"/>
    <n v="0.04"/>
    <s v="Porcentaje"/>
    <m/>
    <m/>
  </r>
  <r>
    <n v="85010"/>
    <s v="Casanare"/>
    <x v="2"/>
    <s v="Tasa de deserción en educación básica secundaria"/>
    <s v="MEN"/>
    <s v="Derecho _x000a_a la educación"/>
    <s v="Infancia y adolescencia"/>
    <n v="2021"/>
    <n v="0.03"/>
    <s v="Porcentaje"/>
    <m/>
    <m/>
  </r>
  <r>
    <n v="85015"/>
    <s v="Casanare"/>
    <x v="3"/>
    <s v="Tasa de deserción en educación básica secundaria"/>
    <s v="MEN"/>
    <s v="Derecho _x000a_a la educación"/>
    <s v="Infancia y adolescencia"/>
    <n v="2021"/>
    <n v="0.01"/>
    <s v="Porcentaje"/>
    <m/>
    <m/>
  </r>
  <r>
    <n v="85125"/>
    <s v="Casanare"/>
    <x v="4"/>
    <s v="Tasa de deserción en educación básica secundaria"/>
    <s v="MEN"/>
    <s v="Derecho _x000a_a la educación"/>
    <s v="Infancia y adolescencia"/>
    <n v="2021"/>
    <n v="0.06"/>
    <s v="Porcentaje"/>
    <m/>
    <m/>
  </r>
  <r>
    <n v="85136"/>
    <s v="Casanare"/>
    <x v="5"/>
    <s v="Tasa de deserción en educación básica secundaria"/>
    <s v="MEN"/>
    <s v="Derecho _x000a_a la educación"/>
    <s v="Infancia y adolescencia"/>
    <n v="2021"/>
    <n v="0.02"/>
    <s v="Porcentaje"/>
    <m/>
    <m/>
  </r>
  <r>
    <n v="85139"/>
    <s v="Casanare"/>
    <x v="6"/>
    <s v="Tasa de deserción en educación básica secundaria"/>
    <s v="MEN"/>
    <s v="Derecho _x000a_a la educación"/>
    <s v="Infancia y adolescencia"/>
    <n v="2021"/>
    <n v="0.09"/>
    <s v="Porcentaje"/>
    <m/>
    <m/>
  </r>
  <r>
    <n v="85162"/>
    <s v="Casanare"/>
    <x v="7"/>
    <s v="Tasa de deserción en educación básica secundaria"/>
    <s v="MEN"/>
    <s v="Derecho _x000a_a la educación"/>
    <s v="Infancia y adolescencia"/>
    <n v="2021"/>
    <n v="0.1"/>
    <s v="Porcentaje"/>
    <m/>
    <m/>
  </r>
  <r>
    <n v="85225"/>
    <s v="Casanare"/>
    <x v="8"/>
    <s v="Tasa de deserción en educación básica secundaria"/>
    <s v="MEN"/>
    <s v="Derecho _x000a_a la educación"/>
    <s v="Infancia y adolescencia"/>
    <n v="2021"/>
    <n v="0.06"/>
    <s v="Porcentaje"/>
    <m/>
    <m/>
  </r>
  <r>
    <n v="85230"/>
    <s v="Casanare"/>
    <x v="9"/>
    <s v="Tasa de deserción en educación básica secundaria"/>
    <s v="MEN"/>
    <s v="Derecho _x000a_a la educación"/>
    <s v="Infancia y adolescencia"/>
    <n v="2021"/>
    <n v="0.11"/>
    <s v="Porcentaje"/>
    <m/>
    <m/>
  </r>
  <r>
    <n v="85250"/>
    <s v="Casanare"/>
    <x v="10"/>
    <s v="Tasa de deserción en educación básica secundaria"/>
    <s v="MEN"/>
    <s v="Derecho _x000a_a la educación"/>
    <s v="Infancia y adolescencia"/>
    <n v="2021"/>
    <n v="0.06"/>
    <s v="Porcentaje"/>
    <m/>
    <m/>
  </r>
  <r>
    <n v="85263"/>
    <s v="Casanare"/>
    <x v="11"/>
    <s v="Tasa de deserción en educación básica secundaria"/>
    <s v="MEN"/>
    <s v="Derecho _x000a_a la educación"/>
    <s v="Infancia y adolescencia"/>
    <n v="2021"/>
    <n v="0.08"/>
    <s v="Porcentaje"/>
    <m/>
    <m/>
  </r>
  <r>
    <n v="85279"/>
    <s v="Casanare"/>
    <x v="12"/>
    <s v="Tasa de deserción en educación básica secundaria"/>
    <s v="MEN"/>
    <s v="Derecho _x000a_a la educación"/>
    <s v="Infancia y adolescencia"/>
    <n v="2021"/>
    <n v="0.08"/>
    <s v="Porcentaje"/>
    <m/>
    <m/>
  </r>
  <r>
    <n v="85300"/>
    <s v="Casanare"/>
    <x v="13"/>
    <s v="Tasa de deserción en educación básica secundaria"/>
    <s v="MEN"/>
    <s v="Derecho _x000a_a la educación"/>
    <s v="Infancia y adolescencia"/>
    <n v="2021"/>
    <n v="0.06"/>
    <s v="Porcentaje"/>
    <m/>
    <m/>
  </r>
  <r>
    <n v="85315"/>
    <s v="Casanare"/>
    <x v="14"/>
    <s v="Tasa de deserción en educación básica secundaria"/>
    <s v="MEN"/>
    <s v="Derecho _x000a_a la educación"/>
    <s v="Infancia y adolescencia"/>
    <n v="2021"/>
    <n v="0.04"/>
    <s v="Porcentaje"/>
    <m/>
    <m/>
  </r>
  <r>
    <n v="85325"/>
    <s v="Casanare"/>
    <x v="15"/>
    <s v="Tasa de deserción en educación básica secundaria"/>
    <s v="MEN"/>
    <s v="Derecho _x000a_a la educación"/>
    <s v="Infancia y adolescencia"/>
    <n v="2021"/>
    <n v="0.05"/>
    <s v="Porcentaje"/>
    <m/>
    <m/>
  </r>
  <r>
    <n v="85400"/>
    <s v="Casanare"/>
    <x v="16"/>
    <s v="Tasa de deserción en educación básica secundaria"/>
    <s v="MEN"/>
    <s v="Derecho _x000a_a la educación"/>
    <s v="Infancia y adolescencia"/>
    <n v="2021"/>
    <n v="0.1"/>
    <s v="Porcentaje"/>
    <m/>
    <m/>
  </r>
  <r>
    <n v="85410"/>
    <s v="Casanare"/>
    <x v="17"/>
    <s v="Tasa de deserción en educación básica secundaria"/>
    <s v="MEN"/>
    <s v="Derecho _x000a_a la educación"/>
    <s v="Infancia y adolescencia"/>
    <n v="2021"/>
    <n v="0.03"/>
    <s v="Porcentaje"/>
    <m/>
    <m/>
  </r>
  <r>
    <n v="85430"/>
    <s v="Casanare"/>
    <x v="18"/>
    <s v="Tasa de deserción en educación básica secundaria"/>
    <s v="MEN"/>
    <s v="Derecho _x000a_a la educación"/>
    <s v="Infancia y adolescencia"/>
    <n v="2021"/>
    <n v="0.1"/>
    <s v="Porcentaje"/>
    <m/>
    <m/>
  </r>
  <r>
    <n v="85440"/>
    <s v="Casanare"/>
    <x v="19"/>
    <s v="Tasa de deserción en educación básica secundaria"/>
    <s v="MEN"/>
    <s v="Derecho _x000a_a la educación"/>
    <s v="Infancia y adolescencia"/>
    <n v="2021"/>
    <n v="0.06"/>
    <s v="Porcentaje"/>
    <m/>
    <m/>
  </r>
  <r>
    <n v="85001"/>
    <s v="Casanare"/>
    <x v="1"/>
    <s v="Tasa de deserción en educación media"/>
    <s v="MEN"/>
    <s v="Derecho _x000a_a la educación"/>
    <s v="Adolescencia"/>
    <n v="2021"/>
    <n v="0.03"/>
    <s v="Porcentaje"/>
    <m/>
    <m/>
  </r>
  <r>
    <n v="85010"/>
    <s v="Casanare"/>
    <x v="2"/>
    <s v="Tasa de deserción en educación media"/>
    <s v="MEN"/>
    <s v="Derecho _x000a_a la educación"/>
    <s v="Adolescencia"/>
    <n v="2021"/>
    <n v="0.03"/>
    <s v="Porcentaje"/>
    <m/>
    <m/>
  </r>
  <r>
    <n v="85015"/>
    <s v="Casanare"/>
    <x v="3"/>
    <s v="Tasa de deserción en educación media"/>
    <s v="MEN"/>
    <s v="Derecho _x000a_a la educación"/>
    <s v="Adolescencia"/>
    <n v="2021"/>
    <n v="0.03"/>
    <s v="Porcentaje"/>
    <m/>
    <m/>
  </r>
  <r>
    <n v="85125"/>
    <s v="Casanare"/>
    <x v="4"/>
    <s v="Tasa de deserción en educación media"/>
    <s v="MEN"/>
    <s v="Derecho _x000a_a la educación"/>
    <s v="Adolescencia"/>
    <n v="2021"/>
    <n v="7.0000000000000007E-2"/>
    <s v="Porcentaje"/>
    <m/>
    <m/>
  </r>
  <r>
    <n v="85136"/>
    <s v="Casanare"/>
    <x v="5"/>
    <s v="Tasa de deserción en educación media"/>
    <s v="MEN"/>
    <s v="Derecho _x000a_a la educación"/>
    <s v="Adolescencia"/>
    <n v="2021"/>
    <n v="0.02"/>
    <s v="Porcentaje"/>
    <m/>
    <m/>
  </r>
  <r>
    <n v="85139"/>
    <s v="Casanare"/>
    <x v="6"/>
    <s v="Tasa de deserción en educación media"/>
    <s v="MEN"/>
    <s v="Derecho _x000a_a la educación"/>
    <s v="Adolescencia"/>
    <n v="2021"/>
    <n v="0.05"/>
    <s v="Porcentaje"/>
    <m/>
    <m/>
  </r>
  <r>
    <n v="85162"/>
    <s v="Casanare"/>
    <x v="7"/>
    <s v="Tasa de deserción en educación media"/>
    <s v="MEN"/>
    <s v="Derecho _x000a_a la educación"/>
    <s v="Adolescencia"/>
    <n v="2021"/>
    <n v="7.0000000000000007E-2"/>
    <s v="Porcentaje"/>
    <m/>
    <m/>
  </r>
  <r>
    <n v="85225"/>
    <s v="Casanare"/>
    <x v="8"/>
    <s v="Tasa de deserción en educación media"/>
    <s v="MEN"/>
    <s v="Derecho _x000a_a la educación"/>
    <s v="Adolescencia"/>
    <n v="2021"/>
    <n v="0.05"/>
    <s v="Porcentaje"/>
    <m/>
    <m/>
  </r>
  <r>
    <n v="85230"/>
    <s v="Casanare"/>
    <x v="9"/>
    <s v="Tasa de deserción en educación media"/>
    <s v="MEN"/>
    <s v="Derecho _x000a_a la educación"/>
    <s v="Adolescencia"/>
    <n v="2021"/>
    <n v="7.0000000000000007E-2"/>
    <s v="Porcentaje"/>
    <m/>
    <m/>
  </r>
  <r>
    <n v="85250"/>
    <s v="Casanare"/>
    <x v="10"/>
    <s v="Tasa de deserción en educación media"/>
    <s v="MEN"/>
    <s v="Derecho _x000a_a la educación"/>
    <s v="Adolescencia"/>
    <n v="2021"/>
    <n v="0.06"/>
    <s v="Porcentaje"/>
    <m/>
    <m/>
  </r>
  <r>
    <n v="85263"/>
    <s v="Casanare"/>
    <x v="11"/>
    <s v="Tasa de deserción en educación media"/>
    <s v="MEN"/>
    <s v="Derecho _x000a_a la educación"/>
    <s v="Adolescencia"/>
    <n v="2021"/>
    <n v="0.11"/>
    <s v="Porcentaje"/>
    <m/>
    <m/>
  </r>
  <r>
    <n v="85279"/>
    <s v="Casanare"/>
    <x v="12"/>
    <s v="Tasa de deserción en educación media"/>
    <s v="MEN"/>
    <s v="Derecho _x000a_a la educación"/>
    <s v="Adolescencia"/>
    <n v="2021"/>
    <n v="0"/>
    <s v="Porcentaje"/>
    <m/>
    <m/>
  </r>
  <r>
    <n v="85300"/>
    <s v="Casanare"/>
    <x v="13"/>
    <s v="Tasa de deserción en educación media"/>
    <s v="MEN"/>
    <s v="Derecho _x000a_a la educación"/>
    <s v="Adolescencia"/>
    <n v="2021"/>
    <n v="0.05"/>
    <s v="Porcentaje"/>
    <m/>
    <m/>
  </r>
  <r>
    <n v="85315"/>
    <s v="Casanare"/>
    <x v="14"/>
    <s v="Tasa de deserción en educación media"/>
    <s v="MEN"/>
    <s v="Derecho _x000a_a la educación"/>
    <s v="Adolescencia"/>
    <n v="2021"/>
    <n v="0.04"/>
    <s v="Porcentaje"/>
    <m/>
    <m/>
  </r>
  <r>
    <n v="85325"/>
    <s v="Casanare"/>
    <x v="15"/>
    <s v="Tasa de deserción en educación media"/>
    <s v="MEN"/>
    <s v="Derecho _x000a_a la educación"/>
    <s v="Adolescencia"/>
    <n v="2021"/>
    <n v="0.03"/>
    <s v="Porcentaje"/>
    <m/>
    <m/>
  </r>
  <r>
    <n v="85400"/>
    <s v="Casanare"/>
    <x v="16"/>
    <s v="Tasa de deserción en educación media"/>
    <s v="MEN"/>
    <s v="Derecho _x000a_a la educación"/>
    <s v="Adolescencia"/>
    <n v="2021"/>
    <n v="0.12"/>
    <s v="Porcentaje"/>
    <m/>
    <m/>
  </r>
  <r>
    <n v="85410"/>
    <s v="Casanare"/>
    <x v="17"/>
    <s v="Tasa de deserción en educación media"/>
    <s v="MEN"/>
    <s v="Derecho _x000a_a la educación"/>
    <s v="Adolescencia"/>
    <n v="2021"/>
    <n v="0.04"/>
    <s v="Porcentaje"/>
    <m/>
    <m/>
  </r>
  <r>
    <n v="85430"/>
    <s v="Casanare"/>
    <x v="18"/>
    <s v="Tasa de deserción en educación media"/>
    <s v="MEN"/>
    <s v="Derecho _x000a_a la educación"/>
    <s v="Adolescencia"/>
    <n v="2021"/>
    <n v="0.13"/>
    <s v="Porcentaje"/>
    <m/>
    <m/>
  </r>
  <r>
    <n v="85440"/>
    <s v="Casanare"/>
    <x v="19"/>
    <s v="Tasa de deserción en educación media"/>
    <s v="MEN"/>
    <s v="Derecho _x000a_a la educación"/>
    <s v="Adolescencia"/>
    <n v="2021"/>
    <n v="0.06"/>
    <s v="Porcentaje"/>
    <m/>
    <m/>
  </r>
  <r>
    <n v="85"/>
    <s v="Casanare"/>
    <x v="20"/>
    <s v="Tasa de repitencia en educación básica primaria"/>
    <s v="MEN"/>
    <s v="Derecho _x000a_a la educación"/>
    <s v="Infancia"/>
    <n v="2018"/>
    <n v="0.02"/>
    <s v="Porcentaje"/>
    <m/>
    <m/>
  </r>
  <r>
    <n v="85"/>
    <s v="Casanare"/>
    <x v="20"/>
    <s v="Tasa de repitencia en educación básica primaria"/>
    <s v="MEN"/>
    <s v="Derecho _x000a_a la educación"/>
    <s v="Infancia"/>
    <n v="2019"/>
    <n v="0.02"/>
    <s v="Porcentaje"/>
    <m/>
    <m/>
  </r>
  <r>
    <n v="85"/>
    <s v="Casanare"/>
    <x v="20"/>
    <s v="Tasa de repitencia en educación básica primaria"/>
    <s v="MEN"/>
    <s v="Derecho _x000a_a la educación"/>
    <s v="Infancia"/>
    <n v="2020"/>
    <n v="0.04"/>
    <s v="Porcentaje"/>
    <m/>
    <m/>
  </r>
  <r>
    <n v="85"/>
    <s v="Casanare"/>
    <x v="20"/>
    <s v="Tasa de repitencia en educación básica secundaria"/>
    <s v="MEN"/>
    <s v="Derecho _x000a_a la educación"/>
    <s v="Infancia y adolescencia"/>
    <n v="2018"/>
    <n v="0.03"/>
    <s v="Porcentaje"/>
    <m/>
    <m/>
  </r>
  <r>
    <n v="85"/>
    <s v="Casanare"/>
    <x v="20"/>
    <s v="Tasa de repitencia en educación básica secundaria"/>
    <s v="MEN"/>
    <s v="Derecho _x000a_a la educación"/>
    <s v="Infancia y adolescencia"/>
    <n v="2019"/>
    <n v="0.03"/>
    <s v="Porcentaje"/>
    <m/>
    <m/>
  </r>
  <r>
    <n v="85"/>
    <s v="Casanare"/>
    <x v="20"/>
    <s v="Tasa de repitencia en educación básica secundaria"/>
    <s v="MEN"/>
    <s v="Derecho _x000a_a la educación"/>
    <s v="Infancia y adolescencia"/>
    <n v="2020"/>
    <n v="0.09"/>
    <s v="Porcentaje"/>
    <m/>
    <m/>
  </r>
  <r>
    <n v="85"/>
    <s v="Casanare"/>
    <x v="20"/>
    <s v="Tasa de repitencia en educación media "/>
    <s v="MEN"/>
    <s v="Derecho _x000a_a la educación"/>
    <s v="Adolescencia"/>
    <n v="2018"/>
    <n v="0.01"/>
    <s v="Porcentaje"/>
    <m/>
    <m/>
  </r>
  <r>
    <n v="85"/>
    <s v="Casanare"/>
    <x v="20"/>
    <s v="Tasa de repitencia en educación media "/>
    <s v="MEN"/>
    <s v="Derecho _x000a_a la educación"/>
    <s v="Adolescencia"/>
    <n v="2019"/>
    <n v="0.01"/>
    <s v="Porcentaje"/>
    <m/>
    <m/>
  </r>
  <r>
    <n v="85"/>
    <s v="Casanare"/>
    <x v="20"/>
    <s v="Tasa de repitencia en educación media "/>
    <s v="MEN"/>
    <s v="Derecho _x000a_a la educación"/>
    <s v="Adolescencia"/>
    <n v="2020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85"/>
    <s v="Casanare"/>
    <x v="20"/>
    <s v="Tasa de repitencia en educación básica primaria"/>
    <s v="MEN"/>
    <s v="Derecho _x000a_a la educación"/>
    <s v="Infancia"/>
    <n v="2021"/>
    <n v="0.05"/>
    <s v="Porcentaje"/>
    <m/>
    <m/>
  </r>
  <r>
    <n v="85"/>
    <s v="Casanare"/>
    <x v="20"/>
    <s v="Tasa de repitencia en educación básica secundaria"/>
    <s v="MEN"/>
    <s v="Derecho _x000a_a la educación"/>
    <s v="Infancia y adolescencia"/>
    <n v="2021"/>
    <n v="0.1"/>
    <s v="Porcentaje"/>
    <m/>
    <m/>
  </r>
  <r>
    <n v="85"/>
    <s v="Casanare"/>
    <x v="20"/>
    <s v="Tasa de repitencia en educación media "/>
    <s v="MEN"/>
    <s v="Derecho _x000a_a la educación"/>
    <s v="Adolescencia"/>
    <n v="2021"/>
    <n v="0.04"/>
    <s v="Porcentaje"/>
    <m/>
    <m/>
  </r>
  <r>
    <n v="85"/>
    <s v="Casanare"/>
    <x v="20"/>
    <s v="Tasa de Cobertura escolar bruta en educación básica primaria"/>
    <s v="MEN"/>
    <s v="Derecho _x000a_a la educación"/>
    <s v="Infancia"/>
    <n v="2018"/>
    <n v="1.0900000000000001"/>
    <s v="Porcentaje"/>
    <m/>
    <m/>
  </r>
  <r>
    <n v="85"/>
    <s v="Casanare"/>
    <x v="20"/>
    <s v="Tasa de Cobertura escolar bruta en educación básica primaria"/>
    <s v="MEN"/>
    <s v="Derecho _x000a_a la educación"/>
    <s v="Infancia"/>
    <n v="2019"/>
    <n v="1.08"/>
    <s v="Porcentaje"/>
    <m/>
    <m/>
  </r>
  <r>
    <n v="85"/>
    <s v="Casanare"/>
    <x v="20"/>
    <s v="Tasa de Cobertura escolar bruta en educación básica primaria"/>
    <s v="MEN"/>
    <s v="Derecho _x000a_a la educación"/>
    <s v="Infancia"/>
    <n v="2020"/>
    <n v="1.08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85"/>
    <s v="Casanare"/>
    <x v="20"/>
    <s v="Cobertura escolar bruta en educación básica secundaria"/>
    <s v="MEN"/>
    <s v="Derecho _x000a_a la educación"/>
    <s v="Infancia y adolescencia"/>
    <n v="2018"/>
    <n v="1.1100000000000001"/>
    <s v="Porcentaje"/>
    <m/>
    <m/>
  </r>
  <r>
    <n v="85"/>
    <s v="Casanare"/>
    <x v="20"/>
    <s v="Cobertura escolar bruta en educación básica secundaria"/>
    <s v="MEN"/>
    <s v="Derecho _x000a_a la educación"/>
    <s v="Infancia y adolescencia"/>
    <n v="2019"/>
    <n v="1.1399999999999999"/>
    <s v="Porcentaje"/>
    <m/>
    <m/>
  </r>
  <r>
    <n v="85"/>
    <s v="Casanare"/>
    <x v="20"/>
    <s v="Cobertura escolar bruta en educación básica secundaria"/>
    <s v="MEN"/>
    <s v="Derecho _x000a_a la educación"/>
    <s v="Infancia y adolescencia"/>
    <n v="2020"/>
    <n v="1.1399999999999999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85"/>
    <s v="Casanare"/>
    <x v="20"/>
    <s v="Tasa de Cobertura escolar bruta en educación media"/>
    <s v="MEN"/>
    <s v="Derecho _x000a_a la educación"/>
    <s v="Adolescencia"/>
    <n v="2018"/>
    <n v="0.83"/>
    <s v="Porcentaje"/>
    <m/>
    <m/>
  </r>
  <r>
    <n v="85"/>
    <s v="Casanare"/>
    <x v="20"/>
    <s v="Tasa de Cobertura escolar bruta en educación media"/>
    <s v="MEN"/>
    <s v="Derecho _x000a_a la educación"/>
    <s v="Adolescencia"/>
    <n v="2019"/>
    <n v="0.84"/>
    <s v="Porcentaje"/>
    <m/>
    <m/>
  </r>
  <r>
    <n v="85"/>
    <s v="Casanare"/>
    <x v="20"/>
    <s v="Tasa de Cobertura escolar bruta en educación media"/>
    <s v="MEN"/>
    <s v="Derecho _x000a_a la educación"/>
    <s v="Adolescencia"/>
    <n v="2020"/>
    <n v="0.85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85"/>
    <s v="Casanare"/>
    <x v="20"/>
    <s v="Tasa de Cobertura escolar bruta en educación básica primaria"/>
    <s v="MEN"/>
    <s v="Derecho _x000a_a la educación"/>
    <s v="Infancia"/>
    <n v="2021"/>
    <n v="1.11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85"/>
    <s v="Casanare"/>
    <x v="20"/>
    <s v="Cobertura escolar bruta en educación básica secundaria"/>
    <s v="MEN"/>
    <s v="Derecho _x000a_a la educación"/>
    <s v="Infancia y adolescencia"/>
    <n v="2021"/>
    <n v="1.1299999999999999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85"/>
    <s v="Casanare"/>
    <x v="20"/>
    <s v="Tasa de Cobertura escolar bruta en educación media"/>
    <s v="MEN"/>
    <s v="Derecho _x000a_a la educación"/>
    <s v="Adolescencia"/>
    <n v="2021"/>
    <n v="0.77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85"/>
    <s v="Casanare"/>
    <x v="20"/>
    <s v="Tasa de deserción en educación básica primaria"/>
    <s v="MEN"/>
    <s v="Derecho _x000a_a la educación"/>
    <s v="Infancia"/>
    <n v="2018"/>
    <n v="0.02"/>
    <s v="Porcentaje"/>
    <m/>
    <m/>
  </r>
  <r>
    <n v="85"/>
    <s v="Casanare"/>
    <x v="20"/>
    <s v="Tasa de deserción en educación básica primaria"/>
    <s v="MEN"/>
    <s v="Derecho _x000a_a la educación"/>
    <s v="Infancia"/>
    <n v="2019"/>
    <n v="0.03"/>
    <s v="Porcentaje"/>
    <m/>
    <m/>
  </r>
  <r>
    <n v="85"/>
    <s v="Casanare"/>
    <x v="20"/>
    <s v="Tasa de deserción en educación básica primaria"/>
    <s v="MEN"/>
    <s v="Derecho _x000a_a la educación"/>
    <s v="Infancia"/>
    <n v="2020"/>
    <n v="0.02"/>
    <s v="Porcentaje"/>
    <m/>
    <m/>
  </r>
  <r>
    <n v="85"/>
    <s v="Casanare"/>
    <x v="20"/>
    <s v="Tasa de deserción en educación básica secundaria"/>
    <s v="MEN"/>
    <s v="Derecho _x000a_a la educación"/>
    <s v="Infancia y adolescencia"/>
    <n v="2018"/>
    <n v="0.03"/>
    <s v="Porcentaje"/>
    <m/>
    <m/>
  </r>
  <r>
    <n v="85"/>
    <s v="Casanare"/>
    <x v="20"/>
    <s v="Tasa de deserción en educación básica secundaria"/>
    <s v="MEN"/>
    <s v="Derecho _x000a_a la educación"/>
    <s v="Infancia y adolescencia"/>
    <n v="2019"/>
    <n v="0.04"/>
    <s v="Porcentaje"/>
    <m/>
    <m/>
  </r>
  <r>
    <n v="85"/>
    <s v="Casanare"/>
    <x v="20"/>
    <s v="Tasa de deserción en educación básica secundaria"/>
    <s v="MEN"/>
    <s v="Derecho _x000a_a la educación"/>
    <s v="Infancia y adolescencia"/>
    <n v="2020"/>
    <n v="0.02"/>
    <s v="Porcentaje"/>
    <m/>
    <m/>
  </r>
  <r>
    <n v="85"/>
    <s v="Casanare"/>
    <x v="20"/>
    <s v="Tasa de deserción en educación media"/>
    <s v="MEN"/>
    <s v="Derecho _x000a_a la educación"/>
    <s v="Adolescencia"/>
    <n v="2018"/>
    <n v="0.02"/>
    <s v="Porcentaje"/>
    <m/>
    <m/>
  </r>
  <r>
    <n v="85"/>
    <s v="Casanare"/>
    <x v="20"/>
    <s v="Tasa de deserción en educación media"/>
    <s v="MEN"/>
    <s v="Derecho _x000a_a la educación"/>
    <s v="Adolescencia"/>
    <n v="2019"/>
    <n v="0.02"/>
    <s v="Porcentaje"/>
    <m/>
    <m/>
  </r>
  <r>
    <n v="85"/>
    <s v="Casanare"/>
    <x v="2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85"/>
    <s v="Casanare"/>
    <x v="20"/>
    <s v="Tasa de deserción en educación básica primaria"/>
    <s v="MEN"/>
    <s v="Derecho _x000a_a la educación"/>
    <s v="Infancia"/>
    <n v="2021"/>
    <n v="0.04"/>
    <s v="Porcentaje"/>
    <m/>
    <m/>
  </r>
  <r>
    <n v="85"/>
    <s v="Casanare"/>
    <x v="20"/>
    <s v="Tasa de deserción en educación básica secundaria"/>
    <s v="MEN"/>
    <s v="Derecho _x000a_a la educación"/>
    <s v="Infancia y adolescencia"/>
    <n v="2021"/>
    <n v="0.06"/>
    <s v="Porcentaje"/>
    <m/>
    <m/>
  </r>
  <r>
    <n v="85"/>
    <s v="Casanare"/>
    <x v="20"/>
    <s v="Tasa de deserción en educación media"/>
    <s v="MEN"/>
    <s v="Derecho _x000a_a la educación"/>
    <s v="Adolescencia"/>
    <n v="2021"/>
    <n v="0.05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s v="85010"/>
    <s v="Casanare"/>
    <x v="2"/>
    <s v="Cobertura escolar bruta en transición"/>
    <s v="MEN"/>
    <s v="Educación"/>
    <s v="Matrícula estadística educación preescolar, básica y media - EPBM"/>
    <n v="2022"/>
    <n v="0.96257485029940115"/>
    <s v="Porcentaje"/>
    <m/>
    <m/>
  </r>
  <r>
    <s v="85015"/>
    <s v="Casanare"/>
    <x v="3"/>
    <s v="Cobertura escolar bruta en transición"/>
    <s v="MEN"/>
    <s v="Educación"/>
    <s v="Matrícula estadística educación preescolar, básica y media - EPBM"/>
    <n v="2022"/>
    <n v="0.63636363636363635"/>
    <s v="Porcentaje"/>
    <m/>
    <m/>
  </r>
  <r>
    <s v="85125"/>
    <s v="Casanare"/>
    <x v="4"/>
    <s v="Cobertura escolar bruta en transición"/>
    <s v="MEN"/>
    <s v="Educación"/>
    <s v="Matrícula estadística educación preescolar, básica y media - EPBM"/>
    <n v="2022"/>
    <n v="0.87671232876712324"/>
    <s v="Porcentaje"/>
    <m/>
    <m/>
  </r>
  <r>
    <s v="85136"/>
    <s v="Casanare"/>
    <x v="5"/>
    <s v="Cobertura escolar bruta en transición"/>
    <s v="MEN"/>
    <s v="Educación"/>
    <s v="Matrícula estadística educación preescolar, básica y media - EPBM"/>
    <n v="2022"/>
    <n v="0.88"/>
    <s v="Porcentaje"/>
    <m/>
    <m/>
  </r>
  <r>
    <s v="85139"/>
    <s v="Casanare"/>
    <x v="6"/>
    <s v="Cobertura escolar bruta en transición"/>
    <s v="MEN"/>
    <s v="Educación"/>
    <s v="Matrícula estadística educación preescolar, básica y media - EPBM"/>
    <n v="2022"/>
    <n v="0.96656534954407292"/>
    <s v="Porcentaje"/>
    <m/>
    <m/>
  </r>
  <r>
    <s v="85162"/>
    <s v="Casanare"/>
    <x v="7"/>
    <s v="Cobertura escolar bruta en transición"/>
    <s v="MEN"/>
    <s v="Educación"/>
    <s v="Matrícula estadística educación preescolar, básica y media - EPBM"/>
    <n v="2022"/>
    <n v="0.86833855799373039"/>
    <s v="Porcentaje"/>
    <m/>
    <m/>
  </r>
  <r>
    <s v="85225"/>
    <s v="Casanare"/>
    <x v="8"/>
    <s v="Cobertura escolar bruta en transición"/>
    <s v="MEN"/>
    <s v="Educación"/>
    <s v="Matrícula estadística educación preescolar, básica y media - EPBM"/>
    <n v="2022"/>
    <n v="0.8314606741573034"/>
    <s v="Porcentaje"/>
    <m/>
    <m/>
  </r>
  <r>
    <s v="85230"/>
    <s v="Casanare"/>
    <x v="9"/>
    <s v="Cobertura escolar bruta en transición"/>
    <s v="MEN"/>
    <s v="Educación"/>
    <s v="Matrícula estadística educación preescolar, básica y media - EPBM"/>
    <n v="2022"/>
    <n v="0.69387755102040816"/>
    <s v="Porcentaje"/>
    <m/>
    <m/>
  </r>
  <r>
    <s v="85250"/>
    <s v="Casanare"/>
    <x v="10"/>
    <s v="Cobertura escolar bruta en transición"/>
    <s v="MEN"/>
    <s v="Educación"/>
    <s v="Matrícula estadística educación preescolar, básica y media - EPBM"/>
    <n v="2022"/>
    <n v="0.92955974842767297"/>
    <s v="Porcentaje"/>
    <m/>
    <m/>
  </r>
  <r>
    <s v="85263"/>
    <s v="Casanare"/>
    <x v="11"/>
    <s v="Cobertura escolar bruta en transición"/>
    <s v="MEN"/>
    <s v="Educación"/>
    <s v="Matrícula estadística educación preescolar, básica y media - EPBM"/>
    <n v="2022"/>
    <n v="0.91902834008097167"/>
    <s v="Porcentaje"/>
    <m/>
    <m/>
  </r>
  <r>
    <s v="85279"/>
    <s v="Casanare"/>
    <x v="12"/>
    <s v="Cobertura escolar bruta en transición"/>
    <s v="MEN"/>
    <s v="Educación"/>
    <s v="Matrícula estadística educación preescolar, básica y media - EPBM"/>
    <n v="2022"/>
    <n v="0.63636363636363635"/>
    <s v="Porcentaje"/>
    <m/>
    <m/>
  </r>
  <r>
    <s v="85300"/>
    <s v="Casanare"/>
    <x v="13"/>
    <s v="Cobertura escolar bruta en transición"/>
    <s v="MEN"/>
    <s v="Educación"/>
    <s v="Matrícula estadística educación preescolar, básica y media - EPBM"/>
    <n v="2022"/>
    <n v="0.9464285714285714"/>
    <s v="Porcentaje"/>
    <m/>
    <m/>
  </r>
  <r>
    <s v="85315"/>
    <s v="Casanare"/>
    <x v="14"/>
    <s v="Cobertura escolar bruta en transición"/>
    <s v="MEN"/>
    <s v="Educación"/>
    <s v="Matrícula estadística educación preescolar, básica y media - EPBM"/>
    <n v="2022"/>
    <n v="0.46666666666666667"/>
    <s v="Porcentaje"/>
    <m/>
    <m/>
  </r>
  <r>
    <s v="85325"/>
    <s v="Casanare"/>
    <x v="15"/>
    <s v="Cobertura escolar bruta en transición"/>
    <s v="MEN"/>
    <s v="Educación"/>
    <s v="Matrícula estadística educación preescolar, básica y media - EPBM"/>
    <n v="2022"/>
    <n v="0.75739644970414199"/>
    <s v="Porcentaje"/>
    <m/>
    <m/>
  </r>
  <r>
    <s v="85400"/>
    <s v="Casanare"/>
    <x v="16"/>
    <s v="Cobertura escolar bruta en transición"/>
    <s v="MEN"/>
    <s v="Educación"/>
    <s v="Matrícula estadística educación preescolar, básica y media - EPBM"/>
    <n v="2022"/>
    <n v="0.79699248120300747"/>
    <s v="Porcentaje"/>
    <m/>
    <m/>
  </r>
  <r>
    <s v="85410"/>
    <s v="Casanare"/>
    <x v="17"/>
    <s v="Cobertura escolar bruta en transición"/>
    <s v="MEN"/>
    <s v="Educación"/>
    <s v="Matrícula estadística educación preescolar, básica y media - EPBM"/>
    <n v="2022"/>
    <n v="0.92640692640692646"/>
    <s v="Porcentaje"/>
    <m/>
    <m/>
  </r>
  <r>
    <s v="85430"/>
    <s v="Casanare"/>
    <x v="18"/>
    <s v="Cobertura escolar bruta en transición"/>
    <s v="MEN"/>
    <s v="Educación"/>
    <s v="Matrícula estadística educación preescolar, básica y media - EPBM"/>
    <n v="2022"/>
    <n v="0.69102990033222589"/>
    <s v="Porcentaje"/>
    <m/>
    <m/>
  </r>
  <r>
    <s v="85440"/>
    <s v="Casanare"/>
    <x v="19"/>
    <s v="Cobertura escolar bruta en transición"/>
    <s v="MEN"/>
    <s v="Educación"/>
    <s v="Matrícula estadística educación preescolar, básica y media - EPBM"/>
    <n v="2022"/>
    <n v="0.88774002954209752"/>
    <s v="Porcentaje"/>
    <m/>
    <m/>
  </r>
  <r>
    <s v="85001"/>
    <s v="Casanare"/>
    <x v="1"/>
    <s v="Cobertura escolar bruta en transición"/>
    <s v="MEN"/>
    <s v="Educación"/>
    <s v="Matrícula estadística educación preescolar, básica y media - EPBM"/>
    <n v="2022"/>
    <n v="1.0045751633986928"/>
    <s v="Porcentaje"/>
    <m/>
    <m/>
  </r>
  <r>
    <s v="85"/>
    <s v="Casanare"/>
    <x v="20"/>
    <s v="Cobertura escolar bruta en transición"/>
    <s v="MEN"/>
    <s v="Educación"/>
    <s v="Matrícula estadística educación preescolar, básica y media - EPBM"/>
    <n v="2022"/>
    <n v="0.92348447511089204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2"/>
    <n v="0.94588059215215137"/>
    <s v="Porcentaje"/>
    <m/>
    <m/>
  </r>
  <r>
    <s v="85010"/>
    <s v="Casanare"/>
    <x v="2"/>
    <s v="Tasa de Cobertura escolar bruta en educación básica primaria"/>
    <s v="MEN"/>
    <s v="Educación"/>
    <s v="Matrícula estadística educación preescolar, básica y media - EPBM"/>
    <n v="2022"/>
    <n v="1.0020908004778972"/>
    <s v="Porcentaje"/>
    <m/>
    <m/>
  </r>
  <r>
    <s v="85015"/>
    <s v="Casanare"/>
    <x v="3"/>
    <s v="Tasa de Cobertura escolar bruta en educación básica primaria"/>
    <s v="MEN"/>
    <s v="Educación"/>
    <s v="Matrícula estadística educación preescolar, básica y media - EPBM"/>
    <n v="2022"/>
    <n v="0.8"/>
    <s v="Porcentaje"/>
    <m/>
    <m/>
  </r>
  <r>
    <s v="85125"/>
    <s v="Casanare"/>
    <x v="4"/>
    <s v="Tasa de Cobertura escolar bruta en educación básica primaria"/>
    <s v="MEN"/>
    <s v="Educación"/>
    <s v="Matrícula estadística educación preescolar, básica y media - EPBM"/>
    <n v="2022"/>
    <n v="1.1874145006839945"/>
    <s v="Porcentaje"/>
    <m/>
    <m/>
  </r>
  <r>
    <s v="85136"/>
    <s v="Casanare"/>
    <x v="5"/>
    <s v="Tasa de Cobertura escolar bruta en educación básica primaria"/>
    <s v="MEN"/>
    <s v="Educación"/>
    <s v="Matrícula estadística educación preescolar, básica y media - EPBM"/>
    <n v="2022"/>
    <n v="0.71323529411764708"/>
    <s v="Porcentaje"/>
    <m/>
    <m/>
  </r>
  <r>
    <s v="85139"/>
    <s v="Casanare"/>
    <x v="6"/>
    <s v="Tasa de Cobertura escolar bruta en educación básica primaria"/>
    <s v="MEN"/>
    <s v="Educación"/>
    <s v="Matrícula estadística educación preescolar, básica y media - EPBM"/>
    <n v="2022"/>
    <n v="1.0421118793211817"/>
    <s v="Porcentaje"/>
    <m/>
    <m/>
  </r>
  <r>
    <s v="85162"/>
    <s v="Casanare"/>
    <x v="7"/>
    <s v="Tasa de Cobertura escolar bruta en educación básica primaria"/>
    <s v="MEN"/>
    <s v="Educación"/>
    <s v="Matrícula estadística educación preescolar, básica y media - EPBM"/>
    <n v="2022"/>
    <n v="0.95265151515151514"/>
    <s v="Porcentaje"/>
    <m/>
    <m/>
  </r>
  <r>
    <s v="85225"/>
    <s v="Casanare"/>
    <x v="8"/>
    <s v="Tasa de Cobertura escolar bruta en educación básica primaria"/>
    <s v="MEN"/>
    <s v="Educación"/>
    <s v="Matrícula estadística educación preescolar, básica y media - EPBM"/>
    <n v="2022"/>
    <n v="0.94610778443113774"/>
    <s v="Porcentaje"/>
    <m/>
    <m/>
  </r>
  <r>
    <s v="85230"/>
    <s v="Casanare"/>
    <x v="9"/>
    <s v="Tasa de Cobertura escolar bruta en educación básica primaria"/>
    <s v="MEN"/>
    <s v="Educación"/>
    <s v="Matrícula estadística educación preescolar, básica y media - EPBM"/>
    <n v="2022"/>
    <n v="0.85238095238095235"/>
    <s v="Porcentaje"/>
    <m/>
    <m/>
  </r>
  <r>
    <s v="85250"/>
    <s v="Casanare"/>
    <x v="10"/>
    <s v="Tasa de Cobertura escolar bruta en educación básica primaria"/>
    <s v="MEN"/>
    <s v="Educación"/>
    <s v="Matrícula estadística educación preescolar, básica y media - EPBM"/>
    <n v="2022"/>
    <n v="1.1021519315530204"/>
    <s v="Porcentaje"/>
    <m/>
    <m/>
  </r>
  <r>
    <s v="85263"/>
    <s v="Casanare"/>
    <x v="11"/>
    <s v="Tasa de Cobertura escolar bruta en educación básica primaria"/>
    <s v="MEN"/>
    <s v="Educación"/>
    <s v="Matrícula estadística educación preescolar, básica y media - EPBM"/>
    <n v="2022"/>
    <n v="0.87459283387622155"/>
    <s v="Porcentaje"/>
    <m/>
    <m/>
  </r>
  <r>
    <s v="85279"/>
    <s v="Casanare"/>
    <x v="12"/>
    <s v="Tasa de Cobertura escolar bruta en educación básica primaria"/>
    <s v="MEN"/>
    <s v="Educación"/>
    <s v="Matrícula estadística educación preescolar, básica y media - EPBM"/>
    <n v="2022"/>
    <n v="0.82456140350877194"/>
    <s v="Porcentaje"/>
    <m/>
    <m/>
  </r>
  <r>
    <s v="85300"/>
    <s v="Casanare"/>
    <x v="13"/>
    <s v="Tasa de Cobertura escolar bruta en educación básica primaria"/>
    <s v="MEN"/>
    <s v="Educación"/>
    <s v="Matrícula estadística educación preescolar, básica y media - EPBM"/>
    <n v="2022"/>
    <n v="0.88552188552188549"/>
    <s v="Porcentaje"/>
    <m/>
    <m/>
  </r>
  <r>
    <s v="85315"/>
    <s v="Casanare"/>
    <x v="14"/>
    <s v="Tasa de Cobertura escolar bruta en educación básica primaria"/>
    <s v="MEN"/>
    <s v="Educación"/>
    <s v="Matrícula estadística educación preescolar, básica y media - EPBM"/>
    <n v="2022"/>
    <n v="0.59900990099009899"/>
    <s v="Porcentaje"/>
    <m/>
    <m/>
  </r>
  <r>
    <s v="85325"/>
    <s v="Casanare"/>
    <x v="15"/>
    <s v="Tasa de Cobertura escolar bruta en educación básica primaria"/>
    <s v="MEN"/>
    <s v="Educación"/>
    <s v="Matrícula estadística educación preescolar, básica y media - EPBM"/>
    <n v="2022"/>
    <n v="0.99029126213592233"/>
    <s v="Porcentaje"/>
    <m/>
    <m/>
  </r>
  <r>
    <s v="85400"/>
    <s v="Casanare"/>
    <x v="16"/>
    <s v="Tasa de Cobertura escolar bruta en educación básica primaria"/>
    <s v="MEN"/>
    <s v="Educación"/>
    <s v="Matrícula estadística educación preescolar, básica y media - EPBM"/>
    <n v="2022"/>
    <n v="1.1765557163531115"/>
    <s v="Porcentaje"/>
    <m/>
    <m/>
  </r>
  <r>
    <s v="85410"/>
    <s v="Casanare"/>
    <x v="17"/>
    <s v="Tasa de Cobertura escolar bruta en educación básica primaria"/>
    <s v="MEN"/>
    <s v="Educación"/>
    <s v="Matrícula estadística educación preescolar, básica y media - EPBM"/>
    <n v="2022"/>
    <n v="1.0570941627609713"/>
    <s v="Porcentaje"/>
    <m/>
    <m/>
  </r>
  <r>
    <s v="85430"/>
    <s v="Casanare"/>
    <x v="18"/>
    <s v="Tasa de Cobertura escolar bruta en educación básica primaria"/>
    <s v="MEN"/>
    <s v="Educación"/>
    <s v="Matrícula estadística educación preescolar, básica y media - EPBM"/>
    <n v="2022"/>
    <n v="1.0006973500697349"/>
    <s v="Porcentaje"/>
    <m/>
    <m/>
  </r>
  <r>
    <s v="85440"/>
    <s v="Casanare"/>
    <x v="19"/>
    <s v="Tasa de Cobertura escolar bruta en educación básica primaria"/>
    <s v="MEN"/>
    <s v="Educación"/>
    <s v="Matrícula estadística educación preescolar, básica y media - EPBM"/>
    <n v="2022"/>
    <n v="1.0609212481426449"/>
    <s v="Porcentaje"/>
    <m/>
    <m/>
  </r>
  <r>
    <s v="85001"/>
    <s v="Casanare"/>
    <x v="1"/>
    <s v="Tasa de Cobertura escolar bruta en educación básica primaria"/>
    <s v="MEN"/>
    <s v="Educación"/>
    <s v="Matrícula estadística educación preescolar, básica y media - EPBM"/>
    <n v="2022"/>
    <n v="1.115574255473013"/>
    <s v="Porcentaje"/>
    <m/>
    <m/>
  </r>
  <r>
    <s v="85"/>
    <s v="Casanare"/>
    <x v="20"/>
    <s v="Tasa de Cobertura escolar bruta en educación básica primaria"/>
    <s v="MEN"/>
    <s v="Educación"/>
    <s v="Matrícula estadística educación preescolar, básica y media - EPBM"/>
    <n v="2022"/>
    <n v="1.0558235528148001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2"/>
    <n v="1.0483047339338047"/>
    <s v="Porcentaje"/>
    <m/>
    <m/>
  </r>
  <r>
    <s v="85010"/>
    <s v="Casanare"/>
    <x v="2"/>
    <s v="Tasa de Cobertura escolar bruta en educación media"/>
    <s v="MEN"/>
    <s v="Educación"/>
    <s v="Matrícula estadística educación preescolar, básica y media - EPBM"/>
    <n v="2022"/>
    <n v="0.84661206254653765"/>
    <s v="Porcentaje"/>
    <m/>
    <m/>
  </r>
  <r>
    <s v="85015"/>
    <s v="Casanare"/>
    <x v="3"/>
    <s v="Tasa de Cobertura escolar bruta en educación media"/>
    <s v="MEN"/>
    <s v="Educación"/>
    <s v="Matrícula estadística educación preescolar, básica y media - EPBM"/>
    <n v="2022"/>
    <n v="0.6987951807228916"/>
    <s v="Porcentaje"/>
    <m/>
    <m/>
  </r>
  <r>
    <s v="85125"/>
    <s v="Casanare"/>
    <x v="4"/>
    <s v="Tasa de Cobertura escolar bruta en educación media"/>
    <s v="MEN"/>
    <s v="Educación"/>
    <s v="Matrícula estadística educación preescolar, básica y media - EPBM"/>
    <n v="2022"/>
    <n v="0.78438661710037172"/>
    <s v="Porcentaje"/>
    <m/>
    <m/>
  </r>
  <r>
    <s v="85136"/>
    <s v="Casanare"/>
    <x v="5"/>
    <s v="Tasa de Cobertura escolar bruta en educación media"/>
    <s v="MEN"/>
    <s v="Educación"/>
    <s v="Matrícula estadística educación preescolar, básica y media - EPBM"/>
    <n v="2022"/>
    <n v="0.52702702702702697"/>
    <s v="Porcentaje"/>
    <m/>
    <m/>
  </r>
  <r>
    <s v="85139"/>
    <s v="Casanare"/>
    <x v="6"/>
    <s v="Tasa de Cobertura escolar bruta en educación media"/>
    <s v="MEN"/>
    <s v="Educación"/>
    <s v="Matrícula estadística educación preescolar, básica y media - EPBM"/>
    <n v="2022"/>
    <n v="0.69006849315068497"/>
    <s v="Porcentaje"/>
    <m/>
    <m/>
  </r>
  <r>
    <s v="85162"/>
    <s v="Casanare"/>
    <x v="7"/>
    <s v="Tasa de Cobertura escolar bruta en educación media"/>
    <s v="MEN"/>
    <s v="Educación"/>
    <s v="Matrícula estadística educación preescolar, básica y media - EPBM"/>
    <n v="2022"/>
    <n v="0.84564860426929389"/>
    <s v="Porcentaje"/>
    <m/>
    <m/>
  </r>
  <r>
    <s v="85225"/>
    <s v="Casanare"/>
    <x v="8"/>
    <s v="Tasa de Cobertura escolar bruta en educación media"/>
    <s v="MEN"/>
    <s v="Educación"/>
    <s v="Matrícula estadística educación preescolar, básica y media - EPBM"/>
    <n v="2022"/>
    <n v="0.80967741935483872"/>
    <s v="Porcentaje"/>
    <m/>
    <m/>
  </r>
  <r>
    <s v="85230"/>
    <s v="Casanare"/>
    <x v="9"/>
    <s v="Tasa de Cobertura escolar bruta en educación media"/>
    <s v="MEN"/>
    <s v="Educación"/>
    <s v="Matrícula estadística educación preescolar, básica y media - EPBM"/>
    <n v="2022"/>
    <n v="0.64365671641791045"/>
    <s v="Porcentaje"/>
    <m/>
    <m/>
  </r>
  <r>
    <s v="85250"/>
    <s v="Casanare"/>
    <x v="10"/>
    <s v="Tasa de Cobertura escolar bruta en educación media"/>
    <s v="MEN"/>
    <s v="Educación"/>
    <s v="Matrícula estadística educación preescolar, básica y media - EPBM"/>
    <n v="2022"/>
    <n v="0.82561505065123009"/>
    <s v="Porcentaje"/>
    <m/>
    <m/>
  </r>
  <r>
    <s v="85263"/>
    <s v="Casanare"/>
    <x v="11"/>
    <s v="Tasa de Cobertura escolar bruta en educación media"/>
    <s v="MEN"/>
    <s v="Educación"/>
    <s v="Matrícula estadística educación preescolar, básica y media - EPBM"/>
    <n v="2022"/>
    <n v="0.71991247264770242"/>
    <s v="Porcentaje"/>
    <m/>
    <m/>
  </r>
  <r>
    <s v="85279"/>
    <s v="Casanare"/>
    <x v="12"/>
    <s v="Tasa de Cobertura escolar bruta en educación media"/>
    <s v="MEN"/>
    <s v="Educación"/>
    <s v="Matrícula estadística educación preescolar, básica y media - EPBM"/>
    <n v="2022"/>
    <n v="0.67391304347826086"/>
    <s v="Porcentaje"/>
    <m/>
    <m/>
  </r>
  <r>
    <s v="85300"/>
    <s v="Casanare"/>
    <x v="13"/>
    <s v="Tasa de Cobertura escolar bruta en educación media"/>
    <s v="MEN"/>
    <s v="Educación"/>
    <s v="Matrícula estadística educación preescolar, básica y media - EPBM"/>
    <n v="2022"/>
    <n v="0.8125"/>
    <s v="Porcentaje"/>
    <m/>
    <m/>
  </r>
  <r>
    <s v="85315"/>
    <s v="Casanare"/>
    <x v="14"/>
    <s v="Tasa de Cobertura escolar bruta en educación media"/>
    <s v="MEN"/>
    <s v="Educación"/>
    <s v="Matrícula estadística educación preescolar, básica y media - EPBM"/>
    <n v="2022"/>
    <n v="0.54117647058823526"/>
    <s v="Porcentaje"/>
    <m/>
    <m/>
  </r>
  <r>
    <s v="85325"/>
    <s v="Casanare"/>
    <x v="15"/>
    <s v="Tasa de Cobertura escolar bruta en educación media"/>
    <s v="MEN"/>
    <s v="Educación"/>
    <s v="Matrícula estadística educación preescolar, básica y media - EPBM"/>
    <n v="2022"/>
    <n v="0.54482758620689653"/>
    <s v="Porcentaje"/>
    <m/>
    <m/>
  </r>
  <r>
    <s v="85400"/>
    <s v="Casanare"/>
    <x v="16"/>
    <s v="Tasa de Cobertura escolar bruta en educación media"/>
    <s v="MEN"/>
    <s v="Educación"/>
    <s v="Matrícula estadística educación preescolar, básica y media - EPBM"/>
    <n v="2022"/>
    <n v="0.57875457875457881"/>
    <s v="Porcentaje"/>
    <m/>
    <m/>
  </r>
  <r>
    <s v="85410"/>
    <s v="Casanare"/>
    <x v="17"/>
    <s v="Tasa de Cobertura escolar bruta en educación media"/>
    <s v="MEN"/>
    <s v="Educación"/>
    <s v="Matrícula estadística educación preescolar, básica y media - EPBM"/>
    <n v="2022"/>
    <n v="0.84899683210137278"/>
    <s v="Porcentaje"/>
    <m/>
    <m/>
  </r>
  <r>
    <s v="85430"/>
    <s v="Casanare"/>
    <x v="18"/>
    <s v="Tasa de Cobertura escolar bruta en educación media"/>
    <s v="MEN"/>
    <s v="Educación"/>
    <s v="Matrícula estadística educación preescolar, básica y media - EPBM"/>
    <n v="2022"/>
    <n v="0.87914230019493178"/>
    <s v="Porcentaje"/>
    <m/>
    <m/>
  </r>
  <r>
    <s v="85440"/>
    <s v="Casanare"/>
    <x v="19"/>
    <s v="Tasa de Cobertura escolar bruta en educación media"/>
    <s v="MEN"/>
    <s v="Educación"/>
    <s v="Matrícula estadística educación preescolar, básica y media - EPBM"/>
    <n v="2022"/>
    <n v="0.77601809954751133"/>
    <s v="Porcentaje"/>
    <m/>
    <m/>
  </r>
  <r>
    <s v="85001"/>
    <s v="Casanare"/>
    <x v="1"/>
    <s v="Tasa de Cobertura escolar bruta en educación media"/>
    <s v="MEN"/>
    <s v="Educación"/>
    <s v="Matrícula estadística educación preescolar, básica y media - EPBM"/>
    <n v="2022"/>
    <n v="0.94137651821862345"/>
    <s v="Porcentaje"/>
    <m/>
    <m/>
  </r>
  <r>
    <s v="85"/>
    <s v="Casanare"/>
    <x v="20"/>
    <s v="Tasa de Cobertura escolar bruta en educación media"/>
    <s v="MEN"/>
    <s v="Educación"/>
    <s v="Matrícula estadística educación preescolar, básica y media - EPBM"/>
    <n v="2022"/>
    <n v="0.8429836295305434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2"/>
    <n v="0.90939192468394781"/>
    <s v="Porcentaje"/>
    <m/>
    <m/>
  </r>
  <r>
    <s v="85010"/>
    <s v="Casanare"/>
    <x v="2"/>
    <s v="Cobertura escolar bruta en educación básica secundaria"/>
    <s v="MEN"/>
    <s v="Educación"/>
    <s v="Matrícula estadística educación preescolar, básica y media - EPBM"/>
    <n v="2022"/>
    <n v="1.1323364485981309"/>
    <s v="Porcentaje"/>
    <m/>
    <m/>
  </r>
  <r>
    <s v="85015"/>
    <s v="Casanare"/>
    <x v="3"/>
    <s v="Cobertura escolar bruta en educación básica secundaria"/>
    <s v="MEN"/>
    <s v="Educación"/>
    <s v="Matrícula estadística educación preescolar, básica y media - EPBM"/>
    <n v="2022"/>
    <n v="0.79545454545454541"/>
    <s v="Porcentaje"/>
    <m/>
    <m/>
  </r>
  <r>
    <s v="85125"/>
    <s v="Casanare"/>
    <x v="4"/>
    <s v="Cobertura escolar bruta en educación básica secundaria"/>
    <s v="MEN"/>
    <s v="Educación"/>
    <s v="Matrícula estadística educación preescolar, básica y media - EPBM"/>
    <n v="2022"/>
    <n v="1.1281826163301141"/>
    <s v="Porcentaje"/>
    <m/>
    <m/>
  </r>
  <r>
    <s v="85136"/>
    <s v="Casanare"/>
    <x v="5"/>
    <s v="Cobertura escolar bruta en educación básica secundaria"/>
    <s v="MEN"/>
    <s v="Educación"/>
    <s v="Matrícula estadística educación preescolar, básica y media - EPBM"/>
    <n v="2022"/>
    <n v="0.64444444444444449"/>
    <s v="Porcentaje"/>
    <m/>
    <m/>
  </r>
  <r>
    <s v="85139"/>
    <s v="Casanare"/>
    <x v="6"/>
    <s v="Cobertura escolar bruta en educación básica secundaria"/>
    <s v="MEN"/>
    <s v="Educación"/>
    <s v="Matrícula estadística educación preescolar, básica y media - EPBM"/>
    <n v="2022"/>
    <n v="1.0091514143094842"/>
    <s v="Porcentaje"/>
    <m/>
    <m/>
  </r>
  <r>
    <s v="85162"/>
    <s v="Casanare"/>
    <x v="7"/>
    <s v="Cobertura escolar bruta en educación básica secundaria"/>
    <s v="MEN"/>
    <s v="Educación"/>
    <s v="Matrícula estadística educación preescolar, básica y media - EPBM"/>
    <n v="2022"/>
    <n v="1.0720064724919094"/>
    <s v="Porcentaje"/>
    <m/>
    <m/>
  </r>
  <r>
    <s v="85225"/>
    <s v="Casanare"/>
    <x v="8"/>
    <s v="Cobertura escolar bruta en educación básica secundaria"/>
    <s v="MEN"/>
    <s v="Educación"/>
    <s v="Matrícula estadística educación preescolar, básica y media - EPBM"/>
    <n v="2022"/>
    <n v="1.0916398713826367"/>
    <s v="Porcentaje"/>
    <m/>
    <m/>
  </r>
  <r>
    <s v="85230"/>
    <s v="Casanare"/>
    <x v="9"/>
    <s v="Cobertura escolar bruta en educación básica secundaria"/>
    <s v="MEN"/>
    <s v="Educación"/>
    <s v="Matrícula estadística educación preescolar, básica y media - EPBM"/>
    <n v="2022"/>
    <n v="0.88859649122807016"/>
    <s v="Porcentaje"/>
    <m/>
    <m/>
  </r>
  <r>
    <s v="85250"/>
    <s v="Casanare"/>
    <x v="10"/>
    <s v="Cobertura escolar bruta en educación básica secundaria"/>
    <s v="MEN"/>
    <s v="Educación"/>
    <s v="Matrícula estadística educación preescolar, básica y media - EPBM"/>
    <n v="2022"/>
    <n v="1.1006920415224914"/>
    <s v="Porcentaje"/>
    <m/>
    <m/>
  </r>
  <r>
    <s v="85263"/>
    <s v="Casanare"/>
    <x v="11"/>
    <s v="Cobertura escolar bruta en educación básica secundaria"/>
    <s v="MEN"/>
    <s v="Educación"/>
    <s v="Matrícula estadística educación preescolar, básica y media - EPBM"/>
    <n v="2022"/>
    <n v="0.96417281348788197"/>
    <s v="Porcentaje"/>
    <m/>
    <m/>
  </r>
  <r>
    <s v="85279"/>
    <s v="Casanare"/>
    <x v="12"/>
    <s v="Cobertura escolar bruta en educación básica secundaria"/>
    <s v="MEN"/>
    <s v="Educación"/>
    <s v="Matrícula estadística educación preescolar, básica y media - EPBM"/>
    <n v="2022"/>
    <n v="0.6705882352941176"/>
    <s v="Porcentaje"/>
    <m/>
    <m/>
  </r>
  <r>
    <s v="85300"/>
    <s v="Casanare"/>
    <x v="13"/>
    <s v="Cobertura escolar bruta en educación básica secundaria"/>
    <s v="MEN"/>
    <s v="Educación"/>
    <s v="Matrícula estadística educación preescolar, básica y media - EPBM"/>
    <n v="2022"/>
    <n v="0.88537549407114624"/>
    <s v="Porcentaje"/>
    <m/>
    <m/>
  </r>
  <r>
    <s v="85315"/>
    <s v="Casanare"/>
    <x v="14"/>
    <s v="Cobertura escolar bruta en educación básica secundaria"/>
    <s v="MEN"/>
    <s v="Educación"/>
    <s v="Matrícula estadística educación preescolar, básica y media - EPBM"/>
    <n v="2022"/>
    <n v="0.55414012738853502"/>
    <s v="Porcentaje"/>
    <m/>
    <m/>
  </r>
  <r>
    <s v="85325"/>
    <s v="Casanare"/>
    <x v="15"/>
    <s v="Cobertura escolar bruta en educación básica secundaria"/>
    <s v="MEN"/>
    <s v="Educación"/>
    <s v="Matrícula estadística educación preescolar, básica y media - EPBM"/>
    <n v="2022"/>
    <n v="0.94299674267100975"/>
    <s v="Porcentaje"/>
    <m/>
    <m/>
  </r>
  <r>
    <s v="85400"/>
    <s v="Casanare"/>
    <x v="16"/>
    <s v="Cobertura escolar bruta en educación básica secundaria"/>
    <s v="MEN"/>
    <s v="Educación"/>
    <s v="Matrícula estadística educación preescolar, básica y media - EPBM"/>
    <n v="2022"/>
    <n v="0.86795774647887325"/>
    <s v="Porcentaje"/>
    <m/>
    <m/>
  </r>
  <r>
    <s v="85410"/>
    <s v="Casanare"/>
    <x v="17"/>
    <s v="Cobertura escolar bruta en educación básica secundaria"/>
    <s v="MEN"/>
    <s v="Educación"/>
    <s v="Matrícula estadística educación preescolar, básica y media - EPBM"/>
    <n v="2022"/>
    <n v="1.0628299894403379"/>
    <s v="Porcentaje"/>
    <m/>
    <m/>
  </r>
  <r>
    <s v="85430"/>
    <s v="Casanare"/>
    <x v="18"/>
    <s v="Cobertura escolar bruta en educación básica secundaria"/>
    <s v="MEN"/>
    <s v="Educación"/>
    <s v="Matrícula estadística educación preescolar, básica y media - EPBM"/>
    <n v="2022"/>
    <n v="1.1128880526810911"/>
    <s v="Porcentaje"/>
    <m/>
    <m/>
  </r>
  <r>
    <s v="85440"/>
    <s v="Casanare"/>
    <x v="19"/>
    <s v="Cobertura escolar bruta en educación básica secundaria"/>
    <s v="MEN"/>
    <s v="Educación"/>
    <s v="Matrícula estadística educación preescolar, básica y media - EPBM"/>
    <n v="2022"/>
    <n v="1.0854025583145221"/>
    <s v="Porcentaje"/>
    <m/>
    <m/>
  </r>
  <r>
    <s v="85001"/>
    <s v="Casanare"/>
    <x v="1"/>
    <s v="Cobertura escolar bruta en educación básica secundaria"/>
    <s v="MEN"/>
    <s v="Educación"/>
    <s v="Matrícula estadística educación preescolar, básica y media - EPBM"/>
    <n v="2022"/>
    <n v="1.2040917340372876"/>
    <s v="Porcentaje"/>
    <m/>
    <m/>
  </r>
  <r>
    <s v="85"/>
    <s v="Casanare"/>
    <x v="20"/>
    <s v="Cobertura escolar bruta en educación básica secundaria"/>
    <s v="MEN"/>
    <s v="Educación"/>
    <s v="Matrícula estadística educación preescolar, básica y media - EPBM"/>
    <n v="2022"/>
    <n v="1.1078599024637406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2"/>
    <n v="1.0735600310408884"/>
    <s v="Porcentaje"/>
    <m/>
    <m/>
  </r>
  <r>
    <s v="85010"/>
    <s v="Casanare"/>
    <x v="2"/>
    <s v="Tasa de deserción en educación básica primaria"/>
    <s v="MEN"/>
    <s v="Educación"/>
    <s v="Matrícula estadística educación preescolar, básica y media - EPBM"/>
    <n v="2022"/>
    <n v="2.2063208109719741E-2"/>
    <s v="Porcentaje"/>
    <m/>
    <m/>
  </r>
  <r>
    <s v="85015"/>
    <s v="Casanare"/>
    <x v="3"/>
    <s v="Tasa de deserción en educación básica primaria"/>
    <s v="MEN"/>
    <s v="Educación"/>
    <s v="Matrícula estadística educación preescolar, básica y media - EPBM"/>
    <n v="2022"/>
    <n v="5.6818181818181802E-3"/>
    <s v="Porcentaje"/>
    <m/>
    <m/>
  </r>
  <r>
    <s v="85125"/>
    <s v="Casanare"/>
    <x v="4"/>
    <s v="Tasa de deserción en educación básica primaria"/>
    <s v="MEN"/>
    <s v="Educación"/>
    <s v="Matrícula estadística educación preescolar, básica y media - EPBM"/>
    <n v="2022"/>
    <n v="5.0115207373271888E-2"/>
    <s v="Porcentaje"/>
    <m/>
    <m/>
  </r>
  <r>
    <s v="85136"/>
    <s v="Casanare"/>
    <x v="5"/>
    <s v="Tasa de deserción en educación básica primaria"/>
    <s v="MEN"/>
    <s v="Educación"/>
    <s v="Matrícula estadística educación preescolar, básica y media - EPBM"/>
    <n v="2022"/>
    <n v="6.1855670103092793E-2"/>
    <s v="Porcentaje"/>
    <m/>
    <m/>
  </r>
  <r>
    <s v="85139"/>
    <s v="Casanare"/>
    <x v="6"/>
    <s v="Tasa de deserción en educación básica primaria"/>
    <s v="MEN"/>
    <s v="Educación"/>
    <s v="Matrícula estadística educación preescolar, básica y media - EPBM"/>
    <n v="2022"/>
    <n v="6.2726176115802168E-2"/>
    <s v="Porcentaje"/>
    <m/>
    <m/>
  </r>
  <r>
    <s v="85162"/>
    <s v="Casanare"/>
    <x v="7"/>
    <s v="Tasa de deserción en educación básica primaria"/>
    <s v="MEN"/>
    <s v="Educación"/>
    <s v="Matrícula estadística educación preescolar, básica y media - EPBM"/>
    <n v="2022"/>
    <n v="2.6507620941020538E-2"/>
    <s v="Porcentaje"/>
    <m/>
    <m/>
  </r>
  <r>
    <s v="85225"/>
    <s v="Casanare"/>
    <x v="8"/>
    <s v="Tasa de deserción en educación básica primaria"/>
    <s v="MEN"/>
    <s v="Educación"/>
    <s v="Matrícula estadística educación preescolar, básica y media - EPBM"/>
    <n v="2022"/>
    <n v="2.1518987341772149E-2"/>
    <s v="Porcentaje"/>
    <m/>
    <m/>
  </r>
  <r>
    <s v="85230"/>
    <s v="Casanare"/>
    <x v="9"/>
    <s v="Tasa de deserción en educación básica primaria"/>
    <s v="MEN"/>
    <s v="Educación"/>
    <s v="Matrícula estadística educación preescolar, básica y media - EPBM"/>
    <n v="2022"/>
    <n v="3.5115722266560262E-2"/>
    <s v="Porcentaje"/>
    <m/>
    <m/>
  </r>
  <r>
    <s v="85250"/>
    <s v="Casanare"/>
    <x v="10"/>
    <s v="Tasa de deserción en educación básica primaria"/>
    <s v="MEN"/>
    <s v="Educación"/>
    <s v="Matrícula estadística educación preescolar, básica y media - EPBM"/>
    <n v="2022"/>
    <n v="3.375826251180359E-2"/>
    <s v="Porcentaje"/>
    <m/>
    <m/>
  </r>
  <r>
    <s v="85263"/>
    <s v="Casanare"/>
    <x v="11"/>
    <s v="Tasa de deserción en educación básica primaria"/>
    <s v="MEN"/>
    <s v="Educación"/>
    <s v="Matrícula estadística educación preescolar, básica y media - EPBM"/>
    <n v="2022"/>
    <n v="5.5140186915887852E-2"/>
    <s v="Porcentaje"/>
    <m/>
    <m/>
  </r>
  <r>
    <s v="85279"/>
    <s v="Casanare"/>
    <x v="12"/>
    <s v="Tasa de deserción en educación básica primaria"/>
    <s v="MEN"/>
    <s v="Educación"/>
    <s v="Matrícula estadística educación preescolar, básica y media - EPBM"/>
    <n v="2022"/>
    <n v="3.1914893617021267E-2"/>
    <s v="Porcentaje"/>
    <m/>
    <m/>
  </r>
  <r>
    <s v="85300"/>
    <s v="Casanare"/>
    <x v="13"/>
    <s v="Tasa de deserción en educación básica primaria"/>
    <s v="MEN"/>
    <s v="Educación"/>
    <s v="Matrícula estadística educación preescolar, básica y media - EPBM"/>
    <n v="2022"/>
    <n v="1.5209125475285169E-2"/>
    <s v="Porcentaje"/>
    <m/>
    <m/>
  </r>
  <r>
    <s v="85315"/>
    <s v="Casanare"/>
    <x v="14"/>
    <s v="Tasa de deserción en educación básica primaria"/>
    <s v="MEN"/>
    <s v="Educación"/>
    <s v="Matrícula estadística educación preescolar, básica y media - EPBM"/>
    <n v="2022"/>
    <n v="8.2644628099173608E-3"/>
    <s v="Porcentaje"/>
    <m/>
    <m/>
  </r>
  <r>
    <s v="85325"/>
    <s v="Casanare"/>
    <x v="15"/>
    <s v="Tasa de deserción en educación básica primaria"/>
    <s v="MEN"/>
    <s v="Educación"/>
    <s v="Matrícula estadística educación preescolar, básica y media - EPBM"/>
    <n v="2022"/>
    <n v="3.6764705882352942E-2"/>
    <s v="Porcentaje"/>
    <m/>
    <m/>
  </r>
  <r>
    <s v="85400"/>
    <s v="Casanare"/>
    <x v="16"/>
    <s v="Tasa de deserción en educación básica primaria"/>
    <s v="MEN"/>
    <s v="Educación"/>
    <s v="Matrícula estadística educación preescolar, básica y media - EPBM"/>
    <n v="2022"/>
    <n v="1.6029593094944509E-2"/>
    <s v="Porcentaje"/>
    <m/>
    <m/>
  </r>
  <r>
    <s v="85410"/>
    <s v="Casanare"/>
    <x v="17"/>
    <s v="Tasa de deserción en educación básica primaria"/>
    <s v="MEN"/>
    <s v="Educación"/>
    <s v="Matrícula estadística educación preescolar, básica y media - EPBM"/>
    <n v="2022"/>
    <n v="2.7485852869846401E-2"/>
    <s v="Porcentaje"/>
    <m/>
    <m/>
  </r>
  <r>
    <s v="85430"/>
    <s v="Casanare"/>
    <x v="18"/>
    <s v="Tasa de deserción en educación básica primaria"/>
    <s v="MEN"/>
    <s v="Educación"/>
    <s v="Matrícula estadística educación preescolar, básica y media - EPBM"/>
    <n v="2022"/>
    <n v="3.4170153417015341E-2"/>
    <s v="Porcentaje"/>
    <m/>
    <m/>
  </r>
  <r>
    <s v="85440"/>
    <s v="Casanare"/>
    <x v="19"/>
    <s v="Tasa de deserción en educación básica primaria"/>
    <s v="MEN"/>
    <s v="Educación"/>
    <s v="Matrícula estadística educación preescolar, básica y media - EPBM"/>
    <n v="2022"/>
    <n v="3.4897025171624713E-2"/>
    <s v="Porcentaje"/>
    <m/>
    <m/>
  </r>
  <r>
    <s v="85001"/>
    <s v="Casanare"/>
    <x v="1"/>
    <s v="Tasa de deserción en educación básica primaria"/>
    <s v="MEN"/>
    <s v="Educación"/>
    <s v="Matrícula estadística educación preescolar, básica y media - EPBM"/>
    <n v="2022"/>
    <n v="2.9509757258448361E-2"/>
    <s v="Porcentaje"/>
    <m/>
    <m/>
  </r>
  <r>
    <s v="85"/>
    <s v="Casanare"/>
    <x v="20"/>
    <s v="Tasa de deserción en educación básica primaria"/>
    <s v="MEN"/>
    <s v="Educación"/>
    <s v="Matrícula estadística educación preescolar, básica y media - EPBM"/>
    <n v="2022"/>
    <n v="3.2254242108256698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2"/>
    <n v="3.6148846431818017E-2"/>
    <s v="Porcentaje"/>
    <m/>
    <m/>
  </r>
  <r>
    <s v="85010"/>
    <s v="Casanare"/>
    <x v="2"/>
    <s v="Tasa de repitencia en educación básica primaria"/>
    <s v="MEN"/>
    <s v="Educación"/>
    <s v="Matrícula estadística educación preescolar, básica y media - EPBM"/>
    <n v="2022"/>
    <n v="5.3005817711700057E-2"/>
    <s v="Porcentaje"/>
    <m/>
    <m/>
  </r>
  <r>
    <s v="85015"/>
    <s v="Casanare"/>
    <x v="3"/>
    <s v="Tasa de repitencia en educación básica primaria"/>
    <s v="MEN"/>
    <s v="Educación"/>
    <s v="Matrícula estadística educación preescolar, básica y media - EPBM"/>
    <n v="2022"/>
    <n v="2.8409090909090912E-2"/>
    <s v="Porcentaje"/>
    <m/>
    <m/>
  </r>
  <r>
    <s v="85125"/>
    <s v="Casanare"/>
    <x v="4"/>
    <s v="Tasa de repitencia en educación básica primaria"/>
    <s v="MEN"/>
    <s v="Educación"/>
    <s v="Matrícula estadística educación preescolar, básica y media - EPBM"/>
    <n v="2022"/>
    <n v="8.3525345622119815E-2"/>
    <s v="Porcentaje"/>
    <m/>
    <m/>
  </r>
  <r>
    <s v="85136"/>
    <s v="Casanare"/>
    <x v="5"/>
    <s v="Tasa de repitencia en educación básica primaria"/>
    <s v="MEN"/>
    <s v="Educación"/>
    <s v="Matrícula estadística educación preescolar, básica y media - EPBM"/>
    <n v="2022"/>
    <n v="5.1546391752577317E-2"/>
    <s v="Porcentaje"/>
    <m/>
    <m/>
  </r>
  <r>
    <s v="85139"/>
    <s v="Casanare"/>
    <x v="6"/>
    <s v="Tasa de repitencia en educación básica primaria"/>
    <s v="MEN"/>
    <s v="Educación"/>
    <s v="Matrícula estadística educación preescolar, básica y media - EPBM"/>
    <n v="2022"/>
    <n v="6.0916767189384803E-2"/>
    <s v="Porcentaje"/>
    <m/>
    <m/>
  </r>
  <r>
    <s v="85162"/>
    <s v="Casanare"/>
    <x v="7"/>
    <s v="Tasa de repitencia en educación básica primaria"/>
    <s v="MEN"/>
    <s v="Educación"/>
    <s v="Matrícula estadística educación preescolar, básica y media - EPBM"/>
    <n v="2022"/>
    <n v="7.7574047954866013E-2"/>
    <s v="Porcentaje"/>
    <m/>
    <m/>
  </r>
  <r>
    <s v="85225"/>
    <s v="Casanare"/>
    <x v="8"/>
    <s v="Tasa de repitencia en educación básica primaria"/>
    <s v="MEN"/>
    <s v="Educación"/>
    <s v="Matrícula estadística educación preescolar, básica y media - EPBM"/>
    <n v="2022"/>
    <n v="8.3544303797468356E-2"/>
    <s v="Porcentaje"/>
    <m/>
    <m/>
  </r>
  <r>
    <s v="85230"/>
    <s v="Casanare"/>
    <x v="9"/>
    <s v="Tasa de repitencia en educación básica primaria"/>
    <s v="MEN"/>
    <s v="Educación"/>
    <s v="Matrícula estadística educación preescolar, básica y media - EPBM"/>
    <n v="2022"/>
    <n v="6.2250598563447723E-2"/>
    <s v="Porcentaje"/>
    <m/>
    <m/>
  </r>
  <r>
    <s v="85250"/>
    <s v="Casanare"/>
    <x v="10"/>
    <s v="Tasa de repitencia en educación básica primaria"/>
    <s v="MEN"/>
    <s v="Educación"/>
    <s v="Matrícula estadística educación preescolar, básica y media - EPBM"/>
    <n v="2022"/>
    <n v="7.6607056549057514E-2"/>
    <s v="Porcentaje"/>
    <m/>
    <m/>
  </r>
  <r>
    <s v="85263"/>
    <s v="Casanare"/>
    <x v="11"/>
    <s v="Tasa de repitencia en educación básica primaria"/>
    <s v="MEN"/>
    <s v="Educación"/>
    <s v="Matrícula estadística educación preescolar, básica y media - EPBM"/>
    <n v="2022"/>
    <n v="4.8598130841121502E-2"/>
    <s v="Porcentaje"/>
    <m/>
    <m/>
  </r>
  <r>
    <s v="85279"/>
    <s v="Casanare"/>
    <x v="12"/>
    <s v="Tasa de repitencia en educación básica primaria"/>
    <s v="MEN"/>
    <s v="Educación"/>
    <s v="Matrícula estadística educación preescolar, básica y media - EPBM"/>
    <n v="2022"/>
    <n v="5.3191489361702128E-2"/>
    <s v="Porcentaje"/>
    <m/>
    <m/>
  </r>
  <r>
    <s v="85300"/>
    <s v="Casanare"/>
    <x v="13"/>
    <s v="Tasa de repitencia en educación básica primaria"/>
    <s v="MEN"/>
    <s v="Educación"/>
    <s v="Matrícula estadística educación preescolar, básica y media - EPBM"/>
    <n v="2022"/>
    <n v="7.2243346007604556E-2"/>
    <s v="Porcentaje"/>
    <m/>
    <m/>
  </r>
  <r>
    <s v="85315"/>
    <s v="Casanare"/>
    <x v="14"/>
    <s v="Tasa de repitencia en educación básica primaria"/>
    <s v="MEN"/>
    <s v="Educación"/>
    <s v="Matrícula estadística educación preescolar, básica y media - EPBM"/>
    <n v="2022"/>
    <n v="1.6528925619834711E-2"/>
    <s v="Porcentaje"/>
    <m/>
    <m/>
  </r>
  <r>
    <s v="85325"/>
    <s v="Casanare"/>
    <x v="15"/>
    <s v="Tasa de repitencia en educación básica primaria"/>
    <s v="MEN"/>
    <s v="Educación"/>
    <s v="Matrícula estadística educación preescolar, básica y media - EPBM"/>
    <n v="2022"/>
    <n v="0.10416666666666667"/>
    <s v="Porcentaje"/>
    <m/>
    <m/>
  </r>
  <r>
    <s v="85400"/>
    <s v="Casanare"/>
    <x v="16"/>
    <s v="Tasa de repitencia en educación básica primaria"/>
    <s v="MEN"/>
    <s v="Educación"/>
    <s v="Matrícula estadística educación preescolar, básica y media - EPBM"/>
    <n v="2022"/>
    <n v="5.5350553505535062E-2"/>
    <s v="Porcentaje"/>
    <m/>
    <m/>
  </r>
  <r>
    <s v="85410"/>
    <s v="Casanare"/>
    <x v="17"/>
    <s v="Tasa de repitencia en educación básica primaria"/>
    <s v="MEN"/>
    <s v="Educación"/>
    <s v="Matrícula estadística educación preescolar, básica y media - EPBM"/>
    <n v="2022"/>
    <n v="4.6325167037861922E-2"/>
    <s v="Porcentaje"/>
    <m/>
    <m/>
  </r>
  <r>
    <s v="85430"/>
    <s v="Casanare"/>
    <x v="18"/>
    <s v="Tasa de repitencia en educación básica primaria"/>
    <s v="MEN"/>
    <s v="Educación"/>
    <s v="Matrícula estadística educación preescolar, básica y media - EPBM"/>
    <n v="2022"/>
    <n v="6.5505226480836232E-2"/>
    <s v="Porcentaje"/>
    <m/>
    <m/>
  </r>
  <r>
    <s v="85440"/>
    <s v="Casanare"/>
    <x v="19"/>
    <s v="Tasa de repitencia en educación básica primaria"/>
    <s v="MEN"/>
    <s v="Educación"/>
    <s v="Matrícula estadística educación preescolar, básica y media - EPBM"/>
    <n v="2022"/>
    <n v="3.794778384942319E-2"/>
    <s v="Porcentaje"/>
    <m/>
    <m/>
  </r>
  <r>
    <s v="85001"/>
    <s v="Casanare"/>
    <x v="1"/>
    <s v="Tasa de repitencia en educación básica primaria"/>
    <s v="MEN"/>
    <s v="Educación"/>
    <s v="Matrícula estadística educación preescolar, básica y media - EPBM"/>
    <n v="2022"/>
    <n v="6.1685305221169599E-2"/>
    <s v="Porcentaje"/>
    <m/>
    <m/>
  </r>
  <r>
    <s v="85"/>
    <s v="Casanare"/>
    <x v="20"/>
    <s v="Tasa de repitencia en educación básica primaria"/>
    <s v="MEN"/>
    <s v="Educación"/>
    <s v="Matrícula estadística educación preescolar, básica y media - EPBM"/>
    <n v="2022"/>
    <n v="6.1945525291828792E-2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2"/>
    <n v="6.7407725276288508E-2"/>
    <s v="Porcentaje"/>
    <m/>
    <m/>
  </r>
  <r>
    <s v="85010"/>
    <s v="Casanare"/>
    <x v="2"/>
    <s v="Tasa de repitencia en educación media "/>
    <s v="MEN"/>
    <s v="Educación"/>
    <s v="Matrícula estadística educación preescolar, básica y media - EPBM"/>
    <n v="2022"/>
    <n v="5.7649667405764958E-2"/>
    <s v="Porcentaje"/>
    <m/>
    <m/>
  </r>
  <r>
    <s v="85015"/>
    <s v="Casanare"/>
    <x v="3"/>
    <s v="Tasa de repitencia en educación media "/>
    <s v="MEN"/>
    <s v="Educación"/>
    <s v="Matrícula estadística educación preescolar, básica y media - EPBM"/>
    <n v="2022"/>
    <n v="0"/>
    <s v="Porcentaje"/>
    <m/>
    <m/>
  </r>
  <r>
    <s v="85125"/>
    <s v="Casanare"/>
    <x v="4"/>
    <s v="Tasa de repitencia en educación media "/>
    <s v="MEN"/>
    <s v="Educación"/>
    <s v="Matrícula estadística educación preescolar, básica y media - EPBM"/>
    <n v="2022"/>
    <n v="8.2417582417582416E-2"/>
    <s v="Porcentaje"/>
    <m/>
    <m/>
  </r>
  <r>
    <s v="85136"/>
    <s v="Casanare"/>
    <x v="5"/>
    <s v="Tasa de repitencia en educación media "/>
    <s v="MEN"/>
    <s v="Educación"/>
    <s v="Matrícula estadística educación preescolar, básica y media - EPBM"/>
    <n v="2022"/>
    <n v="7.6923076923076927E-2"/>
    <s v="Porcentaje"/>
    <m/>
    <m/>
  </r>
  <r>
    <s v="85139"/>
    <s v="Casanare"/>
    <x v="6"/>
    <s v="Tasa de repitencia en educación media "/>
    <s v="MEN"/>
    <s v="Educación"/>
    <s v="Matrícula estadística educación preescolar, básica y media - EPBM"/>
    <n v="2022"/>
    <n v="4.9689440993788823E-2"/>
    <s v="Porcentaje"/>
    <m/>
    <m/>
  </r>
  <r>
    <s v="85162"/>
    <s v="Casanare"/>
    <x v="7"/>
    <s v="Tasa de repitencia en educación media "/>
    <s v="MEN"/>
    <s v="Educación"/>
    <s v="Matrícula estadística educación preescolar, básica y media - EPBM"/>
    <n v="2022"/>
    <n v="5.8252427184466021E-2"/>
    <s v="Porcentaje"/>
    <m/>
    <m/>
  </r>
  <r>
    <s v="85225"/>
    <s v="Casanare"/>
    <x v="8"/>
    <s v="Tasa de repitencia en educación media "/>
    <s v="MEN"/>
    <s v="Educación"/>
    <s v="Matrícula estadística educación preescolar, básica y media - EPBM"/>
    <n v="2022"/>
    <n v="2.336448598130841E-2"/>
    <s v="Porcentaje"/>
    <m/>
    <m/>
  </r>
  <r>
    <s v="85230"/>
    <s v="Casanare"/>
    <x v="9"/>
    <s v="Tasa de repitencia en educación media "/>
    <s v="MEN"/>
    <s v="Educación"/>
    <s v="Matrícula estadística educación preescolar, básica y media - EPBM"/>
    <n v="2022"/>
    <n v="1.8633540372670811E-2"/>
    <s v="Porcentaje"/>
    <m/>
    <m/>
  </r>
  <r>
    <s v="85250"/>
    <s v="Casanare"/>
    <x v="10"/>
    <s v="Tasa de repitencia en educación media "/>
    <s v="MEN"/>
    <s v="Educación"/>
    <s v="Matrícula estadística educación preescolar, básica y media - EPBM"/>
    <n v="2022"/>
    <n v="3.5407725321888413E-2"/>
    <s v="Porcentaje"/>
    <m/>
    <m/>
  </r>
  <r>
    <s v="85263"/>
    <s v="Casanare"/>
    <x v="11"/>
    <s v="Tasa de repitencia en educación media "/>
    <s v="MEN"/>
    <s v="Educación"/>
    <s v="Matrícula estadística educación preescolar, básica y media - EPBM"/>
    <n v="2022"/>
    <n v="3.03030303030303E-2"/>
    <s v="Porcentaje"/>
    <m/>
    <m/>
  </r>
  <r>
    <s v="85279"/>
    <s v="Casanare"/>
    <x v="12"/>
    <s v="Tasa de repitencia en educación media "/>
    <s v="MEN"/>
    <s v="Educación"/>
    <s v="Matrícula estadística educación preescolar, básica y media - EPBM"/>
    <n v="2022"/>
    <n v="0"/>
    <s v="Porcentaje"/>
    <m/>
    <m/>
  </r>
  <r>
    <s v="85300"/>
    <s v="Casanare"/>
    <x v="13"/>
    <s v="Tasa de repitencia en educación media "/>
    <s v="MEN"/>
    <s v="Educación"/>
    <s v="Matrícula estadística educación preescolar, básica y media - EPBM"/>
    <n v="2022"/>
    <n v="9.6153846153846194E-3"/>
    <s v="Porcentaje"/>
    <m/>
    <m/>
  </r>
  <r>
    <s v="85315"/>
    <s v="Casanare"/>
    <x v="14"/>
    <s v="Tasa de repitencia en educación media "/>
    <s v="MEN"/>
    <s v="Educación"/>
    <s v="Matrícula estadística educación preescolar, básica y media - EPBM"/>
    <n v="2022"/>
    <n v="2.1739130434782612E-2"/>
    <s v="Porcentaje"/>
    <m/>
    <m/>
  </r>
  <r>
    <s v="85325"/>
    <s v="Casanare"/>
    <x v="15"/>
    <s v="Tasa de repitencia en educación media "/>
    <s v="MEN"/>
    <s v="Educación"/>
    <s v="Matrícula estadística educación preescolar, básica y media - EPBM"/>
    <n v="2022"/>
    <n v="4.5454545454545463E-2"/>
    <s v="Porcentaje"/>
    <m/>
    <m/>
  </r>
  <r>
    <s v="85400"/>
    <s v="Casanare"/>
    <x v="16"/>
    <s v="Tasa de repitencia en educación media "/>
    <s v="MEN"/>
    <s v="Educación"/>
    <s v="Matrícula estadística educación preescolar, básica y media - EPBM"/>
    <n v="2022"/>
    <n v="1.388888888888889E-2"/>
    <s v="Porcentaje"/>
    <m/>
    <m/>
  </r>
  <r>
    <s v="85410"/>
    <s v="Casanare"/>
    <x v="17"/>
    <s v="Tasa de repitencia en educación media "/>
    <s v="MEN"/>
    <s v="Educación"/>
    <s v="Matrícula estadística educación preescolar, básica y media - EPBM"/>
    <n v="2022"/>
    <n v="5.3811659192825108E-2"/>
    <s v="Porcentaje"/>
    <m/>
    <m/>
  </r>
  <r>
    <s v="85430"/>
    <s v="Casanare"/>
    <x v="18"/>
    <s v="Tasa de repitencia en educación media "/>
    <s v="MEN"/>
    <s v="Educación"/>
    <s v="Matrícula estadística educación preescolar, básica y media - EPBM"/>
    <n v="2022"/>
    <n v="3.896103896103896E-2"/>
    <s v="Porcentaje"/>
    <m/>
    <m/>
  </r>
  <r>
    <s v="85440"/>
    <s v="Casanare"/>
    <x v="19"/>
    <s v="Tasa de repitencia en educación media "/>
    <s v="MEN"/>
    <s v="Educación"/>
    <s v="Matrícula estadística educación preescolar, básica y media - EPBM"/>
    <n v="2022"/>
    <n v="1.466992665036675E-2"/>
    <s v="Porcentaje"/>
    <m/>
    <m/>
  </r>
  <r>
    <s v="85001"/>
    <s v="Casanare"/>
    <x v="1"/>
    <s v="Tasa de repitencia en educación media "/>
    <s v="MEN"/>
    <s v="Educación"/>
    <s v="Matrícula estadística educación preescolar, básica y media - EPBM"/>
    <n v="2022"/>
    <n v="3.972498090145149E-2"/>
    <s v="Porcentaje"/>
    <m/>
    <m/>
  </r>
  <r>
    <s v="85"/>
    <s v="Casanare"/>
    <x v="20"/>
    <s v="Tasa de repitencia en educación media "/>
    <s v="MEN"/>
    <s v="Educación"/>
    <s v="Matrícula estadística educación preescolar, básica y media - EPBM"/>
    <n v="2022"/>
    <n v="4.0225340976477557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2"/>
    <n v="3.6468873656117159E-2"/>
    <s v="Porcentaje"/>
    <m/>
    <m/>
  </r>
  <r>
    <s v="85010"/>
    <s v="Casanare"/>
    <x v="2"/>
    <s v="Tasa de repitencia en educación básica secundaria"/>
    <s v="MEN"/>
    <s v="Educación"/>
    <s v="Matrícula estadística educación preescolar, básica y media - EPBM"/>
    <n v="2022"/>
    <n v="8.8612514574426746E-2"/>
    <s v="Porcentaje"/>
    <m/>
    <m/>
  </r>
  <r>
    <s v="85015"/>
    <s v="Casanare"/>
    <x v="3"/>
    <s v="Tasa de repitencia en educación básica secundaria"/>
    <s v="MEN"/>
    <s v="Educación"/>
    <s v="Matrícula estadística educación preescolar, básica y media - EPBM"/>
    <n v="2022"/>
    <n v="3.5714285714285712E-2"/>
    <s v="Porcentaje"/>
    <m/>
    <m/>
  </r>
  <r>
    <s v="85125"/>
    <s v="Casanare"/>
    <x v="4"/>
    <s v="Tasa de repitencia en educación básica secundaria"/>
    <s v="MEN"/>
    <s v="Educación"/>
    <s v="Matrícula estadística educación preescolar, básica y media - EPBM"/>
    <n v="2022"/>
    <n v="0.12571428571428572"/>
    <s v="Porcentaje"/>
    <m/>
    <m/>
  </r>
  <r>
    <s v="85136"/>
    <s v="Casanare"/>
    <x v="5"/>
    <s v="Tasa de repitencia en educación básica secundaria"/>
    <s v="MEN"/>
    <s v="Educación"/>
    <s v="Matrícula estadística educación preescolar, básica y media - EPBM"/>
    <n v="2022"/>
    <n v="0.10344827586206896"/>
    <s v="Porcentaje"/>
    <m/>
    <m/>
  </r>
  <r>
    <s v="85139"/>
    <s v="Casanare"/>
    <x v="6"/>
    <s v="Tasa de repitencia en educación básica secundaria"/>
    <s v="MEN"/>
    <s v="Educación"/>
    <s v="Matrícula estadística educación preescolar, básica y media - EPBM"/>
    <n v="2022"/>
    <n v="0.15896487985212571"/>
    <s v="Porcentaje"/>
    <m/>
    <m/>
  </r>
  <r>
    <s v="85162"/>
    <s v="Casanare"/>
    <x v="7"/>
    <s v="Tasa de repitencia en educación básica secundaria"/>
    <s v="MEN"/>
    <s v="Educación"/>
    <s v="Matrícula estadística educación preescolar, básica y media - EPBM"/>
    <n v="2022"/>
    <n v="0.15329052969502407"/>
    <s v="Porcentaje"/>
    <m/>
    <m/>
  </r>
  <r>
    <s v="85225"/>
    <s v="Casanare"/>
    <x v="8"/>
    <s v="Tasa de repitencia en educación básica secundaria"/>
    <s v="MEN"/>
    <s v="Educación"/>
    <s v="Matrícula estadística educación preescolar, básica y media - EPBM"/>
    <n v="2022"/>
    <n v="8.1504702194357362E-2"/>
    <s v="Porcentaje"/>
    <m/>
    <m/>
  </r>
  <r>
    <s v="85230"/>
    <s v="Casanare"/>
    <x v="9"/>
    <s v="Tasa de repitencia en educación básica secundaria"/>
    <s v="MEN"/>
    <s v="Educación"/>
    <s v="Matrícula estadística educación preescolar, básica y media - EPBM"/>
    <n v="2022"/>
    <n v="6.749740394600208E-2"/>
    <s v="Porcentaje"/>
    <m/>
    <m/>
  </r>
  <r>
    <s v="85250"/>
    <s v="Casanare"/>
    <x v="10"/>
    <s v="Tasa de repitencia en educación básica secundaria"/>
    <s v="MEN"/>
    <s v="Educación"/>
    <s v="Matrícula estadística educación preescolar, básica y media - EPBM"/>
    <n v="2022"/>
    <n v="7.9453972698634925E-2"/>
    <s v="Porcentaje"/>
    <m/>
    <m/>
  </r>
  <r>
    <s v="85263"/>
    <s v="Casanare"/>
    <x v="11"/>
    <s v="Tasa de repitencia en educación básica secundaria"/>
    <s v="MEN"/>
    <s v="Educación"/>
    <s v="Matrícula estadística educación preescolar, básica y media - EPBM"/>
    <n v="2022"/>
    <n v="4.312354312354312E-2"/>
    <s v="Porcentaje"/>
    <m/>
    <m/>
  </r>
  <r>
    <s v="85279"/>
    <s v="Casanare"/>
    <x v="12"/>
    <s v="Tasa de repitencia en educación básica secundaria"/>
    <s v="MEN"/>
    <s v="Educación"/>
    <s v="Matrícula estadística educación preescolar, básica y media - EPBM"/>
    <n v="2022"/>
    <n v="0.15789473684210525"/>
    <s v="Porcentaje"/>
    <m/>
    <m/>
  </r>
  <r>
    <s v="85300"/>
    <s v="Casanare"/>
    <x v="13"/>
    <s v="Tasa de repitencia en educación básica secundaria"/>
    <s v="MEN"/>
    <s v="Educación"/>
    <s v="Matrícula estadística educación preescolar, básica y media - EPBM"/>
    <n v="2022"/>
    <n v="9.8214285714285712E-2"/>
    <s v="Porcentaje"/>
    <m/>
    <m/>
  </r>
  <r>
    <s v="85315"/>
    <s v="Casanare"/>
    <x v="14"/>
    <s v="Tasa de repitencia en educación básica secundaria"/>
    <s v="MEN"/>
    <s v="Educación"/>
    <s v="Matrícula estadística educación preescolar, básica y media - EPBM"/>
    <n v="2022"/>
    <n v="8.0459770114942528E-2"/>
    <s v="Porcentaje"/>
    <m/>
    <m/>
  </r>
  <r>
    <s v="85325"/>
    <s v="Casanare"/>
    <x v="15"/>
    <s v="Tasa de repitencia en educación básica secundaria"/>
    <s v="MEN"/>
    <s v="Educación"/>
    <s v="Matrícula estadística educación preescolar, básica y media - EPBM"/>
    <n v="2022"/>
    <n v="0.14018691588785046"/>
    <s v="Porcentaje"/>
    <m/>
    <m/>
  </r>
  <r>
    <s v="85400"/>
    <s v="Casanare"/>
    <x v="16"/>
    <s v="Tasa de repitencia en educación básica secundaria"/>
    <s v="MEN"/>
    <s v="Educación"/>
    <s v="Matrícula estadística educación preescolar, básica y media - EPBM"/>
    <n v="2022"/>
    <n v="5.3995680345572353E-2"/>
    <s v="Porcentaje"/>
    <m/>
    <m/>
  </r>
  <r>
    <s v="85410"/>
    <s v="Casanare"/>
    <x v="17"/>
    <s v="Tasa de repitencia en educación básica secundaria"/>
    <s v="MEN"/>
    <s v="Educación"/>
    <s v="Matrícula estadística educación preescolar, básica y media - EPBM"/>
    <n v="2022"/>
    <n v="0.10503751339764202"/>
    <s v="Porcentaje"/>
    <m/>
    <m/>
  </r>
  <r>
    <s v="85430"/>
    <s v="Casanare"/>
    <x v="18"/>
    <s v="Tasa de repitencia en educación básica secundaria"/>
    <s v="MEN"/>
    <s v="Educación"/>
    <s v="Matrícula estadística educación preescolar, básica y media - EPBM"/>
    <n v="2022"/>
    <n v="8.0827067669172928E-2"/>
    <s v="Porcentaje"/>
    <m/>
    <m/>
  </r>
  <r>
    <s v="85440"/>
    <s v="Casanare"/>
    <x v="19"/>
    <s v="Tasa de repitencia en educación básica secundaria"/>
    <s v="MEN"/>
    <s v="Educación"/>
    <s v="Matrícula estadística educación preescolar, básica y media - EPBM"/>
    <n v="2022"/>
    <n v="7.8783151326053041E-2"/>
    <s v="Porcentaje"/>
    <m/>
    <m/>
  </r>
  <r>
    <s v="85001"/>
    <s v="Casanare"/>
    <x v="1"/>
    <s v="Tasa de repitencia en educación básica secundaria"/>
    <s v="MEN"/>
    <s v="Educación"/>
    <s v="Matrícula estadística educación preescolar, básica y media - EPBM"/>
    <n v="2022"/>
    <n v="0.12331698617922425"/>
    <s v="Porcentaje"/>
    <m/>
    <m/>
  </r>
  <r>
    <s v="85"/>
    <s v="Casanare"/>
    <x v="20"/>
    <s v="Tasa de repitencia en educación básica secundaria"/>
    <s v="MEN"/>
    <s v="Educación"/>
    <s v="Matrícula estadística educación preescolar, básica y media - EPBM"/>
    <n v="2022"/>
    <n v="0.10573561054330285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2"/>
    <n v="9.0359636806140592E-2"/>
    <s v="Porcentaje"/>
    <m/>
    <m/>
  </r>
  <r>
    <s v="85010"/>
    <s v="Casanare"/>
    <x v="2"/>
    <s v="Tasa de deserción en educación media"/>
    <s v="MEN"/>
    <s v="Educación"/>
    <s v="Matrícula estadística educación preescolar, básica y media - EPBM"/>
    <n v="2022"/>
    <n v="2.4390243902439029E-2"/>
    <s v="Porcentaje"/>
    <m/>
    <m/>
  </r>
  <r>
    <s v="85015"/>
    <s v="Casanare"/>
    <x v="3"/>
    <s v="Tasa de deserción en educación media"/>
    <s v="MEN"/>
    <s v="Educación"/>
    <s v="Matrícula estadística educación preescolar, básica y media - EPBM"/>
    <n v="2022"/>
    <n v="3.4482758620689648E-2"/>
    <s v="Porcentaje"/>
    <m/>
    <m/>
  </r>
  <r>
    <s v="85125"/>
    <s v="Casanare"/>
    <x v="4"/>
    <s v="Tasa de deserción en educación media"/>
    <s v="MEN"/>
    <s v="Educación"/>
    <s v="Matrícula estadística educación preescolar, básica y media - EPBM"/>
    <n v="2022"/>
    <n v="3.3057851239669422E-2"/>
    <s v="Porcentaje"/>
    <m/>
    <m/>
  </r>
  <r>
    <s v="85136"/>
    <s v="Casanare"/>
    <x v="5"/>
    <s v="Tasa de deserción en educación media"/>
    <s v="MEN"/>
    <s v="Educación"/>
    <s v="Matrícula estadística educación preescolar, básica y media - EPBM"/>
    <n v="2022"/>
    <n v="2.564102564102564E-2"/>
    <s v="Porcentaje"/>
    <m/>
    <m/>
  </r>
  <r>
    <s v="85139"/>
    <s v="Casanare"/>
    <x v="6"/>
    <s v="Tasa de deserción en educación media"/>
    <s v="MEN"/>
    <s v="Educación"/>
    <s v="Matrícula estadística educación preescolar, básica y media - EPBM"/>
    <n v="2022"/>
    <n v="4.9689440993788823E-2"/>
    <s v="Porcentaje"/>
    <m/>
    <m/>
  </r>
  <r>
    <s v="85162"/>
    <s v="Casanare"/>
    <x v="7"/>
    <s v="Tasa de deserción en educación media"/>
    <s v="MEN"/>
    <s v="Educación"/>
    <s v="Matrícula estadística educación preescolar, básica y media - EPBM"/>
    <n v="2022"/>
    <n v="3.3980582524271843E-2"/>
    <s v="Porcentaje"/>
    <m/>
    <m/>
  </r>
  <r>
    <s v="85225"/>
    <s v="Casanare"/>
    <x v="8"/>
    <s v="Tasa de deserción en educación media"/>
    <s v="MEN"/>
    <s v="Educación"/>
    <s v="Matrícula estadística educación preescolar, básica y media - EPBM"/>
    <n v="2022"/>
    <n v="4.2253521126760563E-2"/>
    <s v="Porcentaje"/>
    <m/>
    <m/>
  </r>
  <r>
    <s v="85230"/>
    <s v="Casanare"/>
    <x v="9"/>
    <s v="Tasa de deserción en educación media"/>
    <s v="MEN"/>
    <s v="Educación"/>
    <s v="Matrícula estadística educación preescolar, básica y media - EPBM"/>
    <n v="2022"/>
    <n v="2.7950310559006208E-2"/>
    <s v="Porcentaje"/>
    <m/>
    <m/>
  </r>
  <r>
    <s v="85250"/>
    <s v="Casanare"/>
    <x v="10"/>
    <s v="Tasa de deserción en educación media"/>
    <s v="MEN"/>
    <s v="Educación"/>
    <s v="Matrícula estadística educación preescolar, básica y media - EPBM"/>
    <n v="2022"/>
    <n v="3.0042918454935619E-2"/>
    <s v="Porcentaje"/>
    <m/>
    <m/>
  </r>
  <r>
    <s v="85263"/>
    <s v="Casanare"/>
    <x v="11"/>
    <s v="Tasa de deserción en educación media"/>
    <s v="MEN"/>
    <s v="Educación"/>
    <s v="Matrícula estadística educación preescolar, básica y media - EPBM"/>
    <n v="2022"/>
    <n v="4.0404040404040407E-2"/>
    <s v="Porcentaje"/>
    <m/>
    <m/>
  </r>
  <r>
    <s v="85279"/>
    <s v="Casanare"/>
    <x v="12"/>
    <s v="Tasa de deserción en educación media"/>
    <s v="MEN"/>
    <s v="Educación"/>
    <s v="Matrícula estadística educación preescolar, básica y media - EPBM"/>
    <n v="2022"/>
    <n v="3.2258064516129031E-2"/>
    <s v="Porcentaje"/>
    <m/>
    <m/>
  </r>
  <r>
    <s v="85300"/>
    <s v="Casanare"/>
    <x v="13"/>
    <s v="Tasa de deserción en educación media"/>
    <s v="MEN"/>
    <s v="Educación"/>
    <s v="Matrícula estadística educación preescolar, básica y media - EPBM"/>
    <n v="2022"/>
    <n v="9.6153846153846194E-3"/>
    <s v="Porcentaje"/>
    <m/>
    <m/>
  </r>
  <r>
    <s v="85315"/>
    <s v="Casanare"/>
    <x v="14"/>
    <s v="Tasa de deserción en educación media"/>
    <s v="MEN"/>
    <s v="Educación"/>
    <s v="Matrícula estadística educación preescolar, básica y media - EPBM"/>
    <n v="2022"/>
    <n v="0"/>
    <s v="Porcentaje"/>
    <m/>
    <m/>
  </r>
  <r>
    <s v="85325"/>
    <s v="Casanare"/>
    <x v="15"/>
    <s v="Tasa de deserción en educación media"/>
    <s v="MEN"/>
    <s v="Educación"/>
    <s v="Matrícula estadística educación preescolar, básica y media - EPBM"/>
    <n v="2022"/>
    <n v="0"/>
    <s v="Porcentaje"/>
    <m/>
    <m/>
  </r>
  <r>
    <s v="85400"/>
    <s v="Casanare"/>
    <x v="16"/>
    <s v="Tasa de deserción en educación media"/>
    <s v="MEN"/>
    <s v="Educación"/>
    <s v="Matrícula estadística educación preescolar, básica y media - EPBM"/>
    <n v="2022"/>
    <n v="0.1388888888888889"/>
    <s v="Porcentaje"/>
    <m/>
    <m/>
  </r>
  <r>
    <s v="85410"/>
    <s v="Casanare"/>
    <x v="17"/>
    <s v="Tasa de deserción en educación media"/>
    <s v="MEN"/>
    <s v="Educación"/>
    <s v="Matrícula estadística educación preescolar, básica y media - EPBM"/>
    <n v="2022"/>
    <n v="2.6905829596412561E-2"/>
    <s v="Porcentaje"/>
    <m/>
    <m/>
  </r>
  <r>
    <s v="85430"/>
    <s v="Casanare"/>
    <x v="18"/>
    <s v="Tasa de deserción en educación media"/>
    <s v="MEN"/>
    <s v="Educación"/>
    <s v="Matrícula estadística educación preescolar, básica y media - EPBM"/>
    <n v="2022"/>
    <n v="6.7532467532467527E-2"/>
    <s v="Porcentaje"/>
    <m/>
    <m/>
  </r>
  <r>
    <s v="85440"/>
    <s v="Casanare"/>
    <x v="19"/>
    <s v="Tasa de deserción en educación media"/>
    <s v="MEN"/>
    <s v="Educación"/>
    <s v="Matrícula estadística educación preescolar, básica y media - EPBM"/>
    <n v="2022"/>
    <n v="3.6674816625916873E-2"/>
    <s v="Porcentaje"/>
    <m/>
    <m/>
  </r>
  <r>
    <s v="85001"/>
    <s v="Casanare"/>
    <x v="1"/>
    <s v="Tasa de deserción en educación media"/>
    <s v="MEN"/>
    <s v="Educación"/>
    <s v="Matrícula estadística educación preescolar, básica y media - EPBM"/>
    <n v="2022"/>
    <n v="2.0371785077667431E-2"/>
    <s v="Porcentaje"/>
    <m/>
    <m/>
  </r>
  <r>
    <s v="85"/>
    <s v="Casanare"/>
    <x v="20"/>
    <s v="Tasa de deserción en educación media"/>
    <s v="MEN"/>
    <s v="Educación"/>
    <s v="Matrícula estadística educación preescolar, básica y media - EPBM"/>
    <n v="2022"/>
    <n v="2.975484381178331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2"/>
    <n v="3.7024299192795318E-2"/>
    <s v="Porcentaje"/>
    <m/>
    <m/>
  </r>
  <r>
    <s v="85010"/>
    <s v="Casanare"/>
    <x v="2"/>
    <s v="Tasa de deserción en educación básica secundaria"/>
    <s v="MEN"/>
    <s v="Educación"/>
    <s v="Matrícula estadística educación preescolar, básica y media - EPBM"/>
    <n v="2022"/>
    <n v="4.7822706065318819E-2"/>
    <s v="Porcentaje"/>
    <m/>
    <m/>
  </r>
  <r>
    <s v="85015"/>
    <s v="Casanare"/>
    <x v="3"/>
    <s v="Tasa de deserción en educación básica secundaria"/>
    <s v="MEN"/>
    <s v="Educación"/>
    <s v="Matrícula estadística educación preescolar, básica y media - EPBM"/>
    <n v="2022"/>
    <n v="2.8571428571428571E-2"/>
    <s v="Porcentaje"/>
    <m/>
    <m/>
  </r>
  <r>
    <s v="85125"/>
    <s v="Casanare"/>
    <x v="4"/>
    <s v="Tasa de deserción en educación básica secundaria"/>
    <s v="MEN"/>
    <s v="Educación"/>
    <s v="Matrícula estadística educación preescolar, básica y media - EPBM"/>
    <n v="2022"/>
    <n v="8.9795918367346933E-2"/>
    <s v="Porcentaje"/>
    <m/>
    <m/>
  </r>
  <r>
    <s v="85136"/>
    <s v="Casanare"/>
    <x v="5"/>
    <s v="Tasa de deserción en educación básica secundaria"/>
    <s v="MEN"/>
    <s v="Educación"/>
    <s v="Matrícula estadística educación preescolar, básica y media - EPBM"/>
    <n v="2022"/>
    <n v="6.8965517241379309E-2"/>
    <s v="Porcentaje"/>
    <m/>
    <m/>
  </r>
  <r>
    <s v="85139"/>
    <s v="Casanare"/>
    <x v="6"/>
    <s v="Tasa de deserción en educación básica secundaria"/>
    <s v="MEN"/>
    <s v="Educación"/>
    <s v="Matrícula estadística educación preescolar, básica y media - EPBM"/>
    <n v="2022"/>
    <n v="7.0305272895467161E-2"/>
    <s v="Porcentaje"/>
    <m/>
    <m/>
  </r>
  <r>
    <s v="85162"/>
    <s v="Casanare"/>
    <x v="7"/>
    <s v="Tasa de deserción en educación básica secundaria"/>
    <s v="MEN"/>
    <s v="Educación"/>
    <s v="Matrícula estadística educación preescolar, básica y media - EPBM"/>
    <n v="2022"/>
    <n v="4.7351524879614769E-2"/>
    <s v="Porcentaje"/>
    <m/>
    <m/>
  </r>
  <r>
    <s v="85225"/>
    <s v="Casanare"/>
    <x v="8"/>
    <s v="Tasa de deserción en educación básica secundaria"/>
    <s v="MEN"/>
    <s v="Educación"/>
    <s v="Matrícula estadística educación preescolar, básica y media - EPBM"/>
    <n v="2022"/>
    <n v="4.5454545454545463E-2"/>
    <s v="Porcentaje"/>
    <m/>
    <m/>
  </r>
  <r>
    <s v="85230"/>
    <s v="Casanare"/>
    <x v="9"/>
    <s v="Tasa de deserción en educación básica secundaria"/>
    <s v="MEN"/>
    <s v="Educación"/>
    <s v="Matrícula estadística educación preescolar, básica y media - EPBM"/>
    <n v="2022"/>
    <n v="6.6528066528066532E-2"/>
    <s v="Porcentaje"/>
    <m/>
    <m/>
  </r>
  <r>
    <s v="85250"/>
    <s v="Casanare"/>
    <x v="10"/>
    <s v="Tasa de deserción en educación básica secundaria"/>
    <s v="MEN"/>
    <s v="Educación"/>
    <s v="Matrícula estadística educación preescolar, básica y media - EPBM"/>
    <n v="2022"/>
    <n v="3.5701785089254458E-2"/>
    <s v="Porcentaje"/>
    <m/>
    <m/>
  </r>
  <r>
    <s v="85263"/>
    <s v="Casanare"/>
    <x v="11"/>
    <s v="Tasa de deserción en educación básica secundaria"/>
    <s v="MEN"/>
    <s v="Educación"/>
    <s v="Matrícula estadística educación preescolar, básica y media - EPBM"/>
    <n v="2022"/>
    <n v="5.4842473745624273E-2"/>
    <s v="Porcentaje"/>
    <m/>
    <m/>
  </r>
  <r>
    <s v="85279"/>
    <s v="Casanare"/>
    <x v="12"/>
    <s v="Tasa de deserción en educación básica secundaria"/>
    <s v="MEN"/>
    <s v="Educación"/>
    <s v="Matrícula estadística educación preescolar, básica y media - EPBM"/>
    <n v="2022"/>
    <n v="3.5087719298245612E-2"/>
    <s v="Porcentaje"/>
    <m/>
    <m/>
  </r>
  <r>
    <s v="85300"/>
    <s v="Casanare"/>
    <x v="13"/>
    <s v="Tasa de deserción en educación básica secundaria"/>
    <s v="MEN"/>
    <s v="Educación"/>
    <s v="Matrícula estadística educación preescolar, básica y media - EPBM"/>
    <n v="2022"/>
    <n v="2.6785714285714281E-2"/>
    <s v="Porcentaje"/>
    <m/>
    <m/>
  </r>
  <r>
    <s v="85315"/>
    <s v="Casanare"/>
    <x v="14"/>
    <s v="Tasa de deserción en educación básica secundaria"/>
    <s v="MEN"/>
    <s v="Educación"/>
    <s v="Matrícula estadística educación preescolar, básica y media - EPBM"/>
    <n v="2022"/>
    <n v="6.8965517241379309E-2"/>
    <s v="Porcentaje"/>
    <m/>
    <m/>
  </r>
  <r>
    <s v="85325"/>
    <s v="Casanare"/>
    <x v="15"/>
    <s v="Tasa de deserción en educación básica secundaria"/>
    <s v="MEN"/>
    <s v="Educación"/>
    <s v="Matrícula estadística educación preescolar, básica y media - EPBM"/>
    <n v="2022"/>
    <n v="4.2990654205607479E-2"/>
    <s v="Porcentaje"/>
    <m/>
    <m/>
  </r>
  <r>
    <s v="85400"/>
    <s v="Casanare"/>
    <x v="16"/>
    <s v="Tasa de deserción en educación básica secundaria"/>
    <s v="MEN"/>
    <s v="Educación"/>
    <s v="Matrícula estadística educación preescolar, básica y media - EPBM"/>
    <n v="2022"/>
    <n v="6.6954643628509725E-2"/>
    <s v="Porcentaje"/>
    <m/>
    <m/>
  </r>
  <r>
    <s v="85410"/>
    <s v="Casanare"/>
    <x v="17"/>
    <s v="Tasa de deserción en educación básica secundaria"/>
    <s v="MEN"/>
    <s v="Educación"/>
    <s v="Matrícula estadística educación preescolar, básica y media - EPBM"/>
    <n v="2022"/>
    <n v="3.108252947481243E-2"/>
    <s v="Porcentaje"/>
    <m/>
    <m/>
  </r>
  <r>
    <s v="85430"/>
    <s v="Casanare"/>
    <x v="18"/>
    <s v="Tasa de deserción en educación básica secundaria"/>
    <s v="MEN"/>
    <s v="Educación"/>
    <s v="Matrícula estadística educación preescolar, básica y media - EPBM"/>
    <n v="2022"/>
    <n v="6.3909774436090222E-2"/>
    <s v="Porcentaje"/>
    <m/>
    <m/>
  </r>
  <r>
    <s v="85440"/>
    <s v="Casanare"/>
    <x v="19"/>
    <s v="Tasa de deserción en educación básica secundaria"/>
    <s v="MEN"/>
    <s v="Educación"/>
    <s v="Matrícula estadística educación preescolar, básica y media - EPBM"/>
    <n v="2022"/>
    <n v="5.5772230889235573E-2"/>
    <s v="Porcentaje"/>
    <m/>
    <m/>
  </r>
  <r>
    <s v="85001"/>
    <s v="Casanare"/>
    <x v="1"/>
    <s v="Tasa de deserción en educación básica secundaria"/>
    <s v="MEN"/>
    <s v="Educación"/>
    <s v="Matrícula estadística educación preescolar, básica y media - EPBM"/>
    <n v="2022"/>
    <n v="4.396290351346531E-2"/>
    <s v="Porcentaje"/>
    <m/>
    <m/>
  </r>
  <r>
    <s v="85"/>
    <s v="Casanare"/>
    <x v="20"/>
    <s v="Tasa de deserción en educación básica secundaria"/>
    <s v="MEN"/>
    <s v="Educación"/>
    <s v="Matrícula estadística educación preescolar, básica y media - EPBM"/>
    <n v="2022"/>
    <n v="4.8757523790309017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2"/>
    <n v="5.2803960559181823E-2"/>
    <s v="Porcentaje"/>
    <m/>
    <m/>
  </r>
  <r>
    <s v="85010"/>
    <s v="Casanare"/>
    <x v="2"/>
    <s v="Número de niños, niñas y mujeres gestantes con educación inicial en el marco de la atención integral a la primera infancia."/>
    <s v="MEN"/>
    <s v="Educación Inicial"/>
    <s v="Primera Infancia"/>
    <n v="2022"/>
    <n v="1396"/>
    <s v="Número"/>
    <m/>
    <m/>
  </r>
  <r>
    <s v="85015"/>
    <s v="Casanare"/>
    <x v="3"/>
    <s v="Número de niños, niñas y mujeres gestantes con educación inicial en el marco de la atención integral a la primera infancia."/>
    <s v="MEN"/>
    <s v="Educación Inicial"/>
    <s v="Primera Infancia"/>
    <n v="2022"/>
    <n v="177"/>
    <s v="Número"/>
    <m/>
    <m/>
  </r>
  <r>
    <s v="85125"/>
    <s v="Casanare"/>
    <x v="4"/>
    <s v="Número de niños, niñas y mujeres gestantes con educación inicial en el marco de la atención integral a la primera infancia."/>
    <s v="MEN"/>
    <s v="Educación Inicial"/>
    <s v="Primera Infancia"/>
    <n v="2022"/>
    <n v="649"/>
    <s v="Número"/>
    <m/>
    <m/>
  </r>
  <r>
    <s v="85136"/>
    <s v="Casanare"/>
    <x v="5"/>
    <s v="Número de niños, niñas y mujeres gestantes con educación inicial en el marco de la atención integral a la primera infancia."/>
    <s v="MEN"/>
    <s v="Educación Inicial"/>
    <s v="Primera Infancia"/>
    <n v="2022"/>
    <n v="50"/>
    <s v="Número"/>
    <m/>
    <m/>
  </r>
  <r>
    <s v="85139"/>
    <s v="Casanare"/>
    <x v="6"/>
    <s v="Número de niños, niñas y mujeres gestantes con educación inicial en el marco de la atención integral a la primera infancia."/>
    <s v="MEN"/>
    <s v="Educación Inicial"/>
    <s v="Primera Infancia"/>
    <n v="2022"/>
    <n v="576"/>
    <s v="Número"/>
    <m/>
    <m/>
  </r>
  <r>
    <s v="85162"/>
    <s v="Casanare"/>
    <x v="7"/>
    <s v="Número de niños, niñas y mujeres gestantes con educación inicial en el marco de la atención integral a la primera infancia."/>
    <s v="MEN"/>
    <s v="Educación Inicial"/>
    <s v="Primera Infancia"/>
    <n v="2022"/>
    <n v="916"/>
    <s v="Número"/>
    <m/>
    <m/>
  </r>
  <r>
    <s v="85225"/>
    <s v="Casanare"/>
    <x v="8"/>
    <s v="Número de niños, niñas y mujeres gestantes con educación inicial en el marco de la atención integral a la primera infancia."/>
    <s v="MEN"/>
    <s v="Educación Inicial"/>
    <s v="Primera Infancia"/>
    <n v="2022"/>
    <n v="306"/>
    <s v="Número"/>
    <m/>
    <m/>
  </r>
  <r>
    <s v="85230"/>
    <s v="Casanare"/>
    <x v="9"/>
    <s v="Número de niños, niñas y mujeres gestantes con educación inicial en el marco de la atención integral a la primera infancia."/>
    <s v="MEN"/>
    <s v="Educación Inicial"/>
    <s v="Primera Infancia"/>
    <n v="2022"/>
    <n v="611"/>
    <s v="Número"/>
    <m/>
    <m/>
  </r>
  <r>
    <s v="85250"/>
    <s v="Casanare"/>
    <x v="10"/>
    <s v="Número de niños, niñas y mujeres gestantes con educación inicial en el marco de la atención integral a la primera infancia."/>
    <s v="MEN"/>
    <s v="Educación Inicial"/>
    <s v="Primera Infancia"/>
    <n v="2022"/>
    <n v="2070"/>
    <s v="Número"/>
    <m/>
    <m/>
  </r>
  <r>
    <s v="85263"/>
    <s v="Casanare"/>
    <x v="11"/>
    <s v="Número de niños, niñas y mujeres gestantes con educación inicial en el marco de la atención integral a la primera infancia."/>
    <s v="MEN"/>
    <s v="Educación Inicial"/>
    <s v="Primera Infancia"/>
    <n v="2022"/>
    <n v="583"/>
    <s v="Número"/>
    <m/>
    <m/>
  </r>
  <r>
    <s v="85279"/>
    <s v="Casanare"/>
    <x v="12"/>
    <s v="Número de niños, niñas y mujeres gestantes con educación inicial en el marco de la atención integral a la primera infancia."/>
    <s v="MEN"/>
    <s v="Educación Inicial"/>
    <s v="Primera Infancia"/>
    <n v="2022"/>
    <n v="66"/>
    <s v="Número"/>
    <m/>
    <m/>
  </r>
  <r>
    <s v="85300"/>
    <s v="Casanare"/>
    <x v="13"/>
    <s v="Número de niños, niñas y mujeres gestantes con educación inicial en el marco de la atención integral a la primera infancia."/>
    <s v="MEN"/>
    <s v="Educación Inicial"/>
    <s v="Primera Infancia"/>
    <n v="2022"/>
    <n v="165"/>
    <s v="Número"/>
    <m/>
    <m/>
  </r>
  <r>
    <s v="85315"/>
    <s v="Casanare"/>
    <x v="14"/>
    <s v="Número de niños, niñas y mujeres gestantes con educación inicial en el marco de la atención integral a la primera infancia."/>
    <s v="MEN"/>
    <s v="Educación Inicial"/>
    <s v="Primera Infancia"/>
    <n v="2022"/>
    <n v="128"/>
    <s v="Número"/>
    <m/>
    <m/>
  </r>
  <r>
    <s v="85325"/>
    <s v="Casanare"/>
    <x v="15"/>
    <s v="Número de niños, niñas y mujeres gestantes con educación inicial en el marco de la atención integral a la primera infancia."/>
    <s v="MEN"/>
    <s v="Educación Inicial"/>
    <s v="Primera Infancia"/>
    <n v="2022"/>
    <n v="307"/>
    <s v="Número"/>
    <m/>
    <m/>
  </r>
  <r>
    <s v="85400"/>
    <s v="Casanare"/>
    <x v="16"/>
    <s v="Número de niños, niñas y mujeres gestantes con educación inicial en el marco de la atención integral a la primera infancia."/>
    <s v="MEN"/>
    <s v="Educación Inicial"/>
    <s v="Primera Infancia"/>
    <n v="2022"/>
    <n v="522"/>
    <s v="Número"/>
    <m/>
    <m/>
  </r>
  <r>
    <s v="85410"/>
    <s v="Casanare"/>
    <x v="17"/>
    <s v="Número de niños, niñas y mujeres gestantes con educación inicial en el marco de la atención integral a la primera infancia."/>
    <s v="MEN"/>
    <s v="Educación Inicial"/>
    <s v="Primera Infancia"/>
    <n v="2022"/>
    <n v="1064"/>
    <s v="Número"/>
    <m/>
    <m/>
  </r>
  <r>
    <s v="85430"/>
    <s v="Casanare"/>
    <x v="18"/>
    <s v="Número de niños, niñas y mujeres gestantes con educación inicial en el marco de la atención integral a la primera infancia."/>
    <s v="MEN"/>
    <s v="Educación Inicial"/>
    <s v="Primera Infancia"/>
    <n v="2022"/>
    <n v="564"/>
    <s v="Número"/>
    <m/>
    <m/>
  </r>
  <r>
    <s v="85440"/>
    <s v="Casanare"/>
    <x v="19"/>
    <s v="Número de niños, niñas y mujeres gestantes con educación inicial en el marco de la atención integral a la primera infancia."/>
    <s v="MEN"/>
    <s v="Educación Inicial"/>
    <s v="Primera Infancia"/>
    <n v="2022"/>
    <n v="1569"/>
    <s v="Número"/>
    <m/>
    <m/>
  </r>
  <r>
    <s v="85001"/>
    <s v="Casanare"/>
    <x v="1"/>
    <s v="Número de niños, niñas y mujeres gestantes con educación inicial en el marco de la atención integral a la primera infancia."/>
    <s v="MEN"/>
    <s v="Educación Inicial"/>
    <s v="Primera Infancia"/>
    <n v="2022"/>
    <n v="5411"/>
    <s v="Número"/>
    <m/>
    <m/>
  </r>
  <r>
    <s v="85"/>
    <s v="Casanare"/>
    <x v="20"/>
    <s v="Número de niños, niñas y mujeres gestantes con educación inicial en el marco de la atención integral a la primera infancia."/>
    <s v="MEN"/>
    <s v="Educación Inicial"/>
    <s v="Primera Infancia"/>
    <n v="2022"/>
    <n v="17130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2"/>
    <n v="1938471"/>
    <s v="Número"/>
    <m/>
    <m/>
  </r>
  <r>
    <s v="85010"/>
    <s v="Casanare"/>
    <x v="2"/>
    <s v="Cobertura escolar bruta en educación básica secundaria"/>
    <s v="MEN"/>
    <s v="Educación"/>
    <s v="Matrícula estadística educación preescolar, básica y media - EPBM"/>
    <n v="2023"/>
    <n v="1.0787811222593831"/>
    <s v="Porcentaje"/>
    <m/>
    <m/>
  </r>
  <r>
    <s v="85015"/>
    <s v="Casanare"/>
    <x v="3"/>
    <s v="Cobertura escolar bruta en educación básica secundaria"/>
    <s v="MEN"/>
    <s v="Educación"/>
    <s v="Matrícula estadística educación preescolar, básica y media - EPBM"/>
    <n v="2023"/>
    <n v="0.77586206896551724"/>
    <s v="Porcentaje"/>
    <m/>
    <m/>
  </r>
  <r>
    <s v="85125"/>
    <s v="Casanare"/>
    <x v="4"/>
    <s v="Cobertura escolar bruta en educación básica secundaria"/>
    <s v="MEN"/>
    <s v="Educación"/>
    <s v="Matrícula estadística educación preescolar, básica y media - EPBM"/>
    <n v="2023"/>
    <n v="1.1139130434782609"/>
    <s v="Porcentaje"/>
    <m/>
    <m/>
  </r>
  <r>
    <s v="85136"/>
    <s v="Casanare"/>
    <x v="5"/>
    <s v="Cobertura escolar bruta en educación básica secundaria"/>
    <s v="MEN"/>
    <s v="Educación"/>
    <s v="Matrícula estadística educación preescolar, básica y media - EPBM"/>
    <n v="2023"/>
    <n v="0.56617647058823528"/>
    <s v="Porcentaje"/>
    <m/>
    <m/>
  </r>
  <r>
    <s v="85139"/>
    <s v="Casanare"/>
    <x v="6"/>
    <s v="Cobertura escolar bruta en educación básica secundaria"/>
    <s v="MEN"/>
    <s v="Educación"/>
    <s v="Matrícula estadística educación preescolar, básica y media - EPBM"/>
    <n v="2023"/>
    <n v="1.0091210613598673"/>
    <s v="Porcentaje"/>
    <m/>
    <m/>
  </r>
  <r>
    <s v="85162"/>
    <s v="Casanare"/>
    <x v="7"/>
    <s v="Cobertura escolar bruta en educación básica secundaria"/>
    <s v="MEN"/>
    <s v="Educación"/>
    <s v="Matrícula estadística educación preescolar, básica y media - EPBM"/>
    <n v="2023"/>
    <n v="1.0241545893719808"/>
    <s v="Porcentaje"/>
    <m/>
    <m/>
  </r>
  <r>
    <s v="85225"/>
    <s v="Casanare"/>
    <x v="8"/>
    <s v="Cobertura escolar bruta en educación básica secundaria"/>
    <s v="MEN"/>
    <s v="Educación"/>
    <s v="Matrícula estadística educación preescolar, básica y media - EPBM"/>
    <n v="2023"/>
    <n v="0.99361022364217255"/>
    <s v="Porcentaje"/>
    <m/>
    <m/>
  </r>
  <r>
    <s v="85230"/>
    <s v="Casanare"/>
    <x v="9"/>
    <s v="Cobertura escolar bruta en educación básica secundaria"/>
    <s v="MEN"/>
    <s v="Educación"/>
    <s v="Matrícula estadística educación preescolar, básica y media - EPBM"/>
    <n v="2023"/>
    <n v="0.91311902693310165"/>
    <s v="Porcentaje"/>
    <m/>
    <m/>
  </r>
  <r>
    <s v="85250"/>
    <s v="Casanare"/>
    <x v="10"/>
    <s v="Cobertura escolar bruta en educación básica secundaria"/>
    <s v="MEN"/>
    <s v="Educación"/>
    <s v="Matrícula estadística educación preescolar, básica y media - EPBM"/>
    <n v="2023"/>
    <n v="1.0711584737023032"/>
    <s v="Porcentaje"/>
    <m/>
    <m/>
  </r>
  <r>
    <s v="85263"/>
    <s v="Casanare"/>
    <x v="11"/>
    <s v="Cobertura escolar bruta en educación básica secundaria"/>
    <s v="MEN"/>
    <s v="Educación"/>
    <s v="Matrícula estadística educación preescolar, básica y media - EPBM"/>
    <n v="2023"/>
    <n v="0.90861344537815125"/>
    <s v="Porcentaje"/>
    <m/>
    <m/>
  </r>
  <r>
    <s v="85279"/>
    <s v="Casanare"/>
    <x v="12"/>
    <s v="Cobertura escolar bruta en educación básica secundaria"/>
    <s v="MEN"/>
    <s v="Educación"/>
    <s v="Matrícula estadística educación preescolar, básica y media - EPBM"/>
    <n v="2023"/>
    <n v="0.5"/>
    <s v="Porcentaje"/>
    <m/>
    <m/>
  </r>
  <r>
    <s v="85300"/>
    <s v="Casanare"/>
    <x v="13"/>
    <s v="Cobertura escolar bruta en educación básica secundaria"/>
    <s v="MEN"/>
    <s v="Educación"/>
    <s v="Matrícula estadística educación preescolar, básica y media - EPBM"/>
    <n v="2023"/>
    <n v="0.93280632411067199"/>
    <s v="Porcentaje"/>
    <m/>
    <m/>
  </r>
  <r>
    <s v="85315"/>
    <s v="Casanare"/>
    <x v="14"/>
    <s v="Cobertura escolar bruta en educación básica secundaria"/>
    <s v="MEN"/>
    <s v="Educación"/>
    <s v="Matrícula estadística educación preescolar, básica y media - EPBM"/>
    <n v="2023"/>
    <n v="0.51592356687898089"/>
    <s v="Porcentaje"/>
    <m/>
    <m/>
  </r>
  <r>
    <s v="85325"/>
    <s v="Casanare"/>
    <x v="15"/>
    <s v="Cobertura escolar bruta en educación básica secundaria"/>
    <s v="MEN"/>
    <s v="Educación"/>
    <s v="Matrícula estadística educación preescolar, básica y media - EPBM"/>
    <n v="2023"/>
    <n v="0.92109500805152977"/>
    <s v="Porcentaje"/>
    <m/>
    <m/>
  </r>
  <r>
    <s v="85400"/>
    <s v="Casanare"/>
    <x v="16"/>
    <s v="Cobertura escolar bruta en educación básica secundaria"/>
    <s v="MEN"/>
    <s v="Educación"/>
    <s v="Matrícula estadística educación preescolar, básica y media - EPBM"/>
    <n v="2023"/>
    <n v="0.80526315789473679"/>
    <s v="Porcentaje"/>
    <m/>
    <m/>
  </r>
  <r>
    <s v="85410"/>
    <s v="Casanare"/>
    <x v="17"/>
    <s v="Cobertura escolar bruta en educación básica secundaria"/>
    <s v="MEN"/>
    <s v="Educación"/>
    <s v="Matrícula estadística educación preescolar, básica y media - EPBM"/>
    <n v="2023"/>
    <n v="1.0576217915138817"/>
    <s v="Porcentaje"/>
    <m/>
    <m/>
  </r>
  <r>
    <s v="85430"/>
    <s v="Casanare"/>
    <x v="18"/>
    <s v="Cobertura escolar bruta en educación básica secundaria"/>
    <s v="MEN"/>
    <s v="Educación"/>
    <s v="Matrícula estadística educación preescolar, básica y media - EPBM"/>
    <n v="2023"/>
    <n v="1.0579439252336449"/>
    <s v="Porcentaje"/>
    <m/>
    <m/>
  </r>
  <r>
    <s v="85440"/>
    <s v="Casanare"/>
    <x v="19"/>
    <s v="Cobertura escolar bruta en educación básica secundaria"/>
    <s v="MEN"/>
    <s v="Educación"/>
    <s v="Matrícula estadística educación preescolar, básica y media - EPBM"/>
    <n v="2023"/>
    <n v="1.08"/>
    <s v="Porcentaje"/>
    <m/>
    <m/>
  </r>
  <r>
    <s v="85001"/>
    <s v="Casanare"/>
    <x v="1"/>
    <s v="Cobertura escolar bruta en educación básica secundaria"/>
    <s v="MEN"/>
    <s v="Educación"/>
    <s v="Matrícula estadística educación preescolar, básica y media - EPBM"/>
    <n v="2023"/>
    <n v="1.1820418204182042"/>
    <s v="Porcentaje"/>
    <m/>
    <m/>
  </r>
  <r>
    <s v="85"/>
    <s v="Casanare"/>
    <x v="20"/>
    <s v="Cobertura escolar bruta en educación básica secundaria"/>
    <s v="MEN"/>
    <s v="Educación"/>
    <s v="Matrícula estadística educación preescolar, básica y media - EPBM"/>
    <n v="2023"/>
    <n v="1.0821715184893785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3"/>
    <n v="1.0406104711899991"/>
    <s v="Porcentaje"/>
    <m/>
    <m/>
  </r>
  <r>
    <s v="85010"/>
    <s v="Casanare"/>
    <x v="2"/>
    <s v="Cobertura escolar bruta en transición"/>
    <s v="MEN"/>
    <s v="Educación"/>
    <s v="Matrícula estadística educación preescolar, básica y media - EPBM"/>
    <n v="2023"/>
    <n v="0.85522388059701493"/>
    <s v="Porcentaje"/>
    <m/>
    <m/>
  </r>
  <r>
    <s v="85015"/>
    <s v="Casanare"/>
    <x v="3"/>
    <s v="Cobertura escolar bruta en transición"/>
    <s v="MEN"/>
    <s v="Educación"/>
    <s v="Matrícula estadística educación preescolar, básica y media - EPBM"/>
    <n v="2023"/>
    <n v="0.54545454545454541"/>
    <s v="Porcentaje"/>
    <m/>
    <m/>
  </r>
  <r>
    <s v="85125"/>
    <s v="Casanare"/>
    <x v="4"/>
    <s v="Cobertura escolar bruta en transición"/>
    <s v="MEN"/>
    <s v="Educación"/>
    <s v="Matrícula estadística educación preescolar, básica y media - EPBM"/>
    <n v="2023"/>
    <n v="0.95578231292517002"/>
    <s v="Porcentaje"/>
    <m/>
    <m/>
  </r>
  <r>
    <s v="85136"/>
    <s v="Casanare"/>
    <x v="5"/>
    <s v="Cobertura escolar bruta en transición"/>
    <s v="MEN"/>
    <s v="Educación"/>
    <s v="Matrícula estadística educación preescolar, básica y media - EPBM"/>
    <n v="2023"/>
    <n v="0.54166666666666663"/>
    <s v="Porcentaje"/>
    <m/>
    <m/>
  </r>
  <r>
    <s v="85139"/>
    <s v="Casanare"/>
    <x v="6"/>
    <s v="Cobertura escolar bruta en transición"/>
    <s v="MEN"/>
    <s v="Educación"/>
    <s v="Matrícula estadística educación preescolar, básica y media - EPBM"/>
    <n v="2023"/>
    <n v="1"/>
    <s v="Porcentaje"/>
    <m/>
    <m/>
  </r>
  <r>
    <s v="85162"/>
    <s v="Casanare"/>
    <x v="7"/>
    <s v="Cobertura escolar bruta en transición"/>
    <s v="MEN"/>
    <s v="Educación"/>
    <s v="Matrícula estadística educación preescolar, básica y media - EPBM"/>
    <n v="2023"/>
    <n v="0.80937499999999996"/>
    <s v="Porcentaje"/>
    <m/>
    <m/>
  </r>
  <r>
    <s v="85225"/>
    <s v="Casanare"/>
    <x v="8"/>
    <s v="Cobertura escolar bruta en transición"/>
    <s v="MEN"/>
    <s v="Educación"/>
    <s v="Matrícula estadística educación preescolar, básica y media - EPBM"/>
    <n v="2023"/>
    <n v="0.7471910112359551"/>
    <s v="Porcentaje"/>
    <m/>
    <m/>
  </r>
  <r>
    <s v="85230"/>
    <s v="Casanare"/>
    <x v="9"/>
    <s v="Cobertura escolar bruta en transición"/>
    <s v="MEN"/>
    <s v="Educación"/>
    <s v="Matrícula estadística educación preescolar, básica y media - EPBM"/>
    <n v="2023"/>
    <n v="0.70169491525423733"/>
    <s v="Porcentaje"/>
    <m/>
    <m/>
  </r>
  <r>
    <s v="85250"/>
    <s v="Casanare"/>
    <x v="10"/>
    <s v="Cobertura escolar bruta en transición"/>
    <s v="MEN"/>
    <s v="Educación"/>
    <s v="Matrícula estadística educación preescolar, básica y media - EPBM"/>
    <n v="2023"/>
    <n v="0.94868585732165212"/>
    <s v="Porcentaje"/>
    <m/>
    <m/>
  </r>
  <r>
    <s v="85263"/>
    <s v="Casanare"/>
    <x v="11"/>
    <s v="Cobertura escolar bruta en transición"/>
    <s v="MEN"/>
    <s v="Educación"/>
    <s v="Matrícula estadística educación preescolar, básica y media - EPBM"/>
    <n v="2023"/>
    <n v="0.79757085020242913"/>
    <s v="Porcentaje"/>
    <m/>
    <m/>
  </r>
  <r>
    <s v="85279"/>
    <s v="Casanare"/>
    <x v="12"/>
    <s v="Cobertura escolar bruta en transición"/>
    <s v="MEN"/>
    <s v="Educación"/>
    <s v="Matrícula estadística educación preescolar, básica y media - EPBM"/>
    <n v="2023"/>
    <n v="0.60869565217391308"/>
    <s v="Porcentaje"/>
    <m/>
    <m/>
  </r>
  <r>
    <s v="85300"/>
    <s v="Casanare"/>
    <x v="13"/>
    <s v="Cobertura escolar bruta en transición"/>
    <s v="MEN"/>
    <s v="Educación"/>
    <s v="Matrícula estadística educación preescolar, básica y media - EPBM"/>
    <n v="2023"/>
    <n v="0.61818181818181817"/>
    <s v="Porcentaje"/>
    <m/>
    <m/>
  </r>
  <r>
    <s v="85315"/>
    <s v="Casanare"/>
    <x v="14"/>
    <s v="Cobertura escolar bruta en transición"/>
    <s v="MEN"/>
    <s v="Educación"/>
    <s v="Matrícula estadística educación preescolar, básica y media - EPBM"/>
    <n v="2023"/>
    <n v="0.44444444444444442"/>
    <s v="Porcentaje"/>
    <m/>
    <m/>
  </r>
  <r>
    <s v="85325"/>
    <s v="Casanare"/>
    <x v="15"/>
    <s v="Cobertura escolar bruta en transición"/>
    <s v="MEN"/>
    <s v="Educación"/>
    <s v="Matrícula estadística educación preescolar, básica y media - EPBM"/>
    <n v="2023"/>
    <n v="0.81065088757396453"/>
    <s v="Porcentaje"/>
    <m/>
    <m/>
  </r>
  <r>
    <s v="85400"/>
    <s v="Casanare"/>
    <x v="16"/>
    <s v="Cobertura escolar bruta en transición"/>
    <s v="MEN"/>
    <s v="Educación"/>
    <s v="Matrícula estadística educación preescolar, básica y media - EPBM"/>
    <n v="2023"/>
    <n v="1.0075187969924813"/>
    <s v="Porcentaje"/>
    <m/>
    <m/>
  </r>
  <r>
    <s v="85410"/>
    <s v="Casanare"/>
    <x v="17"/>
    <s v="Cobertura escolar bruta en transición"/>
    <s v="MEN"/>
    <s v="Educación"/>
    <s v="Matrícula estadística educación preescolar, básica y media - EPBM"/>
    <n v="2023"/>
    <n v="0.89462365591397852"/>
    <s v="Porcentaje"/>
    <m/>
    <m/>
  </r>
  <r>
    <s v="85430"/>
    <s v="Casanare"/>
    <x v="18"/>
    <s v="Cobertura escolar bruta en transición"/>
    <s v="MEN"/>
    <s v="Educación"/>
    <s v="Matrícula estadística educación preescolar, básica y media - EPBM"/>
    <n v="2023"/>
    <n v="0.74257425742574257"/>
    <s v="Porcentaje"/>
    <m/>
    <m/>
  </r>
  <r>
    <s v="85440"/>
    <s v="Casanare"/>
    <x v="19"/>
    <s v="Cobertura escolar bruta en transición"/>
    <s v="MEN"/>
    <s v="Educación"/>
    <s v="Matrícula estadística educación preescolar, básica y media - EPBM"/>
    <n v="2023"/>
    <n v="0.92182890855457222"/>
    <s v="Porcentaje"/>
    <m/>
    <m/>
  </r>
  <r>
    <s v="85001"/>
    <s v="Casanare"/>
    <x v="1"/>
    <s v="Cobertura escolar bruta en transición"/>
    <s v="MEN"/>
    <s v="Educación"/>
    <s v="Matrícula estadística educación preescolar, básica y media - EPBM"/>
    <n v="2023"/>
    <n v="0.97233072916666663"/>
    <s v="Porcentaje"/>
    <m/>
    <m/>
  </r>
  <r>
    <s v="85"/>
    <s v="Casanare"/>
    <x v="20"/>
    <s v="Cobertura escolar bruta en transición"/>
    <s v="MEN"/>
    <s v="Educación"/>
    <s v="Matrícula estadística educación preescolar, básica y media - EPBM"/>
    <n v="2023"/>
    <n v="0.90460405156537749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3"/>
    <n v="0.91121206521946896"/>
    <s v="Porcentaje"/>
    <m/>
    <m/>
  </r>
  <r>
    <s v="85010"/>
    <s v="Casanare"/>
    <x v="2"/>
    <s v="Tasa de Cobertura escolar bruta en educación básica primaria"/>
    <s v="MEN"/>
    <s v="Educación"/>
    <s v="Matrícula estadística educación preescolar, básica y media - EPBM"/>
    <n v="2023"/>
    <n v="0.99644233619922917"/>
    <s v="Porcentaje"/>
    <m/>
    <m/>
  </r>
  <r>
    <s v="85015"/>
    <s v="Casanare"/>
    <x v="3"/>
    <s v="Tasa de Cobertura escolar bruta en educación básica primaria"/>
    <s v="MEN"/>
    <s v="Educación"/>
    <s v="Matrícula estadística educación preescolar, básica y media - EPBM"/>
    <n v="2023"/>
    <n v="0.78181818181818186"/>
    <s v="Porcentaje"/>
    <m/>
    <m/>
  </r>
  <r>
    <s v="85125"/>
    <s v="Casanare"/>
    <x v="4"/>
    <s v="Tasa de Cobertura escolar bruta en educación básica primaria"/>
    <s v="MEN"/>
    <s v="Educación"/>
    <s v="Matrícula estadística educación preescolar, básica y media - EPBM"/>
    <n v="2023"/>
    <n v="1.1178063642518619"/>
    <s v="Porcentaje"/>
    <m/>
    <m/>
  </r>
  <r>
    <s v="85136"/>
    <s v="Casanare"/>
    <x v="5"/>
    <s v="Tasa de Cobertura escolar bruta en educación básica primaria"/>
    <s v="MEN"/>
    <s v="Educación"/>
    <s v="Matrícula estadística educación preescolar, básica y media - EPBM"/>
    <n v="2023"/>
    <n v="0.67625899280575541"/>
    <s v="Porcentaje"/>
    <m/>
    <m/>
  </r>
  <r>
    <s v="85139"/>
    <s v="Casanare"/>
    <x v="6"/>
    <s v="Tasa de Cobertura escolar bruta en educación básica primaria"/>
    <s v="MEN"/>
    <s v="Educación"/>
    <s v="Matrícula estadística educación preescolar, básica y media - EPBM"/>
    <n v="2023"/>
    <n v="1.0662499999999999"/>
    <s v="Porcentaje"/>
    <m/>
    <m/>
  </r>
  <r>
    <s v="85162"/>
    <s v="Casanare"/>
    <x v="7"/>
    <s v="Tasa de Cobertura escolar bruta en educación básica primaria"/>
    <s v="MEN"/>
    <s v="Educación"/>
    <s v="Matrícula estadística educación preescolar, básica y media - EPBM"/>
    <n v="2023"/>
    <n v="0.91405269761606023"/>
    <s v="Porcentaje"/>
    <m/>
    <m/>
  </r>
  <r>
    <s v="85225"/>
    <s v="Casanare"/>
    <x v="8"/>
    <s v="Tasa de Cobertura escolar bruta en educación básica primaria"/>
    <s v="MEN"/>
    <s v="Educación"/>
    <s v="Matrícula estadística educación preescolar, básica y media - EPBM"/>
    <n v="2023"/>
    <n v="0.89153754469606672"/>
    <s v="Porcentaje"/>
    <m/>
    <m/>
  </r>
  <r>
    <s v="85230"/>
    <s v="Casanare"/>
    <x v="9"/>
    <s v="Tasa de Cobertura escolar bruta en educación básica primaria"/>
    <s v="MEN"/>
    <s v="Educación"/>
    <s v="Matrícula estadística educación preescolar, básica y media - EPBM"/>
    <n v="2023"/>
    <n v="0.77807666442501677"/>
    <s v="Porcentaje"/>
    <m/>
    <m/>
  </r>
  <r>
    <s v="85250"/>
    <s v="Casanare"/>
    <x v="10"/>
    <s v="Tasa de Cobertura escolar bruta en educación básica primaria"/>
    <s v="MEN"/>
    <s v="Educación"/>
    <s v="Matrícula estadística educación preescolar, básica y media - EPBM"/>
    <n v="2023"/>
    <n v="1.0882428608181116"/>
    <s v="Porcentaje"/>
    <m/>
    <m/>
  </r>
  <r>
    <s v="85263"/>
    <s v="Casanare"/>
    <x v="11"/>
    <s v="Tasa de Cobertura escolar bruta en educación básica primaria"/>
    <s v="MEN"/>
    <s v="Educación"/>
    <s v="Matrícula estadística educación preescolar, básica y media - EPBM"/>
    <n v="2023"/>
    <n v="0.89363416599516521"/>
    <s v="Porcentaje"/>
    <m/>
    <m/>
  </r>
  <r>
    <s v="85279"/>
    <s v="Casanare"/>
    <x v="12"/>
    <s v="Tasa de Cobertura escolar bruta en educación básica primaria"/>
    <s v="MEN"/>
    <s v="Educación"/>
    <s v="Matrícula estadística educación preescolar, básica y media - EPBM"/>
    <n v="2023"/>
    <n v="0.76106194690265483"/>
    <s v="Porcentaje"/>
    <m/>
    <m/>
  </r>
  <r>
    <s v="85300"/>
    <s v="Casanare"/>
    <x v="13"/>
    <s v="Tasa de Cobertura escolar bruta en educación básica primaria"/>
    <s v="MEN"/>
    <s v="Educación"/>
    <s v="Matrícula estadística educación preescolar, básica y media - EPBM"/>
    <n v="2023"/>
    <n v="0.80743243243243246"/>
    <s v="Porcentaje"/>
    <m/>
    <m/>
  </r>
  <r>
    <s v="85315"/>
    <s v="Casanare"/>
    <x v="14"/>
    <s v="Tasa de Cobertura escolar bruta en educación básica primaria"/>
    <s v="MEN"/>
    <s v="Educación"/>
    <s v="Matrícula estadística educación preescolar, básica y media - EPBM"/>
    <n v="2023"/>
    <n v="0.6376811594202898"/>
    <s v="Porcentaje"/>
    <m/>
    <m/>
  </r>
  <r>
    <s v="85325"/>
    <s v="Casanare"/>
    <x v="15"/>
    <s v="Tasa de Cobertura escolar bruta en educación básica primaria"/>
    <s v="MEN"/>
    <s v="Educación"/>
    <s v="Matrícula estadística educación preescolar, básica y media - EPBM"/>
    <n v="2023"/>
    <n v="0.97349397590361442"/>
    <s v="Porcentaje"/>
    <m/>
    <m/>
  </r>
  <r>
    <s v="85400"/>
    <s v="Casanare"/>
    <x v="16"/>
    <s v="Tasa de Cobertura escolar bruta en educación básica primaria"/>
    <s v="MEN"/>
    <s v="Educación"/>
    <s v="Matrícula estadística educación preescolar, básica y media - EPBM"/>
    <n v="2023"/>
    <n v="1.0863309352517985"/>
    <s v="Porcentaje"/>
    <m/>
    <m/>
  </r>
  <r>
    <s v="85410"/>
    <s v="Casanare"/>
    <x v="17"/>
    <s v="Tasa de Cobertura escolar bruta en educación básica primaria"/>
    <s v="MEN"/>
    <s v="Educación"/>
    <s v="Matrícula estadística educación preescolar, básica y media - EPBM"/>
    <n v="2023"/>
    <n v="1.0387531592249368"/>
    <s v="Porcentaje"/>
    <m/>
    <m/>
  </r>
  <r>
    <s v="85430"/>
    <s v="Casanare"/>
    <x v="18"/>
    <s v="Tasa de Cobertura escolar bruta en educación básica primaria"/>
    <s v="MEN"/>
    <s v="Educación"/>
    <s v="Matrícula estadística educación preescolar, básica y media - EPBM"/>
    <n v="2023"/>
    <n v="0.9847750865051903"/>
    <s v="Porcentaje"/>
    <m/>
    <m/>
  </r>
  <r>
    <s v="85440"/>
    <s v="Casanare"/>
    <x v="19"/>
    <s v="Tasa de Cobertura escolar bruta en educación básica primaria"/>
    <s v="MEN"/>
    <s v="Educación"/>
    <s v="Matrícula estadística educación preescolar, básica y media - EPBM"/>
    <n v="2023"/>
    <n v="1.0902122641509433"/>
    <s v="Porcentaje"/>
    <m/>
    <m/>
  </r>
  <r>
    <s v="85001"/>
    <s v="Casanare"/>
    <x v="1"/>
    <s v="Tasa de Cobertura escolar bruta en educación básica primaria"/>
    <s v="MEN"/>
    <s v="Educación"/>
    <s v="Matrícula estadística educación preescolar, básica y media - EPBM"/>
    <n v="2023"/>
    <n v="1.1073733620183845"/>
    <s v="Porcentaje"/>
    <m/>
    <m/>
  </r>
  <r>
    <s v="85"/>
    <s v="Casanare"/>
    <x v="20"/>
    <s v="Tasa de Cobertura escolar bruta en educación básica primaria"/>
    <s v="MEN"/>
    <s v="Educación"/>
    <s v="Matrícula estadística educación preescolar, básica y media - EPBM"/>
    <n v="2023"/>
    <n v="1.0426654828844826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3"/>
    <n v="1.033960551948339"/>
    <s v="Porcentaje"/>
    <m/>
    <m/>
  </r>
  <r>
    <s v="85010"/>
    <s v="Casanare"/>
    <x v="2"/>
    <s v="Tasa de Cobertura escolar bruta en educación media"/>
    <s v="MEN"/>
    <s v="Educación"/>
    <s v="Matrícula estadística educación preescolar, básica y media - EPBM"/>
    <n v="2023"/>
    <n v="0.89880952380952384"/>
    <s v="Porcentaje"/>
    <m/>
    <m/>
  </r>
  <r>
    <s v="85015"/>
    <s v="Casanare"/>
    <x v="3"/>
    <s v="Tasa de Cobertura escolar bruta en educación media"/>
    <s v="MEN"/>
    <s v="Educación"/>
    <s v="Matrícula estadística educación preescolar, básica y media - EPBM"/>
    <n v="2023"/>
    <n v="0.66265060240963858"/>
    <s v="Porcentaje"/>
    <m/>
    <m/>
  </r>
  <r>
    <s v="85125"/>
    <s v="Casanare"/>
    <x v="4"/>
    <s v="Tasa de Cobertura escolar bruta en educación media"/>
    <s v="MEN"/>
    <s v="Educación"/>
    <s v="Matrícula estadística educación preescolar, básica y media - EPBM"/>
    <n v="2023"/>
    <n v="0.7837338262476895"/>
    <s v="Porcentaje"/>
    <m/>
    <m/>
  </r>
  <r>
    <s v="85136"/>
    <s v="Casanare"/>
    <x v="5"/>
    <s v="Tasa de Cobertura escolar bruta en educación media"/>
    <s v="MEN"/>
    <s v="Educación"/>
    <s v="Matrícula estadística educación preescolar, básica y media - EPBM"/>
    <n v="2023"/>
    <n v="0.57534246575342463"/>
    <s v="Porcentaje"/>
    <m/>
    <m/>
  </r>
  <r>
    <s v="85139"/>
    <s v="Casanare"/>
    <x v="6"/>
    <s v="Tasa de Cobertura escolar bruta en educación media"/>
    <s v="MEN"/>
    <s v="Educación"/>
    <s v="Matrícula estadística educación preescolar, básica y media - EPBM"/>
    <n v="2023"/>
    <n v="0.67294520547945202"/>
    <s v="Porcentaje"/>
    <m/>
    <m/>
  </r>
  <r>
    <s v="85162"/>
    <s v="Casanare"/>
    <x v="7"/>
    <s v="Tasa de Cobertura escolar bruta en educación media"/>
    <s v="MEN"/>
    <s v="Educación"/>
    <s v="Matrícula estadística educación preescolar, básica y media - EPBM"/>
    <n v="2023"/>
    <n v="0.84426229508196726"/>
    <s v="Porcentaje"/>
    <m/>
    <m/>
  </r>
  <r>
    <s v="85225"/>
    <s v="Casanare"/>
    <x v="8"/>
    <s v="Tasa de Cobertura escolar bruta en educación media"/>
    <s v="MEN"/>
    <s v="Educación"/>
    <s v="Matrícula estadística educación preescolar, básica y media - EPBM"/>
    <n v="2023"/>
    <n v="0.71844660194174759"/>
    <s v="Porcentaje"/>
    <m/>
    <m/>
  </r>
  <r>
    <s v="85230"/>
    <s v="Casanare"/>
    <x v="9"/>
    <s v="Tasa de Cobertura escolar bruta en educación media"/>
    <s v="MEN"/>
    <s v="Educación"/>
    <s v="Matrícula estadística educación preescolar, básica y media - EPBM"/>
    <n v="2023"/>
    <n v="0.66171003717472121"/>
    <s v="Porcentaje"/>
    <m/>
    <m/>
  </r>
  <r>
    <s v="85250"/>
    <s v="Casanare"/>
    <x v="10"/>
    <s v="Tasa de Cobertura escolar bruta en educación media"/>
    <s v="MEN"/>
    <s v="Educación"/>
    <s v="Matrícula estadística educación preescolar, básica y media - EPBM"/>
    <n v="2023"/>
    <n v="0.85786435786435788"/>
    <s v="Porcentaje"/>
    <m/>
    <m/>
  </r>
  <r>
    <s v="85263"/>
    <s v="Casanare"/>
    <x v="11"/>
    <s v="Tasa de Cobertura escolar bruta en educación media"/>
    <s v="MEN"/>
    <s v="Educación"/>
    <s v="Matrícula estadística educación preescolar, básica y media - EPBM"/>
    <n v="2023"/>
    <n v="0.80349344978165937"/>
    <s v="Porcentaje"/>
    <m/>
    <m/>
  </r>
  <r>
    <s v="85279"/>
    <s v="Casanare"/>
    <x v="12"/>
    <s v="Tasa de Cobertura escolar bruta en educación media"/>
    <s v="MEN"/>
    <s v="Educación"/>
    <s v="Matrícula estadística educación preescolar, básica y media - EPBM"/>
    <n v="2023"/>
    <n v="0.53333333333333333"/>
    <s v="Porcentaje"/>
    <m/>
    <m/>
  </r>
  <r>
    <s v="85300"/>
    <s v="Casanare"/>
    <x v="13"/>
    <s v="Tasa de Cobertura escolar bruta en educación media"/>
    <s v="MEN"/>
    <s v="Educación"/>
    <s v="Matrícula estadística educación preescolar, básica y media - EPBM"/>
    <n v="2023"/>
    <n v="0.734375"/>
    <s v="Porcentaje"/>
    <m/>
    <m/>
  </r>
  <r>
    <s v="85315"/>
    <s v="Casanare"/>
    <x v="14"/>
    <s v="Tasa de Cobertura escolar bruta en educación media"/>
    <s v="MEN"/>
    <s v="Educación"/>
    <s v="Matrícula estadística educación preescolar, básica y media - EPBM"/>
    <n v="2023"/>
    <n v="0.52941176470588236"/>
    <s v="Porcentaje"/>
    <m/>
    <m/>
  </r>
  <r>
    <s v="85325"/>
    <s v="Casanare"/>
    <x v="15"/>
    <s v="Tasa de Cobertura escolar bruta en educación media"/>
    <s v="MEN"/>
    <s v="Educación"/>
    <s v="Matrícula estadística educación preescolar, básica y media - EPBM"/>
    <n v="2023"/>
    <n v="0.6"/>
    <s v="Porcentaje"/>
    <m/>
    <m/>
  </r>
  <r>
    <s v="85400"/>
    <s v="Casanare"/>
    <x v="16"/>
    <s v="Tasa de Cobertura escolar bruta en educación media"/>
    <s v="MEN"/>
    <s v="Educación"/>
    <s v="Matrícula estadística educación preescolar, básica y media - EPBM"/>
    <n v="2023"/>
    <n v="0.55035971223021585"/>
    <s v="Porcentaje"/>
    <m/>
    <m/>
  </r>
  <r>
    <s v="85410"/>
    <s v="Casanare"/>
    <x v="17"/>
    <s v="Tasa de Cobertura escolar bruta en educación media"/>
    <s v="MEN"/>
    <s v="Educación"/>
    <s v="Matrícula estadística educación preescolar, básica y media - EPBM"/>
    <n v="2023"/>
    <n v="0.84915611814345993"/>
    <s v="Porcentaje"/>
    <m/>
    <m/>
  </r>
  <r>
    <s v="85430"/>
    <s v="Casanare"/>
    <x v="18"/>
    <s v="Tasa de Cobertura escolar bruta en educación media"/>
    <s v="MEN"/>
    <s v="Educación"/>
    <s v="Matrícula estadística educación preescolar, básica y media - EPBM"/>
    <n v="2023"/>
    <n v="0.8368932038834952"/>
    <s v="Porcentaje"/>
    <m/>
    <m/>
  </r>
  <r>
    <s v="85440"/>
    <s v="Casanare"/>
    <x v="19"/>
    <s v="Tasa de Cobertura escolar bruta en educación media"/>
    <s v="MEN"/>
    <s v="Educación"/>
    <s v="Matrícula estadística educación preescolar, básica y media - EPBM"/>
    <n v="2023"/>
    <n v="0.88562829194883375"/>
    <s v="Porcentaje"/>
    <m/>
    <m/>
  </r>
  <r>
    <s v="85001"/>
    <s v="Casanare"/>
    <x v="1"/>
    <s v="Tasa de Cobertura escolar bruta en educación media"/>
    <s v="MEN"/>
    <s v="Educación"/>
    <s v="Matrícula estadística educación preescolar, básica y media - EPBM"/>
    <n v="2023"/>
    <n v="0.9678409825468649"/>
    <s v="Porcentaje"/>
    <m/>
    <m/>
  </r>
  <r>
    <s v="85"/>
    <s v="Casanare"/>
    <x v="20"/>
    <s v="Tasa de Cobertura escolar bruta en educación media"/>
    <s v="MEN"/>
    <s v="Educación"/>
    <s v="Matrícula estadística educación preescolar, básica y media - EPBM"/>
    <n v="2023"/>
    <n v="0.86854818204932627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3"/>
    <n v="0.91995170373951585"/>
    <s v="Porcentaje"/>
    <m/>
    <m/>
  </r>
  <r>
    <s v="85010"/>
    <s v="Casanare"/>
    <x v="2"/>
    <s v="Tasa de deserción en educación básica primaria"/>
    <s v="MEN"/>
    <s v="Educación"/>
    <s v="Matrícula estadística educación preescolar, básica y media - EPBM"/>
    <n v="2023"/>
    <n v="2.623906705539359E-2"/>
    <s v="Porcentaje"/>
    <m/>
    <m/>
  </r>
  <r>
    <s v="85015"/>
    <s v="Casanare"/>
    <x v="3"/>
    <s v="Tasa de deserción en educación básica primaria"/>
    <s v="MEN"/>
    <s v="Educación"/>
    <s v="Matrícula estadística educación preescolar, básica y media - EPBM"/>
    <n v="2023"/>
    <n v="0"/>
    <s v="Porcentaje"/>
    <m/>
    <m/>
  </r>
  <r>
    <s v="85125"/>
    <s v="Casanare"/>
    <x v="4"/>
    <s v="Tasa de deserción en educación básica primaria"/>
    <s v="MEN"/>
    <s v="Educación"/>
    <s v="Matrícula estadística educación preescolar, básica y media - EPBM"/>
    <n v="2023"/>
    <n v="5.0878255602665047E-2"/>
    <s v="Porcentaje"/>
    <m/>
    <m/>
  </r>
  <r>
    <s v="85136"/>
    <s v="Casanare"/>
    <x v="5"/>
    <s v="Tasa de deserción en educación básica primaria"/>
    <s v="MEN"/>
    <s v="Educación"/>
    <s v="Matrícula estadística educación preescolar, básica y media - EPBM"/>
    <n v="2023"/>
    <n v="1.063829787234043E-2"/>
    <s v="Porcentaje"/>
    <m/>
    <m/>
  </r>
  <r>
    <s v="85139"/>
    <s v="Casanare"/>
    <x v="6"/>
    <s v="Tasa de deserción en educación básica primaria"/>
    <s v="MEN"/>
    <s v="Educación"/>
    <s v="Matrícula estadística educación preescolar, básica y media - EPBM"/>
    <n v="2023"/>
    <n v="4.5347467608951711E-2"/>
    <s v="Porcentaje"/>
    <m/>
    <m/>
  </r>
  <r>
    <s v="85162"/>
    <s v="Casanare"/>
    <x v="7"/>
    <s v="Tasa de deserción en educación básica primaria"/>
    <s v="MEN"/>
    <s v="Educación"/>
    <s v="Matrícula estadística educación preescolar, básica y media - EPBM"/>
    <n v="2023"/>
    <n v="1.6886930983847279E-2"/>
    <s v="Porcentaje"/>
    <m/>
    <m/>
  </r>
  <r>
    <s v="85225"/>
    <s v="Casanare"/>
    <x v="8"/>
    <s v="Tasa de deserción en educación básica primaria"/>
    <s v="MEN"/>
    <s v="Educación"/>
    <s v="Matrícula estadística educación preescolar, básica y media - EPBM"/>
    <n v="2023"/>
    <n v="1.06951871657754E-2"/>
    <s v="Porcentaje"/>
    <m/>
    <m/>
  </r>
  <r>
    <s v="85230"/>
    <s v="Casanare"/>
    <x v="9"/>
    <s v="Tasa de deserción en educación básica primaria"/>
    <s v="MEN"/>
    <s v="Educación"/>
    <s v="Matrícula estadística educación preescolar, básica y media - EPBM"/>
    <n v="2023"/>
    <n v="3.4602076124567477E-2"/>
    <s v="Porcentaje"/>
    <m/>
    <m/>
  </r>
  <r>
    <s v="85250"/>
    <s v="Casanare"/>
    <x v="10"/>
    <s v="Tasa de deserción en educación básica primaria"/>
    <s v="MEN"/>
    <s v="Educación"/>
    <s v="Matrícula estadística educación preescolar, básica y media - EPBM"/>
    <n v="2023"/>
    <n v="3.3560311284046691E-2"/>
    <s v="Porcentaje"/>
    <m/>
    <m/>
  </r>
  <r>
    <s v="85263"/>
    <s v="Casanare"/>
    <x v="11"/>
    <s v="Tasa de deserción en educación básica primaria"/>
    <s v="MEN"/>
    <s v="Educación"/>
    <s v="Matrícula estadística educación preescolar, básica y media - EPBM"/>
    <n v="2023"/>
    <n v="3.3363390441839502E-2"/>
    <s v="Porcentaje"/>
    <m/>
    <m/>
  </r>
  <r>
    <s v="85279"/>
    <s v="Casanare"/>
    <x v="12"/>
    <s v="Tasa de deserción en educación básica primaria"/>
    <s v="MEN"/>
    <s v="Educación"/>
    <s v="Matrícula estadística educación preescolar, básica y media - EPBM"/>
    <n v="2023"/>
    <n v="0"/>
    <s v="Porcentaje"/>
    <m/>
    <m/>
  </r>
  <r>
    <s v="85300"/>
    <s v="Casanare"/>
    <x v="13"/>
    <s v="Tasa de deserción en educación básica primaria"/>
    <s v="MEN"/>
    <s v="Educación"/>
    <s v="Matrícula estadística educación preescolar, básica y media - EPBM"/>
    <n v="2023"/>
    <n v="2.0920502092050208E-2"/>
    <s v="Porcentaje"/>
    <m/>
    <m/>
  </r>
  <r>
    <s v="85315"/>
    <s v="Casanare"/>
    <x v="14"/>
    <s v="Tasa de deserción en educación básica primaria"/>
    <s v="MEN"/>
    <s v="Educación"/>
    <s v="Matrícula estadística educación preescolar, básica y media - EPBM"/>
    <n v="2023"/>
    <n v="7.5757575757575803E-3"/>
    <s v="Porcentaje"/>
    <m/>
    <m/>
  </r>
  <r>
    <s v="85325"/>
    <s v="Casanare"/>
    <x v="15"/>
    <s v="Tasa de deserción en educación básica primaria"/>
    <s v="MEN"/>
    <s v="Educación"/>
    <s v="Matrícula estadística educación preescolar, básica y media - EPBM"/>
    <n v="2023"/>
    <n v="3.3415841584158418E-2"/>
    <s v="Porcentaje"/>
    <m/>
    <m/>
  </r>
  <r>
    <s v="85400"/>
    <s v="Casanare"/>
    <x v="16"/>
    <s v="Tasa de deserción en educación básica primaria"/>
    <s v="MEN"/>
    <s v="Educación"/>
    <s v="Matrícula estadística educación preescolar, básica y media - EPBM"/>
    <n v="2023"/>
    <n v="3.1788079470198682E-2"/>
    <s v="Porcentaje"/>
    <m/>
    <m/>
  </r>
  <r>
    <s v="85410"/>
    <s v="Casanare"/>
    <x v="17"/>
    <s v="Tasa de deserción en educación básica primaria"/>
    <s v="MEN"/>
    <s v="Educación"/>
    <s v="Matrícula estadística educación preescolar, básica y media - EPBM"/>
    <n v="2023"/>
    <n v="3.2124827902707667E-2"/>
    <s v="Porcentaje"/>
    <m/>
    <m/>
  </r>
  <r>
    <s v="85430"/>
    <s v="Casanare"/>
    <x v="18"/>
    <s v="Tasa de deserción en educación básica primaria"/>
    <s v="MEN"/>
    <s v="Educación"/>
    <s v="Matrícula estadística educación preescolar, básica y media - EPBM"/>
    <n v="2023"/>
    <n v="3.7947997189037248E-2"/>
    <s v="Porcentaje"/>
    <m/>
    <m/>
  </r>
  <r>
    <s v="85440"/>
    <s v="Casanare"/>
    <x v="19"/>
    <s v="Tasa de deserción en educación básica primaria"/>
    <s v="MEN"/>
    <s v="Educación"/>
    <s v="Matrícula estadística educación preescolar, básica y media - EPBM"/>
    <n v="2023"/>
    <n v="4.5863570391872277E-2"/>
    <s v="Porcentaje"/>
    <m/>
    <m/>
  </r>
  <r>
    <s v="85001"/>
    <s v="Casanare"/>
    <x v="1"/>
    <s v="Tasa de deserción en educación básica primaria"/>
    <s v="MEN"/>
    <s v="Educación"/>
    <s v="Matrícula estadística educación preescolar, básica y media - EPBM"/>
    <n v="2023"/>
    <n v="2.9133180252583241E-2"/>
    <s v="Porcentaje"/>
    <m/>
    <m/>
  </r>
  <r>
    <s v="85"/>
    <s v="Casanare"/>
    <x v="20"/>
    <s v="Tasa de deserción en educación básica primaria"/>
    <s v="MEN"/>
    <s v="Educación"/>
    <s v="Matrícula estadística educación preescolar, básica y media - EPBM"/>
    <n v="2023"/>
    <n v="3.2310431503979893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3"/>
    <n v="3.2765881317574547E-2"/>
    <s v="Porcentaje"/>
    <m/>
    <m/>
  </r>
  <r>
    <s v="85010"/>
    <s v="Casanare"/>
    <x v="2"/>
    <s v="Tasa de deserción en educación básica secundaria"/>
    <s v="MEN"/>
    <s v="Educación"/>
    <s v="Matrícula estadística educación preescolar, básica y media - EPBM"/>
    <n v="2023"/>
    <n v="4.0159045725646117E-2"/>
    <s v="Porcentaje"/>
    <m/>
    <m/>
  </r>
  <r>
    <s v="85015"/>
    <s v="Casanare"/>
    <x v="3"/>
    <s v="Tasa de deserción en educación básica secundaria"/>
    <s v="MEN"/>
    <s v="Educación"/>
    <s v="Matrícula estadística educación preescolar, básica y media - EPBM"/>
    <n v="2023"/>
    <n v="2.9629629629629631E-2"/>
    <s v="Porcentaje"/>
    <m/>
    <m/>
  </r>
  <r>
    <s v="85125"/>
    <s v="Casanare"/>
    <x v="4"/>
    <s v="Tasa de deserción en educación básica secundaria"/>
    <s v="MEN"/>
    <s v="Educación"/>
    <s v="Matrícula estadística educación preescolar, básica y media - EPBM"/>
    <n v="2023"/>
    <n v="7.7239112571898111E-2"/>
    <s v="Porcentaje"/>
    <m/>
    <m/>
  </r>
  <r>
    <s v="85136"/>
    <s v="Casanare"/>
    <x v="5"/>
    <s v="Tasa de deserción en educación básica secundaria"/>
    <s v="MEN"/>
    <s v="Educación"/>
    <s v="Matrícula estadística educación preescolar, básica y media - EPBM"/>
    <n v="2023"/>
    <n v="0.12987012987012986"/>
    <s v="Porcentaje"/>
    <m/>
    <m/>
  </r>
  <r>
    <s v="85139"/>
    <s v="Casanare"/>
    <x v="6"/>
    <s v="Tasa de deserción en educación básica secundaria"/>
    <s v="MEN"/>
    <s v="Educación"/>
    <s v="Matrícula estadística educación preescolar, básica y media - EPBM"/>
    <n v="2023"/>
    <n v="8.4821428571428575E-2"/>
    <s v="Porcentaje"/>
    <m/>
    <m/>
  </r>
  <r>
    <s v="85162"/>
    <s v="Casanare"/>
    <x v="7"/>
    <s v="Tasa de deserción en educación básica secundaria"/>
    <s v="MEN"/>
    <s v="Educación"/>
    <s v="Matrícula estadística educación preescolar, básica y media - EPBM"/>
    <n v="2023"/>
    <n v="5.4276315789473693E-2"/>
    <s v="Porcentaje"/>
    <m/>
    <m/>
  </r>
  <r>
    <s v="85225"/>
    <s v="Casanare"/>
    <x v="8"/>
    <s v="Tasa de deserción en educación básica secundaria"/>
    <s v="MEN"/>
    <s v="Educación"/>
    <s v="Matrícula estadística educación preescolar, básica y media - EPBM"/>
    <n v="2023"/>
    <n v="3.292894280762565E-2"/>
    <s v="Porcentaje"/>
    <m/>
    <m/>
  </r>
  <r>
    <s v="85230"/>
    <s v="Casanare"/>
    <x v="9"/>
    <s v="Tasa de deserción en educación básica secundaria"/>
    <s v="MEN"/>
    <s v="Educación"/>
    <s v="Matrícula estadística educación preescolar, básica y media - EPBM"/>
    <n v="2023"/>
    <n v="9.8911968348170135E-2"/>
    <s v="Porcentaje"/>
    <m/>
    <m/>
  </r>
  <r>
    <s v="85250"/>
    <s v="Casanare"/>
    <x v="10"/>
    <s v="Tasa de deserción en educación básica secundaria"/>
    <s v="MEN"/>
    <s v="Educación"/>
    <s v="Matrícula estadística educación preescolar, básica y media - EPBM"/>
    <n v="2023"/>
    <n v="3.5988819007686933E-2"/>
    <s v="Porcentaje"/>
    <m/>
    <m/>
  </r>
  <r>
    <s v="85263"/>
    <s v="Casanare"/>
    <x v="11"/>
    <s v="Tasa de deserción en educación básica secundaria"/>
    <s v="MEN"/>
    <s v="Educación"/>
    <s v="Matrícula estadística educación preescolar, básica y media - EPBM"/>
    <n v="2023"/>
    <n v="3.6764705882352942E-2"/>
    <s v="Porcentaje"/>
    <m/>
    <m/>
  </r>
  <r>
    <s v="85279"/>
    <s v="Casanare"/>
    <x v="12"/>
    <s v="Tasa de deserción en educación básica secundaria"/>
    <s v="MEN"/>
    <s v="Educación"/>
    <s v="Matrícula estadística educación preescolar, básica y media - EPBM"/>
    <n v="2023"/>
    <n v="0"/>
    <s v="Porcentaje"/>
    <m/>
    <m/>
  </r>
  <r>
    <s v="85300"/>
    <s v="Casanare"/>
    <x v="13"/>
    <s v="Tasa de deserción en educación básica secundaria"/>
    <s v="MEN"/>
    <s v="Educación"/>
    <s v="Matrícula estadística educación preescolar, básica y media - EPBM"/>
    <n v="2023"/>
    <n v="7.2033898305084748E-2"/>
    <s v="Porcentaje"/>
    <m/>
    <m/>
  </r>
  <r>
    <s v="85315"/>
    <s v="Casanare"/>
    <x v="14"/>
    <s v="Tasa de deserción en educación básica secundaria"/>
    <s v="MEN"/>
    <s v="Educación"/>
    <s v="Matrícula estadística educación preescolar, básica y media - EPBM"/>
    <n v="2023"/>
    <n v="3.7037037037037028E-2"/>
    <s v="Porcentaje"/>
    <m/>
    <m/>
  </r>
  <r>
    <s v="85325"/>
    <s v="Casanare"/>
    <x v="15"/>
    <s v="Tasa de deserción en educación básica secundaria"/>
    <s v="MEN"/>
    <s v="Educación"/>
    <s v="Matrícula estadística educación preescolar, básica y media - EPBM"/>
    <n v="2023"/>
    <n v="4.3643263757115747E-2"/>
    <s v="Porcentaje"/>
    <m/>
    <m/>
  </r>
  <r>
    <s v="85400"/>
    <s v="Casanare"/>
    <x v="16"/>
    <s v="Tasa de deserción en educación básica secundaria"/>
    <s v="MEN"/>
    <s v="Educación"/>
    <s v="Matrícula estadística educación preescolar, básica y media - EPBM"/>
    <n v="2023"/>
    <n v="9.1116173120728935E-2"/>
    <s v="Porcentaje"/>
    <m/>
    <m/>
  </r>
  <r>
    <s v="85410"/>
    <s v="Casanare"/>
    <x v="17"/>
    <s v="Tasa de deserción en educación básica secundaria"/>
    <s v="MEN"/>
    <s v="Educación"/>
    <s v="Matrícula estadística educación preescolar, básica y media - EPBM"/>
    <n v="2023"/>
    <n v="3.7914691943127958E-2"/>
    <s v="Porcentaje"/>
    <m/>
    <m/>
  </r>
  <r>
    <s v="85430"/>
    <s v="Casanare"/>
    <x v="18"/>
    <s v="Tasa de deserción en educación básica secundaria"/>
    <s v="MEN"/>
    <s v="Educación"/>
    <s v="Matrícula estadística educación preescolar, básica y media - EPBM"/>
    <n v="2023"/>
    <n v="5.3201970443349747E-2"/>
    <s v="Porcentaje"/>
    <m/>
    <m/>
  </r>
  <r>
    <s v="85440"/>
    <s v="Casanare"/>
    <x v="19"/>
    <s v="Tasa de deserción en educación básica secundaria"/>
    <s v="MEN"/>
    <s v="Educación"/>
    <s v="Matrícula estadística educación preescolar, básica y media - EPBM"/>
    <n v="2023"/>
    <n v="5.992217898832685E-2"/>
    <s v="Porcentaje"/>
    <m/>
    <m/>
  </r>
  <r>
    <s v="85001"/>
    <s v="Casanare"/>
    <x v="1"/>
    <s v="Tasa de deserción en educación básica secundaria"/>
    <s v="MEN"/>
    <s v="Educación"/>
    <s v="Matrícula estadística educación preescolar, básica y media - EPBM"/>
    <n v="2023"/>
    <n v="4.4075872812242282E-2"/>
    <s v="Porcentaje"/>
    <m/>
    <m/>
  </r>
  <r>
    <s v="85"/>
    <s v="Casanare"/>
    <x v="20"/>
    <s v="Tasa de deserción en educación básica secundaria"/>
    <s v="MEN"/>
    <s v="Educación"/>
    <s v="Matrícula estadística educación preescolar, básica y media - EPBM"/>
    <n v="2023"/>
    <n v="5.0085411684318418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3"/>
    <n v="4.9894113883806233E-2"/>
    <s v="Porcentaje"/>
    <m/>
    <m/>
  </r>
  <r>
    <s v="85010"/>
    <s v="Casanare"/>
    <x v="2"/>
    <s v="Tasa de deserción en educación media"/>
    <s v="MEN"/>
    <s v="Educación"/>
    <s v="Matrícula estadística educación preescolar, básica y media - EPBM"/>
    <n v="2023"/>
    <n v="2.3255813953488368E-2"/>
    <s v="Porcentaje"/>
    <m/>
    <m/>
  </r>
  <r>
    <s v="85015"/>
    <s v="Casanare"/>
    <x v="3"/>
    <s v="Tasa de deserción en educación media"/>
    <s v="MEN"/>
    <s v="Educación"/>
    <s v="Matrícula estadística educación preescolar, básica y media - EPBM"/>
    <n v="2023"/>
    <n v="0"/>
    <s v="Porcentaje"/>
    <m/>
    <m/>
  </r>
  <r>
    <s v="85125"/>
    <s v="Casanare"/>
    <x v="4"/>
    <s v="Tasa de deserción en educación media"/>
    <s v="MEN"/>
    <s v="Educación"/>
    <s v="Matrícula estadística educación preescolar, básica y media - EPBM"/>
    <n v="2023"/>
    <n v="3.968253968253968E-2"/>
    <s v="Porcentaje"/>
    <m/>
    <m/>
  </r>
  <r>
    <s v="85136"/>
    <s v="Casanare"/>
    <x v="5"/>
    <s v="Tasa de deserción en educación media"/>
    <s v="MEN"/>
    <s v="Educación"/>
    <s v="Matrícula estadística educación preescolar, básica y media - EPBM"/>
    <n v="2023"/>
    <n v="0"/>
    <s v="Porcentaje"/>
    <m/>
    <m/>
  </r>
  <r>
    <s v="85139"/>
    <s v="Casanare"/>
    <x v="6"/>
    <s v="Tasa de deserción en educación media"/>
    <s v="MEN"/>
    <s v="Educación"/>
    <s v="Matrícula estadística educación preescolar, básica y media - EPBM"/>
    <n v="2023"/>
    <n v="3.5256410256410263E-2"/>
    <s v="Porcentaje"/>
    <m/>
    <m/>
  </r>
  <r>
    <s v="85162"/>
    <s v="Casanare"/>
    <x v="7"/>
    <s v="Tasa de deserción en educación media"/>
    <s v="MEN"/>
    <s v="Educación"/>
    <s v="Matrícula estadística educación preescolar, básica y media - EPBM"/>
    <n v="2023"/>
    <n v="2.4449877750611249E-2"/>
    <s v="Porcentaje"/>
    <m/>
    <m/>
  </r>
  <r>
    <s v="85225"/>
    <s v="Casanare"/>
    <x v="8"/>
    <s v="Tasa de deserción en educación media"/>
    <s v="MEN"/>
    <s v="Educación"/>
    <s v="Matrícula estadística educación preescolar, básica y media - EPBM"/>
    <n v="2023"/>
    <n v="4.9019607843137298E-3"/>
    <s v="Porcentaje"/>
    <m/>
    <m/>
  </r>
  <r>
    <s v="85230"/>
    <s v="Casanare"/>
    <x v="9"/>
    <s v="Tasa de deserción en educación media"/>
    <s v="MEN"/>
    <s v="Educación"/>
    <s v="Matrícula estadística educación preescolar, básica y media - EPBM"/>
    <n v="2023"/>
    <n v="7.71513353115727E-2"/>
    <s v="Porcentaje"/>
    <m/>
    <m/>
  </r>
  <r>
    <s v="85250"/>
    <s v="Casanare"/>
    <x v="10"/>
    <s v="Tasa de deserción en educación media"/>
    <s v="MEN"/>
    <s v="Educación"/>
    <s v="Matrícula estadística educación preescolar, básica y media - EPBM"/>
    <n v="2023"/>
    <n v="2.964426877470356E-2"/>
    <s v="Porcentaje"/>
    <m/>
    <m/>
  </r>
  <r>
    <s v="85263"/>
    <s v="Casanare"/>
    <x v="11"/>
    <s v="Tasa de deserción en educación media"/>
    <s v="MEN"/>
    <s v="Educación"/>
    <s v="Matrícula estadística educación preescolar, básica y media - EPBM"/>
    <n v="2023"/>
    <n v="3.2258064516129031E-2"/>
    <s v="Porcentaje"/>
    <m/>
    <m/>
  </r>
  <r>
    <s v="85279"/>
    <s v="Casanare"/>
    <x v="12"/>
    <s v="Tasa de deserción en educación media"/>
    <s v="MEN"/>
    <s v="Educación"/>
    <s v="Matrícula estadística educación preescolar, básica y media - EPBM"/>
    <n v="2023"/>
    <n v="0.16666666666666666"/>
    <s v="Porcentaje"/>
    <m/>
    <m/>
  </r>
  <r>
    <s v="85300"/>
    <s v="Casanare"/>
    <x v="13"/>
    <s v="Tasa de deserción en educación media"/>
    <s v="MEN"/>
    <s v="Educación"/>
    <s v="Matrícula estadística educación preescolar, básica y media - EPBM"/>
    <n v="2023"/>
    <n v="2.1276595744680851E-2"/>
    <s v="Porcentaje"/>
    <m/>
    <m/>
  </r>
  <r>
    <s v="85315"/>
    <s v="Casanare"/>
    <x v="14"/>
    <s v="Tasa de deserción en educación media"/>
    <s v="MEN"/>
    <s v="Educación"/>
    <s v="Matrícula estadística educación preescolar, básica y media - EPBM"/>
    <n v="2023"/>
    <n v="8.8888888888888892E-2"/>
    <s v="Porcentaje"/>
    <m/>
    <m/>
  </r>
  <r>
    <s v="85325"/>
    <s v="Casanare"/>
    <x v="15"/>
    <s v="Tasa de deserción en educación media"/>
    <s v="MEN"/>
    <s v="Educación"/>
    <s v="Matrícula estadística educación preescolar, básica y media - EPBM"/>
    <n v="2023"/>
    <n v="1.379310344827586E-2"/>
    <s v="Porcentaje"/>
    <m/>
    <m/>
  </r>
  <r>
    <s v="85400"/>
    <s v="Casanare"/>
    <x v="16"/>
    <s v="Tasa de deserción en educación media"/>
    <s v="MEN"/>
    <s v="Educación"/>
    <s v="Matrícula estadística educación preescolar, básica y media - EPBM"/>
    <n v="2023"/>
    <n v="4.7619047619047623E-2"/>
    <s v="Porcentaje"/>
    <m/>
    <m/>
  </r>
  <r>
    <s v="85410"/>
    <s v="Casanare"/>
    <x v="17"/>
    <s v="Tasa de deserción en educación media"/>
    <s v="MEN"/>
    <s v="Educación"/>
    <s v="Matrícula estadística educación preescolar, básica y media - EPBM"/>
    <n v="2023"/>
    <n v="2.932551319648094E-2"/>
    <s v="Porcentaje"/>
    <m/>
    <m/>
  </r>
  <r>
    <s v="85430"/>
    <s v="Casanare"/>
    <x v="18"/>
    <s v="Tasa de deserción en educación media"/>
    <s v="MEN"/>
    <s v="Educación"/>
    <s v="Matrícula estadística educación preescolar, básica y media - EPBM"/>
    <n v="2023"/>
    <n v="3.5040431266846361E-2"/>
    <s v="Porcentaje"/>
    <m/>
    <m/>
  </r>
  <r>
    <s v="85440"/>
    <s v="Casanare"/>
    <x v="19"/>
    <s v="Tasa de deserción en educación media"/>
    <s v="MEN"/>
    <s v="Educación"/>
    <s v="Matrícula estadística educación preescolar, básica y media - EPBM"/>
    <n v="2023"/>
    <n v="3.1782065834279227E-2"/>
    <s v="Porcentaje"/>
    <m/>
    <m/>
  </r>
  <r>
    <s v="85001"/>
    <s v="Casanare"/>
    <x v="1"/>
    <s v="Tasa de deserción en educación media"/>
    <s v="MEN"/>
    <s v="Educación"/>
    <s v="Matrícula estadística educación preescolar, básica y media - EPBM"/>
    <n v="2023"/>
    <n v="2.5990099009900989E-2"/>
    <s v="Porcentaje"/>
    <m/>
    <m/>
  </r>
  <r>
    <s v="85"/>
    <s v="Casanare"/>
    <x v="20"/>
    <s v="Tasa de deserción en educación media"/>
    <s v="MEN"/>
    <s v="Educación"/>
    <s v="Matrícula estadística educación preescolar, básica y media - EPBM"/>
    <n v="2023"/>
    <n v="2.9682114132516282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3"/>
    <n v="3.156480645675145E-2"/>
    <s v="Porcentaje"/>
    <m/>
    <m/>
  </r>
  <r>
    <s v="85010"/>
    <s v="Casanare"/>
    <x v="2"/>
    <s v="Tasa de repitencia en educación básica primaria"/>
    <s v="MEN"/>
    <s v="Educación"/>
    <s v="Matrícula estadística educación preescolar, básica y media - EPBM"/>
    <n v="2023"/>
    <n v="6.5111758989310015E-2"/>
    <s v="Porcentaje"/>
    <m/>
    <m/>
  </r>
  <r>
    <s v="85015"/>
    <s v="Casanare"/>
    <x v="3"/>
    <s v="Tasa de repitencia en educación básica primaria"/>
    <s v="MEN"/>
    <s v="Educación"/>
    <s v="Matrícula estadística educación preescolar, básica y media - EPBM"/>
    <n v="2023"/>
    <n v="1.7441860465116279E-2"/>
    <s v="Porcentaje"/>
    <m/>
    <m/>
  </r>
  <r>
    <s v="85125"/>
    <s v="Casanare"/>
    <x v="4"/>
    <s v="Tasa de repitencia en educación básica primaria"/>
    <s v="MEN"/>
    <s v="Educación"/>
    <s v="Matrícula estadística educación preescolar, básica y media - EPBM"/>
    <n v="2023"/>
    <n v="0.11992731677771049"/>
    <s v="Porcentaje"/>
    <m/>
    <m/>
  </r>
  <r>
    <s v="85136"/>
    <s v="Casanare"/>
    <x v="5"/>
    <s v="Tasa de repitencia en educación básica primaria"/>
    <s v="MEN"/>
    <s v="Educación"/>
    <s v="Matrícula estadística educación preescolar, básica y media - EPBM"/>
    <n v="2023"/>
    <n v="0.11702127659574468"/>
    <s v="Porcentaje"/>
    <m/>
    <m/>
  </r>
  <r>
    <s v="85139"/>
    <s v="Casanare"/>
    <x v="6"/>
    <s v="Tasa de repitencia en educación básica primaria"/>
    <s v="MEN"/>
    <s v="Educación"/>
    <s v="Matrícula estadística educación preescolar, básica y media - EPBM"/>
    <n v="2023"/>
    <n v="7.7149587750294457E-2"/>
    <s v="Porcentaje"/>
    <m/>
    <m/>
  </r>
  <r>
    <s v="85162"/>
    <s v="Casanare"/>
    <x v="7"/>
    <s v="Tasa de repitencia en educación básica primaria"/>
    <s v="MEN"/>
    <s v="Educación"/>
    <s v="Matrícula estadística educación preescolar, básica y media - EPBM"/>
    <n v="2023"/>
    <n v="5.4331864904552128E-2"/>
    <s v="Porcentaje"/>
    <m/>
    <m/>
  </r>
  <r>
    <s v="85225"/>
    <s v="Casanare"/>
    <x v="8"/>
    <s v="Tasa de repitencia en educación básica primaria"/>
    <s v="MEN"/>
    <s v="Educación"/>
    <s v="Matrícula estadística educación preescolar, básica y media - EPBM"/>
    <n v="2023"/>
    <n v="5.213903743315508E-2"/>
    <s v="Porcentaje"/>
    <m/>
    <m/>
  </r>
  <r>
    <s v="85230"/>
    <s v="Casanare"/>
    <x v="9"/>
    <s v="Tasa de repitencia en educación básica primaria"/>
    <s v="MEN"/>
    <s v="Educación"/>
    <s v="Matrícula estadística educación preescolar, básica y media - EPBM"/>
    <n v="2023"/>
    <n v="7.8651685393258425E-2"/>
    <s v="Porcentaje"/>
    <m/>
    <m/>
  </r>
  <r>
    <s v="85250"/>
    <s v="Casanare"/>
    <x v="10"/>
    <s v="Tasa de repitencia en educación básica primaria"/>
    <s v="MEN"/>
    <s v="Educación"/>
    <s v="Matrícula estadística educación preescolar, básica y media - EPBM"/>
    <n v="2023"/>
    <n v="0.11746108949416342"/>
    <s v="Porcentaje"/>
    <m/>
    <m/>
  </r>
  <r>
    <s v="85263"/>
    <s v="Casanare"/>
    <x v="11"/>
    <s v="Tasa de repitencia en educación básica primaria"/>
    <s v="MEN"/>
    <s v="Educación"/>
    <s v="Matrícula estadística educación preescolar, básica y media - EPBM"/>
    <n v="2023"/>
    <n v="0.10189359783588819"/>
    <s v="Porcentaje"/>
    <m/>
    <m/>
  </r>
  <r>
    <s v="85279"/>
    <s v="Casanare"/>
    <x v="12"/>
    <s v="Tasa de repitencia en educación básica primaria"/>
    <s v="MEN"/>
    <s v="Educación"/>
    <s v="Matrícula estadística educación preescolar, básica y media - EPBM"/>
    <n v="2023"/>
    <n v="6.9767441860465115E-2"/>
    <s v="Porcentaje"/>
    <m/>
    <m/>
  </r>
  <r>
    <s v="85300"/>
    <s v="Casanare"/>
    <x v="13"/>
    <s v="Tasa de repitencia en educación básica primaria"/>
    <s v="MEN"/>
    <s v="Educación"/>
    <s v="Matrícula estadística educación preescolar, básica y media - EPBM"/>
    <n v="2023"/>
    <n v="7.9497907949790794E-2"/>
    <s v="Porcentaje"/>
    <m/>
    <m/>
  </r>
  <r>
    <s v="85315"/>
    <s v="Casanare"/>
    <x v="14"/>
    <s v="Tasa de repitencia en educación básica primaria"/>
    <s v="MEN"/>
    <s v="Educación"/>
    <s v="Matrícula estadística educación preescolar, básica y media - EPBM"/>
    <n v="2023"/>
    <n v="3.787878787878788E-2"/>
    <s v="Porcentaje"/>
    <m/>
    <m/>
  </r>
  <r>
    <s v="85325"/>
    <s v="Casanare"/>
    <x v="15"/>
    <s v="Tasa de repitencia en educación básica primaria"/>
    <s v="MEN"/>
    <s v="Educación"/>
    <s v="Matrícula estadística educación preescolar, básica y media - EPBM"/>
    <n v="2023"/>
    <n v="0.10643564356435643"/>
    <s v="Porcentaje"/>
    <m/>
    <m/>
  </r>
  <r>
    <s v="85400"/>
    <s v="Casanare"/>
    <x v="16"/>
    <s v="Tasa de repitencia en educación básica primaria"/>
    <s v="MEN"/>
    <s v="Educación"/>
    <s v="Matrícula estadística educación preescolar, básica y media - EPBM"/>
    <n v="2023"/>
    <n v="7.9470198675496692E-2"/>
    <s v="Porcentaje"/>
    <m/>
    <m/>
  </r>
  <r>
    <s v="85410"/>
    <s v="Casanare"/>
    <x v="17"/>
    <s v="Tasa de repitencia en educación básica primaria"/>
    <s v="MEN"/>
    <s v="Educación"/>
    <s v="Matrícula estadística educación preescolar, básica y media - EPBM"/>
    <n v="2023"/>
    <n v="6.2385321100917428E-2"/>
    <s v="Porcentaje"/>
    <m/>
    <m/>
  </r>
  <r>
    <s v="85430"/>
    <s v="Casanare"/>
    <x v="18"/>
    <s v="Tasa de repitencia en educación básica primaria"/>
    <s v="MEN"/>
    <s v="Educación"/>
    <s v="Matrícula estadística educación preescolar, básica y media - EPBM"/>
    <n v="2023"/>
    <n v="0.12227687983134224"/>
    <s v="Porcentaje"/>
    <m/>
    <m/>
  </r>
  <r>
    <s v="85440"/>
    <s v="Casanare"/>
    <x v="19"/>
    <s v="Tasa de repitencia en educación básica primaria"/>
    <s v="MEN"/>
    <s v="Educación"/>
    <s v="Matrícula estadística educación preescolar, básica y media - EPBM"/>
    <n v="2023"/>
    <n v="6.4712710388856648E-2"/>
    <s v="Porcentaje"/>
    <m/>
    <m/>
  </r>
  <r>
    <s v="85001"/>
    <s v="Casanare"/>
    <x v="1"/>
    <s v="Tasa de repitencia en educación básica primaria"/>
    <s v="MEN"/>
    <s v="Educación"/>
    <s v="Matrícula estadística educación preescolar, básica y media - EPBM"/>
    <n v="2023"/>
    <n v="6.5083237657864529E-2"/>
    <s v="Porcentaje"/>
    <m/>
    <m/>
  </r>
  <r>
    <s v="85"/>
    <s v="Casanare"/>
    <x v="20"/>
    <s v="Tasa de repitencia en educación básica primaria"/>
    <s v="MEN"/>
    <s v="Educación"/>
    <s v="Matrícula estadística educación preescolar, básica y media - EPBM"/>
    <n v="2023"/>
    <n v="7.7497054588296893E-2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3"/>
    <n v="9.5168585582039542E-2"/>
    <s v="Porcentaje"/>
    <m/>
    <m/>
  </r>
  <r>
    <s v="85010"/>
    <s v="Casanare"/>
    <x v="2"/>
    <s v="Tasa de repitencia en educación básica secundaria"/>
    <s v="MEN"/>
    <s v="Educación"/>
    <s v="Matrícula estadística educación preescolar, básica y media - EPBM"/>
    <n v="2023"/>
    <n v="0.11332007952286283"/>
    <s v="Porcentaje"/>
    <m/>
    <m/>
  </r>
  <r>
    <s v="85015"/>
    <s v="Casanare"/>
    <x v="3"/>
    <s v="Tasa de repitencia en educación básica secundaria"/>
    <s v="MEN"/>
    <s v="Educación"/>
    <s v="Matrícula estadística educación preescolar, básica y media - EPBM"/>
    <n v="2023"/>
    <n v="5.9259259259259262E-2"/>
    <s v="Porcentaje"/>
    <m/>
    <m/>
  </r>
  <r>
    <s v="85125"/>
    <s v="Casanare"/>
    <x v="4"/>
    <s v="Tasa de repitencia en educación básica secundaria"/>
    <s v="MEN"/>
    <s v="Educación"/>
    <s v="Matrícula estadística educación preescolar, básica y media - EPBM"/>
    <n v="2023"/>
    <n v="0.19227608874281019"/>
    <s v="Porcentaje"/>
    <m/>
    <m/>
  </r>
  <r>
    <s v="85136"/>
    <s v="Casanare"/>
    <x v="5"/>
    <s v="Tasa de repitencia en educación básica secundaria"/>
    <s v="MEN"/>
    <s v="Educación"/>
    <s v="Matrícula estadística educación preescolar, básica y media - EPBM"/>
    <n v="2023"/>
    <n v="0.12987012987012986"/>
    <s v="Porcentaje"/>
    <m/>
    <m/>
  </r>
  <r>
    <s v="85139"/>
    <s v="Casanare"/>
    <x v="6"/>
    <s v="Tasa de repitencia en educación básica secundaria"/>
    <s v="MEN"/>
    <s v="Educación"/>
    <s v="Matrícula estadística educación preescolar, básica y media - EPBM"/>
    <n v="2023"/>
    <n v="0.13660714285714284"/>
    <s v="Porcentaje"/>
    <m/>
    <m/>
  </r>
  <r>
    <s v="85162"/>
    <s v="Casanare"/>
    <x v="7"/>
    <s v="Tasa de repitencia en educación básica secundaria"/>
    <s v="MEN"/>
    <s v="Educación"/>
    <s v="Matrícula estadística educación preescolar, básica y media - EPBM"/>
    <n v="2023"/>
    <n v="9.5394736842105268E-2"/>
    <s v="Porcentaje"/>
    <m/>
    <m/>
  </r>
  <r>
    <s v="85225"/>
    <s v="Casanare"/>
    <x v="8"/>
    <s v="Tasa de repitencia en educación básica secundaria"/>
    <s v="MEN"/>
    <s v="Educación"/>
    <s v="Matrícula estadística educación preescolar, básica y media - EPBM"/>
    <n v="2023"/>
    <n v="0.10918544194107452"/>
    <s v="Porcentaje"/>
    <m/>
    <m/>
  </r>
  <r>
    <s v="85230"/>
    <s v="Casanare"/>
    <x v="9"/>
    <s v="Tasa de repitencia en educación básica secundaria"/>
    <s v="MEN"/>
    <s v="Educación"/>
    <s v="Matrícula estadística educación preescolar, básica y media - EPBM"/>
    <n v="2023"/>
    <n v="0.10682492581602374"/>
    <s v="Porcentaje"/>
    <m/>
    <m/>
  </r>
  <r>
    <s v="85250"/>
    <s v="Casanare"/>
    <x v="10"/>
    <s v="Tasa de repitencia en educación básica secundaria"/>
    <s v="MEN"/>
    <s v="Educación"/>
    <s v="Matrícula estadística educación preescolar, básica y media - EPBM"/>
    <n v="2023"/>
    <n v="8.9703315881326351E-2"/>
    <s v="Porcentaje"/>
    <m/>
    <m/>
  </r>
  <r>
    <s v="85263"/>
    <s v="Casanare"/>
    <x v="11"/>
    <s v="Tasa de repitencia en educación básica secundaria"/>
    <s v="MEN"/>
    <s v="Educación"/>
    <s v="Matrícula estadística educación preescolar, básica y media - EPBM"/>
    <n v="2023"/>
    <n v="9.0686274509803919E-2"/>
    <s v="Porcentaje"/>
    <m/>
    <m/>
  </r>
  <r>
    <s v="85279"/>
    <s v="Casanare"/>
    <x v="12"/>
    <s v="Tasa de repitencia en educación básica secundaria"/>
    <s v="MEN"/>
    <s v="Educación"/>
    <s v="Matrícula estadística educación preescolar, básica y media - EPBM"/>
    <n v="2023"/>
    <n v="6.8181818181818177E-2"/>
    <s v="Porcentaje"/>
    <m/>
    <m/>
  </r>
  <r>
    <s v="85300"/>
    <s v="Casanare"/>
    <x v="13"/>
    <s v="Tasa de repitencia en educación básica secundaria"/>
    <s v="MEN"/>
    <s v="Educación"/>
    <s v="Matrícula estadística educación preescolar, básica y media - EPBM"/>
    <n v="2023"/>
    <n v="0.13559322033898305"/>
    <s v="Porcentaje"/>
    <m/>
    <m/>
  </r>
  <r>
    <s v="85315"/>
    <s v="Casanare"/>
    <x v="14"/>
    <s v="Tasa de repitencia en educación básica secundaria"/>
    <s v="MEN"/>
    <s v="Educación"/>
    <s v="Matrícula estadística educación preescolar, básica y media - EPBM"/>
    <n v="2023"/>
    <n v="9.8765432098765427E-2"/>
    <s v="Porcentaje"/>
    <m/>
    <m/>
  </r>
  <r>
    <s v="85325"/>
    <s v="Casanare"/>
    <x v="15"/>
    <s v="Tasa de repitencia en educación básica secundaria"/>
    <s v="MEN"/>
    <s v="Educación"/>
    <s v="Matrícula estadística educación preescolar, básica y media - EPBM"/>
    <n v="2023"/>
    <n v="0.1252371916508539"/>
    <s v="Porcentaje"/>
    <m/>
    <m/>
  </r>
  <r>
    <s v="85400"/>
    <s v="Casanare"/>
    <x v="16"/>
    <s v="Tasa de repitencia en educación básica secundaria"/>
    <s v="MEN"/>
    <s v="Educación"/>
    <s v="Matrícula estadística educación preescolar, básica y media - EPBM"/>
    <n v="2023"/>
    <n v="9.7949886104783598E-2"/>
    <s v="Porcentaje"/>
    <m/>
    <m/>
  </r>
  <r>
    <s v="85410"/>
    <s v="Casanare"/>
    <x v="17"/>
    <s v="Tasa de repitencia en educación básica secundaria"/>
    <s v="MEN"/>
    <s v="Educación"/>
    <s v="Matrícula estadística educación preescolar, básica y media - EPBM"/>
    <n v="2023"/>
    <n v="7.4776197998946817E-2"/>
    <s v="Porcentaje"/>
    <m/>
    <m/>
  </r>
  <r>
    <s v="85430"/>
    <s v="Casanare"/>
    <x v="18"/>
    <s v="Tasa de repitencia en educación básica secundaria"/>
    <s v="MEN"/>
    <s v="Educación"/>
    <s v="Matrícula estadística educación preescolar, básica y media - EPBM"/>
    <n v="2023"/>
    <n v="0.11330049261083744"/>
    <s v="Porcentaje"/>
    <m/>
    <m/>
  </r>
  <r>
    <s v="85440"/>
    <s v="Casanare"/>
    <x v="19"/>
    <s v="Tasa de repitencia en educación básica secundaria"/>
    <s v="MEN"/>
    <s v="Educación"/>
    <s v="Matrícula estadística educación preescolar, básica y media - EPBM"/>
    <n v="2023"/>
    <n v="0.11011673151750972"/>
    <s v="Porcentaje"/>
    <m/>
    <m/>
  </r>
  <r>
    <s v="85001"/>
    <s v="Casanare"/>
    <x v="1"/>
    <s v="Tasa de repitencia en educación básica secundaria"/>
    <s v="MEN"/>
    <s v="Educación"/>
    <s v="Matrícula estadística educación preescolar, básica y media - EPBM"/>
    <n v="2023"/>
    <n v="0.11508154663734653"/>
    <s v="Porcentaje"/>
    <m/>
    <m/>
  </r>
  <r>
    <s v="85"/>
    <s v="Casanare"/>
    <x v="20"/>
    <s v="Tasa de repitencia en educación básica secundaria"/>
    <s v="MEN"/>
    <s v="Educación"/>
    <s v="Matrícula estadística educación preescolar, básica y media - EPBM"/>
    <n v="2023"/>
    <n v="0.11122497779599645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3"/>
    <n v="0.11632572385499866"/>
    <s v="Porcentaje"/>
    <m/>
    <m/>
  </r>
  <r>
    <s v="85010"/>
    <s v="Casanare"/>
    <x v="2"/>
    <s v="Tasa de repitencia en educación media "/>
    <s v="MEN"/>
    <s v="Educación"/>
    <s v="Matrícula estadística educación preescolar, básica y media - EPBM"/>
    <n v="2023"/>
    <n v="4.6462513199577622E-2"/>
    <s v="Porcentaje"/>
    <m/>
    <m/>
  </r>
  <r>
    <s v="85015"/>
    <s v="Casanare"/>
    <x v="3"/>
    <s v="Tasa de repitencia en educación media "/>
    <s v="MEN"/>
    <s v="Educación"/>
    <s v="Matrícula estadística educación preescolar, básica y media - EPBM"/>
    <n v="2023"/>
    <n v="0"/>
    <s v="Porcentaje"/>
    <m/>
    <m/>
  </r>
  <r>
    <s v="85125"/>
    <s v="Casanare"/>
    <x v="4"/>
    <s v="Tasa de repitencia en educación media "/>
    <s v="MEN"/>
    <s v="Educación"/>
    <s v="Matrícula estadística educación preescolar, básica y media - EPBM"/>
    <n v="2023"/>
    <n v="9.7883597883597878E-2"/>
    <s v="Porcentaje"/>
    <m/>
    <m/>
  </r>
  <r>
    <s v="85136"/>
    <s v="Casanare"/>
    <x v="5"/>
    <s v="Tasa de repitencia en educación media "/>
    <s v="MEN"/>
    <s v="Educación"/>
    <s v="Matrícula estadística educación preescolar, básica y media - EPBM"/>
    <n v="2023"/>
    <n v="0.11904761904761904"/>
    <s v="Porcentaje"/>
    <m/>
    <m/>
  </r>
  <r>
    <s v="85139"/>
    <s v="Casanare"/>
    <x v="6"/>
    <s v="Tasa de repitencia en educación media "/>
    <s v="MEN"/>
    <s v="Educación"/>
    <s v="Matrícula estadística educación preescolar, básica y media - EPBM"/>
    <n v="2023"/>
    <n v="3.5256410256410263E-2"/>
    <s v="Porcentaje"/>
    <m/>
    <m/>
  </r>
  <r>
    <s v="85162"/>
    <s v="Casanare"/>
    <x v="7"/>
    <s v="Tasa de repitencia en educación media "/>
    <s v="MEN"/>
    <s v="Educación"/>
    <s v="Matrícula estadística educación preescolar, básica y media - EPBM"/>
    <n v="2023"/>
    <n v="4.8899755501222502E-3"/>
    <s v="Porcentaje"/>
    <m/>
    <m/>
  </r>
  <r>
    <s v="85225"/>
    <s v="Casanare"/>
    <x v="8"/>
    <s v="Tasa de repitencia en educación media "/>
    <s v="MEN"/>
    <s v="Educación"/>
    <s v="Matrícula estadística educación preescolar, básica y media - EPBM"/>
    <n v="2023"/>
    <n v="6.3725490196078427E-2"/>
    <s v="Porcentaje"/>
    <m/>
    <m/>
  </r>
  <r>
    <s v="85230"/>
    <s v="Casanare"/>
    <x v="9"/>
    <s v="Tasa de repitencia en educación media "/>
    <s v="MEN"/>
    <s v="Educación"/>
    <s v="Matrícula estadística educación preescolar, básica y media - EPBM"/>
    <n v="2023"/>
    <n v="4.7477744807121663E-2"/>
    <s v="Porcentaje"/>
    <m/>
    <m/>
  </r>
  <r>
    <s v="85250"/>
    <s v="Casanare"/>
    <x v="10"/>
    <s v="Tasa de repitencia en educación media "/>
    <s v="MEN"/>
    <s v="Educación"/>
    <s v="Matrícula estadística educación preescolar, básica y media - EPBM"/>
    <n v="2023"/>
    <n v="4.5454545454545463E-2"/>
    <s v="Porcentaje"/>
    <m/>
    <m/>
  </r>
  <r>
    <s v="85263"/>
    <s v="Casanare"/>
    <x v="11"/>
    <s v="Tasa de repitencia en educación media "/>
    <s v="MEN"/>
    <s v="Educación"/>
    <s v="Matrícula estadística educación preescolar, básica y media - EPBM"/>
    <n v="2023"/>
    <n v="4.6920821114369501E-2"/>
    <s v="Porcentaje"/>
    <m/>
    <m/>
  </r>
  <r>
    <s v="85279"/>
    <s v="Casanare"/>
    <x v="12"/>
    <s v="Tasa de repitencia en educación media "/>
    <s v="MEN"/>
    <s v="Educación"/>
    <s v="Matrícula estadística educación preescolar, básica y media - EPBM"/>
    <n v="2023"/>
    <n v="8.3333333333333329E-2"/>
    <s v="Porcentaje"/>
    <m/>
    <m/>
  </r>
  <r>
    <s v="85300"/>
    <s v="Casanare"/>
    <x v="13"/>
    <s v="Tasa de repitencia en educación media "/>
    <s v="MEN"/>
    <s v="Educación"/>
    <s v="Matrícula estadística educación preescolar, básica y media - EPBM"/>
    <n v="2023"/>
    <n v="3.1914893617021267E-2"/>
    <s v="Porcentaje"/>
    <m/>
    <m/>
  </r>
  <r>
    <s v="85315"/>
    <s v="Casanare"/>
    <x v="14"/>
    <s v="Tasa de repitencia en educación media "/>
    <s v="MEN"/>
    <s v="Educación"/>
    <s v="Matrícula estadística educación preescolar, básica y media - EPBM"/>
    <n v="2023"/>
    <n v="0"/>
    <s v="Porcentaje"/>
    <m/>
    <m/>
  </r>
  <r>
    <s v="85325"/>
    <s v="Casanare"/>
    <x v="15"/>
    <s v="Tasa de repitencia en educación media "/>
    <s v="MEN"/>
    <s v="Educación"/>
    <s v="Matrícula estadística educación preescolar, básica y media - EPBM"/>
    <n v="2023"/>
    <n v="3.4482758620689648E-2"/>
    <s v="Porcentaje"/>
    <m/>
    <m/>
  </r>
  <r>
    <s v="85400"/>
    <s v="Casanare"/>
    <x v="16"/>
    <s v="Tasa de repitencia en educación media "/>
    <s v="MEN"/>
    <s v="Educación"/>
    <s v="Matrícula estadística educación preescolar, básica y media - EPBM"/>
    <n v="2023"/>
    <n v="7.9365079365079361E-2"/>
    <s v="Porcentaje"/>
    <m/>
    <m/>
  </r>
  <r>
    <s v="85410"/>
    <s v="Casanare"/>
    <x v="17"/>
    <s v="Tasa de repitencia en educación media "/>
    <s v="MEN"/>
    <s v="Educación"/>
    <s v="Matrícula estadística educación preescolar, básica y media - EPBM"/>
    <n v="2023"/>
    <n v="2.0527859237536659E-2"/>
    <s v="Porcentaje"/>
    <m/>
    <m/>
  </r>
  <r>
    <s v="85430"/>
    <s v="Casanare"/>
    <x v="18"/>
    <s v="Tasa de repitencia en educación media "/>
    <s v="MEN"/>
    <s v="Educación"/>
    <s v="Matrícula estadística educación preescolar, básica y media - EPBM"/>
    <n v="2023"/>
    <n v="7.5471698113207544E-2"/>
    <s v="Porcentaje"/>
    <m/>
    <m/>
  </r>
  <r>
    <s v="85440"/>
    <s v="Casanare"/>
    <x v="19"/>
    <s v="Tasa de repitencia en educación media "/>
    <s v="MEN"/>
    <s v="Educación"/>
    <s v="Matrícula estadística educación preescolar, básica y media - EPBM"/>
    <n v="2023"/>
    <n v="2.270147559591373E-2"/>
    <s v="Porcentaje"/>
    <m/>
    <m/>
  </r>
  <r>
    <s v="85001"/>
    <s v="Casanare"/>
    <x v="1"/>
    <s v="Tasa de repitencia en educación media "/>
    <s v="MEN"/>
    <s v="Educación"/>
    <s v="Matrícula estadística educación preescolar, básica y media - EPBM"/>
    <n v="2023"/>
    <n v="2.326156891858451E-2"/>
    <s v="Porcentaje"/>
    <m/>
    <m/>
  </r>
  <r>
    <s v="85"/>
    <s v="Casanare"/>
    <x v="20"/>
    <s v="Tasa de repitencia en educación media "/>
    <s v="MEN"/>
    <s v="Educación"/>
    <s v="Matrícula estadística educación preescolar, básica y media - EPBM"/>
    <n v="2023"/>
    <n v="3.5037334865020101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3"/>
    <n v="3.9134409464118287E-2"/>
    <s v="Porcentaje"/>
    <m/>
    <m/>
  </r>
  <r>
    <s v="85010"/>
    <s v="Casanare"/>
    <x v="2"/>
    <s v="Porcentaje de niños y niñas en servicios de educación inicial en el marco de la atención Integral que cuentan con seis o más atenciones."/>
    <s v="MEN"/>
    <s v="Desarrollo Integral"/>
    <s v="Primera Infancia"/>
    <n v="2022"/>
    <n v="0.94555873925501432"/>
    <s v="Porcentaje"/>
    <m/>
    <m/>
  </r>
  <r>
    <s v="85015"/>
    <s v="Casanare"/>
    <x v="3"/>
    <s v="Porcentaje de niños y niñas en servicios de educación inicial en el marco de la atención Integral que cuentan con seis o más atenciones."/>
    <s v="MEN"/>
    <s v="Desarrollo Integral"/>
    <s v="Primera Infancia"/>
    <n v="2022"/>
    <n v="0.92090395480225984"/>
    <s v="Porcentaje"/>
    <m/>
    <m/>
  </r>
  <r>
    <s v="85125"/>
    <s v="Casanare"/>
    <x v="4"/>
    <s v="Porcentaje de niños y niñas en servicios de educación inicial en el marco de la atención Integral que cuentan con seis o más atenciones."/>
    <s v="MEN"/>
    <s v="Desarrollo Integral"/>
    <s v="Primera Infancia"/>
    <n v="2022"/>
    <n v="0.90292758089368264"/>
    <s v="Porcentaje"/>
    <m/>
    <m/>
  </r>
  <r>
    <s v="85136"/>
    <s v="Casanare"/>
    <x v="5"/>
    <s v="Porcentaje de niños y niñas en servicios de educación inicial en el marco de la atención Integral que cuentan con seis o más atenciones."/>
    <s v="MEN"/>
    <s v="Desarrollo Integral"/>
    <s v="Primera Infancia"/>
    <n v="2022"/>
    <n v="0.9"/>
    <s v="Porcentaje"/>
    <m/>
    <m/>
  </r>
  <r>
    <s v="85139"/>
    <s v="Casanare"/>
    <x v="6"/>
    <s v="Porcentaje de niños y niñas en servicios de educación inicial en el marco de la atención Integral que cuentan con seis o más atenciones."/>
    <s v="MEN"/>
    <s v="Desarrollo Integral"/>
    <s v="Primera Infancia"/>
    <n v="2022"/>
    <n v="0.91145833333333337"/>
    <s v="Porcentaje"/>
    <m/>
    <m/>
  </r>
  <r>
    <s v="85162"/>
    <s v="Casanare"/>
    <x v="7"/>
    <s v="Porcentaje de niños y niñas en servicios de educación inicial en el marco de la atención Integral que cuentan con seis o más atenciones."/>
    <s v="MEN"/>
    <s v="Desarrollo Integral"/>
    <s v="Primera Infancia"/>
    <n v="2022"/>
    <n v="0.90393013100436681"/>
    <s v="Porcentaje"/>
    <m/>
    <m/>
  </r>
  <r>
    <s v="85225"/>
    <s v="Casanare"/>
    <x v="8"/>
    <s v="Porcentaje de niños y niñas en servicios de educación inicial en el marco de la atención Integral que cuentan con seis o más atenciones."/>
    <s v="MEN"/>
    <s v="Desarrollo Integral"/>
    <s v="Primera Infancia"/>
    <n v="2022"/>
    <n v="0.93790849673202614"/>
    <s v="Porcentaje"/>
    <m/>
    <m/>
  </r>
  <r>
    <s v="85230"/>
    <s v="Casanare"/>
    <x v="9"/>
    <s v="Porcentaje de niños y niñas en servicios de educación inicial en el marco de la atención Integral que cuentan con seis o más atenciones."/>
    <s v="MEN"/>
    <s v="Desarrollo Integral"/>
    <s v="Primera Infancia"/>
    <n v="2022"/>
    <n v="0.91653027823240585"/>
    <s v="Porcentaje"/>
    <m/>
    <m/>
  </r>
  <r>
    <s v="85250"/>
    <s v="Casanare"/>
    <x v="10"/>
    <s v="Porcentaje de niños y niñas en servicios de educación inicial en el marco de la atención Integral que cuentan con seis o más atenciones."/>
    <s v="MEN"/>
    <s v="Desarrollo Integral"/>
    <s v="Primera Infancia"/>
    <n v="2022"/>
    <n v="0.88599033816425121"/>
    <s v="Porcentaje"/>
    <m/>
    <m/>
  </r>
  <r>
    <s v="85263"/>
    <s v="Casanare"/>
    <x v="11"/>
    <s v="Porcentaje de niños y niñas en servicios de educación inicial en el marco de la atención Integral que cuentan con seis o más atenciones."/>
    <s v="MEN"/>
    <s v="Desarrollo Integral"/>
    <s v="Primera Infancia"/>
    <n v="2022"/>
    <n v="0.90051457975986282"/>
    <s v="Porcentaje"/>
    <m/>
    <m/>
  </r>
  <r>
    <s v="85279"/>
    <s v="Casanare"/>
    <x v="12"/>
    <s v="Porcentaje de niños y niñas en servicios de educación inicial en el marco de la atención Integral que cuentan con seis o más atenciones."/>
    <s v="MEN"/>
    <s v="Desarrollo Integral"/>
    <s v="Primera Infancia"/>
    <n v="2022"/>
    <n v="0.87878787878787878"/>
    <s v="Porcentaje"/>
    <m/>
    <m/>
  </r>
  <r>
    <s v="85300"/>
    <s v="Casanare"/>
    <x v="13"/>
    <s v="Porcentaje de niños y niñas en servicios de educación inicial en el marco de la atención Integral que cuentan con seis o más atenciones."/>
    <s v="MEN"/>
    <s v="Desarrollo Integral"/>
    <s v="Primera Infancia"/>
    <n v="2022"/>
    <n v="0.90909090909090906"/>
    <s v="Porcentaje"/>
    <m/>
    <m/>
  </r>
  <r>
    <s v="85315"/>
    <s v="Casanare"/>
    <x v="14"/>
    <s v="Porcentaje de niños y niñas en servicios de educación inicial en el marco de la atención Integral que cuentan con seis o más atenciones."/>
    <s v="MEN"/>
    <s v="Desarrollo Integral"/>
    <s v="Primera Infancia"/>
    <n v="2022"/>
    <n v="0.9453125"/>
    <s v="Porcentaje"/>
    <m/>
    <m/>
  </r>
  <r>
    <s v="85325"/>
    <s v="Casanare"/>
    <x v="15"/>
    <s v="Porcentaje de niños y niñas en servicios de educación inicial en el marco de la atención Integral que cuentan con seis o más atenciones."/>
    <s v="MEN"/>
    <s v="Desarrollo Integral"/>
    <s v="Primera Infancia"/>
    <n v="2022"/>
    <n v="0.93811074918566772"/>
    <s v="Porcentaje"/>
    <m/>
    <m/>
  </r>
  <r>
    <s v="85400"/>
    <s v="Casanare"/>
    <x v="16"/>
    <s v="Porcentaje de niños y niñas en servicios de educación inicial en el marco de la atención Integral que cuentan con seis o más atenciones."/>
    <s v="MEN"/>
    <s v="Desarrollo Integral"/>
    <s v="Primera Infancia"/>
    <n v="2022"/>
    <n v="0.92528735632183912"/>
    <s v="Porcentaje"/>
    <m/>
    <m/>
  </r>
  <r>
    <s v="85410"/>
    <s v="Casanare"/>
    <x v="17"/>
    <s v="Porcentaje de niños y niñas en servicios de educación inicial en el marco de la atención Integral que cuentan con seis o más atenciones."/>
    <s v="MEN"/>
    <s v="Desarrollo Integral"/>
    <s v="Primera Infancia"/>
    <n v="2022"/>
    <n v="0.92481203007518797"/>
    <s v="Porcentaje"/>
    <m/>
    <m/>
  </r>
  <r>
    <s v="85430"/>
    <s v="Casanare"/>
    <x v="18"/>
    <s v="Porcentaje de niños y niñas en servicios de educación inicial en el marco de la atención Integral que cuentan con seis o más atenciones."/>
    <s v="MEN"/>
    <s v="Desarrollo Integral"/>
    <s v="Primera Infancia"/>
    <n v="2022"/>
    <n v="0.96985815602836878"/>
    <s v="Porcentaje"/>
    <m/>
    <m/>
  </r>
  <r>
    <s v="85440"/>
    <s v="Casanare"/>
    <x v="19"/>
    <s v="Porcentaje de niños y niñas en servicios de educación inicial en el marco de la atención Integral que cuentan con seis o más atenciones."/>
    <s v="MEN"/>
    <s v="Desarrollo Integral"/>
    <s v="Primera Infancia"/>
    <n v="2022"/>
    <n v="0.90694710006373491"/>
    <s v="Porcentaje"/>
    <m/>
    <m/>
  </r>
  <r>
    <s v="85001"/>
    <s v="Casanare"/>
    <x v="1"/>
    <s v="Porcentaje de niños y niñas en servicios de educación inicial en el marco de la atención Integral que cuentan con seis o más atenciones."/>
    <s v="MEN"/>
    <s v="Desarrollo Integral"/>
    <s v="Primera Infancia"/>
    <n v="2022"/>
    <n v="0.92940306782480131"/>
    <s v="Porcentaje"/>
    <m/>
    <m/>
  </r>
  <r>
    <s v="85"/>
    <s v="Casanare"/>
    <x v="2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85010"/>
    <s v="Casanare"/>
    <x v="2"/>
    <s v="Porcentaje de niños y niñas en servicios de educación inicial en el marco de la atención Integral que cuentan con seis o más atenciones."/>
    <s v="MEN"/>
    <s v="Desarrollo Integral"/>
    <s v="Primera Infancia"/>
    <n v="2023"/>
    <n v="0.88304093567251463"/>
    <s v="Porcentaje"/>
    <m/>
    <m/>
  </r>
  <r>
    <s v="85015"/>
    <s v="Casanare"/>
    <x v="3"/>
    <s v="Porcentaje de niños y niñas en servicios de educación inicial en el marco de la atención Integral que cuentan con seis o más atenciones."/>
    <s v="MEN"/>
    <s v="Desarrollo Integral"/>
    <s v="Primera Infancia"/>
    <n v="2023"/>
    <n v="0.9642857142857143"/>
    <s v="Porcentaje"/>
    <m/>
    <m/>
  </r>
  <r>
    <s v="85125"/>
    <s v="Casanare"/>
    <x v="4"/>
    <s v="Porcentaje de niños y niñas en servicios de educación inicial en el marco de la atención Integral que cuentan con seis o más atenciones."/>
    <s v="MEN"/>
    <s v="Desarrollo Integral"/>
    <s v="Primera Infancia"/>
    <n v="2023"/>
    <n v="0.79295154185022021"/>
    <s v="Porcentaje"/>
    <m/>
    <m/>
  </r>
  <r>
    <s v="85136"/>
    <s v="Casanare"/>
    <x v="5"/>
    <s v="Porcentaje de niños y niñas en servicios de educación inicial en el marco de la atención Integral que cuentan con seis o más atenciones."/>
    <s v="MEN"/>
    <s v="Desarrollo Integral"/>
    <s v="Primera Infancia"/>
    <n v="2023"/>
    <n v="0.8783783783783784"/>
    <s v="Porcentaje"/>
    <m/>
    <m/>
  </r>
  <r>
    <s v="85139"/>
    <s v="Casanare"/>
    <x v="6"/>
    <s v="Porcentaje de niños y niñas en servicios de educación inicial en el marco de la atención Integral que cuentan con seis o más atenciones."/>
    <s v="MEN"/>
    <s v="Desarrollo Integral"/>
    <s v="Primera Infancia"/>
    <n v="2023"/>
    <n v="0.90709459459459463"/>
    <s v="Porcentaje"/>
    <m/>
    <m/>
  </r>
  <r>
    <s v="85162"/>
    <s v="Casanare"/>
    <x v="7"/>
    <s v="Porcentaje de niños y niñas en servicios de educación inicial en el marco de la atención Integral que cuentan con seis o más atenciones."/>
    <s v="MEN"/>
    <s v="Desarrollo Integral"/>
    <s v="Primera Infancia"/>
    <n v="2023"/>
    <n v="0.85072951739618408"/>
    <s v="Porcentaje"/>
    <m/>
    <m/>
  </r>
  <r>
    <s v="85225"/>
    <s v="Casanare"/>
    <x v="8"/>
    <s v="Porcentaje de niños y niñas en servicios de educación inicial en el marco de la atención Integral que cuentan con seis o más atenciones."/>
    <s v="MEN"/>
    <s v="Desarrollo Integral"/>
    <s v="Primera Infancia"/>
    <n v="2023"/>
    <n v="0.90508474576271192"/>
    <s v="Porcentaje"/>
    <m/>
    <m/>
  </r>
  <r>
    <s v="85230"/>
    <s v="Casanare"/>
    <x v="9"/>
    <s v="Porcentaje de niños y niñas en servicios de educación inicial en el marco de la atención Integral que cuentan con seis o más atenciones."/>
    <s v="MEN"/>
    <s v="Desarrollo Integral"/>
    <s v="Primera Infancia"/>
    <n v="2023"/>
    <n v="0.88852988691437806"/>
    <s v="Porcentaje"/>
    <m/>
    <m/>
  </r>
  <r>
    <s v="85250"/>
    <s v="Casanare"/>
    <x v="10"/>
    <s v="Porcentaje de niños y niñas en servicios de educación inicial en el marco de la atención Integral que cuentan con seis o más atenciones."/>
    <s v="MEN"/>
    <s v="Desarrollo Integral"/>
    <s v="Primera Infancia"/>
    <n v="2023"/>
    <n v="0.81132075471698117"/>
    <s v="Porcentaje"/>
    <m/>
    <m/>
  </r>
  <r>
    <s v="85263"/>
    <s v="Casanare"/>
    <x v="11"/>
    <s v="Porcentaje de niños y niñas en servicios de educación inicial en el marco de la atención Integral que cuentan con seis o más atenciones."/>
    <s v="MEN"/>
    <s v="Desarrollo Integral"/>
    <s v="Primera Infancia"/>
    <n v="2023"/>
    <n v="0.80586592178770955"/>
    <s v="Porcentaje"/>
    <m/>
    <m/>
  </r>
  <r>
    <s v="85279"/>
    <s v="Casanare"/>
    <x v="12"/>
    <s v="Porcentaje de niños y niñas en servicios de educación inicial en el marco de la atención Integral que cuentan con seis o más atenciones."/>
    <s v="MEN"/>
    <s v="Desarrollo Integral"/>
    <s v="Primera Infancia"/>
    <n v="2023"/>
    <n v="0.984375"/>
    <s v="Porcentaje"/>
    <m/>
    <m/>
  </r>
  <r>
    <s v="85300"/>
    <s v="Casanare"/>
    <x v="13"/>
    <s v="Porcentaje de niños y niñas en servicios de educación inicial en el marco de la atención Integral que cuentan con seis o más atenciones."/>
    <s v="MEN"/>
    <s v="Desarrollo Integral"/>
    <s v="Primera Infancia"/>
    <n v="2023"/>
    <n v="0.8721804511278195"/>
    <s v="Porcentaje"/>
    <m/>
    <m/>
  </r>
  <r>
    <s v="85315"/>
    <s v="Casanare"/>
    <x v="14"/>
    <s v="Porcentaje de niños y niñas en servicios de educación inicial en el marco de la atención Integral que cuentan con seis o más atenciones."/>
    <s v="MEN"/>
    <s v="Desarrollo Integral"/>
    <s v="Primera Infancia"/>
    <n v="2023"/>
    <n v="0.93495934959349591"/>
    <s v="Porcentaje"/>
    <m/>
    <m/>
  </r>
  <r>
    <s v="85325"/>
    <s v="Casanare"/>
    <x v="15"/>
    <s v="Porcentaje de niños y niñas en servicios de educación inicial en el marco de la atención Integral que cuentan con seis o más atenciones."/>
    <s v="MEN"/>
    <s v="Desarrollo Integral"/>
    <s v="Primera Infancia"/>
    <n v="2023"/>
    <n v="0.93437499999999996"/>
    <s v="Porcentaje"/>
    <m/>
    <m/>
  </r>
  <r>
    <s v="85400"/>
    <s v="Casanare"/>
    <x v="16"/>
    <s v="Porcentaje de niños y niñas en servicios de educación inicial en el marco de la atención Integral que cuentan con seis o más atenciones."/>
    <s v="MEN"/>
    <s v="Desarrollo Integral"/>
    <s v="Primera Infancia"/>
    <n v="2023"/>
    <n v="0.90161001788908768"/>
    <s v="Porcentaje"/>
    <m/>
    <m/>
  </r>
  <r>
    <s v="85410"/>
    <s v="Casanare"/>
    <x v="17"/>
    <s v="Porcentaje de niños y niñas en servicios de educación inicial en el marco de la atención Integral que cuentan con seis o más atenciones."/>
    <s v="MEN"/>
    <s v="Desarrollo Integral"/>
    <s v="Primera Infancia"/>
    <n v="2023"/>
    <n v="0.91371480472297906"/>
    <s v="Porcentaje"/>
    <m/>
    <m/>
  </r>
  <r>
    <s v="85430"/>
    <s v="Casanare"/>
    <x v="18"/>
    <s v="Porcentaje de niños y niñas en servicios de educación inicial en el marco de la atención Integral que cuentan con seis o más atenciones."/>
    <s v="MEN"/>
    <s v="Desarrollo Integral"/>
    <s v="Primera Infancia"/>
    <n v="2023"/>
    <n v="0.93474714518760194"/>
    <s v="Porcentaje"/>
    <m/>
    <m/>
  </r>
  <r>
    <s v="85440"/>
    <s v="Casanare"/>
    <x v="19"/>
    <s v="Porcentaje de niños y niñas en servicios de educación inicial en el marco de la atención Integral que cuentan con seis o más atenciones."/>
    <s v="MEN"/>
    <s v="Desarrollo Integral"/>
    <s v="Primera Infancia"/>
    <n v="2023"/>
    <n v="0.81023102310231021"/>
    <s v="Porcentaje"/>
    <m/>
    <m/>
  </r>
  <r>
    <s v="85001"/>
    <s v="Casanare"/>
    <x v="1"/>
    <s v="Porcentaje de niños y niñas en servicios de educación inicial en el marco de la atención Integral que cuentan con seis o más atenciones."/>
    <s v="MEN"/>
    <s v="Desarrollo Integral"/>
    <s v="Primera Infancia"/>
    <n v="2023"/>
    <n v="0.90501271340355971"/>
    <s v="Porcentaje"/>
    <m/>
    <m/>
  </r>
  <r>
    <s v="85"/>
    <s v="Casanare"/>
    <x v="2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85010"/>
    <s v="Casanare"/>
    <x v="2"/>
    <s v="Número de niños, niñas y mujeres gestantes con educación inicial en el marco de la atención integral a la primera infancia."/>
    <s v="MEN"/>
    <s v="Educación Inicial"/>
    <s v="Primera Infancia"/>
    <n v="2023"/>
    <n v="1407"/>
    <s v="Número"/>
    <m/>
    <m/>
  </r>
  <r>
    <s v="85015"/>
    <s v="Casanare"/>
    <x v="3"/>
    <s v="Número de niños, niñas y mujeres gestantes con educación inicial en el marco de la atención integral a la primera infancia."/>
    <s v="MEN"/>
    <s v="Educación Inicial"/>
    <s v="Primera Infancia"/>
    <n v="2023"/>
    <n v="178"/>
    <s v="Número"/>
    <m/>
    <m/>
  </r>
  <r>
    <s v="85125"/>
    <s v="Casanare"/>
    <x v="4"/>
    <s v="Número de niños, niñas y mujeres gestantes con educación inicial en el marco de la atención integral a la primera infancia."/>
    <s v="MEN"/>
    <s v="Educación Inicial"/>
    <s v="Primera Infancia"/>
    <n v="2023"/>
    <n v="702"/>
    <s v="Número"/>
    <m/>
    <m/>
  </r>
  <r>
    <s v="85136"/>
    <s v="Casanare"/>
    <x v="5"/>
    <s v="Número de niños, niñas y mujeres gestantes con educación inicial en el marco de la atención integral a la primera infancia."/>
    <s v="MEN"/>
    <s v="Educación Inicial"/>
    <s v="Primera Infancia"/>
    <n v="2023"/>
    <n v="81"/>
    <s v="Número"/>
    <m/>
    <m/>
  </r>
  <r>
    <s v="85139"/>
    <s v="Casanare"/>
    <x v="6"/>
    <s v="Número de niños, niñas y mujeres gestantes con educación inicial en el marco de la atención integral a la primera infancia."/>
    <s v="MEN"/>
    <s v="Educación Inicial"/>
    <s v="Primera Infancia"/>
    <n v="2023"/>
    <n v="615"/>
    <s v="Número"/>
    <m/>
    <m/>
  </r>
  <r>
    <s v="85162"/>
    <s v="Casanare"/>
    <x v="7"/>
    <s v="Número de niños, niñas y mujeres gestantes con educación inicial en el marco de la atención integral a la primera infancia."/>
    <s v="MEN"/>
    <s v="Educación Inicial"/>
    <s v="Primera Infancia"/>
    <n v="2023"/>
    <n v="949"/>
    <s v="Número"/>
    <m/>
    <m/>
  </r>
  <r>
    <s v="85225"/>
    <s v="Casanare"/>
    <x v="8"/>
    <s v="Número de niños, niñas y mujeres gestantes con educación inicial en el marco de la atención integral a la primera infancia."/>
    <s v="MEN"/>
    <s v="Educación Inicial"/>
    <s v="Primera Infancia"/>
    <n v="2023"/>
    <n v="297"/>
    <s v="Número"/>
    <m/>
    <m/>
  </r>
  <r>
    <s v="85230"/>
    <s v="Casanare"/>
    <x v="9"/>
    <s v="Número de niños, niñas y mujeres gestantes con educación inicial en el marco de la atención integral a la primera infancia."/>
    <s v="MEN"/>
    <s v="Educación Inicial"/>
    <s v="Primera Infancia"/>
    <n v="2023"/>
    <n v="628"/>
    <s v="Número"/>
    <m/>
    <m/>
  </r>
  <r>
    <s v="85250"/>
    <s v="Casanare"/>
    <x v="10"/>
    <s v="Número de niños, niñas y mujeres gestantes con educación inicial en el marco de la atención integral a la primera infancia."/>
    <s v="MEN"/>
    <s v="Educación Inicial"/>
    <s v="Primera Infancia"/>
    <n v="2023"/>
    <n v="2256"/>
    <s v="Número"/>
    <m/>
    <m/>
  </r>
  <r>
    <s v="85263"/>
    <s v="Casanare"/>
    <x v="11"/>
    <s v="Número de niños, niñas y mujeres gestantes con educación inicial en el marco de la atención integral a la primera infancia."/>
    <s v="MEN"/>
    <s v="Educación Inicial"/>
    <s v="Primera Infancia"/>
    <n v="2023"/>
    <n v="755"/>
    <s v="Número"/>
    <m/>
    <m/>
  </r>
  <r>
    <s v="85279"/>
    <s v="Casanare"/>
    <x v="12"/>
    <s v="Número de niños, niñas y mujeres gestantes con educación inicial en el marco de la atención integral a la primera infancia."/>
    <s v="MEN"/>
    <s v="Educación Inicial"/>
    <s v="Primera Infancia"/>
    <n v="2023"/>
    <n v="66"/>
    <s v="Número"/>
    <m/>
    <m/>
  </r>
  <r>
    <s v="85300"/>
    <s v="Casanare"/>
    <x v="13"/>
    <s v="Número de niños, niñas y mujeres gestantes con educación inicial en el marco de la atención integral a la primera infancia."/>
    <s v="MEN"/>
    <s v="Educación Inicial"/>
    <s v="Primera Infancia"/>
    <n v="2023"/>
    <n v="143"/>
    <s v="Número"/>
    <m/>
    <m/>
  </r>
  <r>
    <s v="85315"/>
    <s v="Casanare"/>
    <x v="14"/>
    <s v="Número de niños, niñas y mujeres gestantes con educación inicial en el marco de la atención integral a la primera infancia."/>
    <s v="MEN"/>
    <s v="Educación Inicial"/>
    <s v="Primera Infancia"/>
    <n v="2023"/>
    <n v="125"/>
    <s v="Número"/>
    <m/>
    <m/>
  </r>
  <r>
    <s v="85325"/>
    <s v="Casanare"/>
    <x v="15"/>
    <s v="Número de niños, niñas y mujeres gestantes con educación inicial en el marco de la atención integral a la primera infancia."/>
    <s v="MEN"/>
    <s v="Educación Inicial"/>
    <s v="Primera Infancia"/>
    <n v="2023"/>
    <n v="320"/>
    <s v="Número"/>
    <m/>
    <m/>
  </r>
  <r>
    <s v="85400"/>
    <s v="Casanare"/>
    <x v="16"/>
    <s v="Número de niños, niñas y mujeres gestantes con educación inicial en el marco de la atención integral a la primera infancia."/>
    <s v="MEN"/>
    <s v="Educación Inicial"/>
    <s v="Primera Infancia"/>
    <n v="2023"/>
    <n v="584"/>
    <s v="Número"/>
    <m/>
    <m/>
  </r>
  <r>
    <s v="85410"/>
    <s v="Casanare"/>
    <x v="17"/>
    <s v="Número de niños, niñas y mujeres gestantes con educación inicial en el marco de la atención integral a la primera infancia."/>
    <s v="MEN"/>
    <s v="Educación Inicial"/>
    <s v="Primera Infancia"/>
    <n v="2023"/>
    <n v="1131"/>
    <s v="Número"/>
    <m/>
    <m/>
  </r>
  <r>
    <s v="85430"/>
    <s v="Casanare"/>
    <x v="18"/>
    <s v="Número de niños, niñas y mujeres gestantes con educación inicial en el marco de la atención integral a la primera infancia."/>
    <s v="MEN"/>
    <s v="Educación Inicial"/>
    <s v="Primera Infancia"/>
    <n v="2023"/>
    <n v="620"/>
    <s v="Número"/>
    <m/>
    <m/>
  </r>
  <r>
    <s v="85440"/>
    <s v="Casanare"/>
    <x v="19"/>
    <s v="Número de niños, niñas y mujeres gestantes con educación inicial en el marco de la atención integral a la primera infancia."/>
    <s v="MEN"/>
    <s v="Educación Inicial"/>
    <s v="Primera Infancia"/>
    <n v="2023"/>
    <n v="1884"/>
    <s v="Número"/>
    <m/>
    <m/>
  </r>
  <r>
    <s v="85001"/>
    <s v="Casanare"/>
    <x v="1"/>
    <s v="Número de niños, niñas y mujeres gestantes con educación inicial en el marco de la atención integral a la primera infancia."/>
    <s v="MEN"/>
    <s v="Educación Inicial"/>
    <s v="Primera Infancia"/>
    <n v="2023"/>
    <n v="5579"/>
    <s v="Número"/>
    <m/>
    <m/>
  </r>
  <r>
    <s v="85"/>
    <s v="Casanare"/>
    <x v="20"/>
    <s v="Número de niños, niñas y mujeres gestantes con educación inicial en el marco de la atención integral a la primera infancia."/>
    <s v="MEN"/>
    <s v="Educación Inicial"/>
    <s v="Primera Infancia"/>
    <n v="2023"/>
    <n v="18320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3"/>
    <n v="2021985"/>
    <s v="Número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85001"/>
    <s v="Casanare"/>
    <x v="1"/>
    <s v="Porcentaje de nacidos vivos con 4 o más controles prenatales"/>
    <s v="MSPS"/>
    <s v="Derecho a la salud"/>
    <s v="Primera Infancia"/>
    <n v="2017"/>
    <n v="0.86"/>
    <s v="Porcentaje"/>
    <m/>
    <m/>
  </r>
  <r>
    <n v="85001"/>
    <s v="Casanare"/>
    <x v="1"/>
    <s v="Porcentaje de nacidos vivos con 4 o más controles prenatales"/>
    <s v="MSPS"/>
    <s v="Derecho a la salud"/>
    <s v="Primera Infancia"/>
    <n v="2018"/>
    <n v="0.82"/>
    <s v="Porcentaje"/>
    <m/>
    <m/>
  </r>
  <r>
    <n v="85001"/>
    <s v="Casanare"/>
    <x v="1"/>
    <s v="Porcentaje de nacidos vivos con 4 o más controles prenatales"/>
    <s v="MSPS"/>
    <s v="Derecho a la salud"/>
    <s v="Primera Infancia"/>
    <n v="2019"/>
    <n v="0.85"/>
    <s v="Porcentaje"/>
    <m/>
    <m/>
  </r>
  <r>
    <n v="85001"/>
    <s v="Casanare"/>
    <x v="1"/>
    <s v="Porcentaje de nacidos vivos con 4 o más controles prenatales"/>
    <s v="MSPS"/>
    <s v="Derecho a la salud"/>
    <s v="Primera Infancia"/>
    <n v="2020"/>
    <n v="0.8"/>
    <s v="Porcentaje"/>
    <m/>
    <m/>
  </r>
  <r>
    <n v="85001"/>
    <s v="Casanare"/>
    <x v="1"/>
    <s v="Porcentaje de nacidos vivos con 4 o más controles prenatales"/>
    <s v="MSPS"/>
    <s v="Derecho a la salud"/>
    <s v="Primera Infancia"/>
    <n v="2021"/>
    <n v="0.83"/>
    <s v="Porcentaje"/>
    <m/>
    <m/>
  </r>
  <r>
    <n v="85010"/>
    <s v="Casanare"/>
    <x v="2"/>
    <s v="Porcentaje de nacidos vivos con 4 o más controles prenatales"/>
    <s v="MSPS"/>
    <s v="Derecho a la salud"/>
    <s v="Primera Infancia"/>
    <n v="2017"/>
    <n v="0.84"/>
    <s v="Porcentaje"/>
    <m/>
    <m/>
  </r>
  <r>
    <n v="85010"/>
    <s v="Casanare"/>
    <x v="2"/>
    <s v="Porcentaje de nacidos vivos con 4 o más controles prenatales"/>
    <s v="MSPS"/>
    <s v="Derecho a la salud"/>
    <s v="Primera Infancia"/>
    <n v="2018"/>
    <n v="0.83"/>
    <s v="Porcentaje"/>
    <m/>
    <m/>
  </r>
  <r>
    <n v="85010"/>
    <s v="Casanare"/>
    <x v="2"/>
    <s v="Porcentaje de nacidos vivos con 4 o más controles prenatales"/>
    <s v="MSPS"/>
    <s v="Derecho a la salud"/>
    <s v="Primera Infancia"/>
    <n v="2019"/>
    <n v="0.84"/>
    <s v="Porcentaje"/>
    <m/>
    <m/>
  </r>
  <r>
    <n v="85010"/>
    <s v="Casanare"/>
    <x v="2"/>
    <s v="Porcentaje de nacidos vivos con 4 o más controles prenatales"/>
    <s v="MSPS"/>
    <s v="Derecho a la salud"/>
    <s v="Primera Infancia"/>
    <n v="2020"/>
    <n v="0.82"/>
    <s v="Porcentaje"/>
    <m/>
    <m/>
  </r>
  <r>
    <n v="85010"/>
    <s v="Casanare"/>
    <x v="2"/>
    <s v="Porcentaje de nacidos vivos con 4 o más controles prenatales"/>
    <s v="MSPS"/>
    <s v="Derecho a la salud"/>
    <s v="Primera Infancia"/>
    <n v="2021"/>
    <n v="0.82"/>
    <s v="Porcentaje"/>
    <m/>
    <m/>
  </r>
  <r>
    <n v="85015"/>
    <s v="Casanare"/>
    <x v="3"/>
    <s v="Porcentaje de nacidos vivos con 4 o más controles prenatales"/>
    <s v="MSPS"/>
    <s v="Derecho a la salud"/>
    <s v="Primera Infancia"/>
    <n v="2017"/>
    <n v="0.84"/>
    <s v="Porcentaje"/>
    <m/>
    <m/>
  </r>
  <r>
    <n v="85015"/>
    <s v="Casanare"/>
    <x v="3"/>
    <s v="Porcentaje de nacidos vivos con 4 o más controles prenatales"/>
    <s v="MSPS"/>
    <s v="Derecho a la salud"/>
    <s v="Primera Infancia"/>
    <n v="2018"/>
    <n v="0.93"/>
    <s v="Porcentaje"/>
    <m/>
    <m/>
  </r>
  <r>
    <n v="85015"/>
    <s v="Casanare"/>
    <x v="3"/>
    <s v="Porcentaje de nacidos vivos con 4 o más controles prenatales"/>
    <s v="MSPS"/>
    <s v="Derecho a la salud"/>
    <s v="Primera Infancia"/>
    <n v="2019"/>
    <n v="0.75"/>
    <s v="Porcentaje"/>
    <m/>
    <m/>
  </r>
  <r>
    <n v="85015"/>
    <s v="Casanare"/>
    <x v="3"/>
    <s v="Porcentaje de nacidos vivos con 4 o más controles prenatales"/>
    <s v="MSPS"/>
    <s v="Derecho a la salud"/>
    <s v="Primera Infancia"/>
    <n v="2020"/>
    <n v="0.8"/>
    <s v="Porcentaje"/>
    <m/>
    <m/>
  </r>
  <r>
    <n v="85015"/>
    <s v="Casanare"/>
    <x v="3"/>
    <s v="Porcentaje de nacidos vivos con 4 o más controles prenatales"/>
    <s v="MSPS"/>
    <s v="Derecho a la salud"/>
    <s v="Primera Infancia"/>
    <n v="2021"/>
    <n v="0.78"/>
    <s v="Porcentaje"/>
    <m/>
    <m/>
  </r>
  <r>
    <n v="85125"/>
    <s v="Casanare"/>
    <x v="4"/>
    <s v="Porcentaje de nacidos vivos con 4 o más controles prenatales"/>
    <s v="MSPS"/>
    <s v="Derecho a la salud"/>
    <s v="Primera Infancia"/>
    <n v="2017"/>
    <n v="0.62"/>
    <s v="Porcentaje"/>
    <m/>
    <m/>
  </r>
  <r>
    <n v="85125"/>
    <s v="Casanare"/>
    <x v="4"/>
    <s v="Porcentaje de nacidos vivos con 4 o más controles prenatales"/>
    <s v="MSPS"/>
    <s v="Derecho a la salud"/>
    <s v="Primera Infancia"/>
    <n v="2018"/>
    <n v="0.56000000000000005"/>
    <s v="Porcentaje"/>
    <m/>
    <m/>
  </r>
  <r>
    <n v="85125"/>
    <s v="Casanare"/>
    <x v="4"/>
    <s v="Porcentaje de nacidos vivos con 4 o más controles prenatales"/>
    <s v="MSPS"/>
    <s v="Derecho a la salud"/>
    <s v="Primera Infancia"/>
    <n v="2019"/>
    <n v="0.68"/>
    <s v="Porcentaje"/>
    <m/>
    <m/>
  </r>
  <r>
    <n v="85125"/>
    <s v="Casanare"/>
    <x v="4"/>
    <s v="Porcentaje de nacidos vivos con 4 o más controles prenatales"/>
    <s v="MSPS"/>
    <s v="Derecho a la salud"/>
    <s v="Primera Infancia"/>
    <n v="2020"/>
    <n v="0.65"/>
    <s v="Porcentaje"/>
    <m/>
    <m/>
  </r>
  <r>
    <n v="85125"/>
    <s v="Casanare"/>
    <x v="4"/>
    <s v="Porcentaje de nacidos vivos con 4 o más controles prenatales"/>
    <s v="MSPS"/>
    <s v="Derecho a la salud"/>
    <s v="Primera Infancia"/>
    <n v="2021"/>
    <n v="0.65"/>
    <s v="Porcentaje"/>
    <m/>
    <m/>
  </r>
  <r>
    <n v="85136"/>
    <s v="Casanare"/>
    <x v="5"/>
    <s v="Porcentaje de nacidos vivos con 4 o más controles prenatales"/>
    <s v="MSPS"/>
    <s v="Derecho a la salud"/>
    <s v="Primera Infancia"/>
    <n v="2017"/>
    <n v="0.75"/>
    <s v="Porcentaje"/>
    <m/>
    <m/>
  </r>
  <r>
    <n v="85136"/>
    <s v="Casanare"/>
    <x v="5"/>
    <s v="Porcentaje de nacidos vivos con 4 o más controles prenatales"/>
    <s v="MSPS"/>
    <s v="Derecho a la salud"/>
    <s v="Primera Infancia"/>
    <n v="2018"/>
    <n v="0.8"/>
    <s v="Porcentaje"/>
    <m/>
    <m/>
  </r>
  <r>
    <n v="85136"/>
    <s v="Casanare"/>
    <x v="5"/>
    <s v="Porcentaje de nacidos vivos con 4 o más controles prenatales"/>
    <s v="MSPS"/>
    <s v="Derecho a la salud"/>
    <s v="Primera Infancia"/>
    <n v="2019"/>
    <n v="0.85"/>
    <s v="Porcentaje"/>
    <m/>
    <m/>
  </r>
  <r>
    <n v="85136"/>
    <s v="Casanare"/>
    <x v="5"/>
    <s v="Porcentaje de nacidos vivos con 4 o más controles prenatales"/>
    <s v="MSPS"/>
    <s v="Derecho a la salud"/>
    <s v="Primera Infancia"/>
    <n v="2020"/>
    <n v="0.82"/>
    <s v="Porcentaje"/>
    <m/>
    <m/>
  </r>
  <r>
    <n v="85136"/>
    <s v="Casanare"/>
    <x v="5"/>
    <s v="Porcentaje de nacidos vivos con 4 o más controles prenatales"/>
    <s v="MSPS"/>
    <s v="Derecho a la salud"/>
    <s v="Primera Infancia"/>
    <n v="2021"/>
    <n v="1"/>
    <s v="Porcentaje"/>
    <m/>
    <m/>
  </r>
  <r>
    <n v="85139"/>
    <s v="Casanare"/>
    <x v="6"/>
    <s v="Porcentaje de nacidos vivos con 4 o más controles prenatales"/>
    <s v="MSPS"/>
    <s v="Derecho a la salud"/>
    <s v="Primera Infancia"/>
    <n v="2017"/>
    <n v="0.73"/>
    <s v="Porcentaje"/>
    <m/>
    <m/>
  </r>
  <r>
    <n v="85139"/>
    <s v="Casanare"/>
    <x v="6"/>
    <s v="Porcentaje de nacidos vivos con 4 o más controles prenatales"/>
    <s v="MSPS"/>
    <s v="Derecho a la salud"/>
    <s v="Primera Infancia"/>
    <n v="2018"/>
    <n v="0.63"/>
    <s v="Porcentaje"/>
    <m/>
    <m/>
  </r>
  <r>
    <n v="85139"/>
    <s v="Casanare"/>
    <x v="6"/>
    <s v="Porcentaje de nacidos vivos con 4 o más controles prenatales"/>
    <s v="MSPS"/>
    <s v="Derecho a la salud"/>
    <s v="Primera Infancia"/>
    <n v="2019"/>
    <n v="0.76"/>
    <s v="Porcentaje"/>
    <m/>
    <m/>
  </r>
  <r>
    <n v="85139"/>
    <s v="Casanare"/>
    <x v="6"/>
    <s v="Porcentaje de nacidos vivos con 4 o más controles prenatales"/>
    <s v="MSPS"/>
    <s v="Derecho a la salud"/>
    <s v="Primera Infancia"/>
    <n v="2020"/>
    <n v="0.54"/>
    <s v="Porcentaje"/>
    <m/>
    <m/>
  </r>
  <r>
    <n v="85139"/>
    <s v="Casanare"/>
    <x v="6"/>
    <s v="Porcentaje de nacidos vivos con 4 o más controles prenatales"/>
    <s v="MSPS"/>
    <s v="Derecho a la salud"/>
    <s v="Primera Infancia"/>
    <n v="2021"/>
    <n v="0.55000000000000004"/>
    <s v="Porcentaje"/>
    <m/>
    <m/>
  </r>
  <r>
    <n v="85162"/>
    <s v="Casanare"/>
    <x v="7"/>
    <s v="Porcentaje de nacidos vivos con 4 o más controles prenatales"/>
    <s v="MSPS"/>
    <s v="Derecho a la salud"/>
    <s v="Primera Infancia"/>
    <n v="2017"/>
    <n v="0.79"/>
    <s v="Porcentaje"/>
    <m/>
    <m/>
  </r>
  <r>
    <n v="85162"/>
    <s v="Casanare"/>
    <x v="7"/>
    <s v="Porcentaje de nacidos vivos con 4 o más controles prenatales"/>
    <s v="MSPS"/>
    <s v="Derecho a la salud"/>
    <s v="Primera Infancia"/>
    <n v="2018"/>
    <n v="0.85"/>
    <s v="Porcentaje"/>
    <m/>
    <m/>
  </r>
  <r>
    <n v="85162"/>
    <s v="Casanare"/>
    <x v="7"/>
    <s v="Porcentaje de nacidos vivos con 4 o más controles prenatales"/>
    <s v="MSPS"/>
    <s v="Derecho a la salud"/>
    <s v="Primera Infancia"/>
    <n v="2019"/>
    <n v="0.82"/>
    <s v="Porcentaje"/>
    <m/>
    <m/>
  </r>
  <r>
    <n v="85162"/>
    <s v="Casanare"/>
    <x v="7"/>
    <s v="Porcentaje de nacidos vivos con 4 o más controles prenatales"/>
    <s v="MSPS"/>
    <s v="Derecho a la salud"/>
    <s v="Primera Infancia"/>
    <n v="2020"/>
    <n v="0.74"/>
    <s v="Porcentaje"/>
    <m/>
    <m/>
  </r>
  <r>
    <n v="85162"/>
    <s v="Casanare"/>
    <x v="7"/>
    <s v="Porcentaje de nacidos vivos con 4 o más controles prenatales"/>
    <s v="MSPS"/>
    <s v="Derecho a la salud"/>
    <s v="Primera Infancia"/>
    <n v="2021"/>
    <n v="0.73"/>
    <s v="Porcentaje"/>
    <m/>
    <m/>
  </r>
  <r>
    <n v="85225"/>
    <s v="Casanare"/>
    <x v="8"/>
    <s v="Porcentaje de nacidos vivos con 4 o más controles prenatales"/>
    <s v="MSPS"/>
    <s v="Derecho a la salud"/>
    <s v="Primera Infancia"/>
    <n v="2017"/>
    <n v="0.65"/>
    <s v="Porcentaje"/>
    <m/>
    <m/>
  </r>
  <r>
    <n v="85225"/>
    <s v="Casanare"/>
    <x v="8"/>
    <s v="Porcentaje de nacidos vivos con 4 o más controles prenatales"/>
    <s v="MSPS"/>
    <s v="Derecho a la salud"/>
    <s v="Primera Infancia"/>
    <n v="2018"/>
    <n v="0.7"/>
    <s v="Porcentaje"/>
    <m/>
    <m/>
  </r>
  <r>
    <n v="85225"/>
    <s v="Casanare"/>
    <x v="8"/>
    <s v="Porcentaje de nacidos vivos con 4 o más controles prenatales"/>
    <s v="MSPS"/>
    <s v="Derecho a la salud"/>
    <s v="Primera Infancia"/>
    <n v="2019"/>
    <n v="0.72"/>
    <s v="Porcentaje"/>
    <m/>
    <m/>
  </r>
  <r>
    <n v="85225"/>
    <s v="Casanare"/>
    <x v="8"/>
    <s v="Porcentaje de nacidos vivos con 4 o más controles prenatales"/>
    <s v="MSPS"/>
    <s v="Derecho a la salud"/>
    <s v="Primera Infancia"/>
    <n v="2020"/>
    <n v="0.56999999999999995"/>
    <s v="Porcentaje"/>
    <m/>
    <m/>
  </r>
  <r>
    <n v="85225"/>
    <s v="Casanare"/>
    <x v="8"/>
    <s v="Porcentaje de nacidos vivos con 4 o más controles prenatales"/>
    <s v="MSPS"/>
    <s v="Derecho a la salud"/>
    <s v="Primera Infancia"/>
    <n v="2021"/>
    <n v="0.57999999999999996"/>
    <s v="Porcentaje"/>
    <m/>
    <m/>
  </r>
  <r>
    <n v="85230"/>
    <s v="Casanare"/>
    <x v="9"/>
    <s v="Porcentaje de nacidos vivos con 4 o más controles prenatales"/>
    <s v="MSPS"/>
    <s v="Derecho a la salud"/>
    <s v="Primera Infancia"/>
    <n v="2017"/>
    <n v="0.61"/>
    <s v="Porcentaje"/>
    <m/>
    <m/>
  </r>
  <r>
    <n v="85230"/>
    <s v="Casanare"/>
    <x v="9"/>
    <s v="Porcentaje de nacidos vivos con 4 o más controles prenatales"/>
    <s v="MSPS"/>
    <s v="Derecho a la salud"/>
    <s v="Primera Infancia"/>
    <n v="2018"/>
    <n v="0.72"/>
    <s v="Porcentaje"/>
    <m/>
    <m/>
  </r>
  <r>
    <n v="85230"/>
    <s v="Casanare"/>
    <x v="9"/>
    <s v="Porcentaje de nacidos vivos con 4 o más controles prenatales"/>
    <s v="MSPS"/>
    <s v="Derecho a la salud"/>
    <s v="Primera Infancia"/>
    <n v="2019"/>
    <n v="0.57999999999999996"/>
    <s v="Porcentaje"/>
    <m/>
    <m/>
  </r>
  <r>
    <n v="85230"/>
    <s v="Casanare"/>
    <x v="9"/>
    <s v="Porcentaje de nacidos vivos con 4 o más controles prenatales"/>
    <s v="MSPS"/>
    <s v="Derecho a la salud"/>
    <s v="Primera Infancia"/>
    <n v="2020"/>
    <n v="0.59"/>
    <s v="Porcentaje"/>
    <m/>
    <m/>
  </r>
  <r>
    <n v="85230"/>
    <s v="Casanare"/>
    <x v="9"/>
    <s v="Porcentaje de nacidos vivos con 4 o más controles prenatales"/>
    <s v="MSPS"/>
    <s v="Derecho a la salud"/>
    <s v="Primera Infancia"/>
    <n v="2021"/>
    <n v="0.56000000000000005"/>
    <s v="Porcentaje"/>
    <m/>
    <m/>
  </r>
  <r>
    <n v="85250"/>
    <s v="Casanare"/>
    <x v="10"/>
    <s v="Porcentaje de nacidos vivos con 4 o más controles prenatales"/>
    <s v="MSPS"/>
    <s v="Derecho a la salud"/>
    <s v="Primera Infancia"/>
    <n v="2017"/>
    <n v="0.71"/>
    <s v="Porcentaje"/>
    <m/>
    <m/>
  </r>
  <r>
    <n v="85250"/>
    <s v="Casanare"/>
    <x v="10"/>
    <s v="Porcentaje de nacidos vivos con 4 o más controles prenatales"/>
    <s v="MSPS"/>
    <s v="Derecho a la salud"/>
    <s v="Primera Infancia"/>
    <n v="2018"/>
    <n v="0.75"/>
    <s v="Porcentaje"/>
    <m/>
    <m/>
  </r>
  <r>
    <n v="85250"/>
    <s v="Casanare"/>
    <x v="10"/>
    <s v="Porcentaje de nacidos vivos con 4 o más controles prenatales"/>
    <s v="MSPS"/>
    <s v="Derecho a la salud"/>
    <s v="Primera Infancia"/>
    <n v="2019"/>
    <n v="0.75"/>
    <s v="Porcentaje"/>
    <m/>
    <m/>
  </r>
  <r>
    <n v="85250"/>
    <s v="Casanare"/>
    <x v="10"/>
    <s v="Porcentaje de nacidos vivos con 4 o más controles prenatales"/>
    <s v="MSPS"/>
    <s v="Derecho a la salud"/>
    <s v="Primera Infancia"/>
    <n v="2020"/>
    <n v="0.65"/>
    <s v="Porcentaje"/>
    <m/>
    <m/>
  </r>
  <r>
    <n v="85250"/>
    <s v="Casanare"/>
    <x v="10"/>
    <s v="Porcentaje de nacidos vivos con 4 o más controles prenatales"/>
    <s v="MSPS"/>
    <s v="Derecho a la salud"/>
    <s v="Primera Infancia"/>
    <n v="2021"/>
    <n v="0.66"/>
    <s v="Porcentaje"/>
    <m/>
    <m/>
  </r>
  <r>
    <n v="85263"/>
    <s v="Casanare"/>
    <x v="11"/>
    <s v="Porcentaje de nacidos vivos con 4 o más controles prenatales"/>
    <s v="MSPS"/>
    <s v="Derecho a la salud"/>
    <s v="Primera Infancia"/>
    <n v="2017"/>
    <n v="0.73"/>
    <s v="Porcentaje"/>
    <m/>
    <m/>
  </r>
  <r>
    <n v="85263"/>
    <s v="Casanare"/>
    <x v="11"/>
    <s v="Porcentaje de nacidos vivos con 4 o más controles prenatales"/>
    <s v="MSPS"/>
    <s v="Derecho a la salud"/>
    <s v="Primera Infancia"/>
    <n v="2018"/>
    <n v="0.77"/>
    <s v="Porcentaje"/>
    <m/>
    <m/>
  </r>
  <r>
    <n v="85263"/>
    <s v="Casanare"/>
    <x v="11"/>
    <s v="Porcentaje de nacidos vivos con 4 o más controles prenatales"/>
    <s v="MSPS"/>
    <s v="Derecho a la salud"/>
    <s v="Primera Infancia"/>
    <n v="2019"/>
    <n v="0.77"/>
    <s v="Porcentaje"/>
    <m/>
    <m/>
  </r>
  <r>
    <n v="85263"/>
    <s v="Casanare"/>
    <x v="11"/>
    <s v="Porcentaje de nacidos vivos con 4 o más controles prenatales"/>
    <s v="MSPS"/>
    <s v="Derecho a la salud"/>
    <s v="Primera Infancia"/>
    <n v="2020"/>
    <n v="0.63"/>
    <s v="Porcentaje"/>
    <m/>
    <m/>
  </r>
  <r>
    <n v="85263"/>
    <s v="Casanare"/>
    <x v="11"/>
    <s v="Porcentaje de nacidos vivos con 4 o más controles prenatales"/>
    <s v="MSPS"/>
    <s v="Derecho a la salud"/>
    <s v="Primera Infancia"/>
    <n v="2021"/>
    <n v="0.71"/>
    <s v="Porcentaje"/>
    <m/>
    <m/>
  </r>
  <r>
    <n v="85279"/>
    <s v="Casanare"/>
    <x v="12"/>
    <s v="Porcentaje de nacidos vivos con 4 o más controles prenatales"/>
    <s v="MSPS"/>
    <s v="Derecho a la salud"/>
    <s v="Primera Infancia"/>
    <n v="2017"/>
    <n v="0.92"/>
    <s v="Porcentaje"/>
    <m/>
    <m/>
  </r>
  <r>
    <n v="85279"/>
    <s v="Casanare"/>
    <x v="12"/>
    <s v="Porcentaje de nacidos vivos con 4 o más controles prenatales"/>
    <s v="MSPS"/>
    <s v="Derecho a la salud"/>
    <s v="Primera Infancia"/>
    <n v="2018"/>
    <n v="0.82"/>
    <s v="Porcentaje"/>
    <m/>
    <m/>
  </r>
  <r>
    <n v="85279"/>
    <s v="Casanare"/>
    <x v="12"/>
    <s v="Porcentaje de nacidos vivos con 4 o más controles prenatales"/>
    <s v="MSPS"/>
    <s v="Derecho a la salud"/>
    <s v="Primera Infancia"/>
    <n v="2019"/>
    <n v="0.69"/>
    <s v="Porcentaje"/>
    <m/>
    <m/>
  </r>
  <r>
    <n v="85279"/>
    <s v="Casanare"/>
    <x v="12"/>
    <s v="Porcentaje de nacidos vivos con 4 o más controles prenatales"/>
    <s v="MSPS"/>
    <s v="Derecho a la salud"/>
    <s v="Primera Infancia"/>
    <n v="2020"/>
    <n v="0.5"/>
    <s v="Porcentaje"/>
    <m/>
    <m/>
  </r>
  <r>
    <n v="85279"/>
    <s v="Casanare"/>
    <x v="12"/>
    <s v="Porcentaje de nacidos vivos con 4 o más controles prenatales"/>
    <s v="MSPS"/>
    <s v="Derecho a la salud"/>
    <s v="Primera Infancia"/>
    <n v="2021"/>
    <n v="0.71"/>
    <s v="Porcentaje"/>
    <m/>
    <m/>
  </r>
  <r>
    <n v="85300"/>
    <s v="Casanare"/>
    <x v="13"/>
    <s v="Porcentaje de nacidos vivos con 4 o más controles prenatales"/>
    <s v="MSPS"/>
    <s v="Derecho a la salud"/>
    <s v="Primera Infancia"/>
    <n v="2017"/>
    <n v="0.93"/>
    <s v="Porcentaje"/>
    <m/>
    <m/>
  </r>
  <r>
    <n v="85300"/>
    <s v="Casanare"/>
    <x v="13"/>
    <s v="Porcentaje de nacidos vivos con 4 o más controles prenatales"/>
    <s v="MSPS"/>
    <s v="Derecho a la salud"/>
    <s v="Primera Infancia"/>
    <n v="2018"/>
    <n v="0.96"/>
    <s v="Porcentaje"/>
    <m/>
    <m/>
  </r>
  <r>
    <n v="85300"/>
    <s v="Casanare"/>
    <x v="13"/>
    <s v="Porcentaje de nacidos vivos con 4 o más controles prenatales"/>
    <s v="MSPS"/>
    <s v="Derecho a la salud"/>
    <s v="Primera Infancia"/>
    <n v="2019"/>
    <n v="0.86"/>
    <s v="Porcentaje"/>
    <m/>
    <m/>
  </r>
  <r>
    <n v="85300"/>
    <s v="Casanare"/>
    <x v="13"/>
    <s v="Porcentaje de nacidos vivos con 4 o más controles prenatales"/>
    <s v="MSPS"/>
    <s v="Derecho a la salud"/>
    <s v="Primera Infancia"/>
    <n v="2020"/>
    <n v="0.77"/>
    <s v="Porcentaje"/>
    <m/>
    <m/>
  </r>
  <r>
    <n v="85300"/>
    <s v="Casanare"/>
    <x v="13"/>
    <s v="Porcentaje de nacidos vivos con 4 o más controles prenatales"/>
    <s v="MSPS"/>
    <s v="Derecho a la salud"/>
    <s v="Primera Infancia"/>
    <n v="2021"/>
    <n v="0.78"/>
    <s v="Porcentaje"/>
    <m/>
    <m/>
  </r>
  <r>
    <n v="85315"/>
    <s v="Casanare"/>
    <x v="14"/>
    <s v="Porcentaje de nacidos vivos con 4 o más controles prenatales"/>
    <s v="MSPS"/>
    <s v="Derecho a la salud"/>
    <s v="Primera Infancia"/>
    <n v="2017"/>
    <n v="0.73"/>
    <s v="Porcentaje"/>
    <m/>
    <m/>
  </r>
  <r>
    <n v="85315"/>
    <s v="Casanare"/>
    <x v="14"/>
    <s v="Porcentaje de nacidos vivos con 4 o más controles prenatales"/>
    <s v="MSPS"/>
    <s v="Derecho a la salud"/>
    <s v="Primera Infancia"/>
    <n v="2018"/>
    <n v="0.64"/>
    <s v="Porcentaje"/>
    <m/>
    <m/>
  </r>
  <r>
    <n v="85315"/>
    <s v="Casanare"/>
    <x v="14"/>
    <s v="Porcentaje de nacidos vivos con 4 o más controles prenatales"/>
    <s v="MSPS"/>
    <s v="Derecho a la salud"/>
    <s v="Primera Infancia"/>
    <n v="2019"/>
    <n v="0.62"/>
    <s v="Porcentaje"/>
    <m/>
    <m/>
  </r>
  <r>
    <n v="85315"/>
    <s v="Casanare"/>
    <x v="14"/>
    <s v="Porcentaje de nacidos vivos con 4 o más controles prenatales"/>
    <s v="MSPS"/>
    <s v="Derecho a la salud"/>
    <s v="Primera Infancia"/>
    <n v="2020"/>
    <n v="0.74"/>
    <s v="Porcentaje"/>
    <m/>
    <m/>
  </r>
  <r>
    <n v="85315"/>
    <s v="Casanare"/>
    <x v="14"/>
    <s v="Porcentaje de nacidos vivos con 4 o más controles prenatales"/>
    <s v="MSPS"/>
    <s v="Derecho a la salud"/>
    <s v="Primera Infancia"/>
    <n v="2021"/>
    <n v="0.62"/>
    <s v="Porcentaje"/>
    <m/>
    <m/>
  </r>
  <r>
    <n v="85325"/>
    <s v="Casanare"/>
    <x v="15"/>
    <s v="Porcentaje de nacidos vivos con 4 o más controles prenatales"/>
    <s v="MSPS"/>
    <s v="Derecho a la salud"/>
    <s v="Primera Infancia"/>
    <n v="2017"/>
    <n v="0.7"/>
    <s v="Porcentaje"/>
    <m/>
    <m/>
  </r>
  <r>
    <n v="85325"/>
    <s v="Casanare"/>
    <x v="15"/>
    <s v="Porcentaje de nacidos vivos con 4 o más controles prenatales"/>
    <s v="MSPS"/>
    <s v="Derecho a la salud"/>
    <s v="Primera Infancia"/>
    <n v="2018"/>
    <n v="0.74"/>
    <s v="Porcentaje"/>
    <m/>
    <m/>
  </r>
  <r>
    <n v="85325"/>
    <s v="Casanare"/>
    <x v="15"/>
    <s v="Porcentaje de nacidos vivos con 4 o más controles prenatales"/>
    <s v="MSPS"/>
    <s v="Derecho a la salud"/>
    <s v="Primera Infancia"/>
    <n v="2019"/>
    <n v="0.83"/>
    <s v="Porcentaje"/>
    <m/>
    <m/>
  </r>
  <r>
    <n v="85325"/>
    <s v="Casanare"/>
    <x v="15"/>
    <s v="Porcentaje de nacidos vivos con 4 o más controles prenatales"/>
    <s v="MSPS"/>
    <s v="Derecho a la salud"/>
    <s v="Primera Infancia"/>
    <n v="2020"/>
    <n v="0.66"/>
    <s v="Porcentaje"/>
    <m/>
    <m/>
  </r>
  <r>
    <n v="85325"/>
    <s v="Casanare"/>
    <x v="15"/>
    <s v="Porcentaje de nacidos vivos con 4 o más controles prenatales"/>
    <s v="MSPS"/>
    <s v="Derecho a la salud"/>
    <s v="Primera Infancia"/>
    <n v="2021"/>
    <n v="0.76"/>
    <s v="Porcentaje"/>
    <m/>
    <m/>
  </r>
  <r>
    <n v="85400"/>
    <s v="Casanare"/>
    <x v="16"/>
    <s v="Porcentaje de nacidos vivos con 4 o más controles prenatales"/>
    <s v="MSPS"/>
    <s v="Derecho a la salud"/>
    <s v="Primera Infancia"/>
    <n v="2017"/>
    <n v="0.82"/>
    <s v="Porcentaje"/>
    <m/>
    <m/>
  </r>
  <r>
    <n v="85400"/>
    <s v="Casanare"/>
    <x v="16"/>
    <s v="Porcentaje de nacidos vivos con 4 o más controles prenatales"/>
    <s v="MSPS"/>
    <s v="Derecho a la salud"/>
    <s v="Primera Infancia"/>
    <n v="2018"/>
    <n v="0.79"/>
    <s v="Porcentaje"/>
    <m/>
    <m/>
  </r>
  <r>
    <n v="85400"/>
    <s v="Casanare"/>
    <x v="16"/>
    <s v="Porcentaje de nacidos vivos con 4 o más controles prenatales"/>
    <s v="MSPS"/>
    <s v="Derecho a la salud"/>
    <s v="Primera Infancia"/>
    <n v="2019"/>
    <n v="0.8"/>
    <s v="Porcentaje"/>
    <m/>
    <m/>
  </r>
  <r>
    <n v="85400"/>
    <s v="Casanare"/>
    <x v="16"/>
    <s v="Porcentaje de nacidos vivos con 4 o más controles prenatales"/>
    <s v="MSPS"/>
    <s v="Derecho a la salud"/>
    <s v="Primera Infancia"/>
    <n v="2020"/>
    <n v="0.74"/>
    <s v="Porcentaje"/>
    <m/>
    <m/>
  </r>
  <r>
    <n v="85400"/>
    <s v="Casanare"/>
    <x v="16"/>
    <s v="Porcentaje de nacidos vivos con 4 o más controles prenatales"/>
    <s v="MSPS"/>
    <s v="Derecho a la salud"/>
    <s v="Primera Infancia"/>
    <n v="2021"/>
    <n v="0.75"/>
    <s v="Porcentaje"/>
    <m/>
    <m/>
  </r>
  <r>
    <n v="85410"/>
    <s v="Casanare"/>
    <x v="17"/>
    <s v="Porcentaje de nacidos vivos con 4 o más controles prenatales"/>
    <s v="MSPS"/>
    <s v="Derecho a la salud"/>
    <s v="Primera Infancia"/>
    <n v="2017"/>
    <n v="0.85"/>
    <s v="Porcentaje"/>
    <m/>
    <m/>
  </r>
  <r>
    <n v="85410"/>
    <s v="Casanare"/>
    <x v="17"/>
    <s v="Porcentaje de nacidos vivos con 4 o más controles prenatales"/>
    <s v="MSPS"/>
    <s v="Derecho a la salud"/>
    <s v="Primera Infancia"/>
    <n v="2018"/>
    <n v="0.87"/>
    <s v="Porcentaje"/>
    <m/>
    <m/>
  </r>
  <r>
    <n v="85410"/>
    <s v="Casanare"/>
    <x v="17"/>
    <s v="Porcentaje de nacidos vivos con 4 o más controles prenatales"/>
    <s v="MSPS"/>
    <s v="Derecho a la salud"/>
    <s v="Primera Infancia"/>
    <n v="2019"/>
    <n v="0.82"/>
    <s v="Porcentaje"/>
    <m/>
    <m/>
  </r>
  <r>
    <n v="85410"/>
    <s v="Casanare"/>
    <x v="17"/>
    <s v="Porcentaje de nacidos vivos con 4 o más controles prenatales"/>
    <s v="MSPS"/>
    <s v="Derecho a la salud"/>
    <s v="Primera Infancia"/>
    <n v="2020"/>
    <n v="0.8"/>
    <s v="Porcentaje"/>
    <m/>
    <m/>
  </r>
  <r>
    <n v="85410"/>
    <s v="Casanare"/>
    <x v="17"/>
    <s v="Porcentaje de nacidos vivos con 4 o más controles prenatales"/>
    <s v="MSPS"/>
    <s v="Derecho a la salud"/>
    <s v="Primera Infancia"/>
    <n v="2021"/>
    <n v="0.83"/>
    <s v="Porcentaje"/>
    <m/>
    <m/>
  </r>
  <r>
    <n v="85430"/>
    <s v="Casanare"/>
    <x v="18"/>
    <s v="Porcentaje de nacidos vivos con 4 o más controles prenatales"/>
    <s v="MSPS"/>
    <s v="Derecho a la salud"/>
    <s v="Primera Infancia"/>
    <n v="2017"/>
    <n v="0.71"/>
    <s v="Porcentaje"/>
    <m/>
    <m/>
  </r>
  <r>
    <n v="85430"/>
    <s v="Casanare"/>
    <x v="18"/>
    <s v="Porcentaje de nacidos vivos con 4 o más controles prenatales"/>
    <s v="MSPS"/>
    <s v="Derecho a la salud"/>
    <s v="Primera Infancia"/>
    <n v="2018"/>
    <n v="0.77"/>
    <s v="Porcentaje"/>
    <m/>
    <m/>
  </r>
  <r>
    <n v="85430"/>
    <s v="Casanare"/>
    <x v="18"/>
    <s v="Porcentaje de nacidos vivos con 4 o más controles prenatales"/>
    <s v="MSPS"/>
    <s v="Derecho a la salud"/>
    <s v="Primera Infancia"/>
    <n v="2019"/>
    <n v="0.8"/>
    <s v="Porcentaje"/>
    <m/>
    <m/>
  </r>
  <r>
    <n v="85430"/>
    <s v="Casanare"/>
    <x v="18"/>
    <s v="Porcentaje de nacidos vivos con 4 o más controles prenatales"/>
    <s v="MSPS"/>
    <s v="Derecho a la salud"/>
    <s v="Primera Infancia"/>
    <n v="2020"/>
    <n v="0.64"/>
    <s v="Porcentaje"/>
    <m/>
    <m/>
  </r>
  <r>
    <n v="85430"/>
    <s v="Casanare"/>
    <x v="18"/>
    <s v="Porcentaje de nacidos vivos con 4 o más controles prenatales"/>
    <s v="MSPS"/>
    <s v="Derecho a la salud"/>
    <s v="Primera Infancia"/>
    <n v="2021"/>
    <n v="0.67"/>
    <s v="Porcentaje"/>
    <m/>
    <m/>
  </r>
  <r>
    <n v="85440"/>
    <s v="Casanare"/>
    <x v="19"/>
    <s v="Porcentaje de nacidos vivos con 4 o más controles prenatales"/>
    <s v="MSPS"/>
    <s v="Derecho a la salud"/>
    <s v="Primera Infancia"/>
    <n v="2017"/>
    <n v="0.84"/>
    <s v="Porcentaje"/>
    <m/>
    <m/>
  </r>
  <r>
    <n v="85440"/>
    <s v="Casanare"/>
    <x v="19"/>
    <s v="Porcentaje de nacidos vivos con 4 o más controles prenatales"/>
    <s v="MSPS"/>
    <s v="Derecho a la salud"/>
    <s v="Primera Infancia"/>
    <n v="2018"/>
    <n v="0.85"/>
    <s v="Porcentaje"/>
    <m/>
    <m/>
  </r>
  <r>
    <n v="85440"/>
    <s v="Casanare"/>
    <x v="19"/>
    <s v="Porcentaje de nacidos vivos con 4 o más controles prenatales"/>
    <s v="MSPS"/>
    <s v="Derecho a la salud"/>
    <s v="Primera Infancia"/>
    <n v="2019"/>
    <n v="0.83"/>
    <s v="Porcentaje"/>
    <m/>
    <m/>
  </r>
  <r>
    <n v="85440"/>
    <s v="Casanare"/>
    <x v="19"/>
    <s v="Porcentaje de nacidos vivos con 4 o más controles prenatales"/>
    <s v="MSPS"/>
    <s v="Derecho a la salud"/>
    <s v="Primera Infancia"/>
    <n v="2020"/>
    <n v="0.72"/>
    <s v="Porcentaje"/>
    <m/>
    <m/>
  </r>
  <r>
    <n v="85440"/>
    <s v="Casanare"/>
    <x v="19"/>
    <s v="Porcentaje de nacidos vivos con 4 o más controles prenatales"/>
    <s v="MSPS"/>
    <s v="Derecho a la salud"/>
    <s v="Primera Infancia"/>
    <n v="2021"/>
    <n v="0.77"/>
    <s v="Porcentaje"/>
    <m/>
    <m/>
  </r>
  <r>
    <n v="85001"/>
    <s v="Casanare"/>
    <x v="1"/>
    <s v="Porcentaje de atención institucional al parto por personal calificado"/>
    <s v="MSPS"/>
    <s v="Derecho a la salud"/>
    <s v="Primera Infancia"/>
    <n v="2017"/>
    <n v="1"/>
    <s v="Porcentaje"/>
    <m/>
    <m/>
  </r>
  <r>
    <n v="85001"/>
    <s v="Casanare"/>
    <x v="1"/>
    <s v="Porcentaje de atención institucional al parto por personal calificado"/>
    <s v="MSPS"/>
    <s v="Derecho a la salud"/>
    <s v="Primera Infancia"/>
    <n v="2018"/>
    <n v="1"/>
    <s v="Porcentaje"/>
    <m/>
    <m/>
  </r>
  <r>
    <n v="85001"/>
    <s v="Casanare"/>
    <x v="1"/>
    <s v="Porcentaje de atención institucional al parto por personal calificado"/>
    <s v="MSPS"/>
    <s v="Derecho a la salud"/>
    <s v="Primera Infancia"/>
    <n v="2019"/>
    <n v="1"/>
    <s v="Porcentaje"/>
    <m/>
    <m/>
  </r>
  <r>
    <n v="85001"/>
    <s v="Casanare"/>
    <x v="1"/>
    <s v="Porcentaje de atención institucional al parto por personal calificado"/>
    <s v="MSPS"/>
    <s v="Derecho a la salud"/>
    <s v="Primera Infancia"/>
    <n v="2020"/>
    <n v="1"/>
    <s v="Porcentaje"/>
    <m/>
    <m/>
  </r>
  <r>
    <n v="85001"/>
    <s v="Casanare"/>
    <x v="1"/>
    <s v="Porcentaje de atención institucional al parto por personal calificado"/>
    <s v="MSPS"/>
    <s v="Derecho a la salud"/>
    <s v="Primera Infancia"/>
    <n v="2021"/>
    <n v="1"/>
    <s v="Porcentaje"/>
    <m/>
    <m/>
  </r>
  <r>
    <n v="85010"/>
    <s v="Casanare"/>
    <x v="2"/>
    <s v="Porcentaje de atención institucional al parto por personal calificado"/>
    <s v="MSPS"/>
    <s v="Derecho a la salud"/>
    <s v="Primera Infancia"/>
    <n v="2017"/>
    <n v="1"/>
    <s v="Porcentaje"/>
    <m/>
    <m/>
  </r>
  <r>
    <n v="85010"/>
    <s v="Casanare"/>
    <x v="2"/>
    <s v="Porcentaje de atención institucional al parto por personal calificado"/>
    <s v="MSPS"/>
    <s v="Derecho a la salud"/>
    <s v="Primera Infancia"/>
    <n v="2018"/>
    <n v="0.99"/>
    <s v="Porcentaje"/>
    <m/>
    <m/>
  </r>
  <r>
    <n v="85010"/>
    <s v="Casanare"/>
    <x v="2"/>
    <s v="Porcentaje de atención institucional al parto por personal calificado"/>
    <s v="MSPS"/>
    <s v="Derecho a la salud"/>
    <s v="Primera Infancia"/>
    <n v="2019"/>
    <n v="0.99"/>
    <s v="Porcentaje"/>
    <m/>
    <m/>
  </r>
  <r>
    <n v="85010"/>
    <s v="Casanare"/>
    <x v="2"/>
    <s v="Porcentaje de atención institucional al parto por personal calificado"/>
    <s v="MSPS"/>
    <s v="Derecho a la salud"/>
    <s v="Primera Infancia"/>
    <n v="2020"/>
    <n v="1"/>
    <s v="Porcentaje"/>
    <m/>
    <m/>
  </r>
  <r>
    <n v="85010"/>
    <s v="Casanare"/>
    <x v="2"/>
    <s v="Porcentaje de atención institucional al parto por personal calificado"/>
    <s v="MSPS"/>
    <s v="Derecho a la salud"/>
    <s v="Primera Infancia"/>
    <n v="2021"/>
    <n v="1"/>
    <s v="Porcentaje"/>
    <m/>
    <m/>
  </r>
  <r>
    <n v="85015"/>
    <s v="Casanare"/>
    <x v="3"/>
    <s v="Porcentaje de atención institucional al parto por personal calificado"/>
    <s v="MSPS"/>
    <s v="Derecho a la salud"/>
    <s v="Primera Infancia"/>
    <n v="2017"/>
    <n v="1"/>
    <s v="Porcentaje"/>
    <m/>
    <m/>
  </r>
  <r>
    <n v="85015"/>
    <s v="Casanare"/>
    <x v="3"/>
    <s v="Porcentaje de atención institucional al parto por personal calificado"/>
    <s v="MSPS"/>
    <s v="Derecho a la salud"/>
    <s v="Primera Infancia"/>
    <n v="2018"/>
    <n v="1"/>
    <s v="Porcentaje"/>
    <m/>
    <m/>
  </r>
  <r>
    <n v="85015"/>
    <s v="Casanare"/>
    <x v="3"/>
    <s v="Porcentaje de atención institucional al parto por personal calificado"/>
    <s v="MSPS"/>
    <s v="Derecho a la salud"/>
    <s v="Primera Infancia"/>
    <n v="2019"/>
    <n v="1"/>
    <s v="Porcentaje"/>
    <m/>
    <m/>
  </r>
  <r>
    <n v="85015"/>
    <s v="Casanare"/>
    <x v="3"/>
    <s v="Porcentaje de atención institucional al parto por personal calificado"/>
    <s v="MSPS"/>
    <s v="Derecho a la salud"/>
    <s v="Primera Infancia"/>
    <n v="2020"/>
    <n v="0.95"/>
    <s v="Porcentaje"/>
    <m/>
    <m/>
  </r>
  <r>
    <n v="85015"/>
    <s v="Casanare"/>
    <x v="3"/>
    <s v="Porcentaje de atención institucional al parto por personal calificado"/>
    <s v="MSPS"/>
    <s v="Derecho a la salud"/>
    <s v="Primera Infancia"/>
    <n v="2021"/>
    <n v="1"/>
    <s v="Porcentaje"/>
    <m/>
    <m/>
  </r>
  <r>
    <n v="85125"/>
    <s v="Casanare"/>
    <x v="4"/>
    <s v="Porcentaje de atención institucional al parto por personal calificado"/>
    <s v="MSPS"/>
    <s v="Derecho a la salud"/>
    <s v="Primera Infancia"/>
    <n v="2017"/>
    <n v="0.96"/>
    <s v="Porcentaje"/>
    <m/>
    <m/>
  </r>
  <r>
    <n v="85125"/>
    <s v="Casanare"/>
    <x v="4"/>
    <s v="Porcentaje de atención institucional al parto por personal calificado"/>
    <s v="MSPS"/>
    <s v="Derecho a la salud"/>
    <s v="Primera Infancia"/>
    <n v="2018"/>
    <n v="0.82"/>
    <s v="Porcentaje"/>
    <m/>
    <m/>
  </r>
  <r>
    <n v="85125"/>
    <s v="Casanare"/>
    <x v="4"/>
    <s v="Porcentaje de atención institucional al parto por personal calificado"/>
    <s v="MSPS"/>
    <s v="Derecho a la salud"/>
    <s v="Primera Infancia"/>
    <n v="2019"/>
    <n v="0.84"/>
    <s v="Porcentaje"/>
    <m/>
    <m/>
  </r>
  <r>
    <n v="85125"/>
    <s v="Casanare"/>
    <x v="4"/>
    <s v="Porcentaje de atención institucional al parto por personal calificado"/>
    <s v="MSPS"/>
    <s v="Derecho a la salud"/>
    <s v="Primera Infancia"/>
    <n v="2020"/>
    <n v="0.77"/>
    <s v="Porcentaje"/>
    <m/>
    <m/>
  </r>
  <r>
    <n v="85125"/>
    <s v="Casanare"/>
    <x v="4"/>
    <s v="Porcentaje de atención institucional al parto por personal calificado"/>
    <s v="MSPS"/>
    <s v="Derecho a la salud"/>
    <s v="Primera Infancia"/>
    <n v="2021"/>
    <n v="0.88"/>
    <s v="Porcentaje"/>
    <m/>
    <m/>
  </r>
  <r>
    <n v="85136"/>
    <s v="Casanare"/>
    <x v="5"/>
    <s v="Porcentaje de atención institucional al parto por personal calificado"/>
    <s v="MSPS"/>
    <s v="Derecho a la salud"/>
    <s v="Primera Infancia"/>
    <n v="2017"/>
    <n v="1"/>
    <s v="Porcentaje"/>
    <m/>
    <m/>
  </r>
  <r>
    <n v="85136"/>
    <s v="Casanare"/>
    <x v="5"/>
    <s v="Porcentaje de atención institucional al parto por personal calificado"/>
    <s v="MSPS"/>
    <s v="Derecho a la salud"/>
    <s v="Primera Infancia"/>
    <n v="2018"/>
    <n v="1"/>
    <s v="Porcentaje"/>
    <m/>
    <m/>
  </r>
  <r>
    <n v="85136"/>
    <s v="Casanare"/>
    <x v="5"/>
    <s v="Porcentaje de atención institucional al parto por personal calificado"/>
    <s v="MSPS"/>
    <s v="Derecho a la salud"/>
    <s v="Primera Infancia"/>
    <n v="2019"/>
    <n v="0.86"/>
    <s v="Porcentaje"/>
    <m/>
    <m/>
  </r>
  <r>
    <n v="85136"/>
    <s v="Casanare"/>
    <x v="5"/>
    <s v="Porcentaje de atención institucional al parto por personal calificado"/>
    <s v="MSPS"/>
    <s v="Derecho a la salud"/>
    <s v="Primera Infancia"/>
    <n v="2020"/>
    <n v="0.75"/>
    <s v="Porcentaje"/>
    <m/>
    <m/>
  </r>
  <r>
    <n v="85136"/>
    <s v="Casanare"/>
    <x v="5"/>
    <s v="Porcentaje de atención institucional al parto por personal calificado"/>
    <s v="MSPS"/>
    <s v="Derecho a la salud"/>
    <s v="Primera Infancia"/>
    <n v="2021"/>
    <n v="1"/>
    <s v="Porcentaje"/>
    <m/>
    <m/>
  </r>
  <r>
    <n v="85139"/>
    <s v="Casanare"/>
    <x v="6"/>
    <s v="Porcentaje de atención institucional al parto por personal calificado"/>
    <s v="MSPS"/>
    <s v="Derecho a la salud"/>
    <s v="Primera Infancia"/>
    <n v="2017"/>
    <n v="1"/>
    <s v="Porcentaje"/>
    <m/>
    <m/>
  </r>
  <r>
    <n v="85139"/>
    <s v="Casanare"/>
    <x v="6"/>
    <s v="Porcentaje de atención institucional al parto por personal calificado"/>
    <s v="MSPS"/>
    <s v="Derecho a la salud"/>
    <s v="Primera Infancia"/>
    <n v="2018"/>
    <n v="1"/>
    <s v="Porcentaje"/>
    <m/>
    <m/>
  </r>
  <r>
    <n v="85139"/>
    <s v="Casanare"/>
    <x v="6"/>
    <s v="Porcentaje de atención institucional al parto por personal calificado"/>
    <s v="MSPS"/>
    <s v="Derecho a la salud"/>
    <s v="Primera Infancia"/>
    <n v="2019"/>
    <n v="0.99"/>
    <s v="Porcentaje"/>
    <m/>
    <m/>
  </r>
  <r>
    <n v="85139"/>
    <s v="Casanare"/>
    <x v="6"/>
    <s v="Porcentaje de atención institucional al parto por personal calificado"/>
    <s v="MSPS"/>
    <s v="Derecho a la salud"/>
    <s v="Primera Infancia"/>
    <n v="2020"/>
    <n v="0.97"/>
    <s v="Porcentaje"/>
    <m/>
    <m/>
  </r>
  <r>
    <n v="85139"/>
    <s v="Casanare"/>
    <x v="6"/>
    <s v="Porcentaje de atención institucional al parto por personal calificado"/>
    <s v="MSPS"/>
    <s v="Derecho a la salud"/>
    <s v="Primera Infancia"/>
    <n v="2021"/>
    <n v="0.98"/>
    <s v="Porcentaje"/>
    <m/>
    <m/>
  </r>
  <r>
    <n v="85162"/>
    <s v="Casanare"/>
    <x v="7"/>
    <s v="Porcentaje de atención institucional al parto por personal calificado"/>
    <s v="MSPS"/>
    <s v="Derecho a la salud"/>
    <s v="Primera Infancia"/>
    <n v="2017"/>
    <n v="1"/>
    <s v="Porcentaje"/>
    <m/>
    <m/>
  </r>
  <r>
    <n v="85162"/>
    <s v="Casanare"/>
    <x v="7"/>
    <s v="Porcentaje de atención institucional al parto por personal calificado"/>
    <s v="MSPS"/>
    <s v="Derecho a la salud"/>
    <s v="Primera Infancia"/>
    <n v="2018"/>
    <n v="1"/>
    <s v="Porcentaje"/>
    <m/>
    <m/>
  </r>
  <r>
    <n v="85162"/>
    <s v="Casanare"/>
    <x v="7"/>
    <s v="Porcentaje de atención institucional al parto por personal calificado"/>
    <s v="MSPS"/>
    <s v="Derecho a la salud"/>
    <s v="Primera Infancia"/>
    <n v="2019"/>
    <n v="0.99"/>
    <s v="Porcentaje"/>
    <m/>
    <m/>
  </r>
  <r>
    <n v="85162"/>
    <s v="Casanare"/>
    <x v="7"/>
    <s v="Porcentaje de atención institucional al parto por personal calificado"/>
    <s v="MSPS"/>
    <s v="Derecho a la salud"/>
    <s v="Primera Infancia"/>
    <n v="2020"/>
    <n v="1"/>
    <s v="Porcentaje"/>
    <m/>
    <m/>
  </r>
  <r>
    <n v="85162"/>
    <s v="Casanare"/>
    <x v="7"/>
    <s v="Porcentaje de atención institucional al parto por personal calificado"/>
    <s v="MSPS"/>
    <s v="Derecho a la salud"/>
    <s v="Primera Infancia"/>
    <n v="2021"/>
    <n v="0.99"/>
    <s v="Porcentaje"/>
    <m/>
    <m/>
  </r>
  <r>
    <n v="85225"/>
    <s v="Casanare"/>
    <x v="8"/>
    <s v="Porcentaje de atención institucional al parto por personal calificado"/>
    <s v="MSPS"/>
    <s v="Derecho a la salud"/>
    <s v="Primera Infancia"/>
    <n v="2017"/>
    <n v="0.97"/>
    <s v="Porcentaje"/>
    <m/>
    <m/>
  </r>
  <r>
    <n v="85225"/>
    <s v="Casanare"/>
    <x v="8"/>
    <s v="Porcentaje de atención institucional al parto por personal calificado"/>
    <s v="MSPS"/>
    <s v="Derecho a la salud"/>
    <s v="Primera Infancia"/>
    <n v="2018"/>
    <n v="0.81"/>
    <s v="Porcentaje"/>
    <m/>
    <m/>
  </r>
  <r>
    <n v="85225"/>
    <s v="Casanare"/>
    <x v="8"/>
    <s v="Porcentaje de atención institucional al parto por personal calificado"/>
    <s v="MSPS"/>
    <s v="Derecho a la salud"/>
    <s v="Primera Infancia"/>
    <n v="2019"/>
    <n v="0.94"/>
    <s v="Porcentaje"/>
    <m/>
    <m/>
  </r>
  <r>
    <n v="85225"/>
    <s v="Casanare"/>
    <x v="8"/>
    <s v="Porcentaje de atención institucional al parto por personal calificado"/>
    <s v="MSPS"/>
    <s v="Derecho a la salud"/>
    <s v="Primera Infancia"/>
    <n v="2020"/>
    <n v="0.86"/>
    <s v="Porcentaje"/>
    <m/>
    <m/>
  </r>
  <r>
    <n v="85225"/>
    <s v="Casanare"/>
    <x v="8"/>
    <s v="Porcentaje de atención institucional al parto por personal calificado"/>
    <s v="MSPS"/>
    <s v="Derecho a la salud"/>
    <s v="Primera Infancia"/>
    <n v="2021"/>
    <n v="0.84"/>
    <s v="Porcentaje"/>
    <m/>
    <m/>
  </r>
  <r>
    <n v="85230"/>
    <s v="Casanare"/>
    <x v="9"/>
    <s v="Porcentaje de atención institucional al parto por personal calificado"/>
    <s v="MSPS"/>
    <s v="Derecho a la salud"/>
    <s v="Primera Infancia"/>
    <n v="2017"/>
    <n v="0.98"/>
    <s v="Porcentaje"/>
    <m/>
    <m/>
  </r>
  <r>
    <n v="85230"/>
    <s v="Casanare"/>
    <x v="9"/>
    <s v="Porcentaje de atención institucional al parto por personal calificado"/>
    <s v="MSPS"/>
    <s v="Derecho a la salud"/>
    <s v="Primera Infancia"/>
    <n v="2018"/>
    <n v="0.93"/>
    <s v="Porcentaje"/>
    <m/>
    <m/>
  </r>
  <r>
    <n v="85230"/>
    <s v="Casanare"/>
    <x v="9"/>
    <s v="Porcentaje de atención institucional al parto por personal calificado"/>
    <s v="MSPS"/>
    <s v="Derecho a la salud"/>
    <s v="Primera Infancia"/>
    <n v="2019"/>
    <n v="0.92"/>
    <s v="Porcentaje"/>
    <m/>
    <m/>
  </r>
  <r>
    <n v="85230"/>
    <s v="Casanare"/>
    <x v="9"/>
    <s v="Porcentaje de atención institucional al parto por personal calificado"/>
    <s v="MSPS"/>
    <s v="Derecho a la salud"/>
    <s v="Primera Infancia"/>
    <n v="2020"/>
    <n v="0.91"/>
    <s v="Porcentaje"/>
    <m/>
    <m/>
  </r>
  <r>
    <n v="85230"/>
    <s v="Casanare"/>
    <x v="9"/>
    <s v="Porcentaje de atención institucional al parto por personal calificado"/>
    <s v="MSPS"/>
    <s v="Derecho a la salud"/>
    <s v="Primera Infancia"/>
    <n v="2021"/>
    <n v="0.92"/>
    <s v="Porcentaje"/>
    <m/>
    <m/>
  </r>
  <r>
    <n v="85250"/>
    <s v="Casanare"/>
    <x v="10"/>
    <s v="Porcentaje de atención institucional al parto por personal calificado"/>
    <s v="MSPS"/>
    <s v="Derecho a la salud"/>
    <s v="Primera Infancia"/>
    <n v="2017"/>
    <n v="0.99"/>
    <s v="Porcentaje"/>
    <m/>
    <m/>
  </r>
  <r>
    <n v="85250"/>
    <s v="Casanare"/>
    <x v="10"/>
    <s v="Porcentaje de atención institucional al parto por personal calificado"/>
    <s v="MSPS"/>
    <s v="Derecho a la salud"/>
    <s v="Primera Infancia"/>
    <n v="2018"/>
    <n v="0.96"/>
    <s v="Porcentaje"/>
    <m/>
    <m/>
  </r>
  <r>
    <n v="85250"/>
    <s v="Casanare"/>
    <x v="10"/>
    <s v="Porcentaje de atención institucional al parto por personal calificado"/>
    <s v="MSPS"/>
    <s v="Derecho a la salud"/>
    <s v="Primera Infancia"/>
    <n v="2019"/>
    <n v="0.92"/>
    <s v="Porcentaje"/>
    <m/>
    <m/>
  </r>
  <r>
    <n v="85250"/>
    <s v="Casanare"/>
    <x v="10"/>
    <s v="Porcentaje de atención institucional al parto por personal calificado"/>
    <s v="MSPS"/>
    <s v="Derecho a la salud"/>
    <s v="Primera Infancia"/>
    <n v="2020"/>
    <n v="0.91"/>
    <s v="Porcentaje"/>
    <m/>
    <m/>
  </r>
  <r>
    <n v="85250"/>
    <s v="Casanare"/>
    <x v="10"/>
    <s v="Porcentaje de atención institucional al parto por personal calificado"/>
    <s v="MSPS"/>
    <s v="Derecho a la salud"/>
    <s v="Primera Infancia"/>
    <n v="2021"/>
    <n v="0.9"/>
    <s v="Porcentaje"/>
    <m/>
    <m/>
  </r>
  <r>
    <n v="85263"/>
    <s v="Casanare"/>
    <x v="11"/>
    <s v="Porcentaje de atención institucional al parto por personal calificado"/>
    <s v="MSPS"/>
    <s v="Derecho a la salud"/>
    <s v="Primera Infancia"/>
    <n v="2017"/>
    <n v="0.99"/>
    <s v="Porcentaje"/>
    <m/>
    <m/>
  </r>
  <r>
    <n v="85263"/>
    <s v="Casanare"/>
    <x v="11"/>
    <s v="Porcentaje de atención institucional al parto por personal calificado"/>
    <s v="MSPS"/>
    <s v="Derecho a la salud"/>
    <s v="Primera Infancia"/>
    <n v="2018"/>
    <n v="0.98"/>
    <s v="Porcentaje"/>
    <m/>
    <m/>
  </r>
  <r>
    <n v="85263"/>
    <s v="Casanare"/>
    <x v="11"/>
    <s v="Porcentaje de atención institucional al parto por personal calificado"/>
    <s v="MSPS"/>
    <s v="Derecho a la salud"/>
    <s v="Primera Infancia"/>
    <n v="2019"/>
    <n v="0.98"/>
    <s v="Porcentaje"/>
    <m/>
    <m/>
  </r>
  <r>
    <n v="85263"/>
    <s v="Casanare"/>
    <x v="11"/>
    <s v="Porcentaje de atención institucional al parto por personal calificado"/>
    <s v="MSPS"/>
    <s v="Derecho a la salud"/>
    <s v="Primera Infancia"/>
    <n v="2020"/>
    <n v="0.99"/>
    <s v="Porcentaje"/>
    <m/>
    <m/>
  </r>
  <r>
    <n v="85263"/>
    <s v="Casanare"/>
    <x v="11"/>
    <s v="Porcentaje de atención institucional al parto por personal calificado"/>
    <s v="MSPS"/>
    <s v="Derecho a la salud"/>
    <s v="Primera Infancia"/>
    <n v="2021"/>
    <n v="0.98"/>
    <s v="Porcentaje"/>
    <m/>
    <m/>
  </r>
  <r>
    <n v="85279"/>
    <s v="Casanare"/>
    <x v="12"/>
    <s v="Porcentaje de atención institucional al parto por personal calificado"/>
    <s v="MSPS"/>
    <s v="Derecho a la salud"/>
    <s v="Primera Infancia"/>
    <n v="2017"/>
    <n v="1"/>
    <s v="Porcentaje"/>
    <m/>
    <m/>
  </r>
  <r>
    <n v="85279"/>
    <s v="Casanare"/>
    <x v="12"/>
    <s v="Porcentaje de atención institucional al parto por personal calificado"/>
    <s v="MSPS"/>
    <s v="Derecho a la salud"/>
    <s v="Primera Infancia"/>
    <n v="2018"/>
    <n v="1"/>
    <s v="Porcentaje"/>
    <m/>
    <m/>
  </r>
  <r>
    <n v="85279"/>
    <s v="Casanare"/>
    <x v="12"/>
    <s v="Porcentaje de atención institucional al parto por personal calificado"/>
    <s v="MSPS"/>
    <s v="Derecho a la salud"/>
    <s v="Primera Infancia"/>
    <n v="2019"/>
    <n v="1"/>
    <s v="Porcentaje"/>
    <m/>
    <m/>
  </r>
  <r>
    <n v="85279"/>
    <s v="Casanare"/>
    <x v="12"/>
    <s v="Porcentaje de atención institucional al parto por personal calificado"/>
    <s v="MSPS"/>
    <s v="Derecho a la salud"/>
    <s v="Primera Infancia"/>
    <n v="2020"/>
    <n v="0.89"/>
    <s v="Porcentaje"/>
    <m/>
    <m/>
  </r>
  <r>
    <n v="85279"/>
    <s v="Casanare"/>
    <x v="12"/>
    <s v="Porcentaje de atención institucional al parto por personal calificado"/>
    <s v="MSPS"/>
    <s v="Derecho a la salud"/>
    <s v="Primera Infancia"/>
    <n v="2021"/>
    <n v="1"/>
    <s v="Porcentaje"/>
    <m/>
    <m/>
  </r>
  <r>
    <n v="85300"/>
    <s v="Casanare"/>
    <x v="13"/>
    <s v="Porcentaje de atención institucional al parto por personal calificado"/>
    <s v="MSPS"/>
    <s v="Derecho a la salud"/>
    <s v="Primera Infancia"/>
    <n v="2017"/>
    <n v="1"/>
    <s v="Porcentaje"/>
    <m/>
    <m/>
  </r>
  <r>
    <n v="85300"/>
    <s v="Casanare"/>
    <x v="13"/>
    <s v="Porcentaje de atención institucional al parto por personal calificado"/>
    <s v="MSPS"/>
    <s v="Derecho a la salud"/>
    <s v="Primera Infancia"/>
    <n v="2018"/>
    <n v="1"/>
    <s v="Porcentaje"/>
    <m/>
    <m/>
  </r>
  <r>
    <n v="85300"/>
    <s v="Casanare"/>
    <x v="13"/>
    <s v="Porcentaje de atención institucional al parto por personal calificado"/>
    <s v="MSPS"/>
    <s v="Derecho a la salud"/>
    <s v="Primera Infancia"/>
    <n v="2019"/>
    <n v="1"/>
    <s v="Porcentaje"/>
    <m/>
    <m/>
  </r>
  <r>
    <n v="85300"/>
    <s v="Casanare"/>
    <x v="13"/>
    <s v="Porcentaje de atención institucional al parto por personal calificado"/>
    <s v="MSPS"/>
    <s v="Derecho a la salud"/>
    <s v="Primera Infancia"/>
    <n v="2020"/>
    <n v="1"/>
    <s v="Porcentaje"/>
    <m/>
    <m/>
  </r>
  <r>
    <n v="85300"/>
    <s v="Casanare"/>
    <x v="13"/>
    <s v="Porcentaje de atención institucional al parto por personal calificado"/>
    <s v="MSPS"/>
    <s v="Derecho a la salud"/>
    <s v="Primera Infancia"/>
    <n v="2021"/>
    <n v="1"/>
    <s v="Porcentaje"/>
    <m/>
    <m/>
  </r>
  <r>
    <n v="85315"/>
    <s v="Casanare"/>
    <x v="14"/>
    <s v="Porcentaje de atención institucional al parto por personal calificado"/>
    <s v="MSPS"/>
    <s v="Derecho a la salud"/>
    <s v="Primera Infancia"/>
    <n v="2017"/>
    <n v="0.82"/>
    <s v="Porcentaje"/>
    <m/>
    <m/>
  </r>
  <r>
    <n v="85315"/>
    <s v="Casanare"/>
    <x v="14"/>
    <s v="Porcentaje de atención institucional al parto por personal calificado"/>
    <s v="MSPS"/>
    <s v="Derecho a la salud"/>
    <s v="Primera Infancia"/>
    <n v="2018"/>
    <n v="0.73"/>
    <s v="Porcentaje"/>
    <m/>
    <m/>
  </r>
  <r>
    <n v="85315"/>
    <s v="Casanare"/>
    <x v="14"/>
    <s v="Porcentaje de atención institucional al parto por personal calificado"/>
    <s v="MSPS"/>
    <s v="Derecho a la salud"/>
    <s v="Primera Infancia"/>
    <n v="2019"/>
    <n v="0.57999999999999996"/>
    <s v="Porcentaje"/>
    <m/>
    <m/>
  </r>
  <r>
    <n v="85315"/>
    <s v="Casanare"/>
    <x v="14"/>
    <s v="Porcentaje de atención institucional al parto por personal calificado"/>
    <s v="MSPS"/>
    <s v="Derecho a la salud"/>
    <s v="Primera Infancia"/>
    <n v="2020"/>
    <n v="0.73"/>
    <s v="Porcentaje"/>
    <m/>
    <m/>
  </r>
  <r>
    <n v="85315"/>
    <s v="Casanare"/>
    <x v="14"/>
    <s v="Porcentaje de atención institucional al parto por personal calificado"/>
    <s v="MSPS"/>
    <s v="Derecho a la salud"/>
    <s v="Primera Infancia"/>
    <n v="2021"/>
    <n v="0.71"/>
    <s v="Porcentaje"/>
    <m/>
    <m/>
  </r>
  <r>
    <n v="85325"/>
    <s v="Casanare"/>
    <x v="15"/>
    <s v="Porcentaje de atención institucional al parto por personal calificado"/>
    <s v="MSPS"/>
    <s v="Derecho a la salud"/>
    <s v="Primera Infancia"/>
    <n v="2017"/>
    <n v="0.99"/>
    <s v="Porcentaje"/>
    <m/>
    <m/>
  </r>
  <r>
    <n v="85325"/>
    <s v="Casanare"/>
    <x v="15"/>
    <s v="Porcentaje de atención institucional al parto por personal calificado"/>
    <s v="MSPS"/>
    <s v="Derecho a la salud"/>
    <s v="Primera Infancia"/>
    <n v="2018"/>
    <n v="0.99"/>
    <s v="Porcentaje"/>
    <m/>
    <m/>
  </r>
  <r>
    <n v="85325"/>
    <s v="Casanare"/>
    <x v="15"/>
    <s v="Porcentaje de atención institucional al parto por personal calificado"/>
    <s v="MSPS"/>
    <s v="Derecho a la salud"/>
    <s v="Primera Infancia"/>
    <n v="2019"/>
    <n v="0.96"/>
    <s v="Porcentaje"/>
    <m/>
    <m/>
  </r>
  <r>
    <n v="85325"/>
    <s v="Casanare"/>
    <x v="15"/>
    <s v="Porcentaje de atención institucional al parto por personal calificado"/>
    <s v="MSPS"/>
    <s v="Derecho a la salud"/>
    <s v="Primera Infancia"/>
    <n v="2020"/>
    <n v="0.96"/>
    <s v="Porcentaje"/>
    <m/>
    <m/>
  </r>
  <r>
    <n v="85325"/>
    <s v="Casanare"/>
    <x v="15"/>
    <s v="Porcentaje de atención institucional al parto por personal calificado"/>
    <s v="MSPS"/>
    <s v="Derecho a la salud"/>
    <s v="Primera Infancia"/>
    <n v="2021"/>
    <n v="0.96"/>
    <s v="Porcentaje"/>
    <m/>
    <m/>
  </r>
  <r>
    <n v="85400"/>
    <s v="Casanare"/>
    <x v="16"/>
    <s v="Porcentaje de atención institucional al parto por personal calificado"/>
    <s v="MSPS"/>
    <s v="Derecho a la salud"/>
    <s v="Primera Infancia"/>
    <n v="2017"/>
    <n v="0.99"/>
    <s v="Porcentaje"/>
    <m/>
    <m/>
  </r>
  <r>
    <n v="85400"/>
    <s v="Casanare"/>
    <x v="16"/>
    <s v="Porcentaje de atención institucional al parto por personal calificado"/>
    <s v="MSPS"/>
    <s v="Derecho a la salud"/>
    <s v="Primera Infancia"/>
    <n v="2018"/>
    <n v="0.84"/>
    <s v="Porcentaje"/>
    <m/>
    <m/>
  </r>
  <r>
    <n v="85400"/>
    <s v="Casanare"/>
    <x v="16"/>
    <s v="Porcentaje de atención institucional al parto por personal calificado"/>
    <s v="MSPS"/>
    <s v="Derecho a la salud"/>
    <s v="Primera Infancia"/>
    <n v="2019"/>
    <n v="0.94"/>
    <s v="Porcentaje"/>
    <m/>
    <m/>
  </r>
  <r>
    <n v="85400"/>
    <s v="Casanare"/>
    <x v="16"/>
    <s v="Porcentaje de atención institucional al parto por personal calificado"/>
    <s v="MSPS"/>
    <s v="Derecho a la salud"/>
    <s v="Primera Infancia"/>
    <n v="2020"/>
    <n v="0.82"/>
    <s v="Porcentaje"/>
    <m/>
    <m/>
  </r>
  <r>
    <n v="85400"/>
    <s v="Casanare"/>
    <x v="16"/>
    <s v="Porcentaje de atención institucional al parto por personal calificado"/>
    <s v="MSPS"/>
    <s v="Derecho a la salud"/>
    <s v="Primera Infancia"/>
    <n v="2021"/>
    <n v="0.82"/>
    <s v="Porcentaje"/>
    <m/>
    <m/>
  </r>
  <r>
    <n v="85410"/>
    <s v="Casanare"/>
    <x v="17"/>
    <s v="Porcentaje de atención institucional al parto por personal calificado"/>
    <s v="MSPS"/>
    <s v="Derecho a la salud"/>
    <s v="Primera Infancia"/>
    <n v="2017"/>
    <n v="1"/>
    <s v="Porcentaje"/>
    <m/>
    <m/>
  </r>
  <r>
    <n v="85410"/>
    <s v="Casanare"/>
    <x v="17"/>
    <s v="Porcentaje de atención institucional al parto por personal calificado"/>
    <s v="MSPS"/>
    <s v="Derecho a la salud"/>
    <s v="Primera Infancia"/>
    <n v="2018"/>
    <n v="0.99"/>
    <s v="Porcentaje"/>
    <m/>
    <m/>
  </r>
  <r>
    <n v="85410"/>
    <s v="Casanare"/>
    <x v="17"/>
    <s v="Porcentaje de atención institucional al parto por personal calificado"/>
    <s v="MSPS"/>
    <s v="Derecho a la salud"/>
    <s v="Primera Infancia"/>
    <n v="2019"/>
    <n v="0.99"/>
    <s v="Porcentaje"/>
    <m/>
    <m/>
  </r>
  <r>
    <n v="85410"/>
    <s v="Casanare"/>
    <x v="17"/>
    <s v="Porcentaje de atención institucional al parto por personal calificado"/>
    <s v="MSPS"/>
    <s v="Derecho a la salud"/>
    <s v="Primera Infancia"/>
    <n v="2020"/>
    <n v="1"/>
    <s v="Porcentaje"/>
    <m/>
    <m/>
  </r>
  <r>
    <n v="85410"/>
    <s v="Casanare"/>
    <x v="17"/>
    <s v="Porcentaje de atención institucional al parto por personal calificado"/>
    <s v="MSPS"/>
    <s v="Derecho a la salud"/>
    <s v="Primera Infancia"/>
    <n v="2021"/>
    <n v="1"/>
    <s v="Porcentaje"/>
    <m/>
    <m/>
  </r>
  <r>
    <n v="85430"/>
    <s v="Casanare"/>
    <x v="18"/>
    <s v="Porcentaje de atención institucional al parto por personal calificado"/>
    <s v="MSPS"/>
    <s v="Derecho a la salud"/>
    <s v="Primera Infancia"/>
    <n v="2017"/>
    <n v="0.99"/>
    <s v="Porcentaje"/>
    <m/>
    <m/>
  </r>
  <r>
    <n v="85430"/>
    <s v="Casanare"/>
    <x v="18"/>
    <s v="Porcentaje de atención institucional al parto por personal calificado"/>
    <s v="MSPS"/>
    <s v="Derecho a la salud"/>
    <s v="Primera Infancia"/>
    <n v="2018"/>
    <n v="0.95"/>
    <s v="Porcentaje"/>
    <m/>
    <m/>
  </r>
  <r>
    <n v="85430"/>
    <s v="Casanare"/>
    <x v="18"/>
    <s v="Porcentaje de atención institucional al parto por personal calificado"/>
    <s v="MSPS"/>
    <s v="Derecho a la salud"/>
    <s v="Primera Infancia"/>
    <n v="2019"/>
    <n v="0.95"/>
    <s v="Porcentaje"/>
    <m/>
    <m/>
  </r>
  <r>
    <n v="85430"/>
    <s v="Casanare"/>
    <x v="18"/>
    <s v="Porcentaje de atención institucional al parto por personal calificado"/>
    <s v="MSPS"/>
    <s v="Derecho a la salud"/>
    <s v="Primera Infancia"/>
    <n v="2020"/>
    <n v="0.96"/>
    <s v="Porcentaje"/>
    <m/>
    <m/>
  </r>
  <r>
    <n v="85430"/>
    <s v="Casanare"/>
    <x v="18"/>
    <s v="Porcentaje de atención institucional al parto por personal calificado"/>
    <s v="MSPS"/>
    <s v="Derecho a la salud"/>
    <s v="Primera Infancia"/>
    <n v="2021"/>
    <n v="0.98"/>
    <s v="Porcentaje"/>
    <m/>
    <m/>
  </r>
  <r>
    <n v="85440"/>
    <s v="Casanare"/>
    <x v="19"/>
    <s v="Porcentaje de atención institucional al parto por personal calificado"/>
    <s v="MSPS"/>
    <s v="Derecho a la salud"/>
    <s v="Primera Infancia"/>
    <n v="2017"/>
    <n v="1"/>
    <s v="Porcentaje"/>
    <m/>
    <m/>
  </r>
  <r>
    <n v="85440"/>
    <s v="Casanare"/>
    <x v="19"/>
    <s v="Porcentaje de atención institucional al parto por personal calificado"/>
    <s v="MSPS"/>
    <s v="Derecho a la salud"/>
    <s v="Primera Infancia"/>
    <n v="2018"/>
    <n v="1"/>
    <s v="Porcentaje"/>
    <m/>
    <m/>
  </r>
  <r>
    <n v="85440"/>
    <s v="Casanare"/>
    <x v="19"/>
    <s v="Porcentaje de atención institucional al parto por personal calificado"/>
    <s v="MSPS"/>
    <s v="Derecho a la salud"/>
    <s v="Primera Infancia"/>
    <n v="2019"/>
    <n v="0.99"/>
    <s v="Porcentaje"/>
    <m/>
    <m/>
  </r>
  <r>
    <n v="85440"/>
    <s v="Casanare"/>
    <x v="19"/>
    <s v="Porcentaje de atención institucional al parto por personal calificado"/>
    <s v="MSPS"/>
    <s v="Derecho a la salud"/>
    <s v="Primera Infancia"/>
    <n v="2020"/>
    <n v="0.99"/>
    <s v="Porcentaje"/>
    <m/>
    <m/>
  </r>
  <r>
    <n v="85440"/>
    <s v="Casanare"/>
    <x v="19"/>
    <s v="Porcentaje de atención institucional al parto por personal calificado"/>
    <s v="MSPS"/>
    <s v="Derecho a la salud"/>
    <s v="Primera Infancia"/>
    <n v="2021"/>
    <n v="1"/>
    <s v="Porcentaje"/>
    <m/>
    <m/>
  </r>
  <r>
    <n v="85001"/>
    <s v="Casanare"/>
    <x v="1"/>
    <s v="Razón de mortalidad materna por 100.000 nacidos vivos"/>
    <s v="MSPS"/>
    <s v="Derecho a la salud"/>
    <s v="Primera Infancia"/>
    <n v="2017"/>
    <n v="0"/>
    <s v="Porcentaje"/>
    <m/>
    <m/>
  </r>
  <r>
    <n v="85001"/>
    <s v="Casanare"/>
    <x v="1"/>
    <s v="Razón de mortalidad materna por 100.000 nacidos vivos"/>
    <s v="MSPS"/>
    <s v="Derecho a la salud"/>
    <s v="Primera Infancia"/>
    <n v="2018"/>
    <n v="0"/>
    <s v="Porcentaje"/>
    <m/>
    <m/>
  </r>
  <r>
    <n v="85001"/>
    <s v="Casanare"/>
    <x v="1"/>
    <s v="Razón de mortalidad materna por 100.000 nacidos vivos"/>
    <s v="MSPS"/>
    <s v="Derecho a la salud"/>
    <s v="Primera Infancia"/>
    <n v="2019"/>
    <n v="0"/>
    <s v="Porcentaje"/>
    <m/>
    <m/>
  </r>
  <r>
    <n v="85001"/>
    <s v="Casanare"/>
    <x v="1"/>
    <s v="Razón de mortalidad materna por 100.000 nacidos vivos"/>
    <s v="MSPS"/>
    <s v="Derecho a la salud"/>
    <s v="Primera Infancia"/>
    <n v="2020"/>
    <n v="0"/>
    <s v="Porcentaje"/>
    <m/>
    <m/>
  </r>
  <r>
    <n v="85001"/>
    <s v="Casanare"/>
    <x v="1"/>
    <s v="Razón de mortalidad materna por 100.000 nacidos vivos"/>
    <s v="MSPS"/>
    <s v="Derecho a la salud"/>
    <s v="Primera Infancia"/>
    <n v="2021"/>
    <n v="0"/>
    <s v="Porcentaje"/>
    <m/>
    <m/>
  </r>
  <r>
    <n v="85010"/>
    <s v="Casanare"/>
    <x v="2"/>
    <s v="Razón de mortalidad materna por 100.000 nacidos vivos"/>
    <s v="MSPS"/>
    <s v="Derecho a la salud"/>
    <s v="Primera Infancia"/>
    <n v="2017"/>
    <n v="0"/>
    <s v="Porcentaje"/>
    <m/>
    <m/>
  </r>
  <r>
    <n v="85010"/>
    <s v="Casanare"/>
    <x v="2"/>
    <s v="Razón de mortalidad materna por 100.000 nacidos vivos"/>
    <s v="MSPS"/>
    <s v="Derecho a la salud"/>
    <s v="Primera Infancia"/>
    <n v="2018"/>
    <n v="0"/>
    <s v="Porcentaje"/>
    <m/>
    <m/>
  </r>
  <r>
    <n v="85010"/>
    <s v="Casanare"/>
    <x v="2"/>
    <s v="Razón de mortalidad materna por 100.000 nacidos vivos"/>
    <s v="MSPS"/>
    <s v="Derecho a la salud"/>
    <s v="Primera Infancia"/>
    <n v="2019"/>
    <n v="0"/>
    <s v="Porcentaje"/>
    <m/>
    <m/>
  </r>
  <r>
    <n v="85010"/>
    <s v="Casanare"/>
    <x v="2"/>
    <s v="Razón de mortalidad materna por 100.000 nacidos vivos"/>
    <s v="MSPS"/>
    <s v="Derecho a la salud"/>
    <s v="Primera Infancia"/>
    <n v="2020"/>
    <n v="0"/>
    <s v="Porcentaje"/>
    <m/>
    <m/>
  </r>
  <r>
    <n v="85010"/>
    <s v="Casanare"/>
    <x v="2"/>
    <s v="Razón de mortalidad materna por 100.000 nacidos vivos"/>
    <s v="MSPS"/>
    <s v="Derecho a la salud"/>
    <s v="Primera Infancia"/>
    <n v="2021"/>
    <n v="0"/>
    <s v="Porcentaje"/>
    <m/>
    <m/>
  </r>
  <r>
    <n v="85015"/>
    <s v="Casanare"/>
    <x v="3"/>
    <s v="Razón de mortalidad materna por 100.000 nacidos vivos"/>
    <s v="MSPS"/>
    <s v="Derecho a la salud"/>
    <s v="Primera Infancia"/>
    <n v="2017"/>
    <n v="0"/>
    <s v="Porcentaje"/>
    <m/>
    <m/>
  </r>
  <r>
    <n v="85015"/>
    <s v="Casanare"/>
    <x v="3"/>
    <s v="Razón de mortalidad materna por 100.000 nacidos vivos"/>
    <s v="MSPS"/>
    <s v="Derecho a la salud"/>
    <s v="Primera Infancia"/>
    <n v="2018"/>
    <n v="0"/>
    <s v="Porcentaje"/>
    <m/>
    <m/>
  </r>
  <r>
    <n v="85015"/>
    <s v="Casanare"/>
    <x v="3"/>
    <s v="Razón de mortalidad materna por 100.000 nacidos vivos"/>
    <s v="MSPS"/>
    <s v="Derecho a la salud"/>
    <s v="Primera Infancia"/>
    <n v="2019"/>
    <n v="0"/>
    <s v="Porcentaje"/>
    <m/>
    <m/>
  </r>
  <r>
    <n v="85015"/>
    <s v="Casanare"/>
    <x v="3"/>
    <s v="Razón de mortalidad materna por 100.000 nacidos vivos"/>
    <s v="MSPS"/>
    <s v="Derecho a la salud"/>
    <s v="Primera Infancia"/>
    <n v="2020"/>
    <n v="0"/>
    <s v="Porcentaje"/>
    <m/>
    <m/>
  </r>
  <r>
    <n v="85015"/>
    <s v="Casanare"/>
    <x v="3"/>
    <s v="Razón de mortalidad materna por 100.000 nacidos vivos"/>
    <s v="MSPS"/>
    <s v="Derecho a la salud"/>
    <s v="Primera Infancia"/>
    <n v="2021"/>
    <n v="0"/>
    <s v="Porcentaje"/>
    <m/>
    <m/>
  </r>
  <r>
    <n v="85125"/>
    <s v="Casanare"/>
    <x v="4"/>
    <s v="Razón de mortalidad materna por 100.000 nacidos vivos"/>
    <s v="MSPS"/>
    <s v="Derecho a la salud"/>
    <s v="Primera Infancia"/>
    <n v="2017"/>
    <n v="0"/>
    <s v="Porcentaje"/>
    <m/>
    <m/>
  </r>
  <r>
    <n v="85125"/>
    <s v="Casanare"/>
    <x v="4"/>
    <s v="Razón de mortalidad materna por 100.000 nacidos vivos"/>
    <s v="MSPS"/>
    <s v="Derecho a la salud"/>
    <s v="Primera Infancia"/>
    <n v="2018"/>
    <n v="0"/>
    <s v="Porcentaje"/>
    <m/>
    <m/>
  </r>
  <r>
    <n v="85125"/>
    <s v="Casanare"/>
    <x v="4"/>
    <s v="Razón de mortalidad materna por 100.000 nacidos vivos"/>
    <s v="MSPS"/>
    <s v="Derecho a la salud"/>
    <s v="Primera Infancia"/>
    <n v="2019"/>
    <n v="0"/>
    <s v="Porcentaje"/>
    <m/>
    <m/>
  </r>
  <r>
    <n v="85125"/>
    <s v="Casanare"/>
    <x v="4"/>
    <s v="Razón de mortalidad materna por 100.000 nacidos vivos"/>
    <s v="MSPS"/>
    <s v="Derecho a la salud"/>
    <s v="Primera Infancia"/>
    <n v="2020"/>
    <n v="0"/>
    <s v="Porcentaje"/>
    <m/>
    <m/>
  </r>
  <r>
    <n v="85125"/>
    <s v="Casanare"/>
    <x v="4"/>
    <s v="Razón de mortalidad materna por 100.000 nacidos vivos"/>
    <s v="MSPS"/>
    <s v="Derecho a la salud"/>
    <s v="Primera Infancia"/>
    <n v="2021"/>
    <n v="0"/>
    <s v="Porcentaje"/>
    <m/>
    <m/>
  </r>
  <r>
    <n v="85136"/>
    <s v="Casanare"/>
    <x v="5"/>
    <s v="Razón de mortalidad materna por 100.000 nacidos vivos"/>
    <s v="MSPS"/>
    <s v="Derecho a la salud"/>
    <s v="Primera Infancia"/>
    <n v="2017"/>
    <n v="0"/>
    <s v="Porcentaje"/>
    <m/>
    <m/>
  </r>
  <r>
    <n v="85136"/>
    <s v="Casanare"/>
    <x v="5"/>
    <s v="Razón de mortalidad materna por 100.000 nacidos vivos"/>
    <s v="MSPS"/>
    <s v="Derecho a la salud"/>
    <s v="Primera Infancia"/>
    <n v="2018"/>
    <n v="0"/>
    <s v="Porcentaje"/>
    <m/>
    <m/>
  </r>
  <r>
    <n v="85136"/>
    <s v="Casanare"/>
    <x v="5"/>
    <s v="Razón de mortalidad materna por 100.000 nacidos vivos"/>
    <s v="MSPS"/>
    <s v="Derecho a la salud"/>
    <s v="Primera Infancia"/>
    <n v="2019"/>
    <n v="0"/>
    <s v="Porcentaje"/>
    <m/>
    <m/>
  </r>
  <r>
    <n v="85136"/>
    <s v="Casanare"/>
    <x v="5"/>
    <s v="Razón de mortalidad materna por 100.000 nacidos vivos"/>
    <s v="MSPS"/>
    <s v="Derecho a la salud"/>
    <s v="Primera Infancia"/>
    <n v="2020"/>
    <n v="0"/>
    <s v="Porcentaje"/>
    <m/>
    <m/>
  </r>
  <r>
    <n v="85136"/>
    <s v="Casanare"/>
    <x v="5"/>
    <s v="Razón de mortalidad materna por 100.000 nacidos vivos"/>
    <s v="MSPS"/>
    <s v="Derecho a la salud"/>
    <s v="Primera Infancia"/>
    <n v="2021"/>
    <n v="0"/>
    <s v="Porcentaje"/>
    <m/>
    <m/>
  </r>
  <r>
    <n v="85139"/>
    <s v="Casanare"/>
    <x v="6"/>
    <s v="Razón de mortalidad materna por 100.000 nacidos vivos"/>
    <s v="MSPS"/>
    <s v="Derecho a la salud"/>
    <s v="Primera Infancia"/>
    <n v="2017"/>
    <n v="0"/>
    <s v="Porcentaje"/>
    <m/>
    <m/>
  </r>
  <r>
    <n v="85139"/>
    <s v="Casanare"/>
    <x v="6"/>
    <s v="Razón de mortalidad materna por 100.000 nacidos vivos"/>
    <s v="MSPS"/>
    <s v="Derecho a la salud"/>
    <s v="Primera Infancia"/>
    <n v="2018"/>
    <n v="0"/>
    <s v="Porcentaje"/>
    <m/>
    <m/>
  </r>
  <r>
    <n v="85139"/>
    <s v="Casanare"/>
    <x v="6"/>
    <s v="Razón de mortalidad materna por 100.000 nacidos vivos"/>
    <s v="MSPS"/>
    <s v="Derecho a la salud"/>
    <s v="Primera Infancia"/>
    <n v="2019"/>
    <n v="0"/>
    <s v="Porcentaje"/>
    <m/>
    <m/>
  </r>
  <r>
    <n v="85139"/>
    <s v="Casanare"/>
    <x v="6"/>
    <s v="Razón de mortalidad materna por 100.000 nacidos vivos"/>
    <s v="MSPS"/>
    <s v="Derecho a la salud"/>
    <s v="Primera Infancia"/>
    <n v="2020"/>
    <n v="0"/>
    <s v="Porcentaje"/>
    <m/>
    <m/>
  </r>
  <r>
    <n v="85139"/>
    <s v="Casanare"/>
    <x v="6"/>
    <s v="Razón de mortalidad materna por 100.000 nacidos vivos"/>
    <s v="MSPS"/>
    <s v="Derecho a la salud"/>
    <s v="Primera Infancia"/>
    <n v="2021"/>
    <n v="0"/>
    <s v="Porcentaje"/>
    <m/>
    <m/>
  </r>
  <r>
    <n v="85162"/>
    <s v="Casanare"/>
    <x v="7"/>
    <s v="Razón de mortalidad materna por 100.000 nacidos vivos"/>
    <s v="MSPS"/>
    <s v="Derecho a la salud"/>
    <s v="Primera Infancia"/>
    <n v="2017"/>
    <n v="0"/>
    <s v="Porcentaje"/>
    <m/>
    <m/>
  </r>
  <r>
    <n v="85162"/>
    <s v="Casanare"/>
    <x v="7"/>
    <s v="Razón de mortalidad materna por 100.000 nacidos vivos"/>
    <s v="MSPS"/>
    <s v="Derecho a la salud"/>
    <s v="Primera Infancia"/>
    <n v="2018"/>
    <n v="0"/>
    <s v="Porcentaje"/>
    <m/>
    <m/>
  </r>
  <r>
    <n v="85162"/>
    <s v="Casanare"/>
    <x v="7"/>
    <s v="Razón de mortalidad materna por 100.000 nacidos vivos"/>
    <s v="MSPS"/>
    <s v="Derecho a la salud"/>
    <s v="Primera Infancia"/>
    <n v="2019"/>
    <n v="0"/>
    <s v="Porcentaje"/>
    <m/>
    <m/>
  </r>
  <r>
    <n v="85162"/>
    <s v="Casanare"/>
    <x v="7"/>
    <s v="Razón de mortalidad materna por 100.000 nacidos vivos"/>
    <s v="MSPS"/>
    <s v="Derecho a la salud"/>
    <s v="Primera Infancia"/>
    <n v="2020"/>
    <n v="0"/>
    <s v="Porcentaje"/>
    <m/>
    <m/>
  </r>
  <r>
    <n v="85162"/>
    <s v="Casanare"/>
    <x v="7"/>
    <s v="Razón de mortalidad materna por 100.000 nacidos vivos"/>
    <s v="MSPS"/>
    <s v="Derecho a la salud"/>
    <s v="Primera Infancia"/>
    <n v="2021"/>
    <n v="0"/>
    <s v="Porcentaje"/>
    <m/>
    <m/>
  </r>
  <r>
    <n v="85225"/>
    <s v="Casanare"/>
    <x v="8"/>
    <s v="Razón de mortalidad materna por 100.000 nacidos vivos"/>
    <s v="MSPS"/>
    <s v="Derecho a la salud"/>
    <s v="Primera Infancia"/>
    <n v="2017"/>
    <n v="0"/>
    <s v="Porcentaje"/>
    <m/>
    <m/>
  </r>
  <r>
    <n v="85225"/>
    <s v="Casanare"/>
    <x v="8"/>
    <s v="Razón de mortalidad materna por 100.000 nacidos vivos"/>
    <s v="MSPS"/>
    <s v="Derecho a la salud"/>
    <s v="Primera Infancia"/>
    <n v="2018"/>
    <n v="0.01"/>
    <s v="Porcentaje"/>
    <m/>
    <m/>
  </r>
  <r>
    <n v="85225"/>
    <s v="Casanare"/>
    <x v="8"/>
    <s v="Razón de mortalidad materna por 100.000 nacidos vivos"/>
    <s v="MSPS"/>
    <s v="Derecho a la salud"/>
    <s v="Primera Infancia"/>
    <n v="2019"/>
    <n v="0"/>
    <s v="Porcentaje"/>
    <m/>
    <m/>
  </r>
  <r>
    <n v="85225"/>
    <s v="Casanare"/>
    <x v="8"/>
    <s v="Razón de mortalidad materna por 100.000 nacidos vivos"/>
    <s v="MSPS"/>
    <s v="Derecho a la salud"/>
    <s v="Primera Infancia"/>
    <n v="2020"/>
    <n v="0"/>
    <s v="Porcentaje"/>
    <m/>
    <m/>
  </r>
  <r>
    <n v="85225"/>
    <s v="Casanare"/>
    <x v="8"/>
    <s v="Razón de mortalidad materna por 100.000 nacidos vivos"/>
    <s v="MSPS"/>
    <s v="Derecho a la salud"/>
    <s v="Primera Infancia"/>
    <n v="2021"/>
    <n v="0"/>
    <s v="Porcentaje"/>
    <m/>
    <m/>
  </r>
  <r>
    <n v="85230"/>
    <s v="Casanare"/>
    <x v="9"/>
    <s v="Razón de mortalidad materna por 100.000 nacidos vivos"/>
    <s v="MSPS"/>
    <s v="Derecho a la salud"/>
    <s v="Primera Infancia"/>
    <n v="2017"/>
    <n v="0"/>
    <s v="Porcentaje"/>
    <m/>
    <m/>
  </r>
  <r>
    <n v="85230"/>
    <s v="Casanare"/>
    <x v="9"/>
    <s v="Razón de mortalidad materna por 100.000 nacidos vivos"/>
    <s v="MSPS"/>
    <s v="Derecho a la salud"/>
    <s v="Primera Infancia"/>
    <n v="2018"/>
    <n v="0"/>
    <s v="Porcentaje"/>
    <m/>
    <m/>
  </r>
  <r>
    <n v="85230"/>
    <s v="Casanare"/>
    <x v="9"/>
    <s v="Razón de mortalidad materna por 100.000 nacidos vivos"/>
    <s v="MSPS"/>
    <s v="Derecho a la salud"/>
    <s v="Primera Infancia"/>
    <n v="2019"/>
    <n v="0"/>
    <s v="Porcentaje"/>
    <m/>
    <m/>
  </r>
  <r>
    <n v="85230"/>
    <s v="Casanare"/>
    <x v="9"/>
    <s v="Razón de mortalidad materna por 100.000 nacidos vivos"/>
    <s v="MSPS"/>
    <s v="Derecho a la salud"/>
    <s v="Primera Infancia"/>
    <n v="2020"/>
    <n v="0"/>
    <s v="Porcentaje"/>
    <m/>
    <m/>
  </r>
  <r>
    <n v="85230"/>
    <s v="Casanare"/>
    <x v="9"/>
    <s v="Razón de mortalidad materna por 100.000 nacidos vivos"/>
    <s v="MSPS"/>
    <s v="Derecho a la salud"/>
    <s v="Primera Infancia"/>
    <n v="2021"/>
    <n v="0.01"/>
    <s v="Porcentaje"/>
    <m/>
    <m/>
  </r>
  <r>
    <n v="85250"/>
    <s v="Casanare"/>
    <x v="10"/>
    <s v="Razón de mortalidad materna por 100.000 nacidos vivos"/>
    <s v="MSPS"/>
    <s v="Derecho a la salud"/>
    <s v="Primera Infancia"/>
    <n v="2017"/>
    <n v="0"/>
    <s v="Porcentaje"/>
    <m/>
    <m/>
  </r>
  <r>
    <n v="85250"/>
    <s v="Casanare"/>
    <x v="10"/>
    <s v="Razón de mortalidad materna por 100.000 nacidos vivos"/>
    <s v="MSPS"/>
    <s v="Derecho a la salud"/>
    <s v="Primera Infancia"/>
    <n v="2018"/>
    <n v="0"/>
    <s v="Porcentaje"/>
    <m/>
    <m/>
  </r>
  <r>
    <n v="85250"/>
    <s v="Casanare"/>
    <x v="10"/>
    <s v="Razón de mortalidad materna por 100.000 nacidos vivos"/>
    <s v="MSPS"/>
    <s v="Derecho a la salud"/>
    <s v="Primera Infancia"/>
    <n v="2019"/>
    <n v="0"/>
    <s v="Porcentaje"/>
    <m/>
    <m/>
  </r>
  <r>
    <n v="85250"/>
    <s v="Casanare"/>
    <x v="10"/>
    <s v="Razón de mortalidad materna por 100.000 nacidos vivos"/>
    <s v="MSPS"/>
    <s v="Derecho a la salud"/>
    <s v="Primera Infancia"/>
    <n v="2020"/>
    <n v="0"/>
    <s v="Porcentaje"/>
    <m/>
    <m/>
  </r>
  <r>
    <n v="85250"/>
    <s v="Casanare"/>
    <x v="10"/>
    <s v="Razón de mortalidad materna por 100.000 nacidos vivos"/>
    <s v="MSPS"/>
    <s v="Derecho a la salud"/>
    <s v="Primera Infancia"/>
    <n v="2021"/>
    <n v="0"/>
    <s v="Porcentaje"/>
    <m/>
    <m/>
  </r>
  <r>
    <n v="85263"/>
    <s v="Casanare"/>
    <x v="11"/>
    <s v="Razón de mortalidad materna por 100.000 nacidos vivos"/>
    <s v="MSPS"/>
    <s v="Derecho a la salud"/>
    <s v="Primera Infancia"/>
    <n v="2017"/>
    <n v="0"/>
    <s v="Porcentaje"/>
    <m/>
    <m/>
  </r>
  <r>
    <n v="85263"/>
    <s v="Casanare"/>
    <x v="11"/>
    <s v="Razón de mortalidad materna por 100.000 nacidos vivos"/>
    <s v="MSPS"/>
    <s v="Derecho a la salud"/>
    <s v="Primera Infancia"/>
    <n v="2018"/>
    <n v="0"/>
    <s v="Porcentaje"/>
    <m/>
    <m/>
  </r>
  <r>
    <n v="85263"/>
    <s v="Casanare"/>
    <x v="11"/>
    <s v="Razón de mortalidad materna por 100.000 nacidos vivos"/>
    <s v="MSPS"/>
    <s v="Derecho a la salud"/>
    <s v="Primera Infancia"/>
    <n v="2019"/>
    <n v="0.01"/>
    <s v="Porcentaje"/>
    <m/>
    <m/>
  </r>
  <r>
    <n v="85263"/>
    <s v="Casanare"/>
    <x v="11"/>
    <s v="Razón de mortalidad materna por 100.000 nacidos vivos"/>
    <s v="MSPS"/>
    <s v="Derecho a la salud"/>
    <s v="Primera Infancia"/>
    <n v="2020"/>
    <n v="0"/>
    <s v="Porcentaje"/>
    <m/>
    <m/>
  </r>
  <r>
    <n v="85263"/>
    <s v="Casanare"/>
    <x v="11"/>
    <s v="Razón de mortalidad materna por 100.000 nacidos vivos"/>
    <s v="MSPS"/>
    <s v="Derecho a la salud"/>
    <s v="Primera Infancia"/>
    <n v="2021"/>
    <n v="0"/>
    <s v="Porcentaje"/>
    <m/>
    <m/>
  </r>
  <r>
    <n v="85279"/>
    <s v="Casanare"/>
    <x v="12"/>
    <s v="Razón de mortalidad materna por 100.000 nacidos vivos"/>
    <s v="MSPS"/>
    <s v="Derecho a la salud"/>
    <s v="Primera Infancia"/>
    <n v="2017"/>
    <n v="0"/>
    <s v="Porcentaje"/>
    <m/>
    <m/>
  </r>
  <r>
    <n v="85279"/>
    <s v="Casanare"/>
    <x v="12"/>
    <s v="Razón de mortalidad materna por 100.000 nacidos vivos"/>
    <s v="MSPS"/>
    <s v="Derecho a la salud"/>
    <s v="Primera Infancia"/>
    <n v="2018"/>
    <n v="0"/>
    <s v="Porcentaje"/>
    <m/>
    <m/>
  </r>
  <r>
    <n v="85279"/>
    <s v="Casanare"/>
    <x v="12"/>
    <s v="Razón de mortalidad materna por 100.000 nacidos vivos"/>
    <s v="MSPS"/>
    <s v="Derecho a la salud"/>
    <s v="Primera Infancia"/>
    <n v="2019"/>
    <n v="0"/>
    <s v="Porcentaje"/>
    <m/>
    <m/>
  </r>
  <r>
    <n v="85279"/>
    <s v="Casanare"/>
    <x v="12"/>
    <s v="Razón de mortalidad materna por 100.000 nacidos vivos"/>
    <s v="MSPS"/>
    <s v="Derecho a la salud"/>
    <s v="Primera Infancia"/>
    <n v="2020"/>
    <n v="0"/>
    <s v="Porcentaje"/>
    <m/>
    <m/>
  </r>
  <r>
    <n v="85279"/>
    <s v="Casanare"/>
    <x v="12"/>
    <s v="Razón de mortalidad materna por 100.000 nacidos vivos"/>
    <s v="MSPS"/>
    <s v="Derecho a la salud"/>
    <s v="Primera Infancia"/>
    <n v="2021"/>
    <n v="0"/>
    <s v="Porcentaje"/>
    <m/>
    <m/>
  </r>
  <r>
    <n v="85300"/>
    <s v="Casanare"/>
    <x v="13"/>
    <s v="Razón de mortalidad materna por 100.000 nacidos vivos"/>
    <s v="MSPS"/>
    <s v="Derecho a la salud"/>
    <s v="Primera Infancia"/>
    <n v="2017"/>
    <n v="0"/>
    <s v="Porcentaje"/>
    <m/>
    <m/>
  </r>
  <r>
    <n v="85300"/>
    <s v="Casanare"/>
    <x v="13"/>
    <s v="Razón de mortalidad materna por 100.000 nacidos vivos"/>
    <s v="MSPS"/>
    <s v="Derecho a la salud"/>
    <s v="Primera Infancia"/>
    <n v="2018"/>
    <n v="0"/>
    <s v="Porcentaje"/>
    <m/>
    <m/>
  </r>
  <r>
    <n v="85300"/>
    <s v="Casanare"/>
    <x v="13"/>
    <s v="Razón de mortalidad materna por 100.000 nacidos vivos"/>
    <s v="MSPS"/>
    <s v="Derecho a la salud"/>
    <s v="Primera Infancia"/>
    <n v="2019"/>
    <n v="0"/>
    <s v="Porcentaje"/>
    <m/>
    <m/>
  </r>
  <r>
    <n v="85300"/>
    <s v="Casanare"/>
    <x v="13"/>
    <s v="Razón de mortalidad materna por 100.000 nacidos vivos"/>
    <s v="MSPS"/>
    <s v="Derecho a la salud"/>
    <s v="Primera Infancia"/>
    <n v="2020"/>
    <n v="0"/>
    <s v="Porcentaje"/>
    <m/>
    <m/>
  </r>
  <r>
    <n v="85300"/>
    <s v="Casanare"/>
    <x v="13"/>
    <s v="Razón de mortalidad materna por 100.000 nacidos vivos"/>
    <s v="MSPS"/>
    <s v="Derecho a la salud"/>
    <s v="Primera Infancia"/>
    <n v="2021"/>
    <n v="0"/>
    <s v="Porcentaje"/>
    <m/>
    <m/>
  </r>
  <r>
    <n v="85315"/>
    <s v="Casanare"/>
    <x v="14"/>
    <s v="Razón de mortalidad materna por 100.000 nacidos vivos"/>
    <s v="MSPS"/>
    <s v="Derecho a la salud"/>
    <s v="Primera Infancia"/>
    <n v="2017"/>
    <n v="0"/>
    <s v="Porcentaje"/>
    <m/>
    <m/>
  </r>
  <r>
    <n v="85315"/>
    <s v="Casanare"/>
    <x v="14"/>
    <s v="Razón de mortalidad materna por 100.000 nacidos vivos"/>
    <s v="MSPS"/>
    <s v="Derecho a la salud"/>
    <s v="Primera Infancia"/>
    <n v="2018"/>
    <n v="0"/>
    <s v="Porcentaje"/>
    <m/>
    <m/>
  </r>
  <r>
    <n v="85315"/>
    <s v="Casanare"/>
    <x v="14"/>
    <s v="Razón de mortalidad materna por 100.000 nacidos vivos"/>
    <s v="MSPS"/>
    <s v="Derecho a la salud"/>
    <s v="Primera Infancia"/>
    <n v="2019"/>
    <n v="0"/>
    <s v="Porcentaje"/>
    <m/>
    <m/>
  </r>
  <r>
    <n v="85315"/>
    <s v="Casanare"/>
    <x v="14"/>
    <s v="Razón de mortalidad materna por 100.000 nacidos vivos"/>
    <s v="MSPS"/>
    <s v="Derecho a la salud"/>
    <s v="Primera Infancia"/>
    <n v="2020"/>
    <n v="0"/>
    <s v="Porcentaje"/>
    <m/>
    <m/>
  </r>
  <r>
    <n v="85315"/>
    <s v="Casanare"/>
    <x v="14"/>
    <s v="Razón de mortalidad materna por 100.000 nacidos vivos"/>
    <s v="MSPS"/>
    <s v="Derecho a la salud"/>
    <s v="Primera Infancia"/>
    <n v="2021"/>
    <n v="0"/>
    <s v="Porcentaje"/>
    <m/>
    <m/>
  </r>
  <r>
    <n v="85325"/>
    <s v="Casanare"/>
    <x v="15"/>
    <s v="Razón de mortalidad materna por 100.000 nacidos vivos"/>
    <s v="MSPS"/>
    <s v="Derecho a la salud"/>
    <s v="Primera Infancia"/>
    <n v="2017"/>
    <n v="0"/>
    <s v="Porcentaje"/>
    <m/>
    <m/>
  </r>
  <r>
    <n v="85325"/>
    <s v="Casanare"/>
    <x v="15"/>
    <s v="Razón de mortalidad materna por 100.000 nacidos vivos"/>
    <s v="MSPS"/>
    <s v="Derecho a la salud"/>
    <s v="Primera Infancia"/>
    <n v="2018"/>
    <n v="0"/>
    <s v="Porcentaje"/>
    <m/>
    <m/>
  </r>
  <r>
    <n v="85325"/>
    <s v="Casanare"/>
    <x v="15"/>
    <s v="Razón de mortalidad materna por 100.000 nacidos vivos"/>
    <s v="MSPS"/>
    <s v="Derecho a la salud"/>
    <s v="Primera Infancia"/>
    <n v="2019"/>
    <n v="0"/>
    <s v="Porcentaje"/>
    <m/>
    <m/>
  </r>
  <r>
    <n v="85325"/>
    <s v="Casanare"/>
    <x v="15"/>
    <s v="Razón de mortalidad materna por 100.000 nacidos vivos"/>
    <s v="MSPS"/>
    <s v="Derecho a la salud"/>
    <s v="Primera Infancia"/>
    <n v="2020"/>
    <n v="0"/>
    <s v="Porcentaje"/>
    <m/>
    <m/>
  </r>
  <r>
    <n v="85325"/>
    <s v="Casanare"/>
    <x v="15"/>
    <s v="Razón de mortalidad materna por 100.000 nacidos vivos"/>
    <s v="MSPS"/>
    <s v="Derecho a la salud"/>
    <s v="Primera Infancia"/>
    <n v="2021"/>
    <n v="0"/>
    <s v="Porcentaje"/>
    <m/>
    <m/>
  </r>
  <r>
    <n v="85400"/>
    <s v="Casanare"/>
    <x v="16"/>
    <s v="Razón de mortalidad materna por 100.000 nacidos vivos"/>
    <s v="MSPS"/>
    <s v="Derecho a la salud"/>
    <s v="Primera Infancia"/>
    <n v="2017"/>
    <n v="0"/>
    <s v="Porcentaje"/>
    <m/>
    <m/>
  </r>
  <r>
    <n v="85400"/>
    <s v="Casanare"/>
    <x v="16"/>
    <s v="Razón de mortalidad materna por 100.000 nacidos vivos"/>
    <s v="MSPS"/>
    <s v="Derecho a la salud"/>
    <s v="Primera Infancia"/>
    <n v="2018"/>
    <n v="0"/>
    <s v="Porcentaje"/>
    <m/>
    <m/>
  </r>
  <r>
    <n v="85400"/>
    <s v="Casanare"/>
    <x v="16"/>
    <s v="Razón de mortalidad materna por 100.000 nacidos vivos"/>
    <s v="MSPS"/>
    <s v="Derecho a la salud"/>
    <s v="Primera Infancia"/>
    <n v="2019"/>
    <n v="0"/>
    <s v="Porcentaje"/>
    <m/>
    <m/>
  </r>
  <r>
    <n v="85400"/>
    <s v="Casanare"/>
    <x v="16"/>
    <s v="Razón de mortalidad materna por 100.000 nacidos vivos"/>
    <s v="MSPS"/>
    <s v="Derecho a la salud"/>
    <s v="Primera Infancia"/>
    <n v="2020"/>
    <n v="0"/>
    <s v="Porcentaje"/>
    <m/>
    <m/>
  </r>
  <r>
    <n v="85400"/>
    <s v="Casanare"/>
    <x v="16"/>
    <s v="Razón de mortalidad materna por 100.000 nacidos vivos"/>
    <s v="MSPS"/>
    <s v="Derecho a la salud"/>
    <s v="Primera Infancia"/>
    <n v="2021"/>
    <n v="0"/>
    <s v="Porcentaje"/>
    <m/>
    <m/>
  </r>
  <r>
    <n v="85410"/>
    <s v="Casanare"/>
    <x v="17"/>
    <s v="Razón de mortalidad materna por 100.000 nacidos vivos"/>
    <s v="MSPS"/>
    <s v="Derecho a la salud"/>
    <s v="Primera Infancia"/>
    <n v="2017"/>
    <n v="0"/>
    <s v="Porcentaje"/>
    <m/>
    <m/>
  </r>
  <r>
    <n v="85410"/>
    <s v="Casanare"/>
    <x v="17"/>
    <s v="Razón de mortalidad materna por 100.000 nacidos vivos"/>
    <s v="MSPS"/>
    <s v="Derecho a la salud"/>
    <s v="Primera Infancia"/>
    <n v="2018"/>
    <n v="0"/>
    <s v="Porcentaje"/>
    <m/>
    <m/>
  </r>
  <r>
    <n v="85410"/>
    <s v="Casanare"/>
    <x v="17"/>
    <s v="Razón de mortalidad materna por 100.000 nacidos vivos"/>
    <s v="MSPS"/>
    <s v="Derecho a la salud"/>
    <s v="Primera Infancia"/>
    <n v="2019"/>
    <n v="0"/>
    <s v="Porcentaje"/>
    <m/>
    <m/>
  </r>
  <r>
    <n v="85410"/>
    <s v="Casanare"/>
    <x v="17"/>
    <s v="Razón de mortalidad materna por 100.000 nacidos vivos"/>
    <s v="MSPS"/>
    <s v="Derecho a la salud"/>
    <s v="Primera Infancia"/>
    <n v="2020"/>
    <n v="0"/>
    <s v="Porcentaje"/>
    <m/>
    <m/>
  </r>
  <r>
    <n v="85410"/>
    <s v="Casanare"/>
    <x v="17"/>
    <s v="Razón de mortalidad materna por 100.000 nacidos vivos"/>
    <s v="MSPS"/>
    <s v="Derecho a la salud"/>
    <s v="Primera Infancia"/>
    <n v="2021"/>
    <n v="0"/>
    <s v="Porcentaje"/>
    <m/>
    <m/>
  </r>
  <r>
    <n v="85430"/>
    <s v="Casanare"/>
    <x v="18"/>
    <s v="Razón de mortalidad materna por 100.000 nacidos vivos"/>
    <s v="MSPS"/>
    <s v="Derecho a la salud"/>
    <s v="Primera Infancia"/>
    <n v="2017"/>
    <n v="0"/>
    <s v="Porcentaje"/>
    <m/>
    <m/>
  </r>
  <r>
    <n v="85430"/>
    <s v="Casanare"/>
    <x v="18"/>
    <s v="Razón de mortalidad materna por 100.000 nacidos vivos"/>
    <s v="MSPS"/>
    <s v="Derecho a la salud"/>
    <s v="Primera Infancia"/>
    <n v="2018"/>
    <n v="0"/>
    <s v="Porcentaje"/>
    <m/>
    <m/>
  </r>
  <r>
    <n v="85430"/>
    <s v="Casanare"/>
    <x v="18"/>
    <s v="Razón de mortalidad materna por 100.000 nacidos vivos"/>
    <s v="MSPS"/>
    <s v="Derecho a la salud"/>
    <s v="Primera Infancia"/>
    <n v="2019"/>
    <n v="0"/>
    <s v="Porcentaje"/>
    <m/>
    <m/>
  </r>
  <r>
    <n v="85430"/>
    <s v="Casanare"/>
    <x v="18"/>
    <s v="Razón de mortalidad materna por 100.000 nacidos vivos"/>
    <s v="MSPS"/>
    <s v="Derecho a la salud"/>
    <s v="Primera Infancia"/>
    <n v="2020"/>
    <n v="0.01"/>
    <s v="Porcentaje"/>
    <m/>
    <m/>
  </r>
  <r>
    <n v="85430"/>
    <s v="Casanare"/>
    <x v="18"/>
    <s v="Razón de mortalidad materna por 100.000 nacidos vivos"/>
    <s v="MSPS"/>
    <s v="Derecho a la salud"/>
    <s v="Primera Infancia"/>
    <n v="2021"/>
    <n v="0"/>
    <s v="Porcentaje"/>
    <m/>
    <m/>
  </r>
  <r>
    <n v="85440"/>
    <s v="Casanare"/>
    <x v="19"/>
    <s v="Razón de mortalidad materna por 100.000 nacidos vivos"/>
    <s v="MSPS"/>
    <s v="Derecho a la salud"/>
    <s v="Primera Infancia"/>
    <n v="2017"/>
    <n v="0"/>
    <s v="Porcentaje"/>
    <m/>
    <m/>
  </r>
  <r>
    <n v="85440"/>
    <s v="Casanare"/>
    <x v="19"/>
    <s v="Razón de mortalidad materna por 100.000 nacidos vivos"/>
    <s v="MSPS"/>
    <s v="Derecho a la salud"/>
    <s v="Primera Infancia"/>
    <n v="2018"/>
    <n v="0"/>
    <s v="Porcentaje"/>
    <m/>
    <m/>
  </r>
  <r>
    <n v="85440"/>
    <s v="Casanare"/>
    <x v="19"/>
    <s v="Razón de mortalidad materna por 100.000 nacidos vivos"/>
    <s v="MSPS"/>
    <s v="Derecho a la salud"/>
    <s v="Primera Infancia"/>
    <n v="2019"/>
    <n v="0"/>
    <s v="Porcentaje"/>
    <m/>
    <m/>
  </r>
  <r>
    <n v="85440"/>
    <s v="Casanare"/>
    <x v="19"/>
    <s v="Razón de mortalidad materna por 100.000 nacidos vivos"/>
    <s v="MSPS"/>
    <s v="Derecho a la salud"/>
    <s v="Primera Infancia"/>
    <n v="2020"/>
    <n v="0"/>
    <s v="Porcentaje"/>
    <m/>
    <m/>
  </r>
  <r>
    <n v="85440"/>
    <s v="Casanare"/>
    <x v="19"/>
    <s v="Razón de mortalidad materna por 100.000 nacidos vivos"/>
    <s v="MSPS"/>
    <s v="Derecho a la salud"/>
    <s v="Primera Infancia"/>
    <n v="2021"/>
    <n v="0"/>
    <s v="Porcentaje"/>
    <m/>
    <m/>
  </r>
  <r>
    <n v="85001"/>
    <s v="Casanare"/>
    <x v="1"/>
    <s v="Tasa de fecundidad especifica en niños y niñas de 10 a 14 años"/>
    <s v="MSPS"/>
    <s v="Derechos a la protección"/>
    <s v="Infancia y adolescencia"/>
    <n v="2017"/>
    <n v="3.5400740000000002"/>
    <s v="Tasa"/>
    <m/>
    <m/>
  </r>
  <r>
    <n v="85001"/>
    <s v="Casanare"/>
    <x v="1"/>
    <s v="Tasa de fecundidad especifica en niños y niñas de 10 a 14 años"/>
    <s v="MSPS"/>
    <s v="Derechos a la protección"/>
    <s v="Infancia y adolescencia"/>
    <n v="2018"/>
    <n v="2.523482"/>
    <s v="Tasa"/>
    <m/>
    <m/>
  </r>
  <r>
    <n v="85001"/>
    <s v="Casanare"/>
    <x v="1"/>
    <s v="Tasa de fecundidad especifica en niños y niñas de 10 a 14 años"/>
    <s v="MSPS"/>
    <s v="Derechos a la protección"/>
    <s v="Infancia y adolescencia"/>
    <n v="2019"/>
    <n v="1.382552"/>
    <s v="Tasa"/>
    <m/>
    <m/>
  </r>
  <r>
    <n v="85001"/>
    <s v="Casanare"/>
    <x v="1"/>
    <s v="Tasa de fecundidad especifica en niños y niñas de 10 a 14 años"/>
    <s v="MSPS"/>
    <s v="Derechos a la protección"/>
    <s v="Infancia y adolescencia"/>
    <n v="2020"/>
    <n v="2.057331"/>
    <s v="Tasa"/>
    <m/>
    <m/>
  </r>
  <r>
    <n v="85001"/>
    <s v="Casanare"/>
    <x v="1"/>
    <s v="Tasa de fecundidad especifica en niños y niñas de 10 a 14 años"/>
    <s v="MSPS"/>
    <s v="Derechos a la protección"/>
    <s v="Infancia y adolescencia"/>
    <n v="2021"/>
    <n v="0.82587699999999997"/>
    <s v="Tasa"/>
    <m/>
    <m/>
  </r>
  <r>
    <n v="85010"/>
    <s v="Casanare"/>
    <x v="2"/>
    <s v="Tasa de fecundidad especifica en niños y niñas de 10 a 14 años"/>
    <s v="MSPS"/>
    <s v="Derechos a la protección"/>
    <s v="Infancia y adolescencia"/>
    <n v="2017"/>
    <n v="2.5087809999999999"/>
    <s v="Tasa"/>
    <m/>
    <m/>
  </r>
  <r>
    <n v="85010"/>
    <s v="Casanare"/>
    <x v="2"/>
    <s v="Tasa de fecundidad especifica en niños y niñas de 10 a 14 años"/>
    <s v="MSPS"/>
    <s v="Derechos a la protección"/>
    <s v="Infancia y adolescencia"/>
    <n v="2018"/>
    <n v="1.47929"/>
    <s v="Tasa"/>
    <m/>
    <m/>
  </r>
  <r>
    <n v="85010"/>
    <s v="Casanare"/>
    <x v="2"/>
    <s v="Tasa de fecundidad especifica en niños y niñas de 10 a 14 años"/>
    <s v="MSPS"/>
    <s v="Derechos a la protección"/>
    <s v="Infancia y adolescencia"/>
    <n v="2019"/>
    <n v="0.62150399999999995"/>
    <s v="Tasa"/>
    <m/>
    <m/>
  </r>
  <r>
    <n v="85010"/>
    <s v="Casanare"/>
    <x v="2"/>
    <s v="Tasa de fecundidad especifica en niños y niñas de 10 a 14 años"/>
    <s v="MSPS"/>
    <s v="Derechos a la protección"/>
    <s v="Infancia y adolescencia"/>
    <n v="2020"/>
    <n v="1.863354"/>
    <s v="Tasa"/>
    <m/>
    <m/>
  </r>
  <r>
    <n v="85010"/>
    <s v="Casanare"/>
    <x v="2"/>
    <s v="Tasa de fecundidad especifica en niños y niñas de 10 a 14 años"/>
    <s v="MSPS"/>
    <s v="Derechos a la protección"/>
    <s v="Infancia y adolescencia"/>
    <n v="2021"/>
    <n v="2.4875620000000001"/>
    <s v="Tasa"/>
    <m/>
    <m/>
  </r>
  <r>
    <n v="85015"/>
    <s v="Casanare"/>
    <x v="3"/>
    <s v="Tasa de fecundidad especifica en niños y niñas de 10 a 14 años"/>
    <s v="MSPS"/>
    <s v="Derechos a la protección"/>
    <s v="Infancia y adolescencia"/>
    <n v="2017"/>
    <n v="0"/>
    <s v="Tasa"/>
    <m/>
    <m/>
  </r>
  <r>
    <n v="85015"/>
    <s v="Casanare"/>
    <x v="3"/>
    <s v="Tasa de fecundidad especifica en niños y niñas de 10 a 14 años"/>
    <s v="MSPS"/>
    <s v="Derechos a la protección"/>
    <s v="Infancia y adolescencia"/>
    <n v="2018"/>
    <n v="8"/>
    <s v="Tasa"/>
    <m/>
    <m/>
  </r>
  <r>
    <n v="85015"/>
    <s v="Casanare"/>
    <x v="3"/>
    <s v="Tasa de fecundidad especifica en niños y niñas de 10 a 14 años"/>
    <s v="MSPS"/>
    <s v="Derechos a la protección"/>
    <s v="Infancia y adolescencia"/>
    <n v="2019"/>
    <n v="0"/>
    <s v="Tasa"/>
    <m/>
    <m/>
  </r>
  <r>
    <n v="85015"/>
    <s v="Casanare"/>
    <x v="3"/>
    <s v="Tasa de fecundidad especifica en niños y niñas de 10 a 14 años"/>
    <s v="MSPS"/>
    <s v="Derechos a la protección"/>
    <s v="Infancia y adolescencia"/>
    <n v="2020"/>
    <n v="0"/>
    <s v="Tasa"/>
    <m/>
    <m/>
  </r>
  <r>
    <n v="85015"/>
    <s v="Casanare"/>
    <x v="3"/>
    <s v="Tasa de fecundidad especifica en niños y niñas de 10 a 14 años"/>
    <s v="MSPS"/>
    <s v="Derechos a la protección"/>
    <s v="Infancia y adolescencia"/>
    <n v="2021"/>
    <n v="0"/>
    <s v="Tasa"/>
    <m/>
    <m/>
  </r>
  <r>
    <n v="85125"/>
    <s v="Casanare"/>
    <x v="4"/>
    <s v="Tasa de fecundidad especifica en niños y niñas de 10 a 14 años"/>
    <s v="MSPS"/>
    <s v="Derechos a la protección"/>
    <s v="Infancia y adolescencia"/>
    <n v="2017"/>
    <n v="9.0225559999999998"/>
    <s v="Tasa"/>
    <m/>
    <m/>
  </r>
  <r>
    <n v="85125"/>
    <s v="Casanare"/>
    <x v="4"/>
    <s v="Tasa de fecundidad especifica en niños y niñas de 10 a 14 años"/>
    <s v="MSPS"/>
    <s v="Derechos a la protección"/>
    <s v="Infancia y adolescencia"/>
    <n v="2018"/>
    <n v="10.479042"/>
    <s v="Tasa"/>
    <m/>
    <m/>
  </r>
  <r>
    <n v="85125"/>
    <s v="Casanare"/>
    <x v="4"/>
    <s v="Tasa de fecundidad especifica en niños y niñas de 10 a 14 años"/>
    <s v="MSPS"/>
    <s v="Derechos a la protección"/>
    <s v="Infancia y adolescencia"/>
    <n v="2019"/>
    <n v="4.5112779999999999"/>
    <s v="Tasa"/>
    <m/>
    <m/>
  </r>
  <r>
    <n v="85125"/>
    <s v="Casanare"/>
    <x v="4"/>
    <s v="Tasa de fecundidad especifica en niños y niñas de 10 a 14 años"/>
    <s v="MSPS"/>
    <s v="Derechos a la protección"/>
    <s v="Infancia y adolescencia"/>
    <n v="2020"/>
    <n v="3.0441400000000001"/>
    <s v="Tasa"/>
    <m/>
    <m/>
  </r>
  <r>
    <n v="85125"/>
    <s v="Casanare"/>
    <x v="4"/>
    <s v="Tasa de fecundidad especifica en niños y niñas de 10 a 14 años"/>
    <s v="MSPS"/>
    <s v="Derechos a la protección"/>
    <s v="Infancia y adolescencia"/>
    <n v="2021"/>
    <n v="6.0698030000000003"/>
    <s v="Tasa"/>
    <m/>
    <m/>
  </r>
  <r>
    <n v="85136"/>
    <s v="Casanare"/>
    <x v="5"/>
    <s v="Tasa de fecundidad especifica en niños y niñas de 10 a 14 años"/>
    <s v="MSPS"/>
    <s v="Derechos a la protección"/>
    <s v="Infancia y adolescencia"/>
    <n v="2017"/>
    <n v="0"/>
    <s v="Tasa"/>
    <m/>
    <m/>
  </r>
  <r>
    <n v="85136"/>
    <s v="Casanare"/>
    <x v="5"/>
    <s v="Tasa de fecundidad especifica en niños y niñas de 10 a 14 años"/>
    <s v="MSPS"/>
    <s v="Derechos a la protección"/>
    <s v="Infancia y adolescencia"/>
    <n v="2018"/>
    <n v="0"/>
    <s v="Tasa"/>
    <m/>
    <m/>
  </r>
  <r>
    <n v="85136"/>
    <s v="Casanare"/>
    <x v="5"/>
    <s v="Tasa de fecundidad especifica en niños y niñas de 10 a 14 años"/>
    <s v="MSPS"/>
    <s v="Derechos a la protección"/>
    <s v="Infancia y adolescencia"/>
    <n v="2019"/>
    <n v="0"/>
    <s v="Tasa"/>
    <m/>
    <m/>
  </r>
  <r>
    <n v="85136"/>
    <s v="Casanare"/>
    <x v="5"/>
    <s v="Tasa de fecundidad especifica en niños y niñas de 10 a 14 años"/>
    <s v="MSPS"/>
    <s v="Derechos a la protección"/>
    <s v="Infancia y adolescencia"/>
    <n v="2020"/>
    <n v="0"/>
    <s v="Tasa"/>
    <m/>
    <m/>
  </r>
  <r>
    <n v="85136"/>
    <s v="Casanare"/>
    <x v="5"/>
    <s v="Tasa de fecundidad especifica en niños y niñas de 10 a 14 años"/>
    <s v="MSPS"/>
    <s v="Derechos a la protección"/>
    <s v="Infancia y adolescencia"/>
    <n v="2021"/>
    <n v="0"/>
    <s v="Tasa"/>
    <m/>
    <m/>
  </r>
  <r>
    <n v="85139"/>
    <s v="Casanare"/>
    <x v="6"/>
    <s v="Tasa de fecundidad especifica en niños y niñas de 10 a 14 años"/>
    <s v="MSPS"/>
    <s v="Derechos a la protección"/>
    <s v="Infancia y adolescencia"/>
    <n v="2017"/>
    <n v="3.9603959999999998"/>
    <s v="Tasa"/>
    <m/>
    <m/>
  </r>
  <r>
    <n v="85139"/>
    <s v="Casanare"/>
    <x v="6"/>
    <s v="Tasa de fecundidad especifica en niños y niñas de 10 a 14 años"/>
    <s v="MSPS"/>
    <s v="Derechos a la protección"/>
    <s v="Infancia y adolescencia"/>
    <n v="2018"/>
    <n v="12.024048000000001"/>
    <s v="Tasa"/>
    <m/>
    <m/>
  </r>
  <r>
    <n v="85139"/>
    <s v="Casanare"/>
    <x v="6"/>
    <s v="Tasa de fecundidad especifica en niños y niñas de 10 a 14 años"/>
    <s v="MSPS"/>
    <s v="Derechos a la protección"/>
    <s v="Infancia y adolescencia"/>
    <n v="2019"/>
    <n v="1.3908210000000001"/>
    <s v="Tasa"/>
    <m/>
    <m/>
  </r>
  <r>
    <n v="85139"/>
    <s v="Casanare"/>
    <x v="6"/>
    <s v="Tasa de fecundidad especifica en niños y niñas de 10 a 14 años"/>
    <s v="MSPS"/>
    <s v="Derechos a la protección"/>
    <s v="Infancia y adolescencia"/>
    <n v="2020"/>
    <n v="6.9930070000000004"/>
    <s v="Tasa"/>
    <m/>
    <m/>
  </r>
  <r>
    <n v="85139"/>
    <s v="Casanare"/>
    <x v="6"/>
    <s v="Tasa de fecundidad especifica en niños y niñas de 10 a 14 años"/>
    <s v="MSPS"/>
    <s v="Derechos a la protección"/>
    <s v="Infancia y adolescencia"/>
    <n v="2021"/>
    <n v="1.398601"/>
    <s v="Tasa"/>
    <m/>
    <m/>
  </r>
  <r>
    <n v="85162"/>
    <s v="Casanare"/>
    <x v="7"/>
    <s v="Tasa de fecundidad especifica en niños y niñas de 10 a 14 años"/>
    <s v="MSPS"/>
    <s v="Derechos a la protección"/>
    <s v="Infancia y adolescencia"/>
    <n v="2017"/>
    <n v="0"/>
    <s v="Tasa"/>
    <m/>
    <m/>
  </r>
  <r>
    <n v="85162"/>
    <s v="Casanare"/>
    <x v="7"/>
    <s v="Tasa de fecundidad especifica en niños y niñas de 10 a 14 años"/>
    <s v="MSPS"/>
    <s v="Derechos a la protección"/>
    <s v="Infancia y adolescencia"/>
    <n v="2018"/>
    <n v="0"/>
    <s v="Tasa"/>
    <m/>
    <m/>
  </r>
  <r>
    <n v="85162"/>
    <s v="Casanare"/>
    <x v="7"/>
    <s v="Tasa de fecundidad especifica en niños y niñas de 10 a 14 años"/>
    <s v="MSPS"/>
    <s v="Derechos a la protección"/>
    <s v="Infancia y adolescencia"/>
    <n v="2019"/>
    <n v="0"/>
    <s v="Tasa"/>
    <m/>
    <m/>
  </r>
  <r>
    <n v="85162"/>
    <s v="Casanare"/>
    <x v="7"/>
    <s v="Tasa de fecundidad especifica en niños y niñas de 10 a 14 años"/>
    <s v="MSPS"/>
    <s v="Derechos a la protección"/>
    <s v="Infancia y adolescencia"/>
    <n v="2020"/>
    <n v="0"/>
    <s v="Tasa"/>
    <m/>
    <m/>
  </r>
  <r>
    <n v="85162"/>
    <s v="Casanare"/>
    <x v="7"/>
    <s v="Tasa de fecundidad especifica en niños y niñas de 10 a 14 años"/>
    <s v="MSPS"/>
    <s v="Derechos a la protección"/>
    <s v="Infancia y adolescencia"/>
    <n v="2021"/>
    <n v="0"/>
    <s v="Tasa"/>
    <m/>
    <m/>
  </r>
  <r>
    <n v="85225"/>
    <s v="Casanare"/>
    <x v="8"/>
    <s v="Tasa de fecundidad especifica en niños y niñas de 10 a 14 años"/>
    <s v="MSPS"/>
    <s v="Derechos a la protección"/>
    <s v="Infancia y adolescencia"/>
    <n v="2017"/>
    <n v="8.6956520000000008"/>
    <s v="Tasa"/>
    <m/>
    <m/>
  </r>
  <r>
    <n v="85225"/>
    <s v="Casanare"/>
    <x v="8"/>
    <s v="Tasa de fecundidad especifica en niños y niñas de 10 a 14 años"/>
    <s v="MSPS"/>
    <s v="Derechos a la protección"/>
    <s v="Infancia y adolescencia"/>
    <n v="2018"/>
    <n v="6.5645509999999998"/>
    <s v="Tasa"/>
    <m/>
    <m/>
  </r>
  <r>
    <n v="85225"/>
    <s v="Casanare"/>
    <x v="8"/>
    <s v="Tasa de fecundidad especifica en niños y niñas de 10 a 14 años"/>
    <s v="MSPS"/>
    <s v="Derechos a la protección"/>
    <s v="Infancia y adolescencia"/>
    <n v="2019"/>
    <n v="0"/>
    <s v="Tasa"/>
    <m/>
    <m/>
  </r>
  <r>
    <n v="85225"/>
    <s v="Casanare"/>
    <x v="8"/>
    <s v="Tasa de fecundidad especifica en niños y niñas de 10 a 14 años"/>
    <s v="MSPS"/>
    <s v="Derechos a la protección"/>
    <s v="Infancia y adolescencia"/>
    <n v="2020"/>
    <n v="2.7472530000000002"/>
    <s v="Tasa"/>
    <m/>
    <m/>
  </r>
  <r>
    <n v="85225"/>
    <s v="Casanare"/>
    <x v="8"/>
    <s v="Tasa de fecundidad especifica en niños y niñas de 10 a 14 años"/>
    <s v="MSPS"/>
    <s v="Derechos a la protección"/>
    <s v="Infancia y adolescencia"/>
    <n v="2021"/>
    <n v="8.1967210000000001"/>
    <s v="Tasa"/>
    <m/>
    <m/>
  </r>
  <r>
    <n v="85230"/>
    <s v="Casanare"/>
    <x v="9"/>
    <s v="Tasa de fecundidad especifica en niños y niñas de 10 a 14 años"/>
    <s v="MSPS"/>
    <s v="Derechos a la protección"/>
    <s v="Infancia y adolescencia"/>
    <n v="2017"/>
    <n v="4.424779"/>
    <s v="Tasa"/>
    <m/>
    <m/>
  </r>
  <r>
    <n v="85230"/>
    <s v="Casanare"/>
    <x v="9"/>
    <s v="Tasa de fecundidad especifica en niños y niñas de 10 a 14 años"/>
    <s v="MSPS"/>
    <s v="Derechos a la protección"/>
    <s v="Infancia y adolescencia"/>
    <n v="2018"/>
    <n v="8.7912090000000003"/>
    <s v="Tasa"/>
    <m/>
    <m/>
  </r>
  <r>
    <n v="85230"/>
    <s v="Casanare"/>
    <x v="9"/>
    <s v="Tasa de fecundidad especifica en niños y niñas de 10 a 14 años"/>
    <s v="MSPS"/>
    <s v="Derechos a la protección"/>
    <s v="Infancia y adolescencia"/>
    <n v="2019"/>
    <n v="7.4404760000000003"/>
    <s v="Tasa"/>
    <m/>
    <m/>
  </r>
  <r>
    <n v="85230"/>
    <s v="Casanare"/>
    <x v="9"/>
    <s v="Tasa de fecundidad especifica en niños y niñas de 10 a 14 años"/>
    <s v="MSPS"/>
    <s v="Derechos a la protección"/>
    <s v="Infancia y adolescencia"/>
    <n v="2020"/>
    <n v="1.47929"/>
    <s v="Tasa"/>
    <m/>
    <m/>
  </r>
  <r>
    <n v="85230"/>
    <s v="Casanare"/>
    <x v="9"/>
    <s v="Tasa de fecundidad especifica en niños y niñas de 10 a 14 años"/>
    <s v="MSPS"/>
    <s v="Derechos a la protección"/>
    <s v="Infancia y adolescencia"/>
    <n v="2021"/>
    <n v="4.4117649999999999"/>
    <s v="Tasa"/>
    <m/>
    <m/>
  </r>
  <r>
    <n v="85250"/>
    <s v="Casanare"/>
    <x v="10"/>
    <s v="Tasa de fecundidad especifica en niños y niñas de 10 a 14 años"/>
    <s v="MSPS"/>
    <s v="Derechos a la protección"/>
    <s v="Infancia y adolescencia"/>
    <n v="2017"/>
    <n v="6.676558"/>
    <s v="Tasa"/>
    <m/>
    <m/>
  </r>
  <r>
    <n v="85250"/>
    <s v="Casanare"/>
    <x v="10"/>
    <s v="Tasa de fecundidad especifica en niños y niñas de 10 a 14 años"/>
    <s v="MSPS"/>
    <s v="Derechos a la protección"/>
    <s v="Infancia y adolescencia"/>
    <n v="2018"/>
    <n v="2.980626"/>
    <s v="Tasa"/>
    <m/>
    <m/>
  </r>
  <r>
    <n v="85250"/>
    <s v="Casanare"/>
    <x v="10"/>
    <s v="Tasa de fecundidad especifica en niños y niñas de 10 a 14 años"/>
    <s v="MSPS"/>
    <s v="Derechos a la protección"/>
    <s v="Infancia y adolescencia"/>
    <n v="2019"/>
    <n v="2.896871"/>
    <s v="Tasa"/>
    <m/>
    <m/>
  </r>
  <r>
    <n v="85250"/>
    <s v="Casanare"/>
    <x v="10"/>
    <s v="Tasa de fecundidad especifica en niños y niñas de 10 a 14 años"/>
    <s v="MSPS"/>
    <s v="Derechos a la protección"/>
    <s v="Infancia y adolescencia"/>
    <n v="2020"/>
    <n v="6.3620590000000004"/>
    <s v="Tasa"/>
    <m/>
    <m/>
  </r>
  <r>
    <n v="85250"/>
    <s v="Casanare"/>
    <x v="10"/>
    <s v="Tasa de fecundidad especifica en niños y niñas de 10 a 14 años"/>
    <s v="MSPS"/>
    <s v="Derechos a la protección"/>
    <s v="Infancia y adolescencia"/>
    <n v="2021"/>
    <n v="4.0532719999999998"/>
    <s v="Tasa"/>
    <m/>
    <m/>
  </r>
  <r>
    <n v="85263"/>
    <s v="Casanare"/>
    <x v="11"/>
    <s v="Tasa de fecundidad especifica en niños y niñas de 10 a 14 años"/>
    <s v="MSPS"/>
    <s v="Derechos a la protección"/>
    <s v="Infancia y adolescencia"/>
    <n v="2017"/>
    <n v="5.5401660000000001"/>
    <s v="Tasa"/>
    <m/>
    <m/>
  </r>
  <r>
    <n v="85263"/>
    <s v="Casanare"/>
    <x v="11"/>
    <s v="Tasa de fecundidad especifica en niños y niñas de 10 a 14 años"/>
    <s v="MSPS"/>
    <s v="Derechos a la protección"/>
    <s v="Infancia y adolescencia"/>
    <n v="2018"/>
    <n v="0"/>
    <s v="Tasa"/>
    <m/>
    <m/>
  </r>
  <r>
    <n v="85263"/>
    <s v="Casanare"/>
    <x v="11"/>
    <s v="Tasa de fecundidad especifica en niños y niñas de 10 a 14 años"/>
    <s v="MSPS"/>
    <s v="Derechos a la protección"/>
    <s v="Infancia y adolescencia"/>
    <n v="2019"/>
    <n v="3.436426"/>
    <s v="Tasa"/>
    <m/>
    <m/>
  </r>
  <r>
    <n v="85263"/>
    <s v="Casanare"/>
    <x v="11"/>
    <s v="Tasa de fecundidad especifica en niños y niñas de 10 a 14 años"/>
    <s v="MSPS"/>
    <s v="Derechos a la protección"/>
    <s v="Infancia y adolescencia"/>
    <n v="2020"/>
    <n v="0"/>
    <s v="Tasa"/>
    <m/>
    <m/>
  </r>
  <r>
    <n v="85263"/>
    <s v="Casanare"/>
    <x v="11"/>
    <s v="Tasa de fecundidad especifica en niños y niñas de 10 a 14 años"/>
    <s v="MSPS"/>
    <s v="Derechos a la protección"/>
    <s v="Infancia y adolescencia"/>
    <n v="2021"/>
    <n v="6.8965519999999998"/>
    <s v="Tasa"/>
    <m/>
    <m/>
  </r>
  <r>
    <n v="85279"/>
    <s v="Casanare"/>
    <x v="12"/>
    <s v="Tasa de fecundidad especifica en niños y niñas de 10 a 14 años"/>
    <s v="MSPS"/>
    <s v="Derechos a la protección"/>
    <s v="Infancia y adolescencia"/>
    <n v="2017"/>
    <n v="0"/>
    <s v="Tasa"/>
    <m/>
    <m/>
  </r>
  <r>
    <n v="85279"/>
    <s v="Casanare"/>
    <x v="12"/>
    <s v="Tasa de fecundidad especifica en niños y niñas de 10 a 14 años"/>
    <s v="MSPS"/>
    <s v="Derechos a la protección"/>
    <s v="Infancia y adolescencia"/>
    <n v="2018"/>
    <n v="0"/>
    <s v="Tasa"/>
    <m/>
    <m/>
  </r>
  <r>
    <n v="85279"/>
    <s v="Casanare"/>
    <x v="12"/>
    <s v="Tasa de fecundidad especifica en niños y niñas de 10 a 14 años"/>
    <s v="MSPS"/>
    <s v="Derechos a la protección"/>
    <s v="Infancia y adolescencia"/>
    <n v="2019"/>
    <n v="0"/>
    <s v="Tasa"/>
    <m/>
    <m/>
  </r>
  <r>
    <n v="85279"/>
    <s v="Casanare"/>
    <x v="12"/>
    <s v="Tasa de fecundidad especifica en niños y niñas de 10 a 14 años"/>
    <s v="MSPS"/>
    <s v="Derechos a la protección"/>
    <s v="Infancia y adolescencia"/>
    <n v="2020"/>
    <n v="0"/>
    <s v="Tasa"/>
    <m/>
    <m/>
  </r>
  <r>
    <n v="85279"/>
    <s v="Casanare"/>
    <x v="12"/>
    <s v="Tasa de fecundidad especifica en niños y niñas de 10 a 14 años"/>
    <s v="MSPS"/>
    <s v="Derechos a la protección"/>
    <s v="Infancia y adolescencia"/>
    <n v="2021"/>
    <n v="0"/>
    <s v="Tasa"/>
    <m/>
    <m/>
  </r>
  <r>
    <n v="85300"/>
    <s v="Casanare"/>
    <x v="13"/>
    <s v="Tasa de fecundidad especifica en niños y niñas de 10 a 14 años"/>
    <s v="MSPS"/>
    <s v="Derechos a la protección"/>
    <s v="Infancia y adolescencia"/>
    <n v="2017"/>
    <n v="0"/>
    <s v="Tasa"/>
    <m/>
    <m/>
  </r>
  <r>
    <n v="85300"/>
    <s v="Casanare"/>
    <x v="13"/>
    <s v="Tasa de fecundidad especifica en niños y niñas de 10 a 14 años"/>
    <s v="MSPS"/>
    <s v="Derechos a la protección"/>
    <s v="Infancia y adolescencia"/>
    <n v="2018"/>
    <n v="0"/>
    <s v="Tasa"/>
    <m/>
    <m/>
  </r>
  <r>
    <n v="85300"/>
    <s v="Casanare"/>
    <x v="13"/>
    <s v="Tasa de fecundidad especifica en niños y niñas de 10 a 14 años"/>
    <s v="MSPS"/>
    <s v="Derechos a la protección"/>
    <s v="Infancia y adolescencia"/>
    <n v="2019"/>
    <n v="0"/>
    <s v="Tasa"/>
    <m/>
    <m/>
  </r>
  <r>
    <n v="85300"/>
    <s v="Casanare"/>
    <x v="13"/>
    <s v="Tasa de fecundidad especifica en niños y niñas de 10 a 14 años"/>
    <s v="MSPS"/>
    <s v="Derechos a la protección"/>
    <s v="Infancia y adolescencia"/>
    <n v="2020"/>
    <n v="0"/>
    <s v="Tasa"/>
    <m/>
    <m/>
  </r>
  <r>
    <n v="85300"/>
    <s v="Casanare"/>
    <x v="13"/>
    <s v="Tasa de fecundidad especifica en niños y niñas de 10 a 14 años"/>
    <s v="MSPS"/>
    <s v="Derechos a la protección"/>
    <s v="Infancia y adolescencia"/>
    <n v="2021"/>
    <n v="7.5187970000000002"/>
    <s v="Tasa"/>
    <m/>
    <m/>
  </r>
  <r>
    <n v="85315"/>
    <s v="Casanare"/>
    <x v="14"/>
    <s v="Tasa de fecundidad especifica en niños y niñas de 10 a 14 años"/>
    <s v="MSPS"/>
    <s v="Derechos a la protección"/>
    <s v="Infancia y adolescencia"/>
    <n v="2017"/>
    <n v="0"/>
    <s v="Tasa"/>
    <m/>
    <m/>
  </r>
  <r>
    <n v="85315"/>
    <s v="Casanare"/>
    <x v="14"/>
    <s v="Tasa de fecundidad especifica en niños y niñas de 10 a 14 años"/>
    <s v="MSPS"/>
    <s v="Derechos a la protección"/>
    <s v="Infancia y adolescencia"/>
    <n v="2018"/>
    <n v="0"/>
    <s v="Tasa"/>
    <m/>
    <m/>
  </r>
  <r>
    <n v="85315"/>
    <s v="Casanare"/>
    <x v="14"/>
    <s v="Tasa de fecundidad especifica en niños y niñas de 10 a 14 años"/>
    <s v="MSPS"/>
    <s v="Derechos a la protección"/>
    <s v="Infancia y adolescencia"/>
    <n v="2019"/>
    <n v="20.833333"/>
    <s v="Tasa"/>
    <m/>
    <m/>
  </r>
  <r>
    <n v="85315"/>
    <s v="Casanare"/>
    <x v="14"/>
    <s v="Tasa de fecundidad especifica en niños y niñas de 10 a 14 años"/>
    <s v="MSPS"/>
    <s v="Derechos a la protección"/>
    <s v="Infancia y adolescencia"/>
    <n v="2020"/>
    <n v="0"/>
    <s v="Tasa"/>
    <m/>
    <m/>
  </r>
  <r>
    <n v="85315"/>
    <s v="Casanare"/>
    <x v="14"/>
    <s v="Tasa de fecundidad especifica en niños y niñas de 10 a 14 años"/>
    <s v="MSPS"/>
    <s v="Derechos a la protección"/>
    <s v="Infancia y adolescencia"/>
    <n v="2021"/>
    <n v="20.833333"/>
    <s v="Tasa"/>
    <m/>
    <m/>
  </r>
  <r>
    <n v="85325"/>
    <s v="Casanare"/>
    <x v="15"/>
    <s v="Tasa de fecundidad especifica en niños y niñas de 10 a 14 años"/>
    <s v="MSPS"/>
    <s v="Derechos a la protección"/>
    <s v="Infancia y adolescencia"/>
    <n v="2017"/>
    <n v="2.7397260000000001"/>
    <s v="Tasa"/>
    <m/>
    <m/>
  </r>
  <r>
    <n v="85325"/>
    <s v="Casanare"/>
    <x v="15"/>
    <s v="Tasa de fecundidad especifica en niños y niñas de 10 a 14 años"/>
    <s v="MSPS"/>
    <s v="Derechos a la protección"/>
    <s v="Infancia y adolescencia"/>
    <n v="2018"/>
    <n v="2.7548210000000002"/>
    <s v="Tasa"/>
    <m/>
    <m/>
  </r>
  <r>
    <n v="85325"/>
    <s v="Casanare"/>
    <x v="15"/>
    <s v="Tasa de fecundidad especifica en niños y niñas de 10 a 14 años"/>
    <s v="MSPS"/>
    <s v="Derechos a la protección"/>
    <s v="Infancia y adolescencia"/>
    <n v="2019"/>
    <n v="2.570694"/>
    <s v="Tasa"/>
    <m/>
    <m/>
  </r>
  <r>
    <n v="85325"/>
    <s v="Casanare"/>
    <x v="15"/>
    <s v="Tasa de fecundidad especifica en niños y niñas de 10 a 14 años"/>
    <s v="MSPS"/>
    <s v="Derechos a la protección"/>
    <s v="Infancia y adolescencia"/>
    <n v="2020"/>
    <n v="5.1813469999999997"/>
    <s v="Tasa"/>
    <m/>
    <m/>
  </r>
  <r>
    <n v="85325"/>
    <s v="Casanare"/>
    <x v="15"/>
    <s v="Tasa de fecundidad especifica en niños y niñas de 10 a 14 años"/>
    <s v="MSPS"/>
    <s v="Derechos a la protección"/>
    <s v="Infancia y adolescencia"/>
    <n v="2021"/>
    <n v="2.5575450000000002"/>
    <s v="Tasa"/>
    <m/>
    <m/>
  </r>
  <r>
    <n v="85400"/>
    <s v="Casanare"/>
    <x v="16"/>
    <s v="Tasa de fecundidad especifica en niños y niñas de 10 a 14 años"/>
    <s v="MSPS"/>
    <s v="Derechos a la protección"/>
    <s v="Infancia y adolescencia"/>
    <n v="2017"/>
    <n v="0"/>
    <s v="Tasa"/>
    <m/>
    <m/>
  </r>
  <r>
    <n v="85400"/>
    <s v="Casanare"/>
    <x v="16"/>
    <s v="Tasa de fecundidad especifica en niños y niñas de 10 a 14 años"/>
    <s v="MSPS"/>
    <s v="Derechos a la protección"/>
    <s v="Infancia y adolescencia"/>
    <n v="2018"/>
    <n v="0"/>
    <s v="Tasa"/>
    <m/>
    <m/>
  </r>
  <r>
    <n v="85400"/>
    <s v="Casanare"/>
    <x v="16"/>
    <s v="Tasa de fecundidad especifica en niños y niñas de 10 a 14 años"/>
    <s v="MSPS"/>
    <s v="Derechos a la protección"/>
    <s v="Infancia y adolescencia"/>
    <n v="2019"/>
    <n v="5.5555560000000002"/>
    <s v="Tasa"/>
    <m/>
    <m/>
  </r>
  <r>
    <n v="85400"/>
    <s v="Casanare"/>
    <x v="16"/>
    <s v="Tasa de fecundidad especifica en niños y niñas de 10 a 14 años"/>
    <s v="MSPS"/>
    <s v="Derechos a la protección"/>
    <s v="Infancia y adolescencia"/>
    <n v="2020"/>
    <n v="5.6818179999999998"/>
    <s v="Tasa"/>
    <m/>
    <m/>
  </r>
  <r>
    <n v="85400"/>
    <s v="Casanare"/>
    <x v="16"/>
    <s v="Tasa de fecundidad especifica en niños y niñas de 10 a 14 años"/>
    <s v="MSPS"/>
    <s v="Derechos a la protección"/>
    <s v="Infancia y adolescencia"/>
    <n v="2021"/>
    <n v="0"/>
    <s v="Tasa"/>
    <m/>
    <m/>
  </r>
  <r>
    <n v="85410"/>
    <s v="Casanare"/>
    <x v="17"/>
    <s v="Tasa de fecundidad especifica en niños y niñas de 10 a 14 años"/>
    <s v="MSPS"/>
    <s v="Derechos a la protección"/>
    <s v="Infancia y adolescencia"/>
    <n v="2017"/>
    <n v="1.899335"/>
    <s v="Tasa"/>
    <m/>
    <m/>
  </r>
  <r>
    <n v="85410"/>
    <s v="Casanare"/>
    <x v="17"/>
    <s v="Tasa de fecundidad especifica en niños y niñas de 10 a 14 años"/>
    <s v="MSPS"/>
    <s v="Derechos a la protección"/>
    <s v="Infancia y adolescencia"/>
    <n v="2018"/>
    <n v="3.7243949999999999"/>
    <s v="Tasa"/>
    <m/>
    <m/>
  </r>
  <r>
    <n v="85410"/>
    <s v="Casanare"/>
    <x v="17"/>
    <s v="Tasa de fecundidad especifica en niños y niñas de 10 a 14 años"/>
    <s v="MSPS"/>
    <s v="Derechos a la protección"/>
    <s v="Infancia y adolescencia"/>
    <n v="2019"/>
    <n v="0.88495599999999996"/>
    <s v="Tasa"/>
    <m/>
    <m/>
  </r>
  <r>
    <n v="85410"/>
    <s v="Casanare"/>
    <x v="17"/>
    <s v="Tasa de fecundidad especifica en niños y niñas de 10 a 14 años"/>
    <s v="MSPS"/>
    <s v="Derechos a la protección"/>
    <s v="Infancia y adolescencia"/>
    <n v="2020"/>
    <n v="0.86580100000000004"/>
    <s v="Tasa"/>
    <m/>
    <m/>
  </r>
  <r>
    <n v="85410"/>
    <s v="Casanare"/>
    <x v="17"/>
    <s v="Tasa de fecundidad especifica en niños y niñas de 10 a 14 años"/>
    <s v="MSPS"/>
    <s v="Derechos a la protección"/>
    <s v="Infancia y adolescencia"/>
    <n v="2021"/>
    <n v="0"/>
    <s v="Tasa"/>
    <m/>
    <m/>
  </r>
  <r>
    <n v="85430"/>
    <s v="Casanare"/>
    <x v="18"/>
    <s v="Tasa de fecundidad especifica en niños y niñas de 10 a 14 años"/>
    <s v="MSPS"/>
    <s v="Derechos a la protección"/>
    <s v="Infancia y adolescencia"/>
    <n v="2017"/>
    <n v="3.5928140000000002"/>
    <s v="Tasa"/>
    <m/>
    <m/>
  </r>
  <r>
    <n v="85430"/>
    <s v="Casanare"/>
    <x v="18"/>
    <s v="Tasa de fecundidad especifica en niños y niñas de 10 a 14 años"/>
    <s v="MSPS"/>
    <s v="Derechos a la protección"/>
    <s v="Infancia y adolescencia"/>
    <n v="2018"/>
    <n v="2.3640659999999998"/>
    <s v="Tasa"/>
    <m/>
    <m/>
  </r>
  <r>
    <n v="85430"/>
    <s v="Casanare"/>
    <x v="18"/>
    <s v="Tasa de fecundidad especifica en niños y niñas de 10 a 14 años"/>
    <s v="MSPS"/>
    <s v="Derechos a la protección"/>
    <s v="Infancia y adolescencia"/>
    <n v="2019"/>
    <n v="1.6260159999999999"/>
    <s v="Tasa"/>
    <m/>
    <m/>
  </r>
  <r>
    <n v="85430"/>
    <s v="Casanare"/>
    <x v="18"/>
    <s v="Tasa de fecundidad especifica en niños y niñas de 10 a 14 años"/>
    <s v="MSPS"/>
    <s v="Derechos a la protección"/>
    <s v="Infancia y adolescencia"/>
    <n v="2020"/>
    <n v="4.8780489999999999"/>
    <s v="Tasa"/>
    <m/>
    <m/>
  </r>
  <r>
    <n v="85430"/>
    <s v="Casanare"/>
    <x v="18"/>
    <s v="Tasa de fecundidad especifica en niños y niñas de 10 a 14 años"/>
    <s v="MSPS"/>
    <s v="Derechos a la protección"/>
    <s v="Infancia y adolescencia"/>
    <n v="2021"/>
    <n v="6.4829819999999998"/>
    <s v="Tasa"/>
    <m/>
    <m/>
  </r>
  <r>
    <n v="85440"/>
    <s v="Casanare"/>
    <x v="19"/>
    <s v="Tasa de fecundidad especifica en niños y niñas de 10 a 14 años"/>
    <s v="MSPS"/>
    <s v="Derechos a la protección"/>
    <s v="Infancia y adolescencia"/>
    <n v="2017"/>
    <n v="5.1020409999999998"/>
    <s v="Tasa"/>
    <m/>
    <m/>
  </r>
  <r>
    <n v="85440"/>
    <s v="Casanare"/>
    <x v="19"/>
    <s v="Tasa de fecundidad especifica en niños y niñas de 10 a 14 años"/>
    <s v="MSPS"/>
    <s v="Derechos a la protección"/>
    <s v="Infancia y adolescencia"/>
    <n v="2018"/>
    <n v="1.706485"/>
    <s v="Tasa"/>
    <m/>
    <m/>
  </r>
  <r>
    <n v="85440"/>
    <s v="Casanare"/>
    <x v="19"/>
    <s v="Tasa de fecundidad especifica en niños y niñas de 10 a 14 años"/>
    <s v="MSPS"/>
    <s v="Derechos a la protección"/>
    <s v="Infancia y adolescencia"/>
    <n v="2019"/>
    <n v="0"/>
    <s v="Tasa"/>
    <m/>
    <m/>
  </r>
  <r>
    <n v="85440"/>
    <s v="Casanare"/>
    <x v="19"/>
    <s v="Tasa de fecundidad especifica en niños y niñas de 10 a 14 años"/>
    <s v="MSPS"/>
    <s v="Derechos a la protección"/>
    <s v="Infancia y adolescencia"/>
    <n v="2020"/>
    <n v="3.7712129999999999"/>
    <s v="Tasa"/>
    <m/>
    <m/>
  </r>
  <r>
    <n v="85440"/>
    <s v="Casanare"/>
    <x v="19"/>
    <s v="Tasa de fecundidad especifica en niños y niñas de 10 a 14 años"/>
    <s v="MSPS"/>
    <s v="Derechos a la protección"/>
    <s v="Infancia y adolescencia"/>
    <n v="2021"/>
    <n v="1.8903589999999999"/>
    <s v="Tasa"/>
    <m/>
    <m/>
  </r>
  <r>
    <n v="85001"/>
    <s v="Casanare"/>
    <x v="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001"/>
    <s v="Casanare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001"/>
    <s v="Casanare"/>
    <x v="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001"/>
    <s v="Casanare"/>
    <x v="1"/>
    <s v="Tasa de mortalidad por EDA (Enfermedad diarreica aguda) en niños y niñas menores de 5 años por cada 100.000 menores de 5 años"/>
    <s v="MSPS"/>
    <s v="Derecho a la salud"/>
    <s v="Primera Infancia"/>
    <n v="2020"/>
    <n v="6.608511763150938"/>
    <s v="Tasa por 100.000"/>
    <m/>
    <m/>
  </r>
  <r>
    <n v="85001"/>
    <s v="Casanare"/>
    <x v="1"/>
    <s v="Tasa de mortalidad por EDA (Enfermedad diarreica aguda) en niños y niñas menores de 5 años por cada 100.000 menores de 5 años"/>
    <s v="MSPS"/>
    <s v="Derecho a la salud"/>
    <s v="Primera Infancia"/>
    <n v="2021"/>
    <n v="6.6330591668877679"/>
    <s v="Tasa por 100.000"/>
    <m/>
    <m/>
  </r>
  <r>
    <n v="85010"/>
    <s v="Casanare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010"/>
    <s v="Casanare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010"/>
    <s v="Casanare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010"/>
    <s v="Casanare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010"/>
    <s v="Casanare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015"/>
    <s v="Casanare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015"/>
    <s v="Casanare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015"/>
    <s v="Casanare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015"/>
    <s v="Casanare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015"/>
    <s v="Casanare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125"/>
    <s v="Casanare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125"/>
    <s v="Casanare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125"/>
    <s v="Casanare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125"/>
    <s v="Casanare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125"/>
    <s v="Casanare"/>
    <x v="4"/>
    <s v="Tasa de mortalidad por EDA (Enfermedad diarreica aguda) en niños y niñas menores de 5 años por cada 100.000 menores de 5 años"/>
    <s v="MSPS"/>
    <s v="Derecho a la salud"/>
    <s v="Primera Infancia"/>
    <n v="2021"/>
    <n v="74.404761904761898"/>
    <s v="Tasa por 100.000"/>
    <m/>
    <m/>
  </r>
  <r>
    <n v="85136"/>
    <s v="Casanare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136"/>
    <s v="Casanare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136"/>
    <s v="Casanare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136"/>
    <s v="Casanare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136"/>
    <s v="Casanare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139"/>
    <s v="Casanare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139"/>
    <s v="Casanare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139"/>
    <s v="Casanare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139"/>
    <s v="Casanare"/>
    <x v="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139"/>
    <s v="Casanare"/>
    <x v="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162"/>
    <s v="Casanare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162"/>
    <s v="Casanare"/>
    <x v="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162"/>
    <s v="Casanare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162"/>
    <s v="Casanare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162"/>
    <s v="Casanare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225"/>
    <s v="Casanare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225"/>
    <s v="Casanare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225"/>
    <s v="Casanare"/>
    <x v="8"/>
    <s v="Tasa de mortalidad por EDA (Enfermedad diarreica aguda) en niños y niñas menores de 5 años por cada 100.000 menores de 5 años"/>
    <s v="MSPS"/>
    <s v="Derecho a la salud"/>
    <s v="Primera Infancia"/>
    <n v="2019"/>
    <n v="114.81056257175661"/>
    <s v="Tasa por 100.000"/>
    <m/>
    <m/>
  </r>
  <r>
    <n v="85225"/>
    <s v="Casanare"/>
    <x v="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225"/>
    <s v="Casanare"/>
    <x v="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230"/>
    <s v="Casanare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230"/>
    <s v="Casanare"/>
    <x v="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230"/>
    <s v="Casanare"/>
    <x v="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230"/>
    <s v="Casanare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230"/>
    <s v="Casanare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250"/>
    <s v="Casanare"/>
    <x v="10"/>
    <s v="Tasa de mortalidad por EDA (Enfermedad diarreica aguda) en niños y niñas menores de 5 años por cada 100.000 menores de 5 años"/>
    <s v="MSPS"/>
    <s v="Derecho a la salud"/>
    <s v="Primera Infancia"/>
    <n v="2017"/>
    <n v="35.026269702276707"/>
    <s v="Tasa por 100.000"/>
    <m/>
    <m/>
  </r>
  <r>
    <n v="85250"/>
    <s v="Casanare"/>
    <x v="1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250"/>
    <s v="Casanare"/>
    <x v="1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250"/>
    <s v="Casanare"/>
    <x v="1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250"/>
    <s v="Casanare"/>
    <x v="1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263"/>
    <s v="Casanare"/>
    <x v="1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263"/>
    <s v="Casanare"/>
    <x v="1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263"/>
    <s v="Casanare"/>
    <x v="1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263"/>
    <s v="Casanare"/>
    <x v="1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263"/>
    <s v="Casanare"/>
    <x v="11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279"/>
    <s v="Casanare"/>
    <x v="1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279"/>
    <s v="Casanare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279"/>
    <s v="Casanare"/>
    <x v="1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279"/>
    <s v="Casanare"/>
    <x v="1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279"/>
    <s v="Casanare"/>
    <x v="1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300"/>
    <s v="Casanare"/>
    <x v="1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300"/>
    <s v="Casanare"/>
    <x v="1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300"/>
    <s v="Casanare"/>
    <x v="1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300"/>
    <s v="Casanare"/>
    <x v="1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300"/>
    <s v="Casanare"/>
    <x v="1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315"/>
    <s v="Casanare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315"/>
    <s v="Casanare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315"/>
    <s v="Casanare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315"/>
    <s v="Casanare"/>
    <x v="1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315"/>
    <s v="Casanare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325"/>
    <s v="Casanare"/>
    <x v="1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325"/>
    <s v="Casanare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325"/>
    <s v="Casanare"/>
    <x v="1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325"/>
    <s v="Casanare"/>
    <x v="1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325"/>
    <s v="Casanare"/>
    <x v="15"/>
    <s v="Tasa de mortalidad por EDA (Enfermedad diarreica aguda) en niños y niñas menores de 5 años por cada 100.000 menores de 5 años"/>
    <s v="MSPS"/>
    <s v="Derecho a la salud"/>
    <s v="Primera Infancia"/>
    <n v="2021"/>
    <n v="117.64705882352941"/>
    <s v="Tasa por 100.000"/>
    <m/>
    <m/>
  </r>
  <r>
    <n v="85400"/>
    <s v="Casanare"/>
    <x v="1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400"/>
    <s v="Casanare"/>
    <x v="1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400"/>
    <s v="Casanare"/>
    <x v="1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400"/>
    <s v="Casanare"/>
    <x v="1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400"/>
    <s v="Casanare"/>
    <x v="1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410"/>
    <s v="Casanare"/>
    <x v="1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410"/>
    <s v="Casanare"/>
    <x v="1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410"/>
    <s v="Casanare"/>
    <x v="1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410"/>
    <s v="Casanare"/>
    <x v="1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410"/>
    <s v="Casanare"/>
    <x v="17"/>
    <s v="Tasa de mortalidad por EDA (Enfermedad diarreica aguda) en niños y niñas menores de 5 años por cada 100.000 menores de 5 años"/>
    <s v="MSPS"/>
    <s v="Derecho a la salud"/>
    <s v="Primera Infancia"/>
    <n v="2021"/>
    <n v="43.122035360068999"/>
    <s v="Tasa por 100.000"/>
    <m/>
    <m/>
  </r>
  <r>
    <n v="85430"/>
    <s v="Casanare"/>
    <x v="1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430"/>
    <s v="Casanare"/>
    <x v="1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430"/>
    <s v="Casanare"/>
    <x v="1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430"/>
    <s v="Casanare"/>
    <x v="1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85430"/>
    <s v="Casanare"/>
    <x v="1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85440"/>
    <s v="Casanare"/>
    <x v="1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85440"/>
    <s v="Casanare"/>
    <x v="1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440"/>
    <s v="Casanare"/>
    <x v="1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85440"/>
    <s v="Casanare"/>
    <x v="19"/>
    <s v="Tasa de mortalidad por EDA (Enfermedad diarreica aguda) en niños y niñas menores de 5 años por cada 100.000 menores de 5 años"/>
    <s v="MSPS"/>
    <s v="Derecho a la salud"/>
    <s v="Primera Infancia"/>
    <n v="2020"/>
    <n v="30.413625304136254"/>
    <s v="Tasa por 100.000"/>
    <m/>
    <m/>
  </r>
  <r>
    <n v="85440"/>
    <s v="Casanare"/>
    <x v="19"/>
    <s v="Tasa de mortalidad por EDA (Enfermedad diarreica aguda) en niños y niñas menores de 5 años por cada 100.000 menores de 5 años"/>
    <s v="MSPS"/>
    <s v="Derecho a la salud"/>
    <s v="Primera Infancia"/>
    <n v="2021"/>
    <n v="30.553009471432937"/>
    <s v="Tasa por 100.000"/>
    <m/>
    <m/>
  </r>
  <r>
    <n v="85001"/>
    <s v="Casanare"/>
    <x v="1"/>
    <s v="Tasa de mortalidad por IRA (Infección respiratoria aguda) en niños y niñas menores de 5 años por cada 100.000 menores de 5 años"/>
    <s v="MSPS"/>
    <s v="Derecho a la salud"/>
    <s v="Primera Infancia"/>
    <n v="2017"/>
    <n v="7.5041272699984995"/>
    <s v="Tasa por 100.000"/>
    <m/>
    <m/>
  </r>
  <r>
    <n v="85001"/>
    <s v="Casanare"/>
    <x v="1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001"/>
    <s v="Casanare"/>
    <x v="1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001"/>
    <s v="Casanare"/>
    <x v="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001"/>
    <s v="Casanare"/>
    <x v="1"/>
    <s v="Tasa de mortalidad por IRA (Infección respiratoria aguda) en niños y niñas menores de 5 años por cada 100.000 menores de 5 años"/>
    <s v="MSPS"/>
    <s v="Derecho a la salud"/>
    <s v="Primera Infancia"/>
    <n v="2021"/>
    <n v="6.6330591668877679"/>
    <s v="Tasa por 100.000"/>
    <m/>
    <m/>
  </r>
  <r>
    <n v="85010"/>
    <s v="Casanare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010"/>
    <s v="Casanare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010"/>
    <s v="Casanare"/>
    <x v="2"/>
    <s v="Tasa de mortalidad por IRA (Infección respiratoria aguda) en niños y niñas menores de 5 años por cada 100.000 menores de 5 años"/>
    <s v="MSPS"/>
    <s v="Derecho a la salud"/>
    <s v="Primera Infancia"/>
    <n v="2019"/>
    <n v="30.202355783751134"/>
    <s v="Tasa por 100.000"/>
    <m/>
    <m/>
  </r>
  <r>
    <n v="85010"/>
    <s v="Casanare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010"/>
    <s v="Casanare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015"/>
    <s v="Casanare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015"/>
    <s v="Casanare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015"/>
    <s v="Casanare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015"/>
    <s v="Casanare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015"/>
    <s v="Casanare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125"/>
    <s v="Casanare"/>
    <x v="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125"/>
    <s v="Casanare"/>
    <x v="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125"/>
    <s v="Casanare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125"/>
    <s v="Casanare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125"/>
    <s v="Casanare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136"/>
    <s v="Casanare"/>
    <x v="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136"/>
    <s v="Casanare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136"/>
    <s v="Casanare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136"/>
    <s v="Casanare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136"/>
    <s v="Casanare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139"/>
    <s v="Casanare"/>
    <x v="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139"/>
    <s v="Casanare"/>
    <x v="6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139"/>
    <s v="Casanare"/>
    <x v="6"/>
    <s v="Tasa de mortalidad por IRA (Infección respiratoria aguda) en niños y niñas menores de 5 años por cada 100.000 menores de 5 años"/>
    <s v="MSPS"/>
    <s v="Derecho a la salud"/>
    <s v="Primera Infancia"/>
    <n v="2019"/>
    <n v="58.411214953271021"/>
    <s v="Tasa por 100.000"/>
    <m/>
    <m/>
  </r>
  <r>
    <n v="85139"/>
    <s v="Casanare"/>
    <x v="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139"/>
    <s v="Casanare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162"/>
    <s v="Casanare"/>
    <x v="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162"/>
    <s v="Casanare"/>
    <x v="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162"/>
    <s v="Casanare"/>
    <x v="7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162"/>
    <s v="Casanare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162"/>
    <s v="Casanare"/>
    <x v="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225"/>
    <s v="Casanare"/>
    <x v="8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225"/>
    <s v="Casanare"/>
    <x v="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225"/>
    <s v="Casanare"/>
    <x v="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225"/>
    <s v="Casanare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225"/>
    <s v="Casanare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230"/>
    <s v="Casanare"/>
    <x v="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230"/>
    <s v="Casanare"/>
    <x v="9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230"/>
    <s v="Casanare"/>
    <x v="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230"/>
    <s v="Casanare"/>
    <x v="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230"/>
    <s v="Casanare"/>
    <x v="9"/>
    <s v="Tasa de mortalidad por IRA (Infección respiratoria aguda) en niños y niñas menores de 5 años por cada 100.000 menores de 5 años"/>
    <s v="MSPS"/>
    <s v="Derecho a la salud"/>
    <s v="Primera Infancia"/>
    <n v="2021"/>
    <n v="71.225071225071233"/>
    <s v="Tasa por 100.000"/>
    <m/>
    <m/>
  </r>
  <r>
    <n v="85250"/>
    <s v="Casanare"/>
    <x v="10"/>
    <s v="Tasa de mortalidad por IRA (Infección respiratoria aguda) en niños y niñas menores de 5 años por cada 100.000 menores de 5 años"/>
    <s v="MSPS"/>
    <s v="Derecho a la salud"/>
    <s v="Primera Infancia"/>
    <n v="2017"/>
    <n v="70.052539404553414"/>
    <s v="Tasa por 100.000"/>
    <m/>
    <m/>
  </r>
  <r>
    <n v="85250"/>
    <s v="Casanare"/>
    <x v="10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250"/>
    <s v="Casanare"/>
    <x v="10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250"/>
    <s v="Casanare"/>
    <x v="10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250"/>
    <s v="Casanare"/>
    <x v="1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263"/>
    <s v="Casanare"/>
    <x v="11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263"/>
    <s v="Casanare"/>
    <x v="11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263"/>
    <s v="Casanare"/>
    <x v="11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263"/>
    <s v="Casanare"/>
    <x v="1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263"/>
    <s v="Casanare"/>
    <x v="1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279"/>
    <s v="Casanare"/>
    <x v="1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279"/>
    <s v="Casanare"/>
    <x v="1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279"/>
    <s v="Casanare"/>
    <x v="1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279"/>
    <s v="Casanare"/>
    <x v="1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279"/>
    <s v="Casanare"/>
    <x v="1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300"/>
    <s v="Casanare"/>
    <x v="1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300"/>
    <s v="Casanare"/>
    <x v="1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300"/>
    <s v="Casanare"/>
    <x v="1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300"/>
    <s v="Casanare"/>
    <x v="1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300"/>
    <s v="Casanare"/>
    <x v="1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315"/>
    <s v="Casanare"/>
    <x v="1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315"/>
    <s v="Casanare"/>
    <x v="1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315"/>
    <s v="Casanare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315"/>
    <s v="Casanare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315"/>
    <s v="Casanare"/>
    <x v="14"/>
    <s v="Tasa de mortalidad por IRA (Infección respiratoria aguda) en niños y niñas menores de 5 años por cada 100.000 menores de 5 años"/>
    <s v="MSPS"/>
    <s v="Derecho a la salud"/>
    <s v="Primera Infancia"/>
    <n v="2021"/>
    <n v="476.19047619047626"/>
    <s v="Tasa por 100.000"/>
    <m/>
    <m/>
  </r>
  <r>
    <n v="85325"/>
    <s v="Casanare"/>
    <x v="15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325"/>
    <s v="Casanare"/>
    <x v="1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325"/>
    <s v="Casanare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325"/>
    <s v="Casanare"/>
    <x v="1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325"/>
    <s v="Casanare"/>
    <x v="1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400"/>
    <s v="Casanare"/>
    <x v="1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400"/>
    <s v="Casanare"/>
    <x v="16"/>
    <s v="Tasa de mortalidad por IRA (Infección respiratoria aguda) en niños y niñas menores de 5 años por cada 100.000 menores de 5 años"/>
    <s v="MSPS"/>
    <s v="Derecho a la salud"/>
    <s v="Primera Infancia"/>
    <n v="2018"/>
    <n v="147.49262536873155"/>
    <s v="Tasa por 100.000"/>
    <m/>
    <m/>
  </r>
  <r>
    <n v="85400"/>
    <s v="Casanare"/>
    <x v="16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400"/>
    <s v="Casanare"/>
    <x v="1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400"/>
    <s v="Casanare"/>
    <x v="16"/>
    <s v="Tasa de mortalidad por IRA (Infección respiratoria aguda) en niños y niñas menores de 5 años por cada 100.000 menores de 5 años"/>
    <s v="MSPS"/>
    <s v="Derecho a la salud"/>
    <s v="Primera Infancia"/>
    <n v="2021"/>
    <n v="157.48031496062993"/>
    <s v="Tasa por 100.000"/>
    <m/>
    <m/>
  </r>
  <r>
    <n v="85410"/>
    <s v="Casanare"/>
    <x v="1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85410"/>
    <s v="Casanare"/>
    <x v="1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410"/>
    <s v="Casanare"/>
    <x v="17"/>
    <s v="Tasa de mortalidad por IRA (Infección respiratoria aguda) en niños y niñas menores de 5 años por cada 100.000 menores de 5 años"/>
    <s v="MSPS"/>
    <s v="Derecho a la salud"/>
    <s v="Primera Infancia"/>
    <n v="2019"/>
    <n v="43.956043956043956"/>
    <s v="Tasa por 100.000"/>
    <m/>
    <m/>
  </r>
  <r>
    <n v="85410"/>
    <s v="Casanare"/>
    <x v="1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410"/>
    <s v="Casanare"/>
    <x v="1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430"/>
    <s v="Casanare"/>
    <x v="18"/>
    <s v="Tasa de mortalidad por IRA (Infección respiratoria aguda) en niños y niñas menores de 5 años por cada 100.000 menores de 5 años"/>
    <s v="MSPS"/>
    <s v="Derecho a la salud"/>
    <s v="Primera Infancia"/>
    <n v="2017"/>
    <n v="55.555555555555557"/>
    <s v="Tasa por 100.000"/>
    <m/>
    <m/>
  </r>
  <r>
    <n v="85430"/>
    <s v="Casanare"/>
    <x v="1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430"/>
    <s v="Casanare"/>
    <x v="1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430"/>
    <s v="Casanare"/>
    <x v="1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430"/>
    <s v="Casanare"/>
    <x v="1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440"/>
    <s v="Casanare"/>
    <x v="19"/>
    <s v="Tasa de mortalidad por IRA (Infección respiratoria aguda) en niños y niñas menores de 5 años por cada 100.000 menores de 5 años"/>
    <s v="MSPS"/>
    <s v="Derecho a la salud"/>
    <s v="Primera Infancia"/>
    <n v="2017"/>
    <n v="40.883074407195423"/>
    <s v="Tasa por 100.000"/>
    <m/>
    <m/>
  </r>
  <r>
    <n v="85440"/>
    <s v="Casanare"/>
    <x v="19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85440"/>
    <s v="Casanare"/>
    <x v="1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85440"/>
    <s v="Casanare"/>
    <x v="1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440"/>
    <s v="Casanare"/>
    <x v="1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85001"/>
    <s v="Casanare"/>
    <x v="1"/>
    <s v="Tasa de mortalidad por desnutrición en menores de 5 años."/>
    <s v="MSPS"/>
    <s v="Derecho a la salud"/>
    <s v="Primera Infancia"/>
    <n v="2017"/>
    <n v="0"/>
    <s v="Tasa por 100.000"/>
    <m/>
    <m/>
  </r>
  <r>
    <n v="85001"/>
    <s v="Casanare"/>
    <x v="1"/>
    <s v="Tasa de mortalidad por desnutrición en menores de 5 años."/>
    <s v="MSPS"/>
    <s v="Derecho a la salud"/>
    <s v="Primera Infancia"/>
    <n v="2018"/>
    <n v="6.9022639425731649"/>
    <s v="Tasa por 100.000"/>
    <m/>
    <m/>
  </r>
  <r>
    <n v="85001"/>
    <s v="Casanare"/>
    <x v="1"/>
    <s v="Tasa de mortalidad por desnutrición en menores de 5 años."/>
    <s v="MSPS"/>
    <s v="Derecho a la salud"/>
    <s v="Primera Infancia"/>
    <n v="2019"/>
    <n v="0"/>
    <s v="Tasa por 100.000"/>
    <m/>
    <m/>
  </r>
  <r>
    <n v="85001"/>
    <s v="Casanare"/>
    <x v="1"/>
    <s v="Tasa de mortalidad por desnutrición en menores de 5 años."/>
    <s v="MSPS"/>
    <s v="Derecho a la salud"/>
    <s v="Primera Infancia"/>
    <n v="2020"/>
    <n v="0"/>
    <s v="Tasa por 100.000"/>
    <m/>
    <m/>
  </r>
  <r>
    <n v="85001"/>
    <s v="Casanare"/>
    <x v="1"/>
    <s v="Tasa de mortalidad por desnutrición en menores de 5 años."/>
    <s v="MSPS"/>
    <s v="Derecho a la salud"/>
    <s v="Primera Infancia"/>
    <n v="2021"/>
    <n v="0"/>
    <s v="Tasa por 100.000"/>
    <m/>
    <m/>
  </r>
  <r>
    <n v="85010"/>
    <s v="Casanare"/>
    <x v="2"/>
    <s v="Tasa de mortalidad por desnutrición en menores de 5 años."/>
    <s v="MSPS"/>
    <s v="Derecho a la salud"/>
    <s v="Primera Infancia"/>
    <n v="2017"/>
    <n v="0"/>
    <s v="Tasa por 100.000"/>
    <m/>
    <m/>
  </r>
  <r>
    <n v="85010"/>
    <s v="Casanare"/>
    <x v="2"/>
    <s v="Tasa de mortalidad por desnutrición en menores de 5 años."/>
    <s v="MSPS"/>
    <s v="Derecho a la salud"/>
    <s v="Primera Infancia"/>
    <n v="2018"/>
    <n v="0"/>
    <s v="Tasa por 100.000"/>
    <m/>
    <m/>
  </r>
  <r>
    <n v="85010"/>
    <s v="Casanare"/>
    <x v="2"/>
    <s v="Tasa de mortalidad por desnutrición en menores de 5 años."/>
    <s v="MSPS"/>
    <s v="Derecho a la salud"/>
    <s v="Primera Infancia"/>
    <n v="2019"/>
    <n v="0"/>
    <s v="Tasa por 100.000"/>
    <m/>
    <m/>
  </r>
  <r>
    <n v="85010"/>
    <s v="Casanare"/>
    <x v="2"/>
    <s v="Tasa de mortalidad por desnutrición en menores de 5 años."/>
    <s v="MSPS"/>
    <s v="Derecho a la salud"/>
    <s v="Primera Infancia"/>
    <n v="2020"/>
    <n v="0"/>
    <s v="Tasa por 100.000"/>
    <m/>
    <m/>
  </r>
  <r>
    <n v="85010"/>
    <s v="Casanare"/>
    <x v="2"/>
    <s v="Tasa de mortalidad por desnutrición en menores de 5 años."/>
    <s v="MSPS"/>
    <s v="Derecho a la salud"/>
    <s v="Primera Infancia"/>
    <n v="2021"/>
    <n v="0"/>
    <s v="Tasa por 100.000"/>
    <m/>
    <m/>
  </r>
  <r>
    <n v="85015"/>
    <s v="Casanare"/>
    <x v="3"/>
    <s v="Tasa de mortalidad por desnutrición en menores de 5 años."/>
    <s v="MSPS"/>
    <s v="Derecho a la salud"/>
    <s v="Primera Infancia"/>
    <n v="2017"/>
    <n v="0"/>
    <s v="Tasa por 100.000"/>
    <m/>
    <m/>
  </r>
  <r>
    <n v="85015"/>
    <s v="Casanare"/>
    <x v="3"/>
    <s v="Tasa de mortalidad por desnutrición en menores de 5 años."/>
    <s v="MSPS"/>
    <s v="Derecho a la salud"/>
    <s v="Primera Infancia"/>
    <n v="2018"/>
    <n v="0"/>
    <s v="Tasa por 100.000"/>
    <m/>
    <m/>
  </r>
  <r>
    <n v="85015"/>
    <s v="Casanare"/>
    <x v="3"/>
    <s v="Tasa de mortalidad por desnutrición en menores de 5 años."/>
    <s v="MSPS"/>
    <s v="Derecho a la salud"/>
    <s v="Primera Infancia"/>
    <n v="2019"/>
    <n v="0"/>
    <s v="Tasa por 100.000"/>
    <m/>
    <m/>
  </r>
  <r>
    <n v="85015"/>
    <s v="Casanare"/>
    <x v="3"/>
    <s v="Tasa de mortalidad por desnutrición en menores de 5 años."/>
    <s v="MSPS"/>
    <s v="Derecho a la salud"/>
    <s v="Primera Infancia"/>
    <n v="2020"/>
    <n v="0"/>
    <s v="Tasa por 100.000"/>
    <m/>
    <m/>
  </r>
  <r>
    <n v="85015"/>
    <s v="Casanare"/>
    <x v="3"/>
    <s v="Tasa de mortalidad por desnutrición en menores de 5 años."/>
    <s v="MSPS"/>
    <s v="Derecho a la salud"/>
    <s v="Primera Infancia"/>
    <n v="2021"/>
    <n v="0"/>
    <s v="Tasa por 100.000"/>
    <m/>
    <m/>
  </r>
  <r>
    <n v="85125"/>
    <s v="Casanare"/>
    <x v="4"/>
    <s v="Tasa de mortalidad por desnutrición en menores de 5 años."/>
    <s v="MSPS"/>
    <s v="Derecho a la salud"/>
    <s v="Primera Infancia"/>
    <n v="2017"/>
    <n v="0"/>
    <s v="Tasa por 100.000"/>
    <m/>
    <m/>
  </r>
  <r>
    <n v="85125"/>
    <s v="Casanare"/>
    <x v="4"/>
    <s v="Tasa de mortalidad por desnutrición en menores de 5 años."/>
    <s v="MSPS"/>
    <s v="Derecho a la salud"/>
    <s v="Primera Infancia"/>
    <n v="2018"/>
    <n v="0"/>
    <s v="Tasa por 100.000"/>
    <m/>
    <m/>
  </r>
  <r>
    <n v="85125"/>
    <s v="Casanare"/>
    <x v="4"/>
    <s v="Tasa de mortalidad por desnutrición en menores de 5 años."/>
    <s v="MSPS"/>
    <s v="Derecho a la salud"/>
    <s v="Primera Infancia"/>
    <n v="2019"/>
    <n v="72.833211944646763"/>
    <s v="Tasa por 100.000"/>
    <m/>
    <m/>
  </r>
  <r>
    <n v="85125"/>
    <s v="Casanare"/>
    <x v="4"/>
    <s v="Tasa de mortalidad por desnutrición en menores de 5 años."/>
    <s v="MSPS"/>
    <s v="Derecho a la salud"/>
    <s v="Primera Infancia"/>
    <n v="2020"/>
    <n v="74.183976261127597"/>
    <s v="Tasa por 100.000"/>
    <m/>
    <m/>
  </r>
  <r>
    <n v="85125"/>
    <s v="Casanare"/>
    <x v="4"/>
    <s v="Tasa de mortalidad por desnutrición en menores de 5 años."/>
    <s v="MSPS"/>
    <s v="Derecho a la salud"/>
    <s v="Primera Infancia"/>
    <n v="2021"/>
    <n v="0"/>
    <s v="Tasa por 100.000"/>
    <m/>
    <m/>
  </r>
  <r>
    <n v="85136"/>
    <s v="Casanare"/>
    <x v="5"/>
    <s v="Tasa de mortalidad por desnutrición en menores de 5 años."/>
    <s v="MSPS"/>
    <s v="Derecho a la salud"/>
    <s v="Primera Infancia"/>
    <n v="2017"/>
    <n v="0"/>
    <s v="Tasa por 100.000"/>
    <m/>
    <m/>
  </r>
  <r>
    <n v="85136"/>
    <s v="Casanare"/>
    <x v="5"/>
    <s v="Tasa de mortalidad por desnutrición en menores de 5 años."/>
    <s v="MSPS"/>
    <s v="Derecho a la salud"/>
    <s v="Primera Infancia"/>
    <n v="2018"/>
    <n v="0"/>
    <s v="Tasa por 100.000"/>
    <m/>
    <m/>
  </r>
  <r>
    <n v="85136"/>
    <s v="Casanare"/>
    <x v="5"/>
    <s v="Tasa de mortalidad por desnutrición en menores de 5 años."/>
    <s v="MSPS"/>
    <s v="Derecho a la salud"/>
    <s v="Primera Infancia"/>
    <n v="2019"/>
    <n v="0"/>
    <s v="Tasa por 100.000"/>
    <m/>
    <m/>
  </r>
  <r>
    <n v="85136"/>
    <s v="Casanare"/>
    <x v="5"/>
    <s v="Tasa de mortalidad por desnutrición en menores de 5 años."/>
    <s v="MSPS"/>
    <s v="Derecho a la salud"/>
    <s v="Primera Infancia"/>
    <n v="2020"/>
    <n v="0"/>
    <s v="Tasa por 100.000"/>
    <m/>
    <m/>
  </r>
  <r>
    <n v="85136"/>
    <s v="Casanare"/>
    <x v="5"/>
    <s v="Tasa de mortalidad por desnutrición en menores de 5 años."/>
    <s v="MSPS"/>
    <s v="Derecho a la salud"/>
    <s v="Primera Infancia"/>
    <n v="2021"/>
    <n v="0"/>
    <s v="Tasa por 100.000"/>
    <m/>
    <m/>
  </r>
  <r>
    <n v="85139"/>
    <s v="Casanare"/>
    <x v="6"/>
    <s v="Tasa de mortalidad por desnutrición en menores de 5 años."/>
    <s v="MSPS"/>
    <s v="Derecho a la salud"/>
    <s v="Primera Infancia"/>
    <n v="2017"/>
    <n v="0"/>
    <s v="Tasa por 100.000"/>
    <m/>
    <m/>
  </r>
  <r>
    <n v="85139"/>
    <s v="Casanare"/>
    <x v="6"/>
    <s v="Tasa de mortalidad por desnutrición en menores de 5 años."/>
    <s v="MSPS"/>
    <s v="Derecho a la salud"/>
    <s v="Primera Infancia"/>
    <n v="2018"/>
    <n v="0"/>
    <s v="Tasa por 100.000"/>
    <m/>
    <m/>
  </r>
  <r>
    <n v="85139"/>
    <s v="Casanare"/>
    <x v="6"/>
    <s v="Tasa de mortalidad por desnutrición en menores de 5 años."/>
    <s v="MSPS"/>
    <s v="Derecho a la salud"/>
    <s v="Primera Infancia"/>
    <n v="2019"/>
    <n v="0"/>
    <s v="Tasa por 100.000"/>
    <m/>
    <m/>
  </r>
  <r>
    <n v="85139"/>
    <s v="Casanare"/>
    <x v="6"/>
    <s v="Tasa de mortalidad por desnutrición en menores de 5 años."/>
    <s v="MSPS"/>
    <s v="Derecho a la salud"/>
    <s v="Primera Infancia"/>
    <n v="2020"/>
    <n v="0"/>
    <s v="Tasa por 100.000"/>
    <m/>
    <m/>
  </r>
  <r>
    <n v="85139"/>
    <s v="Casanare"/>
    <x v="6"/>
    <s v="Tasa de mortalidad por desnutrición en menores de 5 años."/>
    <s v="MSPS"/>
    <s v="Derecho a la salud"/>
    <s v="Primera Infancia"/>
    <n v="2021"/>
    <n v="0"/>
    <s v="Tasa por 100.000"/>
    <m/>
    <m/>
  </r>
  <r>
    <n v="85162"/>
    <s v="Casanare"/>
    <x v="7"/>
    <s v="Tasa de mortalidad por desnutrición en menores de 5 años."/>
    <s v="MSPS"/>
    <s v="Derecho a la salud"/>
    <s v="Primera Infancia"/>
    <n v="2017"/>
    <n v="0"/>
    <s v="Tasa por 100.000"/>
    <m/>
    <m/>
  </r>
  <r>
    <n v="85162"/>
    <s v="Casanare"/>
    <x v="7"/>
    <s v="Tasa de mortalidad por desnutrición en menores de 5 años."/>
    <s v="MSPS"/>
    <s v="Derecho a la salud"/>
    <s v="Primera Infancia"/>
    <n v="2018"/>
    <n v="0"/>
    <s v="Tasa por 100.000"/>
    <m/>
    <m/>
  </r>
  <r>
    <n v="85162"/>
    <s v="Casanare"/>
    <x v="7"/>
    <s v="Tasa de mortalidad por desnutrición en menores de 5 años."/>
    <s v="MSPS"/>
    <s v="Derecho a la salud"/>
    <s v="Primera Infancia"/>
    <n v="2019"/>
    <n v="0"/>
    <s v="Tasa por 100.000"/>
    <m/>
    <m/>
  </r>
  <r>
    <n v="85162"/>
    <s v="Casanare"/>
    <x v="7"/>
    <s v="Tasa de mortalidad por desnutrición en menores de 5 años."/>
    <s v="MSPS"/>
    <s v="Derecho a la salud"/>
    <s v="Primera Infancia"/>
    <n v="2020"/>
    <n v="0"/>
    <s v="Tasa por 100.000"/>
    <m/>
    <m/>
  </r>
  <r>
    <n v="85162"/>
    <s v="Casanare"/>
    <x v="7"/>
    <s v="Tasa de mortalidad por desnutrición en menores de 5 años."/>
    <s v="MSPS"/>
    <s v="Derecho a la salud"/>
    <s v="Primera Infancia"/>
    <n v="2021"/>
    <n v="0"/>
    <s v="Tasa por 100.000"/>
    <m/>
    <m/>
  </r>
  <r>
    <n v="85225"/>
    <s v="Casanare"/>
    <x v="8"/>
    <s v="Tasa de mortalidad por desnutrición en menores de 5 años."/>
    <s v="MSPS"/>
    <s v="Derecho a la salud"/>
    <s v="Primera Infancia"/>
    <n v="2017"/>
    <n v="0"/>
    <s v="Tasa por 100.000"/>
    <m/>
    <m/>
  </r>
  <r>
    <n v="85225"/>
    <s v="Casanare"/>
    <x v="8"/>
    <s v="Tasa de mortalidad por desnutrición en menores de 5 años."/>
    <s v="MSPS"/>
    <s v="Derecho a la salud"/>
    <s v="Primera Infancia"/>
    <n v="2018"/>
    <n v="0"/>
    <s v="Tasa por 100.000"/>
    <m/>
    <m/>
  </r>
  <r>
    <n v="85225"/>
    <s v="Casanare"/>
    <x v="8"/>
    <s v="Tasa de mortalidad por desnutrición en menores de 5 años."/>
    <s v="MSPS"/>
    <s v="Derecho a la salud"/>
    <s v="Primera Infancia"/>
    <n v="2019"/>
    <n v="0"/>
    <s v="Tasa por 100.000"/>
    <m/>
    <m/>
  </r>
  <r>
    <n v="85225"/>
    <s v="Casanare"/>
    <x v="8"/>
    <s v="Tasa de mortalidad por desnutrición en menores de 5 años."/>
    <s v="MSPS"/>
    <s v="Derecho a la salud"/>
    <s v="Primera Infancia"/>
    <n v="2020"/>
    <n v="116.41443538998836"/>
    <s v="Tasa por 100.000"/>
    <m/>
    <m/>
  </r>
  <r>
    <n v="85225"/>
    <s v="Casanare"/>
    <x v="8"/>
    <s v="Tasa de mortalidad por desnutrición en menores de 5 años."/>
    <s v="MSPS"/>
    <s v="Derecho a la salud"/>
    <s v="Primera Infancia"/>
    <n v="2021"/>
    <n v="0"/>
    <s v="Tasa por 100.000"/>
    <m/>
    <m/>
  </r>
  <r>
    <n v="85230"/>
    <s v="Casanare"/>
    <x v="9"/>
    <s v="Tasa de mortalidad por desnutrición en menores de 5 años."/>
    <s v="MSPS"/>
    <s v="Derecho a la salud"/>
    <s v="Primera Infancia"/>
    <n v="2017"/>
    <n v="0"/>
    <s v="Tasa por 100.000"/>
    <m/>
    <m/>
  </r>
  <r>
    <n v="85230"/>
    <s v="Casanare"/>
    <x v="9"/>
    <s v="Tasa de mortalidad por desnutrición en menores de 5 años."/>
    <s v="MSPS"/>
    <s v="Derecho a la salud"/>
    <s v="Primera Infancia"/>
    <n v="2018"/>
    <n v="0"/>
    <s v="Tasa por 100.000"/>
    <m/>
    <m/>
  </r>
  <r>
    <n v="85230"/>
    <s v="Casanare"/>
    <x v="9"/>
    <s v="Tasa de mortalidad por desnutrición en menores de 5 años."/>
    <s v="MSPS"/>
    <s v="Derecho a la salud"/>
    <s v="Primera Infancia"/>
    <n v="2019"/>
    <n v="0"/>
    <s v="Tasa por 100.000"/>
    <m/>
    <m/>
  </r>
  <r>
    <n v="85230"/>
    <s v="Casanare"/>
    <x v="9"/>
    <s v="Tasa de mortalidad por desnutrición en menores de 5 años."/>
    <s v="MSPS"/>
    <s v="Derecho a la salud"/>
    <s v="Primera Infancia"/>
    <n v="2020"/>
    <n v="0"/>
    <s v="Tasa por 100.000"/>
    <m/>
    <m/>
  </r>
  <r>
    <n v="85230"/>
    <s v="Casanare"/>
    <x v="9"/>
    <s v="Tasa de mortalidad por desnutrición en menores de 5 años."/>
    <s v="MSPS"/>
    <s v="Derecho a la salud"/>
    <s v="Primera Infancia"/>
    <n v="2021"/>
    <n v="0"/>
    <s v="Tasa por 100.000"/>
    <m/>
    <m/>
  </r>
  <r>
    <n v="85250"/>
    <s v="Casanare"/>
    <x v="10"/>
    <s v="Tasa de mortalidad por desnutrición en menores de 5 años."/>
    <s v="MSPS"/>
    <s v="Derecho a la salud"/>
    <s v="Primera Infancia"/>
    <n v="2017"/>
    <n v="35.026269702276707"/>
    <s v="Tasa por 100.000"/>
    <m/>
    <m/>
  </r>
  <r>
    <n v="85250"/>
    <s v="Casanare"/>
    <x v="10"/>
    <s v="Tasa de mortalidad por desnutrición en menores de 5 años."/>
    <s v="MSPS"/>
    <s v="Derecho a la salud"/>
    <s v="Primera Infancia"/>
    <n v="2018"/>
    <n v="25.779840164990979"/>
    <s v="Tasa por 100.000"/>
    <m/>
    <m/>
  </r>
  <r>
    <n v="85250"/>
    <s v="Casanare"/>
    <x v="10"/>
    <s v="Tasa de mortalidad por desnutrición en menores de 5 años."/>
    <s v="MSPS"/>
    <s v="Derecho a la salud"/>
    <s v="Primera Infancia"/>
    <n v="2019"/>
    <n v="0"/>
    <s v="Tasa por 100.000"/>
    <m/>
    <m/>
  </r>
  <r>
    <n v="85250"/>
    <s v="Casanare"/>
    <x v="10"/>
    <s v="Tasa de mortalidad por desnutrición en menores de 5 años."/>
    <s v="MSPS"/>
    <s v="Derecho a la salud"/>
    <s v="Primera Infancia"/>
    <n v="2020"/>
    <n v="0"/>
    <s v="Tasa por 100.000"/>
    <m/>
    <m/>
  </r>
  <r>
    <n v="85250"/>
    <s v="Casanare"/>
    <x v="10"/>
    <s v="Tasa de mortalidad por desnutrición en menores de 5 años."/>
    <s v="MSPS"/>
    <s v="Derecho a la salud"/>
    <s v="Primera Infancia"/>
    <n v="2021"/>
    <n v="25.400050800101596"/>
    <s v="Tasa por 100.000"/>
    <m/>
    <m/>
  </r>
  <r>
    <n v="85263"/>
    <s v="Casanare"/>
    <x v="11"/>
    <s v="Tasa de mortalidad por desnutrición en menores de 5 años."/>
    <s v="MSPS"/>
    <s v="Derecho a la salud"/>
    <s v="Primera Infancia"/>
    <n v="2017"/>
    <n v="0"/>
    <s v="Tasa por 100.000"/>
    <m/>
    <m/>
  </r>
  <r>
    <n v="85263"/>
    <s v="Casanare"/>
    <x v="11"/>
    <s v="Tasa de mortalidad por desnutrición en menores de 5 años."/>
    <s v="MSPS"/>
    <s v="Derecho a la salud"/>
    <s v="Primera Infancia"/>
    <n v="2018"/>
    <n v="0"/>
    <s v="Tasa por 100.000"/>
    <m/>
    <m/>
  </r>
  <r>
    <n v="85263"/>
    <s v="Casanare"/>
    <x v="11"/>
    <s v="Tasa de mortalidad por desnutrición en menores de 5 años."/>
    <s v="MSPS"/>
    <s v="Derecho a la salud"/>
    <s v="Primera Infancia"/>
    <n v="2019"/>
    <n v="0"/>
    <s v="Tasa por 100.000"/>
    <m/>
    <m/>
  </r>
  <r>
    <n v="85263"/>
    <s v="Casanare"/>
    <x v="11"/>
    <s v="Tasa de mortalidad por desnutrición en menores de 5 años."/>
    <s v="MSPS"/>
    <s v="Derecho a la salud"/>
    <s v="Primera Infancia"/>
    <n v="2020"/>
    <n v="0"/>
    <s v="Tasa por 100.000"/>
    <m/>
    <m/>
  </r>
  <r>
    <n v="85263"/>
    <s v="Casanare"/>
    <x v="11"/>
    <s v="Tasa de mortalidad por desnutrición en menores de 5 años."/>
    <s v="MSPS"/>
    <s v="Derecho a la salud"/>
    <s v="Primera Infancia"/>
    <n v="2021"/>
    <n v="0"/>
    <s v="Tasa por 100.000"/>
    <m/>
    <m/>
  </r>
  <r>
    <n v="85279"/>
    <s v="Casanare"/>
    <x v="12"/>
    <s v="Tasa de mortalidad por desnutrición en menores de 5 años."/>
    <s v="MSPS"/>
    <s v="Derecho a la salud"/>
    <s v="Primera Infancia"/>
    <n v="2017"/>
    <n v="0"/>
    <s v="Tasa por 100.000"/>
    <m/>
    <m/>
  </r>
  <r>
    <n v="85279"/>
    <s v="Casanare"/>
    <x v="12"/>
    <s v="Tasa de mortalidad por desnutrición en menores de 5 años."/>
    <s v="MSPS"/>
    <s v="Derecho a la salud"/>
    <s v="Primera Infancia"/>
    <n v="2018"/>
    <n v="0"/>
    <s v="Tasa por 100.000"/>
    <m/>
    <m/>
  </r>
  <r>
    <n v="85279"/>
    <s v="Casanare"/>
    <x v="12"/>
    <s v="Tasa de mortalidad por desnutrición en menores de 5 años."/>
    <s v="MSPS"/>
    <s v="Derecho a la salud"/>
    <s v="Primera Infancia"/>
    <n v="2019"/>
    <n v="0"/>
    <s v="Tasa por 100.000"/>
    <m/>
    <m/>
  </r>
  <r>
    <n v="85279"/>
    <s v="Casanare"/>
    <x v="12"/>
    <s v="Tasa de mortalidad por desnutrición en menores de 5 años."/>
    <s v="MSPS"/>
    <s v="Derecho a la salud"/>
    <s v="Primera Infancia"/>
    <n v="2020"/>
    <n v="0"/>
    <s v="Tasa por 100.000"/>
    <m/>
    <m/>
  </r>
  <r>
    <n v="85279"/>
    <s v="Casanare"/>
    <x v="12"/>
    <s v="Tasa de mortalidad por desnutrición en menores de 5 años."/>
    <s v="MSPS"/>
    <s v="Derecho a la salud"/>
    <s v="Primera Infancia"/>
    <n v="2021"/>
    <n v="0"/>
    <s v="Tasa por 100.000"/>
    <m/>
    <m/>
  </r>
  <r>
    <n v="85300"/>
    <s v="Casanare"/>
    <x v="13"/>
    <s v="Tasa de mortalidad por desnutrición en menores de 5 años."/>
    <s v="MSPS"/>
    <s v="Derecho a la salud"/>
    <s v="Primera Infancia"/>
    <n v="2017"/>
    <n v="0"/>
    <s v="Tasa por 100.000"/>
    <m/>
    <m/>
  </r>
  <r>
    <n v="85300"/>
    <s v="Casanare"/>
    <x v="13"/>
    <s v="Tasa de mortalidad por desnutrición en menores de 5 años."/>
    <s v="MSPS"/>
    <s v="Derecho a la salud"/>
    <s v="Primera Infancia"/>
    <n v="2018"/>
    <n v="0"/>
    <s v="Tasa por 100.000"/>
    <m/>
    <m/>
  </r>
  <r>
    <n v="85300"/>
    <s v="Casanare"/>
    <x v="13"/>
    <s v="Tasa de mortalidad por desnutrición en menores de 5 años."/>
    <s v="MSPS"/>
    <s v="Derecho a la salud"/>
    <s v="Primera Infancia"/>
    <n v="2019"/>
    <n v="0"/>
    <s v="Tasa por 100.000"/>
    <m/>
    <m/>
  </r>
  <r>
    <n v="85300"/>
    <s v="Casanare"/>
    <x v="13"/>
    <s v="Tasa de mortalidad por desnutrición en menores de 5 años."/>
    <s v="MSPS"/>
    <s v="Derecho a la salud"/>
    <s v="Primera Infancia"/>
    <n v="2020"/>
    <n v="0"/>
    <s v="Tasa por 100.000"/>
    <m/>
    <m/>
  </r>
  <r>
    <n v="85300"/>
    <s v="Casanare"/>
    <x v="13"/>
    <s v="Tasa de mortalidad por desnutrición en menores de 5 años."/>
    <s v="MSPS"/>
    <s v="Derecho a la salud"/>
    <s v="Primera Infancia"/>
    <n v="2021"/>
    <n v="0"/>
    <s v="Tasa por 100.000"/>
    <m/>
    <m/>
  </r>
  <r>
    <n v="85315"/>
    <s v="Casanare"/>
    <x v="14"/>
    <s v="Tasa de mortalidad por desnutrición en menores de 5 años."/>
    <s v="MSPS"/>
    <s v="Derecho a la salud"/>
    <s v="Primera Infancia"/>
    <n v="2017"/>
    <n v="0"/>
    <s v="Tasa por 100.000"/>
    <m/>
    <m/>
  </r>
  <r>
    <n v="85315"/>
    <s v="Casanare"/>
    <x v="14"/>
    <s v="Tasa de mortalidad por desnutrición en menores de 5 años."/>
    <s v="MSPS"/>
    <s v="Derecho a la salud"/>
    <s v="Primera Infancia"/>
    <n v="2018"/>
    <n v="0"/>
    <s v="Tasa por 100.000"/>
    <m/>
    <m/>
  </r>
  <r>
    <n v="85315"/>
    <s v="Casanare"/>
    <x v="14"/>
    <s v="Tasa de mortalidad por desnutrición en menores de 5 años."/>
    <s v="MSPS"/>
    <s v="Derecho a la salud"/>
    <s v="Primera Infancia"/>
    <n v="2019"/>
    <n v="0"/>
    <s v="Tasa por 100.000"/>
    <m/>
    <m/>
  </r>
  <r>
    <n v="85315"/>
    <s v="Casanare"/>
    <x v="14"/>
    <s v="Tasa de mortalidad por desnutrición en menores de 5 años."/>
    <s v="MSPS"/>
    <s v="Derecho a la salud"/>
    <s v="Primera Infancia"/>
    <n v="2020"/>
    <n v="0"/>
    <s v="Tasa por 100.000"/>
    <m/>
    <m/>
  </r>
  <r>
    <n v="85315"/>
    <s v="Casanare"/>
    <x v="14"/>
    <s v="Tasa de mortalidad por desnutrición en menores de 5 años."/>
    <s v="MSPS"/>
    <s v="Derecho a la salud"/>
    <s v="Primera Infancia"/>
    <n v="2021"/>
    <n v="0"/>
    <s v="Tasa por 100.000"/>
    <m/>
    <m/>
  </r>
  <r>
    <n v="85325"/>
    <s v="Casanare"/>
    <x v="15"/>
    <s v="Tasa de mortalidad por desnutrición en menores de 5 años."/>
    <s v="MSPS"/>
    <s v="Derecho a la salud"/>
    <s v="Primera Infancia"/>
    <n v="2017"/>
    <n v="0"/>
    <s v="Tasa por 100.000"/>
    <m/>
    <m/>
  </r>
  <r>
    <n v="85325"/>
    <s v="Casanare"/>
    <x v="15"/>
    <s v="Tasa de mortalidad por desnutrición en menores de 5 años."/>
    <s v="MSPS"/>
    <s v="Derecho a la salud"/>
    <s v="Primera Infancia"/>
    <n v="2018"/>
    <n v="113.76564277588167"/>
    <s v="Tasa por 100.000"/>
    <m/>
    <m/>
  </r>
  <r>
    <n v="85325"/>
    <s v="Casanare"/>
    <x v="15"/>
    <s v="Tasa de mortalidad por desnutrición en menores de 5 años."/>
    <s v="MSPS"/>
    <s v="Derecho a la salud"/>
    <s v="Primera Infancia"/>
    <n v="2019"/>
    <n v="0"/>
    <s v="Tasa por 100.000"/>
    <m/>
    <m/>
  </r>
  <r>
    <n v="85325"/>
    <s v="Casanare"/>
    <x v="15"/>
    <s v="Tasa de mortalidad por desnutrición en menores de 5 años."/>
    <s v="MSPS"/>
    <s v="Derecho a la salud"/>
    <s v="Primera Infancia"/>
    <n v="2020"/>
    <n v="0"/>
    <s v="Tasa por 100.000"/>
    <m/>
    <m/>
  </r>
  <r>
    <n v="85325"/>
    <s v="Casanare"/>
    <x v="15"/>
    <s v="Tasa de mortalidad por desnutrición en menores de 5 años."/>
    <s v="MSPS"/>
    <s v="Derecho a la salud"/>
    <s v="Primera Infancia"/>
    <n v="2021"/>
    <n v="0"/>
    <s v="Tasa por 100.000"/>
    <m/>
    <m/>
  </r>
  <r>
    <n v="85400"/>
    <s v="Casanare"/>
    <x v="16"/>
    <s v="Tasa de mortalidad por desnutrición en menores de 5 años."/>
    <s v="MSPS"/>
    <s v="Derecho a la salud"/>
    <s v="Primera Infancia"/>
    <n v="2017"/>
    <n v="0"/>
    <s v="Tasa por 100.000"/>
    <m/>
    <m/>
  </r>
  <r>
    <n v="85400"/>
    <s v="Casanare"/>
    <x v="16"/>
    <s v="Tasa de mortalidad por desnutrición en menores de 5 años."/>
    <s v="MSPS"/>
    <s v="Derecho a la salud"/>
    <s v="Primera Infancia"/>
    <n v="2018"/>
    <n v="0"/>
    <s v="Tasa por 100.000"/>
    <m/>
    <m/>
  </r>
  <r>
    <n v="85400"/>
    <s v="Casanare"/>
    <x v="16"/>
    <s v="Tasa de mortalidad por desnutrición en menores de 5 años."/>
    <s v="MSPS"/>
    <s v="Derecho a la salud"/>
    <s v="Primera Infancia"/>
    <n v="2019"/>
    <n v="0"/>
    <s v="Tasa por 100.000"/>
    <m/>
    <m/>
  </r>
  <r>
    <n v="85400"/>
    <s v="Casanare"/>
    <x v="16"/>
    <s v="Tasa de mortalidad por desnutrición en menores de 5 años."/>
    <s v="MSPS"/>
    <s v="Derecho a la salud"/>
    <s v="Primera Infancia"/>
    <n v="2020"/>
    <n v="0"/>
    <s v="Tasa por 100.000"/>
    <m/>
    <m/>
  </r>
  <r>
    <n v="85400"/>
    <s v="Casanare"/>
    <x v="16"/>
    <s v="Tasa de mortalidad por desnutrición en menores de 5 años."/>
    <s v="MSPS"/>
    <s v="Derecho a la salud"/>
    <s v="Primera Infancia"/>
    <n v="2021"/>
    <n v="0"/>
    <s v="Tasa por 100.000"/>
    <m/>
    <m/>
  </r>
  <r>
    <n v="85410"/>
    <s v="Casanare"/>
    <x v="17"/>
    <s v="Tasa de mortalidad por desnutrición en menores de 5 años."/>
    <s v="MSPS"/>
    <s v="Derecho a la salud"/>
    <s v="Primera Infancia"/>
    <n v="2017"/>
    <n v="0"/>
    <s v="Tasa por 100.000"/>
    <m/>
    <m/>
  </r>
  <r>
    <n v="85410"/>
    <s v="Casanare"/>
    <x v="17"/>
    <s v="Tasa de mortalidad por desnutrición en menores de 5 años."/>
    <s v="MSPS"/>
    <s v="Derecho a la salud"/>
    <s v="Primera Infancia"/>
    <n v="2018"/>
    <n v="0"/>
    <s v="Tasa por 100.000"/>
    <m/>
    <m/>
  </r>
  <r>
    <n v="85410"/>
    <s v="Casanare"/>
    <x v="17"/>
    <s v="Tasa de mortalidad por desnutrición en menores de 5 años."/>
    <s v="MSPS"/>
    <s v="Derecho a la salud"/>
    <s v="Primera Infancia"/>
    <n v="2019"/>
    <n v="0"/>
    <s v="Tasa por 100.000"/>
    <m/>
    <m/>
  </r>
  <r>
    <n v="85410"/>
    <s v="Casanare"/>
    <x v="17"/>
    <s v="Tasa de mortalidad por desnutrición en menores de 5 años."/>
    <s v="MSPS"/>
    <s v="Derecho a la salud"/>
    <s v="Primera Infancia"/>
    <n v="2020"/>
    <n v="0"/>
    <s v="Tasa por 100.000"/>
    <m/>
    <m/>
  </r>
  <r>
    <n v="85410"/>
    <s v="Casanare"/>
    <x v="17"/>
    <s v="Tasa de mortalidad por desnutrición en menores de 5 años."/>
    <s v="MSPS"/>
    <s v="Derecho a la salud"/>
    <s v="Primera Infancia"/>
    <n v="2021"/>
    <n v="0"/>
    <s v="Tasa por 100.000"/>
    <m/>
    <m/>
  </r>
  <r>
    <n v="85430"/>
    <s v="Casanare"/>
    <x v="18"/>
    <s v="Tasa de mortalidad por desnutrición en menores de 5 años."/>
    <s v="MSPS"/>
    <s v="Derecho a la salud"/>
    <s v="Primera Infancia"/>
    <n v="2017"/>
    <n v="0"/>
    <s v="Tasa por 100.000"/>
    <m/>
    <m/>
  </r>
  <r>
    <n v="85430"/>
    <s v="Casanare"/>
    <x v="18"/>
    <s v="Tasa de mortalidad por desnutrición en menores de 5 años."/>
    <s v="MSPS"/>
    <s v="Derecho a la salud"/>
    <s v="Primera Infancia"/>
    <n v="2018"/>
    <n v="0"/>
    <s v="Tasa por 100.000"/>
    <m/>
    <m/>
  </r>
  <r>
    <n v="85430"/>
    <s v="Casanare"/>
    <x v="18"/>
    <s v="Tasa de mortalidad por desnutrición en menores de 5 años."/>
    <s v="MSPS"/>
    <s v="Derecho a la salud"/>
    <s v="Primera Infancia"/>
    <n v="2019"/>
    <n v="0"/>
    <s v="Tasa por 100.000"/>
    <m/>
    <m/>
  </r>
  <r>
    <n v="85430"/>
    <s v="Casanare"/>
    <x v="18"/>
    <s v="Tasa de mortalidad por desnutrición en menores de 5 años."/>
    <s v="MSPS"/>
    <s v="Derecho a la salud"/>
    <s v="Primera Infancia"/>
    <n v="2020"/>
    <n v="0"/>
    <s v="Tasa por 100.000"/>
    <m/>
    <m/>
  </r>
  <r>
    <n v="85430"/>
    <s v="Casanare"/>
    <x v="18"/>
    <s v="Tasa de mortalidad por desnutrición en menores de 5 años."/>
    <s v="MSPS"/>
    <s v="Derecho a la salud"/>
    <s v="Primera Infancia"/>
    <n v="2021"/>
    <n v="0"/>
    <s v="Tasa por 100.000"/>
    <m/>
    <m/>
  </r>
  <r>
    <n v="85440"/>
    <s v="Casanare"/>
    <x v="19"/>
    <s v="Tasa de mortalidad por desnutrición en menores de 5 años."/>
    <s v="MSPS"/>
    <s v="Derecho a la salud"/>
    <s v="Primera Infancia"/>
    <n v="2017"/>
    <n v="0"/>
    <s v="Tasa por 100.000"/>
    <m/>
    <m/>
  </r>
  <r>
    <n v="85440"/>
    <s v="Casanare"/>
    <x v="19"/>
    <s v="Tasa de mortalidad por desnutrición en menores de 5 años."/>
    <s v="MSPS"/>
    <s v="Derecho a la salud"/>
    <s v="Primera Infancia"/>
    <n v="2018"/>
    <n v="0"/>
    <s v="Tasa por 100.000"/>
    <m/>
    <m/>
  </r>
  <r>
    <n v="85440"/>
    <s v="Casanare"/>
    <x v="19"/>
    <s v="Tasa de mortalidad por desnutrición en menores de 5 años."/>
    <s v="MSPS"/>
    <s v="Derecho a la salud"/>
    <s v="Primera Infancia"/>
    <n v="2019"/>
    <n v="0"/>
    <s v="Tasa por 100.000"/>
    <m/>
    <m/>
  </r>
  <r>
    <n v="85440"/>
    <s v="Casanare"/>
    <x v="19"/>
    <s v="Tasa de mortalidad por desnutrición en menores de 5 años."/>
    <s v="MSPS"/>
    <s v="Derecho a la salud"/>
    <s v="Primera Infancia"/>
    <n v="2020"/>
    <n v="0"/>
    <s v="Tasa por 100.000"/>
    <m/>
    <m/>
  </r>
  <r>
    <n v="85440"/>
    <s v="Casanare"/>
    <x v="19"/>
    <s v="Tasa de mortalidad por desnutrición en menores de 5 años."/>
    <s v="MSPS"/>
    <s v="Derecho a la salud"/>
    <s v="Primera Infancia"/>
    <n v="2021"/>
    <n v="30.553009471432937"/>
    <s v="Tasa por 100.000"/>
    <m/>
    <m/>
  </r>
  <r>
    <n v="85"/>
    <s v="Casanare"/>
    <x v="20"/>
    <s v="Porcentaje de nacidos vivos con 4 o más controles prenatales"/>
    <s v="MSPS"/>
    <s v="Derecho a la salud"/>
    <s v="Primera Infancia"/>
    <n v="2017"/>
    <n v="0.81"/>
    <s v="Porcentaje"/>
    <m/>
    <m/>
  </r>
  <r>
    <n v="85"/>
    <s v="Casanare"/>
    <x v="20"/>
    <s v="Porcentaje de atención institucional al parto por personal calificado"/>
    <s v="MSPS"/>
    <s v="Derecho a la salud"/>
    <s v="Primera Infancia"/>
    <n v="2017"/>
    <n v="0.99"/>
    <s v="Porcentaje"/>
    <m/>
    <m/>
  </r>
  <r>
    <n v="85"/>
    <s v="Casanare"/>
    <x v="20"/>
    <s v="Razón de mortalidad materna por 100.000 nacidos vivos"/>
    <s v="MSPS"/>
    <s v="Derecho a la salud"/>
    <s v="Primera Infancia"/>
    <n v="2017"/>
    <n v="0"/>
    <s v="Porcentaje"/>
    <m/>
    <m/>
  </r>
  <r>
    <n v="85"/>
    <s v="Casanare"/>
    <x v="20"/>
    <s v="Tasa de fecundidad especifica en niños y niñas de 10 a 14 años"/>
    <s v="MSPS"/>
    <s v="Derechos a la protección"/>
    <s v="Infancia y adolescencia"/>
    <n v="2017"/>
    <n v="3.7075979999999999"/>
    <s v="Tasa"/>
    <m/>
    <m/>
  </r>
  <r>
    <n v="85"/>
    <s v="Casanare"/>
    <x v="20"/>
    <s v="Tasa de mortalidad por EDA (Enfermedad diarreica aguda) en niños y niñas menores de 5 años por cada 100.000 menores de 5 años"/>
    <s v="MSPS"/>
    <s v="Derecho a la salud"/>
    <s v="Primera Infancia"/>
    <n v="2017"/>
    <n v="2.7086324114954361"/>
    <s v="Tasa por 100.000"/>
    <m/>
    <m/>
  </r>
  <r>
    <n v="85"/>
    <s v="Casanare"/>
    <x v="20"/>
    <s v="Tasa de mortalidad por IRA (Infección respiratoria aguda) en niños y niñas menores de 5 años por cada 100.000 menores de 5 años"/>
    <s v="MSPS"/>
    <s v="Derecho a la salud"/>
    <s v="Primera Infancia"/>
    <n v="2017"/>
    <n v="13.543162057477179"/>
    <s v="Tasa por 100.000"/>
    <m/>
    <m/>
  </r>
  <r>
    <n v="85"/>
    <s v="Casanare"/>
    <x v="20"/>
    <s v="Tasa de mortalidad por desnutrición en menores de 5 años."/>
    <s v="MSPS"/>
    <s v="Derecho a la salud"/>
    <s v="Primera Infancia"/>
    <n v="2017"/>
    <n v="2.7086324114954361"/>
    <s v="Tasa por 100.000"/>
    <m/>
    <m/>
  </r>
  <r>
    <n v="85"/>
    <s v="Casanare"/>
    <x v="20"/>
    <s v="Porcentaje de nacidos vivos con 4 o más controles prenatales"/>
    <s v="MSPS"/>
    <s v="Derecho a la salud"/>
    <s v="Primera Infancia"/>
    <n v="2018"/>
    <n v="0.79"/>
    <s v="Porcentaje"/>
    <m/>
    <m/>
  </r>
  <r>
    <n v="85"/>
    <s v="Casanare"/>
    <x v="20"/>
    <s v="Porcentaje de atención institucional al parto por personal calificado"/>
    <s v="MSPS"/>
    <s v="Derecho a la salud"/>
    <s v="Primera Infancia"/>
    <n v="2018"/>
    <n v="0.97"/>
    <s v="Porcentaje"/>
    <m/>
    <m/>
  </r>
  <r>
    <n v="85"/>
    <s v="Casanare"/>
    <x v="20"/>
    <s v="Razón de mortalidad materna por 100.000 nacidos vivos"/>
    <s v="MSPS"/>
    <s v="Derecho a la salud"/>
    <s v="Primera Infancia"/>
    <n v="2018"/>
    <n v="0"/>
    <s v="Porcentaje"/>
    <m/>
    <m/>
  </r>
  <r>
    <n v="85"/>
    <s v="Casanare"/>
    <x v="20"/>
    <s v="Tasa de fecundidad especifica en niños y niñas de 10 a 14 años"/>
    <s v="MSPS"/>
    <s v="Derechos a la protección"/>
    <s v="Infancia y adolescencia"/>
    <n v="2018"/>
    <n v="3.0229750000000002"/>
    <s v="Tasa"/>
    <m/>
    <m/>
  </r>
  <r>
    <n v="85"/>
    <s v="Casanare"/>
    <x v="2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85"/>
    <s v="Casanare"/>
    <x v="20"/>
    <s v="Tasa de mortalidad por IRA (Infección respiratoria aguda) en niños y niñas menores de 5 años por cada 100.000 menores de 5 años"/>
    <s v="MSPS"/>
    <s v="Derecho a la salud"/>
    <s v="Primera Infancia"/>
    <n v="2018"/>
    <n v="2.5420712796786824"/>
    <s v="Tasa por 100.000"/>
    <m/>
    <m/>
  </r>
  <r>
    <n v="85"/>
    <s v="Casanare"/>
    <x v="20"/>
    <s v="Tasa de mortalidad por desnutrición en menores de 5 años."/>
    <s v="MSPS"/>
    <s v="Derecho a la salud"/>
    <s v="Primera Infancia"/>
    <n v="2018"/>
    <n v="7.6262138390360459"/>
    <s v="Tasa por 100.000"/>
    <m/>
    <m/>
  </r>
  <r>
    <n v="85"/>
    <s v="Casanare"/>
    <x v="20"/>
    <s v="Porcentaje de nacidos vivos con 4 o más controles prenatales"/>
    <s v="MSPS"/>
    <s v="Derecho a la salud"/>
    <s v="Primera Infancia"/>
    <n v="2019"/>
    <n v="0.81"/>
    <s v="Porcentaje"/>
    <m/>
    <m/>
  </r>
  <r>
    <n v="85"/>
    <s v="Casanare"/>
    <x v="20"/>
    <s v="Porcentaje de atención institucional al parto por personal calificado"/>
    <s v="MSPS"/>
    <s v="Derecho a la salud"/>
    <s v="Primera Infancia"/>
    <n v="2019"/>
    <n v="0.97"/>
    <s v="Porcentaje"/>
    <m/>
    <m/>
  </r>
  <r>
    <n v="85"/>
    <s v="Casanare"/>
    <x v="20"/>
    <s v="Razón de mortalidad materna por 100.000 nacidos vivos"/>
    <s v="MSPS"/>
    <s v="Derecho a la salud"/>
    <s v="Primera Infancia"/>
    <n v="2019"/>
    <n v="0"/>
    <s v="Porcentaje"/>
    <m/>
    <m/>
  </r>
  <r>
    <n v="85"/>
    <s v="Casanare"/>
    <x v="20"/>
    <s v="Tasa de fecundidad especifica en niños y niñas de 10 a 14 años"/>
    <s v="MSPS"/>
    <s v="Derechos a la protección"/>
    <s v="Infancia y adolescencia"/>
    <n v="2019"/>
    <n v="1.797895"/>
    <s v="Tasa"/>
    <m/>
    <m/>
  </r>
  <r>
    <n v="85"/>
    <s v="Casanare"/>
    <x v="20"/>
    <s v="Tasa de mortalidad por EDA (Enfermedad diarreica aguda) en niños y niñas menores de 5 años por cada 100.000 menores de 5 años"/>
    <s v="MSPS"/>
    <s v="Derecho a la salud"/>
    <s v="Primera Infancia"/>
    <n v="2019"/>
    <n v="2.5057004685659878"/>
    <s v="Tasa por 100.000"/>
    <m/>
    <m/>
  </r>
  <r>
    <n v="85"/>
    <s v="Casanare"/>
    <x v="20"/>
    <s v="Tasa de mortalidad por IRA (Infección respiratoria aguda) en niños y niñas menores de 5 años por cada 100.000 menores de 5 años"/>
    <s v="MSPS"/>
    <s v="Derecho a la salud"/>
    <s v="Primera Infancia"/>
    <n v="2019"/>
    <n v="7.5171014056979626"/>
    <s v="Tasa por 100.000"/>
    <m/>
    <m/>
  </r>
  <r>
    <n v="85"/>
    <s v="Casanare"/>
    <x v="20"/>
    <s v="Tasa de mortalidad por desnutrición en menores de 5 años."/>
    <s v="MSPS"/>
    <s v="Derecho a la salud"/>
    <s v="Primera Infancia"/>
    <n v="2019"/>
    <n v="2.5057004685659878"/>
    <s v="Tasa por 100.000"/>
    <m/>
    <m/>
  </r>
  <r>
    <n v="85"/>
    <s v="Casanare"/>
    <x v="20"/>
    <s v="Porcentaje de nacidos vivos con 4 o más controles prenatales"/>
    <s v="MSPS"/>
    <s v="Derecho a la salud"/>
    <s v="Primera Infancia"/>
    <n v="2020"/>
    <n v="0.74"/>
    <s v="Porcentaje"/>
    <m/>
    <m/>
  </r>
  <r>
    <n v="85"/>
    <s v="Casanare"/>
    <x v="20"/>
    <s v="Porcentaje de atención institucional al parto por personal calificado"/>
    <s v="MSPS"/>
    <s v="Derecho a la salud"/>
    <s v="Primera Infancia"/>
    <n v="2020"/>
    <n v="0.97"/>
    <s v="Porcentaje"/>
    <m/>
    <m/>
  </r>
  <r>
    <n v="85"/>
    <s v="Casanare"/>
    <x v="20"/>
    <s v="Razón de mortalidad materna por 100.000 nacidos vivos"/>
    <s v="MSPS"/>
    <s v="Derecho a la salud"/>
    <s v="Primera Infancia"/>
    <n v="2020"/>
    <n v="0"/>
    <s v="Porcentaje"/>
    <m/>
    <m/>
  </r>
  <r>
    <n v="85"/>
    <s v="Casanare"/>
    <x v="20"/>
    <s v="Tasa de fecundidad especifica en niños y niñas de 10 a 14 años"/>
    <s v="MSPS"/>
    <s v="Derechos a la protección"/>
    <s v="Infancia y adolescencia"/>
    <n v="2020"/>
    <n v="2.7414589999999999"/>
    <s v="Tasa"/>
    <m/>
    <m/>
  </r>
  <r>
    <n v="85"/>
    <s v="Casanare"/>
    <x v="20"/>
    <s v="Tasa de mortalidad por EDA (Enfermedad diarreica aguda) en niños y niñas menores de 5 años por cada 100.000 menores de 5 años"/>
    <s v="MSPS"/>
    <s v="Derecho a la salud"/>
    <s v="Primera Infancia"/>
    <n v="2020"/>
    <n v="4.9769814607440601"/>
    <s v="Tasa por 100.000"/>
    <m/>
    <m/>
  </r>
  <r>
    <n v="85"/>
    <s v="Casanare"/>
    <x v="20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85"/>
    <s v="Casanare"/>
    <x v="20"/>
    <s v="Tasa de mortalidad por desnutrición en menores de 5 años."/>
    <s v="MSPS"/>
    <s v="Derecho a la salud"/>
    <s v="Primera Infancia"/>
    <n v="2020"/>
    <n v="4.9769814607440601"/>
    <s v="Tasa por 100.000"/>
    <m/>
    <m/>
  </r>
  <r>
    <n v="85"/>
    <s v="Casanare"/>
    <x v="20"/>
    <s v="Porcentaje de nacidos vivos con 4 o más controles prenatales"/>
    <s v="MSPS"/>
    <s v="Derecho a la salud"/>
    <s v="Primera Infancia"/>
    <n v="2021"/>
    <n v="0.76"/>
    <s v="Porcentaje"/>
    <m/>
    <m/>
  </r>
  <r>
    <n v="85"/>
    <s v="Casanare"/>
    <x v="20"/>
    <s v="Porcentaje de atención institucional al parto por personal calificado"/>
    <s v="MSPS"/>
    <s v="Derecho a la salud"/>
    <s v="Primera Infancia"/>
    <n v="2021"/>
    <n v="0.97"/>
    <s v="Porcentaje"/>
    <m/>
    <m/>
  </r>
  <r>
    <n v="85"/>
    <s v="Casanare"/>
    <x v="20"/>
    <s v="Razón de mortalidad materna por 100.000 nacidos vivos"/>
    <s v="MSPS"/>
    <s v="Derecho a la salud"/>
    <s v="Primera Infancia"/>
    <n v="2021"/>
    <n v="0"/>
    <s v="Porcentaje"/>
    <m/>
    <m/>
  </r>
  <r>
    <n v="85"/>
    <s v="Casanare"/>
    <x v="20"/>
    <s v="Tasa de fecundidad especifica en niños y niñas de 10 a 14 años"/>
    <s v="MSPS"/>
    <s v="Derechos a la protección"/>
    <s v="Infancia y adolescencia"/>
    <n v="2021"/>
    <n v="2.2681719999999999"/>
    <s v="Tasa"/>
    <m/>
    <m/>
  </r>
  <r>
    <n v="85"/>
    <s v="Casanare"/>
    <x v="20"/>
    <s v="Tasa de mortalidad por EDA (Enfermedad diarreica aguda) en niños y niñas menores de 5 años por cada 100.000 menores de 5 años"/>
    <s v="MSPS"/>
    <s v="Derecho a la salud"/>
    <s v="Primera Infancia"/>
    <n v="2021"/>
    <n v="12.493753123438299"/>
    <s v="Tasa por 100.000"/>
    <m/>
    <m/>
  </r>
  <r>
    <n v="85"/>
    <s v="Casanare"/>
    <x v="20"/>
    <s v="Tasa de mortalidad por IRA (Infección respiratoria aguda) en niños y niñas menores de 5 años por cada 100.000 menores de 5 años"/>
    <s v="MSPS"/>
    <s v="Derecho a la salud"/>
    <s v="Primera Infancia"/>
    <n v="2021"/>
    <n v="9.9950024987506243"/>
    <s v="Tasa por 100.000"/>
    <m/>
    <m/>
  </r>
  <r>
    <n v="85"/>
    <s v="Casanare"/>
    <x v="20"/>
    <s v="Tasa de mortalidad por desnutrición en menores de 5 años."/>
    <s v="MSPS"/>
    <s v="Derecho a la salud"/>
    <s v="Primera Infancia"/>
    <n v="2021"/>
    <n v="4.9975012493753121"/>
    <s v="Tasa por 100.000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85001"/>
    <s v="Casanare"/>
    <x v="1"/>
    <s v="Cobertura de inmunización contra el triple viral (tv) de un año"/>
    <s v="MSPS"/>
    <s v="Derecho a la salud"/>
    <s v="Primera Infancia"/>
    <n v="2019"/>
    <n v="0.94"/>
    <s v="Porcentaje"/>
    <m/>
    <m/>
  </r>
  <r>
    <n v="85010"/>
    <s v="Casanare"/>
    <x v="2"/>
    <s v="Cobertura de inmunización contra el triple viral (tv) de un año"/>
    <s v="MSPS"/>
    <s v="Derecho a la salud"/>
    <s v="Primera Infancia"/>
    <n v="2019"/>
    <n v="0.98"/>
    <s v="Porcentaje"/>
    <m/>
    <m/>
  </r>
  <r>
    <n v="85015"/>
    <s v="Casanare"/>
    <x v="3"/>
    <s v="Cobertura de inmunización contra el triple viral (tv) de un año"/>
    <s v="MSPS"/>
    <s v="Derecho a la salud"/>
    <s v="Primera Infancia"/>
    <n v="2019"/>
    <n v="0.96"/>
    <s v="Porcentaje"/>
    <m/>
    <m/>
  </r>
  <r>
    <n v="85125"/>
    <s v="Casanare"/>
    <x v="4"/>
    <s v="Cobertura de inmunización contra el triple viral (tv) de un año"/>
    <s v="MSPS"/>
    <s v="Derecho a la salud"/>
    <s v="Primera Infancia"/>
    <n v="2019"/>
    <n v="1"/>
    <s v="Porcentaje"/>
    <m/>
    <m/>
  </r>
  <r>
    <n v="85136"/>
    <s v="Casanare"/>
    <x v="5"/>
    <s v="Cobertura de inmunización contra el triple viral (tv) de un año"/>
    <s v="MSPS"/>
    <s v="Derecho a la salud"/>
    <s v="Primera Infancia"/>
    <n v="2019"/>
    <n v="1"/>
    <s v="Porcentaje"/>
    <m/>
    <m/>
  </r>
  <r>
    <n v="85139"/>
    <s v="Casanare"/>
    <x v="6"/>
    <s v="Cobertura de inmunización contra el triple viral (tv) de un año"/>
    <s v="MSPS"/>
    <s v="Derecho a la salud"/>
    <s v="Primera Infancia"/>
    <n v="2019"/>
    <n v="0.96"/>
    <s v="Porcentaje"/>
    <m/>
    <m/>
  </r>
  <r>
    <n v="85162"/>
    <s v="Casanare"/>
    <x v="7"/>
    <s v="Cobertura de inmunización contra el triple viral (tv) de un año"/>
    <s v="MSPS"/>
    <s v="Derecho a la salud"/>
    <s v="Primera Infancia"/>
    <n v="2019"/>
    <n v="1.02"/>
    <s v="Porcentaje"/>
    <m/>
    <m/>
  </r>
  <r>
    <n v="85225"/>
    <s v="Casanare"/>
    <x v="8"/>
    <s v="Cobertura de inmunización contra el triple viral (tv) de un año"/>
    <s v="MSPS"/>
    <s v="Derecho a la salud"/>
    <s v="Primera Infancia"/>
    <n v="2019"/>
    <n v="0.99"/>
    <s v="Porcentaje"/>
    <m/>
    <m/>
  </r>
  <r>
    <n v="85230"/>
    <s v="Casanare"/>
    <x v="9"/>
    <s v="Cobertura de inmunización contra el triple viral (tv) de un año"/>
    <s v="MSPS"/>
    <s v="Derecho a la salud"/>
    <s v="Primera Infancia"/>
    <n v="2019"/>
    <n v="1.01"/>
    <s v="Porcentaje"/>
    <m/>
    <m/>
  </r>
  <r>
    <n v="85250"/>
    <s v="Casanare"/>
    <x v="10"/>
    <s v="Cobertura de inmunización contra el triple viral (tv) de un año"/>
    <s v="MSPS"/>
    <s v="Derecho a la salud"/>
    <s v="Primera Infancia"/>
    <n v="2019"/>
    <n v="1.02"/>
    <s v="Porcentaje"/>
    <m/>
    <m/>
  </r>
  <r>
    <n v="85263"/>
    <s v="Casanare"/>
    <x v="11"/>
    <s v="Cobertura de inmunización contra el triple viral (tv) de un año"/>
    <s v="MSPS"/>
    <s v="Derecho a la salud"/>
    <s v="Primera Infancia"/>
    <n v="2019"/>
    <n v="0.97"/>
    <s v="Porcentaje"/>
    <m/>
    <m/>
  </r>
  <r>
    <n v="85279"/>
    <s v="Casanare"/>
    <x v="12"/>
    <s v="Cobertura de inmunización contra el triple viral (tv) de un año"/>
    <s v="MSPS"/>
    <s v="Derecho a la salud"/>
    <s v="Primera Infancia"/>
    <n v="2019"/>
    <n v="1"/>
    <s v="Porcentaje"/>
    <m/>
    <m/>
  </r>
  <r>
    <n v="85300"/>
    <s v="Casanare"/>
    <x v="13"/>
    <s v="Cobertura de inmunización contra el triple viral (tv) de un año"/>
    <s v="MSPS"/>
    <s v="Derecho a la salud"/>
    <s v="Primera Infancia"/>
    <n v="2019"/>
    <n v="0.85"/>
    <s v="Porcentaje"/>
    <m/>
    <m/>
  </r>
  <r>
    <n v="85315"/>
    <s v="Casanare"/>
    <x v="14"/>
    <s v="Cobertura de inmunización contra el triple viral (tv) de un año"/>
    <s v="MSPS"/>
    <s v="Derecho a la salud"/>
    <s v="Primera Infancia"/>
    <n v="2019"/>
    <n v="1"/>
    <s v="Porcentaje"/>
    <m/>
    <m/>
  </r>
  <r>
    <n v="85325"/>
    <s v="Casanare"/>
    <x v="15"/>
    <s v="Cobertura de inmunización contra el triple viral (tv) de un año"/>
    <s v="MSPS"/>
    <s v="Derecho a la salud"/>
    <s v="Primera Infancia"/>
    <n v="2019"/>
    <n v="1"/>
    <s v="Porcentaje"/>
    <m/>
    <m/>
  </r>
  <r>
    <n v="85400"/>
    <s v="Casanare"/>
    <x v="16"/>
    <s v="Cobertura de inmunización contra el triple viral (tv) de un año"/>
    <s v="MSPS"/>
    <s v="Derecho a la salud"/>
    <s v="Primera Infancia"/>
    <n v="2019"/>
    <n v="0.96"/>
    <s v="Porcentaje"/>
    <m/>
    <m/>
  </r>
  <r>
    <n v="85410"/>
    <s v="Casanare"/>
    <x v="17"/>
    <s v="Cobertura de inmunización contra el triple viral (tv) de un año"/>
    <s v="MSPS"/>
    <s v="Derecho a la salud"/>
    <s v="Primera Infancia"/>
    <n v="2019"/>
    <n v="0.96"/>
    <s v="Porcentaje"/>
    <m/>
    <m/>
  </r>
  <r>
    <n v="85430"/>
    <s v="Casanare"/>
    <x v="18"/>
    <s v="Cobertura de inmunización contra el triple viral (tv) de un año"/>
    <s v="MSPS"/>
    <s v="Derecho a la salud"/>
    <s v="Primera Infancia"/>
    <n v="2019"/>
    <n v="1.01"/>
    <s v="Porcentaje"/>
    <m/>
    <m/>
  </r>
  <r>
    <n v="85440"/>
    <s v="Casanare"/>
    <x v="19"/>
    <s v="Cobertura de inmunización contra el triple viral (tv) de un año"/>
    <s v="MSPS"/>
    <s v="Derecho a la salud"/>
    <s v="Primera Infancia"/>
    <n v="2019"/>
    <n v="0.98"/>
    <s v="Porcentaje"/>
    <m/>
    <m/>
  </r>
  <r>
    <n v="85"/>
    <s v="Casanare"/>
    <x v="20"/>
    <s v="Cobertura de vacunación con BCG en nacidos vivos"/>
    <s v="MSPS"/>
    <s v="Derecho a la salud"/>
    <s v="Primera Infancia"/>
    <n v="2019"/>
    <n v="0.98"/>
    <s v="Porcentaje"/>
    <m/>
    <m/>
  </r>
  <r>
    <n v="85"/>
    <s v="Casanare"/>
    <x v="20"/>
    <s v="Cobertura de vacunación con pentavalente (DPT y Hepatitis) tres dosis en niños y niñas menores de 1 año"/>
    <s v="MSPS"/>
    <s v="Derecho a la salud"/>
    <s v="Primera Infancia"/>
    <n v="2019"/>
    <n v="0.97"/>
    <s v="Porcentaje"/>
    <m/>
    <m/>
  </r>
  <r>
    <n v="85"/>
    <s v="Casanare"/>
    <x v="20"/>
    <s v="Cobertura de inmunización contra el triple viral (tv) de un año"/>
    <s v="MSPS"/>
    <s v="Derecho a la salud"/>
    <s v="Primera Infancia"/>
    <n v="2019"/>
    <n v="0.97"/>
    <s v="Porcentaje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85001"/>
    <s v="Casanare"/>
    <x v="1"/>
    <s v="Cobertura de vacunación con BCG en nacidos vivos"/>
    <s v="MSPS"/>
    <s v="Derecho a la salud"/>
    <s v="Primera Infancia"/>
    <n v="2020"/>
    <n v="1.06"/>
    <s v="Porcentaje"/>
    <m/>
    <m/>
  </r>
  <r>
    <n v="85010"/>
    <s v="Casanare"/>
    <x v="2"/>
    <s v="Cobertura de vacunación con BCG en nacidos vivos"/>
    <s v="MSPS"/>
    <s v="Derecho a la salud"/>
    <s v="Primera Infancia"/>
    <n v="2020"/>
    <n v="0.86"/>
    <s v="Porcentaje"/>
    <m/>
    <m/>
  </r>
  <r>
    <n v="85015"/>
    <s v="Casanare"/>
    <x v="3"/>
    <s v="Cobertura de vacunación con BCG en nacidos vivos"/>
    <s v="MSPS"/>
    <s v="Derecho a la salud"/>
    <s v="Primera Infancia"/>
    <n v="2020"/>
    <n v="0.62"/>
    <s v="Porcentaje"/>
    <m/>
    <m/>
  </r>
  <r>
    <n v="85125"/>
    <s v="Casanare"/>
    <x v="4"/>
    <s v="Cobertura de vacunación con BCG en nacidos vivos"/>
    <s v="MSPS"/>
    <s v="Derecho a la salud"/>
    <s v="Primera Infancia"/>
    <n v="2020"/>
    <n v="0.98"/>
    <s v="Porcentaje"/>
    <m/>
    <m/>
  </r>
  <r>
    <n v="85136"/>
    <s v="Casanare"/>
    <x v="5"/>
    <s v="Cobertura de vacunación con BCG en nacidos vivos"/>
    <s v="MSPS"/>
    <s v="Derecho a la salud"/>
    <s v="Primera Infancia"/>
    <n v="2020"/>
    <n v="0.53"/>
    <s v="Porcentaje"/>
    <m/>
    <m/>
  </r>
  <r>
    <n v="85139"/>
    <s v="Casanare"/>
    <x v="6"/>
    <s v="Cobertura de vacunación con BCG en nacidos vivos"/>
    <s v="MSPS"/>
    <s v="Derecho a la salud"/>
    <s v="Primera Infancia"/>
    <n v="2020"/>
    <n v="1.02"/>
    <s v="Porcentaje"/>
    <m/>
    <m/>
  </r>
  <r>
    <n v="85162"/>
    <s v="Casanare"/>
    <x v="7"/>
    <s v="Cobertura de vacunación con BCG en nacidos vivos"/>
    <s v="MSPS"/>
    <s v="Derecho a la salud"/>
    <s v="Primera Infancia"/>
    <n v="2020"/>
    <n v="1.03"/>
    <s v="Porcentaje"/>
    <m/>
    <m/>
  </r>
  <r>
    <n v="85225"/>
    <s v="Casanare"/>
    <x v="8"/>
    <s v="Cobertura de vacunación con BCG en nacidos vivos"/>
    <s v="MSPS"/>
    <s v="Derecho a la salud"/>
    <s v="Primera Infancia"/>
    <n v="2020"/>
    <n v="0.88"/>
    <s v="Porcentaje"/>
    <m/>
    <m/>
  </r>
  <r>
    <n v="85230"/>
    <s v="Casanare"/>
    <x v="9"/>
    <s v="Cobertura de vacunación con BCG en nacidos vivos"/>
    <s v="MSPS"/>
    <s v="Derecho a la salud"/>
    <s v="Primera Infancia"/>
    <n v="2020"/>
    <n v="0.78"/>
    <s v="Porcentaje"/>
    <m/>
    <m/>
  </r>
  <r>
    <n v="85250"/>
    <s v="Casanare"/>
    <x v="10"/>
    <s v="Cobertura de vacunación con BCG en nacidos vivos"/>
    <s v="MSPS"/>
    <s v="Derecho a la salud"/>
    <s v="Primera Infancia"/>
    <n v="2020"/>
    <n v="0.96"/>
    <s v="Porcentaje"/>
    <m/>
    <m/>
  </r>
  <r>
    <n v="85263"/>
    <s v="Casanare"/>
    <x v="11"/>
    <s v="Cobertura de vacunación con BCG en nacidos vivos"/>
    <s v="MSPS"/>
    <s v="Derecho a la salud"/>
    <s v="Primera Infancia"/>
    <n v="2020"/>
    <n v="0.87"/>
    <s v="Porcentaje"/>
    <m/>
    <m/>
  </r>
  <r>
    <n v="85279"/>
    <s v="Casanare"/>
    <x v="12"/>
    <s v="Cobertura de vacunación con BCG en nacidos vivos"/>
    <s v="MSPS"/>
    <s v="Derecho a la salud"/>
    <s v="Primera Infancia"/>
    <n v="2020"/>
    <n v="0.79"/>
    <s v="Porcentaje"/>
    <m/>
    <m/>
  </r>
  <r>
    <n v="85300"/>
    <s v="Casanare"/>
    <x v="13"/>
    <s v="Cobertura de vacunación con BCG en nacidos vivos"/>
    <s v="MSPS"/>
    <s v="Derecho a la salud"/>
    <s v="Primera Infancia"/>
    <n v="2020"/>
    <n v="0.78"/>
    <s v="Porcentaje"/>
    <m/>
    <m/>
  </r>
  <r>
    <n v="85315"/>
    <s v="Casanare"/>
    <x v="14"/>
    <s v="Cobertura de vacunación con BCG en nacidos vivos"/>
    <s v="MSPS"/>
    <s v="Derecho a la salud"/>
    <s v="Primera Infancia"/>
    <n v="2020"/>
    <n v="0.97"/>
    <s v="Porcentaje"/>
    <m/>
    <m/>
  </r>
  <r>
    <n v="85325"/>
    <s v="Casanare"/>
    <x v="15"/>
    <s v="Cobertura de vacunación con BCG en nacidos vivos"/>
    <s v="MSPS"/>
    <s v="Derecho a la salud"/>
    <s v="Primera Infancia"/>
    <n v="2020"/>
    <n v="0.72"/>
    <s v="Porcentaje"/>
    <m/>
    <m/>
  </r>
  <r>
    <n v="85400"/>
    <s v="Casanare"/>
    <x v="16"/>
    <s v="Cobertura de vacunación con BCG en nacidos vivos"/>
    <s v="MSPS"/>
    <s v="Derecho a la salud"/>
    <s v="Primera Infancia"/>
    <n v="2020"/>
    <n v="1.04"/>
    <s v="Porcentaje"/>
    <m/>
    <m/>
  </r>
  <r>
    <n v="85410"/>
    <s v="Casanare"/>
    <x v="17"/>
    <s v="Cobertura de vacunación con BCG en nacidos vivos"/>
    <s v="MSPS"/>
    <s v="Derecho a la salud"/>
    <s v="Primera Infancia"/>
    <n v="2020"/>
    <n v="0.85"/>
    <s v="Porcentaje"/>
    <m/>
    <m/>
  </r>
  <r>
    <n v="85430"/>
    <s v="Casanare"/>
    <x v="18"/>
    <s v="Cobertura de vacunación con BCG en nacidos vivos"/>
    <s v="MSPS"/>
    <s v="Derecho a la salud"/>
    <s v="Primera Infancia"/>
    <n v="2020"/>
    <n v="1.02"/>
    <s v="Porcentaje"/>
    <m/>
    <m/>
  </r>
  <r>
    <n v="85440"/>
    <s v="Casanare"/>
    <x v="19"/>
    <s v="Cobertura de vacunación con BCG en nacidos vivos"/>
    <s v="MSPS"/>
    <s v="Derecho a la salud"/>
    <s v="Primera Infancia"/>
    <n v="2020"/>
    <n v="0.89"/>
    <s v="Porcentaje"/>
    <m/>
    <m/>
  </r>
  <r>
    <n v="85001"/>
    <s v="Casanare"/>
    <x v="1"/>
    <s v="Cobertura de vacunación con pentavalente (DPT y Hepatitis) tres dosis en niños y niñas menores de 1 año"/>
    <s v="MSPS"/>
    <s v="Derecho a la salud"/>
    <s v="Primera Infancia"/>
    <n v="2020"/>
    <n v="0.96"/>
    <s v="Porcentaje"/>
    <m/>
    <m/>
  </r>
  <r>
    <n v="85010"/>
    <s v="Casanare"/>
    <x v="2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85015"/>
    <s v="Casanare"/>
    <x v="3"/>
    <s v="Cobertura de vacunación con pentavalente (DPT y Hepatitis) tres dosis en niños y niñas menores de 1 año"/>
    <s v="MSPS"/>
    <s v="Derecho a la salud"/>
    <s v="Primera Infancia"/>
    <n v="2020"/>
    <n v="1.04"/>
    <s v="Porcentaje"/>
    <m/>
    <m/>
  </r>
  <r>
    <n v="85125"/>
    <s v="Casanare"/>
    <x v="4"/>
    <s v="Cobertura de vacunación con pentavalente (DPT y Hepatitis) tres dosis en niños y niñas menores de 1 año"/>
    <s v="MSPS"/>
    <s v="Derecho a la salud"/>
    <s v="Primera Infancia"/>
    <n v="2020"/>
    <n v="0.96"/>
    <s v="Porcentaje"/>
    <m/>
    <m/>
  </r>
  <r>
    <n v="85136"/>
    <s v="Casanare"/>
    <x v="5"/>
    <s v="Cobertura de vacunación con pentavalente (DPT y Hepatitis) tres dosis en niños y niñas menores de 1 año"/>
    <s v="MSPS"/>
    <s v="Derecho a la salud"/>
    <s v="Primera Infancia"/>
    <n v="2020"/>
    <n v="0.8"/>
    <s v="Porcentaje"/>
    <m/>
    <m/>
  </r>
  <r>
    <n v="85139"/>
    <s v="Casanare"/>
    <x v="6"/>
    <s v="Cobertura de vacunación con pentavalente (DPT y Hepatitis) tres dosis en niños y niñas menores de 1 año"/>
    <s v="MSPS"/>
    <s v="Derecho a la salud"/>
    <s v="Primera Infancia"/>
    <n v="2020"/>
    <n v="1.04"/>
    <s v="Porcentaje"/>
    <m/>
    <m/>
  </r>
  <r>
    <n v="85162"/>
    <s v="Casanare"/>
    <x v="7"/>
    <s v="Cobertura de vacunación con pentavalente (DPT y Hepatitis) tres dosis en niños y niñas menores de 1 año"/>
    <s v="MSPS"/>
    <s v="Derecho a la salud"/>
    <s v="Primera Infancia"/>
    <n v="2020"/>
    <n v="1.03"/>
    <s v="Porcentaje"/>
    <m/>
    <m/>
  </r>
  <r>
    <n v="85225"/>
    <s v="Casanare"/>
    <x v="8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85230"/>
    <s v="Casanare"/>
    <x v="9"/>
    <s v="Cobertura de vacunación con pentavalente (DPT y Hepatitis) tres dosis en niños y niñas menores de 1 año"/>
    <s v="MSPS"/>
    <s v="Derecho a la salud"/>
    <s v="Primera Infancia"/>
    <n v="2020"/>
    <n v="0.87"/>
    <s v="Porcentaje"/>
    <m/>
    <m/>
  </r>
  <r>
    <n v="85250"/>
    <s v="Casanare"/>
    <x v="10"/>
    <s v="Cobertura de vacunación con pentavalente (DPT y Hepatitis) tres dosis en niños y niñas menores de 1 año"/>
    <s v="MSPS"/>
    <s v="Derecho a la salud"/>
    <s v="Primera Infancia"/>
    <n v="2020"/>
    <n v="0.98"/>
    <s v="Porcentaje"/>
    <m/>
    <m/>
  </r>
  <r>
    <n v="85263"/>
    <s v="Casanare"/>
    <x v="11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85279"/>
    <s v="Casanare"/>
    <x v="12"/>
    <s v="Cobertura de vacunación con pentavalente (DPT y Hepatitis) tres dosis en niños y niñas menores de 1 año"/>
    <s v="MSPS"/>
    <s v="Derecho a la salud"/>
    <s v="Primera Infancia"/>
    <n v="2020"/>
    <n v="0.93"/>
    <s v="Porcentaje"/>
    <m/>
    <m/>
  </r>
  <r>
    <n v="85300"/>
    <s v="Casanare"/>
    <x v="13"/>
    <s v="Cobertura de vacunación con pentavalente (DPT y Hepatitis) tres dosis en niños y niñas menores de 1 año"/>
    <s v="MSPS"/>
    <s v="Derecho a la salud"/>
    <s v="Primera Infancia"/>
    <n v="2020"/>
    <n v="0.83"/>
    <s v="Porcentaje"/>
    <m/>
    <m/>
  </r>
  <r>
    <n v="85315"/>
    <s v="Casanare"/>
    <x v="14"/>
    <s v="Cobertura de vacunación con pentavalente (DPT y Hepatitis) tres dosis en niños y niñas menores de 1 año"/>
    <s v="MSPS"/>
    <s v="Derecho a la salud"/>
    <s v="Primera Infancia"/>
    <n v="2020"/>
    <n v="1"/>
    <s v="Porcentaje"/>
    <m/>
    <m/>
  </r>
  <r>
    <n v="85325"/>
    <s v="Casanare"/>
    <x v="15"/>
    <s v="Cobertura de vacunación con pentavalente (DPT y Hepatitis) tres dosis en niños y niñas menores de 1 año"/>
    <s v="MSPS"/>
    <s v="Derecho a la salud"/>
    <s v="Primera Infancia"/>
    <n v="2020"/>
    <n v="0.9"/>
    <s v="Porcentaje"/>
    <m/>
    <m/>
  </r>
  <r>
    <n v="85400"/>
    <s v="Casanare"/>
    <x v="16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85410"/>
    <s v="Casanare"/>
    <x v="17"/>
    <s v="Cobertura de vacunación con pentavalente (DPT y Hepatitis) tres dosis en niños y niñas menores de 1 año"/>
    <s v="MSPS"/>
    <s v="Derecho a la salud"/>
    <s v="Primera Infancia"/>
    <n v="2020"/>
    <n v="0.93"/>
    <s v="Porcentaje"/>
    <m/>
    <m/>
  </r>
  <r>
    <n v="85430"/>
    <s v="Casanare"/>
    <x v="18"/>
    <s v="Cobertura de vacunación con pentavalente (DPT y Hepatitis) tres dosis en niños y niñas menores de 1 año"/>
    <s v="MSPS"/>
    <s v="Derecho a la salud"/>
    <s v="Primera Infancia"/>
    <n v="2020"/>
    <n v="1.01"/>
    <s v="Porcentaje"/>
    <m/>
    <m/>
  </r>
  <r>
    <n v="85440"/>
    <s v="Casanare"/>
    <x v="19"/>
    <s v="Cobertura de vacunación con pentavalente (DPT y Hepatitis) tres dosis en niños y niñas menores de 1 año"/>
    <s v="MSPS"/>
    <s v="Derecho a la salud"/>
    <s v="Primera Infancia"/>
    <n v="2020"/>
    <n v="1.03"/>
    <s v="Porcentaje"/>
    <m/>
    <m/>
  </r>
  <r>
    <n v="85001"/>
    <s v="Casanare"/>
    <x v="1"/>
    <s v="Cobertura de inmunización contra el triple viral (tv) de un año"/>
    <s v="MSPS"/>
    <s v="Derecho a la salud"/>
    <s v="Primera Infancia"/>
    <n v="2020"/>
    <n v="0.93"/>
    <s v="Porcentaje"/>
    <m/>
    <m/>
  </r>
  <r>
    <n v="85010"/>
    <s v="Casanare"/>
    <x v="2"/>
    <s v="Cobertura de inmunización contra el triple viral (tv) de un año"/>
    <s v="MSPS"/>
    <s v="Derecho a la salud"/>
    <s v="Primera Infancia"/>
    <n v="2020"/>
    <n v="0.85"/>
    <s v="Porcentaje"/>
    <m/>
    <m/>
  </r>
  <r>
    <n v="85015"/>
    <s v="Casanare"/>
    <x v="3"/>
    <s v="Cobertura de inmunización contra el triple viral (tv) de un año"/>
    <s v="MSPS"/>
    <s v="Derecho a la salud"/>
    <s v="Primera Infancia"/>
    <n v="2020"/>
    <n v="1.07"/>
    <s v="Porcentaje"/>
    <m/>
    <m/>
  </r>
  <r>
    <n v="85125"/>
    <s v="Casanare"/>
    <x v="4"/>
    <s v="Cobertura de inmunización contra el triple viral (tv) de un año"/>
    <s v="MSPS"/>
    <s v="Derecho a la salud"/>
    <s v="Primera Infancia"/>
    <n v="2020"/>
    <n v="0.95"/>
    <s v="Porcentaje"/>
    <m/>
    <m/>
  </r>
  <r>
    <n v="85136"/>
    <s v="Casanare"/>
    <x v="5"/>
    <s v="Cobertura de inmunización contra el triple viral (tv) de un año"/>
    <s v="MSPS"/>
    <s v="Derecho a la salud"/>
    <s v="Primera Infancia"/>
    <n v="2020"/>
    <n v="1"/>
    <s v="Porcentaje"/>
    <m/>
    <m/>
  </r>
  <r>
    <n v="85139"/>
    <s v="Casanare"/>
    <x v="6"/>
    <s v="Cobertura de inmunización contra el triple viral (tv) de un año"/>
    <s v="MSPS"/>
    <s v="Derecho a la salud"/>
    <s v="Primera Infancia"/>
    <n v="2020"/>
    <n v="0.97"/>
    <s v="Porcentaje"/>
    <m/>
    <m/>
  </r>
  <r>
    <n v="85162"/>
    <s v="Casanare"/>
    <x v="7"/>
    <s v="Cobertura de inmunización contra el triple viral (tv) de un año"/>
    <s v="MSPS"/>
    <s v="Derecho a la salud"/>
    <s v="Primera Infancia"/>
    <n v="2020"/>
    <n v="1.01"/>
    <s v="Porcentaje"/>
    <m/>
    <m/>
  </r>
  <r>
    <n v="85225"/>
    <s v="Casanare"/>
    <x v="8"/>
    <s v="Cobertura de inmunización contra el triple viral (tv) de un año"/>
    <s v="MSPS"/>
    <s v="Derecho a la salud"/>
    <s v="Primera Infancia"/>
    <n v="2020"/>
    <n v="1.04"/>
    <s v="Porcentaje"/>
    <m/>
    <m/>
  </r>
  <r>
    <n v="85230"/>
    <s v="Casanare"/>
    <x v="9"/>
    <s v="Cobertura de inmunización contra el triple viral (tv) de un año"/>
    <s v="MSPS"/>
    <s v="Derecho a la salud"/>
    <s v="Primera Infancia"/>
    <n v="2020"/>
    <n v="0.9"/>
    <s v="Porcentaje"/>
    <m/>
    <m/>
  </r>
  <r>
    <n v="85250"/>
    <s v="Casanare"/>
    <x v="10"/>
    <s v="Cobertura de inmunización contra el triple viral (tv) de un año"/>
    <s v="MSPS"/>
    <s v="Derecho a la salud"/>
    <s v="Primera Infancia"/>
    <n v="2020"/>
    <n v="0.95"/>
    <s v="Porcentaje"/>
    <m/>
    <m/>
  </r>
  <r>
    <n v="85263"/>
    <s v="Casanare"/>
    <x v="11"/>
    <s v="Cobertura de inmunización contra el triple viral (tv) de un año"/>
    <s v="MSPS"/>
    <s v="Derecho a la salud"/>
    <s v="Primera Infancia"/>
    <n v="2020"/>
    <n v="0.97"/>
    <s v="Porcentaje"/>
    <m/>
    <m/>
  </r>
  <r>
    <n v="85279"/>
    <s v="Casanare"/>
    <x v="12"/>
    <s v="Cobertura de inmunización contra el triple viral (tv) de un año"/>
    <s v="MSPS"/>
    <s v="Derecho a la salud"/>
    <s v="Primera Infancia"/>
    <n v="2020"/>
    <n v="1"/>
    <s v="Porcentaje"/>
    <m/>
    <m/>
  </r>
  <r>
    <n v="85300"/>
    <s v="Casanare"/>
    <x v="13"/>
    <s v="Cobertura de inmunización contra el triple viral (tv) de un año"/>
    <s v="MSPS"/>
    <s v="Derecho a la salud"/>
    <s v="Primera Infancia"/>
    <n v="2020"/>
    <n v="1"/>
    <s v="Porcentaje"/>
    <m/>
    <m/>
  </r>
  <r>
    <n v="85315"/>
    <s v="Casanare"/>
    <x v="14"/>
    <s v="Cobertura de inmunización contra el triple viral (tv) de un año"/>
    <s v="MSPS"/>
    <s v="Derecho a la salud"/>
    <s v="Primera Infancia"/>
    <n v="2020"/>
    <n v="1.08"/>
    <s v="Porcentaje"/>
    <m/>
    <m/>
  </r>
  <r>
    <n v="85325"/>
    <s v="Casanare"/>
    <x v="15"/>
    <s v="Cobertura de inmunización contra el triple viral (tv) de un año"/>
    <s v="MSPS"/>
    <s v="Derecho a la salud"/>
    <s v="Primera Infancia"/>
    <n v="2020"/>
    <n v="0.92"/>
    <s v="Porcentaje"/>
    <m/>
    <m/>
  </r>
  <r>
    <n v="85400"/>
    <s v="Casanare"/>
    <x v="16"/>
    <s v="Cobertura de inmunización contra el triple viral (tv) de un año"/>
    <s v="MSPS"/>
    <s v="Derecho a la salud"/>
    <s v="Primera Infancia"/>
    <n v="2020"/>
    <n v="0.88"/>
    <s v="Porcentaje"/>
    <m/>
    <m/>
  </r>
  <r>
    <n v="85410"/>
    <s v="Casanare"/>
    <x v="17"/>
    <s v="Cobertura de inmunización contra el triple viral (tv) de un año"/>
    <s v="MSPS"/>
    <s v="Derecho a la salud"/>
    <s v="Primera Infancia"/>
    <n v="2020"/>
    <n v="0.95"/>
    <s v="Porcentaje"/>
    <m/>
    <m/>
  </r>
  <r>
    <n v="85430"/>
    <s v="Casanare"/>
    <x v="18"/>
    <s v="Cobertura de inmunización contra el triple viral (tv) de un año"/>
    <s v="MSPS"/>
    <s v="Derecho a la salud"/>
    <s v="Primera Infancia"/>
    <n v="2020"/>
    <n v="1"/>
    <s v="Porcentaje"/>
    <m/>
    <m/>
  </r>
  <r>
    <n v="85440"/>
    <s v="Casanare"/>
    <x v="19"/>
    <s v="Cobertura de inmunización contra el triple viral (tv) de un año"/>
    <s v="MSPS"/>
    <s v="Derecho a la salud"/>
    <s v="Primera Infancia"/>
    <n v="2020"/>
    <n v="1.03"/>
    <s v="Porcentaje"/>
    <m/>
    <m/>
  </r>
  <r>
    <n v="85"/>
    <s v="Casanare"/>
    <x v="20"/>
    <s v="Cobertura de vacunación con BCG en nacidos vivos"/>
    <s v="MSPS"/>
    <s v="Derecho a la salud"/>
    <s v="Primera Infancia"/>
    <n v="2020"/>
    <n v="0.97"/>
    <s v="Porcentaje"/>
    <m/>
    <m/>
  </r>
  <r>
    <n v="85"/>
    <s v="Casanare"/>
    <x v="20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85"/>
    <s v="Casanare"/>
    <x v="20"/>
    <s v="Cobertura de inmunización contra el triple viral (tv) de un año"/>
    <s v="MSPS"/>
    <s v="Derecho a la salud"/>
    <s v="Primera Infancia"/>
    <n v="2020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85001"/>
    <s v="Casanare"/>
    <x v="1"/>
    <s v="Cobertura de vacunación con BCG en nacidos vivos"/>
    <s v="MSPS"/>
    <s v="Derecho a la salud"/>
    <s v="Primera Infancia"/>
    <n v="2021"/>
    <n v="1.02"/>
    <s v="Porcentaje"/>
    <m/>
    <m/>
  </r>
  <r>
    <n v="85010"/>
    <s v="Casanare"/>
    <x v="2"/>
    <s v="Cobertura de vacunación con BCG en nacidos vivos"/>
    <s v="MSPS"/>
    <s v="Derecho a la salud"/>
    <s v="Primera Infancia"/>
    <n v="2021"/>
    <n v="0.87"/>
    <s v="Porcentaje"/>
    <m/>
    <m/>
  </r>
  <r>
    <n v="85015"/>
    <s v="Casanare"/>
    <x v="3"/>
    <s v="Cobertura de vacunación con BCG en nacidos vivos"/>
    <s v="MSPS"/>
    <s v="Derecho a la salud"/>
    <s v="Primera Infancia"/>
    <n v="2021"/>
    <n v="0.57999999999999996"/>
    <s v="Porcentaje"/>
    <m/>
    <m/>
  </r>
  <r>
    <n v="85125"/>
    <s v="Casanare"/>
    <x v="4"/>
    <s v="Cobertura de vacunación con BCG en nacidos vivos"/>
    <s v="MSPS"/>
    <s v="Derecho a la salud"/>
    <s v="Primera Infancia"/>
    <n v="2021"/>
    <n v="0.97"/>
    <s v="Porcentaje"/>
    <m/>
    <m/>
  </r>
  <r>
    <n v="85136"/>
    <s v="Casanare"/>
    <x v="5"/>
    <s v="Cobertura de vacunación con BCG en nacidos vivos"/>
    <s v="MSPS"/>
    <s v="Derecho a la salud"/>
    <s v="Primera Infancia"/>
    <n v="2021"/>
    <n v="0.73"/>
    <s v="Porcentaje"/>
    <m/>
    <m/>
  </r>
  <r>
    <n v="85139"/>
    <s v="Casanare"/>
    <x v="6"/>
    <s v="Cobertura de vacunación con BCG en nacidos vivos"/>
    <s v="MSPS"/>
    <s v="Derecho a la salud"/>
    <s v="Primera Infancia"/>
    <n v="2021"/>
    <n v="0.99"/>
    <s v="Porcentaje"/>
    <m/>
    <m/>
  </r>
  <r>
    <n v="85162"/>
    <s v="Casanare"/>
    <x v="7"/>
    <s v="Cobertura de vacunación con BCG en nacidos vivos"/>
    <s v="MSPS"/>
    <s v="Derecho a la salud"/>
    <s v="Primera Infancia"/>
    <n v="2021"/>
    <n v="0.97"/>
    <s v="Porcentaje"/>
    <m/>
    <m/>
  </r>
  <r>
    <n v="85225"/>
    <s v="Casanare"/>
    <x v="8"/>
    <s v="Cobertura de vacunación con BCG en nacidos vivos"/>
    <s v="MSPS"/>
    <s v="Derecho a la salud"/>
    <s v="Primera Infancia"/>
    <n v="2021"/>
    <n v="0.67"/>
    <s v="Porcentaje"/>
    <m/>
    <m/>
  </r>
  <r>
    <n v="85230"/>
    <s v="Casanare"/>
    <x v="9"/>
    <s v="Cobertura de vacunación con BCG en nacidos vivos"/>
    <s v="MSPS"/>
    <s v="Derecho a la salud"/>
    <s v="Primera Infancia"/>
    <n v="2021"/>
    <n v="0.98"/>
    <s v="Porcentaje"/>
    <m/>
    <m/>
  </r>
  <r>
    <n v="85250"/>
    <s v="Casanare"/>
    <x v="10"/>
    <s v="Cobertura de vacunación con BCG en nacidos vivos"/>
    <s v="MSPS"/>
    <s v="Derecho a la salud"/>
    <s v="Primera Infancia"/>
    <n v="2021"/>
    <n v="0.93"/>
    <s v="Porcentaje"/>
    <m/>
    <m/>
  </r>
  <r>
    <n v="85263"/>
    <s v="Casanare"/>
    <x v="11"/>
    <s v="Cobertura de vacunación con BCG en nacidos vivos"/>
    <s v="MSPS"/>
    <s v="Derecho a la salud"/>
    <s v="Primera Infancia"/>
    <n v="2021"/>
    <n v="0.85"/>
    <s v="Porcentaje"/>
    <m/>
    <m/>
  </r>
  <r>
    <n v="85279"/>
    <s v="Casanare"/>
    <x v="12"/>
    <s v="Cobertura de vacunación con BCG en nacidos vivos"/>
    <s v="MSPS"/>
    <s v="Derecho a la salud"/>
    <s v="Primera Infancia"/>
    <n v="2021"/>
    <n v="0.5"/>
    <s v="Porcentaje"/>
    <m/>
    <m/>
  </r>
  <r>
    <n v="85300"/>
    <s v="Casanare"/>
    <x v="13"/>
    <s v="Cobertura de vacunación con BCG en nacidos vivos"/>
    <s v="MSPS"/>
    <s v="Derecho a la salud"/>
    <s v="Primera Infancia"/>
    <n v="2021"/>
    <n v="0.76"/>
    <s v="Porcentaje"/>
    <m/>
    <m/>
  </r>
  <r>
    <n v="85315"/>
    <s v="Casanare"/>
    <x v="14"/>
    <s v="Cobertura de vacunación con BCG en nacidos vivos"/>
    <s v="MSPS"/>
    <s v="Derecho a la salud"/>
    <s v="Primera Infancia"/>
    <n v="2021"/>
    <n v="0.93"/>
    <s v="Porcentaje"/>
    <m/>
    <m/>
  </r>
  <r>
    <n v="85325"/>
    <s v="Casanare"/>
    <x v="15"/>
    <s v="Cobertura de vacunación con BCG en nacidos vivos"/>
    <s v="MSPS"/>
    <s v="Derecho a la salud"/>
    <s v="Primera Infancia"/>
    <n v="2021"/>
    <n v="0.82"/>
    <s v="Porcentaje"/>
    <m/>
    <m/>
  </r>
  <r>
    <n v="85400"/>
    <s v="Casanare"/>
    <x v="16"/>
    <s v="Cobertura de vacunación con BCG en nacidos vivos"/>
    <s v="MSPS"/>
    <s v="Derecho a la salud"/>
    <s v="Primera Infancia"/>
    <n v="2021"/>
    <n v="1.0900000000000001"/>
    <s v="Porcentaje"/>
    <m/>
    <m/>
  </r>
  <r>
    <n v="85410"/>
    <s v="Casanare"/>
    <x v="17"/>
    <s v="Cobertura de vacunación con BCG en nacidos vivos"/>
    <s v="MSPS"/>
    <s v="Derecho a la salud"/>
    <s v="Primera Infancia"/>
    <n v="2021"/>
    <n v="0.75"/>
    <s v="Porcentaje"/>
    <m/>
    <m/>
  </r>
  <r>
    <n v="85430"/>
    <s v="Casanare"/>
    <x v="18"/>
    <s v="Cobertura de vacunación con BCG en nacidos vivos"/>
    <s v="MSPS"/>
    <s v="Derecho a la salud"/>
    <s v="Primera Infancia"/>
    <n v="2021"/>
    <n v="0.95"/>
    <s v="Porcentaje"/>
    <m/>
    <m/>
  </r>
  <r>
    <n v="85440"/>
    <s v="Casanare"/>
    <x v="19"/>
    <s v="Cobertura de vacunación con BCG en nacidos vivos"/>
    <s v="MSPS"/>
    <s v="Derecho a la salud"/>
    <s v="Primera Infancia"/>
    <n v="2021"/>
    <n v="0.9"/>
    <s v="Porcentaje"/>
    <m/>
    <m/>
  </r>
  <r>
    <n v="85001"/>
    <s v="Casanare"/>
    <x v="1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85010"/>
    <s v="Casanare"/>
    <x v="2"/>
    <s v="Cobertura de vacunación con pentavalente (DPT y Hepatitis) tres dosis en niños y niñas menores de 1 año"/>
    <s v="MSPS"/>
    <s v="Derecho a la salud"/>
    <s v="Primera Infancia"/>
    <n v="2021"/>
    <n v="0.97"/>
    <s v="Porcentaje"/>
    <m/>
    <m/>
  </r>
  <r>
    <n v="85015"/>
    <s v="Casanare"/>
    <x v="3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85125"/>
    <s v="Casanare"/>
    <x v="4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85136"/>
    <s v="Casanare"/>
    <x v="5"/>
    <s v="Cobertura de vacunación con pentavalente (DPT y Hepatitis) tres dosis en niños y niñas menores de 1 año"/>
    <s v="MSPS"/>
    <s v="Derecho a la salud"/>
    <s v="Primera Infancia"/>
    <n v="2021"/>
    <n v="0.87"/>
    <s v="Porcentaje"/>
    <m/>
    <m/>
  </r>
  <r>
    <n v="85139"/>
    <s v="Casanare"/>
    <x v="6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85162"/>
    <s v="Casanare"/>
    <x v="7"/>
    <s v="Cobertura de vacunación con pentavalente (DPT y Hepatitis) tres dosis en niños y niñas menores de 1 año"/>
    <s v="MSPS"/>
    <s v="Derecho a la salud"/>
    <s v="Primera Infancia"/>
    <n v="2021"/>
    <n v="1.1200000000000001"/>
    <s v="Porcentaje"/>
    <m/>
    <m/>
  </r>
  <r>
    <n v="85225"/>
    <s v="Casanare"/>
    <x v="8"/>
    <s v="Cobertura de vacunación con pentavalente (DPT y Hepatitis) tres dosis en niños y niñas menores de 1 año"/>
    <s v="MSPS"/>
    <s v="Derecho a la salud"/>
    <s v="Primera Infancia"/>
    <n v="2021"/>
    <n v="1.44"/>
    <s v="Porcentaje"/>
    <m/>
    <m/>
  </r>
  <r>
    <n v="85230"/>
    <s v="Casanare"/>
    <x v="9"/>
    <s v="Cobertura de vacunación con pentavalente (DPT y Hepatitis) tres dosis en niños y niñas menores de 1 año"/>
    <s v="MSPS"/>
    <s v="Derecho a la salud"/>
    <s v="Primera Infancia"/>
    <n v="2021"/>
    <n v="0.98"/>
    <s v="Porcentaje"/>
    <m/>
    <m/>
  </r>
  <r>
    <n v="85250"/>
    <s v="Casanare"/>
    <x v="10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85263"/>
    <s v="Casanare"/>
    <x v="11"/>
    <s v="Cobertura de vacunación con pentavalente (DPT y Hepatitis) tres dosis en niños y niñas menores de 1 año"/>
    <s v="MSPS"/>
    <s v="Derecho a la salud"/>
    <s v="Primera Infancia"/>
    <n v="2021"/>
    <n v="0.97"/>
    <s v="Porcentaje"/>
    <m/>
    <m/>
  </r>
  <r>
    <n v="85279"/>
    <s v="Casanare"/>
    <x v="12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85300"/>
    <s v="Casanare"/>
    <x v="13"/>
    <s v="Cobertura de vacunación con pentavalente (DPT y Hepatitis) tres dosis en niños y niñas menores de 1 año"/>
    <s v="MSPS"/>
    <s v="Derecho a la salud"/>
    <s v="Primera Infancia"/>
    <n v="2021"/>
    <n v="1.03"/>
    <s v="Porcentaje"/>
    <m/>
    <m/>
  </r>
  <r>
    <n v="85315"/>
    <s v="Casanare"/>
    <x v="14"/>
    <s v="Cobertura de vacunación con pentavalente (DPT y Hepatitis) tres dosis en niños y niñas menores de 1 año"/>
    <s v="MSPS"/>
    <s v="Derecho a la salud"/>
    <s v="Primera Infancia"/>
    <n v="2021"/>
    <n v="1.03"/>
    <s v="Porcentaje"/>
    <m/>
    <m/>
  </r>
  <r>
    <n v="85325"/>
    <s v="Casanare"/>
    <x v="15"/>
    <s v="Cobertura de vacunación con pentavalente (DPT y Hepatitis) tres dosis en niños y niñas menores de 1 año"/>
    <s v="MSPS"/>
    <s v="Derecho a la salud"/>
    <s v="Primera Infancia"/>
    <n v="2021"/>
    <n v="1.03"/>
    <s v="Porcentaje"/>
    <m/>
    <m/>
  </r>
  <r>
    <n v="85400"/>
    <s v="Casanare"/>
    <x v="16"/>
    <s v="Cobertura de vacunación con pentavalente (DPT y Hepatitis) tres dosis en niños y niñas menores de 1 año"/>
    <s v="MSPS"/>
    <s v="Derecho a la salud"/>
    <s v="Primera Infancia"/>
    <n v="2021"/>
    <n v="1.1299999999999999"/>
    <s v="Porcentaje"/>
    <m/>
    <m/>
  </r>
  <r>
    <n v="85410"/>
    <s v="Casanare"/>
    <x v="17"/>
    <s v="Cobertura de vacunación con pentavalente (DPT y Hepatitis) tres dosis en niños y niñas menores de 1 año"/>
    <s v="MSPS"/>
    <s v="Derecho a la salud"/>
    <s v="Primera Infancia"/>
    <n v="2021"/>
    <n v="0.91"/>
    <s v="Porcentaje"/>
    <m/>
    <m/>
  </r>
  <r>
    <n v="85430"/>
    <s v="Casanare"/>
    <x v="18"/>
    <s v="Cobertura de vacunación con pentavalente (DPT y Hepatitis) tres dosis en niños y niñas menores de 1 año"/>
    <s v="MSPS"/>
    <s v="Derecho a la salud"/>
    <s v="Primera Infancia"/>
    <n v="2021"/>
    <n v="1.06"/>
    <s v="Porcentaje"/>
    <m/>
    <m/>
  </r>
  <r>
    <n v="85440"/>
    <s v="Casanare"/>
    <x v="19"/>
    <s v="Cobertura de vacunación con pentavalente (DPT y Hepatitis) tres dosis en niños y niñas menores de 1 año"/>
    <s v="MSPS"/>
    <s v="Derecho a la salud"/>
    <s v="Primera Infancia"/>
    <n v="2021"/>
    <n v="1.08"/>
    <s v="Porcentaje"/>
    <m/>
    <m/>
  </r>
  <r>
    <n v="85001"/>
    <s v="Casanare"/>
    <x v="1"/>
    <s v="Cobertura de inmunización contra el triple viral (tv) de un año"/>
    <s v="MSPS"/>
    <s v="Derecho a la salud"/>
    <s v="Primera Infancia"/>
    <n v="2021"/>
    <n v="0.95"/>
    <s v="Porcentaje"/>
    <m/>
    <m/>
  </r>
  <r>
    <n v="85010"/>
    <s v="Casanare"/>
    <x v="2"/>
    <s v="Cobertura de inmunización contra el triple viral (tv) de un año"/>
    <s v="MSPS"/>
    <s v="Derecho a la salud"/>
    <s v="Primera Infancia"/>
    <n v="2021"/>
    <n v="0.92"/>
    <s v="Porcentaje"/>
    <m/>
    <m/>
  </r>
  <r>
    <n v="85015"/>
    <s v="Casanare"/>
    <x v="3"/>
    <s v="Cobertura de inmunización contra el triple viral (tv) de un año"/>
    <s v="MSPS"/>
    <s v="Derecho a la salud"/>
    <s v="Primera Infancia"/>
    <n v="2021"/>
    <n v="0.89"/>
    <s v="Porcentaje"/>
    <m/>
    <m/>
  </r>
  <r>
    <n v="85125"/>
    <s v="Casanare"/>
    <x v="4"/>
    <s v="Cobertura de inmunización contra el triple viral (tv) de un año"/>
    <s v="MSPS"/>
    <s v="Derecho a la salud"/>
    <s v="Primera Infancia"/>
    <n v="2021"/>
    <n v="0.96"/>
    <s v="Porcentaje"/>
    <m/>
    <m/>
  </r>
  <r>
    <n v="85136"/>
    <s v="Casanare"/>
    <x v="5"/>
    <s v="Cobertura de inmunización contra el triple viral (tv) de un año"/>
    <s v="MSPS"/>
    <s v="Derecho a la salud"/>
    <s v="Primera Infancia"/>
    <n v="2021"/>
    <n v="0.9"/>
    <s v="Porcentaje"/>
    <m/>
    <m/>
  </r>
  <r>
    <n v="85139"/>
    <s v="Casanare"/>
    <x v="6"/>
    <s v="Cobertura de inmunización contra el triple viral (tv) de un año"/>
    <s v="MSPS"/>
    <s v="Derecho a la salud"/>
    <s v="Primera Infancia"/>
    <n v="2021"/>
    <n v="1.01"/>
    <s v="Porcentaje"/>
    <m/>
    <m/>
  </r>
  <r>
    <n v="85162"/>
    <s v="Casanare"/>
    <x v="7"/>
    <s v="Cobertura de inmunización contra el triple viral (tv) de un año"/>
    <s v="MSPS"/>
    <s v="Derecho a la salud"/>
    <s v="Primera Infancia"/>
    <n v="2021"/>
    <n v="1.05"/>
    <s v="Porcentaje"/>
    <m/>
    <m/>
  </r>
  <r>
    <n v="85225"/>
    <s v="Casanare"/>
    <x v="8"/>
    <s v="Cobertura de inmunización contra el triple viral (tv) de un año"/>
    <s v="MSPS"/>
    <s v="Derecho a la salud"/>
    <s v="Primera Infancia"/>
    <n v="2021"/>
    <n v="1.02"/>
    <s v="Porcentaje"/>
    <m/>
    <m/>
  </r>
  <r>
    <n v="85230"/>
    <s v="Casanare"/>
    <x v="9"/>
    <s v="Cobertura de inmunización contra el triple viral (tv) de un año"/>
    <s v="MSPS"/>
    <s v="Derecho a la salud"/>
    <s v="Primera Infancia"/>
    <n v="2021"/>
    <n v="0.86"/>
    <s v="Porcentaje"/>
    <m/>
    <m/>
  </r>
  <r>
    <n v="85250"/>
    <s v="Casanare"/>
    <x v="10"/>
    <s v="Cobertura de inmunización contra el triple viral (tv) de un año"/>
    <s v="MSPS"/>
    <s v="Derecho a la salud"/>
    <s v="Primera Infancia"/>
    <n v="2021"/>
    <n v="0.97"/>
    <s v="Porcentaje"/>
    <m/>
    <m/>
  </r>
  <r>
    <n v="85263"/>
    <s v="Casanare"/>
    <x v="11"/>
    <s v="Cobertura de inmunización contra el triple viral (tv) de un año"/>
    <s v="MSPS"/>
    <s v="Derecho a la salud"/>
    <s v="Primera Infancia"/>
    <n v="2021"/>
    <n v="0.9"/>
    <s v="Porcentaje"/>
    <m/>
    <m/>
  </r>
  <r>
    <n v="85279"/>
    <s v="Casanare"/>
    <x v="12"/>
    <s v="Cobertura de inmunización contra el triple viral (tv) de un año"/>
    <s v="MSPS"/>
    <s v="Derecho a la salud"/>
    <s v="Primera Infancia"/>
    <n v="2021"/>
    <n v="0.57999999999999996"/>
    <s v="Porcentaje"/>
    <m/>
    <m/>
  </r>
  <r>
    <n v="85300"/>
    <s v="Casanare"/>
    <x v="13"/>
    <s v="Cobertura de inmunización contra el triple viral (tv) de un año"/>
    <s v="MSPS"/>
    <s v="Derecho a la salud"/>
    <s v="Primera Infancia"/>
    <n v="2021"/>
    <n v="1"/>
    <s v="Porcentaje"/>
    <m/>
    <m/>
  </r>
  <r>
    <n v="85315"/>
    <s v="Casanare"/>
    <x v="14"/>
    <s v="Cobertura de inmunización contra el triple viral (tv) de un año"/>
    <s v="MSPS"/>
    <s v="Derecho a la salud"/>
    <s v="Primera Infancia"/>
    <n v="2021"/>
    <n v="1"/>
    <s v="Porcentaje"/>
    <m/>
    <m/>
  </r>
  <r>
    <n v="85325"/>
    <s v="Casanare"/>
    <x v="15"/>
    <s v="Cobertura de inmunización contra el triple viral (tv) de un año"/>
    <s v="MSPS"/>
    <s v="Derecho a la salud"/>
    <s v="Primera Infancia"/>
    <n v="2021"/>
    <n v="0.98"/>
    <s v="Porcentaje"/>
    <m/>
    <m/>
  </r>
  <r>
    <n v="85400"/>
    <s v="Casanare"/>
    <x v="16"/>
    <s v="Cobertura de inmunización contra el triple viral (tv) de un año"/>
    <s v="MSPS"/>
    <s v="Derecho a la salud"/>
    <s v="Primera Infancia"/>
    <n v="2021"/>
    <n v="1.06"/>
    <s v="Porcentaje"/>
    <m/>
    <m/>
  </r>
  <r>
    <n v="85410"/>
    <s v="Casanare"/>
    <x v="17"/>
    <s v="Cobertura de inmunización contra el triple viral (tv) de un año"/>
    <s v="MSPS"/>
    <s v="Derecho a la salud"/>
    <s v="Primera Infancia"/>
    <n v="2021"/>
    <n v="0.85"/>
    <s v="Porcentaje"/>
    <m/>
    <m/>
  </r>
  <r>
    <n v="85430"/>
    <s v="Casanare"/>
    <x v="18"/>
    <s v="Cobertura de inmunización contra el triple viral (tv) de un año"/>
    <s v="MSPS"/>
    <s v="Derecho a la salud"/>
    <s v="Primera Infancia"/>
    <n v="2021"/>
    <n v="0.84"/>
    <s v="Porcentaje"/>
    <m/>
    <m/>
  </r>
  <r>
    <n v="85440"/>
    <s v="Casanare"/>
    <x v="19"/>
    <s v="Cobertura de inmunización contra el triple viral (tv) de un año"/>
    <s v="MSPS"/>
    <s v="Derecho a la salud"/>
    <s v="Primera Infancia"/>
    <n v="2021"/>
    <n v="1.0900000000000001"/>
    <s v="Porcentaje"/>
    <m/>
    <m/>
  </r>
  <r>
    <n v="85"/>
    <s v="Casanare"/>
    <x v="20"/>
    <s v="Cobertura de vacunación con BCG en nacidos vivos"/>
    <s v="MSPS"/>
    <s v="Derecho a la salud"/>
    <s v="Primera Infancia"/>
    <n v="2021"/>
    <n v="0.95"/>
    <s v="Porcentaje"/>
    <m/>
    <m/>
  </r>
  <r>
    <n v="85"/>
    <s v="Casanare"/>
    <x v="20"/>
    <s v="Cobertura de vacunación con pentavalente (DPT y Hepatitis) tres dosis en niños y niñas menores de 1 año"/>
    <s v="MSPS"/>
    <s v="Derecho a la salud"/>
    <s v="Primera Infancia"/>
    <n v="2021"/>
    <n v="1.02"/>
    <s v="Porcentaje"/>
    <m/>
    <m/>
  </r>
  <r>
    <n v="85"/>
    <s v="Casanare"/>
    <x v="20"/>
    <s v="Cobertura de inmunización contra el triple viral (tv) de un año"/>
    <s v="MSPS"/>
    <s v="Derecho a la salud"/>
    <s v="Primera Infancia"/>
    <n v="2021"/>
    <n v="0.96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85001"/>
    <s v="Casanare"/>
    <x v="1"/>
    <s v="Porcentaje de niños  y niñas entre 0 a 5 años afiliados al SGSSS"/>
    <s v="MSPS"/>
    <s v="Derecho a la salud"/>
    <s v="Primera Infancia"/>
    <n v="2018"/>
    <n v="0.92"/>
    <s v="Porcentaje"/>
    <m/>
    <m/>
  </r>
  <r>
    <n v="85001"/>
    <s v="Casanare"/>
    <x v="1"/>
    <s v="Porcentaje de niños  y niñas entre 0 a 5 años afiliados al SGSSS"/>
    <s v="MSPS"/>
    <s v="Derecho a la salud"/>
    <s v="Primera Infancia"/>
    <n v="2019"/>
    <n v="0.89"/>
    <s v="Porcentaje"/>
    <m/>
    <m/>
  </r>
  <r>
    <n v="85001"/>
    <s v="Casanare"/>
    <x v="1"/>
    <s v="Porcentaje de niños  y niñas entre 0 a 5 años afiliados al SGSSS"/>
    <s v="MSPS"/>
    <s v="Derecho a la salud"/>
    <s v="Primera Infancia"/>
    <n v="2020"/>
    <n v="0.85"/>
    <s v="Porcentaje"/>
    <m/>
    <m/>
  </r>
  <r>
    <n v="85001"/>
    <s v="Casanare"/>
    <x v="1"/>
    <s v="Porcentaje de niños  y niñas entre 0 a 5 años afiliados al SGSSS"/>
    <s v="MSPS"/>
    <s v="Derecho a la salud"/>
    <s v="Primera Infancia"/>
    <n v="2021"/>
    <n v="0.83"/>
    <s v="Porcentaje"/>
    <m/>
    <m/>
  </r>
  <r>
    <n v="85010"/>
    <s v="Casanare"/>
    <x v="2"/>
    <s v="Porcentaje de niños  y niñas entre 0 a 5 años afiliados al SGSSS"/>
    <s v="MSPS"/>
    <s v="Derecho a la salud"/>
    <s v="Primera Infancia"/>
    <n v="2018"/>
    <n v="0.78"/>
    <s v="Porcentaje"/>
    <m/>
    <m/>
  </r>
  <r>
    <n v="85010"/>
    <s v="Casanare"/>
    <x v="2"/>
    <s v="Porcentaje de niños  y niñas entre 0 a 5 años afiliados al SGSSS"/>
    <s v="MSPS"/>
    <s v="Derecho a la salud"/>
    <s v="Primera Infancia"/>
    <n v="2019"/>
    <n v="0.74"/>
    <s v="Porcentaje"/>
    <m/>
    <m/>
  </r>
  <r>
    <n v="85010"/>
    <s v="Casanare"/>
    <x v="2"/>
    <s v="Porcentaje de niños  y niñas entre 0 a 5 años afiliados al SGSSS"/>
    <s v="MSPS"/>
    <s v="Derecho a la salud"/>
    <s v="Primera Infancia"/>
    <n v="2020"/>
    <n v="0.72"/>
    <s v="Porcentaje"/>
    <m/>
    <m/>
  </r>
  <r>
    <n v="85010"/>
    <s v="Casanare"/>
    <x v="2"/>
    <s v="Porcentaje de niños  y niñas entre 0 a 5 años afiliados al SGSSS"/>
    <s v="MSPS"/>
    <s v="Derecho a la salud"/>
    <s v="Primera Infancia"/>
    <n v="2021"/>
    <n v="0.71"/>
    <s v="Porcentaje"/>
    <m/>
    <m/>
  </r>
  <r>
    <n v="85015"/>
    <s v="Casanare"/>
    <x v="3"/>
    <s v="Porcentaje de niños  y niñas entre 0 a 5 años afiliados al SGSSS"/>
    <s v="MSPS"/>
    <s v="Derecho a la salud"/>
    <s v="Primera Infancia"/>
    <n v="2018"/>
    <n v="0.59"/>
    <s v="Porcentaje"/>
    <m/>
    <m/>
  </r>
  <r>
    <n v="85015"/>
    <s v="Casanare"/>
    <x v="3"/>
    <s v="Porcentaje de niños  y niñas entre 0 a 5 años afiliados al SGSSS"/>
    <s v="MSPS"/>
    <s v="Derecho a la salud"/>
    <s v="Primera Infancia"/>
    <n v="2019"/>
    <n v="0.56999999999999995"/>
    <s v="Porcentaje"/>
    <m/>
    <m/>
  </r>
  <r>
    <n v="85015"/>
    <s v="Casanare"/>
    <x v="3"/>
    <s v="Porcentaje de niños  y niñas entre 0 a 5 años afiliados al SGSSS"/>
    <s v="MSPS"/>
    <s v="Derecho a la salud"/>
    <s v="Primera Infancia"/>
    <n v="2020"/>
    <n v="0.53"/>
    <s v="Porcentaje"/>
    <m/>
    <m/>
  </r>
  <r>
    <n v="85015"/>
    <s v="Casanare"/>
    <x v="3"/>
    <s v="Porcentaje de niños  y niñas entre 0 a 5 años afiliados al SGSSS"/>
    <s v="MSPS"/>
    <s v="Derecho a la salud"/>
    <s v="Primera Infancia"/>
    <n v="2021"/>
    <n v="0.5"/>
    <s v="Porcentaje"/>
    <m/>
    <m/>
  </r>
  <r>
    <n v="85125"/>
    <s v="Casanare"/>
    <x v="4"/>
    <s v="Porcentaje de niños  y niñas entre 0 a 5 años afiliados al SGSSS"/>
    <s v="MSPS"/>
    <s v="Derecho a la salud"/>
    <s v="Primera Infancia"/>
    <n v="2018"/>
    <n v="0.68"/>
    <s v="Porcentaje"/>
    <m/>
    <m/>
  </r>
  <r>
    <n v="85125"/>
    <s v="Casanare"/>
    <x v="4"/>
    <s v="Porcentaje de niños  y niñas entre 0 a 5 años afiliados al SGSSS"/>
    <s v="MSPS"/>
    <s v="Derecho a la salud"/>
    <s v="Primera Infancia"/>
    <n v="2019"/>
    <n v="0.66"/>
    <s v="Porcentaje"/>
    <m/>
    <m/>
  </r>
  <r>
    <n v="85125"/>
    <s v="Casanare"/>
    <x v="4"/>
    <s v="Porcentaje de niños  y niñas entre 0 a 5 años afiliados al SGSSS"/>
    <s v="MSPS"/>
    <s v="Derecho a la salud"/>
    <s v="Primera Infancia"/>
    <n v="2020"/>
    <n v="0.7"/>
    <s v="Porcentaje"/>
    <m/>
    <m/>
  </r>
  <r>
    <n v="85125"/>
    <s v="Casanare"/>
    <x v="4"/>
    <s v="Porcentaje de niños  y niñas entre 0 a 5 años afiliados al SGSSS"/>
    <s v="MSPS"/>
    <s v="Derecho a la salud"/>
    <s v="Primera Infancia"/>
    <n v="2021"/>
    <n v="0.76"/>
    <s v="Porcentaje"/>
    <m/>
    <m/>
  </r>
  <r>
    <n v="85136"/>
    <s v="Casanare"/>
    <x v="5"/>
    <s v="Porcentaje de niños  y niñas entre 0 a 5 años afiliados al SGSSS"/>
    <s v="MSPS"/>
    <s v="Derecho a la salud"/>
    <s v="Primera Infancia"/>
    <n v="2018"/>
    <n v="0.57999999999999996"/>
    <s v="Porcentaje"/>
    <m/>
    <m/>
  </r>
  <r>
    <n v="85136"/>
    <s v="Casanare"/>
    <x v="5"/>
    <s v="Porcentaje de niños  y niñas entre 0 a 5 años afiliados al SGSSS"/>
    <s v="MSPS"/>
    <s v="Derecho a la salud"/>
    <s v="Primera Infancia"/>
    <n v="2019"/>
    <n v="0.56000000000000005"/>
    <s v="Porcentaje"/>
    <m/>
    <m/>
  </r>
  <r>
    <n v="85136"/>
    <s v="Casanare"/>
    <x v="5"/>
    <s v="Porcentaje de niños  y niñas entre 0 a 5 años afiliados al SGSSS"/>
    <s v="MSPS"/>
    <s v="Derecho a la salud"/>
    <s v="Primera Infancia"/>
    <n v="2020"/>
    <n v="0.56000000000000005"/>
    <s v="Porcentaje"/>
    <m/>
    <m/>
  </r>
  <r>
    <n v="85136"/>
    <s v="Casanare"/>
    <x v="5"/>
    <s v="Porcentaje de niños  y niñas entre 0 a 5 años afiliados al SGSSS"/>
    <s v="MSPS"/>
    <s v="Derecho a la salud"/>
    <s v="Primera Infancia"/>
    <n v="2021"/>
    <n v="0.51"/>
    <s v="Porcentaje"/>
    <m/>
    <m/>
  </r>
  <r>
    <n v="85139"/>
    <s v="Casanare"/>
    <x v="6"/>
    <s v="Porcentaje de niños  y niñas entre 0 a 5 años afiliados al SGSSS"/>
    <s v="MSPS"/>
    <s v="Derecho a la salud"/>
    <s v="Primera Infancia"/>
    <n v="2018"/>
    <n v="0.68"/>
    <s v="Porcentaje"/>
    <m/>
    <m/>
  </r>
  <r>
    <n v="85139"/>
    <s v="Casanare"/>
    <x v="6"/>
    <s v="Porcentaje de niños  y niñas entre 0 a 5 años afiliados al SGSSS"/>
    <s v="MSPS"/>
    <s v="Derecho a la salud"/>
    <s v="Primera Infancia"/>
    <n v="2019"/>
    <n v="0.66"/>
    <s v="Porcentaje"/>
    <m/>
    <m/>
  </r>
  <r>
    <n v="85139"/>
    <s v="Casanare"/>
    <x v="6"/>
    <s v="Porcentaje de niños  y niñas entre 0 a 5 años afiliados al SGSSS"/>
    <s v="MSPS"/>
    <s v="Derecho a la salud"/>
    <s v="Primera Infancia"/>
    <n v="2020"/>
    <n v="0.68"/>
    <s v="Porcentaje"/>
    <m/>
    <m/>
  </r>
  <r>
    <n v="85139"/>
    <s v="Casanare"/>
    <x v="6"/>
    <s v="Porcentaje de niños  y niñas entre 0 a 5 años afiliados al SGSSS"/>
    <s v="MSPS"/>
    <s v="Derecho a la salud"/>
    <s v="Primera Infancia"/>
    <n v="2021"/>
    <n v="0.73"/>
    <s v="Porcentaje"/>
    <m/>
    <m/>
  </r>
  <r>
    <n v="85162"/>
    <s v="Casanare"/>
    <x v="7"/>
    <s v="Porcentaje de niños  y niñas entre 0 a 5 años afiliados al SGSSS"/>
    <s v="MSPS"/>
    <s v="Derecho a la salud"/>
    <s v="Primera Infancia"/>
    <n v="2018"/>
    <n v="0.65"/>
    <s v="Porcentaje"/>
    <m/>
    <m/>
  </r>
  <r>
    <n v="85162"/>
    <s v="Casanare"/>
    <x v="7"/>
    <s v="Porcentaje de niños  y niñas entre 0 a 5 años afiliados al SGSSS"/>
    <s v="MSPS"/>
    <s v="Derecho a la salud"/>
    <s v="Primera Infancia"/>
    <n v="2019"/>
    <n v="0.61"/>
    <s v="Porcentaje"/>
    <m/>
    <m/>
  </r>
  <r>
    <n v="85162"/>
    <s v="Casanare"/>
    <x v="7"/>
    <s v="Porcentaje de niños  y niñas entre 0 a 5 años afiliados al SGSSS"/>
    <s v="MSPS"/>
    <s v="Derecho a la salud"/>
    <s v="Primera Infancia"/>
    <n v="2020"/>
    <n v="0.61"/>
    <s v="Porcentaje"/>
    <m/>
    <m/>
  </r>
  <r>
    <n v="85162"/>
    <s v="Casanare"/>
    <x v="7"/>
    <s v="Porcentaje de niños  y niñas entre 0 a 5 años afiliados al SGSSS"/>
    <s v="MSPS"/>
    <s v="Derecho a la salud"/>
    <s v="Primera Infancia"/>
    <n v="2021"/>
    <n v="0.6"/>
    <s v="Porcentaje"/>
    <m/>
    <m/>
  </r>
  <r>
    <n v="85225"/>
    <s v="Casanare"/>
    <x v="8"/>
    <s v="Porcentaje de niños  y niñas entre 0 a 5 años afiliados al SGSSS"/>
    <s v="MSPS"/>
    <s v="Derecho a la salud"/>
    <s v="Primera Infancia"/>
    <n v="2018"/>
    <n v="0.67"/>
    <s v="Porcentaje"/>
    <m/>
    <m/>
  </r>
  <r>
    <n v="85225"/>
    <s v="Casanare"/>
    <x v="8"/>
    <s v="Porcentaje de niños  y niñas entre 0 a 5 años afiliados al SGSSS"/>
    <s v="MSPS"/>
    <s v="Derecho a la salud"/>
    <s v="Primera Infancia"/>
    <n v="2019"/>
    <n v="0.66"/>
    <s v="Porcentaje"/>
    <m/>
    <m/>
  </r>
  <r>
    <n v="85225"/>
    <s v="Casanare"/>
    <x v="8"/>
    <s v="Porcentaje de niños  y niñas entre 0 a 5 años afiliados al SGSSS"/>
    <s v="MSPS"/>
    <s v="Derecho a la salud"/>
    <s v="Primera Infancia"/>
    <n v="2020"/>
    <n v="0.65"/>
    <s v="Porcentaje"/>
    <m/>
    <m/>
  </r>
  <r>
    <n v="85225"/>
    <s v="Casanare"/>
    <x v="8"/>
    <s v="Porcentaje de niños  y niñas entre 0 a 5 años afiliados al SGSSS"/>
    <s v="MSPS"/>
    <s v="Derecho a la salud"/>
    <s v="Primera Infancia"/>
    <n v="2021"/>
    <n v="0.67"/>
    <s v="Porcentaje"/>
    <m/>
    <m/>
  </r>
  <r>
    <n v="85230"/>
    <s v="Casanare"/>
    <x v="9"/>
    <s v="Porcentaje de niños  y niñas entre 0 a 5 años afiliados al SGSSS"/>
    <s v="MSPS"/>
    <s v="Derecho a la salud"/>
    <s v="Primera Infancia"/>
    <n v="2018"/>
    <n v="0.62"/>
    <s v="Porcentaje"/>
    <m/>
    <m/>
  </r>
  <r>
    <n v="85230"/>
    <s v="Casanare"/>
    <x v="9"/>
    <s v="Porcentaje de niños  y niñas entre 0 a 5 años afiliados al SGSSS"/>
    <s v="MSPS"/>
    <s v="Derecho a la salud"/>
    <s v="Primera Infancia"/>
    <n v="2019"/>
    <n v="0.57999999999999996"/>
    <s v="Porcentaje"/>
    <m/>
    <m/>
  </r>
  <r>
    <n v="85230"/>
    <s v="Casanare"/>
    <x v="9"/>
    <s v="Porcentaje de niños  y niñas entre 0 a 5 años afiliados al SGSSS"/>
    <s v="MSPS"/>
    <s v="Derecho a la salud"/>
    <s v="Primera Infancia"/>
    <n v="2020"/>
    <n v="0.59"/>
    <s v="Porcentaje"/>
    <m/>
    <m/>
  </r>
  <r>
    <n v="85230"/>
    <s v="Casanare"/>
    <x v="9"/>
    <s v="Porcentaje de niños  y niñas entre 0 a 5 años afiliados al SGSSS"/>
    <s v="MSPS"/>
    <s v="Derecho a la salud"/>
    <s v="Primera Infancia"/>
    <n v="2021"/>
    <n v="0.59"/>
    <s v="Porcentaje"/>
    <m/>
    <m/>
  </r>
  <r>
    <n v="85250"/>
    <s v="Casanare"/>
    <x v="10"/>
    <s v="Porcentaje de niños  y niñas entre 0 a 5 años afiliados al SGSSS"/>
    <s v="MSPS"/>
    <s v="Derecho a la salud"/>
    <s v="Primera Infancia"/>
    <n v="2018"/>
    <n v="0.85"/>
    <s v="Porcentaje"/>
    <m/>
    <m/>
  </r>
  <r>
    <n v="85250"/>
    <s v="Casanare"/>
    <x v="10"/>
    <s v="Porcentaje de niños  y niñas entre 0 a 5 años afiliados al SGSSS"/>
    <s v="MSPS"/>
    <s v="Derecho a la salud"/>
    <s v="Primera Infancia"/>
    <n v="2019"/>
    <n v="0.82"/>
    <s v="Porcentaje"/>
    <m/>
    <m/>
  </r>
  <r>
    <n v="85250"/>
    <s v="Casanare"/>
    <x v="10"/>
    <s v="Porcentaje de niños  y niñas entre 0 a 5 años afiliados al SGSSS"/>
    <s v="MSPS"/>
    <s v="Derecho a la salud"/>
    <s v="Primera Infancia"/>
    <n v="2020"/>
    <n v="0.82"/>
    <s v="Porcentaje"/>
    <m/>
    <m/>
  </r>
  <r>
    <n v="85250"/>
    <s v="Casanare"/>
    <x v="10"/>
    <s v="Porcentaje de niños  y niñas entre 0 a 5 años afiliados al SGSSS"/>
    <s v="MSPS"/>
    <s v="Derecho a la salud"/>
    <s v="Primera Infancia"/>
    <n v="2021"/>
    <n v="0.8"/>
    <s v="Porcentaje"/>
    <m/>
    <m/>
  </r>
  <r>
    <n v="85263"/>
    <s v="Casanare"/>
    <x v="11"/>
    <s v="Porcentaje de niños  y niñas entre 0 a 5 años afiliados al SGSSS"/>
    <s v="MSPS"/>
    <s v="Derecho a la salud"/>
    <s v="Primera Infancia"/>
    <n v="2018"/>
    <n v="0.75"/>
    <s v="Porcentaje"/>
    <m/>
    <m/>
  </r>
  <r>
    <n v="85263"/>
    <s v="Casanare"/>
    <x v="11"/>
    <s v="Porcentaje de niños  y niñas entre 0 a 5 años afiliados al SGSSS"/>
    <s v="MSPS"/>
    <s v="Derecho a la salud"/>
    <s v="Primera Infancia"/>
    <n v="2019"/>
    <n v="0.73"/>
    <s v="Porcentaje"/>
    <m/>
    <m/>
  </r>
  <r>
    <n v="85263"/>
    <s v="Casanare"/>
    <x v="11"/>
    <s v="Porcentaje de niños  y niñas entre 0 a 5 años afiliados al SGSSS"/>
    <s v="MSPS"/>
    <s v="Derecho a la salud"/>
    <s v="Primera Infancia"/>
    <n v="2020"/>
    <n v="0.72"/>
    <s v="Porcentaje"/>
    <m/>
    <m/>
  </r>
  <r>
    <n v="85263"/>
    <s v="Casanare"/>
    <x v="11"/>
    <s v="Porcentaje de niños  y niñas entre 0 a 5 años afiliados al SGSSS"/>
    <s v="MSPS"/>
    <s v="Derecho a la salud"/>
    <s v="Primera Infancia"/>
    <n v="2021"/>
    <n v="0.73"/>
    <s v="Porcentaje"/>
    <m/>
    <m/>
  </r>
  <r>
    <n v="85279"/>
    <s v="Casanare"/>
    <x v="12"/>
    <s v="Porcentaje de niños  y niñas entre 0 a 5 años afiliados al SGSSS"/>
    <s v="MSPS"/>
    <s v="Derecho a la salud"/>
    <s v="Primera Infancia"/>
    <n v="2018"/>
    <n v="0.49"/>
    <s v="Porcentaje"/>
    <m/>
    <m/>
  </r>
  <r>
    <n v="85279"/>
    <s v="Casanare"/>
    <x v="12"/>
    <s v="Porcentaje de niños  y niñas entre 0 a 5 años afiliados al SGSSS"/>
    <s v="MSPS"/>
    <s v="Derecho a la salud"/>
    <s v="Primera Infancia"/>
    <n v="2019"/>
    <n v="0.49"/>
    <s v="Porcentaje"/>
    <m/>
    <m/>
  </r>
  <r>
    <n v="85279"/>
    <s v="Casanare"/>
    <x v="12"/>
    <s v="Porcentaje de niños  y niñas entre 0 a 5 años afiliados al SGSSS"/>
    <s v="MSPS"/>
    <s v="Derecho a la salud"/>
    <s v="Primera Infancia"/>
    <n v="2020"/>
    <n v="0.53"/>
    <s v="Porcentaje"/>
    <m/>
    <m/>
  </r>
  <r>
    <n v="85279"/>
    <s v="Casanare"/>
    <x v="12"/>
    <s v="Porcentaje de niños  y niñas entre 0 a 5 años afiliados al SGSSS"/>
    <s v="MSPS"/>
    <s v="Derecho a la salud"/>
    <s v="Primera Infancia"/>
    <n v="2021"/>
    <n v="0.45"/>
    <s v="Porcentaje"/>
    <m/>
    <m/>
  </r>
  <r>
    <n v="85300"/>
    <s v="Casanare"/>
    <x v="13"/>
    <s v="Porcentaje de niños  y niñas entre 0 a 5 años afiliados al SGSSS"/>
    <s v="MSPS"/>
    <s v="Derecho a la salud"/>
    <s v="Primera Infancia"/>
    <n v="2018"/>
    <n v="0.59"/>
    <s v="Porcentaje"/>
    <m/>
    <m/>
  </r>
  <r>
    <n v="85300"/>
    <s v="Casanare"/>
    <x v="13"/>
    <s v="Porcentaje de niños  y niñas entre 0 a 5 años afiliados al SGSSS"/>
    <s v="MSPS"/>
    <s v="Derecho a la salud"/>
    <s v="Primera Infancia"/>
    <n v="2019"/>
    <n v="0.55000000000000004"/>
    <s v="Porcentaje"/>
    <m/>
    <m/>
  </r>
  <r>
    <n v="85300"/>
    <s v="Casanare"/>
    <x v="13"/>
    <s v="Porcentaje de niños  y niñas entre 0 a 5 años afiliados al SGSSS"/>
    <s v="MSPS"/>
    <s v="Derecho a la salud"/>
    <s v="Primera Infancia"/>
    <n v="2020"/>
    <n v="0.53"/>
    <s v="Porcentaje"/>
    <m/>
    <m/>
  </r>
  <r>
    <n v="85300"/>
    <s v="Casanare"/>
    <x v="13"/>
    <s v="Porcentaje de niños  y niñas entre 0 a 5 años afiliados al SGSSS"/>
    <s v="MSPS"/>
    <s v="Derecho a la salud"/>
    <s v="Primera Infancia"/>
    <n v="2021"/>
    <n v="0.6"/>
    <s v="Porcentaje"/>
    <m/>
    <m/>
  </r>
  <r>
    <n v="85315"/>
    <s v="Casanare"/>
    <x v="14"/>
    <s v="Porcentaje de niños  y niñas entre 0 a 5 años afiliados al SGSSS"/>
    <s v="MSPS"/>
    <s v="Derecho a la salud"/>
    <s v="Primera Infancia"/>
    <n v="2018"/>
    <n v="0.56999999999999995"/>
    <s v="Porcentaje"/>
    <m/>
    <m/>
  </r>
  <r>
    <n v="85315"/>
    <s v="Casanare"/>
    <x v="14"/>
    <s v="Porcentaje de niños  y niñas entre 0 a 5 años afiliados al SGSSS"/>
    <s v="MSPS"/>
    <s v="Derecho a la salud"/>
    <s v="Primera Infancia"/>
    <n v="2019"/>
    <n v="0.55000000000000004"/>
    <s v="Porcentaje"/>
    <m/>
    <m/>
  </r>
  <r>
    <n v="85315"/>
    <s v="Casanare"/>
    <x v="14"/>
    <s v="Porcentaje de niños  y niñas entre 0 a 5 años afiliados al SGSSS"/>
    <s v="MSPS"/>
    <s v="Derecho a la salud"/>
    <s v="Primera Infancia"/>
    <n v="2020"/>
    <n v="0.63"/>
    <s v="Porcentaje"/>
    <m/>
    <m/>
  </r>
  <r>
    <n v="85315"/>
    <s v="Casanare"/>
    <x v="14"/>
    <s v="Porcentaje de niños  y niñas entre 0 a 5 años afiliados al SGSSS"/>
    <s v="MSPS"/>
    <s v="Derecho a la salud"/>
    <s v="Primera Infancia"/>
    <n v="2021"/>
    <n v="0.67"/>
    <s v="Porcentaje"/>
    <m/>
    <m/>
  </r>
  <r>
    <n v="85325"/>
    <s v="Casanare"/>
    <x v="15"/>
    <s v="Porcentaje de niños  y niñas entre 0 a 5 años afiliados al SGSSS"/>
    <s v="MSPS"/>
    <s v="Derecho a la salud"/>
    <s v="Primera Infancia"/>
    <n v="2018"/>
    <n v="0.68"/>
    <s v="Porcentaje"/>
    <m/>
    <m/>
  </r>
  <r>
    <n v="85325"/>
    <s v="Casanare"/>
    <x v="15"/>
    <s v="Porcentaje de niños  y niñas entre 0 a 5 años afiliados al SGSSS"/>
    <s v="MSPS"/>
    <s v="Derecho a la salud"/>
    <s v="Primera Infancia"/>
    <n v="2019"/>
    <n v="0.66"/>
    <s v="Porcentaje"/>
    <m/>
    <m/>
  </r>
  <r>
    <n v="85325"/>
    <s v="Casanare"/>
    <x v="15"/>
    <s v="Porcentaje de niños  y niñas entre 0 a 5 años afiliados al SGSSS"/>
    <s v="MSPS"/>
    <s v="Derecho a la salud"/>
    <s v="Primera Infancia"/>
    <n v="2020"/>
    <n v="0.65"/>
    <s v="Porcentaje"/>
    <m/>
    <m/>
  </r>
  <r>
    <n v="85325"/>
    <s v="Casanare"/>
    <x v="15"/>
    <s v="Porcentaje de niños  y niñas entre 0 a 5 años afiliados al SGSSS"/>
    <s v="MSPS"/>
    <s v="Derecho a la salud"/>
    <s v="Primera Infancia"/>
    <n v="2021"/>
    <n v="0.65"/>
    <s v="Porcentaje"/>
    <m/>
    <m/>
  </r>
  <r>
    <n v="85400"/>
    <s v="Casanare"/>
    <x v="16"/>
    <s v="Porcentaje de niños  y niñas entre 0 a 5 años afiliados al SGSSS"/>
    <s v="MSPS"/>
    <s v="Derecho a la salud"/>
    <s v="Primera Infancia"/>
    <n v="2018"/>
    <n v="0.71"/>
    <s v="Porcentaje"/>
    <m/>
    <m/>
  </r>
  <r>
    <n v="85400"/>
    <s v="Casanare"/>
    <x v="16"/>
    <s v="Porcentaje de niños  y niñas entre 0 a 5 años afiliados al SGSSS"/>
    <s v="MSPS"/>
    <s v="Derecho a la salud"/>
    <s v="Primera Infancia"/>
    <n v="2019"/>
    <n v="0.73"/>
    <s v="Porcentaje"/>
    <m/>
    <m/>
  </r>
  <r>
    <n v="85400"/>
    <s v="Casanare"/>
    <x v="16"/>
    <s v="Porcentaje de niños  y niñas entre 0 a 5 años afiliados al SGSSS"/>
    <s v="MSPS"/>
    <s v="Derecho a la salud"/>
    <s v="Primera Infancia"/>
    <n v="2020"/>
    <n v="0.77"/>
    <s v="Porcentaje"/>
    <m/>
    <m/>
  </r>
  <r>
    <n v="85400"/>
    <s v="Casanare"/>
    <x v="16"/>
    <s v="Porcentaje de niños  y niñas entre 0 a 5 años afiliados al SGSSS"/>
    <s v="MSPS"/>
    <s v="Derecho a la salud"/>
    <s v="Primera Infancia"/>
    <n v="2021"/>
    <n v="0.81"/>
    <s v="Porcentaje"/>
    <m/>
    <m/>
  </r>
  <r>
    <n v="85410"/>
    <s v="Casanare"/>
    <x v="17"/>
    <s v="Porcentaje de niños  y niñas entre 0 a 5 años afiliados al SGSSS"/>
    <s v="MSPS"/>
    <s v="Derecho a la salud"/>
    <s v="Primera Infancia"/>
    <n v="2018"/>
    <n v="0.78"/>
    <s v="Porcentaje"/>
    <m/>
    <m/>
  </r>
  <r>
    <n v="85410"/>
    <s v="Casanare"/>
    <x v="17"/>
    <s v="Porcentaje de niños  y niñas entre 0 a 5 años afiliados al SGSSS"/>
    <s v="MSPS"/>
    <s v="Derecho a la salud"/>
    <s v="Primera Infancia"/>
    <n v="2019"/>
    <n v="0.73"/>
    <s v="Porcentaje"/>
    <m/>
    <m/>
  </r>
  <r>
    <n v="85410"/>
    <s v="Casanare"/>
    <x v="17"/>
    <s v="Porcentaje de niños  y niñas entre 0 a 5 años afiliados al SGSSS"/>
    <s v="MSPS"/>
    <s v="Derecho a la salud"/>
    <s v="Primera Infancia"/>
    <n v="2020"/>
    <n v="0.7"/>
    <s v="Porcentaje"/>
    <m/>
    <m/>
  </r>
  <r>
    <n v="85410"/>
    <s v="Casanare"/>
    <x v="17"/>
    <s v="Porcentaje de niños  y niñas entre 0 a 5 años afiliados al SGSSS"/>
    <s v="MSPS"/>
    <s v="Derecho a la salud"/>
    <s v="Primera Infancia"/>
    <n v="2021"/>
    <n v="0.65"/>
    <s v="Porcentaje"/>
    <m/>
    <m/>
  </r>
  <r>
    <n v="85430"/>
    <s v="Casanare"/>
    <x v="18"/>
    <s v="Porcentaje de niños  y niñas entre 0 a 5 años afiliados al SGSSS"/>
    <s v="MSPS"/>
    <s v="Derecho a la salud"/>
    <s v="Primera Infancia"/>
    <n v="2018"/>
    <n v="0.71"/>
    <s v="Porcentaje"/>
    <m/>
    <m/>
  </r>
  <r>
    <n v="85430"/>
    <s v="Casanare"/>
    <x v="18"/>
    <s v="Porcentaje de niños  y niñas entre 0 a 5 años afiliados al SGSSS"/>
    <s v="MSPS"/>
    <s v="Derecho a la salud"/>
    <s v="Primera Infancia"/>
    <n v="2019"/>
    <n v="0.68"/>
    <s v="Porcentaje"/>
    <m/>
    <m/>
  </r>
  <r>
    <n v="85430"/>
    <s v="Casanare"/>
    <x v="18"/>
    <s v="Porcentaje de niños  y niñas entre 0 a 5 años afiliados al SGSSS"/>
    <s v="MSPS"/>
    <s v="Derecho a la salud"/>
    <s v="Primera Infancia"/>
    <n v="2020"/>
    <n v="0.69"/>
    <s v="Porcentaje"/>
    <m/>
    <m/>
  </r>
  <r>
    <n v="85430"/>
    <s v="Casanare"/>
    <x v="18"/>
    <s v="Porcentaje de niños  y niñas entre 0 a 5 años afiliados al SGSSS"/>
    <s v="MSPS"/>
    <s v="Derecho a la salud"/>
    <s v="Primera Infancia"/>
    <n v="2021"/>
    <n v="0.7"/>
    <s v="Porcentaje"/>
    <m/>
    <m/>
  </r>
  <r>
    <n v="85440"/>
    <s v="Casanare"/>
    <x v="19"/>
    <s v="Porcentaje de niños  y niñas entre 0 a 5 años afiliados al SGSSS"/>
    <s v="MSPS"/>
    <s v="Derecho a la salud"/>
    <s v="Primera Infancia"/>
    <n v="2018"/>
    <n v="0.81"/>
    <s v="Porcentaje"/>
    <m/>
    <m/>
  </r>
  <r>
    <n v="85440"/>
    <s v="Casanare"/>
    <x v="19"/>
    <s v="Porcentaje de niños  y niñas entre 0 a 5 años afiliados al SGSSS"/>
    <s v="MSPS"/>
    <s v="Derecho a la salud"/>
    <s v="Primera Infancia"/>
    <n v="2019"/>
    <n v="0.8"/>
    <s v="Porcentaje"/>
    <m/>
    <m/>
  </r>
  <r>
    <n v="85440"/>
    <s v="Casanare"/>
    <x v="19"/>
    <s v="Porcentaje de niños  y niñas entre 0 a 5 años afiliados al SGSSS"/>
    <s v="MSPS"/>
    <s v="Derecho a la salud"/>
    <s v="Primera Infancia"/>
    <n v="2020"/>
    <n v="0.8"/>
    <s v="Porcentaje"/>
    <m/>
    <m/>
  </r>
  <r>
    <n v="85440"/>
    <s v="Casanare"/>
    <x v="19"/>
    <s v="Porcentaje de niños  y niñas entre 0 a 5 años afiliados al SGSSS"/>
    <s v="MSPS"/>
    <s v="Derecho a la salud"/>
    <s v="Primera Infancia"/>
    <n v="2021"/>
    <n v="0.81"/>
    <s v="Porcentaje"/>
    <m/>
    <m/>
  </r>
  <r>
    <n v="85001"/>
    <s v="Casanare"/>
    <x v="1"/>
    <s v="Porcentaje de niños  y niñas entre 6 a 11 años afiliados al SGSSS"/>
    <s v="MSPS"/>
    <s v="Derecho a la salud"/>
    <s v="Infancia"/>
    <n v="2018"/>
    <n v="0.99"/>
    <s v="Porcentaje"/>
    <m/>
    <m/>
  </r>
  <r>
    <n v="85001"/>
    <s v="Casanare"/>
    <x v="1"/>
    <s v="Porcentaje de niños  y niñas entre 6 a 11 años afiliados al SGSSS"/>
    <s v="MSPS"/>
    <s v="Derecho a la salud"/>
    <s v="Infancia"/>
    <n v="2019"/>
    <n v="1"/>
    <s v="Porcentaje"/>
    <m/>
    <m/>
  </r>
  <r>
    <n v="85001"/>
    <s v="Casanare"/>
    <x v="1"/>
    <s v="Porcentaje de niños  y niñas entre 6 a 11 años afiliados al SGSSS"/>
    <s v="MSPS"/>
    <s v="Derecho a la salud"/>
    <s v="Infancia"/>
    <n v="2020"/>
    <n v="0.98"/>
    <s v="Porcentaje"/>
    <m/>
    <m/>
  </r>
  <r>
    <n v="85001"/>
    <s v="Casanare"/>
    <x v="1"/>
    <s v="Porcentaje de niños  y niñas entre 6 a 11 años afiliados al SGSSS"/>
    <s v="MSPS"/>
    <s v="Derecho a la salud"/>
    <s v="Infancia"/>
    <n v="2021"/>
    <n v="0.98"/>
    <s v="Porcentaje"/>
    <m/>
    <m/>
  </r>
  <r>
    <n v="85010"/>
    <s v="Casanare"/>
    <x v="2"/>
    <s v="Porcentaje de niños  y niñas entre 6 a 11 años afiliados al SGSSS"/>
    <s v="MSPS"/>
    <s v="Derecho a la salud"/>
    <s v="Infancia"/>
    <n v="2018"/>
    <n v="0.86"/>
    <s v="Porcentaje"/>
    <m/>
    <m/>
  </r>
  <r>
    <n v="85010"/>
    <s v="Casanare"/>
    <x v="2"/>
    <s v="Porcentaje de niños  y niñas entre 6 a 11 años afiliados al SGSSS"/>
    <s v="MSPS"/>
    <s v="Derecho a la salud"/>
    <s v="Infancia"/>
    <n v="2019"/>
    <n v="0.83"/>
    <s v="Porcentaje"/>
    <m/>
    <m/>
  </r>
  <r>
    <n v="85010"/>
    <s v="Casanare"/>
    <x v="2"/>
    <s v="Porcentaje de niños  y niñas entre 6 a 11 años afiliados al SGSSS"/>
    <s v="MSPS"/>
    <s v="Derecho a la salud"/>
    <s v="Infancia"/>
    <n v="2020"/>
    <n v="0.81"/>
    <s v="Porcentaje"/>
    <m/>
    <m/>
  </r>
  <r>
    <n v="85010"/>
    <s v="Casanare"/>
    <x v="2"/>
    <s v="Porcentaje de niños  y niñas entre 6 a 11 años afiliados al SGSSS"/>
    <s v="MSPS"/>
    <s v="Derecho a la salud"/>
    <s v="Infancia"/>
    <n v="2021"/>
    <n v="0.81"/>
    <s v="Porcentaje"/>
    <m/>
    <m/>
  </r>
  <r>
    <n v="85015"/>
    <s v="Casanare"/>
    <x v="3"/>
    <s v="Porcentaje de niños  y niñas entre 6 a 11 años afiliados al SGSSS"/>
    <s v="MSPS"/>
    <s v="Derecho a la salud"/>
    <s v="Infancia"/>
    <n v="2018"/>
    <n v="0.62"/>
    <s v="Porcentaje"/>
    <m/>
    <m/>
  </r>
  <r>
    <n v="85015"/>
    <s v="Casanare"/>
    <x v="3"/>
    <s v="Porcentaje de niños  y niñas entre 6 a 11 años afiliados al SGSSS"/>
    <s v="MSPS"/>
    <s v="Derecho a la salud"/>
    <s v="Infancia"/>
    <n v="2019"/>
    <n v="0.62"/>
    <s v="Porcentaje"/>
    <m/>
    <m/>
  </r>
  <r>
    <n v="85015"/>
    <s v="Casanare"/>
    <x v="3"/>
    <s v="Porcentaje de niños  y niñas entre 6 a 11 años afiliados al SGSSS"/>
    <s v="MSPS"/>
    <s v="Derecho a la salud"/>
    <s v="Infancia"/>
    <n v="2020"/>
    <n v="0.62"/>
    <s v="Porcentaje"/>
    <m/>
    <m/>
  </r>
  <r>
    <n v="85015"/>
    <s v="Casanare"/>
    <x v="3"/>
    <s v="Porcentaje de niños  y niñas entre 6 a 11 años afiliados al SGSSS"/>
    <s v="MSPS"/>
    <s v="Derecho a la salud"/>
    <s v="Infancia"/>
    <n v="2021"/>
    <n v="0.66"/>
    <s v="Porcentaje"/>
    <m/>
    <m/>
  </r>
  <r>
    <n v="85125"/>
    <s v="Casanare"/>
    <x v="4"/>
    <s v="Porcentaje de niños  y niñas entre 6 a 11 años afiliados al SGSSS"/>
    <s v="MSPS"/>
    <s v="Derecho a la salud"/>
    <s v="Infancia"/>
    <n v="2018"/>
    <n v="0.78"/>
    <s v="Porcentaje"/>
    <m/>
    <m/>
  </r>
  <r>
    <n v="85125"/>
    <s v="Casanare"/>
    <x v="4"/>
    <s v="Porcentaje de niños  y niñas entre 6 a 11 años afiliados al SGSSS"/>
    <s v="MSPS"/>
    <s v="Derecho a la salud"/>
    <s v="Infancia"/>
    <n v="2019"/>
    <n v="0.77"/>
    <s v="Porcentaje"/>
    <m/>
    <m/>
  </r>
  <r>
    <n v="85125"/>
    <s v="Casanare"/>
    <x v="4"/>
    <s v="Porcentaje de niños  y niñas entre 6 a 11 años afiliados al SGSSS"/>
    <s v="MSPS"/>
    <s v="Derecho a la salud"/>
    <s v="Infancia"/>
    <n v="2020"/>
    <n v="0.77"/>
    <s v="Porcentaje"/>
    <m/>
    <m/>
  </r>
  <r>
    <n v="85125"/>
    <s v="Casanare"/>
    <x v="4"/>
    <s v="Porcentaje de niños  y niñas entre 6 a 11 años afiliados al SGSSS"/>
    <s v="MSPS"/>
    <s v="Derecho a la salud"/>
    <s v="Infancia"/>
    <n v="2021"/>
    <n v="0.77"/>
    <s v="Porcentaje"/>
    <m/>
    <m/>
  </r>
  <r>
    <n v="85136"/>
    <s v="Casanare"/>
    <x v="5"/>
    <s v="Porcentaje de niños  y niñas entre 6 a 11 años afiliados al SGSSS"/>
    <s v="MSPS"/>
    <s v="Derecho a la salud"/>
    <s v="Infancia"/>
    <n v="2018"/>
    <n v="0.68"/>
    <s v="Porcentaje"/>
    <m/>
    <m/>
  </r>
  <r>
    <n v="85136"/>
    <s v="Casanare"/>
    <x v="5"/>
    <s v="Porcentaje de niños  y niñas entre 6 a 11 años afiliados al SGSSS"/>
    <s v="MSPS"/>
    <s v="Derecho a la salud"/>
    <s v="Infancia"/>
    <n v="2019"/>
    <n v="0.56999999999999995"/>
    <s v="Porcentaje"/>
    <m/>
    <m/>
  </r>
  <r>
    <n v="85136"/>
    <s v="Casanare"/>
    <x v="5"/>
    <s v="Porcentaje de niños  y niñas entre 6 a 11 años afiliados al SGSSS"/>
    <s v="MSPS"/>
    <s v="Derecho a la salud"/>
    <s v="Infancia"/>
    <n v="2020"/>
    <n v="0.57999999999999996"/>
    <s v="Porcentaje"/>
    <m/>
    <m/>
  </r>
  <r>
    <n v="85136"/>
    <s v="Casanare"/>
    <x v="5"/>
    <s v="Porcentaje de niños  y niñas entre 6 a 11 años afiliados al SGSSS"/>
    <s v="MSPS"/>
    <s v="Derecho a la salud"/>
    <s v="Infancia"/>
    <n v="2021"/>
    <n v="0.6"/>
    <s v="Porcentaje"/>
    <m/>
    <m/>
  </r>
  <r>
    <n v="85139"/>
    <s v="Casanare"/>
    <x v="6"/>
    <s v="Porcentaje de niños  y niñas entre 6 a 11 años afiliados al SGSSS"/>
    <s v="MSPS"/>
    <s v="Derecho a la salud"/>
    <s v="Infancia"/>
    <n v="2018"/>
    <n v="0.74"/>
    <s v="Porcentaje"/>
    <m/>
    <m/>
  </r>
  <r>
    <n v="85139"/>
    <s v="Casanare"/>
    <x v="6"/>
    <s v="Porcentaje de niños  y niñas entre 6 a 11 años afiliados al SGSSS"/>
    <s v="MSPS"/>
    <s v="Derecho a la salud"/>
    <s v="Infancia"/>
    <n v="2019"/>
    <n v="0.73"/>
    <s v="Porcentaje"/>
    <m/>
    <m/>
  </r>
  <r>
    <n v="85139"/>
    <s v="Casanare"/>
    <x v="6"/>
    <s v="Porcentaje de niños  y niñas entre 6 a 11 años afiliados al SGSSS"/>
    <s v="MSPS"/>
    <s v="Derecho a la salud"/>
    <s v="Infancia"/>
    <n v="2020"/>
    <n v="0.74"/>
    <s v="Porcentaje"/>
    <m/>
    <m/>
  </r>
  <r>
    <n v="85139"/>
    <s v="Casanare"/>
    <x v="6"/>
    <s v="Porcentaje de niños  y niñas entre 6 a 11 años afiliados al SGSSS"/>
    <s v="MSPS"/>
    <s v="Derecho a la salud"/>
    <s v="Infancia"/>
    <n v="2021"/>
    <n v="0.74"/>
    <s v="Porcentaje"/>
    <m/>
    <m/>
  </r>
  <r>
    <n v="85162"/>
    <s v="Casanare"/>
    <x v="7"/>
    <s v="Porcentaje de niños  y niñas entre 6 a 11 años afiliados al SGSSS"/>
    <s v="MSPS"/>
    <s v="Derecho a la salud"/>
    <s v="Infancia"/>
    <n v="2018"/>
    <n v="0.75"/>
    <s v="Porcentaje"/>
    <m/>
    <m/>
  </r>
  <r>
    <n v="85162"/>
    <s v="Casanare"/>
    <x v="7"/>
    <s v="Porcentaje de niños  y niñas entre 6 a 11 años afiliados al SGSSS"/>
    <s v="MSPS"/>
    <s v="Derecho a la salud"/>
    <s v="Infancia"/>
    <n v="2019"/>
    <n v="0.74"/>
    <s v="Porcentaje"/>
    <m/>
    <m/>
  </r>
  <r>
    <n v="85162"/>
    <s v="Casanare"/>
    <x v="7"/>
    <s v="Porcentaje de niños  y niñas entre 6 a 11 años afiliados al SGSSS"/>
    <s v="MSPS"/>
    <s v="Derecho a la salud"/>
    <s v="Infancia"/>
    <n v="2020"/>
    <n v="0.76"/>
    <s v="Porcentaje"/>
    <m/>
    <m/>
  </r>
  <r>
    <n v="85162"/>
    <s v="Casanare"/>
    <x v="7"/>
    <s v="Porcentaje de niños  y niñas entre 6 a 11 años afiliados al SGSSS"/>
    <s v="MSPS"/>
    <s v="Derecho a la salud"/>
    <s v="Infancia"/>
    <n v="2021"/>
    <n v="0.76"/>
    <s v="Porcentaje"/>
    <m/>
    <m/>
  </r>
  <r>
    <n v="85225"/>
    <s v="Casanare"/>
    <x v="8"/>
    <s v="Porcentaje de niños  y niñas entre 6 a 11 años afiliados al SGSSS"/>
    <s v="MSPS"/>
    <s v="Derecho a la salud"/>
    <s v="Infancia"/>
    <n v="2018"/>
    <n v="0.86"/>
    <s v="Porcentaje"/>
    <m/>
    <m/>
  </r>
  <r>
    <n v="85225"/>
    <s v="Casanare"/>
    <x v="8"/>
    <s v="Porcentaje de niños  y niñas entre 6 a 11 años afiliados al SGSSS"/>
    <s v="MSPS"/>
    <s v="Derecho a la salud"/>
    <s v="Infancia"/>
    <n v="2019"/>
    <n v="0.82"/>
    <s v="Porcentaje"/>
    <m/>
    <m/>
  </r>
  <r>
    <n v="85225"/>
    <s v="Casanare"/>
    <x v="8"/>
    <s v="Porcentaje de niños  y niñas entre 6 a 11 años afiliados al SGSSS"/>
    <s v="MSPS"/>
    <s v="Derecho a la salud"/>
    <s v="Infancia"/>
    <n v="2020"/>
    <n v="0.78"/>
    <s v="Porcentaje"/>
    <m/>
    <m/>
  </r>
  <r>
    <n v="85225"/>
    <s v="Casanare"/>
    <x v="8"/>
    <s v="Porcentaje de niños  y niñas entre 6 a 11 años afiliados al SGSSS"/>
    <s v="MSPS"/>
    <s v="Derecho a la salud"/>
    <s v="Infancia"/>
    <n v="2021"/>
    <n v="0.77"/>
    <s v="Porcentaje"/>
    <m/>
    <m/>
  </r>
  <r>
    <n v="85230"/>
    <s v="Casanare"/>
    <x v="9"/>
    <s v="Porcentaje de niños  y niñas entre 6 a 11 años afiliados al SGSSS"/>
    <s v="MSPS"/>
    <s v="Derecho a la salud"/>
    <s v="Infancia"/>
    <n v="2018"/>
    <n v="0.74"/>
    <s v="Porcentaje"/>
    <m/>
    <m/>
  </r>
  <r>
    <n v="85230"/>
    <s v="Casanare"/>
    <x v="9"/>
    <s v="Porcentaje de niños  y niñas entre 6 a 11 años afiliados al SGSSS"/>
    <s v="MSPS"/>
    <s v="Derecho a la salud"/>
    <s v="Infancia"/>
    <n v="2019"/>
    <n v="0.7"/>
    <s v="Porcentaje"/>
    <m/>
    <m/>
  </r>
  <r>
    <n v="85230"/>
    <s v="Casanare"/>
    <x v="9"/>
    <s v="Porcentaje de niños  y niñas entre 6 a 11 años afiliados al SGSSS"/>
    <s v="MSPS"/>
    <s v="Derecho a la salud"/>
    <s v="Infancia"/>
    <n v="2020"/>
    <n v="0.67"/>
    <s v="Porcentaje"/>
    <m/>
    <m/>
  </r>
  <r>
    <n v="85230"/>
    <s v="Casanare"/>
    <x v="9"/>
    <s v="Porcentaje de niños  y niñas entre 6 a 11 años afiliados al SGSSS"/>
    <s v="MSPS"/>
    <s v="Derecho a la salud"/>
    <s v="Infancia"/>
    <n v="2021"/>
    <n v="0.65"/>
    <s v="Porcentaje"/>
    <m/>
    <m/>
  </r>
  <r>
    <n v="85250"/>
    <s v="Casanare"/>
    <x v="10"/>
    <s v="Porcentaje de niños  y niñas entre 6 a 11 años afiliados al SGSSS"/>
    <s v="MSPS"/>
    <s v="Derecho a la salud"/>
    <s v="Infancia"/>
    <n v="2018"/>
    <n v="0.93"/>
    <s v="Porcentaje"/>
    <m/>
    <m/>
  </r>
  <r>
    <n v="85250"/>
    <s v="Casanare"/>
    <x v="10"/>
    <s v="Porcentaje de niños  y niñas entre 6 a 11 años afiliados al SGSSS"/>
    <s v="MSPS"/>
    <s v="Derecho a la salud"/>
    <s v="Infancia"/>
    <n v="2019"/>
    <n v="0.91"/>
    <s v="Porcentaje"/>
    <m/>
    <m/>
  </r>
  <r>
    <n v="85250"/>
    <s v="Casanare"/>
    <x v="10"/>
    <s v="Porcentaje de niños  y niñas entre 6 a 11 años afiliados al SGSSS"/>
    <s v="MSPS"/>
    <s v="Derecho a la salud"/>
    <s v="Infancia"/>
    <n v="2020"/>
    <n v="0.91"/>
    <s v="Porcentaje"/>
    <m/>
    <m/>
  </r>
  <r>
    <n v="85250"/>
    <s v="Casanare"/>
    <x v="10"/>
    <s v="Porcentaje de niños  y niñas entre 6 a 11 años afiliados al SGSSS"/>
    <s v="MSPS"/>
    <s v="Derecho a la salud"/>
    <s v="Infancia"/>
    <n v="2021"/>
    <n v="0.94"/>
    <s v="Porcentaje"/>
    <m/>
    <m/>
  </r>
  <r>
    <n v="85263"/>
    <s v="Casanare"/>
    <x v="11"/>
    <s v="Porcentaje de niños  y niñas entre 6 a 11 años afiliados al SGSSS"/>
    <s v="MSPS"/>
    <s v="Derecho a la salud"/>
    <s v="Infancia"/>
    <n v="2018"/>
    <n v="0.82"/>
    <s v="Porcentaje"/>
    <m/>
    <m/>
  </r>
  <r>
    <n v="85263"/>
    <s v="Casanare"/>
    <x v="11"/>
    <s v="Porcentaje de niños  y niñas entre 6 a 11 años afiliados al SGSSS"/>
    <s v="MSPS"/>
    <s v="Derecho a la salud"/>
    <s v="Infancia"/>
    <n v="2019"/>
    <n v="0.8"/>
    <s v="Porcentaje"/>
    <m/>
    <m/>
  </r>
  <r>
    <n v="85263"/>
    <s v="Casanare"/>
    <x v="11"/>
    <s v="Porcentaje de niños  y niñas entre 6 a 11 años afiliados al SGSSS"/>
    <s v="MSPS"/>
    <s v="Derecho a la salud"/>
    <s v="Infancia"/>
    <n v="2020"/>
    <n v="0.8"/>
    <s v="Porcentaje"/>
    <m/>
    <m/>
  </r>
  <r>
    <n v="85263"/>
    <s v="Casanare"/>
    <x v="11"/>
    <s v="Porcentaje de niños  y niñas entre 6 a 11 años afiliados al SGSSS"/>
    <s v="MSPS"/>
    <s v="Derecho a la salud"/>
    <s v="Infancia"/>
    <n v="2021"/>
    <n v="0.78"/>
    <s v="Porcentaje"/>
    <m/>
    <m/>
  </r>
  <r>
    <n v="85279"/>
    <s v="Casanare"/>
    <x v="12"/>
    <s v="Porcentaje de niños  y niñas entre 6 a 11 años afiliados al SGSSS"/>
    <s v="MSPS"/>
    <s v="Derecho a la salud"/>
    <s v="Infancia"/>
    <n v="2018"/>
    <n v="0.64"/>
    <s v="Porcentaje"/>
    <m/>
    <m/>
  </r>
  <r>
    <n v="85279"/>
    <s v="Casanare"/>
    <x v="12"/>
    <s v="Porcentaje de niños  y niñas entre 6 a 11 años afiliados al SGSSS"/>
    <s v="MSPS"/>
    <s v="Derecho a la salud"/>
    <s v="Infancia"/>
    <n v="2019"/>
    <n v="0.6"/>
    <s v="Porcentaje"/>
    <m/>
    <m/>
  </r>
  <r>
    <n v="85279"/>
    <s v="Casanare"/>
    <x v="12"/>
    <s v="Porcentaje de niños  y niñas entre 6 a 11 años afiliados al SGSSS"/>
    <s v="MSPS"/>
    <s v="Derecho a la salud"/>
    <s v="Infancia"/>
    <n v="2020"/>
    <n v="0.54"/>
    <s v="Porcentaje"/>
    <m/>
    <m/>
  </r>
  <r>
    <n v="85279"/>
    <s v="Casanare"/>
    <x v="12"/>
    <s v="Porcentaje de niños  y niñas entre 6 a 11 años afiliados al SGSSS"/>
    <s v="MSPS"/>
    <s v="Derecho a la salud"/>
    <s v="Infancia"/>
    <n v="2021"/>
    <n v="0.56000000000000005"/>
    <s v="Porcentaje"/>
    <m/>
    <m/>
  </r>
  <r>
    <n v="85300"/>
    <s v="Casanare"/>
    <x v="13"/>
    <s v="Porcentaje de niños  y niñas entre 6 a 11 años afiliados al SGSSS"/>
    <s v="MSPS"/>
    <s v="Derecho a la salud"/>
    <s v="Infancia"/>
    <n v="2018"/>
    <n v="0.71"/>
    <s v="Porcentaje"/>
    <m/>
    <m/>
  </r>
  <r>
    <n v="85300"/>
    <s v="Casanare"/>
    <x v="13"/>
    <s v="Porcentaje de niños  y niñas entre 6 a 11 años afiliados al SGSSS"/>
    <s v="MSPS"/>
    <s v="Derecho a la salud"/>
    <s v="Infancia"/>
    <n v="2019"/>
    <n v="0.66"/>
    <s v="Porcentaje"/>
    <m/>
    <m/>
  </r>
  <r>
    <n v="85300"/>
    <s v="Casanare"/>
    <x v="13"/>
    <s v="Porcentaje de niños  y niñas entre 6 a 11 años afiliados al SGSSS"/>
    <s v="MSPS"/>
    <s v="Derecho a la salud"/>
    <s v="Infancia"/>
    <n v="2020"/>
    <n v="0.62"/>
    <s v="Porcentaje"/>
    <m/>
    <m/>
  </r>
  <r>
    <n v="85300"/>
    <s v="Casanare"/>
    <x v="13"/>
    <s v="Porcentaje de niños  y niñas entre 6 a 11 años afiliados al SGSSS"/>
    <s v="MSPS"/>
    <s v="Derecho a la salud"/>
    <s v="Infancia"/>
    <n v="2021"/>
    <n v="0.64"/>
    <s v="Porcentaje"/>
    <m/>
    <m/>
  </r>
  <r>
    <n v="85315"/>
    <s v="Casanare"/>
    <x v="14"/>
    <s v="Porcentaje de niños  y niñas entre 6 a 11 años afiliados al SGSSS"/>
    <s v="MSPS"/>
    <s v="Derecho a la salud"/>
    <s v="Infancia"/>
    <n v="2018"/>
    <n v="0.68"/>
    <s v="Porcentaje"/>
    <m/>
    <m/>
  </r>
  <r>
    <n v="85315"/>
    <s v="Casanare"/>
    <x v="14"/>
    <s v="Porcentaje de niños  y niñas entre 6 a 11 años afiliados al SGSSS"/>
    <s v="MSPS"/>
    <s v="Derecho a la salud"/>
    <s v="Infancia"/>
    <n v="2019"/>
    <n v="0.62"/>
    <s v="Porcentaje"/>
    <m/>
    <m/>
  </r>
  <r>
    <n v="85315"/>
    <s v="Casanare"/>
    <x v="14"/>
    <s v="Porcentaje de niños  y niñas entre 6 a 11 años afiliados al SGSSS"/>
    <s v="MSPS"/>
    <s v="Derecho a la salud"/>
    <s v="Infancia"/>
    <n v="2020"/>
    <n v="0.64"/>
    <s v="Porcentaje"/>
    <m/>
    <m/>
  </r>
  <r>
    <n v="85315"/>
    <s v="Casanare"/>
    <x v="14"/>
    <s v="Porcentaje de niños  y niñas entre 6 a 11 años afiliados al SGSSS"/>
    <s v="MSPS"/>
    <s v="Derecho a la salud"/>
    <s v="Infancia"/>
    <n v="2021"/>
    <n v="0.66"/>
    <s v="Porcentaje"/>
    <m/>
    <m/>
  </r>
  <r>
    <n v="85325"/>
    <s v="Casanare"/>
    <x v="15"/>
    <s v="Porcentaje de niños  y niñas entre 6 a 11 años afiliados al SGSSS"/>
    <s v="MSPS"/>
    <s v="Derecho a la salud"/>
    <s v="Infancia"/>
    <n v="2018"/>
    <n v="0.84"/>
    <s v="Porcentaje"/>
    <m/>
    <m/>
  </r>
  <r>
    <n v="85325"/>
    <s v="Casanare"/>
    <x v="15"/>
    <s v="Porcentaje de niños  y niñas entre 6 a 11 años afiliados al SGSSS"/>
    <s v="MSPS"/>
    <s v="Derecho a la salud"/>
    <s v="Infancia"/>
    <n v="2019"/>
    <n v="0.85"/>
    <s v="Porcentaje"/>
    <m/>
    <m/>
  </r>
  <r>
    <n v="85325"/>
    <s v="Casanare"/>
    <x v="15"/>
    <s v="Porcentaje de niños  y niñas entre 6 a 11 años afiliados al SGSSS"/>
    <s v="MSPS"/>
    <s v="Derecho a la salud"/>
    <s v="Infancia"/>
    <n v="2020"/>
    <n v="0.86"/>
    <s v="Porcentaje"/>
    <m/>
    <m/>
  </r>
  <r>
    <n v="85325"/>
    <s v="Casanare"/>
    <x v="15"/>
    <s v="Porcentaje de niños  y niñas entre 6 a 11 años afiliados al SGSSS"/>
    <s v="MSPS"/>
    <s v="Derecho a la salud"/>
    <s v="Infancia"/>
    <n v="2021"/>
    <n v="0.78"/>
    <s v="Porcentaje"/>
    <m/>
    <m/>
  </r>
  <r>
    <n v="85400"/>
    <s v="Casanare"/>
    <x v="16"/>
    <s v="Porcentaje de niños  y niñas entre 6 a 11 años afiliados al SGSSS"/>
    <s v="MSPS"/>
    <s v="Derecho a la salud"/>
    <s v="Infancia"/>
    <n v="2018"/>
    <n v="0.81"/>
    <s v="Porcentaje"/>
    <m/>
    <m/>
  </r>
  <r>
    <n v="85400"/>
    <s v="Casanare"/>
    <x v="16"/>
    <s v="Porcentaje de niños  y niñas entre 6 a 11 años afiliados al SGSSS"/>
    <s v="MSPS"/>
    <s v="Derecho a la salud"/>
    <s v="Infancia"/>
    <n v="2019"/>
    <n v="0.83"/>
    <s v="Porcentaje"/>
    <m/>
    <m/>
  </r>
  <r>
    <n v="85400"/>
    <s v="Casanare"/>
    <x v="16"/>
    <s v="Porcentaje de niños  y niñas entre 6 a 11 años afiliados al SGSSS"/>
    <s v="MSPS"/>
    <s v="Derecho a la salud"/>
    <s v="Infancia"/>
    <n v="2020"/>
    <n v="0.84"/>
    <s v="Porcentaje"/>
    <m/>
    <m/>
  </r>
  <r>
    <n v="85400"/>
    <s v="Casanare"/>
    <x v="16"/>
    <s v="Porcentaje de niños  y niñas entre 6 a 11 años afiliados al SGSSS"/>
    <s v="MSPS"/>
    <s v="Derecho a la salud"/>
    <s v="Infancia"/>
    <n v="2021"/>
    <n v="0.84"/>
    <s v="Porcentaje"/>
    <m/>
    <m/>
  </r>
  <r>
    <n v="85410"/>
    <s v="Casanare"/>
    <x v="17"/>
    <s v="Porcentaje de niños  y niñas entre 6 a 11 años afiliados al SGSSS"/>
    <s v="MSPS"/>
    <s v="Derecho a la salud"/>
    <s v="Infancia"/>
    <n v="2018"/>
    <n v="0.85"/>
    <s v="Porcentaje"/>
    <m/>
    <m/>
  </r>
  <r>
    <n v="85410"/>
    <s v="Casanare"/>
    <x v="17"/>
    <s v="Porcentaje de niños  y niñas entre 6 a 11 años afiliados al SGSSS"/>
    <s v="MSPS"/>
    <s v="Derecho a la salud"/>
    <s v="Infancia"/>
    <n v="2019"/>
    <n v="0.82"/>
    <s v="Porcentaje"/>
    <m/>
    <m/>
  </r>
  <r>
    <n v="85410"/>
    <s v="Casanare"/>
    <x v="17"/>
    <s v="Porcentaje de niños  y niñas entre 6 a 11 años afiliados al SGSSS"/>
    <s v="MSPS"/>
    <s v="Derecho a la salud"/>
    <s v="Infancia"/>
    <n v="2020"/>
    <n v="0.79"/>
    <s v="Porcentaje"/>
    <m/>
    <m/>
  </r>
  <r>
    <n v="85410"/>
    <s v="Casanare"/>
    <x v="17"/>
    <s v="Porcentaje de niños  y niñas entre 6 a 11 años afiliados al SGSSS"/>
    <s v="MSPS"/>
    <s v="Derecho a la salud"/>
    <s v="Infancia"/>
    <n v="2021"/>
    <n v="0.82"/>
    <s v="Porcentaje"/>
    <m/>
    <m/>
  </r>
  <r>
    <n v="85430"/>
    <s v="Casanare"/>
    <x v="18"/>
    <s v="Porcentaje de niños  y niñas entre 6 a 11 años afiliados al SGSSS"/>
    <s v="MSPS"/>
    <s v="Derecho a la salud"/>
    <s v="Infancia"/>
    <n v="2018"/>
    <n v="0.9"/>
    <s v="Porcentaje"/>
    <m/>
    <m/>
  </r>
  <r>
    <n v="85430"/>
    <s v="Casanare"/>
    <x v="18"/>
    <s v="Porcentaje de niños  y niñas entre 6 a 11 años afiliados al SGSSS"/>
    <s v="MSPS"/>
    <s v="Derecho a la salud"/>
    <s v="Infancia"/>
    <n v="2019"/>
    <n v="0.89"/>
    <s v="Porcentaje"/>
    <m/>
    <m/>
  </r>
  <r>
    <n v="85430"/>
    <s v="Casanare"/>
    <x v="18"/>
    <s v="Porcentaje de niños  y niñas entre 6 a 11 años afiliados al SGSSS"/>
    <s v="MSPS"/>
    <s v="Derecho a la salud"/>
    <s v="Infancia"/>
    <n v="2020"/>
    <n v="0.86"/>
    <s v="Porcentaje"/>
    <m/>
    <m/>
  </r>
  <r>
    <n v="85430"/>
    <s v="Casanare"/>
    <x v="18"/>
    <s v="Porcentaje de niños  y niñas entre 6 a 11 años afiliados al SGSSS"/>
    <s v="MSPS"/>
    <s v="Derecho a la salud"/>
    <s v="Infancia"/>
    <n v="2021"/>
    <n v="0.84"/>
    <s v="Porcentaje"/>
    <m/>
    <m/>
  </r>
  <r>
    <n v="85440"/>
    <s v="Casanare"/>
    <x v="19"/>
    <s v="Porcentaje de niños  y niñas entre 6 a 11 años afiliados al SGSSS"/>
    <s v="MSPS"/>
    <s v="Derecho a la salud"/>
    <s v="Infancia"/>
    <n v="2018"/>
    <n v="0.93"/>
    <s v="Porcentaje"/>
    <m/>
    <m/>
  </r>
  <r>
    <n v="85440"/>
    <s v="Casanare"/>
    <x v="19"/>
    <s v="Porcentaje de niños  y niñas entre 6 a 11 años afiliados al SGSSS"/>
    <s v="MSPS"/>
    <s v="Derecho a la salud"/>
    <s v="Infancia"/>
    <n v="2019"/>
    <n v="0.91"/>
    <s v="Porcentaje"/>
    <m/>
    <m/>
  </r>
  <r>
    <n v="85440"/>
    <s v="Casanare"/>
    <x v="19"/>
    <s v="Porcentaje de niños  y niñas entre 6 a 11 años afiliados al SGSSS"/>
    <s v="MSPS"/>
    <s v="Derecho a la salud"/>
    <s v="Infancia"/>
    <n v="2020"/>
    <n v="0.9"/>
    <s v="Porcentaje"/>
    <m/>
    <m/>
  </r>
  <r>
    <n v="85440"/>
    <s v="Casanare"/>
    <x v="19"/>
    <s v="Porcentaje de niños  y niñas entre 6 a 11 años afiliados al SGSSS"/>
    <s v="MSPS"/>
    <s v="Derecho a la salud"/>
    <s v="Infancia"/>
    <n v="2021"/>
    <n v="0.9"/>
    <s v="Porcentaje"/>
    <m/>
    <m/>
  </r>
  <r>
    <n v="85001"/>
    <s v="Casanare"/>
    <x v="1"/>
    <s v="Porcentaje de niños  y niñas entre 12 a 17 años afiliados al SGSSS"/>
    <s v="MSPS"/>
    <s v="Derecho a la salud"/>
    <s v="Adolescencia"/>
    <n v="2018"/>
    <n v="0.99"/>
    <s v="Porcentaje"/>
    <m/>
    <m/>
  </r>
  <r>
    <n v="85001"/>
    <s v="Casanare"/>
    <x v="1"/>
    <s v="Porcentaje de niños  y niñas entre 12 a 17 años afiliados al SGSSS"/>
    <s v="MSPS"/>
    <s v="Derecho a la salud"/>
    <s v="Adolescencia"/>
    <n v="2019"/>
    <n v="0.99"/>
    <s v="Porcentaje"/>
    <m/>
    <m/>
  </r>
  <r>
    <n v="85001"/>
    <s v="Casanare"/>
    <x v="1"/>
    <s v="Porcentaje de niños  y niñas entre 12 a 17 años afiliados al SGSSS"/>
    <s v="MSPS"/>
    <s v="Derecho a la salud"/>
    <s v="Adolescencia"/>
    <n v="2020"/>
    <n v="0.98"/>
    <s v="Porcentaje"/>
    <m/>
    <m/>
  </r>
  <r>
    <n v="85001"/>
    <s v="Casanare"/>
    <x v="1"/>
    <s v="Porcentaje de niños  y niñas entre 12 a 17 años afiliados al SGSSS"/>
    <s v="MSPS"/>
    <s v="Derecho a la salud"/>
    <s v="Adolescencia"/>
    <n v="2021"/>
    <n v="0.98"/>
    <s v="Porcentaje"/>
    <m/>
    <m/>
  </r>
  <r>
    <n v="85010"/>
    <s v="Casanare"/>
    <x v="2"/>
    <s v="Porcentaje de niños  y niñas entre 12 a 17 años afiliados al SGSSS"/>
    <s v="MSPS"/>
    <s v="Derecho a la salud"/>
    <s v="Adolescencia"/>
    <n v="2018"/>
    <n v="0.87"/>
    <s v="Porcentaje"/>
    <m/>
    <m/>
  </r>
  <r>
    <n v="85010"/>
    <s v="Casanare"/>
    <x v="2"/>
    <s v="Porcentaje de niños  y niñas entre 12 a 17 años afiliados al SGSSS"/>
    <s v="MSPS"/>
    <s v="Derecho a la salud"/>
    <s v="Adolescencia"/>
    <n v="2019"/>
    <n v="0.86"/>
    <s v="Porcentaje"/>
    <m/>
    <m/>
  </r>
  <r>
    <n v="85010"/>
    <s v="Casanare"/>
    <x v="2"/>
    <s v="Porcentaje de niños  y niñas entre 12 a 17 años afiliados al SGSSS"/>
    <s v="MSPS"/>
    <s v="Derecho a la salud"/>
    <s v="Adolescencia"/>
    <n v="2020"/>
    <n v="0.84"/>
    <s v="Porcentaje"/>
    <m/>
    <m/>
  </r>
  <r>
    <n v="85010"/>
    <s v="Casanare"/>
    <x v="2"/>
    <s v="Porcentaje de niños  y niñas entre 12 a 17 años afiliados al SGSSS"/>
    <s v="MSPS"/>
    <s v="Derecho a la salud"/>
    <s v="Adolescencia"/>
    <n v="2021"/>
    <n v="0.83"/>
    <s v="Porcentaje"/>
    <m/>
    <m/>
  </r>
  <r>
    <n v="85015"/>
    <s v="Casanare"/>
    <x v="3"/>
    <s v="Porcentaje de niños  y niñas entre 12 a 17 años afiliados al SGSSS"/>
    <s v="MSPS"/>
    <s v="Derecho a la salud"/>
    <s v="Adolescencia"/>
    <n v="2018"/>
    <n v="0.61"/>
    <s v="Porcentaje"/>
    <m/>
    <m/>
  </r>
  <r>
    <n v="85015"/>
    <s v="Casanare"/>
    <x v="3"/>
    <s v="Porcentaje de niños  y niñas entre 12 a 17 años afiliados al SGSSS"/>
    <s v="MSPS"/>
    <s v="Derecho a la salud"/>
    <s v="Adolescencia"/>
    <n v="2019"/>
    <n v="0.61"/>
    <s v="Porcentaje"/>
    <m/>
    <m/>
  </r>
  <r>
    <n v="85015"/>
    <s v="Casanare"/>
    <x v="3"/>
    <s v="Porcentaje de niños  y niñas entre 12 a 17 años afiliados al SGSSS"/>
    <s v="MSPS"/>
    <s v="Derecho a la salud"/>
    <s v="Adolescencia"/>
    <n v="2020"/>
    <n v="0.57999999999999996"/>
    <s v="Porcentaje"/>
    <m/>
    <m/>
  </r>
  <r>
    <n v="85015"/>
    <s v="Casanare"/>
    <x v="3"/>
    <s v="Porcentaje de niños  y niñas entre 12 a 17 años afiliados al SGSSS"/>
    <s v="MSPS"/>
    <s v="Derecho a la salud"/>
    <s v="Adolescencia"/>
    <n v="2021"/>
    <n v="0.62"/>
    <s v="Porcentaje"/>
    <m/>
    <m/>
  </r>
  <r>
    <n v="85125"/>
    <s v="Casanare"/>
    <x v="4"/>
    <s v="Porcentaje de niños  y niñas entre 12 a 17 años afiliados al SGSSS"/>
    <s v="MSPS"/>
    <s v="Derecho a la salud"/>
    <s v="Adolescencia"/>
    <n v="2018"/>
    <n v="0.76"/>
    <s v="Porcentaje"/>
    <m/>
    <m/>
  </r>
  <r>
    <n v="85125"/>
    <s v="Casanare"/>
    <x v="4"/>
    <s v="Porcentaje de niños  y niñas entre 12 a 17 años afiliados al SGSSS"/>
    <s v="MSPS"/>
    <s v="Derecho a la salud"/>
    <s v="Adolescencia"/>
    <n v="2019"/>
    <n v="0.79"/>
    <s v="Porcentaje"/>
    <m/>
    <m/>
  </r>
  <r>
    <n v="85125"/>
    <s v="Casanare"/>
    <x v="4"/>
    <s v="Porcentaje de niños  y niñas entre 12 a 17 años afiliados al SGSSS"/>
    <s v="MSPS"/>
    <s v="Derecho a la salud"/>
    <s v="Adolescencia"/>
    <n v="2020"/>
    <n v="0.82"/>
    <s v="Porcentaje"/>
    <m/>
    <m/>
  </r>
  <r>
    <n v="85125"/>
    <s v="Casanare"/>
    <x v="4"/>
    <s v="Porcentaje de niños  y niñas entre 12 a 17 años afiliados al SGSSS"/>
    <s v="MSPS"/>
    <s v="Derecho a la salud"/>
    <s v="Adolescencia"/>
    <n v="2021"/>
    <n v="0.85"/>
    <s v="Porcentaje"/>
    <m/>
    <m/>
  </r>
  <r>
    <n v="85136"/>
    <s v="Casanare"/>
    <x v="5"/>
    <s v="Porcentaje de niños  y niñas entre 12 a 17 años afiliados al SGSSS"/>
    <s v="MSPS"/>
    <s v="Derecho a la salud"/>
    <s v="Adolescencia"/>
    <n v="2018"/>
    <n v="0.62"/>
    <s v="Porcentaje"/>
    <m/>
    <m/>
  </r>
  <r>
    <n v="85136"/>
    <s v="Casanare"/>
    <x v="5"/>
    <s v="Porcentaje de niños  y niñas entre 12 a 17 años afiliados al SGSSS"/>
    <s v="MSPS"/>
    <s v="Derecho a la salud"/>
    <s v="Adolescencia"/>
    <n v="2019"/>
    <n v="0.7"/>
    <s v="Porcentaje"/>
    <m/>
    <m/>
  </r>
  <r>
    <n v="85136"/>
    <s v="Casanare"/>
    <x v="5"/>
    <s v="Porcentaje de niños  y niñas entre 12 a 17 años afiliados al SGSSS"/>
    <s v="MSPS"/>
    <s v="Derecho a la salud"/>
    <s v="Adolescencia"/>
    <n v="2020"/>
    <n v="0.69"/>
    <s v="Porcentaje"/>
    <m/>
    <m/>
  </r>
  <r>
    <n v="85136"/>
    <s v="Casanare"/>
    <x v="5"/>
    <s v="Porcentaje de niños  y niñas entre 12 a 17 años afiliados al SGSSS"/>
    <s v="MSPS"/>
    <s v="Derecho a la salud"/>
    <s v="Adolescencia"/>
    <n v="2021"/>
    <n v="0.64"/>
    <s v="Porcentaje"/>
    <m/>
    <m/>
  </r>
  <r>
    <n v="85139"/>
    <s v="Casanare"/>
    <x v="6"/>
    <s v="Porcentaje de niños  y niñas entre 12 a 17 años afiliados al SGSSS"/>
    <s v="MSPS"/>
    <s v="Derecho a la salud"/>
    <s v="Adolescencia"/>
    <n v="2018"/>
    <n v="0.83"/>
    <s v="Porcentaje"/>
    <m/>
    <m/>
  </r>
  <r>
    <n v="85139"/>
    <s v="Casanare"/>
    <x v="6"/>
    <s v="Porcentaje de niños  y niñas entre 12 a 17 años afiliados al SGSSS"/>
    <s v="MSPS"/>
    <s v="Derecho a la salud"/>
    <s v="Adolescencia"/>
    <n v="2019"/>
    <n v="0.79"/>
    <s v="Porcentaje"/>
    <m/>
    <m/>
  </r>
  <r>
    <n v="85139"/>
    <s v="Casanare"/>
    <x v="6"/>
    <s v="Porcentaje de niños  y niñas entre 12 a 17 años afiliados al SGSSS"/>
    <s v="MSPS"/>
    <s v="Derecho a la salud"/>
    <s v="Adolescencia"/>
    <n v="2020"/>
    <n v="0.77"/>
    <s v="Porcentaje"/>
    <m/>
    <m/>
  </r>
  <r>
    <n v="85139"/>
    <s v="Casanare"/>
    <x v="6"/>
    <s v="Porcentaje de niños  y niñas entre 12 a 17 años afiliados al SGSSS"/>
    <s v="MSPS"/>
    <s v="Derecho a la salud"/>
    <s v="Adolescencia"/>
    <n v="2021"/>
    <n v="0.75"/>
    <s v="Porcentaje"/>
    <m/>
    <m/>
  </r>
  <r>
    <n v="85162"/>
    <s v="Casanare"/>
    <x v="7"/>
    <s v="Porcentaje de niños  y niñas entre 12 a 17 años afiliados al SGSSS"/>
    <s v="MSPS"/>
    <s v="Derecho a la salud"/>
    <s v="Adolescencia"/>
    <n v="2018"/>
    <n v="0.82"/>
    <s v="Porcentaje"/>
    <m/>
    <m/>
  </r>
  <r>
    <n v="85162"/>
    <s v="Casanare"/>
    <x v="7"/>
    <s v="Porcentaje de niños  y niñas entre 12 a 17 años afiliados al SGSSS"/>
    <s v="MSPS"/>
    <s v="Derecho a la salud"/>
    <s v="Adolescencia"/>
    <n v="2019"/>
    <n v="0.79"/>
    <s v="Porcentaje"/>
    <m/>
    <m/>
  </r>
  <r>
    <n v="85162"/>
    <s v="Casanare"/>
    <x v="7"/>
    <s v="Porcentaje de niños  y niñas entre 12 a 17 años afiliados al SGSSS"/>
    <s v="MSPS"/>
    <s v="Derecho a la salud"/>
    <s v="Adolescencia"/>
    <n v="2020"/>
    <n v="0.79"/>
    <s v="Porcentaje"/>
    <m/>
    <m/>
  </r>
  <r>
    <n v="85162"/>
    <s v="Casanare"/>
    <x v="7"/>
    <s v="Porcentaje de niños  y niñas entre 12 a 17 años afiliados al SGSSS"/>
    <s v="MSPS"/>
    <s v="Derecho a la salud"/>
    <s v="Adolescencia"/>
    <n v="2021"/>
    <n v="0.78"/>
    <s v="Porcentaje"/>
    <m/>
    <m/>
  </r>
  <r>
    <n v="85225"/>
    <s v="Casanare"/>
    <x v="8"/>
    <s v="Porcentaje de niños  y niñas entre 12 a 17 años afiliados al SGSSS"/>
    <s v="MSPS"/>
    <s v="Derecho a la salud"/>
    <s v="Adolescencia"/>
    <n v="2018"/>
    <n v="0.99"/>
    <s v="Porcentaje"/>
    <m/>
    <m/>
  </r>
  <r>
    <n v="85225"/>
    <s v="Casanare"/>
    <x v="8"/>
    <s v="Porcentaje de niños  y niñas entre 12 a 17 años afiliados al SGSSS"/>
    <s v="MSPS"/>
    <s v="Derecho a la salud"/>
    <s v="Adolescencia"/>
    <n v="2019"/>
    <n v="0.96"/>
    <s v="Porcentaje"/>
    <m/>
    <m/>
  </r>
  <r>
    <n v="85225"/>
    <s v="Casanare"/>
    <x v="8"/>
    <s v="Porcentaje de niños  y niñas entre 12 a 17 años afiliados al SGSSS"/>
    <s v="MSPS"/>
    <s v="Derecho a la salud"/>
    <s v="Adolescencia"/>
    <n v="2020"/>
    <n v="0.94"/>
    <s v="Porcentaje"/>
    <m/>
    <m/>
  </r>
  <r>
    <n v="85225"/>
    <s v="Casanare"/>
    <x v="8"/>
    <s v="Porcentaje de niños  y niñas entre 12 a 17 años afiliados al SGSSS"/>
    <s v="MSPS"/>
    <s v="Derecho a la salud"/>
    <s v="Adolescencia"/>
    <n v="2021"/>
    <n v="0.93"/>
    <s v="Porcentaje"/>
    <m/>
    <m/>
  </r>
  <r>
    <n v="85230"/>
    <s v="Casanare"/>
    <x v="9"/>
    <s v="Porcentaje de niños  y niñas entre 12 a 17 años afiliados al SGSSS"/>
    <s v="MSPS"/>
    <s v="Derecho a la salud"/>
    <s v="Adolescencia"/>
    <n v="2018"/>
    <n v="0.84"/>
    <s v="Porcentaje"/>
    <m/>
    <m/>
  </r>
  <r>
    <n v="85230"/>
    <s v="Casanare"/>
    <x v="9"/>
    <s v="Porcentaje de niños  y niñas entre 12 a 17 años afiliados al SGSSS"/>
    <s v="MSPS"/>
    <s v="Derecho a la salud"/>
    <s v="Adolescencia"/>
    <n v="2019"/>
    <n v="0.81"/>
    <s v="Porcentaje"/>
    <m/>
    <m/>
  </r>
  <r>
    <n v="85230"/>
    <s v="Casanare"/>
    <x v="9"/>
    <s v="Porcentaje de niños  y niñas entre 12 a 17 años afiliados al SGSSS"/>
    <s v="MSPS"/>
    <s v="Derecho a la salud"/>
    <s v="Adolescencia"/>
    <n v="2020"/>
    <n v="0.79"/>
    <s v="Porcentaje"/>
    <m/>
    <m/>
  </r>
  <r>
    <n v="85230"/>
    <s v="Casanare"/>
    <x v="9"/>
    <s v="Porcentaje de niños  y niñas entre 12 a 17 años afiliados al SGSSS"/>
    <s v="MSPS"/>
    <s v="Derecho a la salud"/>
    <s v="Adolescencia"/>
    <n v="2021"/>
    <n v="0.8"/>
    <s v="Porcentaje"/>
    <m/>
    <m/>
  </r>
  <r>
    <n v="85250"/>
    <s v="Casanare"/>
    <x v="10"/>
    <s v="Porcentaje de niños  y niñas entre 12 a 17 años afiliados al SGSSS"/>
    <s v="MSPS"/>
    <s v="Derecho a la salud"/>
    <s v="Adolescencia"/>
    <n v="2018"/>
    <n v="0.99"/>
    <s v="Porcentaje"/>
    <m/>
    <m/>
  </r>
  <r>
    <n v="85250"/>
    <s v="Casanare"/>
    <x v="10"/>
    <s v="Porcentaje de niños  y niñas entre 12 a 17 años afiliados al SGSSS"/>
    <s v="MSPS"/>
    <s v="Derecho a la salud"/>
    <s v="Adolescencia"/>
    <n v="2019"/>
    <n v="0.98"/>
    <s v="Porcentaje"/>
    <m/>
    <m/>
  </r>
  <r>
    <n v="85250"/>
    <s v="Casanare"/>
    <x v="10"/>
    <s v="Porcentaje de niños  y niñas entre 12 a 17 años afiliados al SGSSS"/>
    <s v="MSPS"/>
    <s v="Derecho a la salud"/>
    <s v="Adolescencia"/>
    <n v="2020"/>
    <n v="0.99"/>
    <s v="Porcentaje"/>
    <m/>
    <m/>
  </r>
  <r>
    <n v="85250"/>
    <s v="Casanare"/>
    <x v="10"/>
    <s v="Porcentaje de niños  y niñas entre 12 a 17 años afiliados al SGSSS"/>
    <s v="MSPS"/>
    <s v="Derecho a la salud"/>
    <s v="Adolescencia"/>
    <n v="2021"/>
    <n v="0.99"/>
    <s v="Porcentaje"/>
    <m/>
    <m/>
  </r>
  <r>
    <n v="85263"/>
    <s v="Casanare"/>
    <x v="11"/>
    <s v="Porcentaje de niños  y niñas entre 12 a 17 años afiliados al SGSSS"/>
    <s v="MSPS"/>
    <s v="Derecho a la salud"/>
    <s v="Adolescencia"/>
    <n v="2018"/>
    <n v="0.88"/>
    <s v="Porcentaje"/>
    <m/>
    <m/>
  </r>
  <r>
    <n v="85263"/>
    <s v="Casanare"/>
    <x v="11"/>
    <s v="Porcentaje de niños  y niñas entre 12 a 17 años afiliados al SGSSS"/>
    <s v="MSPS"/>
    <s v="Derecho a la salud"/>
    <s v="Adolescencia"/>
    <n v="2019"/>
    <n v="0.88"/>
    <s v="Porcentaje"/>
    <m/>
    <m/>
  </r>
  <r>
    <n v="85263"/>
    <s v="Casanare"/>
    <x v="11"/>
    <s v="Porcentaje de niños  y niñas entre 12 a 17 años afiliados al SGSSS"/>
    <s v="MSPS"/>
    <s v="Derecho a la salud"/>
    <s v="Adolescencia"/>
    <n v="2020"/>
    <n v="0.89"/>
    <s v="Porcentaje"/>
    <m/>
    <m/>
  </r>
  <r>
    <n v="85263"/>
    <s v="Casanare"/>
    <x v="11"/>
    <s v="Porcentaje de niños  y niñas entre 12 a 17 años afiliados al SGSSS"/>
    <s v="MSPS"/>
    <s v="Derecho a la salud"/>
    <s v="Adolescencia"/>
    <n v="2021"/>
    <n v="0.87"/>
    <s v="Porcentaje"/>
    <m/>
    <m/>
  </r>
  <r>
    <n v="85279"/>
    <s v="Casanare"/>
    <x v="12"/>
    <s v="Porcentaje de niños  y niñas entre 12 a 17 años afiliados al SGSSS"/>
    <s v="MSPS"/>
    <s v="Derecho a la salud"/>
    <s v="Adolescencia"/>
    <n v="2018"/>
    <n v="0.74"/>
    <s v="Porcentaje"/>
    <m/>
    <m/>
  </r>
  <r>
    <n v="85279"/>
    <s v="Casanare"/>
    <x v="12"/>
    <s v="Porcentaje de niños  y niñas entre 12 a 17 años afiliados al SGSSS"/>
    <s v="MSPS"/>
    <s v="Derecho a la salud"/>
    <s v="Adolescencia"/>
    <n v="2019"/>
    <n v="0.71"/>
    <s v="Porcentaje"/>
    <m/>
    <m/>
  </r>
  <r>
    <n v="85279"/>
    <s v="Casanare"/>
    <x v="12"/>
    <s v="Porcentaje de niños  y niñas entre 12 a 17 años afiliados al SGSSS"/>
    <s v="MSPS"/>
    <s v="Derecho a la salud"/>
    <s v="Adolescencia"/>
    <n v="2020"/>
    <n v="0.74"/>
    <s v="Porcentaje"/>
    <m/>
    <m/>
  </r>
  <r>
    <n v="85279"/>
    <s v="Casanare"/>
    <x v="12"/>
    <s v="Porcentaje de niños  y niñas entre 12 a 17 años afiliados al SGSSS"/>
    <s v="MSPS"/>
    <s v="Derecho a la salud"/>
    <s v="Adolescencia"/>
    <n v="2021"/>
    <n v="0.7"/>
    <s v="Porcentaje"/>
    <m/>
    <m/>
  </r>
  <r>
    <n v="85300"/>
    <s v="Casanare"/>
    <x v="13"/>
    <s v="Porcentaje de niños  y niñas entre 12 a 17 años afiliados al SGSSS"/>
    <s v="MSPS"/>
    <s v="Derecho a la salud"/>
    <s v="Adolescencia"/>
    <n v="2018"/>
    <n v="0.86"/>
    <s v="Porcentaje"/>
    <m/>
    <m/>
  </r>
  <r>
    <n v="85300"/>
    <s v="Casanare"/>
    <x v="13"/>
    <s v="Porcentaje de niños  y niñas entre 12 a 17 años afiliados al SGSSS"/>
    <s v="MSPS"/>
    <s v="Derecho a la salud"/>
    <s v="Adolescencia"/>
    <n v="2019"/>
    <n v="0.8"/>
    <s v="Porcentaje"/>
    <m/>
    <m/>
  </r>
  <r>
    <n v="85300"/>
    <s v="Casanare"/>
    <x v="13"/>
    <s v="Porcentaje de niños  y niñas entre 12 a 17 años afiliados al SGSSS"/>
    <s v="MSPS"/>
    <s v="Derecho a la salud"/>
    <s v="Adolescencia"/>
    <n v="2020"/>
    <n v="0.78"/>
    <s v="Porcentaje"/>
    <m/>
    <m/>
  </r>
  <r>
    <n v="85300"/>
    <s v="Casanare"/>
    <x v="13"/>
    <s v="Porcentaje de niños  y niñas entre 12 a 17 años afiliados al SGSSS"/>
    <s v="MSPS"/>
    <s v="Derecho a la salud"/>
    <s v="Adolescencia"/>
    <n v="2021"/>
    <n v="0.75"/>
    <s v="Porcentaje"/>
    <m/>
    <m/>
  </r>
  <r>
    <n v="85315"/>
    <s v="Casanare"/>
    <x v="14"/>
    <s v="Porcentaje de niños  y niñas entre 12 a 17 años afiliados al SGSSS"/>
    <s v="MSPS"/>
    <s v="Derecho a la salud"/>
    <s v="Adolescencia"/>
    <n v="2018"/>
    <n v="0.8"/>
    <s v="Porcentaje"/>
    <m/>
    <m/>
  </r>
  <r>
    <n v="85315"/>
    <s v="Casanare"/>
    <x v="14"/>
    <s v="Porcentaje de niños  y niñas entre 12 a 17 años afiliados al SGSSS"/>
    <s v="MSPS"/>
    <s v="Derecho a la salud"/>
    <s v="Adolescencia"/>
    <n v="2019"/>
    <n v="0.79"/>
    <s v="Porcentaje"/>
    <m/>
    <m/>
  </r>
  <r>
    <n v="85315"/>
    <s v="Casanare"/>
    <x v="14"/>
    <s v="Porcentaje de niños  y niñas entre 12 a 17 años afiliados al SGSSS"/>
    <s v="MSPS"/>
    <s v="Derecho a la salud"/>
    <s v="Adolescencia"/>
    <n v="2020"/>
    <n v="0.77"/>
    <s v="Porcentaje"/>
    <m/>
    <m/>
  </r>
  <r>
    <n v="85315"/>
    <s v="Casanare"/>
    <x v="14"/>
    <s v="Porcentaje de niños  y niñas entre 12 a 17 años afiliados al SGSSS"/>
    <s v="MSPS"/>
    <s v="Derecho a la salud"/>
    <s v="Adolescencia"/>
    <n v="2021"/>
    <n v="0.78"/>
    <s v="Porcentaje"/>
    <m/>
    <m/>
  </r>
  <r>
    <n v="85325"/>
    <s v="Casanare"/>
    <x v="15"/>
    <s v="Porcentaje de niños  y niñas entre 12 a 17 años afiliados al SGSSS"/>
    <s v="MSPS"/>
    <s v="Derecho a la salud"/>
    <s v="Adolescencia"/>
    <n v="2018"/>
    <n v="0.93"/>
    <s v="Porcentaje"/>
    <m/>
    <m/>
  </r>
  <r>
    <n v="85325"/>
    <s v="Casanare"/>
    <x v="15"/>
    <s v="Porcentaje de niños  y niñas entre 12 a 17 años afiliados al SGSSS"/>
    <s v="MSPS"/>
    <s v="Derecho a la salud"/>
    <s v="Adolescencia"/>
    <n v="2019"/>
    <n v="0.96"/>
    <s v="Porcentaje"/>
    <m/>
    <m/>
  </r>
  <r>
    <n v="85325"/>
    <s v="Casanare"/>
    <x v="15"/>
    <s v="Porcentaje de niños  y niñas entre 12 a 17 años afiliados al SGSSS"/>
    <s v="MSPS"/>
    <s v="Derecho a la salud"/>
    <s v="Adolescencia"/>
    <n v="2020"/>
    <n v="0.99"/>
    <s v="Porcentaje"/>
    <m/>
    <m/>
  </r>
  <r>
    <n v="85325"/>
    <s v="Casanare"/>
    <x v="15"/>
    <s v="Porcentaje de niños  y niñas entre 12 a 17 años afiliados al SGSSS"/>
    <s v="MSPS"/>
    <s v="Derecho a la salud"/>
    <s v="Adolescencia"/>
    <n v="2021"/>
    <n v="1.01"/>
    <s v="Porcentaje"/>
    <m/>
    <m/>
  </r>
  <r>
    <n v="85400"/>
    <s v="Casanare"/>
    <x v="16"/>
    <s v="Porcentaje de niños  y niñas entre 12 a 17 años afiliados al SGSSS"/>
    <s v="MSPS"/>
    <s v="Derecho a la salud"/>
    <s v="Adolescencia"/>
    <n v="2018"/>
    <n v="0.81"/>
    <s v="Porcentaje"/>
    <m/>
    <m/>
  </r>
  <r>
    <n v="85400"/>
    <s v="Casanare"/>
    <x v="16"/>
    <s v="Porcentaje de niños  y niñas entre 12 a 17 años afiliados al SGSSS"/>
    <s v="MSPS"/>
    <s v="Derecho a la salud"/>
    <s v="Adolescencia"/>
    <n v="2019"/>
    <n v="0.87"/>
    <s v="Porcentaje"/>
    <m/>
    <m/>
  </r>
  <r>
    <n v="85400"/>
    <s v="Casanare"/>
    <x v="16"/>
    <s v="Porcentaje de niños  y niñas entre 12 a 17 años afiliados al SGSSS"/>
    <s v="MSPS"/>
    <s v="Derecho a la salud"/>
    <s v="Adolescencia"/>
    <n v="2020"/>
    <n v="0.9"/>
    <s v="Porcentaje"/>
    <m/>
    <m/>
  </r>
  <r>
    <n v="85400"/>
    <s v="Casanare"/>
    <x v="16"/>
    <s v="Porcentaje de niños  y niñas entre 12 a 17 años afiliados al SGSSS"/>
    <s v="MSPS"/>
    <s v="Derecho a la salud"/>
    <s v="Adolescencia"/>
    <n v="2021"/>
    <n v="0.88"/>
    <s v="Porcentaje"/>
    <m/>
    <m/>
  </r>
  <r>
    <n v="85410"/>
    <s v="Casanare"/>
    <x v="17"/>
    <s v="Porcentaje de niños  y niñas entre 12 a 17 años afiliados al SGSSS"/>
    <s v="MSPS"/>
    <s v="Derecho a la salud"/>
    <s v="Adolescencia"/>
    <n v="2018"/>
    <n v="0.89"/>
    <s v="Porcentaje"/>
    <m/>
    <m/>
  </r>
  <r>
    <n v="85410"/>
    <s v="Casanare"/>
    <x v="17"/>
    <s v="Porcentaje de niños  y niñas entre 12 a 17 años afiliados al SGSSS"/>
    <s v="MSPS"/>
    <s v="Derecho a la salud"/>
    <s v="Adolescencia"/>
    <n v="2019"/>
    <n v="0.83"/>
    <s v="Porcentaje"/>
    <m/>
    <m/>
  </r>
  <r>
    <n v="85410"/>
    <s v="Casanare"/>
    <x v="17"/>
    <s v="Porcentaje de niños  y niñas entre 12 a 17 años afiliados al SGSSS"/>
    <s v="MSPS"/>
    <s v="Derecho a la salud"/>
    <s v="Adolescencia"/>
    <n v="2020"/>
    <n v="0.8"/>
    <s v="Porcentaje"/>
    <m/>
    <m/>
  </r>
  <r>
    <n v="85410"/>
    <s v="Casanare"/>
    <x v="17"/>
    <s v="Porcentaje de niños  y niñas entre 12 a 17 años afiliados al SGSSS"/>
    <s v="MSPS"/>
    <s v="Derecho a la salud"/>
    <s v="Adolescencia"/>
    <n v="2021"/>
    <n v="0.78"/>
    <s v="Porcentaje"/>
    <m/>
    <m/>
  </r>
  <r>
    <n v="85430"/>
    <s v="Casanare"/>
    <x v="18"/>
    <s v="Porcentaje de niños  y niñas entre 12 a 17 años afiliados al SGSSS"/>
    <s v="MSPS"/>
    <s v="Derecho a la salud"/>
    <s v="Adolescencia"/>
    <n v="2018"/>
    <n v="0.92"/>
    <s v="Porcentaje"/>
    <m/>
    <m/>
  </r>
  <r>
    <n v="85430"/>
    <s v="Casanare"/>
    <x v="18"/>
    <s v="Porcentaje de niños  y niñas entre 12 a 17 años afiliados al SGSSS"/>
    <s v="MSPS"/>
    <s v="Derecho a la salud"/>
    <s v="Adolescencia"/>
    <n v="2019"/>
    <n v="0.96"/>
    <s v="Porcentaje"/>
    <m/>
    <m/>
  </r>
  <r>
    <n v="85430"/>
    <s v="Casanare"/>
    <x v="18"/>
    <s v="Porcentaje de niños  y niñas entre 12 a 17 años afiliados al SGSSS"/>
    <s v="MSPS"/>
    <s v="Derecho a la salud"/>
    <s v="Adolescencia"/>
    <n v="2020"/>
    <n v="0.97"/>
    <s v="Porcentaje"/>
    <m/>
    <m/>
  </r>
  <r>
    <n v="85430"/>
    <s v="Casanare"/>
    <x v="18"/>
    <s v="Porcentaje de niños  y niñas entre 12 a 17 años afiliados al SGSSS"/>
    <s v="MSPS"/>
    <s v="Derecho a la salud"/>
    <s v="Adolescencia"/>
    <n v="2021"/>
    <n v="1"/>
    <s v="Porcentaje"/>
    <m/>
    <m/>
  </r>
  <r>
    <n v="85440"/>
    <s v="Casanare"/>
    <x v="19"/>
    <s v="Porcentaje de niños  y niñas entre 12 a 17 años afiliados al SGSSS"/>
    <s v="MSPS"/>
    <s v="Derecho a la salud"/>
    <s v="Adolescencia"/>
    <n v="2018"/>
    <n v="0.96"/>
    <s v="Porcentaje"/>
    <m/>
    <m/>
  </r>
  <r>
    <n v="85440"/>
    <s v="Casanare"/>
    <x v="19"/>
    <s v="Porcentaje de niños  y niñas entre 12 a 17 años afiliados al SGSSS"/>
    <s v="MSPS"/>
    <s v="Derecho a la salud"/>
    <s v="Adolescencia"/>
    <n v="2019"/>
    <n v="0.97"/>
    <s v="Porcentaje"/>
    <m/>
    <m/>
  </r>
  <r>
    <n v="85440"/>
    <s v="Casanare"/>
    <x v="19"/>
    <s v="Porcentaje de niños  y niñas entre 12 a 17 años afiliados al SGSSS"/>
    <s v="MSPS"/>
    <s v="Derecho a la salud"/>
    <s v="Adolescencia"/>
    <n v="2020"/>
    <n v="0.97"/>
    <s v="Porcentaje"/>
    <m/>
    <m/>
  </r>
  <r>
    <n v="85440"/>
    <s v="Casanare"/>
    <x v="19"/>
    <s v="Porcentaje de niños  y niñas entre 12 a 17 años afiliados al SGSSS"/>
    <s v="MSPS"/>
    <s v="Derecho a la salud"/>
    <s v="Adolescencia"/>
    <n v="2021"/>
    <n v="0.99"/>
    <s v="Porcentaje"/>
    <m/>
    <m/>
  </r>
  <r>
    <n v="85"/>
    <s v="Casanare"/>
    <x v="20"/>
    <s v="Porcentaje de niños  y niñas entre 0 a 5 años afiliados al SGSSS"/>
    <s v="MSPS"/>
    <s v="Derecho a la salud"/>
    <s v="Primera Infancia"/>
    <n v="2018"/>
    <n v="0.81"/>
    <s v="Porcentaje"/>
    <m/>
    <m/>
  </r>
  <r>
    <n v="85"/>
    <s v="Casanare"/>
    <x v="20"/>
    <s v="Porcentaje de niños  y niñas entre 0 a 5 años afiliados al SGSSS"/>
    <s v="MSPS"/>
    <s v="Derecho a la salud"/>
    <s v="Primera Infancia"/>
    <n v="2019"/>
    <n v="0.78"/>
    <s v="Porcentaje"/>
    <m/>
    <m/>
  </r>
  <r>
    <n v="85"/>
    <s v="Casanare"/>
    <x v="20"/>
    <s v="Porcentaje de niños  y niñas entre 0 a 5 años afiliados al SGSSS"/>
    <s v="MSPS"/>
    <s v="Derecho a la salud"/>
    <s v="Primera Infancia"/>
    <n v="2020"/>
    <n v="0.77"/>
    <s v="Porcentaje"/>
    <m/>
    <m/>
  </r>
  <r>
    <n v="85"/>
    <s v="Casanare"/>
    <x v="20"/>
    <s v="Porcentaje de niños  y niñas entre 0 a 5 años afiliados al SGSSS"/>
    <s v="MSPS"/>
    <s v="Derecho a la salud"/>
    <s v="Primera Infancia"/>
    <n v="2021"/>
    <n v="0.76"/>
    <s v="Porcentaje"/>
    <m/>
    <m/>
  </r>
  <r>
    <n v="85"/>
    <s v="Casanare"/>
    <x v="20"/>
    <s v="Porcentaje de niños  y niñas entre 6 a 11 años afiliados al SGSSS"/>
    <s v="MSPS"/>
    <s v="Derecho a la salud"/>
    <s v="Infancia"/>
    <n v="2018"/>
    <n v="0.9"/>
    <s v="Porcentaje"/>
    <m/>
    <m/>
  </r>
  <r>
    <n v="85"/>
    <s v="Casanare"/>
    <x v="20"/>
    <s v="Porcentaje de niños  y niñas entre 6 a 11 años afiliados al SGSSS"/>
    <s v="MSPS"/>
    <s v="Derecho a la salud"/>
    <s v="Infancia"/>
    <n v="2019"/>
    <n v="0.89"/>
    <s v="Porcentaje"/>
    <m/>
    <m/>
  </r>
  <r>
    <n v="85"/>
    <s v="Casanare"/>
    <x v="20"/>
    <s v="Porcentaje de niños  y niñas entre 6 a 11 años afiliados al SGSSS"/>
    <s v="MSPS"/>
    <s v="Derecho a la salud"/>
    <s v="Infancia"/>
    <n v="2020"/>
    <n v="0.87"/>
    <s v="Porcentaje"/>
    <m/>
    <m/>
  </r>
  <r>
    <n v="85"/>
    <s v="Casanare"/>
    <x v="20"/>
    <s v="Porcentaje de niños  y niñas entre 6 a 11 años afiliados al SGSSS"/>
    <s v="MSPS"/>
    <s v="Derecho a la salud"/>
    <s v="Infancia"/>
    <n v="2021"/>
    <n v="0.88"/>
    <s v="Porcentaje"/>
    <m/>
    <m/>
  </r>
  <r>
    <n v="85"/>
    <s v="Casanare"/>
    <x v="20"/>
    <s v="Porcentaje de niños  y niñas entre 12 a 17 años afiliados al SGSSS"/>
    <s v="MSPS"/>
    <s v="Derecho a la salud"/>
    <s v="Adolescencia"/>
    <n v="2018"/>
    <n v="0.93"/>
    <s v="Porcentaje"/>
    <m/>
    <m/>
  </r>
  <r>
    <n v="85"/>
    <s v="Casanare"/>
    <x v="20"/>
    <s v="Porcentaje de niños  y niñas entre 12 a 17 años afiliados al SGSSS"/>
    <s v="MSPS"/>
    <s v="Derecho a la salud"/>
    <s v="Adolescencia"/>
    <n v="2019"/>
    <n v="0.92"/>
    <s v="Porcentaje"/>
    <m/>
    <m/>
  </r>
  <r>
    <n v="85"/>
    <s v="Casanare"/>
    <x v="20"/>
    <s v="Porcentaje de niños  y niñas entre 12 a 17 años afiliados al SGSSS"/>
    <s v="MSPS"/>
    <s v="Derecho a la salud"/>
    <s v="Adolescencia"/>
    <n v="2020"/>
    <n v="0.92"/>
    <s v="Porcentaje"/>
    <m/>
    <m/>
  </r>
  <r>
    <n v="85"/>
    <s v="Casanare"/>
    <x v="20"/>
    <s v="Porcentaje de niños  y niñas entre 12 a 17 años afiliados al SGSSS"/>
    <s v="MSPS"/>
    <s v="Derecho a la salud"/>
    <s v="Adolescencia"/>
    <n v="2021"/>
    <n v="0.92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85010"/>
    <s v="Casanare"/>
    <x v="2"/>
    <s v="Número de niños y niñas menores de 1 año con registro civil por lugar de residencia"/>
    <s v="RNEC"/>
    <s v="Derecho a la identidad"/>
    <s v="Primera Infancia"/>
    <n v="2019"/>
    <n v="430"/>
    <s v="Número"/>
    <m/>
    <m/>
  </r>
  <r>
    <n v="85010"/>
    <s v="Casanare"/>
    <x v="2"/>
    <s v="Número de niños y niñas menores de 1 año con registro civil por lugar de residencia"/>
    <s v="RNEC"/>
    <s v="Derecho a la identidad"/>
    <s v="Primera Infancia"/>
    <n v="2020"/>
    <n v="442"/>
    <s v="Número"/>
    <m/>
    <m/>
  </r>
  <r>
    <n v="85010"/>
    <s v="Casanare"/>
    <x v="2"/>
    <s v="Número de niños y niñas menores de 1 año con registro civil por lugar de residencia"/>
    <s v="RNEC"/>
    <s v="Derecho a la identidad"/>
    <s v="Primera Infancia"/>
    <n v="2021"/>
    <n v="487"/>
    <s v="Número"/>
    <m/>
    <m/>
  </r>
  <r>
    <n v="85010"/>
    <s v="Casanare"/>
    <x v="2"/>
    <s v="Número de niños y niñas menores de 1 año con registro civil por lugar de residencia"/>
    <s v="RNEC"/>
    <s v="Derecho a la identidad"/>
    <s v="Primera Infancia"/>
    <n v="2022"/>
    <n v="392"/>
    <s v="Número"/>
    <m/>
    <m/>
  </r>
  <r>
    <n v="85015"/>
    <s v="Casanare"/>
    <x v="3"/>
    <s v="Número de niños y niñas menores de 1 año con registro civil por lugar de residencia"/>
    <s v="RNEC"/>
    <s v="Derecho a la identidad"/>
    <s v="Primera Infancia"/>
    <n v="2019"/>
    <n v="24"/>
    <s v="Número"/>
    <m/>
    <m/>
  </r>
  <r>
    <n v="85015"/>
    <s v="Casanare"/>
    <x v="3"/>
    <s v="Número de niños y niñas menores de 1 año con registro civil por lugar de residencia"/>
    <s v="RNEC"/>
    <s v="Derecho a la identidad"/>
    <s v="Primera Infancia"/>
    <n v="2020"/>
    <n v="19"/>
    <s v="Número"/>
    <m/>
    <m/>
  </r>
  <r>
    <n v="85015"/>
    <s v="Casanare"/>
    <x v="3"/>
    <s v="Número de niños y niñas menores de 1 año con registro civil por lugar de residencia"/>
    <s v="RNEC"/>
    <s v="Derecho a la identidad"/>
    <s v="Primera Infancia"/>
    <n v="2021"/>
    <n v="17"/>
    <s v="Número"/>
    <m/>
    <m/>
  </r>
  <r>
    <n v="85015"/>
    <s v="Casanare"/>
    <x v="3"/>
    <s v="Número de niños y niñas menores de 1 año con registro civil por lugar de residencia"/>
    <s v="RNEC"/>
    <s v="Derecho a la identidad"/>
    <s v="Primera Infancia"/>
    <n v="2022"/>
    <n v="20"/>
    <s v="Número"/>
    <m/>
    <m/>
  </r>
  <r>
    <n v="85125"/>
    <s v="Casanare"/>
    <x v="4"/>
    <s v="Número de niños y niñas menores de 1 año con registro civil por lugar de residencia"/>
    <s v="RNEC"/>
    <s v="Derecho a la identidad"/>
    <s v="Primera Infancia"/>
    <n v="2019"/>
    <n v="112"/>
    <s v="Número"/>
    <m/>
    <m/>
  </r>
  <r>
    <n v="85125"/>
    <s v="Casanare"/>
    <x v="4"/>
    <s v="Número de niños y niñas menores de 1 año con registro civil por lugar de residencia"/>
    <s v="RNEC"/>
    <s v="Derecho a la identidad"/>
    <s v="Primera Infancia"/>
    <n v="2020"/>
    <n v="132"/>
    <s v="Número"/>
    <m/>
    <m/>
  </r>
  <r>
    <n v="85125"/>
    <s v="Casanare"/>
    <x v="4"/>
    <s v="Número de niños y niñas menores de 1 año con registro civil por lugar de residencia"/>
    <s v="RNEC"/>
    <s v="Derecho a la identidad"/>
    <s v="Primera Infancia"/>
    <n v="2021"/>
    <n v="165"/>
    <s v="Número"/>
    <m/>
    <m/>
  </r>
  <r>
    <n v="85125"/>
    <s v="Casanare"/>
    <x v="4"/>
    <s v="Número de niños y niñas menores de 1 año con registro civil por lugar de residencia"/>
    <s v="RNEC"/>
    <s v="Derecho a la identidad"/>
    <s v="Primera Infancia"/>
    <n v="2022"/>
    <n v="122"/>
    <s v="Número"/>
    <m/>
    <m/>
  </r>
  <r>
    <n v="85136"/>
    <s v="Casanare"/>
    <x v="5"/>
    <s v="Número de niños y niñas menores de 1 año con registro civil por lugar de residencia"/>
    <s v="RNEC"/>
    <s v="Derecho a la identidad"/>
    <s v="Primera Infancia"/>
    <n v="2019"/>
    <n v="14"/>
    <s v="Número"/>
    <m/>
    <m/>
  </r>
  <r>
    <n v="85136"/>
    <s v="Casanare"/>
    <x v="5"/>
    <s v="Número de niños y niñas menores de 1 año con registro civil por lugar de residencia"/>
    <s v="RNEC"/>
    <s v="Derecho a la identidad"/>
    <s v="Primera Infancia"/>
    <n v="2020"/>
    <n v="8"/>
    <s v="Número"/>
    <m/>
    <m/>
  </r>
  <r>
    <n v="85136"/>
    <s v="Casanare"/>
    <x v="5"/>
    <s v="Número de niños y niñas menores de 1 año con registro civil por lugar de residencia"/>
    <s v="RNEC"/>
    <s v="Derecho a la identidad"/>
    <s v="Primera Infancia"/>
    <n v="2021"/>
    <n v="11"/>
    <s v="Número"/>
    <m/>
    <m/>
  </r>
  <r>
    <n v="85136"/>
    <s v="Casanare"/>
    <x v="5"/>
    <s v="Número de niños y niñas menores de 1 año con registro civil por lugar de residencia"/>
    <s v="RNEC"/>
    <s v="Derecho a la identidad"/>
    <s v="Primera Infancia"/>
    <n v="2022"/>
    <n v="8"/>
    <s v="Número"/>
    <m/>
    <m/>
  </r>
  <r>
    <n v="85139"/>
    <s v="Casanare"/>
    <x v="6"/>
    <s v="Número de niños y niñas menores de 1 año con registro civil por lugar de residencia"/>
    <s v="RNEC"/>
    <s v="Derecho a la identidad"/>
    <s v="Primera Infancia"/>
    <n v="2019"/>
    <n v="222"/>
    <s v="Número"/>
    <m/>
    <m/>
  </r>
  <r>
    <n v="85139"/>
    <s v="Casanare"/>
    <x v="6"/>
    <s v="Número de niños y niñas menores de 1 año con registro civil por lugar de residencia"/>
    <s v="RNEC"/>
    <s v="Derecho a la identidad"/>
    <s v="Primera Infancia"/>
    <n v="2020"/>
    <n v="265"/>
    <s v="Número"/>
    <m/>
    <m/>
  </r>
  <r>
    <n v="85139"/>
    <s v="Casanare"/>
    <x v="6"/>
    <s v="Número de niños y niñas menores de 1 año con registro civil por lugar de residencia"/>
    <s v="RNEC"/>
    <s v="Derecho a la identidad"/>
    <s v="Primera Infancia"/>
    <n v="2021"/>
    <n v="282"/>
    <s v="Número"/>
    <m/>
    <m/>
  </r>
  <r>
    <n v="85139"/>
    <s v="Casanare"/>
    <x v="6"/>
    <s v="Número de niños y niñas menores de 1 año con registro civil por lugar de residencia"/>
    <s v="RNEC"/>
    <s v="Derecho a la identidad"/>
    <s v="Primera Infancia"/>
    <n v="2022"/>
    <n v="218"/>
    <s v="Número"/>
    <m/>
    <m/>
  </r>
  <r>
    <n v="85162"/>
    <s v="Casanare"/>
    <x v="7"/>
    <s v="Número de niños y niñas menores de 1 año con registro civil por lugar de residencia"/>
    <s v="RNEC"/>
    <s v="Derecho a la identidad"/>
    <s v="Primera Infancia"/>
    <n v="2019"/>
    <n v="172"/>
    <s v="Número"/>
    <m/>
    <m/>
  </r>
  <r>
    <n v="85162"/>
    <s v="Casanare"/>
    <x v="7"/>
    <s v="Número de niños y niñas menores de 1 año con registro civil por lugar de residencia"/>
    <s v="RNEC"/>
    <s v="Derecho a la identidad"/>
    <s v="Primera Infancia"/>
    <n v="2020"/>
    <n v="231"/>
    <s v="Número"/>
    <m/>
    <m/>
  </r>
  <r>
    <n v="85162"/>
    <s v="Casanare"/>
    <x v="7"/>
    <s v="Número de niños y niñas menores de 1 año con registro civil por lugar de residencia"/>
    <s v="RNEC"/>
    <s v="Derecho a la identidad"/>
    <s v="Primera Infancia"/>
    <n v="2021"/>
    <n v="202"/>
    <s v="Número"/>
    <m/>
    <m/>
  </r>
  <r>
    <n v="85162"/>
    <s v="Casanare"/>
    <x v="7"/>
    <s v="Número de niños y niñas menores de 1 año con registro civil por lugar de residencia"/>
    <s v="RNEC"/>
    <s v="Derecho a la identidad"/>
    <s v="Primera Infancia"/>
    <n v="2022"/>
    <n v="176"/>
    <s v="Número"/>
    <m/>
    <m/>
  </r>
  <r>
    <n v="85225"/>
    <s v="Casanare"/>
    <x v="8"/>
    <s v="Número de niños y niñas menores de 1 año con registro civil por lugar de residencia"/>
    <s v="RNEC"/>
    <s v="Derecho a la identidad"/>
    <s v="Primera Infancia"/>
    <n v="2019"/>
    <n v="74"/>
    <s v="Número"/>
    <m/>
    <m/>
  </r>
  <r>
    <n v="85225"/>
    <s v="Casanare"/>
    <x v="8"/>
    <s v="Número de niños y niñas menores de 1 año con registro civil por lugar de residencia"/>
    <s v="RNEC"/>
    <s v="Derecho a la identidad"/>
    <s v="Primera Infancia"/>
    <n v="2020"/>
    <n v="98"/>
    <s v="Número"/>
    <m/>
    <m/>
  </r>
  <r>
    <n v="85225"/>
    <s v="Casanare"/>
    <x v="8"/>
    <s v="Número de niños y niñas menores de 1 año con registro civil por lugar de residencia"/>
    <s v="RNEC"/>
    <s v="Derecho a la identidad"/>
    <s v="Primera Infancia"/>
    <n v="2021"/>
    <n v="86"/>
    <s v="Número"/>
    <m/>
    <m/>
  </r>
  <r>
    <n v="85225"/>
    <s v="Casanare"/>
    <x v="8"/>
    <s v="Número de niños y niñas menores de 1 año con registro civil por lugar de residencia"/>
    <s v="RNEC"/>
    <s v="Derecho a la identidad"/>
    <s v="Primera Infancia"/>
    <n v="2022"/>
    <n v="82"/>
    <s v="Número"/>
    <m/>
    <m/>
  </r>
  <r>
    <n v="85230"/>
    <s v="Casanare"/>
    <x v="9"/>
    <s v="Número de niños y niñas menores de 1 año con registro civil por lugar de residencia"/>
    <s v="RNEC"/>
    <s v="Derecho a la identidad"/>
    <s v="Primera Infancia"/>
    <n v="2019"/>
    <n v="134"/>
    <s v="Número"/>
    <m/>
    <m/>
  </r>
  <r>
    <n v="85230"/>
    <s v="Casanare"/>
    <x v="9"/>
    <s v="Número de niños y niñas menores de 1 año con registro civil por lugar de residencia"/>
    <s v="RNEC"/>
    <s v="Derecho a la identidad"/>
    <s v="Primera Infancia"/>
    <n v="2020"/>
    <n v="147"/>
    <s v="Número"/>
    <m/>
    <m/>
  </r>
  <r>
    <n v="85230"/>
    <s v="Casanare"/>
    <x v="9"/>
    <s v="Número de niños y niñas menores de 1 año con registro civil por lugar de residencia"/>
    <s v="RNEC"/>
    <s v="Derecho a la identidad"/>
    <s v="Primera Infancia"/>
    <n v="2021"/>
    <n v="158"/>
    <s v="Número"/>
    <m/>
    <m/>
  </r>
  <r>
    <n v="85230"/>
    <s v="Casanare"/>
    <x v="9"/>
    <s v="Número de niños y niñas menores de 1 año con registro civil por lugar de residencia"/>
    <s v="RNEC"/>
    <s v="Derecho a la identidad"/>
    <s v="Primera Infancia"/>
    <n v="2022"/>
    <n v="115"/>
    <s v="Número"/>
    <m/>
    <m/>
  </r>
  <r>
    <n v="85250"/>
    <s v="Casanare"/>
    <x v="10"/>
    <s v="Número de niños y niñas menores de 1 año con registro civil por lugar de residencia"/>
    <s v="RNEC"/>
    <s v="Derecho a la identidad"/>
    <s v="Primera Infancia"/>
    <n v="2019"/>
    <n v="624"/>
    <s v="Número"/>
    <m/>
    <m/>
  </r>
  <r>
    <n v="85250"/>
    <s v="Casanare"/>
    <x v="10"/>
    <s v="Número de niños y niñas menores de 1 año con registro civil por lugar de residencia"/>
    <s v="RNEC"/>
    <s v="Derecho a la identidad"/>
    <s v="Primera Infancia"/>
    <n v="2020"/>
    <n v="605"/>
    <s v="Número"/>
    <m/>
    <m/>
  </r>
  <r>
    <n v="85250"/>
    <s v="Casanare"/>
    <x v="10"/>
    <s v="Número de niños y niñas menores de 1 año con registro civil por lugar de residencia"/>
    <s v="RNEC"/>
    <s v="Derecho a la identidad"/>
    <s v="Primera Infancia"/>
    <n v="2021"/>
    <n v="638"/>
    <s v="Número"/>
    <m/>
    <m/>
  </r>
  <r>
    <n v="85250"/>
    <s v="Casanare"/>
    <x v="10"/>
    <s v="Número de niños y niñas menores de 1 año con registro civil por lugar de residencia"/>
    <s v="RNEC"/>
    <s v="Derecho a la identidad"/>
    <s v="Primera Infancia"/>
    <n v="2022"/>
    <n v="550"/>
    <s v="Número"/>
    <m/>
    <m/>
  </r>
  <r>
    <n v="85263"/>
    <s v="Casanare"/>
    <x v="11"/>
    <s v="Número de niños y niñas menores de 1 año con registro civil por lugar de residencia"/>
    <s v="RNEC"/>
    <s v="Derecho a la identidad"/>
    <s v="Primera Infancia"/>
    <n v="2019"/>
    <n v="149"/>
    <s v="Número"/>
    <m/>
    <m/>
  </r>
  <r>
    <n v="85263"/>
    <s v="Casanare"/>
    <x v="11"/>
    <s v="Número de niños y niñas menores de 1 año con registro civil por lugar de residencia"/>
    <s v="RNEC"/>
    <s v="Derecho a la identidad"/>
    <s v="Primera Infancia"/>
    <n v="2020"/>
    <n v="156"/>
    <s v="Número"/>
    <m/>
    <m/>
  </r>
  <r>
    <n v="85263"/>
    <s v="Casanare"/>
    <x v="11"/>
    <s v="Número de niños y niñas menores de 1 año con registro civil por lugar de residencia"/>
    <s v="RNEC"/>
    <s v="Derecho a la identidad"/>
    <s v="Primera Infancia"/>
    <n v="2021"/>
    <n v="163"/>
    <s v="Número"/>
    <m/>
    <m/>
  </r>
  <r>
    <n v="85263"/>
    <s v="Casanare"/>
    <x v="11"/>
    <s v="Número de niños y niñas menores de 1 año con registro civil por lugar de residencia"/>
    <s v="RNEC"/>
    <s v="Derecho a la identidad"/>
    <s v="Primera Infancia"/>
    <n v="2022"/>
    <n v="175"/>
    <s v="Número"/>
    <m/>
    <m/>
  </r>
  <r>
    <n v="85279"/>
    <s v="Casanare"/>
    <x v="12"/>
    <s v="Número de niños y niñas menores de 1 año con registro civil por lugar de residencia"/>
    <s v="RNEC"/>
    <s v="Derecho a la identidad"/>
    <s v="Primera Infancia"/>
    <n v="2019"/>
    <n v="10"/>
    <s v="Número"/>
    <m/>
    <m/>
  </r>
  <r>
    <n v="85279"/>
    <s v="Casanare"/>
    <x v="12"/>
    <s v="Número de niños y niñas menores de 1 año con registro civil por lugar de residencia"/>
    <s v="RNEC"/>
    <s v="Derecho a la identidad"/>
    <s v="Primera Infancia"/>
    <n v="2020"/>
    <n v="9"/>
    <s v="Número"/>
    <m/>
    <m/>
  </r>
  <r>
    <n v="85279"/>
    <s v="Casanare"/>
    <x v="12"/>
    <s v="Número de niños y niñas menores de 1 año con registro civil por lugar de residencia"/>
    <s v="RNEC"/>
    <s v="Derecho a la identidad"/>
    <s v="Primera Infancia"/>
    <n v="2021"/>
    <n v="6"/>
    <s v="Número"/>
    <m/>
    <m/>
  </r>
  <r>
    <n v="85279"/>
    <s v="Casanare"/>
    <x v="12"/>
    <s v="Número de niños y niñas menores de 1 año con registro civil por lugar de residencia"/>
    <s v="RNEC"/>
    <s v="Derecho a la identidad"/>
    <s v="Primera Infancia"/>
    <n v="2022"/>
    <n v="5"/>
    <s v="Número"/>
    <m/>
    <m/>
  </r>
  <r>
    <n v="85315"/>
    <s v="Casanare"/>
    <x v="14"/>
    <s v="Número de niños y niñas menores de 1 año con registro civil por lugar de residencia"/>
    <s v="RNEC"/>
    <s v="Derecho a la identidad"/>
    <s v="Primera Infancia"/>
    <n v="2019"/>
    <n v="30"/>
    <s v="Número"/>
    <m/>
    <m/>
  </r>
  <r>
    <n v="85315"/>
    <s v="Casanare"/>
    <x v="14"/>
    <s v="Número de niños y niñas menores de 1 año con registro civil por lugar de residencia"/>
    <s v="RNEC"/>
    <s v="Derecho a la identidad"/>
    <s v="Primera Infancia"/>
    <n v="2020"/>
    <n v="27"/>
    <s v="Número"/>
    <m/>
    <m/>
  </r>
  <r>
    <n v="85315"/>
    <s v="Casanare"/>
    <x v="14"/>
    <s v="Número de niños y niñas menores de 1 año con registro civil por lugar de residencia"/>
    <s v="RNEC"/>
    <s v="Derecho a la identidad"/>
    <s v="Primera Infancia"/>
    <n v="2021"/>
    <n v="25"/>
    <s v="Número"/>
    <m/>
    <m/>
  </r>
  <r>
    <n v="85315"/>
    <s v="Casanare"/>
    <x v="14"/>
    <s v="Número de niños y niñas menores de 1 año con registro civil por lugar de residencia"/>
    <s v="RNEC"/>
    <s v="Derecho a la identidad"/>
    <s v="Primera Infancia"/>
    <n v="2022"/>
    <n v="14"/>
    <s v="Número"/>
    <m/>
    <m/>
  </r>
  <r>
    <n v="85325"/>
    <s v="Casanare"/>
    <x v="15"/>
    <s v="Número de niños y niñas menores de 1 año con registro civil por lugar de residencia"/>
    <s v="RNEC"/>
    <s v="Derecho a la identidad"/>
    <s v="Primera Infancia"/>
    <n v="2019"/>
    <n v="88"/>
    <s v="Número"/>
    <m/>
    <m/>
  </r>
  <r>
    <n v="85325"/>
    <s v="Casanare"/>
    <x v="15"/>
    <s v="Número de niños y niñas menores de 1 año con registro civil por lugar de residencia"/>
    <s v="RNEC"/>
    <s v="Derecho a la identidad"/>
    <s v="Primera Infancia"/>
    <n v="2020"/>
    <n v="69"/>
    <s v="Número"/>
    <m/>
    <m/>
  </r>
  <r>
    <n v="85325"/>
    <s v="Casanare"/>
    <x v="15"/>
    <s v="Número de niños y niñas menores de 1 año con registro civil por lugar de residencia"/>
    <s v="RNEC"/>
    <s v="Derecho a la identidad"/>
    <s v="Primera Infancia"/>
    <n v="2021"/>
    <n v="83"/>
    <s v="Número"/>
    <m/>
    <m/>
  </r>
  <r>
    <n v="85325"/>
    <s v="Casanare"/>
    <x v="15"/>
    <s v="Número de niños y niñas menores de 1 año con registro civil por lugar de residencia"/>
    <s v="RNEC"/>
    <s v="Derecho a la identidad"/>
    <s v="Primera Infancia"/>
    <n v="2022"/>
    <n v="73"/>
    <s v="Número"/>
    <m/>
    <m/>
  </r>
  <r>
    <n v="85400"/>
    <s v="Casanare"/>
    <x v="16"/>
    <s v="Número de niños y niñas menores de 1 año con registro civil por lugar de residencia"/>
    <s v="RNEC"/>
    <s v="Derecho a la identidad"/>
    <s v="Primera Infancia"/>
    <n v="2019"/>
    <n v="59"/>
    <s v="Número"/>
    <m/>
    <m/>
  </r>
  <r>
    <n v="85400"/>
    <s v="Casanare"/>
    <x v="16"/>
    <s v="Número de niños y niñas menores de 1 año con registro civil por lugar de residencia"/>
    <s v="RNEC"/>
    <s v="Derecho a la identidad"/>
    <s v="Primera Infancia"/>
    <n v="2020"/>
    <n v="86"/>
    <s v="Número"/>
    <m/>
    <m/>
  </r>
  <r>
    <n v="85400"/>
    <s v="Casanare"/>
    <x v="16"/>
    <s v="Número de niños y niñas menores de 1 año con registro civil por lugar de residencia"/>
    <s v="RNEC"/>
    <s v="Derecho a la identidad"/>
    <s v="Primera Infancia"/>
    <n v="2021"/>
    <n v="105"/>
    <s v="Número"/>
    <m/>
    <m/>
  </r>
  <r>
    <n v="85400"/>
    <s v="Casanare"/>
    <x v="16"/>
    <s v="Número de niños y niñas menores de 1 año con registro civil por lugar de residencia"/>
    <s v="RNEC"/>
    <s v="Derecho a la identidad"/>
    <s v="Primera Infancia"/>
    <n v="2022"/>
    <n v="83"/>
    <s v="Número"/>
    <m/>
    <m/>
  </r>
  <r>
    <n v="85410"/>
    <s v="Casanare"/>
    <x v="17"/>
    <s v="Número de niños y niñas menores de 1 año con registro civil por lugar de residencia"/>
    <s v="RNEC"/>
    <s v="Derecho a la identidad"/>
    <s v="Primera Infancia"/>
    <n v="2019"/>
    <n v="257"/>
    <s v="Número"/>
    <m/>
    <m/>
  </r>
  <r>
    <n v="85410"/>
    <s v="Casanare"/>
    <x v="17"/>
    <s v="Número de niños y niñas menores de 1 año con registro civil por lugar de residencia"/>
    <s v="RNEC"/>
    <s v="Derecho a la identidad"/>
    <s v="Primera Infancia"/>
    <n v="2020"/>
    <n v="269"/>
    <s v="Número"/>
    <m/>
    <m/>
  </r>
  <r>
    <n v="85410"/>
    <s v="Casanare"/>
    <x v="17"/>
    <s v="Número de niños y niñas menores de 1 año con registro civil por lugar de residencia"/>
    <s v="RNEC"/>
    <s v="Derecho a la identidad"/>
    <s v="Primera Infancia"/>
    <n v="2021"/>
    <n v="233"/>
    <s v="Número"/>
    <m/>
    <m/>
  </r>
  <r>
    <n v="85410"/>
    <s v="Casanare"/>
    <x v="17"/>
    <s v="Número de niños y niñas menores de 1 año con registro civil por lugar de residencia"/>
    <s v="RNEC"/>
    <s v="Derecho a la identidad"/>
    <s v="Primera Infancia"/>
    <n v="2022"/>
    <n v="285"/>
    <s v="Número"/>
    <m/>
    <m/>
  </r>
  <r>
    <n v="85430"/>
    <s v="Casanare"/>
    <x v="18"/>
    <s v="Número de niños y niñas menores de 1 año con registro civil por lugar de residencia"/>
    <s v="RNEC"/>
    <s v="Derecho a la identidad"/>
    <s v="Primera Infancia"/>
    <n v="2019"/>
    <n v="170"/>
    <s v="Número"/>
    <m/>
    <m/>
  </r>
  <r>
    <n v="85430"/>
    <s v="Casanare"/>
    <x v="18"/>
    <s v="Número de niños y niñas menores de 1 año con registro civil por lugar de residencia"/>
    <s v="RNEC"/>
    <s v="Derecho a la identidad"/>
    <s v="Primera Infancia"/>
    <n v="2020"/>
    <n v="225"/>
    <s v="Número"/>
    <m/>
    <m/>
  </r>
  <r>
    <n v="85430"/>
    <s v="Casanare"/>
    <x v="18"/>
    <s v="Número de niños y niñas menores de 1 año con registro civil por lugar de residencia"/>
    <s v="RNEC"/>
    <s v="Derecho a la identidad"/>
    <s v="Primera Infancia"/>
    <n v="2021"/>
    <n v="205"/>
    <s v="Número"/>
    <m/>
    <m/>
  </r>
  <r>
    <n v="85430"/>
    <s v="Casanare"/>
    <x v="18"/>
    <s v="Número de niños y niñas menores de 1 año con registro civil por lugar de residencia"/>
    <s v="RNEC"/>
    <s v="Derecho a la identidad"/>
    <s v="Primera Infancia"/>
    <n v="2022"/>
    <n v="176"/>
    <s v="Número"/>
    <m/>
    <m/>
  </r>
  <r>
    <n v="85001"/>
    <s v="Casanare"/>
    <x v="1"/>
    <s v="Número de niños y niñas menores de 1 año con registro civil por lugar de residencia"/>
    <s v="RNEC"/>
    <s v="Derecho a la identidad"/>
    <s v="Primera Infancia"/>
    <n v="2019"/>
    <n v="3314"/>
    <s v="Número"/>
    <m/>
    <m/>
  </r>
  <r>
    <n v="85001"/>
    <s v="Casanare"/>
    <x v="1"/>
    <s v="Número de niños y niñas menores de 1 año con registro civil por lugar de residencia"/>
    <s v="RNEC"/>
    <s v="Derecho a la identidad"/>
    <s v="Primera Infancia"/>
    <n v="2020"/>
    <n v="3321"/>
    <s v="Número"/>
    <m/>
    <m/>
  </r>
  <r>
    <n v="85001"/>
    <s v="Casanare"/>
    <x v="1"/>
    <s v="Número de niños y niñas menores de 1 año con registro civil por lugar de residencia"/>
    <s v="RNEC"/>
    <s v="Derecho a la identidad"/>
    <s v="Primera Infancia"/>
    <n v="2021"/>
    <n v="3451"/>
    <s v="Número"/>
    <m/>
    <m/>
  </r>
  <r>
    <n v="85001"/>
    <s v="Casanare"/>
    <x v="1"/>
    <s v="Número de niños y niñas menores de 1 año con registro civil por lugar de residencia"/>
    <s v="RNEC"/>
    <s v="Derecho a la identidad"/>
    <s v="Primera Infancia"/>
    <n v="2022"/>
    <n v="3168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85"/>
    <s v="Casanare"/>
    <x v="20"/>
    <s v="Número de niños y niñas menores de 1 año con registro civil por lugar de residencia"/>
    <s v="RNEC"/>
    <s v="Derecho a la identidad"/>
    <s v="Primera Infancia"/>
    <n v="2019"/>
    <n v="5883"/>
    <s v="Número"/>
    <m/>
    <m/>
  </r>
  <r>
    <n v="85"/>
    <s v="Casanare"/>
    <x v="20"/>
    <s v="Número de niños y niñas menores de 1 año con registro civil por lugar de residencia"/>
    <s v="RNEC"/>
    <s v="Derecho a la identidad"/>
    <s v="Primera Infancia"/>
    <n v="2020"/>
    <n v="6109"/>
    <s v="Número"/>
    <m/>
    <m/>
  </r>
  <r>
    <n v="85"/>
    <s v="Casanare"/>
    <x v="20"/>
    <s v="Número de niños y niñas menores de 1 año con registro civil por lugar de residencia"/>
    <s v="RNEC"/>
    <s v="Derecho a la identidad"/>
    <s v="Primera Infancia"/>
    <n v="2021"/>
    <n v="6317"/>
    <s v="Número"/>
    <m/>
    <m/>
  </r>
  <r>
    <n v="85"/>
    <s v="Casanare"/>
    <x v="20"/>
    <s v="Número de niños y niñas menores de 1 año con registro civil por lugar de residencia"/>
    <s v="RNEC"/>
    <s v="Derecho a la identidad"/>
    <s v="Primera Infancia"/>
    <n v="2022"/>
    <n v="5662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85001"/>
    <s v="Casanare"/>
    <x v="1"/>
    <s v="Porcentaje de cobertura del servicio de acueducto"/>
    <s v="SSPD"/>
    <s v="Derecho  a un ambiente sano"/>
    <s v="Primera Infancia_x000a_Infancia_x000a_Adolescencia_x000a_juventud"/>
    <n v="2018"/>
    <n v="68.05"/>
    <s v="Porcentaje"/>
    <m/>
    <m/>
  </r>
  <r>
    <n v="85010"/>
    <s v="Casanare"/>
    <x v="2"/>
    <s v="Porcentaje de cobertura del servicio de acueducto"/>
    <s v="SSPD"/>
    <s v="Derecho  a un ambiente sano"/>
    <s v="Primera Infancia_x000a_Infancia_x000a_Adolescencia_x000a_juventud"/>
    <n v="2018"/>
    <n v="45.43"/>
    <s v="Porcentaje"/>
    <m/>
    <m/>
  </r>
  <r>
    <n v="85015"/>
    <s v="Casanare"/>
    <x v="3"/>
    <s v="Porcentaje de cobertura del servicio de acueducto"/>
    <s v="SSPD"/>
    <s v="Derecho  a un ambiente sano"/>
    <s v="Primera Infancia_x000a_Infancia_x000a_Adolescencia_x000a_juventud"/>
    <n v="2018"/>
    <n v="39.6"/>
    <s v="Porcentaje"/>
    <m/>
    <m/>
  </r>
  <r>
    <n v="85125"/>
    <s v="Casanare"/>
    <x v="4"/>
    <s v="Porcentaje de cobertura del servicio de acueducto"/>
    <s v="SSPD"/>
    <s v="Derecho  a un ambiente sano"/>
    <s v="Primera Infancia_x000a_Infancia_x000a_Adolescencia_x000a_juventud"/>
    <n v="2018"/>
    <n v="30.35"/>
    <s v="Porcentaje"/>
    <m/>
    <m/>
  </r>
  <r>
    <n v="85136"/>
    <s v="Casanare"/>
    <x v="5"/>
    <s v="Porcentaje de cobertura del servicio de acueducto"/>
    <s v="SSPD"/>
    <s v="Derecho  a un ambiente sano"/>
    <s v="Primera Infancia_x000a_Infancia_x000a_Adolescencia_x000a_juventud"/>
    <n v="2018"/>
    <n v="72.19"/>
    <s v="Porcentaje"/>
    <m/>
    <m/>
  </r>
  <r>
    <n v="85139"/>
    <s v="Casanare"/>
    <x v="6"/>
    <s v="Porcentaje de cobertura del servicio de acueducto"/>
    <s v="SSPD"/>
    <s v="Derecho  a un ambiente sano"/>
    <s v="Primera Infancia_x000a_Infancia_x000a_Adolescencia_x000a_juventud"/>
    <n v="2018"/>
    <n v="36.340000000000003"/>
    <s v="Porcentaje"/>
    <m/>
    <m/>
  </r>
  <r>
    <n v="85162"/>
    <s v="Casanare"/>
    <x v="7"/>
    <s v="Porcentaje de cobertura del servicio de acueducto"/>
    <s v="SSPD"/>
    <s v="Derecho  a un ambiente sano"/>
    <s v="Primera Infancia_x000a_Infancia_x000a_Adolescencia_x000a_juventud"/>
    <n v="2018"/>
    <n v="99.89"/>
    <s v="Porcentaje"/>
    <m/>
    <m/>
  </r>
  <r>
    <n v="85225"/>
    <s v="Casanare"/>
    <x v="8"/>
    <s v="Porcentaje de cobertura del servicio de acueducto"/>
    <s v="SSPD"/>
    <s v="Derecho  a un ambiente sano"/>
    <s v="Primera Infancia_x000a_Infancia_x000a_Adolescencia_x000a_juventud"/>
    <n v="2018"/>
    <n v="45.27"/>
    <s v="Porcentaje"/>
    <m/>
    <m/>
  </r>
  <r>
    <n v="85230"/>
    <s v="Casanare"/>
    <x v="9"/>
    <s v="Porcentaje de cobertura del servicio de acueducto"/>
    <s v="SSPD"/>
    <s v="Derecho  a un ambiente sano"/>
    <s v="Primera Infancia_x000a_Infancia_x000a_Adolescencia_x000a_juventud"/>
    <n v="2018"/>
    <n v="65.02"/>
    <s v="Porcentaje"/>
    <m/>
    <m/>
  </r>
  <r>
    <n v="85250"/>
    <s v="Casanare"/>
    <x v="10"/>
    <s v="Porcentaje de cobertura del servicio de acueducto"/>
    <s v="SSPD"/>
    <s v="Derecho  a un ambiente sano"/>
    <s v="Primera Infancia_x000a_Infancia_x000a_Adolescencia_x000a_juventud"/>
    <n v="2018"/>
    <n v="75.73"/>
    <s v="Porcentaje"/>
    <m/>
    <m/>
  </r>
  <r>
    <n v="85263"/>
    <s v="Casanare"/>
    <x v="11"/>
    <s v="Porcentaje de cobertura del servicio de acueducto"/>
    <s v="SSPD"/>
    <s v="Derecho  a un ambiente sano"/>
    <s v="Primera Infancia_x000a_Infancia_x000a_Adolescencia_x000a_juventud"/>
    <n v="2018"/>
    <n v="35.32"/>
    <s v="Porcentaje"/>
    <m/>
    <m/>
  </r>
  <r>
    <n v="85279"/>
    <s v="Casanare"/>
    <x v="12"/>
    <s v="Porcentaje de cobertura del servicio de acueducto"/>
    <s v="SSPD"/>
    <s v="Derecho  a un ambiente sano"/>
    <s v="Primera Infancia_x000a_Infancia_x000a_Adolescencia_x000a_juventud"/>
    <n v="2018"/>
    <n v="10.65"/>
    <s v="Porcentaje"/>
    <m/>
    <m/>
  </r>
  <r>
    <n v="85300"/>
    <s v="Casanare"/>
    <x v="13"/>
    <s v="Porcentaje de cobertura del servicio de acueducto"/>
    <s v="SSPD"/>
    <s v="Derecho  a un ambiente sano"/>
    <s v="Primera Infancia_x000a_Infancia_x000a_Adolescencia_x000a_juventud"/>
    <n v="2018"/>
    <n v="59.82"/>
    <s v="Porcentaje"/>
    <m/>
    <m/>
  </r>
  <r>
    <n v="85315"/>
    <s v="Casanare"/>
    <x v="14"/>
    <s v="Porcentaje de cobertura del servicio de acueducto"/>
    <s v="SSPD"/>
    <s v="Derecho  a un ambiente sano"/>
    <s v="Primera Infancia_x000a_Infancia_x000a_Adolescencia_x000a_juventud"/>
    <n v="2018"/>
    <n v="42.44"/>
    <s v="Porcentaje"/>
    <m/>
    <m/>
  </r>
  <r>
    <n v="85325"/>
    <s v="Casanare"/>
    <x v="15"/>
    <s v="Porcentaje de cobertura del servicio de acueducto"/>
    <s v="SSPD"/>
    <s v="Derecho  a un ambiente sano"/>
    <s v="Primera Infancia_x000a_Infancia_x000a_Adolescencia_x000a_juventud"/>
    <n v="2018"/>
    <n v="39.659999999999997"/>
    <s v="Porcentaje"/>
    <m/>
    <m/>
  </r>
  <r>
    <n v="85400"/>
    <s v="Casanare"/>
    <x v="16"/>
    <s v="Porcentaje de cobertura del servicio de acueducto"/>
    <s v="SSPD"/>
    <s v="Derecho  a un ambiente sano"/>
    <s v="Primera Infancia_x000a_Infancia_x000a_Adolescencia_x000a_juventud"/>
    <n v="2018"/>
    <n v="9.9700000000000006"/>
    <s v="Porcentaje"/>
    <m/>
    <m/>
  </r>
  <r>
    <n v="85410"/>
    <s v="Casanare"/>
    <x v="17"/>
    <s v="Porcentaje de cobertura del servicio de acueducto"/>
    <s v="SSPD"/>
    <s v="Derecho  a un ambiente sano"/>
    <s v="Primera Infancia_x000a_Infancia_x000a_Adolescencia_x000a_juventud"/>
    <n v="2018"/>
    <n v="53.84"/>
    <s v="Porcentaje"/>
    <m/>
    <m/>
  </r>
  <r>
    <n v="85430"/>
    <s v="Casanare"/>
    <x v="18"/>
    <s v="Porcentaje de cobertura del servicio de acueducto"/>
    <s v="SSPD"/>
    <s v="Derecho  a un ambiente sano"/>
    <s v="Primera Infancia_x000a_Infancia_x000a_Adolescencia_x000a_juventud"/>
    <n v="2018"/>
    <n v="55.6"/>
    <s v="Porcentaje"/>
    <m/>
    <m/>
  </r>
  <r>
    <n v="85440"/>
    <s v="Casanare"/>
    <x v="19"/>
    <s v="Porcentaje de cobertura del servicio de acueducto"/>
    <s v="SSPD"/>
    <s v="Derecho  a un ambiente sano"/>
    <s v="Primera Infancia_x000a_Infancia_x000a_Adolescencia_x000a_juventud"/>
    <n v="2018"/>
    <n v="86.06"/>
    <s v="Porcentaje"/>
    <m/>
    <m/>
  </r>
  <r>
    <n v="85001"/>
    <s v="Casanare"/>
    <x v="1"/>
    <s v="Porcentaje de cobertura del servicio de acueducto"/>
    <s v="SSPD"/>
    <s v="Derecho  a un ambiente sano"/>
    <s v="Primera Infancia_x000a_Infancia_x000a_Adolescencia_x000a_juventud"/>
    <n v="2019"/>
    <n v="46.43"/>
    <s v="Porcentaje"/>
    <m/>
    <m/>
  </r>
  <r>
    <n v="85010"/>
    <s v="Casanare"/>
    <x v="2"/>
    <s v="Porcentaje de cobertura del servicio de acueducto"/>
    <s v="SSPD"/>
    <s v="Derecho  a un ambiente sano"/>
    <s v="Primera Infancia_x000a_Infancia_x000a_Adolescencia_x000a_juventud"/>
    <n v="2019"/>
    <n v="46.62"/>
    <s v="Porcentaje"/>
    <m/>
    <m/>
  </r>
  <r>
    <n v="85015"/>
    <s v="Casanare"/>
    <x v="3"/>
    <s v="Porcentaje de cobertura del servicio de acueducto"/>
    <s v="SSPD"/>
    <s v="Derecho  a un ambiente sano"/>
    <s v="Primera Infancia_x000a_Infancia_x000a_Adolescencia_x000a_juventud"/>
    <n v="2019"/>
    <n v="39.04"/>
    <s v="Porcentaje"/>
    <m/>
    <m/>
  </r>
  <r>
    <n v="85125"/>
    <s v="Casanare"/>
    <x v="4"/>
    <s v="Porcentaje de cobertura del servicio de acueducto"/>
    <s v="SSPD"/>
    <s v="Derecho  a un ambiente sano"/>
    <s v="Primera Infancia_x000a_Infancia_x000a_Adolescencia_x000a_juventud"/>
    <n v="2019"/>
    <n v="42.37"/>
    <s v="Porcentaje"/>
    <m/>
    <m/>
  </r>
  <r>
    <n v="85136"/>
    <s v="Casanare"/>
    <x v="5"/>
    <s v="Porcentaje de cobertura del servicio de acueducto"/>
    <s v="SSPD"/>
    <s v="Derecho  a un ambiente sano"/>
    <s v="Primera Infancia_x000a_Infancia_x000a_Adolescencia_x000a_juventud"/>
    <n v="2019"/>
    <n v="72.2"/>
    <s v="Porcentaje"/>
    <m/>
    <m/>
  </r>
  <r>
    <n v="85139"/>
    <s v="Casanare"/>
    <x v="6"/>
    <s v="Porcentaje de cobertura del servicio de acueducto"/>
    <s v="SSPD"/>
    <s v="Derecho  a un ambiente sano"/>
    <s v="Primera Infancia_x000a_Infancia_x000a_Adolescencia_x000a_juventud"/>
    <n v="2019"/>
    <n v="35.630000000000003"/>
    <s v="Porcentaje"/>
    <m/>
    <m/>
  </r>
  <r>
    <n v="85162"/>
    <s v="Casanare"/>
    <x v="7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85225"/>
    <s v="Casanare"/>
    <x v="8"/>
    <s v="Porcentaje de cobertura del servicio de acueducto"/>
    <s v="SSPD"/>
    <s v="Derecho  a un ambiente sano"/>
    <s v="Primera Infancia_x000a_Infancia_x000a_Adolescencia_x000a_juventud"/>
    <n v="2019"/>
    <n v="42.6"/>
    <s v="Porcentaje"/>
    <m/>
    <m/>
  </r>
  <r>
    <n v="85230"/>
    <s v="Casanare"/>
    <x v="9"/>
    <s v="Porcentaje de cobertura del servicio de acueducto"/>
    <s v="SSPD"/>
    <s v="Derecho  a un ambiente sano"/>
    <s v="Primera Infancia_x000a_Infancia_x000a_Adolescencia_x000a_juventud"/>
    <n v="2019"/>
    <n v="60.6"/>
    <s v="Porcentaje"/>
    <m/>
    <m/>
  </r>
  <r>
    <n v="85250"/>
    <s v="Casanare"/>
    <x v="10"/>
    <s v="Porcentaje de cobertura del servicio de acueducto"/>
    <s v="SSPD"/>
    <s v="Derecho  a un ambiente sano"/>
    <s v="Primera Infancia_x000a_Infancia_x000a_Adolescencia_x000a_juventud"/>
    <n v="2019"/>
    <n v="75.069999999999993"/>
    <s v="Porcentaje"/>
    <m/>
    <m/>
  </r>
  <r>
    <n v="85263"/>
    <s v="Casanare"/>
    <x v="11"/>
    <s v="Porcentaje de cobertura del servicio de acueducto"/>
    <s v="SSPD"/>
    <s v="Derecho  a un ambiente sano"/>
    <s v="Primera Infancia_x000a_Infancia_x000a_Adolescencia_x000a_juventud"/>
    <n v="2019"/>
    <n v="0"/>
    <s v="Porcentaje"/>
    <m/>
    <m/>
  </r>
  <r>
    <n v="85279"/>
    <s v="Casanare"/>
    <x v="12"/>
    <s v="Porcentaje de cobertura del servicio de acueducto"/>
    <s v="SSPD"/>
    <s v="Derecho  a un ambiente sano"/>
    <s v="Primera Infancia_x000a_Infancia_x000a_Adolescencia_x000a_juventud"/>
    <n v="2019"/>
    <n v="10.6"/>
    <s v="Porcentaje"/>
    <m/>
    <m/>
  </r>
  <r>
    <n v="85300"/>
    <s v="Casanare"/>
    <x v="13"/>
    <s v="Porcentaje de cobertura del servicio de acueducto"/>
    <s v="SSPD"/>
    <s v="Derecho  a un ambiente sano"/>
    <s v="Primera Infancia_x000a_Infancia_x000a_Adolescencia_x000a_juventud"/>
    <n v="2019"/>
    <n v="62.03"/>
    <s v="Porcentaje"/>
    <m/>
    <m/>
  </r>
  <r>
    <n v="85315"/>
    <s v="Casanare"/>
    <x v="14"/>
    <s v="Porcentaje de cobertura del servicio de acueducto"/>
    <s v="SSPD"/>
    <s v="Derecho  a un ambiente sano"/>
    <s v="Primera Infancia_x000a_Infancia_x000a_Adolescencia_x000a_juventud"/>
    <n v="2019"/>
    <n v="42.86"/>
    <s v="Porcentaje"/>
    <m/>
    <m/>
  </r>
  <r>
    <n v="85325"/>
    <s v="Casanare"/>
    <x v="15"/>
    <s v="Porcentaje de cobertura del servicio de acueducto"/>
    <s v="SSPD"/>
    <s v="Derecho  a un ambiente sano"/>
    <s v="Primera Infancia_x000a_Infancia_x000a_Adolescencia_x000a_juventud"/>
    <n v="2019"/>
    <n v="38.61"/>
    <s v="Porcentaje"/>
    <m/>
    <m/>
  </r>
  <r>
    <n v="85400"/>
    <s v="Casanare"/>
    <x v="16"/>
    <s v="Porcentaje de cobertura del servicio de acueducto"/>
    <s v="SSPD"/>
    <s v="Derecho  a un ambiente sano"/>
    <s v="Primera Infancia_x000a_Infancia_x000a_Adolescencia_x000a_juventud"/>
    <n v="2019"/>
    <n v="9.86"/>
    <s v="Porcentaje"/>
    <m/>
    <m/>
  </r>
  <r>
    <n v="85410"/>
    <s v="Casanare"/>
    <x v="17"/>
    <s v="Porcentaje de cobertura del servicio de acueducto"/>
    <s v="SSPD"/>
    <s v="Derecho  a un ambiente sano"/>
    <s v="Primera Infancia_x000a_Infancia_x000a_Adolescencia_x000a_juventud"/>
    <n v="2019"/>
    <n v="51.22"/>
    <s v="Porcentaje"/>
    <m/>
    <m/>
  </r>
  <r>
    <n v="85430"/>
    <s v="Casanare"/>
    <x v="18"/>
    <s v="Porcentaje de cobertura del servicio de acueducto"/>
    <s v="SSPD"/>
    <s v="Derecho  a un ambiente sano"/>
    <s v="Primera Infancia_x000a_Infancia_x000a_Adolescencia_x000a_juventud"/>
    <n v="2019"/>
    <n v="53.13"/>
    <s v="Porcentaje"/>
    <m/>
    <m/>
  </r>
  <r>
    <n v="85440"/>
    <s v="Casanare"/>
    <x v="19"/>
    <s v="Porcentaje de cobertura del servicio de acueducto"/>
    <s v="SSPD"/>
    <s v="Derecho  a un ambiente sano"/>
    <s v="Primera Infancia_x000a_Infancia_x000a_Adolescencia_x000a_juventud"/>
    <n v="2019"/>
    <n v="82.86"/>
    <s v="Porcentaje"/>
    <m/>
    <m/>
  </r>
  <r>
    <n v="85001"/>
    <s v="Casanare"/>
    <x v="1"/>
    <s v="Porcentaje de cobertura del servicio de acueducto"/>
    <s v="SSPD"/>
    <s v="Derecho  a un ambiente sano"/>
    <s v="Primera Infancia_x000a_Infancia_x000a_Adolescencia_x000a_juventud"/>
    <n v="2020"/>
    <n v="51.85"/>
    <s v="Porcentaje"/>
    <m/>
    <m/>
  </r>
  <r>
    <n v="85010"/>
    <s v="Casanare"/>
    <x v="2"/>
    <s v="Porcentaje de cobertura del servicio de acueducto"/>
    <s v="SSPD"/>
    <s v="Derecho  a un ambiente sano"/>
    <s v="Primera Infancia_x000a_Infancia_x000a_Adolescencia_x000a_juventud"/>
    <n v="2020"/>
    <n v="44.39"/>
    <s v="Porcentaje"/>
    <m/>
    <m/>
  </r>
  <r>
    <n v="85015"/>
    <s v="Casanare"/>
    <x v="3"/>
    <s v="Porcentaje de cobertura del servicio de acueducto"/>
    <s v="SSPD"/>
    <s v="Derecho  a un ambiente sano"/>
    <s v="Primera Infancia_x000a_Infancia_x000a_Adolescencia_x000a_juventud"/>
    <n v="2020"/>
    <n v="42.9"/>
    <s v="Porcentaje"/>
    <m/>
    <m/>
  </r>
  <r>
    <n v="85125"/>
    <s v="Casanare"/>
    <x v="4"/>
    <s v="Porcentaje de cobertura del servicio de acueducto"/>
    <s v="SSPD"/>
    <s v="Derecho  a un ambiente sano"/>
    <s v="Primera Infancia_x000a_Infancia_x000a_Adolescencia_x000a_juventud"/>
    <n v="2020"/>
    <n v="45.86"/>
    <s v="Porcentaje"/>
    <m/>
    <m/>
  </r>
  <r>
    <n v="85136"/>
    <s v="Casanare"/>
    <x v="5"/>
    <s v="Porcentaje de cobertura del servicio de acueducto"/>
    <s v="SSPD"/>
    <s v="Derecho  a un ambiente sano"/>
    <s v="Primera Infancia_x000a_Infancia_x000a_Adolescencia_x000a_juventud"/>
    <n v="2020"/>
    <n v="72.17"/>
    <s v="Porcentaje"/>
    <m/>
    <m/>
  </r>
  <r>
    <n v="85139"/>
    <s v="Casanare"/>
    <x v="6"/>
    <s v="Porcentaje de cobertura del servicio de acueducto"/>
    <s v="SSPD"/>
    <s v="Derecho  a un ambiente sano"/>
    <s v="Primera Infancia_x000a_Infancia_x000a_Adolescencia_x000a_juventud"/>
    <n v="2020"/>
    <n v="37.130000000000003"/>
    <s v="Porcentaje"/>
    <m/>
    <m/>
  </r>
  <r>
    <n v="85162"/>
    <s v="Casanare"/>
    <x v="7"/>
    <s v="Porcentaje de cobertura del servicio de acueducto"/>
    <s v="SSPD"/>
    <s v="Derecho  a un ambiente sano"/>
    <s v="Primera Infancia_x000a_Infancia_x000a_Adolescencia_x000a_juventud"/>
    <n v="2020"/>
    <n v="99.98"/>
    <s v="Porcentaje"/>
    <m/>
    <m/>
  </r>
  <r>
    <n v="85225"/>
    <s v="Casanare"/>
    <x v="8"/>
    <s v="Porcentaje de cobertura del servicio de acueducto"/>
    <s v="SSPD"/>
    <s v="Derecho  a un ambiente sano"/>
    <s v="Primera Infancia_x000a_Infancia_x000a_Adolescencia_x000a_juventud"/>
    <n v="2020"/>
    <n v="43.64"/>
    <s v="Porcentaje"/>
    <m/>
    <m/>
  </r>
  <r>
    <n v="85230"/>
    <s v="Casanare"/>
    <x v="9"/>
    <s v="Porcentaje de cobertura del servicio de acueducto"/>
    <s v="SSPD"/>
    <s v="Derecho  a un ambiente sano"/>
    <s v="Primera Infancia_x000a_Infancia_x000a_Adolescencia_x000a_juventud"/>
    <n v="2020"/>
    <n v="60.46"/>
    <s v="Porcentaje"/>
    <m/>
    <m/>
  </r>
  <r>
    <n v="85250"/>
    <s v="Casanare"/>
    <x v="10"/>
    <s v="Porcentaje de cobertura del servicio de acueducto"/>
    <s v="SSPD"/>
    <s v="Derecho  a un ambiente sano"/>
    <s v="Primera Infancia_x000a_Infancia_x000a_Adolescencia_x000a_juventud"/>
    <n v="2020"/>
    <n v="75.25"/>
    <s v="Porcentaje"/>
    <m/>
    <m/>
  </r>
  <r>
    <n v="85263"/>
    <s v="Casanare"/>
    <x v="11"/>
    <s v="Porcentaje de cobertura del servicio de acueducto"/>
    <s v="SSPD"/>
    <s v="Derecho  a un ambiente sano"/>
    <s v="Primera Infancia_x000a_Infancia_x000a_Adolescencia_x000a_juventud"/>
    <n v="2020"/>
    <n v="40.700000000000003"/>
    <s v="Porcentaje"/>
    <m/>
    <m/>
  </r>
  <r>
    <n v="85279"/>
    <s v="Casanare"/>
    <x v="12"/>
    <s v="Porcentaje de cobertura del servicio de acueducto"/>
    <s v="SSPD"/>
    <s v="Derecho  a un ambiente sano"/>
    <s v="Primera Infancia_x000a_Infancia_x000a_Adolescencia_x000a_juventud"/>
    <n v="2020"/>
    <n v="9.91"/>
    <s v="Porcentaje"/>
    <m/>
    <m/>
  </r>
  <r>
    <n v="85300"/>
    <s v="Casanare"/>
    <x v="13"/>
    <s v="Porcentaje de cobertura del servicio de acueducto"/>
    <s v="SSPD"/>
    <s v="Derecho  a un ambiente sano"/>
    <s v="Primera Infancia_x000a_Infancia_x000a_Adolescencia_x000a_juventud"/>
    <n v="2020"/>
    <n v="62.13"/>
    <s v="Porcentaje"/>
    <m/>
    <m/>
  </r>
  <r>
    <n v="85315"/>
    <s v="Casanare"/>
    <x v="14"/>
    <s v="Porcentaje de cobertura del servicio de acueducto"/>
    <s v="SSPD"/>
    <s v="Derecho  a un ambiente sano"/>
    <s v="Primera Infancia_x000a_Infancia_x000a_Adolescencia_x000a_juventud"/>
    <n v="2020"/>
    <n v="43.27"/>
    <s v="Porcentaje"/>
    <m/>
    <m/>
  </r>
  <r>
    <n v="85325"/>
    <s v="Casanare"/>
    <x v="15"/>
    <s v="Porcentaje de cobertura del servicio de acueducto"/>
    <s v="SSPD"/>
    <s v="Derecho  a un ambiente sano"/>
    <s v="Primera Infancia_x000a_Infancia_x000a_Adolescencia_x000a_juventud"/>
    <n v="2020"/>
    <n v="38.92"/>
    <s v="Porcentaje"/>
    <m/>
    <m/>
  </r>
  <r>
    <n v="85400"/>
    <s v="Casanare"/>
    <x v="16"/>
    <s v="Porcentaje de cobertura del servicio de acueducto"/>
    <s v="SSPD"/>
    <s v="Derecho  a un ambiente sano"/>
    <s v="Primera Infancia_x000a_Infancia_x000a_Adolescencia_x000a_juventud"/>
    <n v="2020"/>
    <n v="10.02"/>
    <s v="Porcentaje"/>
    <m/>
    <m/>
  </r>
  <r>
    <n v="85410"/>
    <s v="Casanare"/>
    <x v="17"/>
    <s v="Porcentaje de cobertura del servicio de acueducto"/>
    <s v="SSPD"/>
    <s v="Derecho  a un ambiente sano"/>
    <s v="Primera Infancia_x000a_Infancia_x000a_Adolescencia_x000a_juventud"/>
    <n v="2020"/>
    <n v="65.44"/>
    <s v="Porcentaje"/>
    <m/>
    <m/>
  </r>
  <r>
    <n v="85430"/>
    <s v="Casanare"/>
    <x v="18"/>
    <s v="Porcentaje de cobertura del servicio de acueducto"/>
    <s v="SSPD"/>
    <s v="Derecho  a un ambiente sano"/>
    <s v="Primera Infancia_x000a_Infancia_x000a_Adolescencia_x000a_juventud"/>
    <n v="2020"/>
    <n v="54.24"/>
    <s v="Porcentaje"/>
    <m/>
    <m/>
  </r>
  <r>
    <n v="85440"/>
    <s v="Casanare"/>
    <x v="19"/>
    <s v="Porcentaje de cobertura del servicio de acueducto"/>
    <s v="SSPD"/>
    <s v="Derecho  a un ambiente sano"/>
    <s v="Primera Infancia_x000a_Infancia_x000a_Adolescencia_x000a_juventud"/>
    <n v="2020"/>
    <n v="83.73"/>
    <s v="Porcentaje"/>
    <m/>
    <m/>
  </r>
  <r>
    <n v="85001"/>
    <s v="Casanare"/>
    <x v="1"/>
    <s v="Porcentaje de cobertura del servicio de acueducto"/>
    <s v="SSPD"/>
    <s v="Derecho  a un ambiente sano"/>
    <s v="Primera Infancia_x000a_Infancia_x000a_Adolescencia_x000a_juventud"/>
    <n v="2021"/>
    <n v="52.17"/>
    <s v="Porcentaje"/>
    <m/>
    <m/>
  </r>
  <r>
    <n v="85010"/>
    <s v="Casanare"/>
    <x v="2"/>
    <s v="Porcentaje de cobertura del servicio de acueducto"/>
    <s v="SSPD"/>
    <s v="Derecho  a un ambiente sano"/>
    <s v="Primera Infancia_x000a_Infancia_x000a_Adolescencia_x000a_juventud"/>
    <n v="2021"/>
    <n v="46.56"/>
    <s v="Porcentaje"/>
    <m/>
    <m/>
  </r>
  <r>
    <n v="85015"/>
    <s v="Casanare"/>
    <x v="3"/>
    <s v="Porcentaje de cobertura del servicio de acueducto"/>
    <s v="SSPD"/>
    <s v="Derecho  a un ambiente sano"/>
    <s v="Primera Infancia_x000a_Infancia_x000a_Adolescencia_x000a_juventud"/>
    <n v="2021"/>
    <n v="34.47"/>
    <s v="Porcentaje"/>
    <m/>
    <m/>
  </r>
  <r>
    <n v="85125"/>
    <s v="Casanare"/>
    <x v="4"/>
    <s v="Porcentaje de cobertura del servicio de acueducto"/>
    <s v="SSPD"/>
    <s v="Derecho  a un ambiente sano"/>
    <s v="Primera Infancia_x000a_Infancia_x000a_Adolescencia_x000a_juventud"/>
    <n v="2021"/>
    <n v="44.51"/>
    <s v="Porcentaje"/>
    <m/>
    <m/>
  </r>
  <r>
    <n v="85136"/>
    <s v="Casanare"/>
    <x v="5"/>
    <s v="Porcentaje de cobertura del servicio de acueducto"/>
    <s v="SSPD"/>
    <s v="Derecho  a un ambiente sano"/>
    <s v="Primera Infancia_x000a_Infancia_x000a_Adolescencia_x000a_juventud"/>
    <n v="2021"/>
    <n v="72.17"/>
    <s v="Porcentaje"/>
    <m/>
    <m/>
  </r>
  <r>
    <n v="85139"/>
    <s v="Casanare"/>
    <x v="6"/>
    <s v="Porcentaje de cobertura del servicio de acueducto"/>
    <s v="SSPD"/>
    <s v="Derecho  a un ambiente sano"/>
    <s v="Primera Infancia_x000a_Infancia_x000a_Adolescencia_x000a_juventud"/>
    <n v="2021"/>
    <n v="40.409999999999997"/>
    <s v="Porcentaje"/>
    <m/>
    <m/>
  </r>
  <r>
    <n v="85162"/>
    <s v="Casanare"/>
    <x v="7"/>
    <s v="Porcentaje de cobertura del servicio de acueducto"/>
    <s v="SSPD"/>
    <s v="Derecho  a un ambiente sano"/>
    <s v="Primera Infancia_x000a_Infancia_x000a_Adolescencia_x000a_juventud"/>
    <n v="2021"/>
    <n v="99.98"/>
    <s v="Porcentaje"/>
    <m/>
    <m/>
  </r>
  <r>
    <n v="85225"/>
    <s v="Casanare"/>
    <x v="8"/>
    <s v="Porcentaje de cobertura del servicio de acueducto"/>
    <s v="SSPD"/>
    <s v="Derecho  a un ambiente sano"/>
    <s v="Primera Infancia_x000a_Infancia_x000a_Adolescencia_x000a_juventud"/>
    <n v="2021"/>
    <n v="42.21"/>
    <s v="Porcentaje"/>
    <m/>
    <m/>
  </r>
  <r>
    <n v="85230"/>
    <s v="Casanare"/>
    <x v="9"/>
    <s v="Porcentaje de cobertura del servicio de acueducto"/>
    <s v="SSPD"/>
    <s v="Derecho  a un ambiente sano"/>
    <s v="Primera Infancia_x000a_Infancia_x000a_Adolescencia_x000a_juventud"/>
    <n v="2021"/>
    <n v="60.46"/>
    <s v="Porcentaje"/>
    <m/>
    <m/>
  </r>
  <r>
    <n v="85250"/>
    <s v="Casanare"/>
    <x v="10"/>
    <s v="Porcentaje de cobertura del servicio de acueducto"/>
    <s v="SSPD"/>
    <s v="Derecho  a un ambiente sano"/>
    <s v="Primera Infancia_x000a_Infancia_x000a_Adolescencia_x000a_juventud"/>
    <n v="2021"/>
    <n v="72.09"/>
    <s v="Porcentaje"/>
    <m/>
    <m/>
  </r>
  <r>
    <n v="85263"/>
    <s v="Casanare"/>
    <x v="11"/>
    <s v="Porcentaje de cobertura del servicio de acueducto"/>
    <s v="SSPD"/>
    <s v="Derecho  a un ambiente sano"/>
    <s v="Primera Infancia_x000a_Infancia_x000a_Adolescencia_x000a_juventud"/>
    <n v="2021"/>
    <n v="42.05"/>
    <s v="Porcentaje"/>
    <m/>
    <m/>
  </r>
  <r>
    <n v="85279"/>
    <s v="Casanare"/>
    <x v="12"/>
    <s v="Porcentaje de cobertura del servicio de acueducto"/>
    <s v="SSPD"/>
    <s v="Derecho  a un ambiente sano"/>
    <s v="Primera Infancia_x000a_Infancia_x000a_Adolescencia_x000a_juventud"/>
    <n v="2021"/>
    <n v="14.6"/>
    <s v="Porcentaje"/>
    <m/>
    <m/>
  </r>
  <r>
    <n v="85300"/>
    <s v="Casanare"/>
    <x v="13"/>
    <s v="Porcentaje de cobertura del servicio de acueducto"/>
    <s v="SSPD"/>
    <s v="Derecho  a un ambiente sano"/>
    <s v="Primera Infancia_x000a_Infancia_x000a_Adolescencia_x000a_juventud"/>
    <n v="2021"/>
    <n v="62.13"/>
    <s v="Porcentaje"/>
    <m/>
    <m/>
  </r>
  <r>
    <n v="85315"/>
    <s v="Casanare"/>
    <x v="14"/>
    <s v="Porcentaje de cobertura del servicio de acueducto"/>
    <s v="SSPD"/>
    <s v="Derecho  a un ambiente sano"/>
    <s v="Primera Infancia_x000a_Infancia_x000a_Adolescencia_x000a_juventud"/>
    <n v="2021"/>
    <n v="46.25"/>
    <s v="Porcentaje"/>
    <m/>
    <m/>
  </r>
  <r>
    <n v="85325"/>
    <s v="Casanare"/>
    <x v="15"/>
    <s v="Porcentaje de cobertura del servicio de acueducto"/>
    <s v="SSPD"/>
    <s v="Derecho  a un ambiente sano"/>
    <s v="Primera Infancia_x000a_Infancia_x000a_Adolescencia_x000a_juventud"/>
    <n v="2021"/>
    <n v="28.47"/>
    <s v="Porcentaje"/>
    <m/>
    <m/>
  </r>
  <r>
    <n v="85400"/>
    <s v="Casanare"/>
    <x v="16"/>
    <s v="Porcentaje de cobertura del servicio de acueducto"/>
    <s v="SSPD"/>
    <s v="Derecho  a un ambiente sano"/>
    <s v="Primera Infancia_x000a_Infancia_x000a_Adolescencia_x000a_juventud"/>
    <n v="2021"/>
    <n v="10.02"/>
    <s v="Porcentaje"/>
    <m/>
    <m/>
  </r>
  <r>
    <n v="85410"/>
    <s v="Casanare"/>
    <x v="17"/>
    <s v="Porcentaje de cobertura del servicio de acueducto"/>
    <s v="SSPD"/>
    <s v="Derecho  a un ambiente sano"/>
    <s v="Primera Infancia_x000a_Infancia_x000a_Adolescencia_x000a_juventud"/>
    <n v="2021"/>
    <n v="51.74"/>
    <s v="Porcentaje"/>
    <m/>
    <m/>
  </r>
  <r>
    <n v="85430"/>
    <s v="Casanare"/>
    <x v="18"/>
    <s v="Porcentaje de cobertura del servicio de acueducto"/>
    <s v="SSPD"/>
    <s v="Derecho  a un ambiente sano"/>
    <s v="Primera Infancia_x000a_Infancia_x000a_Adolescencia_x000a_juventud"/>
    <n v="2021"/>
    <n v="54.26"/>
    <s v="Porcentaje"/>
    <m/>
    <m/>
  </r>
  <r>
    <n v="85440"/>
    <s v="Casanare"/>
    <x v="19"/>
    <s v="Porcentaje de cobertura del servicio de acueducto"/>
    <s v="SSPD"/>
    <s v="Derecho  a un ambiente sano"/>
    <s v="Primera Infancia_x000a_Infancia_x000a_Adolescencia_x000a_juventud"/>
    <n v="2021"/>
    <n v="84.27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85001"/>
    <s v="Casanare"/>
    <x v="1"/>
    <s v="Porcentaje de niños y niñas de primera infancia víctimas de desplazamiento forzado del  total NNA víctimas del conflicto armado"/>
    <s v="UARIV"/>
    <s v="Derechos a la protección"/>
    <s v="Primera Infancia"/>
    <n v="2018"/>
    <n v="89.29"/>
    <s v="Porcentaje"/>
    <m/>
    <m/>
  </r>
  <r>
    <n v="85001"/>
    <s v="Casanare"/>
    <x v="1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001"/>
    <s v="Casanare"/>
    <x v="1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85001"/>
    <s v="Casanare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80"/>
    <s v="Porcentaje"/>
    <m/>
    <m/>
  </r>
  <r>
    <n v="85010"/>
    <s v="Casanare"/>
    <x v="2"/>
    <s v="Porcentaje de niños y niñas de primera infancia víctimas de desplazamiento forzado del  total NNA víctimas del conflicto armado"/>
    <s v="UARIV"/>
    <s v="Derechos a la protección"/>
    <s v="Primera Infancia"/>
    <n v="2018"/>
    <n v="85.71"/>
    <s v="Porcentaje"/>
    <m/>
    <m/>
  </r>
  <r>
    <n v="85010"/>
    <s v="Casanare"/>
    <x v="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010"/>
    <s v="Casanare"/>
    <x v="2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85010"/>
    <s v="Casanare"/>
    <x v="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5125"/>
    <s v="Casanare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125"/>
    <s v="Casanare"/>
    <x v="4"/>
    <s v="Porcentaje de niños y niñas de primera infancia víctimas de desplazamiento forzado del  total NNA víctimas del conflicto armado"/>
    <s v="UARIV"/>
    <s v="Derechos a la protección"/>
    <s v="Primera Infancia"/>
    <n v="2019"/>
    <n v="80"/>
    <s v="Porcentaje"/>
    <m/>
    <m/>
  </r>
  <r>
    <n v="85125"/>
    <s v="Casanare"/>
    <x v="4"/>
    <s v="Porcentaje de niños y niñas de primera infancia víctimas de desplazamiento forzado del  total NNA víctimas del conflicto armado"/>
    <s v="UARIV"/>
    <s v="Derechos a la protección"/>
    <s v="Primera Infancia"/>
    <n v="2020"/>
    <n v="66.67"/>
    <s v="Porcentaje"/>
    <m/>
    <m/>
  </r>
  <r>
    <n v="85125"/>
    <s v="Casanare"/>
    <x v="4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5136"/>
    <s v="Casanare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139"/>
    <s v="Casanare"/>
    <x v="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139"/>
    <s v="Casanare"/>
    <x v="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139"/>
    <s v="Casanare"/>
    <x v="6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85139"/>
    <s v="Casanare"/>
    <x v="6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5162"/>
    <s v="Casanare"/>
    <x v="7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162"/>
    <s v="Casanare"/>
    <x v="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5225"/>
    <s v="Casanare"/>
    <x v="8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225"/>
    <s v="Casanare"/>
    <x v="8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225"/>
    <s v="Casanare"/>
    <x v="8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85230"/>
    <s v="Casanare"/>
    <x v="9"/>
    <s v="Porcentaje de niños y niñas de primera infancia víctimas de desplazamiento forzado del  total NNA víctimas del conflicto armado"/>
    <s v="UARIV"/>
    <s v="Derechos a la protección"/>
    <s v="Primera Infancia"/>
    <n v="2019"/>
    <n v="75"/>
    <s v="Porcentaje"/>
    <m/>
    <m/>
  </r>
  <r>
    <n v="85230"/>
    <s v="Casanare"/>
    <x v="9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85250"/>
    <s v="Casanare"/>
    <x v="10"/>
    <s v="Porcentaje de niños y niñas de primera infancia víctimas de desplazamiento forzado del  total NNA víctimas del conflicto armado"/>
    <s v="UARIV"/>
    <s v="Derechos a la protección"/>
    <s v="Primera Infancia"/>
    <n v="2018"/>
    <n v="92.86"/>
    <s v="Porcentaje"/>
    <m/>
    <m/>
  </r>
  <r>
    <n v="85250"/>
    <s v="Casanare"/>
    <x v="10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250"/>
    <s v="Casanare"/>
    <x v="10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5263"/>
    <s v="Casanare"/>
    <x v="11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315"/>
    <s v="Casanare"/>
    <x v="14"/>
    <s v="Porcentaje de niños y niñas de primera infancia víctimas de desplazamiento forzado del  total NNA víctimas del conflicto armado"/>
    <s v="UARIV"/>
    <s v="Derechos a la protección"/>
    <s v="Primera Infancia"/>
    <n v="2018"/>
    <n v="66.67"/>
    <s v="Porcentaje"/>
    <m/>
    <m/>
  </r>
  <r>
    <n v="85315"/>
    <s v="Casanare"/>
    <x v="1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325"/>
    <s v="Casanare"/>
    <x v="1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325"/>
    <s v="Casanare"/>
    <x v="1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5400"/>
    <s v="Casanare"/>
    <x v="16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400"/>
    <s v="Casanare"/>
    <x v="1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400"/>
    <s v="Casanare"/>
    <x v="16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5410"/>
    <s v="Casanare"/>
    <x v="17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410"/>
    <s v="Casanare"/>
    <x v="17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430"/>
    <s v="Casanare"/>
    <x v="18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430"/>
    <s v="Casanare"/>
    <x v="18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85440"/>
    <s v="Casanare"/>
    <x v="19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85440"/>
    <s v="Casanare"/>
    <x v="19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85440"/>
    <s v="Casanare"/>
    <x v="19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85440"/>
    <s v="Casanare"/>
    <x v="19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85001"/>
    <s v="Casanare"/>
    <x v="1"/>
    <s v="Porcentaje de adolescentes (12 a 17 años) víctimas de desplazamiento forzado del  total NNA víctimas del conflicto armado"/>
    <s v="UARIV"/>
    <s v="Derechos a la protección"/>
    <s v="Adolescencia"/>
    <n v="2018"/>
    <n v="89.66"/>
    <s v="Porcentaje"/>
    <m/>
    <m/>
  </r>
  <r>
    <n v="85001"/>
    <s v="Casanare"/>
    <x v="1"/>
    <s v="Porcentaje de adolescentes (12 a 17 años) víctimas de desplazamiento forzado del  total NNA víctimas del conflicto armado"/>
    <s v="UARIV"/>
    <s v="Derechos a la protección"/>
    <s v="Adolescencia"/>
    <n v="2019"/>
    <n v="92.86"/>
    <s v="Porcentaje"/>
    <m/>
    <m/>
  </r>
  <r>
    <n v="85001"/>
    <s v="Casanare"/>
    <x v="1"/>
    <s v="Porcentaje de adolescentes (12 a 17 años) víctimas de desplazamiento forzado del  total NNA víctimas del conflicto armado"/>
    <s v="UARIV"/>
    <s v="Derechos a la protección"/>
    <s v="Adolescencia"/>
    <n v="2020"/>
    <n v="70"/>
    <s v="Porcentaje"/>
    <m/>
    <m/>
  </r>
  <r>
    <n v="85001"/>
    <s v="Casanare"/>
    <x v="1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5010"/>
    <s v="Casanare"/>
    <x v="2"/>
    <s v="Porcentaje de adolescentes (12 a 17 años) víctimas de desplazamiento forzado del  total NNA víctimas del conflicto armado"/>
    <s v="UARIV"/>
    <s v="Derechos a la protección"/>
    <s v="Adolescencia"/>
    <n v="2018"/>
    <n v="91.67"/>
    <s v="Porcentaje"/>
    <m/>
    <m/>
  </r>
  <r>
    <n v="85010"/>
    <s v="Casanare"/>
    <x v="2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85010"/>
    <s v="Casanare"/>
    <x v="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010"/>
    <s v="Casanare"/>
    <x v="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5125"/>
    <s v="Casanare"/>
    <x v="4"/>
    <s v="Porcentaje de adolescentes (12 a 17 años) víctimas de desplazamiento forzado del  total NNA víctimas del conflicto armado"/>
    <s v="UARIV"/>
    <s v="Derechos a la protección"/>
    <s v="Adolescencia"/>
    <n v="2018"/>
    <n v="85.71"/>
    <s v="Porcentaje"/>
    <m/>
    <m/>
  </r>
  <r>
    <n v="85125"/>
    <s v="Casanare"/>
    <x v="4"/>
    <s v="Porcentaje de adolescentes (12 a 17 años) víctimas de desplazamiento forzado del  total NNA víctimas del conflicto armado"/>
    <s v="UARIV"/>
    <s v="Derechos a la protección"/>
    <s v="Adolescencia"/>
    <n v="2019"/>
    <n v="25"/>
    <s v="Porcentaje"/>
    <m/>
    <m/>
  </r>
  <r>
    <n v="85125"/>
    <s v="Casanare"/>
    <x v="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125"/>
    <s v="Casanare"/>
    <x v="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5136"/>
    <s v="Casanare"/>
    <x v="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136"/>
    <s v="Casanare"/>
    <x v="5"/>
    <s v="Porcentaje de adolescentes (12 a 17 años) víctimas de desplazamiento forzado del  total NNA víctimas del conflicto armado"/>
    <s v="UARIV"/>
    <s v="Derechos a la protección"/>
    <s v="Adolescencia"/>
    <n v="2019"/>
    <n v="33.33"/>
    <s v="Porcentaje"/>
    <m/>
    <m/>
  </r>
  <r>
    <n v="85136"/>
    <s v="Casanare"/>
    <x v="5"/>
    <s v="Porcentaje de adolescentes (12 a 17 años) víctimas de desplazamiento forzado del  total NNA víctimas del conflicto armado"/>
    <s v="UARIV"/>
    <s v="Derechos a la protección"/>
    <s v="Adolescencia"/>
    <n v="2020"/>
    <n v="33.33"/>
    <s v="Porcentaje"/>
    <m/>
    <m/>
  </r>
  <r>
    <n v="85139"/>
    <s v="Casanare"/>
    <x v="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139"/>
    <s v="Casanare"/>
    <x v="6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85139"/>
    <s v="Casanare"/>
    <x v="6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139"/>
    <s v="Casanare"/>
    <x v="6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5162"/>
    <s v="Casanare"/>
    <x v="7"/>
    <s v="Porcentaje de adolescentes (12 a 17 años) víctimas de desplazamiento forzado del  total NNA víctimas del conflicto armado"/>
    <s v="UARIV"/>
    <s v="Derechos a la protección"/>
    <s v="Adolescencia"/>
    <n v="2018"/>
    <n v="75"/>
    <s v="Porcentaje"/>
    <m/>
    <m/>
  </r>
  <r>
    <n v="85162"/>
    <s v="Casanare"/>
    <x v="7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85225"/>
    <s v="Casanare"/>
    <x v="8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225"/>
    <s v="Casanare"/>
    <x v="8"/>
    <s v="Porcentaje de adolescentes (12 a 17 años) víctimas de desplazamiento forzado del  total NNA víctimas del conflicto armado"/>
    <s v="UARIV"/>
    <s v="Derechos a la protección"/>
    <s v="Adolescencia"/>
    <n v="2019"/>
    <n v="33.33"/>
    <s v="Porcentaje"/>
    <m/>
    <m/>
  </r>
  <r>
    <n v="85225"/>
    <s v="Casanare"/>
    <x v="8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230"/>
    <s v="Casanare"/>
    <x v="9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250"/>
    <s v="Casanare"/>
    <x v="10"/>
    <s v="Porcentaje de adolescentes (12 a 17 años) víctimas de desplazamiento forzado del  total NNA víctimas del conflicto armado"/>
    <s v="UARIV"/>
    <s v="Derechos a la protección"/>
    <s v="Adolescencia"/>
    <n v="2018"/>
    <n v="90.91"/>
    <s v="Porcentaje"/>
    <m/>
    <m/>
  </r>
  <r>
    <n v="85250"/>
    <s v="Casanare"/>
    <x v="10"/>
    <s v="Porcentaje de adolescentes (12 a 17 años) víctimas de desplazamiento forzado del  total NNA víctimas del conflicto armado"/>
    <s v="UARIV"/>
    <s v="Derechos a la protección"/>
    <s v="Adolescencia"/>
    <n v="2019"/>
    <n v="75"/>
    <s v="Porcentaje"/>
    <m/>
    <m/>
  </r>
  <r>
    <n v="85250"/>
    <s v="Casanare"/>
    <x v="10"/>
    <s v="Porcentaje de adolescentes (12 a 17 años) víctimas de desplazamiento forzado del  total NNA víctimas del conflicto armado"/>
    <s v="UARIV"/>
    <s v="Derechos a la protección"/>
    <s v="Adolescencia"/>
    <n v="2020"/>
    <n v="80"/>
    <s v="Porcentaje"/>
    <m/>
    <m/>
  </r>
  <r>
    <n v="85250"/>
    <s v="Casanare"/>
    <x v="10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5263"/>
    <s v="Casanare"/>
    <x v="11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263"/>
    <s v="Casanare"/>
    <x v="11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279"/>
    <s v="Casanare"/>
    <x v="1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315"/>
    <s v="Casanare"/>
    <x v="14"/>
    <s v="Porcentaje de adolescentes (12 a 17 años) víctimas de desplazamiento forzado del  total NNA víctimas del conflicto armado"/>
    <s v="UARIV"/>
    <s v="Derechos a la protección"/>
    <s v="Adolescencia"/>
    <n v="2018"/>
    <n v="66.67"/>
    <s v="Porcentaje"/>
    <m/>
    <m/>
  </r>
  <r>
    <n v="85315"/>
    <s v="Casanare"/>
    <x v="14"/>
    <s v="Porcentaje de adolescentes (12 a 17 años) víctimas de desplazamiento forzado del  total NNA víctimas del conflicto armado"/>
    <s v="UARIV"/>
    <s v="Derechos a la protección"/>
    <s v="Adolescencia"/>
    <n v="2019"/>
    <n v="83.33"/>
    <s v="Porcentaje"/>
    <m/>
    <m/>
  </r>
  <r>
    <n v="85315"/>
    <s v="Casanare"/>
    <x v="14"/>
    <s v="Porcentaje de adolescentes (12 a 17 años) víctimas de desplazamiento forzado del  total NNA víctimas del conflicto armado"/>
    <s v="UARIV"/>
    <s v="Derechos a la protección"/>
    <s v="Adolescencia"/>
    <n v="2021"/>
    <n v="50"/>
    <s v="Porcentaje"/>
    <m/>
    <m/>
  </r>
  <r>
    <n v="85325"/>
    <s v="Casanare"/>
    <x v="1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325"/>
    <s v="Casanare"/>
    <x v="1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85400"/>
    <s v="Casanare"/>
    <x v="1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400"/>
    <s v="Casanare"/>
    <x v="16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85410"/>
    <s v="Casanare"/>
    <x v="17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410"/>
    <s v="Casanare"/>
    <x v="17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85410"/>
    <s v="Casanare"/>
    <x v="17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410"/>
    <s v="Casanare"/>
    <x v="17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5430"/>
    <s v="Casanare"/>
    <x v="18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430"/>
    <s v="Casanare"/>
    <x v="18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430"/>
    <s v="Casanare"/>
    <x v="18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5440"/>
    <s v="Casanare"/>
    <x v="19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85440"/>
    <s v="Casanare"/>
    <x v="19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85440"/>
    <s v="Casanare"/>
    <x v="19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85440"/>
    <s v="Casanare"/>
    <x v="19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85001"/>
    <s v="Casanare"/>
    <x v="1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001"/>
    <s v="Casanare"/>
    <x v="1"/>
    <s v="Porcentaje de niñas y niños de 6 a 11 años víctimas de desplazamiento forzado del total NNA víctimas del conflicto armado"/>
    <s v="UARIV"/>
    <s v="Derechos a la protección"/>
    <s v="Infancia"/>
    <n v="2019"/>
    <n v="90"/>
    <s v="Porcentaje"/>
    <m/>
    <m/>
  </r>
  <r>
    <n v="85001"/>
    <s v="Casanare"/>
    <x v="1"/>
    <s v="Porcentaje de niñas y niños de 6 a 11 años víctimas de desplazamiento forzado del total NNA víctimas del conflicto armado"/>
    <s v="UARIV"/>
    <s v="Derechos a la protección"/>
    <s v="Infancia"/>
    <n v="2020"/>
    <n v="83.33"/>
    <s v="Porcentaje"/>
    <m/>
    <m/>
  </r>
  <r>
    <n v="85001"/>
    <s v="Casanare"/>
    <x v="1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5010"/>
    <s v="Casanare"/>
    <x v="2"/>
    <s v="Porcentaje de niñas y niños de 6 a 11 años víctimas de desplazamiento forzado del total NNA víctimas del conflicto armado"/>
    <s v="UARIV"/>
    <s v="Derechos a la protección"/>
    <s v="Infancia"/>
    <n v="2018"/>
    <n v="85.71"/>
    <s v="Porcentaje"/>
    <m/>
    <m/>
  </r>
  <r>
    <n v="85010"/>
    <s v="Casanare"/>
    <x v="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5010"/>
    <s v="Casanare"/>
    <x v="2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010"/>
    <s v="Casanare"/>
    <x v="2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5125"/>
    <s v="Casanare"/>
    <x v="4"/>
    <s v="Porcentaje de niñas y niños de 6 a 11 años víctimas de desplazamiento forzado del total NNA víctimas del conflicto armado"/>
    <s v="UARIV"/>
    <s v="Derechos a la protección"/>
    <s v="Infancia"/>
    <n v="2018"/>
    <n v="33.33"/>
    <s v="Porcentaje"/>
    <m/>
    <m/>
  </r>
  <r>
    <n v="85125"/>
    <s v="Casanare"/>
    <x v="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5125"/>
    <s v="Casanare"/>
    <x v="4"/>
    <s v="Porcentaje de niñas y niños de 6 a 11 años víctimas de desplazamiento forzado del total NNA víctimas del conflicto armado"/>
    <s v="UARIV"/>
    <s v="Derechos a la protección"/>
    <s v="Infancia"/>
    <n v="2020"/>
    <n v="50"/>
    <s v="Porcentaje"/>
    <m/>
    <m/>
  </r>
  <r>
    <n v="85125"/>
    <s v="Casanare"/>
    <x v="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5136"/>
    <s v="Casanare"/>
    <x v="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136"/>
    <s v="Casanare"/>
    <x v="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139"/>
    <s v="Casanare"/>
    <x v="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139"/>
    <s v="Casanare"/>
    <x v="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5139"/>
    <s v="Casanare"/>
    <x v="6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139"/>
    <s v="Casanare"/>
    <x v="6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5162"/>
    <s v="Casanare"/>
    <x v="7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162"/>
    <s v="Casanare"/>
    <x v="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5225"/>
    <s v="Casanare"/>
    <x v="8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225"/>
    <s v="Casanare"/>
    <x v="8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5225"/>
    <s v="Casanare"/>
    <x v="8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230"/>
    <s v="Casanare"/>
    <x v="9"/>
    <s v="Porcentaje de niñas y niños de 6 a 11 años víctimas de desplazamiento forzado del total NNA víctimas del conflicto armado"/>
    <s v="UARIV"/>
    <s v="Derechos a la protección"/>
    <s v="Infancia"/>
    <n v="2019"/>
    <n v="50"/>
    <s v="Porcentaje"/>
    <m/>
    <m/>
  </r>
  <r>
    <n v="85230"/>
    <s v="Casanare"/>
    <x v="9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250"/>
    <s v="Casanare"/>
    <x v="10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250"/>
    <s v="Casanare"/>
    <x v="10"/>
    <s v="Porcentaje de niñas y niños de 6 a 11 años víctimas de desplazamiento forzado del total NNA víctimas del conflicto armado"/>
    <s v="UARIV"/>
    <s v="Derechos a la protección"/>
    <s v="Infancia"/>
    <n v="2019"/>
    <n v="84.62"/>
    <s v="Porcentaje"/>
    <m/>
    <m/>
  </r>
  <r>
    <n v="85250"/>
    <s v="Casanare"/>
    <x v="10"/>
    <s v="Porcentaje de niñas y niños de 6 a 11 años víctimas de desplazamiento forzado del total NNA víctimas del conflicto armado"/>
    <s v="UARIV"/>
    <s v="Derechos a la protección"/>
    <s v="Infancia"/>
    <n v="2020"/>
    <n v="75"/>
    <s v="Porcentaje"/>
    <m/>
    <m/>
  </r>
  <r>
    <n v="85250"/>
    <s v="Casanare"/>
    <x v="10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5263"/>
    <s v="Casanare"/>
    <x v="11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263"/>
    <s v="Casanare"/>
    <x v="1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279"/>
    <s v="Casanare"/>
    <x v="12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315"/>
    <s v="Casanare"/>
    <x v="1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315"/>
    <s v="Casanare"/>
    <x v="1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5325"/>
    <s v="Casanare"/>
    <x v="1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400"/>
    <s v="Casanare"/>
    <x v="1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400"/>
    <s v="Casanare"/>
    <x v="1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5410"/>
    <s v="Casanare"/>
    <x v="17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410"/>
    <s v="Casanare"/>
    <x v="17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5410"/>
    <s v="Casanare"/>
    <x v="1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5430"/>
    <s v="Casanare"/>
    <x v="18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85430"/>
    <s v="Casanare"/>
    <x v="18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430"/>
    <s v="Casanare"/>
    <x v="18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85440"/>
    <s v="Casanare"/>
    <x v="19"/>
    <s v="Porcentaje de niñas y niños de 6 a 11 años víctimas de desplazamiento forzado del total NNA víctimas del conflicto armado"/>
    <s v="UARIV"/>
    <s v="Derechos a la protección"/>
    <s v="Infancia"/>
    <n v="2018"/>
    <n v="75"/>
    <s v="Porcentaje"/>
    <m/>
    <m/>
  </r>
  <r>
    <n v="85440"/>
    <s v="Casanare"/>
    <x v="19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85440"/>
    <s v="Casanare"/>
    <x v="19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85440"/>
    <s v="Casanare"/>
    <x v="19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85"/>
    <s v="Casanare"/>
    <x v="20"/>
    <s v="Porcentaje de niños y niñas de primera infancia víctimas de desplazamiento forzado del  total NNA víctimas del conflicto armado"/>
    <s v="UARIV"/>
    <s v="Derechos a la protección"/>
    <s v="Primera Infancia"/>
    <n v="2018"/>
    <n v="93.26"/>
    <s v="Porcentaje"/>
    <m/>
    <m/>
  </r>
  <r>
    <n v="85"/>
    <s v="Casanare"/>
    <x v="20"/>
    <s v="Porcentaje de niños y niñas de primera infancia víctimas de desplazamiento forzado del  total NNA víctimas del conflicto armado"/>
    <s v="UARIV"/>
    <s v="Derechos a la protección"/>
    <s v="Primera Infancia"/>
    <n v="2019"/>
    <n v="95.59"/>
    <s v="Porcentaje"/>
    <m/>
    <m/>
  </r>
  <r>
    <n v="85"/>
    <s v="Casanare"/>
    <x v="20"/>
    <s v="Porcentaje de niños y niñas de primera infancia víctimas de desplazamiento forzado del  total NNA víctimas del conflicto armado"/>
    <s v="UARIV"/>
    <s v="Derechos a la protección"/>
    <s v="Primera Infancia"/>
    <n v="2020"/>
    <n v="95.83"/>
    <s v="Porcentaje"/>
    <m/>
    <m/>
  </r>
  <r>
    <n v="85"/>
    <s v="Casanare"/>
    <x v="20"/>
    <s v="Porcentaje de niños y niñas de primera infancia víctimas de desplazamiento forzado del  total NNA víctimas del conflicto armado"/>
    <s v="UARIV"/>
    <s v="Derechos a la protección"/>
    <s v="Primera Infancia"/>
    <n v="2021"/>
    <n v="98.11"/>
    <s v="Porcentaje"/>
    <m/>
    <m/>
  </r>
  <r>
    <n v="85"/>
    <s v="Casanare"/>
    <x v="20"/>
    <s v="Porcentaje de adolescentes (12 a 17 años) víctimas de desplazamiento forzado del  total NNA víctimas del conflicto armado"/>
    <s v="UARIV"/>
    <s v="Derechos a la protección"/>
    <s v="Adolescencia"/>
    <n v="2018"/>
    <n v="92.22"/>
    <s v="Porcentaje"/>
    <m/>
    <m/>
  </r>
  <r>
    <n v="85"/>
    <s v="Casanare"/>
    <x v="20"/>
    <s v="Porcentaje de adolescentes (12 a 17 años) víctimas de desplazamiento forzado del  total NNA víctimas del conflicto armado"/>
    <s v="UARIV"/>
    <s v="Derechos a la protección"/>
    <s v="Adolescencia"/>
    <n v="2019"/>
    <n v="80"/>
    <s v="Porcentaje"/>
    <m/>
    <m/>
  </r>
  <r>
    <n v="85"/>
    <s v="Casanare"/>
    <x v="20"/>
    <s v="Porcentaje de adolescentes (12 a 17 años) víctimas de desplazamiento forzado del  total NNA víctimas del conflicto armado"/>
    <s v="UARIV"/>
    <s v="Derechos a la protección"/>
    <s v="Adolescencia"/>
    <n v="2020"/>
    <n v="83.72"/>
    <s v="Porcentaje"/>
    <m/>
    <m/>
  </r>
  <r>
    <n v="85"/>
    <s v="Casanare"/>
    <x v="20"/>
    <s v="Porcentaje de adolescentes (12 a 17 años) víctimas de desplazamiento forzado del  total NNA víctimas del conflicto armado"/>
    <s v="UARIV"/>
    <s v="Derechos a la protección"/>
    <s v="Adolescencia"/>
    <n v="2021"/>
    <n v="90.2"/>
    <s v="Porcentaje"/>
    <m/>
    <m/>
  </r>
  <r>
    <n v="85"/>
    <s v="Casanare"/>
    <x v="20"/>
    <s v="Porcentaje de niñas y niños de 6 a 11 años víctimas de desplazamiento forzado del total NNA víctimas del conflicto armado"/>
    <s v="UARIV"/>
    <s v="Derechos a la protección"/>
    <s v="Infancia"/>
    <n v="2018"/>
    <n v="94.12"/>
    <s v="Porcentaje"/>
    <m/>
    <m/>
  </r>
  <r>
    <n v="85"/>
    <s v="Casanare"/>
    <x v="20"/>
    <s v="Porcentaje de niñas y niños de 6 a 11 años víctimas de desplazamiento forzado del total NNA víctimas del conflicto armado"/>
    <s v="UARIV"/>
    <s v="Derechos a la protección"/>
    <s v="Infancia"/>
    <n v="2019"/>
    <n v="90.28"/>
    <s v="Porcentaje"/>
    <m/>
    <m/>
  </r>
  <r>
    <n v="85"/>
    <s v="Casanare"/>
    <x v="20"/>
    <s v="Porcentaje de niñas y niños de 6 a 11 años víctimas de desplazamiento forzado del total NNA víctimas del conflicto armado"/>
    <s v="UARIV"/>
    <s v="Derechos a la protección"/>
    <s v="Infancia"/>
    <n v="2020"/>
    <n v="88.24"/>
    <s v="Porcentaje"/>
    <m/>
    <m/>
  </r>
  <r>
    <n v="85"/>
    <s v="Casanare"/>
    <x v="20"/>
    <s v="Porcentaje de niñas y niños de 6 a 11 años víctimas de desplazamiento forzado del total NNA víctimas del conflicto armado"/>
    <s v="UARIV"/>
    <s v="Derechos a la protección"/>
    <s v="Infancia"/>
    <n v="2021"/>
    <n v="98.04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  <r>
    <m/>
    <m/>
    <x v="21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225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54">
        <item h="1" x="20"/>
        <item h="1" x="0"/>
        <item m="1" x="399"/>
        <item m="1" x="400"/>
        <item m="1" x="401"/>
        <item h="1" m="1" x="113"/>
        <item h="1" m="1" x="388"/>
        <item m="1" x="402"/>
        <item m="1" x="403"/>
        <item m="1" x="404"/>
        <item h="1" m="1" x="396"/>
        <item m="1" x="405"/>
        <item m="1" x="406"/>
        <item h="1" m="1" x="267"/>
        <item h="1" m="1" x="268"/>
        <item h="1" m="1" x="269"/>
        <item h="1" m="1" x="270"/>
        <item h="1" m="1" x="271"/>
        <item h="1" m="1" x="272"/>
        <item h="1" m="1" x="273"/>
        <item h="1" m="1" x="274"/>
        <item h="1" m="1" x="275"/>
        <item h="1" m="1" x="276"/>
        <item h="1" m="1" x="277"/>
        <item h="1" m="1" x="278"/>
        <item h="1" m="1" x="279"/>
        <item h="1" m="1" x="280"/>
        <item h="1" m="1" x="281"/>
        <item h="1" m="1" x="282"/>
        <item h="1" m="1" x="284"/>
        <item h="1" m="1" x="283"/>
        <item h="1" m="1" x="285"/>
        <item h="1" m="1" x="286"/>
        <item h="1" m="1" x="287"/>
        <item h="1" m="1" x="74"/>
        <item h="1" m="1" x="288"/>
        <item h="1" m="1" x="289"/>
        <item h="1" m="1" x="290"/>
        <item h="1" m="1" x="77"/>
        <item h="1" m="1" x="291"/>
        <item h="1" m="1" x="292"/>
        <item h="1" m="1" x="293"/>
        <item h="1" m="1" x="294"/>
        <item h="1" m="1" x="295"/>
        <item h="1" m="1" x="296"/>
        <item h="1" m="1" x="297"/>
        <item h="1" m="1" x="298"/>
        <item h="1" m="1" x="299"/>
        <item h="1" m="1" x="300"/>
        <item h="1" m="1" x="301"/>
        <item h="1" m="1" x="302"/>
        <item h="1" m="1" x="303"/>
        <item h="1" m="1" x="304"/>
        <item h="1" m="1" x="305"/>
        <item h="1" m="1" x="306"/>
        <item h="1" m="1" x="307"/>
        <item h="1" m="1" x="308"/>
        <item h="1" m="1" x="309"/>
        <item h="1" m="1" x="310"/>
        <item h="1" m="1" x="311"/>
        <item h="1" m="1" x="312"/>
        <item h="1" m="1" x="313"/>
        <item h="1" m="1" x="314"/>
        <item h="1" m="1" x="315"/>
        <item h="1" m="1" x="316"/>
        <item h="1" m="1" x="317"/>
        <item h="1" m="1" x="318"/>
        <item h="1" m="1" x="319"/>
        <item h="1" m="1" x="320"/>
        <item h="1" m="1" x="321"/>
        <item h="1" m="1" x="322"/>
        <item h="1" m="1" x="323"/>
        <item h="1" m="1" x="324"/>
        <item h="1" m="1" x="110"/>
        <item h="1" m="1" x="325"/>
        <item h="1" m="1" x="326"/>
        <item h="1" m="1" x="327"/>
        <item h="1" m="1" x="328"/>
        <item h="1" m="1" x="329"/>
        <item h="1" m="1" x="330"/>
        <item h="1" m="1" x="331"/>
        <item h="1" m="1" x="266"/>
        <item h="1" m="1" x="332"/>
        <item h="1" m="1" x="333"/>
        <item h="1" m="1" x="334"/>
        <item h="1" m="1" x="335"/>
        <item h="1" m="1" x="337"/>
        <item h="1" m="1" x="336"/>
        <item h="1" m="1" x="338"/>
        <item h="1" m="1" x="339"/>
        <item h="1" m="1" x="340"/>
        <item h="1" m="1" x="341"/>
        <item h="1" m="1" x="342"/>
        <item h="1" m="1" x="343"/>
        <item h="1" m="1" x="344"/>
        <item h="1" m="1" x="345"/>
        <item h="1" m="1" x="346"/>
        <item h="1" m="1" x="347"/>
        <item h="1" x="13"/>
        <item h="1" m="1" x="348"/>
        <item h="1" m="1" x="349"/>
        <item h="1" m="1" x="350"/>
        <item h="1" m="1" x="351"/>
        <item h="1" m="1" x="352"/>
        <item h="1" m="1" x="353"/>
        <item h="1" m="1" x="354"/>
        <item h="1" m="1" x="355"/>
        <item h="1" m="1" x="356"/>
        <item h="1" m="1" x="496"/>
        <item h="1" m="1" x="358"/>
        <item h="1" m="1" x="359"/>
        <item h="1" m="1" x="360"/>
        <item h="1" m="1" x="361"/>
        <item h="1" m="1" x="362"/>
        <item h="1" m="1" x="363"/>
        <item h="1" m="1" x="364"/>
        <item h="1" m="1" x="647"/>
        <item h="1" m="1" x="366"/>
        <item h="1" m="1" x="367"/>
        <item h="1" m="1" x="368"/>
        <item h="1" m="1" x="369"/>
        <item h="1" m="1" x="370"/>
        <item h="1" m="1" x="371"/>
        <item h="1" m="1" x="372"/>
        <item h="1" m="1" x="373"/>
        <item h="1" m="1" x="374"/>
        <item h="1" m="1" x="375"/>
        <item h="1" m="1" x="376"/>
        <item h="1" m="1" x="377"/>
        <item h="1" m="1" x="64"/>
        <item h="1" m="1" x="378"/>
        <item h="1" m="1" x="379"/>
        <item h="1" m="1" x="380"/>
        <item h="1" m="1" x="381"/>
        <item h="1" m="1" x="382"/>
        <item h="1" m="1" x="383"/>
        <item h="1" m="1" x="384"/>
        <item h="1" m="1" x="385"/>
        <item m="1" x="259"/>
        <item m="1" x="260"/>
        <item m="1" x="261"/>
        <item m="1" x="262"/>
        <item m="1" x="263"/>
        <item m="1" x="264"/>
        <item m="1" x="265"/>
        <item h="1" m="1" x="235"/>
        <item h="1" m="1" x="234"/>
        <item m="1" x="236"/>
        <item h="1" m="1" x="237"/>
        <item h="1" m="1" x="238"/>
        <item h="1" m="1" x="239"/>
        <item h="1" m="1" x="240"/>
        <item h="1" m="1" x="241"/>
        <item h="1" m="1" x="242"/>
        <item h="1" m="1" x="243"/>
        <item h="1" m="1" x="244"/>
        <item h="1" m="1" x="245"/>
        <item h="1" m="1" x="246"/>
        <item h="1" m="1" x="247"/>
        <item h="1" m="1" x="248"/>
        <item h="1" m="1" x="249"/>
        <item h="1" m="1" x="250"/>
        <item h="1" m="1" x="251"/>
        <item h="1" m="1" x="252"/>
        <item h="1" m="1" x="253"/>
        <item h="1" m="1" x="254"/>
        <item h="1" m="1" x="255"/>
        <item h="1" m="1" x="189"/>
        <item m="1" x="190"/>
        <item h="1" m="1" x="191"/>
        <item h="1" m="1" x="192"/>
        <item h="1" m="1" x="193"/>
        <item h="1" m="1" x="194"/>
        <item h="1" m="1" x="195"/>
        <item h="1" m="1" x="196"/>
        <item h="1" m="1" x="188"/>
        <item h="1" m="1" x="197"/>
        <item h="1" m="1" x="199"/>
        <item h="1" m="1" x="198"/>
        <item h="1" m="1" x="200"/>
        <item h="1" m="1" x="201"/>
        <item h="1" m="1" x="202"/>
        <item h="1" m="1" x="203"/>
        <item h="1" m="1" x="204"/>
        <item h="1" m="1" x="205"/>
        <item h="1" m="1" x="206"/>
        <item h="1" m="1" x="207"/>
        <item h="1" m="1" x="209"/>
        <item h="1" m="1" x="208"/>
        <item h="1" m="1" x="210"/>
        <item h="1" m="1" x="211"/>
        <item h="1" m="1" x="212"/>
        <item h="1" m="1" x="213"/>
        <item h="1" m="1" x="214"/>
        <item h="1" m="1" x="215"/>
        <item h="1" m="1" x="216"/>
        <item h="1" m="1" x="217"/>
        <item h="1" m="1" x="218"/>
        <item h="1" m="1" x="219"/>
        <item h="1" m="1" x="220"/>
        <item h="1" m="1" x="221"/>
        <item h="1" m="1" x="222"/>
        <item h="1" m="1" x="223"/>
        <item h="1" m="1" x="224"/>
        <item h="1" m="1" x="225"/>
        <item h="1" m="1" x="226"/>
        <item h="1" m="1" x="227"/>
        <item h="1" m="1" x="228"/>
        <item h="1" m="1" x="229"/>
        <item h="1" m="1" x="230"/>
        <item h="1" m="1" x="231"/>
        <item h="1" x="19"/>
        <item h="1" m="1" x="232"/>
        <item h="1" m="1" x="66"/>
        <item h="1" m="1" x="67"/>
        <item m="1" x="68"/>
        <item h="1" m="1" x="69"/>
        <item h="1" m="1" x="70"/>
        <item h="1" m="1" x="71"/>
        <item h="1" m="1" x="72"/>
        <item h="1" m="1" x="73"/>
        <item h="1" m="1" x="75"/>
        <item h="1" m="1" x="76"/>
        <item h="1" m="1" x="78"/>
        <item h="1" m="1" x="79"/>
        <item h="1" m="1" x="80"/>
        <item h="1" m="1" x="81"/>
        <item h="1" m="1" x="94"/>
        <item h="1" m="1" x="82"/>
        <item h="1" m="1" x="83"/>
        <item h="1" m="1" x="84"/>
        <item h="1" m="1" x="85"/>
        <item h="1" m="1" x="95"/>
        <item h="1" m="1" x="86"/>
        <item h="1" m="1" x="87"/>
        <item h="1" m="1" x="88"/>
        <item h="1" m="1" x="89"/>
        <item h="1" m="1" x="90"/>
        <item h="1" m="1" x="91"/>
        <item h="1" m="1" x="92"/>
        <item h="1" m="1" x="93"/>
        <item h="1" m="1" x="96"/>
        <item h="1" m="1" x="97"/>
        <item h="1" m="1" x="98"/>
        <item h="1" m="1" x="99"/>
        <item h="1" m="1" x="100"/>
        <item h="1" m="1" x="101"/>
        <item h="1" m="1" x="102"/>
        <item h="1" m="1" x="103"/>
        <item h="1" m="1" x="104"/>
        <item h="1" m="1" x="105"/>
        <item h="1" m="1" x="106"/>
        <item h="1" m="1" x="107"/>
        <item h="1" m="1" x="108"/>
        <item h="1" m="1" x="109"/>
        <item h="1" m="1" x="112"/>
        <item h="1" m="1" x="114"/>
        <item h="1" m="1" x="111"/>
        <item h="1" m="1" x="116"/>
        <item h="1" m="1" x="117"/>
        <item h="1" m="1" x="118"/>
        <item h="1" m="1" x="119"/>
        <item h="1" m="1" x="120"/>
        <item h="1" m="1" x="121"/>
        <item h="1" m="1" x="122"/>
        <item h="1" m="1" x="123"/>
        <item h="1" m="1" x="124"/>
        <item h="1" m="1" x="125"/>
        <item h="1" m="1" x="126"/>
        <item h="1" m="1" x="127"/>
        <item h="1" m="1" x="128"/>
        <item h="1" m="1" x="129"/>
        <item h="1" m="1" x="130"/>
        <item h="1" m="1" x="131"/>
        <item h="1" m="1" x="132"/>
        <item h="1" m="1" x="133"/>
        <item h="1" m="1" x="134"/>
        <item h="1" m="1" x="135"/>
        <item h="1" m="1" x="136"/>
        <item h="1" m="1" x="137"/>
        <item h="1" m="1" x="138"/>
        <item h="1" m="1" x="139"/>
        <item h="1" m="1" x="140"/>
        <item h="1" m="1" x="141"/>
        <item h="1" m="1" x="142"/>
        <item h="1" m="1" x="143"/>
        <item h="1" m="1" x="144"/>
        <item h="1" m="1" x="145"/>
        <item h="1" m="1" x="146"/>
        <item h="1" m="1" x="147"/>
        <item h="1" m="1" x="148"/>
        <item h="1" m="1" x="149"/>
        <item h="1" m="1" x="150"/>
        <item h="1" m="1" x="151"/>
        <item h="1" m="1" x="153"/>
        <item h="1" m="1" x="154"/>
        <item h="1" m="1" x="155"/>
        <item h="1" m="1" x="152"/>
        <item h="1" m="1" x="156"/>
        <item h="1" m="1" x="157"/>
        <item h="1" m="1" x="158"/>
        <item h="1" m="1" x="159"/>
        <item h="1" m="1" x="161"/>
        <item h="1" m="1" x="160"/>
        <item h="1" m="1" x="162"/>
        <item h="1" m="1" x="163"/>
        <item h="1" m="1" x="164"/>
        <item h="1" m="1" x="166"/>
        <item h="1" m="1" x="165"/>
        <item h="1" m="1" x="167"/>
        <item h="1" m="1" x="168"/>
        <item h="1" m="1" x="169"/>
        <item h="1" m="1" x="170"/>
        <item h="1" m="1" x="171"/>
        <item h="1" m="1" x="172"/>
        <item h="1" m="1" x="173"/>
        <item h="1" m="1" x="174"/>
        <item h="1" m="1" x="175"/>
        <item h="1" m="1" x="176"/>
        <item h="1" m="1" x="177"/>
        <item h="1" m="1" x="178"/>
        <item h="1" m="1" x="179"/>
        <item h="1" m="1" x="65"/>
        <item h="1" m="1" x="180"/>
        <item h="1" m="1" x="181"/>
        <item h="1" m="1" x="182"/>
        <item h="1" m="1" x="183"/>
        <item h="1" m="1" x="184"/>
        <item h="1" m="1" x="185"/>
        <item h="1" m="1" x="115"/>
        <item h="1" m="1" x="186"/>
        <item h="1" m="1" x="187"/>
        <item m="1" x="23"/>
        <item h="1" m="1" x="24"/>
        <item h="1" m="1" x="25"/>
        <item h="1" m="1" x="26"/>
        <item h="1" m="1" x="27"/>
        <item h="1" m="1" x="28"/>
        <item h="1" m="1" x="29"/>
        <item h="1" m="1" x="30"/>
        <item h="1" m="1" x="22"/>
        <item h="1" m="1" x="31"/>
        <item h="1" m="1" x="32"/>
        <item h="1" m="1" x="33"/>
        <item h="1" m="1" x="34"/>
        <item h="1" m="1" x="35"/>
        <item h="1" m="1" x="36"/>
        <item h="1" m="1" x="37"/>
        <item h="1" m="1" x="38"/>
        <item h="1" m="1" x="39"/>
        <item h="1" m="1" x="40"/>
        <item h="1" m="1" x="41"/>
        <item h="1" m="1" x="42"/>
        <item h="1" m="1" x="43"/>
        <item h="1" m="1" x="44"/>
        <item h="1" m="1" x="45"/>
        <item h="1" m="1" x="46"/>
        <item h="1" m="1" x="47"/>
        <item h="1" m="1" x="48"/>
        <item h="1" m="1" x="50"/>
        <item h="1" m="1" x="51"/>
        <item h="1" m="1" x="52"/>
        <item h="1" m="1" x="53"/>
        <item h="1" m="1" x="54"/>
        <item m="1" x="55"/>
        <item h="1" m="1" x="49"/>
        <item h="1" m="1" x="56"/>
        <item h="1" m="1" x="57"/>
        <item h="1" m="1" x="58"/>
        <item h="1" m="1" x="59"/>
        <item h="1" m="1" x="60"/>
        <item h="1" m="1" x="61"/>
        <item h="1" m="1" x="62"/>
        <item h="1" m="1" x="63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4"/>
        <item h="1" x="15"/>
        <item h="1" x="16"/>
        <item h="1" x="17"/>
        <item h="1" x="18"/>
        <item h="1" x="1"/>
        <item h="1" m="1" x="439"/>
        <item h="1" m="1" x="960"/>
        <item h="1" m="1" x="1027"/>
        <item h="1" m="1" x="986"/>
        <item h="1" m="1" x="656"/>
        <item h="1" m="1" x="1025"/>
        <item h="1" m="1" x="889"/>
        <item h="1" m="1" x="749"/>
        <item h="1" m="1" x="693"/>
        <item h="1" m="1" x="456"/>
        <item h="1" m="1" x="853"/>
        <item h="1" m="1" x="717"/>
        <item h="1" m="1" x="753"/>
        <item h="1" m="1" x="841"/>
        <item h="1" m="1" x="704"/>
        <item h="1" m="1" x="1036"/>
        <item h="1" m="1" x="946"/>
        <item h="1" m="1" x="1022"/>
        <item h="1" m="1" x="842"/>
        <item h="1" m="1" x="520"/>
        <item h="1" m="1" x="530"/>
        <item h="1" m="1" x="624"/>
        <item h="1" m="1" x="821"/>
        <item h="1" m="1" x="759"/>
        <item h="1" m="1" x="774"/>
        <item h="1" m="1" x="729"/>
        <item h="1" m="1" x="708"/>
        <item h="1" m="1" x="735"/>
        <item h="1" m="1" x="1038"/>
        <item h="1" m="1" x="798"/>
        <item h="1" m="1" x="501"/>
        <item h="1" m="1" x="918"/>
        <item h="1" m="1" x="921"/>
        <item h="1" m="1" x="993"/>
        <item h="1" m="1" x="723"/>
        <item h="1" m="1" x="870"/>
        <item h="1" m="1" x="824"/>
        <item h="1" m="1" x="706"/>
        <item h="1" m="1" x="1008"/>
        <item h="1" m="1" x="479"/>
        <item h="1" m="1" x="598"/>
        <item h="1" m="1" x="1044"/>
        <item h="1" m="1" x="825"/>
        <item h="1" m="1" x="1031"/>
        <item h="1" m="1" x="414"/>
        <item h="1" m="1" x="549"/>
        <item h="1" m="1" x="580"/>
        <item h="1" m="1" x="985"/>
        <item h="1" m="1" x="806"/>
        <item h="1" m="1" x="849"/>
        <item h="1" m="1" x="585"/>
        <item h="1" m="1" x="672"/>
        <item h="1" m="1" x="991"/>
        <item h="1" m="1" x="999"/>
        <item h="1" m="1" x="432"/>
        <item h="1" m="1" x="502"/>
        <item h="1" m="1" x="687"/>
        <item h="1" m="1" x="787"/>
        <item h="1" m="1" x="558"/>
        <item h="1" m="1" x="984"/>
        <item h="1" m="1" x="943"/>
        <item h="1" m="1" x="766"/>
        <item h="1" m="1" x="982"/>
        <item h="1" m="1" x="666"/>
        <item h="1" m="1" x="1015"/>
        <item h="1" m="1" x="709"/>
        <item h="1" m="1" x="803"/>
        <item h="1" m="1" x="524"/>
        <item h="1" m="1" x="640"/>
        <item h="1" m="1" x="847"/>
        <item h="1" m="1" x="1030"/>
        <item h="1" m="1" x="644"/>
        <item h="1" m="1" x="893"/>
        <item h="1" m="1" x="486"/>
        <item h="1" m="1" x="425"/>
        <item h="1" m="1" x="813"/>
        <item h="1" m="1" x="697"/>
        <item h="1" m="1" x="529"/>
        <item h="1" m="1" x="857"/>
        <item h="1" m="1" x="1048"/>
        <item h="1" m="1" x="453"/>
        <item h="1" m="1" x="494"/>
        <item h="1" m="1" x="692"/>
        <item h="1" m="1" x="412"/>
        <item h="1" m="1" x="410"/>
        <item h="1" m="1" x="455"/>
        <item h="1" m="1" x="461"/>
        <item h="1" m="1" x="852"/>
        <item h="1" m="1" x="663"/>
        <item h="1" m="1" x="545"/>
        <item h="1" m="1" x="681"/>
        <item h="1" m="1" x="1004"/>
        <item h="1" m="1" x="930"/>
        <item h="1" m="1" x="670"/>
        <item h="1" m="1" x="556"/>
        <item h="1" m="1" x="815"/>
        <item h="1" m="1" x="600"/>
        <item h="1" m="1" x="907"/>
        <item h="1" m="1" x="742"/>
        <item h="1" m="1" x="675"/>
        <item h="1" m="1" x="764"/>
        <item h="1" m="1" x="446"/>
        <item h="1" m="1" x="619"/>
        <item h="1" m="1" x="517"/>
        <item h="1" m="1" x="635"/>
        <item h="1" m="1" x="548"/>
        <item h="1" m="1" x="789"/>
        <item h="1" m="1" x="819"/>
        <item h="1" m="1" x="908"/>
        <item h="1" m="1" x="816"/>
        <item h="1" m="1" x="886"/>
        <item h="1" m="1" x="722"/>
        <item h="1" m="1" x="632"/>
        <item h="1" m="1" x="409"/>
        <item h="1" m="1" x="728"/>
        <item h="1" m="1" x="463"/>
        <item h="1" m="1" x="1035"/>
        <item h="1" m="1" x="680"/>
        <item h="1" m="1" x="618"/>
        <item h="1" m="1" x="718"/>
        <item h="1" m="1" x="445"/>
        <item h="1" m="1" x="513"/>
        <item h="1" m="1" x="963"/>
        <item h="1" m="1" x="655"/>
        <item h="1" m="1" x="639"/>
        <item h="1" m="1" x="777"/>
        <item h="1" m="1" x="643"/>
        <item h="1" m="1" x="256"/>
        <item h="1" m="1" x="418"/>
        <item h="1" m="1" x="521"/>
        <item h="1" m="1" x="804"/>
        <item h="1" m="1" x="623"/>
        <item h="1" m="1" x="560"/>
        <item h="1" m="1" x="876"/>
        <item h="1" m="1" x="633"/>
        <item h="1" m="1" x="730"/>
        <item h="1" m="1" x="1040"/>
        <item h="1" m="1" x="885"/>
        <item h="1" m="1" x="879"/>
        <item h="1" m="1" x="1002"/>
        <item h="1" m="1" x="534"/>
        <item h="1" m="1" x="800"/>
        <item h="1" m="1" x="437"/>
        <item h="1" m="1" x="440"/>
        <item h="1" m="1" x="625"/>
        <item h="1" m="1" x="531"/>
        <item h="1" m="1" x="978"/>
        <item h="1" m="1" x="508"/>
        <item h="1" m="1" x="652"/>
        <item h="1" m="1" x="734"/>
        <item h="1" m="1" x="553"/>
        <item h="1" m="1" x="493"/>
        <item h="1" m="1" x="941"/>
        <item h="1" m="1" x="488"/>
        <item h="1" m="1" x="506"/>
        <item h="1" m="1" x="621"/>
        <item h="1" m="1" x="805"/>
        <item h="1" m="1" x="811"/>
        <item h="1" m="1" x="829"/>
        <item h="1" m="1" x="868"/>
        <item h="1" m="1" x="713"/>
        <item h="1" m="1" x="958"/>
        <item h="1" m="1" x="754"/>
        <item h="1" m="1" x="443"/>
        <item h="1" m="1" x="972"/>
        <item h="1" m="1" x="568"/>
        <item h="1" m="1" x="710"/>
        <item h="1" m="1" x="430"/>
        <item h="1" m="1" x="934"/>
        <item h="1" m="1" x="474"/>
        <item h="1" m="1" x="957"/>
        <item h="1" m="1" x="516"/>
        <item h="1" m="1" x="607"/>
        <item h="1" m="1" x="947"/>
        <item h="1" m="1" x="812"/>
        <item h="1" m="1" x="873"/>
        <item h="1" m="1" x="470"/>
        <item h="1" m="1" x="484"/>
        <item h="1" m="1" x="942"/>
        <item h="1" m="1" x="589"/>
        <item h="1" m="1" x="503"/>
        <item h="1" m="1" x="510"/>
        <item h="1" m="1" x="1018"/>
        <item h="1" m="1" x="840"/>
        <item h="1" m="1" x="940"/>
        <item h="1" m="1" x="1050"/>
        <item h="1" m="1" x="460"/>
        <item h="1" m="1" x="826"/>
        <item h="1" m="1" x="915"/>
        <item h="1" m="1" x="583"/>
        <item h="1" m="1" x="988"/>
        <item h="1" m="1" x="990"/>
        <item h="1" m="1" x="555"/>
        <item h="1" m="1" x="820"/>
        <item h="1" m="1" x="856"/>
        <item h="1" m="1" x="658"/>
        <item h="1" m="1" x="975"/>
        <item h="1" m="1" x="645"/>
        <item h="1" m="1" x="760"/>
        <item h="1" m="1" x="961"/>
        <item h="1" m="1" x="954"/>
        <item h="1" m="1" x="622"/>
        <item h="1" m="1" x="665"/>
        <item h="1" m="1" x="901"/>
        <item h="1" m="1" x="667"/>
        <item h="1" m="1" x="518"/>
        <item h="1" m="1" x="981"/>
        <item h="1" m="1" x="552"/>
        <item h="1" m="1" x="628"/>
        <item h="1" m="1" x="910"/>
        <item h="1" m="1" x="569"/>
        <item h="1" m="1" x="897"/>
        <item h="1" m="1" x="699"/>
        <item h="1" m="1" x="614"/>
        <item h="1" m="1" x="748"/>
        <item h="1" m="1" x="452"/>
        <item h="1" m="1" x="952"/>
        <item h="1" m="1" x="575"/>
        <item h="1" m="1" x="902"/>
        <item h="1" m="1" x="671"/>
        <item h="1" m="1" x="761"/>
        <item h="1" m="1" x="682"/>
        <item h="1" m="1" x="602"/>
        <item h="1" m="1" x="1033"/>
        <item h="1" m="1" x="505"/>
        <item h="1" m="1" x="807"/>
        <item h="1" m="1" x="613"/>
        <item h="1" m="1" x="933"/>
        <item h="1" m="1" x="904"/>
        <item h="1" m="1" x="473"/>
        <item h="1" m="1" x="755"/>
        <item h="1" m="1" x="1049"/>
        <item h="1" m="1" x="903"/>
        <item h="1" m="1" x="679"/>
        <item h="1" m="1" x="571"/>
        <item h="1" m="1" x="606"/>
        <item h="1" m="1" x="838"/>
        <item h="1" m="1" x="627"/>
        <item h="1" m="1" x="527"/>
        <item h="1" m="1" x="594"/>
        <item h="1" m="1" x="1006"/>
        <item h="1" m="1" x="743"/>
        <item h="1" m="1" x="543"/>
        <item h="1" m="1" x="887"/>
        <item h="1" m="1" x="536"/>
        <item h="1" m="1" x="1029"/>
        <item h="1" m="1" x="707"/>
        <item h="1" m="1" x="1011"/>
        <item h="1" m="1" x="576"/>
        <item h="1" m="1" x="791"/>
        <item h="1" m="1" x="925"/>
        <item h="1" m="1" x="776"/>
        <item h="1" m="1" x="818"/>
        <item h="1" m="1" x="617"/>
        <item h="1" m="1" x="979"/>
        <item h="1" m="1" x="788"/>
        <item h="1" m="1" x="579"/>
        <item h="1" m="1" x="648"/>
        <item h="1" m="1" x="1007"/>
        <item h="1" m="1" x="661"/>
        <item h="1" m="1" x="498"/>
        <item h="1" m="1" x="980"/>
        <item h="1" m="1" x="1024"/>
        <item h="1" m="1" x="451"/>
        <item h="1" m="1" x="482"/>
        <item h="1" m="1" x="469"/>
        <item h="1" m="1" x="1021"/>
        <item h="1" m="1" x="738"/>
        <item h="1" m="1" x="609"/>
        <item h="1" m="1" x="955"/>
        <item h="1" m="1" x="1020"/>
        <item h="1" m="1" x="968"/>
        <item h="1" m="1" x="483"/>
        <item h="1" m="1" x="834"/>
        <item h="1" m="1" x="629"/>
        <item h="1" m="1" x="997"/>
        <item h="1" m="1" x="1012"/>
        <item h="1" m="1" x="608"/>
        <item h="1" m="1" x="948"/>
        <item h="1" m="1" x="500"/>
        <item h="1" m="1" x="415"/>
        <item h="1" m="1" x="481"/>
        <item h="1" m="1" x="1043"/>
        <item h="1" m="1" x="504"/>
        <item h="1" m="1" x="715"/>
        <item h="1" m="1" x="792"/>
        <item h="1" m="1" x="677"/>
        <item h="1" m="1" x="523"/>
        <item h="1" m="1" x="427"/>
        <item h="1" m="1" x="1005"/>
        <item h="1" m="1" x="653"/>
        <item h="1" m="1" x="581"/>
        <item h="1" m="1" x="865"/>
        <item h="1" m="1" x="636"/>
        <item h="1" m="1" x="790"/>
        <item h="1" m="1" x="444"/>
        <item h="1" m="1" x="781"/>
        <item h="1" m="1" x="956"/>
        <item h="1" m="1" x="1047"/>
        <item h="1" m="1" x="830"/>
        <item h="1" m="1" x="740"/>
        <item h="1" m="1" x="567"/>
        <item h="1" m="1" x="566"/>
        <item h="1" m="1" x="892"/>
        <item h="1" m="1" x="683"/>
        <item h="1" m="1" x="929"/>
        <item h="1" m="1" x="944"/>
        <item h="1" m="1" x="731"/>
        <item h="1" m="1" x="860"/>
        <item h="1" m="1" x="630"/>
        <item h="1" m="1" x="597"/>
        <item h="1" m="1" x="1026"/>
        <item h="1" m="1" x="783"/>
        <item h="1" m="1" x="577"/>
        <item h="1" m="1" x="867"/>
        <item h="1" m="1" x="1017"/>
        <item h="1" m="1" x="564"/>
        <item h="1" m="1" x="586"/>
        <item h="1" m="1" x="528"/>
        <item h="1" m="1" x="801"/>
        <item h="1" m="1" x="702"/>
        <item h="1" m="1" x="526"/>
        <item h="1" m="1" x="992"/>
        <item h="1" m="1" x="616"/>
        <item h="1" m="1" x="917"/>
        <item h="1" m="1" x="694"/>
        <item h="1" m="1" x="467"/>
        <item h="1" m="1" x="705"/>
        <item h="1" m="1" x="911"/>
        <item h="1" m="1" x="928"/>
        <item h="1" m="1" x="620"/>
        <item h="1" m="1" x="468"/>
        <item h="1" m="1" x="459"/>
        <item h="1" m="1" x="882"/>
        <item h="1" m="1" x="727"/>
        <item h="1" m="1" x="932"/>
        <item h="1" m="1" x="684"/>
        <item h="1" m="1" x="772"/>
        <item h="1" m="1" x="420"/>
        <item h="1" m="1" x="916"/>
        <item h="1" m="1" x="1041"/>
        <item h="1" m="1" x="595"/>
        <item h="1" m="1" x="462"/>
        <item h="1" m="1" x="716"/>
        <item h="1" m="1" x="544"/>
        <item h="1" m="1" x="662"/>
        <item h="1" m="1" x="678"/>
        <item h="1" m="1" x="736"/>
        <item h="1" m="1" x="669"/>
        <item h="1" m="1" x="926"/>
        <item h="1" m="1" x="724"/>
        <item h="1" m="1" x="966"/>
        <item h="1" m="1" x="936"/>
        <item h="1" m="1" x="477"/>
        <item h="1" m="1" x="855"/>
        <item h="1" m="1" x="611"/>
        <item h="1" m="1" x="612"/>
        <item h="1" m="1" x="1037"/>
        <item h="1" m="1" x="831"/>
        <item h="1" m="1" x="898"/>
        <item h="1" m="1" x="659"/>
        <item h="1" m="1" x="714"/>
        <item h="1" m="1" x="895"/>
        <item h="1" m="1" x="489"/>
        <item h="1" m="1" x="1028"/>
        <item h="1" m="1" x="846"/>
        <item h="1" m="1" x="719"/>
        <item h="1" m="1" x="1042"/>
        <item h="1" m="1" x="634"/>
        <item h="1" m="1" x="422"/>
        <item h="1" m="1" x="765"/>
        <item h="1" m="1" x="591"/>
        <item h="1" m="1" x="782"/>
        <item h="1" m="1" x="939"/>
        <item h="1" m="1" x="448"/>
        <item h="1" m="1" x="780"/>
        <item h="1" m="1" x="850"/>
        <item h="1" m="1" x="891"/>
        <item m="1" x="258"/>
        <item h="1" m="1" x="775"/>
        <item h="1" m="1" x="869"/>
        <item h="1" m="1" x="472"/>
        <item h="1" m="1" x="700"/>
        <item h="1" m="1" x="417"/>
        <item h="1" m="1" x="858"/>
        <item h="1" m="1" x="610"/>
        <item h="1" m="1" x="492"/>
        <item h="1" m="1" x="649"/>
        <item h="1" m="1" x="593"/>
        <item h="1" m="1" x="557"/>
        <item h="1" m="1" x="1023"/>
        <item h="1" m="1" x="750"/>
        <item h="1" m="1" x="822"/>
        <item h="1" m="1" x="691"/>
        <item h="1" m="1" x="837"/>
        <item h="1" m="1" x="863"/>
        <item h="1" m="1" x="785"/>
        <item h="1" m="1" x="676"/>
        <item h="1" m="1" x="604"/>
        <item h="1" m="1" x="854"/>
        <item h="1" m="1" x="914"/>
        <item h="1" m="1" x="835"/>
        <item h="1" m="1" x="989"/>
        <item h="1" m="1" x="962"/>
        <item h="1" m="1" x="937"/>
        <item h="1" m="1" x="421"/>
        <item h="1" m="1" x="784"/>
        <item h="1" m="1" x="874"/>
        <item h="1" m="1" x="905"/>
        <item h="1" m="1" x="762"/>
        <item h="1" m="1" x="449"/>
        <item h="1" m="1" x="794"/>
        <item h="1" m="1" x="514"/>
        <item h="1" m="1" x="512"/>
        <item h="1" m="1" x="959"/>
        <item h="1" m="1" x="1001"/>
        <item h="1" m="1" x="592"/>
        <item h="1" m="1" x="751"/>
        <item h="1" m="1" x="770"/>
        <item h="1" m="1" x="951"/>
        <item h="1" m="1" x="922"/>
        <item h="1" m="1" x="828"/>
        <item h="1" m="1" x="471"/>
        <item h="1" m="1" x="603"/>
        <item h="1" m="1" x="1016"/>
        <item h="1" m="1" x="599"/>
        <item h="1" m="1" x="796"/>
        <item h="1" m="1" x="615"/>
        <item h="1" m="1" x="491"/>
        <item h="1" m="1" x="454"/>
        <item h="1" m="1" x="551"/>
        <item h="1" m="1" x="429"/>
        <item h="1" m="1" x="442"/>
        <item h="1" m="1" x="827"/>
        <item h="1" m="1" x="673"/>
        <item h="1" m="1" x="883"/>
        <item h="1" m="1" x="601"/>
        <item h="1" m="1" x="909"/>
        <item h="1" m="1" x="1034"/>
        <item h="1" m="1" x="894"/>
        <item h="1" m="1" x="578"/>
        <item h="1" m="1" x="767"/>
        <item h="1" m="1" x="631"/>
        <item h="1" m="1" x="793"/>
        <item h="1" m="1" x="778"/>
        <item h="1" m="1" x="1000"/>
        <item h="1" m="1" x="953"/>
        <item h="1" m="1" x="431"/>
        <item h="1" m="1" x="1010"/>
        <item h="1" m="1" x="747"/>
        <item h="1" m="1" x="971"/>
        <item h="1" m="1" x="411"/>
        <item h="1" m="1" x="701"/>
        <item h="1" m="1" x="416"/>
        <item h="1" m="1" x="745"/>
        <item h="1" m="1" x="795"/>
        <item h="1" m="1" x="698"/>
        <item h="1" m="1" x="695"/>
        <item h="1" m="1" x="773"/>
        <item h="1" m="1" x="535"/>
        <item h="1" m="1" x="257"/>
        <item h="1" m="1" x="817"/>
        <item h="1" m="1" x="525"/>
        <item h="1" m="1" x="844"/>
        <item h="1" m="1" x="485"/>
        <item h="1" m="1" x="768"/>
        <item h="1" m="1" x="814"/>
        <item h="1" m="1" x="509"/>
        <item h="1" m="1" x="696"/>
        <item h="1" m="1" x="802"/>
        <item h="1" m="1" x="574"/>
        <item h="1" m="1" x="495"/>
        <item h="1" m="1" x="832"/>
        <item h="1" m="1" x="419"/>
        <item h="1" m="1" x="1039"/>
        <item h="1" m="1" x="823"/>
        <item h="1" m="1" x="605"/>
        <item h="1" m="1" x="563"/>
        <item h="1" m="1" x="690"/>
        <item h="1" m="1" x="550"/>
        <item h="1" m="1" x="664"/>
        <item h="1" m="1" x="833"/>
        <item h="1" m="1" x="888"/>
        <item h="1" m="1" x="465"/>
        <item h="1" m="1" x="976"/>
        <item h="1" m="1" x="689"/>
        <item h="1" m="1" x="561"/>
        <item h="1" m="1" x="1032"/>
        <item h="1" m="1" x="487"/>
        <item h="1" m="1" x="721"/>
        <item h="1" m="1" x="703"/>
        <item h="1" m="1" x="1052"/>
        <item h="1" m="1" x="480"/>
        <item h="1" m="1" x="572"/>
        <item h="1" m="1" x="786"/>
        <item h="1" m="1" x="650"/>
        <item h="1" m="1" x="836"/>
        <item h="1" m="1" x="973"/>
        <item h="1" m="1" x="996"/>
        <item h="1" m="1" x="913"/>
        <item h="1" m="1" x="906"/>
        <item h="1" m="1" x="945"/>
        <item h="1" m="1" x="737"/>
        <item h="1" m="1" x="423"/>
        <item h="1" m="1" x="538"/>
        <item h="1" m="1" x="519"/>
        <item h="1" m="1" x="741"/>
        <item h="1" m="1" x="712"/>
        <item h="1" m="1" x="919"/>
        <item h="1" m="1" x="573"/>
        <item h="1" m="1" x="931"/>
        <item h="1" m="1" x="588"/>
        <item h="1" m="1" x="935"/>
        <item h="1" m="1" x="877"/>
        <item h="1" m="1" x="964"/>
        <item h="1" m="1" x="744"/>
        <item h="1" m="1" x="562"/>
        <item h="1" m="1" x="642"/>
        <item h="1" m="1" x="426"/>
        <item h="1" m="1" x="878"/>
        <item h="1" m="1" x="875"/>
        <item h="1" m="1" x="408"/>
        <item h="1" m="1" x="674"/>
        <item h="1" m="1" x="983"/>
        <item h="1" m="1" x="859"/>
        <item h="1" m="1" x="668"/>
        <item h="1" m="1" x="537"/>
        <item h="1" m="1" x="977"/>
        <item h="1" m="1" x="896"/>
        <item h="1" m="1" x="428"/>
        <item h="1" m="1" x="547"/>
        <item h="1" m="1" x="466"/>
        <item h="1" m="1" x="758"/>
        <item h="1" m="1" x="441"/>
        <item h="1" m="1" x="763"/>
        <item h="1" m="1" x="435"/>
        <item h="1" m="1" x="779"/>
        <item h="1" m="1" x="866"/>
        <item h="1" m="1" x="559"/>
        <item h="1" m="1" x="438"/>
        <item h="1" m="1" x="434"/>
        <item h="1" m="1" x="657"/>
        <item h="1" m="1" x="739"/>
        <item h="1" m="1" x="880"/>
        <item h="1" m="1" x="436"/>
        <item h="1" m="1" x="457"/>
        <item h="1" m="1" x="413"/>
        <item h="1" m="1" x="965"/>
        <item h="1" m="1" x="927"/>
        <item h="1" m="1" x="732"/>
        <item h="1" m="1" x="1051"/>
        <item h="1" m="1" x="810"/>
        <item h="1" m="1" x="861"/>
        <item h="1" m="1" x="1009"/>
        <item h="1" m="1" x="540"/>
        <item h="1" m="1" x="711"/>
        <item h="1" m="1" x="475"/>
        <item h="1" m="1" x="771"/>
        <item h="1" m="1" x="433"/>
        <item h="1" m="1" x="872"/>
        <item h="1" m="1" x="651"/>
        <item h="1" m="1" x="490"/>
        <item h="1" m="1" x="590"/>
        <item h="1" m="1" x="1013"/>
        <item h="1" m="1" x="881"/>
        <item h="1" m="1" x="1003"/>
        <item h="1" m="1" x="987"/>
        <item h="1" m="1" x="499"/>
        <item h="1" m="1" x="969"/>
        <item h="1" m="1" x="998"/>
        <item h="1" m="1" x="720"/>
        <item h="1" m="1" x="848"/>
        <item h="1" m="1" x="565"/>
        <item h="1" m="1" x="539"/>
        <item h="1" m="1" x="920"/>
        <item h="1" m="1" x="970"/>
        <item h="1" m="1" x="686"/>
        <item h="1" m="1" x="511"/>
        <item h="1" m="1" x="542"/>
        <item h="1" m="1" x="884"/>
        <item h="1" m="1" x="458"/>
        <item h="1" m="1" x="949"/>
        <item h="1" m="1" x="809"/>
        <item h="1" m="1" x="733"/>
        <item h="1" m="1" x="522"/>
        <item h="1" m="1" x="862"/>
        <item h="1" m="1" x="541"/>
        <item h="1" m="1" x="912"/>
        <item h="1" m="1" x="890"/>
        <item h="1" m="1" x="626"/>
        <item h="1" m="1" x="864"/>
        <item h="1" m="1" x="584"/>
        <item h="1" m="1" x="587"/>
        <item h="1" m="1" x="967"/>
        <item h="1" m="1" x="554"/>
        <item h="1" m="1" x="476"/>
        <item h="1" m="1" x="746"/>
        <item h="1" m="1" x="546"/>
        <item h="1" m="1" x="994"/>
        <item h="1" m="1" x="688"/>
        <item h="1" m="1" x="752"/>
        <item h="1" m="1" x="464"/>
        <item h="1" m="1" x="1014"/>
        <item h="1" m="1" x="924"/>
        <item h="1" m="1" x="1046"/>
        <item h="1" m="1" x="660"/>
        <item h="1" m="1" x="769"/>
        <item h="1" m="1" x="950"/>
        <item h="1" m="1" x="582"/>
        <item h="1" m="1" x="900"/>
        <item h="1" m="1" x="1019"/>
        <item h="1" m="1" x="637"/>
        <item h="1" m="1" x="797"/>
        <item h="1" m="1" x="808"/>
        <item h="1" m="1" x="899"/>
        <item h="1" m="1" x="974"/>
        <item h="1" m="1" x="654"/>
        <item h="1" m="1" x="641"/>
        <item h="1" m="1" x="923"/>
        <item h="1" m="1" x="871"/>
        <item h="1" m="1" x="757"/>
        <item h="1" m="1" x="478"/>
        <item h="1" m="1" x="845"/>
        <item h="1" m="1" x="515"/>
        <item h="1" m="1" x="843"/>
        <item h="1" m="1" x="995"/>
        <item h="1" m="1" x="596"/>
        <item h="1" m="1" x="685"/>
        <item h="1" m="1" x="938"/>
        <item h="1" m="1" x="497"/>
        <item h="1" m="1" x="450"/>
        <item h="1" m="1" x="726"/>
        <item h="1" m="1" x="1045"/>
        <item h="1" m="1" x="507"/>
        <item h="1" m="1" x="570"/>
        <item h="1" m="1" x="424"/>
        <item h="1" m="1" x="638"/>
        <item h="1" m="1" x="725"/>
        <item h="1" m="1" x="646"/>
        <item h="1" m="1" x="851"/>
        <item h="1" m="1" x="839"/>
        <item h="1" m="1" x="799"/>
        <item h="1" m="1" x="357"/>
        <item h="1" m="1" x="365"/>
        <item h="1" m="1" x="532"/>
        <item h="1" m="1" x="756"/>
        <item h="1" m="1" x="533"/>
        <item h="1" m="1" x="447"/>
        <item m="1" x="407"/>
        <item m="1" x="389"/>
        <item h="1" m="1" x="390"/>
        <item h="1" m="1" x="391"/>
        <item h="1" m="1" x="392"/>
        <item h="1" m="1" x="393"/>
        <item h="1" m="1" x="394"/>
        <item h="1" m="1" x="395"/>
        <item h="1" m="1" x="397"/>
        <item h="1" m="1" x="398"/>
        <item h="1" x="21"/>
        <item h="1" m="1" x="386"/>
        <item h="1" m="1" x="387"/>
        <item h="1" m="1" x="2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H31" totalsRowShown="0" headerRowDxfId="139" dataDxfId="137" headerRowBorderDxfId="138" tableBorderDxfId="136" totalsRowBorderDxfId="135">
  <autoFilter ref="A27:H31" xr:uid="{00000000-0009-0000-0100-000005000000}"/>
  <tableColumns count="8">
    <tableColumn id="1" xr3:uid="{00000000-0010-0000-0000-000001000000}" name="NOMBRE DEL INDICADOR" dataDxfId="134"/>
    <tableColumn id="2" xr3:uid="{00000000-0010-0000-0000-000002000000}" name="Unidad de Medida" dataDxfId="133"/>
    <tableColumn id="3" xr3:uid="{00000000-0010-0000-0000-000003000000}" name="2018" dataDxfId="132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31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30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9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8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  <tableColumn id="8" xr3:uid="{707A2576-B8BE-4513-99CF-85D70839A294}" name="2023" dataDxfId="127">
      <calculatedColumnFormula>SUMIFS(Tabla2[VALOR INDICADOR],Tabla2[NOMBRE DEL INDICADOR],Tabla5[[#This Row],[NOMBRE DEL INDICADOR]],Tabla2[FUENTE],FICHA!$A$26,Tabla2[MUNICIPIO],$B$1,Tabla2[AÑO/VIGENCIA],Tabla5[[#Headers],[2023]])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8289" totalsRowShown="0" headerRowDxfId="34" dataDxfId="32" headerRowBorderDxfId="33" tableBorderDxfId="31" totalsRowBorderDxfId="30">
  <autoFilter ref="A1:L28289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G24" totalsRowShown="0" headerRowDxfId="126" dataDxfId="124" headerRowBorderDxfId="125" tableBorderDxfId="123" totalsRowBorderDxfId="122">
  <autoFilter ref="A22:G24" xr:uid="{00000000-0009-0000-0100-000009000000}"/>
  <tableColumns count="7">
    <tableColumn id="1" xr3:uid="{00000000-0010-0000-0100-000001000000}" name="NOMBRE DEL INDICADOR" dataDxfId="121"/>
    <tableColumn id="2" xr3:uid="{00000000-0010-0000-0100-000002000000}" name="Unidad de Medida" dataDxfId="120"/>
    <tableColumn id="3" xr3:uid="{00000000-0010-0000-0100-000003000000}" name="2018" dataDxfId="119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8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7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  <tableColumn id="6" xr3:uid="{C1292B9D-0FEF-48C8-B696-1082AB99F055}" name="2021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INDICADOR]],Tabla2[[#All],[MUNICIPIO]],$B$1,Tabla2[[#All],[FUENTE]],FICHA!$A$21,Tabla2[[#All],[AÑO/VIGENCIA]],Tabla9[[#Headers],[2021]])</calculatedColumnFormula>
    </tableColumn>
    <tableColumn id="7" xr3:uid="{839D390A-190F-4D8E-A2B4-D7DBC2307C48}" name="2022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INDICADOR]],Tabla2[[#All],[MUNICIPIO]],$B$1,Tabla2[[#All],[FUENTE]],FICHA!$A$21,Tabla2[[#All],[AÑO/VIGENCIA]],Tabla9[[#Headers],[2022]])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4" dataDxfId="112" headerRowBorderDxfId="113" tableBorderDxfId="111" totalsRowBorderDxfId="110">
  <autoFilter ref="A34:F49" xr:uid="{00000000-0009-0000-0100-00000A000000}"/>
  <tableColumns count="6">
    <tableColumn id="1" xr3:uid="{00000000-0010-0000-0200-000001000000}" name="NOMBRE DEL INDICADOR" dataDxfId="109"/>
    <tableColumn id="2" xr3:uid="{00000000-0010-0000-0200-000002000000}" name="Unidad de Medida" dataDxfId="108"/>
    <tableColumn id="3" xr3:uid="{00000000-0010-0000-0200-000003000000}" name="2018" dataDxfId="107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3" dataDxfId="101" headerRowBorderDxfId="102" tableBorderDxfId="100" totalsRowBorderDxfId="99">
  <autoFilter ref="A52:F54" xr:uid="{00000000-0009-0000-0100-00000C000000}"/>
  <tableColumns count="6">
    <tableColumn id="1" xr3:uid="{00000000-0010-0000-0300-000001000000}" name="NOMBRE DEL INDICADOR" dataDxfId="98"/>
    <tableColumn id="2" xr3:uid="{00000000-0010-0000-0300-000002000000}" name="Unidad de Medida" dataDxfId="97"/>
    <tableColumn id="3" xr3:uid="{00000000-0010-0000-0300-000003000000}" name="2018" dataDxfId="96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4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H69" totalsRowShown="0" headerRowDxfId="92" dataDxfId="90" headerRowBorderDxfId="91" tableBorderDxfId="89" totalsRowBorderDxfId="88">
  <autoFilter ref="A57:H69" xr:uid="{00000000-0009-0000-0100-00000D000000}"/>
  <tableColumns count="8">
    <tableColumn id="1" xr3:uid="{00000000-0010-0000-0400-000001000000}" name="NOMBRE DEL INDICADOR" dataDxfId="87"/>
    <tableColumn id="2" xr3:uid="{00000000-0010-0000-0400-000002000000}" name="Unidad de Medida" dataDxfId="86"/>
    <tableColumn id="3" xr3:uid="{00000000-0010-0000-0400-000003000000}" name="2018" dataDxfId="85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INDICADOR]],Tabla2[[#All],[MUNICIPIO]],$B$1,Tabla2[[#All],[FUENTE]],FICHA!$A$56,Tabla2[[#All],[AÑO/VIGENCIA]],Tabla13[[#Headers],[2022]])</calculatedColumnFormula>
    </tableColumn>
    <tableColumn id="8" xr3:uid="{CFB3A31C-CC47-43AD-B02B-92B4C0363936}" name="2023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INDICADOR]],Tabla2[[#All],[MUNICIPIO]],$B$1,Tabla2[[#All],[FUENTE]],FICHA!$A$56,Tabla2[[#All],[AÑO/VIGENCIA]],Tabla13[[#Headers],[2023]])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115" zoomScaleNormal="88" zoomScaleSheetLayoutView="115" workbookViewId="0">
      <selection activeCell="A30" sqref="A30"/>
    </sheetView>
  </sheetViews>
  <sheetFormatPr baseColWidth="10" defaultColWidth="1.59765625" defaultRowHeight="14.25"/>
  <cols>
    <col min="1" max="1" width="41.9296875" style="27" customWidth="1"/>
    <col min="2" max="2" width="22.1328125" style="27" bestFit="1" customWidth="1"/>
    <col min="3" max="6" width="13.06640625" style="29" bestFit="1" customWidth="1"/>
    <col min="7" max="7" width="10.59765625" style="29" customWidth="1"/>
    <col min="8" max="8" width="12.06640625" style="27" bestFit="1" customWidth="1"/>
    <col min="9" max="16384" width="1.59765625" style="27"/>
  </cols>
  <sheetData>
    <row r="1" spans="1:3" ht="14.65" thickBot="1">
      <c r="A1" s="7" t="s">
        <v>1262</v>
      </c>
      <c r="B1" t="s">
        <v>1018</v>
      </c>
      <c r="C1" s="6"/>
    </row>
    <row r="2" spans="1:3" hidden="1">
      <c r="A2"/>
      <c r="B2"/>
      <c r="C2" s="6"/>
    </row>
    <row r="3" spans="1:3" hidden="1">
      <c r="A3"/>
      <c r="B3"/>
      <c r="C3" s="6"/>
    </row>
    <row r="4" spans="1:3" hidden="1">
      <c r="A4"/>
      <c r="B4"/>
      <c r="C4" s="6"/>
    </row>
    <row r="5" spans="1:3" hidden="1">
      <c r="A5"/>
      <c r="B5"/>
      <c r="C5" s="6"/>
    </row>
    <row r="6" spans="1:3" hidden="1">
      <c r="A6"/>
      <c r="B6"/>
      <c r="C6" s="6"/>
    </row>
    <row r="7" spans="1:3" hidden="1">
      <c r="A7"/>
      <c r="B7"/>
      <c r="C7" s="6"/>
    </row>
    <row r="8" spans="1:3" hidden="1">
      <c r="A8"/>
      <c r="B8"/>
      <c r="C8" s="6"/>
    </row>
    <row r="9" spans="1:3" hidden="1">
      <c r="A9"/>
      <c r="B9"/>
      <c r="C9" s="6"/>
    </row>
    <row r="10" spans="1:3" hidden="1">
      <c r="A10"/>
      <c r="B10"/>
      <c r="C10" s="6"/>
    </row>
    <row r="11" spans="1:3" hidden="1">
      <c r="A11"/>
      <c r="B11"/>
      <c r="C11" s="6"/>
    </row>
    <row r="12" spans="1:3" hidden="1">
      <c r="A12"/>
      <c r="B12"/>
      <c r="C12" s="6"/>
    </row>
    <row r="13" spans="1:3" hidden="1">
      <c r="A13"/>
      <c r="B13"/>
      <c r="C13" s="6"/>
    </row>
    <row r="14" spans="1:3" hidden="1">
      <c r="A14"/>
      <c r="B14"/>
      <c r="C14" s="6"/>
    </row>
    <row r="15" spans="1:3" hidden="1">
      <c r="A15"/>
      <c r="B15"/>
      <c r="C15" s="6"/>
    </row>
    <row r="16" spans="1:3" hidden="1">
      <c r="A16"/>
      <c r="B16"/>
      <c r="C16" s="6"/>
    </row>
    <row r="17" spans="1:8" hidden="1">
      <c r="A17"/>
      <c r="B17"/>
      <c r="C17" s="6"/>
    </row>
    <row r="18" spans="1:8" hidden="1">
      <c r="A18"/>
      <c r="B18"/>
      <c r="C18" s="6"/>
    </row>
    <row r="19" spans="1:8" hidden="1"/>
    <row r="20" spans="1:8" ht="14.65" hidden="1" thickBot="1"/>
    <row r="21" spans="1:8" ht="14.65" thickBot="1">
      <c r="A21" s="82" t="s">
        <v>1160</v>
      </c>
      <c r="B21" s="83"/>
      <c r="C21" s="83"/>
      <c r="D21" s="83"/>
      <c r="E21" s="84"/>
    </row>
    <row r="22" spans="1:8">
      <c r="A22" s="30" t="s">
        <v>2</v>
      </c>
      <c r="B22" s="31" t="s">
        <v>1250</v>
      </c>
      <c r="C22" s="31" t="s">
        <v>1258</v>
      </c>
      <c r="D22" s="31" t="s">
        <v>1259</v>
      </c>
      <c r="E22" s="31" t="s">
        <v>1260</v>
      </c>
      <c r="F22" s="31" t="s">
        <v>1261</v>
      </c>
      <c r="G22" s="31" t="s">
        <v>1264</v>
      </c>
    </row>
    <row r="23" spans="1:8" ht="28.5">
      <c r="A23" s="37" t="s">
        <v>1156</v>
      </c>
      <c r="B23" s="9" t="s">
        <v>1159</v>
      </c>
      <c r="C23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26.88</v>
      </c>
      <c r="D23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24.72</v>
      </c>
      <c r="E23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25.18</v>
      </c>
      <c r="F23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26.148975704425517</v>
      </c>
      <c r="G23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45.045045045045043</v>
      </c>
    </row>
    <row r="24" spans="1:8" ht="28.5">
      <c r="A24" s="38" t="s">
        <v>1161</v>
      </c>
      <c r="B24" s="39" t="s">
        <v>1159</v>
      </c>
      <c r="C24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4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4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5" spans="1:8" ht="14.65" thickBot="1"/>
    <row r="26" spans="1:8" ht="14.65" thickBot="1">
      <c r="A26" s="82" t="s">
        <v>1102</v>
      </c>
      <c r="B26" s="83"/>
      <c r="C26" s="83"/>
      <c r="D26" s="83"/>
      <c r="E26" s="83"/>
      <c r="F26" s="83"/>
      <c r="G26" s="84"/>
    </row>
    <row r="27" spans="1:8" s="36" customFormat="1">
      <c r="A27" s="30" t="s">
        <v>2</v>
      </c>
      <c r="B27" s="31" t="s">
        <v>1250</v>
      </c>
      <c r="C27" s="31" t="s">
        <v>1258</v>
      </c>
      <c r="D27" s="31" t="s">
        <v>1259</v>
      </c>
      <c r="E27" s="31" t="s">
        <v>1260</v>
      </c>
      <c r="F27" s="32" t="s">
        <v>1261</v>
      </c>
      <c r="G27" s="31" t="s">
        <v>1264</v>
      </c>
      <c r="H27" s="31" t="s">
        <v>1266</v>
      </c>
    </row>
    <row r="28" spans="1:8" ht="28.5">
      <c r="A28" s="37" t="s">
        <v>1130</v>
      </c>
      <c r="B28" s="9" t="s">
        <v>1187</v>
      </c>
      <c r="C28" s="49">
        <f>SUMIFS(Tabla2[VALOR INDICADOR],Tabla2[NOMBRE DEL INDICADOR],Tabla5[[#This Row],[NOMBRE DEL INDICADOR]],Tabla2[FUENTE],FICHA!$A$26,Tabla2[MUNICIPIO],$B$1,Tabla2[AÑO/VIGENCIA],Tabla5[[#Headers],[2018]])</f>
        <v>430.57</v>
      </c>
      <c r="D28" s="49">
        <f>SUMIFS(Tabla2[VALOR INDICADOR],Tabla2[NOMBRE DEL INDICADOR],Tabla5[[#This Row],[NOMBRE DEL INDICADOR]],Tabla2[FUENTE],FICHA!$A$26,Tabla2[MUNICIPIO],$B$1,Tabla2[AÑO/VIGENCIA],Tabla5[[#Headers],[2019]])</f>
        <v>547.04999999999995</v>
      </c>
      <c r="E28" s="49">
        <f>SUMIFS(Tabla2[VALOR INDICADOR],Tabla2[NOMBRE DEL INDICADOR],Tabla5[[#This Row],[NOMBRE DEL INDICADOR]],Tabla2[FUENTE],FICHA!$A$26,Tabla2[MUNICIPIO],$B$1,Tabla2[AÑO/VIGENCIA],Tabla5[[#Headers],[2020]])</f>
        <v>331.13</v>
      </c>
      <c r="F28" s="49">
        <f>SUMIFS(Tabla2[VALOR INDICADOR],Tabla2[NOMBRE DEL INDICADOR],Tabla5[[#This Row],[NOMBRE DEL INDICADOR]],Tabla2[FUENTE],FICHA!$A$26,Tabla2[MUNICIPIO],$B$1,Tabla2[AÑO/VIGENCIA],Tabla5[[#Headers],[2021]])</f>
        <v>109.77</v>
      </c>
      <c r="G28" s="49">
        <f>SUMIFS(Tabla2[VALOR INDICADOR],Tabla2[NOMBRE DEL INDICADOR],Tabla5[[#This Row],[NOMBRE DEL INDICADOR]],Tabla2[FUENTE],FICHA!$A$26,Tabla2[MUNICIPIO],$B$1,Tabla2[AÑO/VIGENCIA],Tabla5[[#Headers],[2022]])</f>
        <v>328.58707557502737</v>
      </c>
      <c r="H28" s="49">
        <f>SUMIFS(Tabla2[VALOR INDICADOR],Tabla2[NOMBRE DEL INDICADOR],Tabla5[[#This Row],[NOMBRE DEL INDICADOR]],Tabla2[FUENTE],FICHA!$A$26,Tabla2[MUNICIPIO],$B$1,Tabla2[AÑO/VIGENCIA],Tabla5[[#Headers],[2023]])</f>
        <v>1855.8951965065503</v>
      </c>
    </row>
    <row r="29" spans="1:8" ht="28.5">
      <c r="A29" s="37" t="s">
        <v>1131</v>
      </c>
      <c r="B29" s="9" t="s">
        <v>1187</v>
      </c>
      <c r="C29" s="49">
        <f>SUMIFS(Tabla2[VALOR INDICADOR],Tabla2[NOMBRE DEL INDICADOR],Tabla5[[#This Row],[NOMBRE DEL INDICADOR]],Tabla2[FUENTE],FICHA!$A$26,Tabla2[MUNICIPIO],$B$1,Tabla2[AÑO/VIGENCIA],Tabla5[[#Headers],[2018]])</f>
        <v>208.12</v>
      </c>
      <c r="D29" s="49">
        <f>SUMIFS(Tabla2[VALOR INDICADOR],Tabla2[NOMBRE DEL INDICADOR],Tabla5[[#This Row],[NOMBRE DEL INDICADOR]],Tabla2[FUENTE],FICHA!$A$26,Tabla2[MUNICIPIO],$B$1,Tabla2[AÑO/VIGENCIA],Tabla5[[#Headers],[2019]])</f>
        <v>0</v>
      </c>
      <c r="E29" s="49">
        <f>SUMIFS(Tabla2[VALOR INDICADOR],Tabla2[NOMBRE DEL INDICADOR],Tabla5[[#This Row],[NOMBRE DEL INDICADOR]],Tabla2[FUENTE],FICHA!$A$26,Tabla2[MUNICIPIO],$B$1,Tabla2[AÑO/VIGENCIA],Tabla5[[#Headers],[2020]])</f>
        <v>0</v>
      </c>
      <c r="F29" s="49">
        <f>SUMIFS(Tabla2[VALOR INDICADOR],Tabla2[NOMBRE DEL INDICADOR],Tabla5[[#This Row],[NOMBRE DEL INDICADOR]],Tabla2[FUENTE],FICHA!$A$26,Tabla2[MUNICIPIO],$B$1,Tabla2[AÑO/VIGENCIA],Tabla5[[#Headers],[2021]])</f>
        <v>0</v>
      </c>
      <c r="G29" s="49">
        <f>SUMIFS(Tabla2[VALOR INDICADOR],Tabla2[NOMBRE DEL INDICADOR],Tabla5[[#This Row],[NOMBRE DEL INDICADOR]],Tabla2[FUENTE],FICHA!$A$26,Tabla2[MUNICIPIO],$B$1,Tabla2[AÑO/VIGENCIA],Tabla5[[#Headers],[2022]])</f>
        <v>313.47962382445138</v>
      </c>
      <c r="H29" s="49">
        <f>SUMIFS(Tabla2[VALOR INDICADOR],Tabla2[NOMBRE DEL INDICADOR],Tabla5[[#This Row],[NOMBRE DEL INDICADOR]],Tabla2[FUENTE],FICHA!$A$26,Tabla2[MUNICIPIO],$B$1,Tabla2[AÑO/VIGENCIA],Tabla5[[#Headers],[2023]])</f>
        <v>626.30480167014616</v>
      </c>
    </row>
    <row r="30" spans="1:8" ht="28.5">
      <c r="A30" s="38" t="s">
        <v>1132</v>
      </c>
      <c r="B30" s="39" t="s">
        <v>1187</v>
      </c>
      <c r="C30" s="49">
        <f>SUMIFS(Tabla2[VALOR INDICADOR],Tabla2[NOMBRE DEL INDICADOR],Tabla5[[#This Row],[NOMBRE DEL INDICADOR]],Tabla2[FUENTE],FICHA!$A$26,Tabla2[MUNICIPIO],$B$1,Tabla2[AÑO/VIGENCIA],Tabla5[[#Headers],[2018]])</f>
        <v>0</v>
      </c>
      <c r="D30" s="49">
        <f>SUMIFS(Tabla2[VALOR INDICADOR],Tabla2[NOMBRE DEL INDICADOR],Tabla5[[#This Row],[NOMBRE DEL INDICADOR]],Tabla2[FUENTE],FICHA!$A$26,Tabla2[MUNICIPIO],$B$1,Tabla2[AÑO/VIGENCIA],Tabla5[[#Headers],[2019]])</f>
        <v>96.25</v>
      </c>
      <c r="E30" s="49">
        <f>SUMIFS(Tabla2[VALOR INDICADOR],Tabla2[NOMBRE DEL INDICADOR],Tabla5[[#This Row],[NOMBRE DEL INDICADOR]],Tabla2[FUENTE],FICHA!$A$26,Tabla2[MUNICIPIO],$B$1,Tabla2[AÑO/VIGENCIA],Tabla5[[#Headers],[2020]])</f>
        <v>0</v>
      </c>
      <c r="F30" s="49">
        <f>SUMIFS(Tabla2[VALOR INDICADOR],Tabla2[NOMBRE DEL INDICADOR],Tabla5[[#This Row],[NOMBRE DEL INDICADOR]],Tabla2[FUENTE],FICHA!$A$26,Tabla2[MUNICIPIO],$B$1,Tabla2[AÑO/VIGENCIA],Tabla5[[#Headers],[2021]])</f>
        <v>97.66</v>
      </c>
      <c r="G30" s="49">
        <f>SUMIFS(Tabla2[VALOR INDICADOR],Tabla2[NOMBRE DEL INDICADOR],Tabla5[[#This Row],[NOMBRE DEL INDICADOR]],Tabla2[FUENTE],FICHA!$A$26,Tabla2[MUNICIPIO],$B$1,Tabla2[AÑO/VIGENCIA],Tabla5[[#Headers],[2022]])</f>
        <v>98.522167487684726</v>
      </c>
      <c r="H30" s="49">
        <f>SUMIFS(Tabla2[VALOR INDICADOR],Tabla2[NOMBRE DEL INDICADOR],Tabla5[[#This Row],[NOMBRE DEL INDICADOR]],Tabla2[FUENTE],FICHA!$A$26,Tabla2[MUNICIPIO],$B$1,Tabla2[AÑO/VIGENCIA],Tabla5[[#Headers],[2023]])</f>
        <v>99.800399201596804</v>
      </c>
    </row>
    <row r="31" spans="1:8" ht="28.5">
      <c r="A31" s="38" t="s">
        <v>1236</v>
      </c>
      <c r="B31" s="39" t="s">
        <v>1145</v>
      </c>
      <c r="C31" s="49">
        <f>SUMIFS(Tabla2[VALOR INDICADOR],Tabla2[NOMBRE DEL INDICADOR],Tabla5[[#This Row],[NOMBRE DEL INDICADOR]],Tabla2[FUENTE],FICHA!$A$26,Tabla2[MUNICIPIO],$B$1,Tabla2[AÑO/VIGENCIA],Tabla5[[#Headers],[2018]])</f>
        <v>0</v>
      </c>
      <c r="D31" s="49">
        <f>SUMIFS(Tabla2[VALOR INDICADOR],Tabla2[NOMBRE DEL INDICADOR],Tabla5[[#This Row],[NOMBRE DEL INDICADOR]],Tabla2[FUENTE],FICHA!$A$26,Tabla2[MUNICIPIO],$B$1,Tabla2[AÑO/VIGENCIA],Tabla5[[#Headers],[2019]])</f>
        <v>0</v>
      </c>
      <c r="E31" s="49">
        <f>SUMIFS(Tabla2[VALOR INDICADOR],Tabla2[NOMBRE DEL INDICADOR],Tabla5[[#This Row],[NOMBRE DEL INDICADOR]],Tabla2[FUENTE],FICHA!$A$26,Tabla2[MUNICIPIO],$B$1,Tabla2[AÑO/VIGENCIA],Tabla5[[#Headers],[2020]])</f>
        <v>0</v>
      </c>
      <c r="F31" s="50">
        <f>SUMIFS(Tabla2[VALOR INDICADOR],Tabla2[NOMBRE DEL INDICADOR],Tabla5[[#This Row],[NOMBRE DEL INDICADOR]],Tabla2[FUENTE],FICHA!$A$26,Tabla2[MUNICIPIO],$B$1,Tabla2[AÑO/VIGENCIA],Tabla5[[#Headers],[2021]])</f>
        <v>1</v>
      </c>
      <c r="G31" s="51">
        <f>SUMIFS(Tabla2[VALOR INDICADOR],Tabla2[NOMBRE DEL INDICADOR],Tabla5[[#This Row],[NOMBRE DEL INDICADOR]],Tabla2[FUENTE],FICHA!$A$26,Tabla2[MUNICIPIO],$B$1,Tabla2[AÑO/VIGENCIA],Tabla5[[#Headers],[2022]])</f>
        <v>1</v>
      </c>
      <c r="H31" s="49">
        <f>SUMIFS(Tabla2[VALOR INDICADOR],Tabla2[NOMBRE DEL INDICADOR],Tabla5[[#This Row],[NOMBRE DEL INDICADOR]],Tabla2[FUENTE],FICHA!$A$26,Tabla2[MUNICIPIO],$B$1,Tabla2[AÑO/VIGENCIA],Tabla5[[#Headers],[2023]])</f>
        <v>0</v>
      </c>
    </row>
    <row r="32" spans="1:8" ht="14.65" thickBot="1"/>
    <row r="33" spans="1:6" ht="20.25" customHeight="1">
      <c r="A33" s="85" t="s">
        <v>1080</v>
      </c>
      <c r="B33" s="86"/>
      <c r="C33" s="86"/>
      <c r="D33" s="86"/>
      <c r="E33" s="86"/>
      <c r="F33" s="87"/>
    </row>
    <row r="34" spans="1:6">
      <c r="A34" s="30" t="s">
        <v>2</v>
      </c>
      <c r="B34" s="31" t="s">
        <v>1250</v>
      </c>
      <c r="C34" s="31" t="s">
        <v>1258</v>
      </c>
      <c r="D34" s="31" t="s">
        <v>1259</v>
      </c>
      <c r="E34" s="31" t="s">
        <v>1260</v>
      </c>
      <c r="F34" s="32" t="s">
        <v>1261</v>
      </c>
    </row>
    <row r="35" spans="1:6" ht="28.5">
      <c r="A35" s="37" t="s">
        <v>1117</v>
      </c>
      <c r="B35" s="9" t="s">
        <v>1187</v>
      </c>
      <c r="C3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188.5</v>
      </c>
      <c r="D3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437.64</v>
      </c>
      <c r="E3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109.77</v>
      </c>
    </row>
    <row r="36" spans="1:6" ht="28.5">
      <c r="A36" s="37" t="s">
        <v>1115</v>
      </c>
      <c r="B36" s="9" t="s">
        <v>1187</v>
      </c>
      <c r="C3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115.87</v>
      </c>
      <c r="E3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117.23</v>
      </c>
    </row>
    <row r="37" spans="1:6" ht="28.5">
      <c r="A37" s="37" t="s">
        <v>1116</v>
      </c>
      <c r="B37" s="9" t="s">
        <v>1187</v>
      </c>
      <c r="C3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86.13</v>
      </c>
      <c r="D3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316.45999999999998</v>
      </c>
      <c r="F3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8" spans="1:6" ht="28.5">
      <c r="A38" s="37" t="s">
        <v>1120</v>
      </c>
      <c r="B38" s="9" t="s">
        <v>1187</v>
      </c>
      <c r="C3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28.5">
      <c r="A39" s="37" t="s">
        <v>1118</v>
      </c>
      <c r="B39" s="9" t="s">
        <v>1187</v>
      </c>
      <c r="C39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28.5">
      <c r="A40" s="37" t="s">
        <v>1119</v>
      </c>
      <c r="B40" s="9" t="s">
        <v>1187</v>
      </c>
      <c r="C40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28.5">
      <c r="A41" s="37" t="s">
        <v>1123</v>
      </c>
      <c r="B41" s="9" t="s">
        <v>1187</v>
      </c>
      <c r="C41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28.5">
      <c r="A42" s="37" t="s">
        <v>1121</v>
      </c>
      <c r="B42" s="9" t="s">
        <v>1187</v>
      </c>
      <c r="C42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438.6</v>
      </c>
      <c r="D42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28.5">
      <c r="A43" s="37" t="s">
        <v>1122</v>
      </c>
      <c r="B43" s="9" t="s">
        <v>1187</v>
      </c>
      <c r="C43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28.5">
      <c r="A44" s="37" t="s">
        <v>1124</v>
      </c>
      <c r="B44" s="9" t="s">
        <v>1187</v>
      </c>
      <c r="C44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28.5">
      <c r="A45" s="37" t="s">
        <v>1125</v>
      </c>
      <c r="B45" s="9" t="s">
        <v>1187</v>
      </c>
      <c r="C4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28.5">
      <c r="A46" s="37" t="s">
        <v>1081</v>
      </c>
      <c r="B46" s="9" t="s">
        <v>1187</v>
      </c>
      <c r="C4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28.5">
      <c r="A47" s="37" t="s">
        <v>1128</v>
      </c>
      <c r="B47" s="9" t="s">
        <v>1187</v>
      </c>
      <c r="C4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94.25</v>
      </c>
      <c r="D4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110.38</v>
      </c>
      <c r="F4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28.5">
      <c r="A48" s="37" t="s">
        <v>1126</v>
      </c>
      <c r="B48" s="9" t="s">
        <v>1187</v>
      </c>
      <c r="C4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8" ht="28.5">
      <c r="A49" s="37" t="s">
        <v>1127</v>
      </c>
      <c r="B49" s="9" t="s">
        <v>1187</v>
      </c>
      <c r="C49" s="5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5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5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5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8" ht="14.65" thickBot="1"/>
    <row r="51" spans="1:8" ht="21" customHeight="1">
      <c r="A51" s="85" t="s">
        <v>1241</v>
      </c>
      <c r="B51" s="86"/>
      <c r="C51" s="86"/>
      <c r="D51" s="86"/>
      <c r="E51" s="86"/>
      <c r="F51" s="87"/>
    </row>
    <row r="52" spans="1:8">
      <c r="A52" s="30" t="s">
        <v>2</v>
      </c>
      <c r="B52" s="31" t="s">
        <v>1250</v>
      </c>
      <c r="C52" s="31" t="s">
        <v>1258</v>
      </c>
      <c r="D52" s="31" t="s">
        <v>1259</v>
      </c>
      <c r="E52" s="31" t="s">
        <v>1260</v>
      </c>
      <c r="F52" s="32" t="s">
        <v>1261</v>
      </c>
    </row>
    <row r="53" spans="1:8">
      <c r="A53" s="38" t="s">
        <v>1238</v>
      </c>
      <c r="B53" s="39" t="s">
        <v>1148</v>
      </c>
      <c r="C53" s="4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1.8000000000000002E-2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1.8000000000000002E-2</v>
      </c>
    </row>
    <row r="54" spans="1:8" ht="28.5">
      <c r="A54" s="37" t="s">
        <v>1257</v>
      </c>
      <c r="B54" s="9" t="s">
        <v>1145</v>
      </c>
      <c r="C54" s="47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7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7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8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8" ht="14.65" thickBot="1"/>
    <row r="56" spans="1:8" ht="26.25" customHeight="1">
      <c r="A56" s="85" t="s">
        <v>1114</v>
      </c>
      <c r="B56" s="86"/>
      <c r="C56" s="86"/>
      <c r="D56" s="86"/>
      <c r="E56" s="86"/>
      <c r="F56" s="86"/>
      <c r="G56" s="87"/>
    </row>
    <row r="57" spans="1:8" s="29" customFormat="1">
      <c r="A57" s="40" t="s">
        <v>2</v>
      </c>
      <c r="B57" s="12" t="s">
        <v>1250</v>
      </c>
      <c r="C57" s="12" t="s">
        <v>1258</v>
      </c>
      <c r="D57" s="12" t="s">
        <v>1259</v>
      </c>
      <c r="E57" s="12" t="s">
        <v>1260</v>
      </c>
      <c r="F57" s="12" t="s">
        <v>1261</v>
      </c>
      <c r="G57" s="41" t="s">
        <v>1264</v>
      </c>
      <c r="H57" s="12" t="s">
        <v>1266</v>
      </c>
    </row>
    <row r="58" spans="1:8" ht="28.5">
      <c r="A58" s="2" t="s">
        <v>1109</v>
      </c>
      <c r="B58" s="39" t="s">
        <v>1148</v>
      </c>
      <c r="C5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1.04</v>
      </c>
      <c r="D5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1.08</v>
      </c>
      <c r="E5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1.0900000000000001</v>
      </c>
      <c r="F5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1.24</v>
      </c>
      <c r="G58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1.0916398713826367</v>
      </c>
      <c r="H58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0.99361022364217255</v>
      </c>
    </row>
    <row r="59" spans="1:8">
      <c r="A59" s="2" t="s">
        <v>1267</v>
      </c>
      <c r="B59" s="9" t="s">
        <v>1148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0.87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0.81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0.77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0.76</v>
      </c>
      <c r="G59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0.8314606741573034</v>
      </c>
      <c r="H59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0.7471910112359551</v>
      </c>
    </row>
    <row r="60" spans="1:8" ht="42.75">
      <c r="A60" s="24" t="s">
        <v>1251</v>
      </c>
      <c r="B60" s="9" t="s">
        <v>1145</v>
      </c>
      <c r="C60" s="71">
        <f>SUMIFS(Tabla2[[#All],[VALOR INDICADOR]],Tabla2[[#All],[NOMBRE DEL INDICADOR]],Tabla13[[#This Row],[NOMBRE DEL INDICADOR]],Tabla2[[#All],[MUNICIPIO]],$B$1,Tabla2[[#All],[FUENTE]],FICHA!$A$56,Tabla2[[#All],[AÑO/VIGENCIA]],Tabla13[[#Headers],[2018]])</f>
        <v>218</v>
      </c>
      <c r="D60" s="71">
        <f>SUMIFS(Tabla2[[#All],[VALOR INDICADOR]],Tabla2[[#All],[NOMBRE DEL INDICADOR]],Tabla13[[#This Row],[NOMBRE DEL INDICADOR]],Tabla2[[#All],[MUNICIPIO]],$B$1,Tabla2[[#All],[FUENTE]],FICHA!$A$56,Tabla2[[#All],[AÑO/VIGENCIA]],Tabla13[[#Headers],[2019]])</f>
        <v>245</v>
      </c>
      <c r="E60" s="71">
        <f>SUMIFS(Tabla2[[#All],[VALOR INDICADOR]],Tabla2[[#All],[NOMBRE DEL INDICADOR]],Tabla13[[#This Row],[NOMBRE DEL INDICADOR]],Tabla2[[#All],[MUNICIPIO]],$B$1,Tabla2[[#All],[FUENTE]],FICHA!$A$56,Tabla2[[#All],[AÑO/VIGENCIA]],Tabla13[[#Headers],[2020]])</f>
        <v>252</v>
      </c>
      <c r="F60" s="71">
        <f>SUMIFS(Tabla2[[#All],[VALOR INDICADOR]],Tabla2[[#All],[NOMBRE DEL INDICADOR]],Tabla13[[#This Row],[NOMBRE DEL INDICADOR]],Tabla2[[#All],[MUNICIPIO]],$B$1,Tabla2[[#All],[FUENTE]],FICHA!$A$56,Tabla2[[#All],[AÑO/VIGENCIA]],Tabla13[[#Headers],[2021]])</f>
        <v>296</v>
      </c>
      <c r="G60" s="71">
        <f>SUMIFS(Tabla2[[#All],[VALOR INDICADOR]],Tabla2[[#All],[NOMBRE DEL INDICADOR]],Tabla13[[#This Row],[NOMBRE DEL INDICADOR]],Tabla2[[#All],[MUNICIPIO]],$B$1,Tabla2[[#All],[FUENTE]],FICHA!$A$56,Tabla2[[#All],[AÑO/VIGENCIA]],Tabla13[[#Headers],[2022]])</f>
        <v>306</v>
      </c>
      <c r="H60" s="71">
        <f>SUMIFS(Tabla2[[#All],[VALOR INDICADOR]],Tabla2[[#All],[NOMBRE DEL INDICADOR]],Tabla13[[#This Row],[NOMBRE DEL INDICADOR]],Tabla2[[#All],[MUNICIPIO]],$B$1,Tabla2[[#All],[FUENTE]],FICHA!$A$56,Tabla2[[#All],[AÑO/VIGENCIA]],Tabla13[[#Headers],[2023]])</f>
        <v>297</v>
      </c>
    </row>
    <row r="61" spans="1:8" ht="42.75">
      <c r="A61" s="24" t="s">
        <v>1104</v>
      </c>
      <c r="B61" s="9" t="s">
        <v>1148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0.99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0.97</v>
      </c>
      <c r="E61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0.56000000000000005</v>
      </c>
      <c r="F61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0.97</v>
      </c>
      <c r="G61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0.93790849673202614</v>
      </c>
      <c r="H61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0.90508474576271192</v>
      </c>
    </row>
    <row r="62" spans="1:8" ht="28.5">
      <c r="A62" s="24" t="s">
        <v>1108</v>
      </c>
      <c r="B62" s="9" t="s">
        <v>1148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1.1000000000000001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1.07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1.05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1.18</v>
      </c>
      <c r="G62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0.94610778443113774</v>
      </c>
      <c r="H62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0.89153754469606672</v>
      </c>
    </row>
    <row r="63" spans="1:8" ht="28.5">
      <c r="A63" s="24" t="s">
        <v>1110</v>
      </c>
      <c r="B63" s="9" t="s">
        <v>1148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0.72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0.69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0.79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0.81</v>
      </c>
      <c r="G63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0.80967741935483872</v>
      </c>
      <c r="H63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0.71844660194174759</v>
      </c>
    </row>
    <row r="64" spans="1:8">
      <c r="A64" s="24" t="s">
        <v>1111</v>
      </c>
      <c r="B64" s="9" t="s">
        <v>1148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0.02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0.01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0.01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2.1518987341772149E-2</v>
      </c>
      <c r="H64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1.06951871657754E-2</v>
      </c>
    </row>
    <row r="65" spans="1:8">
      <c r="A65" s="24" t="s">
        <v>1112</v>
      </c>
      <c r="B65" s="9" t="s">
        <v>1148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0.05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0.06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4.5454545454545463E-2</v>
      </c>
      <c r="H65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3.292894280762565E-2</v>
      </c>
    </row>
    <row r="66" spans="1:8">
      <c r="A66" s="24" t="s">
        <v>1113</v>
      </c>
      <c r="B66" s="9" t="s">
        <v>1148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0.05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4.2253521126760563E-2</v>
      </c>
      <c r="H66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4.9019607843137298E-3</v>
      </c>
    </row>
    <row r="67" spans="1:8">
      <c r="A67" s="24" t="s">
        <v>1106</v>
      </c>
      <c r="B67" s="9" t="s">
        <v>1148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0.02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0.02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0.08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0.04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8.3544303797468356E-2</v>
      </c>
      <c r="H67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5.213903743315508E-2</v>
      </c>
    </row>
    <row r="68" spans="1:8">
      <c r="A68" s="24" t="s">
        <v>1107</v>
      </c>
      <c r="B68" s="9" t="s">
        <v>1148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0.01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0.1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0.06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8.1504702194357362E-2</v>
      </c>
      <c r="H68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0.10918544194107452</v>
      </c>
    </row>
    <row r="69" spans="1:8">
      <c r="A69" s="24" t="s">
        <v>1253</v>
      </c>
      <c r="B69" s="9" t="s">
        <v>1148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0.01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0.03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0.02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2.336448598130841E-2</v>
      </c>
      <c r="H69" s="70">
        <f>SUMIFS(Tabla2[[#All],[VALOR INDICADOR]],Tabla2[[#All],[NOMBRE DEL INDICADOR]],Tabla13[[#This Row],[NOMBRE DEL INDICADOR]],Tabla2[[#All],[MUNICIPIO]],$B$1,Tabla2[[#All],[FUENTE]],FICHA!$A$56,Tabla2[[#All],[AÑO/VIGENCIA]],Tabla13[[#Headers],[2023]])</f>
        <v>6.3725490196078427E-2</v>
      </c>
    </row>
    <row r="70" spans="1:8" ht="14.65" thickBot="1"/>
    <row r="71" spans="1:8" ht="21" customHeight="1">
      <c r="A71" s="85" t="s">
        <v>1095</v>
      </c>
      <c r="B71" s="86"/>
      <c r="C71" s="86"/>
      <c r="D71" s="86"/>
      <c r="E71" s="86"/>
      <c r="F71" s="86"/>
      <c r="G71" s="87"/>
    </row>
    <row r="72" spans="1:8">
      <c r="A72" s="40" t="s">
        <v>2</v>
      </c>
      <c r="B72" s="12" t="s">
        <v>1250</v>
      </c>
      <c r="C72" s="12" t="s">
        <v>1263</v>
      </c>
      <c r="D72" s="12" t="s">
        <v>1258</v>
      </c>
      <c r="E72" s="12" t="s">
        <v>1259</v>
      </c>
      <c r="F72" s="12" t="s">
        <v>1260</v>
      </c>
      <c r="G72" s="41" t="s">
        <v>1261</v>
      </c>
    </row>
    <row r="73" spans="1:8" ht="28.5">
      <c r="A73" s="33" t="s">
        <v>1094</v>
      </c>
      <c r="B73" s="28" t="s">
        <v>1148</v>
      </c>
      <c r="C7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0.99</v>
      </c>
      <c r="F7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1.04</v>
      </c>
      <c r="G7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1.02</v>
      </c>
    </row>
    <row r="74" spans="1:8">
      <c r="A74" s="33" t="s">
        <v>1092</v>
      </c>
      <c r="B74" s="28" t="s">
        <v>1148</v>
      </c>
      <c r="C7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0.88</v>
      </c>
      <c r="G7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0.67</v>
      </c>
    </row>
    <row r="75" spans="1:8" ht="42.75">
      <c r="A75" s="33" t="s">
        <v>1093</v>
      </c>
      <c r="B75" s="28" t="s">
        <v>1148</v>
      </c>
      <c r="C75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0.99</v>
      </c>
      <c r="G75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1.44</v>
      </c>
    </row>
    <row r="76" spans="1:8" ht="28.5">
      <c r="A76" s="33" t="s">
        <v>1082</v>
      </c>
      <c r="B76" s="28" t="s">
        <v>1148</v>
      </c>
      <c r="C76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0.97</v>
      </c>
      <c r="D76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0.81</v>
      </c>
      <c r="E76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0.94</v>
      </c>
      <c r="F76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0.86</v>
      </c>
      <c r="G76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0.84</v>
      </c>
    </row>
    <row r="77" spans="1:8" ht="28.5">
      <c r="A77" s="33" t="s">
        <v>1083</v>
      </c>
      <c r="B77" s="28" t="s">
        <v>1148</v>
      </c>
      <c r="C77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0.65</v>
      </c>
      <c r="D77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</v>
      </c>
      <c r="E77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0.72</v>
      </c>
      <c r="F77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0.56999999999999995</v>
      </c>
      <c r="G77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0.57999999999999996</v>
      </c>
    </row>
    <row r="78" spans="1:8" ht="28.5">
      <c r="A78" s="33" t="s">
        <v>1089</v>
      </c>
      <c r="B78" s="28" t="s">
        <v>1148</v>
      </c>
      <c r="C78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0.67</v>
      </c>
      <c r="E78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0.66</v>
      </c>
      <c r="F78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0.65</v>
      </c>
      <c r="G78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0.67</v>
      </c>
    </row>
    <row r="79" spans="1:8" ht="28.5">
      <c r="A79" s="33" t="s">
        <v>1090</v>
      </c>
      <c r="B79" s="28" t="s">
        <v>1148</v>
      </c>
      <c r="C79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0.99</v>
      </c>
      <c r="E79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0.96</v>
      </c>
      <c r="F79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0.94</v>
      </c>
      <c r="G79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0.93</v>
      </c>
    </row>
    <row r="80" spans="1:8" ht="28.5">
      <c r="A80" s="33" t="s">
        <v>1091</v>
      </c>
      <c r="B80" s="28" t="s">
        <v>1148</v>
      </c>
      <c r="C80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0.86</v>
      </c>
      <c r="E80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0.82</v>
      </c>
      <c r="F80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0.78</v>
      </c>
      <c r="G80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0.77</v>
      </c>
    </row>
    <row r="81" spans="1:7" ht="28.5">
      <c r="A81" s="33" t="s">
        <v>1084</v>
      </c>
      <c r="B81" s="28" t="s">
        <v>1148</v>
      </c>
      <c r="C81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0.01</v>
      </c>
      <c r="E81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 ht="28.5">
      <c r="A82" s="33" t="s">
        <v>1088</v>
      </c>
      <c r="B82" s="28" t="s">
        <v>1265</v>
      </c>
      <c r="C82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8.6956520000000008</v>
      </c>
      <c r="D82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6.5645509999999998</v>
      </c>
      <c r="E82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2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2.7472530000000002</v>
      </c>
      <c r="G82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8.1967210000000001</v>
      </c>
    </row>
    <row r="83" spans="1:7" ht="28.5">
      <c r="A83" s="33" t="s">
        <v>1087</v>
      </c>
      <c r="B83" s="28" t="s">
        <v>1171</v>
      </c>
      <c r="C83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3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3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116.41443538998836</v>
      </c>
      <c r="G83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42.75">
      <c r="A84" s="33" t="s">
        <v>1085</v>
      </c>
      <c r="B84" s="28" t="s">
        <v>1171</v>
      </c>
      <c r="C84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114.81056257175661</v>
      </c>
      <c r="F84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42.75">
      <c r="A85" s="34" t="s">
        <v>1086</v>
      </c>
      <c r="B85" s="35" t="s">
        <v>1171</v>
      </c>
      <c r="C85" s="4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4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4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61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6" spans="1:7" ht="14.65" thickBot="1"/>
    <row r="87" spans="1:7" ht="19.5" customHeight="1">
      <c r="A87" s="85" t="s">
        <v>1101</v>
      </c>
      <c r="B87" s="86"/>
      <c r="C87" s="86"/>
      <c r="D87" s="86"/>
      <c r="E87" s="86"/>
      <c r="F87" s="87"/>
    </row>
    <row r="88" spans="1:7">
      <c r="A88" s="40" t="s">
        <v>2</v>
      </c>
      <c r="B88" s="12" t="s">
        <v>1250</v>
      </c>
      <c r="C88" s="12" t="s">
        <v>1259</v>
      </c>
      <c r="D88" s="12" t="s">
        <v>1260</v>
      </c>
      <c r="E88" s="12" t="s">
        <v>1261</v>
      </c>
      <c r="F88" s="41" t="s">
        <v>1264</v>
      </c>
    </row>
    <row r="89" spans="1:7" ht="28.5">
      <c r="A89" s="34" t="s">
        <v>1100</v>
      </c>
      <c r="B89" s="35" t="s">
        <v>1145</v>
      </c>
      <c r="C89" s="58">
        <f>SUMIFS(Tabla2[[#All],[VALOR INDICADOR]],Tabla2[[#All],[NOMBRE DEL INDICADOR]],Tabla15[[#This Row],[NOMBRE DEL INDICADOR]],Tabla2[[#All],[MUNICIPIO]],$B$1,Tabla2[[#All],[FUENTE]],FICHA!$A$87,Tabla2[[#All],[AÑO/VIGENCIA]],Tabla15[[#Headers],[2019]])</f>
        <v>74</v>
      </c>
      <c r="D89" s="58">
        <f>SUMIFS(Tabla2[[#All],[VALOR INDICADOR]],Tabla2[[#All],[NOMBRE DEL INDICADOR]],Tabla15[[#This Row],[NOMBRE DEL INDICADOR]],Tabla2[[#All],[MUNICIPIO]],$B$1,Tabla2[[#All],[FUENTE]],FICHA!$A$87,Tabla2[[#All],[AÑO/VIGENCIA]],Tabla15[[#Headers],[2020]])</f>
        <v>98</v>
      </c>
      <c r="E89" s="58">
        <f>SUMIFS(Tabla2[[#All],[VALOR INDICADOR]],Tabla2[[#All],[NOMBRE DEL INDICADOR]],Tabla15[[#This Row],[NOMBRE DEL INDICADOR]],Tabla2[[#All],[MUNICIPIO]],$B$1,Tabla2[[#All],[FUENTE]],FICHA!$A$87,Tabla2[[#All],[AÑO/VIGENCIA]],Tabla15[[#Headers],[2021]])</f>
        <v>86</v>
      </c>
      <c r="F89" s="59">
        <f>SUMIFS(Tabla2[[#All],[VALOR INDICADOR]],Tabla2[[#All],[NOMBRE DEL INDICADOR]],Tabla15[[#This Row],[NOMBRE DEL INDICADOR]],Tabla2[[#All],[MUNICIPIO]],$B$1,Tabla2[[#All],[FUENTE]],FICHA!$A$87,Tabla2[[#All],[AÑO/VIGENCIA]],Tabla15[[#Headers],[2022]])</f>
        <v>82</v>
      </c>
    </row>
    <row r="90" spans="1:7" ht="14.65" thickBot="1"/>
    <row r="91" spans="1:7" ht="20.25" customHeight="1">
      <c r="A91" s="88" t="s">
        <v>1078</v>
      </c>
      <c r="B91" s="89"/>
      <c r="C91" s="89"/>
      <c r="D91" s="89"/>
      <c r="E91" s="89"/>
      <c r="F91" s="90"/>
    </row>
    <row r="92" spans="1:7" s="29" customFormat="1">
      <c r="A92" s="40" t="s">
        <v>2</v>
      </c>
      <c r="B92" s="12" t="s">
        <v>1250</v>
      </c>
      <c r="C92" s="12" t="s">
        <v>1258</v>
      </c>
      <c r="D92" s="12" t="s">
        <v>1259</v>
      </c>
      <c r="E92" s="12" t="s">
        <v>1260</v>
      </c>
      <c r="F92" s="41" t="s">
        <v>1261</v>
      </c>
    </row>
    <row r="93" spans="1:7">
      <c r="A93" s="34" t="s">
        <v>1133</v>
      </c>
      <c r="B93" s="35" t="s">
        <v>1148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0.45270000000000005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0.42599999999999999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0.43640000000000001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0.42210000000000003</v>
      </c>
    </row>
    <row r="94" spans="1:7" ht="14.65" thickBot="1"/>
    <row r="95" spans="1:7" ht="21.75" customHeight="1">
      <c r="A95" s="88" t="s">
        <v>1074</v>
      </c>
      <c r="B95" s="89"/>
      <c r="C95" s="89"/>
      <c r="D95" s="89"/>
      <c r="E95" s="89"/>
      <c r="F95" s="90"/>
    </row>
    <row r="96" spans="1:7">
      <c r="A96" s="40" t="s">
        <v>2</v>
      </c>
      <c r="B96" s="12" t="s">
        <v>1250</v>
      </c>
      <c r="C96" s="12" t="s">
        <v>1258</v>
      </c>
      <c r="D96" s="12" t="s">
        <v>1259</v>
      </c>
      <c r="E96" s="12" t="s">
        <v>1260</v>
      </c>
      <c r="F96" s="41" t="s">
        <v>1261</v>
      </c>
    </row>
    <row r="97" spans="1:6" ht="42.75">
      <c r="A97" s="34" t="s">
        <v>1077</v>
      </c>
      <c r="B97" s="35" t="s">
        <v>1148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0.33329999999999999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8" spans="1:6" ht="42.75">
      <c r="A98" s="33" t="s">
        <v>1076</v>
      </c>
      <c r="B98" s="28" t="s">
        <v>1148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9" spans="1:6" ht="42.75">
      <c r="A99" s="33" t="s">
        <v>1249</v>
      </c>
      <c r="B99" s="28" t="s">
        <v>1148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15" man="1"/>
    <brk id="89" max="15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B20:F20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8289"/>
  <sheetViews>
    <sheetView showGridLines="0" zoomScale="112" zoomScaleNormal="85" workbookViewId="0">
      <selection activeCell="A2" sqref="A2"/>
    </sheetView>
  </sheetViews>
  <sheetFormatPr baseColWidth="10" defaultColWidth="10.86328125" defaultRowHeight="14.25"/>
  <cols>
    <col min="1" max="1" width="14.86328125" style="1" customWidth="1"/>
    <col min="2" max="2" width="17" style="1" customWidth="1"/>
    <col min="3" max="3" width="12.265625" style="1" customWidth="1"/>
    <col min="4" max="4" width="52.796875" style="1" customWidth="1"/>
    <col min="5" max="5" width="10.86328125" style="1"/>
    <col min="6" max="6" width="22.265625" style="1" customWidth="1"/>
    <col min="7" max="7" width="16.265625" style="1" customWidth="1"/>
    <col min="8" max="8" width="15.59765625" style="1" customWidth="1"/>
    <col min="9" max="9" width="18.59765625" style="25" customWidth="1"/>
    <col min="10" max="10" width="18.265625" style="26" bestFit="1" customWidth="1"/>
    <col min="11" max="11" width="20.265625" style="1" bestFit="1" customWidth="1"/>
    <col min="12" max="12" width="21.59765625" style="1" customWidth="1"/>
    <col min="13" max="16384" width="10.86328125" style="1"/>
  </cols>
  <sheetData>
    <row r="1" spans="1:12" s="23" customFormat="1">
      <c r="A1" s="18" t="s">
        <v>1079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20" t="s">
        <v>7</v>
      </c>
      <c r="J1" s="21" t="s">
        <v>1099</v>
      </c>
      <c r="K1" s="19" t="s">
        <v>1103</v>
      </c>
      <c r="L1" s="22" t="s">
        <v>1250</v>
      </c>
    </row>
    <row r="2" spans="1:12">
      <c r="A2">
        <v>1</v>
      </c>
      <c r="B2" t="s">
        <v>1072</v>
      </c>
      <c r="C2" t="s">
        <v>1072</v>
      </c>
      <c r="D2" t="s">
        <v>1156</v>
      </c>
      <c r="E2" t="s">
        <v>1160</v>
      </c>
      <c r="F2" t="s">
        <v>1155</v>
      </c>
      <c r="G2" t="s">
        <v>1097</v>
      </c>
      <c r="H2">
        <v>2018</v>
      </c>
      <c r="I2">
        <v>20.13</v>
      </c>
      <c r="J2" t="s">
        <v>1159</v>
      </c>
      <c r="K2" s="2"/>
      <c r="L2" s="2"/>
    </row>
    <row r="3" spans="1:12">
      <c r="A3">
        <v>1</v>
      </c>
      <c r="B3" t="s">
        <v>1072</v>
      </c>
      <c r="C3" t="s">
        <v>1072</v>
      </c>
      <c r="D3" t="s">
        <v>1156</v>
      </c>
      <c r="E3" t="s">
        <v>1160</v>
      </c>
      <c r="F3" t="s">
        <v>1155</v>
      </c>
      <c r="G3" t="s">
        <v>1097</v>
      </c>
      <c r="H3">
        <v>2019</v>
      </c>
      <c r="I3">
        <v>19.760000000000002</v>
      </c>
      <c r="J3" t="s">
        <v>1159</v>
      </c>
      <c r="K3" s="2"/>
      <c r="L3" s="2"/>
    </row>
    <row r="4" spans="1:12">
      <c r="A4">
        <v>1</v>
      </c>
      <c r="B4" t="s">
        <v>1072</v>
      </c>
      <c r="C4" t="s">
        <v>1072</v>
      </c>
      <c r="D4" t="s">
        <v>1156</v>
      </c>
      <c r="E4" t="s">
        <v>1160</v>
      </c>
      <c r="F4" t="s">
        <v>1155</v>
      </c>
      <c r="G4" t="s">
        <v>1097</v>
      </c>
      <c r="H4">
        <v>2020</v>
      </c>
      <c r="I4">
        <v>19.47</v>
      </c>
      <c r="J4" t="s">
        <v>1159</v>
      </c>
      <c r="K4" s="2"/>
      <c r="L4" s="2"/>
    </row>
    <row r="5" spans="1:12">
      <c r="A5">
        <v>1</v>
      </c>
      <c r="B5" t="s">
        <v>1072</v>
      </c>
      <c r="C5" t="s">
        <v>1072</v>
      </c>
      <c r="D5" t="s">
        <v>1156</v>
      </c>
      <c r="E5" t="s">
        <v>1160</v>
      </c>
      <c r="F5" t="s">
        <v>1155</v>
      </c>
      <c r="G5" t="s">
        <v>1097</v>
      </c>
      <c r="H5">
        <v>2018</v>
      </c>
      <c r="I5">
        <v>17.420000000000002</v>
      </c>
      <c r="J5" t="s">
        <v>1159</v>
      </c>
      <c r="K5" s="2"/>
      <c r="L5" s="2"/>
    </row>
    <row r="6" spans="1:12">
      <c r="A6">
        <v>1</v>
      </c>
      <c r="B6" t="s">
        <v>1072</v>
      </c>
      <c r="C6" t="s">
        <v>1072</v>
      </c>
      <c r="D6" t="s">
        <v>1156</v>
      </c>
      <c r="E6" t="s">
        <v>1160</v>
      </c>
      <c r="F6" t="s">
        <v>1155</v>
      </c>
      <c r="G6" t="s">
        <v>1097</v>
      </c>
      <c r="H6">
        <v>2019</v>
      </c>
      <c r="I6">
        <v>17.34</v>
      </c>
      <c r="J6" t="s">
        <v>1159</v>
      </c>
      <c r="K6" s="2"/>
      <c r="L6" s="2"/>
    </row>
    <row r="7" spans="1:12">
      <c r="A7">
        <v>1</v>
      </c>
      <c r="B7" t="s">
        <v>1072</v>
      </c>
      <c r="C7" t="s">
        <v>1072</v>
      </c>
      <c r="D7" t="s">
        <v>1156</v>
      </c>
      <c r="E7" t="s">
        <v>1160</v>
      </c>
      <c r="F7" t="s">
        <v>1155</v>
      </c>
      <c r="G7" t="s">
        <v>1097</v>
      </c>
      <c r="H7">
        <v>2020</v>
      </c>
      <c r="I7">
        <v>17.62</v>
      </c>
      <c r="J7" t="s">
        <v>1159</v>
      </c>
      <c r="K7" s="2"/>
      <c r="L7" s="2"/>
    </row>
    <row r="8" spans="1:12">
      <c r="A8">
        <v>1</v>
      </c>
      <c r="B8" t="s">
        <v>1072</v>
      </c>
      <c r="C8" t="s">
        <v>1072</v>
      </c>
      <c r="D8" t="s">
        <v>1156</v>
      </c>
      <c r="E8" t="s">
        <v>1160</v>
      </c>
      <c r="F8" t="s">
        <v>1155</v>
      </c>
      <c r="G8" t="s">
        <v>1097</v>
      </c>
      <c r="H8">
        <v>2018</v>
      </c>
      <c r="I8">
        <v>20.13</v>
      </c>
      <c r="J8" t="s">
        <v>1159</v>
      </c>
      <c r="K8" s="2"/>
      <c r="L8" s="2"/>
    </row>
    <row r="9" spans="1:12">
      <c r="A9">
        <v>1</v>
      </c>
      <c r="B9" t="s">
        <v>1072</v>
      </c>
      <c r="C9" t="s">
        <v>1072</v>
      </c>
      <c r="D9" t="s">
        <v>1156</v>
      </c>
      <c r="E9" t="s">
        <v>1160</v>
      </c>
      <c r="F9" t="s">
        <v>1155</v>
      </c>
      <c r="G9" t="s">
        <v>1097</v>
      </c>
      <c r="H9">
        <v>2019</v>
      </c>
      <c r="I9">
        <v>19.760000000000002</v>
      </c>
      <c r="J9" t="s">
        <v>1159</v>
      </c>
      <c r="K9" s="2"/>
      <c r="L9" s="2"/>
    </row>
    <row r="10" spans="1:12">
      <c r="A10">
        <v>1</v>
      </c>
      <c r="B10" t="s">
        <v>1072</v>
      </c>
      <c r="C10" t="s">
        <v>1072</v>
      </c>
      <c r="D10" t="s">
        <v>1156</v>
      </c>
      <c r="E10" t="s">
        <v>1160</v>
      </c>
      <c r="F10" t="s">
        <v>1155</v>
      </c>
      <c r="G10" t="s">
        <v>1097</v>
      </c>
      <c r="H10">
        <v>2020</v>
      </c>
      <c r="I10">
        <v>19.47</v>
      </c>
      <c r="J10" t="s">
        <v>1159</v>
      </c>
      <c r="K10" s="2"/>
      <c r="L10" s="2"/>
    </row>
    <row r="11" spans="1:12">
      <c r="A11">
        <v>1</v>
      </c>
      <c r="B11" t="s">
        <v>1072</v>
      </c>
      <c r="C11" t="s">
        <v>1072</v>
      </c>
      <c r="D11" t="s">
        <v>1156</v>
      </c>
      <c r="E11" t="s">
        <v>1160</v>
      </c>
      <c r="F11" t="s">
        <v>1155</v>
      </c>
      <c r="G11" t="s">
        <v>1097</v>
      </c>
      <c r="H11">
        <v>2018</v>
      </c>
      <c r="I11">
        <v>17.420000000000002</v>
      </c>
      <c r="J11" t="s">
        <v>1159</v>
      </c>
      <c r="K11" s="2"/>
      <c r="L11" s="2"/>
    </row>
    <row r="12" spans="1:12">
      <c r="A12">
        <v>1</v>
      </c>
      <c r="B12" t="s">
        <v>1072</v>
      </c>
      <c r="C12" t="s">
        <v>1072</v>
      </c>
      <c r="D12" t="s">
        <v>1156</v>
      </c>
      <c r="E12" t="s">
        <v>1160</v>
      </c>
      <c r="F12" t="s">
        <v>1155</v>
      </c>
      <c r="G12" t="s">
        <v>1097</v>
      </c>
      <c r="H12">
        <v>2019</v>
      </c>
      <c r="I12">
        <v>17.34</v>
      </c>
      <c r="J12" t="s">
        <v>1159</v>
      </c>
      <c r="K12" s="2"/>
      <c r="L12" s="2"/>
    </row>
    <row r="13" spans="1:12">
      <c r="A13">
        <v>1</v>
      </c>
      <c r="B13" t="s">
        <v>1072</v>
      </c>
      <c r="C13" t="s">
        <v>1072</v>
      </c>
      <c r="D13" t="s">
        <v>1156</v>
      </c>
      <c r="E13" t="s">
        <v>1160</v>
      </c>
      <c r="F13" t="s">
        <v>1155</v>
      </c>
      <c r="G13" t="s">
        <v>1097</v>
      </c>
      <c r="H13">
        <v>2020</v>
      </c>
      <c r="I13">
        <v>17.62</v>
      </c>
      <c r="J13" t="s">
        <v>1159</v>
      </c>
      <c r="K13" s="2"/>
      <c r="L13" s="2"/>
    </row>
    <row r="14" spans="1:12">
      <c r="A14">
        <v>1</v>
      </c>
      <c r="B14" t="s">
        <v>1072</v>
      </c>
      <c r="C14" t="s">
        <v>1072</v>
      </c>
      <c r="D14" t="s">
        <v>1156</v>
      </c>
      <c r="E14" t="s">
        <v>1160</v>
      </c>
      <c r="F14" t="s">
        <v>1155</v>
      </c>
      <c r="G14" t="s">
        <v>1097</v>
      </c>
      <c r="H14">
        <v>2018</v>
      </c>
      <c r="I14">
        <v>20.13</v>
      </c>
      <c r="J14" t="s">
        <v>1159</v>
      </c>
      <c r="K14" s="2"/>
      <c r="L14" s="2"/>
    </row>
    <row r="15" spans="1:12">
      <c r="A15">
        <v>1</v>
      </c>
      <c r="B15" t="s">
        <v>1072</v>
      </c>
      <c r="C15" t="s">
        <v>1072</v>
      </c>
      <c r="D15" t="s">
        <v>1156</v>
      </c>
      <c r="E15" t="s">
        <v>1160</v>
      </c>
      <c r="F15" t="s">
        <v>1155</v>
      </c>
      <c r="G15" t="s">
        <v>1097</v>
      </c>
      <c r="H15">
        <v>2019</v>
      </c>
      <c r="I15">
        <v>19.760000000000002</v>
      </c>
      <c r="J15" t="s">
        <v>1159</v>
      </c>
      <c r="K15" s="2"/>
      <c r="L15" s="2"/>
    </row>
    <row r="16" spans="1:12">
      <c r="A16">
        <v>1</v>
      </c>
      <c r="B16" t="s">
        <v>1072</v>
      </c>
      <c r="C16" t="s">
        <v>1072</v>
      </c>
      <c r="D16" t="s">
        <v>1156</v>
      </c>
      <c r="E16" t="s">
        <v>1160</v>
      </c>
      <c r="F16" t="s">
        <v>1155</v>
      </c>
      <c r="G16" t="s">
        <v>1097</v>
      </c>
      <c r="H16">
        <v>2020</v>
      </c>
      <c r="I16">
        <v>19.47</v>
      </c>
      <c r="J16" t="s">
        <v>1159</v>
      </c>
      <c r="K16" s="2"/>
      <c r="L16" s="2"/>
    </row>
    <row r="17" spans="1:12">
      <c r="A17">
        <v>1</v>
      </c>
      <c r="B17" t="s">
        <v>1072</v>
      </c>
      <c r="C17" t="s">
        <v>1072</v>
      </c>
      <c r="D17" t="s">
        <v>1156</v>
      </c>
      <c r="E17" t="s">
        <v>1160</v>
      </c>
      <c r="F17" t="s">
        <v>1155</v>
      </c>
      <c r="G17" t="s">
        <v>1097</v>
      </c>
      <c r="H17">
        <v>2018</v>
      </c>
      <c r="I17">
        <v>17.420000000000002</v>
      </c>
      <c r="J17" t="s">
        <v>1159</v>
      </c>
      <c r="K17" s="2"/>
      <c r="L17" s="2"/>
    </row>
    <row r="18" spans="1:12">
      <c r="A18">
        <v>1</v>
      </c>
      <c r="B18" t="s">
        <v>1072</v>
      </c>
      <c r="C18" t="s">
        <v>1072</v>
      </c>
      <c r="D18" t="s">
        <v>1156</v>
      </c>
      <c r="E18" t="s">
        <v>1160</v>
      </c>
      <c r="F18" t="s">
        <v>1155</v>
      </c>
      <c r="G18" t="s">
        <v>1097</v>
      </c>
      <c r="H18">
        <v>2019</v>
      </c>
      <c r="I18">
        <v>17.34</v>
      </c>
      <c r="J18" t="s">
        <v>1159</v>
      </c>
      <c r="K18" s="2"/>
      <c r="L18" s="2"/>
    </row>
    <row r="19" spans="1:12">
      <c r="A19">
        <v>1</v>
      </c>
      <c r="B19" t="s">
        <v>1072</v>
      </c>
      <c r="C19" t="s">
        <v>1072</v>
      </c>
      <c r="D19" t="s">
        <v>1156</v>
      </c>
      <c r="E19" t="s">
        <v>1160</v>
      </c>
      <c r="F19" t="s">
        <v>1155</v>
      </c>
      <c r="G19" t="s">
        <v>1097</v>
      </c>
      <c r="H19">
        <v>2020</v>
      </c>
      <c r="I19">
        <v>17.62</v>
      </c>
      <c r="J19" t="s">
        <v>1159</v>
      </c>
      <c r="K19" s="2"/>
      <c r="L19" s="2"/>
    </row>
    <row r="20" spans="1:12">
      <c r="A20">
        <v>1</v>
      </c>
      <c r="B20" t="s">
        <v>1072</v>
      </c>
      <c r="C20" t="s">
        <v>1072</v>
      </c>
      <c r="D20" t="s">
        <v>1156</v>
      </c>
      <c r="E20" t="s">
        <v>1160</v>
      </c>
      <c r="F20" t="s">
        <v>1155</v>
      </c>
      <c r="G20" t="s">
        <v>1097</v>
      </c>
      <c r="H20">
        <v>2018</v>
      </c>
      <c r="I20">
        <v>20.13</v>
      </c>
      <c r="J20" t="s">
        <v>1159</v>
      </c>
      <c r="K20" s="2"/>
      <c r="L20" s="2"/>
    </row>
    <row r="21" spans="1:12">
      <c r="A21">
        <v>1</v>
      </c>
      <c r="B21" t="s">
        <v>1072</v>
      </c>
      <c r="C21" t="s">
        <v>1072</v>
      </c>
      <c r="D21" t="s">
        <v>1156</v>
      </c>
      <c r="E21" t="s">
        <v>1160</v>
      </c>
      <c r="F21" t="s">
        <v>1155</v>
      </c>
      <c r="G21" t="s">
        <v>1097</v>
      </c>
      <c r="H21">
        <v>2019</v>
      </c>
      <c r="I21">
        <v>19.760000000000002</v>
      </c>
      <c r="J21" t="s">
        <v>1159</v>
      </c>
      <c r="K21" s="2"/>
      <c r="L21" s="2"/>
    </row>
    <row r="22" spans="1:12">
      <c r="A22">
        <v>1</v>
      </c>
      <c r="B22" t="s">
        <v>1072</v>
      </c>
      <c r="C22" t="s">
        <v>1072</v>
      </c>
      <c r="D22" t="s">
        <v>1156</v>
      </c>
      <c r="E22" t="s">
        <v>1160</v>
      </c>
      <c r="F22" t="s">
        <v>1155</v>
      </c>
      <c r="G22" t="s">
        <v>1097</v>
      </c>
      <c r="H22">
        <v>2020</v>
      </c>
      <c r="I22">
        <v>19.47</v>
      </c>
      <c r="J22" t="s">
        <v>1159</v>
      </c>
      <c r="K22" s="2"/>
      <c r="L22" s="2"/>
    </row>
    <row r="23" spans="1:12">
      <c r="A23">
        <v>1</v>
      </c>
      <c r="B23" t="s">
        <v>1072</v>
      </c>
      <c r="C23" t="s">
        <v>1072</v>
      </c>
      <c r="D23" t="s">
        <v>1156</v>
      </c>
      <c r="E23" t="s">
        <v>1160</v>
      </c>
      <c r="F23" t="s">
        <v>1155</v>
      </c>
      <c r="G23" t="s">
        <v>1097</v>
      </c>
      <c r="H23">
        <v>2018</v>
      </c>
      <c r="I23">
        <v>17.420000000000002</v>
      </c>
      <c r="J23" t="s">
        <v>1159</v>
      </c>
      <c r="K23" s="2"/>
      <c r="L23" s="2"/>
    </row>
    <row r="24" spans="1:12">
      <c r="A24">
        <v>1</v>
      </c>
      <c r="B24" t="s">
        <v>1072</v>
      </c>
      <c r="C24" t="s">
        <v>1072</v>
      </c>
      <c r="D24" t="s">
        <v>1156</v>
      </c>
      <c r="E24" t="s">
        <v>1160</v>
      </c>
      <c r="F24" t="s">
        <v>1155</v>
      </c>
      <c r="G24" t="s">
        <v>1097</v>
      </c>
      <c r="H24">
        <v>2019</v>
      </c>
      <c r="I24">
        <v>17.34</v>
      </c>
      <c r="J24" t="s">
        <v>1159</v>
      </c>
      <c r="K24" s="2"/>
      <c r="L24" s="2"/>
    </row>
    <row r="25" spans="1:12">
      <c r="A25">
        <v>1</v>
      </c>
      <c r="B25" t="s">
        <v>1072</v>
      </c>
      <c r="C25" t="s">
        <v>1072</v>
      </c>
      <c r="D25" t="s">
        <v>1156</v>
      </c>
      <c r="E25" t="s">
        <v>1160</v>
      </c>
      <c r="F25" t="s">
        <v>1155</v>
      </c>
      <c r="G25" t="s">
        <v>1097</v>
      </c>
      <c r="H25">
        <v>2020</v>
      </c>
      <c r="I25">
        <v>17.62</v>
      </c>
      <c r="J25" t="s">
        <v>1159</v>
      </c>
      <c r="K25" s="2"/>
      <c r="L25" s="2"/>
    </row>
    <row r="26" spans="1:12">
      <c r="A26">
        <v>1</v>
      </c>
      <c r="B26" t="s">
        <v>1072</v>
      </c>
      <c r="C26" t="s">
        <v>1072</v>
      </c>
      <c r="D26" t="s">
        <v>1156</v>
      </c>
      <c r="E26" t="s">
        <v>1160</v>
      </c>
      <c r="F26" t="s">
        <v>1155</v>
      </c>
      <c r="G26" t="s">
        <v>1097</v>
      </c>
      <c r="H26">
        <v>2018</v>
      </c>
      <c r="I26">
        <v>20.13</v>
      </c>
      <c r="J26" t="s">
        <v>1159</v>
      </c>
      <c r="K26" s="2"/>
      <c r="L26" s="2"/>
    </row>
    <row r="27" spans="1:12">
      <c r="A27">
        <v>1</v>
      </c>
      <c r="B27" t="s">
        <v>1072</v>
      </c>
      <c r="C27" t="s">
        <v>1072</v>
      </c>
      <c r="D27" t="s">
        <v>1156</v>
      </c>
      <c r="E27" t="s">
        <v>1160</v>
      </c>
      <c r="F27" t="s">
        <v>1155</v>
      </c>
      <c r="G27" t="s">
        <v>1097</v>
      </c>
      <c r="H27">
        <v>2019</v>
      </c>
      <c r="I27">
        <v>19.760000000000002</v>
      </c>
      <c r="J27" t="s">
        <v>1159</v>
      </c>
      <c r="K27" s="2"/>
      <c r="L27" s="2"/>
    </row>
    <row r="28" spans="1:12">
      <c r="A28">
        <v>1</v>
      </c>
      <c r="B28" t="s">
        <v>1072</v>
      </c>
      <c r="C28" t="s">
        <v>1072</v>
      </c>
      <c r="D28" t="s">
        <v>1156</v>
      </c>
      <c r="E28" t="s">
        <v>1160</v>
      </c>
      <c r="F28" t="s">
        <v>1155</v>
      </c>
      <c r="G28" t="s">
        <v>1097</v>
      </c>
      <c r="H28">
        <v>2020</v>
      </c>
      <c r="I28">
        <v>19.47</v>
      </c>
      <c r="J28" t="s">
        <v>1159</v>
      </c>
      <c r="K28" s="2"/>
      <c r="L28" s="2"/>
    </row>
    <row r="29" spans="1:12">
      <c r="A29">
        <v>1</v>
      </c>
      <c r="B29" t="s">
        <v>1072</v>
      </c>
      <c r="C29" t="s">
        <v>1072</v>
      </c>
      <c r="D29" t="s">
        <v>1156</v>
      </c>
      <c r="E29" t="s">
        <v>1160</v>
      </c>
      <c r="F29" t="s">
        <v>1155</v>
      </c>
      <c r="G29" t="s">
        <v>1097</v>
      </c>
      <c r="H29">
        <v>2018</v>
      </c>
      <c r="I29">
        <v>17.420000000000002</v>
      </c>
      <c r="J29" t="s">
        <v>1159</v>
      </c>
      <c r="K29" s="2"/>
      <c r="L29" s="2"/>
    </row>
    <row r="30" spans="1:12">
      <c r="A30">
        <v>1</v>
      </c>
      <c r="B30" t="s">
        <v>1072</v>
      </c>
      <c r="C30" t="s">
        <v>1072</v>
      </c>
      <c r="D30" t="s">
        <v>1156</v>
      </c>
      <c r="E30" t="s">
        <v>1160</v>
      </c>
      <c r="F30" t="s">
        <v>1155</v>
      </c>
      <c r="G30" t="s">
        <v>1097</v>
      </c>
      <c r="H30">
        <v>2019</v>
      </c>
      <c r="I30">
        <v>17.34</v>
      </c>
      <c r="J30" t="s">
        <v>1159</v>
      </c>
      <c r="K30" s="2"/>
      <c r="L30" s="2"/>
    </row>
    <row r="31" spans="1:12">
      <c r="A31">
        <v>1</v>
      </c>
      <c r="B31" t="s">
        <v>1072</v>
      </c>
      <c r="C31" t="s">
        <v>1072</v>
      </c>
      <c r="D31" t="s">
        <v>1156</v>
      </c>
      <c r="E31" t="s">
        <v>1160</v>
      </c>
      <c r="F31" t="s">
        <v>1155</v>
      </c>
      <c r="G31" t="s">
        <v>1097</v>
      </c>
      <c r="H31">
        <v>2020</v>
      </c>
      <c r="I31">
        <v>17.62</v>
      </c>
      <c r="J31" t="s">
        <v>1159</v>
      </c>
      <c r="K31" s="2"/>
      <c r="L31" s="2"/>
    </row>
    <row r="32" spans="1:12">
      <c r="A32">
        <v>1</v>
      </c>
      <c r="B32" t="s">
        <v>1072</v>
      </c>
      <c r="C32" t="s">
        <v>1072</v>
      </c>
      <c r="D32" t="s">
        <v>1156</v>
      </c>
      <c r="E32" t="s">
        <v>1160</v>
      </c>
      <c r="F32" t="s">
        <v>1155</v>
      </c>
      <c r="G32" t="s">
        <v>1097</v>
      </c>
      <c r="H32">
        <v>2018</v>
      </c>
      <c r="I32">
        <v>20.13</v>
      </c>
      <c r="J32" t="s">
        <v>1159</v>
      </c>
      <c r="K32" s="2"/>
      <c r="L32" s="2"/>
    </row>
    <row r="33" spans="1:12">
      <c r="A33">
        <v>1</v>
      </c>
      <c r="B33" t="s">
        <v>1072</v>
      </c>
      <c r="C33" t="s">
        <v>1072</v>
      </c>
      <c r="D33" t="s">
        <v>1156</v>
      </c>
      <c r="E33" t="s">
        <v>1160</v>
      </c>
      <c r="F33" t="s">
        <v>1155</v>
      </c>
      <c r="G33" t="s">
        <v>1097</v>
      </c>
      <c r="H33">
        <v>2019</v>
      </c>
      <c r="I33">
        <v>19.760000000000002</v>
      </c>
      <c r="J33" t="s">
        <v>1159</v>
      </c>
      <c r="K33" s="2"/>
      <c r="L33" s="2"/>
    </row>
    <row r="34" spans="1:12">
      <c r="A34">
        <v>1</v>
      </c>
      <c r="B34" t="s">
        <v>1072</v>
      </c>
      <c r="C34" t="s">
        <v>1072</v>
      </c>
      <c r="D34" t="s">
        <v>1156</v>
      </c>
      <c r="E34" t="s">
        <v>1160</v>
      </c>
      <c r="F34" t="s">
        <v>1155</v>
      </c>
      <c r="G34" t="s">
        <v>1097</v>
      </c>
      <c r="H34">
        <v>2020</v>
      </c>
      <c r="I34">
        <v>19.47</v>
      </c>
      <c r="J34" t="s">
        <v>1159</v>
      </c>
      <c r="K34" s="2"/>
      <c r="L34" s="2"/>
    </row>
    <row r="35" spans="1:12">
      <c r="A35">
        <v>1</v>
      </c>
      <c r="B35" t="s">
        <v>1072</v>
      </c>
      <c r="C35" t="s">
        <v>1072</v>
      </c>
      <c r="D35" t="s">
        <v>1156</v>
      </c>
      <c r="E35" t="s">
        <v>1160</v>
      </c>
      <c r="F35" t="s">
        <v>1155</v>
      </c>
      <c r="G35" t="s">
        <v>1097</v>
      </c>
      <c r="H35">
        <v>2018</v>
      </c>
      <c r="I35">
        <v>17.420000000000002</v>
      </c>
      <c r="J35" t="s">
        <v>1159</v>
      </c>
      <c r="K35" s="2"/>
      <c r="L35" s="2"/>
    </row>
    <row r="36" spans="1:12">
      <c r="A36">
        <v>1</v>
      </c>
      <c r="B36" t="s">
        <v>1072</v>
      </c>
      <c r="C36" t="s">
        <v>1072</v>
      </c>
      <c r="D36" t="s">
        <v>1156</v>
      </c>
      <c r="E36" t="s">
        <v>1160</v>
      </c>
      <c r="F36" t="s">
        <v>1155</v>
      </c>
      <c r="G36" t="s">
        <v>1097</v>
      </c>
      <c r="H36">
        <v>2019</v>
      </c>
      <c r="I36">
        <v>17.34</v>
      </c>
      <c r="J36" t="s">
        <v>1159</v>
      </c>
      <c r="K36" s="2"/>
      <c r="L36" s="2"/>
    </row>
    <row r="37" spans="1:12">
      <c r="A37">
        <v>1</v>
      </c>
      <c r="B37" t="s">
        <v>1072</v>
      </c>
      <c r="C37" t="s">
        <v>1072</v>
      </c>
      <c r="D37" t="s">
        <v>1156</v>
      </c>
      <c r="E37" t="s">
        <v>1160</v>
      </c>
      <c r="F37" t="s">
        <v>1155</v>
      </c>
      <c r="G37" t="s">
        <v>1097</v>
      </c>
      <c r="H37">
        <v>2020</v>
      </c>
      <c r="I37">
        <v>17.62</v>
      </c>
      <c r="J37" t="s">
        <v>1159</v>
      </c>
      <c r="K37" s="2"/>
      <c r="L37" s="60"/>
    </row>
    <row r="38" spans="1:12">
      <c r="A38">
        <v>85001</v>
      </c>
      <c r="B38" t="s">
        <v>1010</v>
      </c>
      <c r="C38" t="s">
        <v>1011</v>
      </c>
      <c r="D38" t="s">
        <v>1156</v>
      </c>
      <c r="E38" t="s">
        <v>1160</v>
      </c>
      <c r="F38" t="s">
        <v>1155</v>
      </c>
      <c r="G38" t="s">
        <v>1097</v>
      </c>
      <c r="H38">
        <v>2018</v>
      </c>
      <c r="I38">
        <v>13.61</v>
      </c>
      <c r="J38" t="s">
        <v>1159</v>
      </c>
      <c r="K38" s="2"/>
      <c r="L38" s="60"/>
    </row>
    <row r="39" spans="1:12">
      <c r="A39">
        <v>85010</v>
      </c>
      <c r="B39" t="s">
        <v>1010</v>
      </c>
      <c r="C39" t="s">
        <v>1012</v>
      </c>
      <c r="D39" t="s">
        <v>1156</v>
      </c>
      <c r="E39" t="s">
        <v>1160</v>
      </c>
      <c r="F39" t="s">
        <v>1155</v>
      </c>
      <c r="G39" t="s">
        <v>1097</v>
      </c>
      <c r="H39">
        <v>2018</v>
      </c>
      <c r="I39">
        <v>17.46</v>
      </c>
      <c r="J39" t="s">
        <v>1159</v>
      </c>
      <c r="K39" s="2"/>
      <c r="L39" s="60"/>
    </row>
    <row r="40" spans="1:12">
      <c r="A40">
        <v>85015</v>
      </c>
      <c r="B40" t="s">
        <v>1010</v>
      </c>
      <c r="C40" t="s">
        <v>1013</v>
      </c>
      <c r="D40" t="s">
        <v>1156</v>
      </c>
      <c r="E40" t="s">
        <v>1160</v>
      </c>
      <c r="F40" t="s">
        <v>1155</v>
      </c>
      <c r="G40" t="s">
        <v>1097</v>
      </c>
      <c r="H40">
        <v>2018</v>
      </c>
      <c r="I40">
        <v>14.03</v>
      </c>
      <c r="J40" t="s">
        <v>1159</v>
      </c>
      <c r="K40" s="2"/>
      <c r="L40" s="60"/>
    </row>
    <row r="41" spans="1:12">
      <c r="A41">
        <v>85125</v>
      </c>
      <c r="B41" t="s">
        <v>1010</v>
      </c>
      <c r="C41" t="s">
        <v>1014</v>
      </c>
      <c r="D41" t="s">
        <v>1156</v>
      </c>
      <c r="E41" t="s">
        <v>1160</v>
      </c>
      <c r="F41" t="s">
        <v>1155</v>
      </c>
      <c r="G41" t="s">
        <v>1097</v>
      </c>
      <c r="H41">
        <v>2018</v>
      </c>
      <c r="I41">
        <v>43.08</v>
      </c>
      <c r="J41" t="s">
        <v>1159</v>
      </c>
      <c r="K41" s="2"/>
      <c r="L41" s="60"/>
    </row>
    <row r="42" spans="1:12">
      <c r="A42">
        <v>85136</v>
      </c>
      <c r="B42" t="s">
        <v>1010</v>
      </c>
      <c r="C42" t="s">
        <v>1015</v>
      </c>
      <c r="D42" t="s">
        <v>1156</v>
      </c>
      <c r="E42" t="s">
        <v>1160</v>
      </c>
      <c r="F42" t="s">
        <v>1155</v>
      </c>
      <c r="G42" t="s">
        <v>1097</v>
      </c>
      <c r="H42">
        <v>2018</v>
      </c>
      <c r="I42">
        <v>19.75</v>
      </c>
      <c r="J42" t="s">
        <v>1159</v>
      </c>
      <c r="K42" s="2"/>
      <c r="L42" s="60"/>
    </row>
    <row r="43" spans="1:12">
      <c r="A43">
        <v>85139</v>
      </c>
      <c r="B43" t="s">
        <v>1010</v>
      </c>
      <c r="C43" t="s">
        <v>1016</v>
      </c>
      <c r="D43" t="s">
        <v>1156</v>
      </c>
      <c r="E43" t="s">
        <v>1160</v>
      </c>
      <c r="F43" t="s">
        <v>1155</v>
      </c>
      <c r="G43" t="s">
        <v>1097</v>
      </c>
      <c r="H43">
        <v>2018</v>
      </c>
      <c r="I43">
        <v>16.86</v>
      </c>
      <c r="J43" t="s">
        <v>1159</v>
      </c>
      <c r="K43" s="2"/>
      <c r="L43" s="60"/>
    </row>
    <row r="44" spans="1:12">
      <c r="A44">
        <v>85162</v>
      </c>
      <c r="B44" t="s">
        <v>1010</v>
      </c>
      <c r="C44" t="s">
        <v>1017</v>
      </c>
      <c r="D44" t="s">
        <v>1156</v>
      </c>
      <c r="E44" t="s">
        <v>1160</v>
      </c>
      <c r="F44" t="s">
        <v>1155</v>
      </c>
      <c r="G44" t="s">
        <v>1097</v>
      </c>
      <c r="H44">
        <v>2018</v>
      </c>
      <c r="I44">
        <v>20.329999999999998</v>
      </c>
      <c r="J44" t="s">
        <v>1159</v>
      </c>
      <c r="K44" s="2"/>
      <c r="L44" s="60"/>
    </row>
    <row r="45" spans="1:12">
      <c r="A45">
        <v>85225</v>
      </c>
      <c r="B45" t="s">
        <v>1010</v>
      </c>
      <c r="C45" t="s">
        <v>1018</v>
      </c>
      <c r="D45" t="s">
        <v>1156</v>
      </c>
      <c r="E45" t="s">
        <v>1160</v>
      </c>
      <c r="F45" t="s">
        <v>1155</v>
      </c>
      <c r="G45" t="s">
        <v>1097</v>
      </c>
      <c r="H45">
        <v>2018</v>
      </c>
      <c r="I45">
        <v>26.88</v>
      </c>
      <c r="J45" t="s">
        <v>1159</v>
      </c>
      <c r="K45" s="2"/>
      <c r="L45" s="60"/>
    </row>
    <row r="46" spans="1:12">
      <c r="A46">
        <v>85230</v>
      </c>
      <c r="B46" t="s">
        <v>1010</v>
      </c>
      <c r="C46" t="s">
        <v>1019</v>
      </c>
      <c r="D46" t="s">
        <v>1156</v>
      </c>
      <c r="E46" t="s">
        <v>1160</v>
      </c>
      <c r="F46" t="s">
        <v>1155</v>
      </c>
      <c r="G46" t="s">
        <v>1097</v>
      </c>
      <c r="H46">
        <v>2018</v>
      </c>
      <c r="I46">
        <v>30.52</v>
      </c>
      <c r="J46" t="s">
        <v>1159</v>
      </c>
      <c r="K46" s="2"/>
      <c r="L46" s="60"/>
    </row>
    <row r="47" spans="1:12">
      <c r="A47">
        <v>85250</v>
      </c>
      <c r="B47" t="s">
        <v>1010</v>
      </c>
      <c r="C47" t="s">
        <v>1020</v>
      </c>
      <c r="D47" t="s">
        <v>1156</v>
      </c>
      <c r="E47" t="s">
        <v>1160</v>
      </c>
      <c r="F47" t="s">
        <v>1155</v>
      </c>
      <c r="G47" t="s">
        <v>1097</v>
      </c>
      <c r="H47">
        <v>2018</v>
      </c>
      <c r="I47">
        <v>16.84</v>
      </c>
      <c r="J47" t="s">
        <v>1159</v>
      </c>
      <c r="K47" s="2"/>
      <c r="L47" s="60"/>
    </row>
    <row r="48" spans="1:12">
      <c r="A48">
        <v>85263</v>
      </c>
      <c r="B48" t="s">
        <v>1010</v>
      </c>
      <c r="C48" t="s">
        <v>1021</v>
      </c>
      <c r="D48" t="s">
        <v>1156</v>
      </c>
      <c r="E48" t="s">
        <v>1160</v>
      </c>
      <c r="F48" t="s">
        <v>1155</v>
      </c>
      <c r="G48" t="s">
        <v>1097</v>
      </c>
      <c r="H48">
        <v>2018</v>
      </c>
      <c r="I48">
        <v>19.98</v>
      </c>
      <c r="J48" t="s">
        <v>1159</v>
      </c>
      <c r="K48" s="2"/>
      <c r="L48" s="60"/>
    </row>
    <row r="49" spans="1:12">
      <c r="A49">
        <v>85279</v>
      </c>
      <c r="B49" t="s">
        <v>1010</v>
      </c>
      <c r="C49" t="s">
        <v>1022</v>
      </c>
      <c r="D49" t="s">
        <v>1156</v>
      </c>
      <c r="E49" t="s">
        <v>1160</v>
      </c>
      <c r="F49" t="s">
        <v>1155</v>
      </c>
      <c r="G49" t="s">
        <v>1097</v>
      </c>
      <c r="H49">
        <v>2018</v>
      </c>
      <c r="I49">
        <v>38.47</v>
      </c>
      <c r="J49" t="s">
        <v>1159</v>
      </c>
      <c r="K49" s="2"/>
      <c r="L49" s="60"/>
    </row>
    <row r="50" spans="1:12">
      <c r="A50">
        <v>85300</v>
      </c>
      <c r="B50" t="s">
        <v>1010</v>
      </c>
      <c r="C50" t="s">
        <v>98</v>
      </c>
      <c r="D50" t="s">
        <v>1156</v>
      </c>
      <c r="E50" t="s">
        <v>1160</v>
      </c>
      <c r="F50" t="s">
        <v>1155</v>
      </c>
      <c r="G50" t="s">
        <v>1097</v>
      </c>
      <c r="H50">
        <v>2018</v>
      </c>
      <c r="I50">
        <v>24.48</v>
      </c>
      <c r="J50" t="s">
        <v>1159</v>
      </c>
      <c r="K50" s="2"/>
      <c r="L50" s="60"/>
    </row>
    <row r="51" spans="1:12">
      <c r="A51">
        <v>85315</v>
      </c>
      <c r="B51" t="s">
        <v>1010</v>
      </c>
      <c r="C51" t="s">
        <v>1023</v>
      </c>
      <c r="D51" t="s">
        <v>1156</v>
      </c>
      <c r="E51" t="s">
        <v>1160</v>
      </c>
      <c r="F51" t="s">
        <v>1155</v>
      </c>
      <c r="G51" t="s">
        <v>1097</v>
      </c>
      <c r="H51">
        <v>2018</v>
      </c>
      <c r="I51">
        <v>20.22</v>
      </c>
      <c r="J51" t="s">
        <v>1159</v>
      </c>
      <c r="K51" s="2"/>
      <c r="L51" s="60"/>
    </row>
    <row r="52" spans="1:12">
      <c r="A52">
        <v>85325</v>
      </c>
      <c r="B52" t="s">
        <v>1010</v>
      </c>
      <c r="C52" t="s">
        <v>1024</v>
      </c>
      <c r="D52" t="s">
        <v>1156</v>
      </c>
      <c r="E52" t="s">
        <v>1160</v>
      </c>
      <c r="F52" t="s">
        <v>1155</v>
      </c>
      <c r="G52" t="s">
        <v>1097</v>
      </c>
      <c r="H52">
        <v>2018</v>
      </c>
      <c r="I52">
        <v>23.85</v>
      </c>
      <c r="J52" t="s">
        <v>1159</v>
      </c>
      <c r="K52" s="2"/>
      <c r="L52" s="60"/>
    </row>
    <row r="53" spans="1:12">
      <c r="A53">
        <v>85400</v>
      </c>
      <c r="B53" t="s">
        <v>1010</v>
      </c>
      <c r="C53" t="s">
        <v>1025</v>
      </c>
      <c r="D53" t="s">
        <v>1156</v>
      </c>
      <c r="E53" t="s">
        <v>1160</v>
      </c>
      <c r="F53" t="s">
        <v>1155</v>
      </c>
      <c r="G53" t="s">
        <v>1097</v>
      </c>
      <c r="H53">
        <v>2018</v>
      </c>
      <c r="I53">
        <v>32.880000000000003</v>
      </c>
      <c r="J53" t="s">
        <v>1159</v>
      </c>
      <c r="K53" s="2"/>
      <c r="L53" s="60"/>
    </row>
    <row r="54" spans="1:12">
      <c r="A54">
        <v>85410</v>
      </c>
      <c r="B54" t="s">
        <v>1010</v>
      </c>
      <c r="C54" t="s">
        <v>1026</v>
      </c>
      <c r="D54" t="s">
        <v>1156</v>
      </c>
      <c r="E54" t="s">
        <v>1160</v>
      </c>
      <c r="F54" t="s">
        <v>1155</v>
      </c>
      <c r="G54" t="s">
        <v>1097</v>
      </c>
      <c r="H54">
        <v>2018</v>
      </c>
      <c r="I54">
        <v>18.61</v>
      </c>
      <c r="J54" t="s">
        <v>1159</v>
      </c>
      <c r="K54" s="2"/>
      <c r="L54" s="60"/>
    </row>
    <row r="55" spans="1:12">
      <c r="A55">
        <v>85430</v>
      </c>
      <c r="B55" t="s">
        <v>1010</v>
      </c>
      <c r="C55" t="s">
        <v>1027</v>
      </c>
      <c r="D55" t="s">
        <v>1156</v>
      </c>
      <c r="E55" t="s">
        <v>1160</v>
      </c>
      <c r="F55" t="s">
        <v>1155</v>
      </c>
      <c r="G55" t="s">
        <v>1097</v>
      </c>
      <c r="H55">
        <v>2018</v>
      </c>
      <c r="I55">
        <v>19.940000000000001</v>
      </c>
      <c r="J55" t="s">
        <v>1159</v>
      </c>
      <c r="K55" s="2"/>
      <c r="L55" s="60"/>
    </row>
    <row r="56" spans="1:12">
      <c r="A56">
        <v>85440</v>
      </c>
      <c r="B56" t="s">
        <v>1010</v>
      </c>
      <c r="C56" t="s">
        <v>207</v>
      </c>
      <c r="D56" t="s">
        <v>1156</v>
      </c>
      <c r="E56" t="s">
        <v>1160</v>
      </c>
      <c r="F56" t="s">
        <v>1155</v>
      </c>
      <c r="G56" t="s">
        <v>1097</v>
      </c>
      <c r="H56">
        <v>2018</v>
      </c>
      <c r="I56">
        <v>19.07</v>
      </c>
      <c r="J56" t="s">
        <v>1159</v>
      </c>
      <c r="K56" s="2"/>
      <c r="L56" s="60"/>
    </row>
    <row r="57" spans="1:12">
      <c r="A57">
        <v>85001</v>
      </c>
      <c r="B57" t="s">
        <v>1010</v>
      </c>
      <c r="C57" t="s">
        <v>1011</v>
      </c>
      <c r="D57" t="s">
        <v>1156</v>
      </c>
      <c r="E57" t="s">
        <v>1160</v>
      </c>
      <c r="F57" t="s">
        <v>1155</v>
      </c>
      <c r="G57" t="s">
        <v>1097</v>
      </c>
      <c r="H57">
        <v>2019</v>
      </c>
      <c r="I57">
        <v>12.1</v>
      </c>
      <c r="J57" t="s">
        <v>1159</v>
      </c>
      <c r="K57" s="2"/>
      <c r="L57" s="60"/>
    </row>
    <row r="58" spans="1:12">
      <c r="A58">
        <v>85010</v>
      </c>
      <c r="B58" t="s">
        <v>1010</v>
      </c>
      <c r="C58" t="s">
        <v>1012</v>
      </c>
      <c r="D58" t="s">
        <v>1156</v>
      </c>
      <c r="E58" t="s">
        <v>1160</v>
      </c>
      <c r="F58" t="s">
        <v>1155</v>
      </c>
      <c r="G58" t="s">
        <v>1097</v>
      </c>
      <c r="H58">
        <v>2019</v>
      </c>
      <c r="I58">
        <v>15.35</v>
      </c>
      <c r="J58" t="s">
        <v>1159</v>
      </c>
      <c r="K58" s="2"/>
      <c r="L58" s="60"/>
    </row>
    <row r="59" spans="1:12">
      <c r="A59">
        <v>85015</v>
      </c>
      <c r="B59" t="s">
        <v>1010</v>
      </c>
      <c r="C59" t="s">
        <v>1013</v>
      </c>
      <c r="D59" t="s">
        <v>1156</v>
      </c>
      <c r="E59" t="s">
        <v>1160</v>
      </c>
      <c r="F59" t="s">
        <v>1155</v>
      </c>
      <c r="G59" t="s">
        <v>1097</v>
      </c>
      <c r="H59">
        <v>2019</v>
      </c>
      <c r="I59">
        <v>14.29</v>
      </c>
      <c r="J59" t="s">
        <v>1159</v>
      </c>
      <c r="K59" s="2"/>
      <c r="L59" s="60"/>
    </row>
    <row r="60" spans="1:12">
      <c r="A60">
        <v>85125</v>
      </c>
      <c r="B60" t="s">
        <v>1010</v>
      </c>
      <c r="C60" t="s">
        <v>1014</v>
      </c>
      <c r="D60" t="s">
        <v>1156</v>
      </c>
      <c r="E60" t="s">
        <v>1160</v>
      </c>
      <c r="F60" t="s">
        <v>1155</v>
      </c>
      <c r="G60" t="s">
        <v>1097</v>
      </c>
      <c r="H60">
        <v>2019</v>
      </c>
      <c r="I60">
        <v>39.19</v>
      </c>
      <c r="J60" t="s">
        <v>1159</v>
      </c>
      <c r="K60" s="2"/>
      <c r="L60" s="60"/>
    </row>
    <row r="61" spans="1:12">
      <c r="A61">
        <v>85136</v>
      </c>
      <c r="B61" t="s">
        <v>1010</v>
      </c>
      <c r="C61" t="s">
        <v>1015</v>
      </c>
      <c r="D61" t="s">
        <v>1156</v>
      </c>
      <c r="E61" t="s">
        <v>1160</v>
      </c>
      <c r="F61" t="s">
        <v>1155</v>
      </c>
      <c r="G61" t="s">
        <v>1097</v>
      </c>
      <c r="H61">
        <v>2019</v>
      </c>
      <c r="I61">
        <v>18.809999999999999</v>
      </c>
      <c r="J61" t="s">
        <v>1159</v>
      </c>
      <c r="K61" s="2"/>
      <c r="L61" s="60"/>
    </row>
    <row r="62" spans="1:12">
      <c r="A62">
        <v>85139</v>
      </c>
      <c r="B62" t="s">
        <v>1010</v>
      </c>
      <c r="C62" t="s">
        <v>1016</v>
      </c>
      <c r="D62" t="s">
        <v>1156</v>
      </c>
      <c r="E62" t="s">
        <v>1160</v>
      </c>
      <c r="F62" t="s">
        <v>1155</v>
      </c>
      <c r="G62" t="s">
        <v>1097</v>
      </c>
      <c r="H62">
        <v>2019</v>
      </c>
      <c r="I62">
        <v>14.37</v>
      </c>
      <c r="J62" t="s">
        <v>1159</v>
      </c>
      <c r="K62" s="2"/>
      <c r="L62" s="60"/>
    </row>
    <row r="63" spans="1:12">
      <c r="A63">
        <v>85162</v>
      </c>
      <c r="B63" t="s">
        <v>1010</v>
      </c>
      <c r="C63" t="s">
        <v>1017</v>
      </c>
      <c r="D63" t="s">
        <v>1156</v>
      </c>
      <c r="E63" t="s">
        <v>1160</v>
      </c>
      <c r="F63" t="s">
        <v>1155</v>
      </c>
      <c r="G63" t="s">
        <v>1097</v>
      </c>
      <c r="H63">
        <v>2019</v>
      </c>
      <c r="I63">
        <v>18.829999999999998</v>
      </c>
      <c r="J63" t="s">
        <v>1159</v>
      </c>
      <c r="K63" s="2"/>
      <c r="L63" s="60"/>
    </row>
    <row r="64" spans="1:12">
      <c r="A64">
        <v>85225</v>
      </c>
      <c r="B64" t="s">
        <v>1010</v>
      </c>
      <c r="C64" t="s">
        <v>1018</v>
      </c>
      <c r="D64" t="s">
        <v>1156</v>
      </c>
      <c r="E64" t="s">
        <v>1160</v>
      </c>
      <c r="F64" t="s">
        <v>1155</v>
      </c>
      <c r="G64" t="s">
        <v>1097</v>
      </c>
      <c r="H64">
        <v>2019</v>
      </c>
      <c r="I64">
        <v>24.72</v>
      </c>
      <c r="J64" t="s">
        <v>1159</v>
      </c>
      <c r="K64" s="2"/>
      <c r="L64" s="60"/>
    </row>
    <row r="65" spans="1:12">
      <c r="A65">
        <v>85230</v>
      </c>
      <c r="B65" t="s">
        <v>1010</v>
      </c>
      <c r="C65" t="s">
        <v>1019</v>
      </c>
      <c r="D65" t="s">
        <v>1156</v>
      </c>
      <c r="E65" t="s">
        <v>1160</v>
      </c>
      <c r="F65" t="s">
        <v>1155</v>
      </c>
      <c r="G65" t="s">
        <v>1097</v>
      </c>
      <c r="H65">
        <v>2019</v>
      </c>
      <c r="I65">
        <v>27.66</v>
      </c>
      <c r="J65" t="s">
        <v>1159</v>
      </c>
      <c r="K65" s="2"/>
      <c r="L65" s="60"/>
    </row>
    <row r="66" spans="1:12">
      <c r="A66">
        <v>85250</v>
      </c>
      <c r="B66" t="s">
        <v>1010</v>
      </c>
      <c r="C66" t="s">
        <v>1020</v>
      </c>
      <c r="D66" t="s">
        <v>1156</v>
      </c>
      <c r="E66" t="s">
        <v>1160</v>
      </c>
      <c r="F66" t="s">
        <v>1155</v>
      </c>
      <c r="G66" t="s">
        <v>1097</v>
      </c>
      <c r="H66">
        <v>2019</v>
      </c>
      <c r="I66">
        <v>16.27</v>
      </c>
      <c r="J66" t="s">
        <v>1159</v>
      </c>
      <c r="K66" s="2"/>
      <c r="L66" s="60"/>
    </row>
    <row r="67" spans="1:12">
      <c r="A67">
        <v>85263</v>
      </c>
      <c r="B67" t="s">
        <v>1010</v>
      </c>
      <c r="C67" t="s">
        <v>1021</v>
      </c>
      <c r="D67" t="s">
        <v>1156</v>
      </c>
      <c r="E67" t="s">
        <v>1160</v>
      </c>
      <c r="F67" t="s">
        <v>1155</v>
      </c>
      <c r="G67" t="s">
        <v>1097</v>
      </c>
      <c r="H67">
        <v>2019</v>
      </c>
      <c r="I67">
        <v>17.55</v>
      </c>
      <c r="J67" t="s">
        <v>1159</v>
      </c>
      <c r="K67" s="2"/>
      <c r="L67" s="60"/>
    </row>
    <row r="68" spans="1:12">
      <c r="A68">
        <v>85279</v>
      </c>
      <c r="B68" t="s">
        <v>1010</v>
      </c>
      <c r="C68" t="s">
        <v>1022</v>
      </c>
      <c r="D68" t="s">
        <v>1156</v>
      </c>
      <c r="E68" t="s">
        <v>1160</v>
      </c>
      <c r="F68" t="s">
        <v>1155</v>
      </c>
      <c r="G68" t="s">
        <v>1097</v>
      </c>
      <c r="H68">
        <v>2019</v>
      </c>
      <c r="I68">
        <v>37.630000000000003</v>
      </c>
      <c r="J68" t="s">
        <v>1159</v>
      </c>
      <c r="K68" s="2"/>
      <c r="L68" s="60"/>
    </row>
    <row r="69" spans="1:12">
      <c r="A69">
        <v>85300</v>
      </c>
      <c r="B69" t="s">
        <v>1010</v>
      </c>
      <c r="C69" t="s">
        <v>98</v>
      </c>
      <c r="D69" t="s">
        <v>1156</v>
      </c>
      <c r="E69" t="s">
        <v>1160</v>
      </c>
      <c r="F69" t="s">
        <v>1155</v>
      </c>
      <c r="G69" t="s">
        <v>1097</v>
      </c>
      <c r="H69">
        <v>2019</v>
      </c>
      <c r="I69">
        <v>20.81</v>
      </c>
      <c r="J69" t="s">
        <v>1159</v>
      </c>
      <c r="K69" s="2"/>
      <c r="L69" s="60"/>
    </row>
    <row r="70" spans="1:12">
      <c r="A70">
        <v>85315</v>
      </c>
      <c r="B70" t="s">
        <v>1010</v>
      </c>
      <c r="C70" t="s">
        <v>1023</v>
      </c>
      <c r="D70" t="s">
        <v>1156</v>
      </c>
      <c r="E70" t="s">
        <v>1160</v>
      </c>
      <c r="F70" t="s">
        <v>1155</v>
      </c>
      <c r="G70" t="s">
        <v>1097</v>
      </c>
      <c r="H70">
        <v>2019</v>
      </c>
      <c r="I70">
        <v>22.09</v>
      </c>
      <c r="J70" t="s">
        <v>1159</v>
      </c>
      <c r="K70" s="2"/>
      <c r="L70" s="60"/>
    </row>
    <row r="71" spans="1:12">
      <c r="A71">
        <v>85325</v>
      </c>
      <c r="B71" t="s">
        <v>1010</v>
      </c>
      <c r="C71" t="s">
        <v>1024</v>
      </c>
      <c r="D71" t="s">
        <v>1156</v>
      </c>
      <c r="E71" t="s">
        <v>1160</v>
      </c>
      <c r="F71" t="s">
        <v>1155</v>
      </c>
      <c r="G71" t="s">
        <v>1097</v>
      </c>
      <c r="H71">
        <v>2019</v>
      </c>
      <c r="I71">
        <v>21.76</v>
      </c>
      <c r="J71" t="s">
        <v>1159</v>
      </c>
      <c r="K71" s="2"/>
      <c r="L71" s="60"/>
    </row>
    <row r="72" spans="1:12">
      <c r="A72">
        <v>85400</v>
      </c>
      <c r="B72" t="s">
        <v>1010</v>
      </c>
      <c r="C72" t="s">
        <v>1025</v>
      </c>
      <c r="D72" t="s">
        <v>1156</v>
      </c>
      <c r="E72" t="s">
        <v>1160</v>
      </c>
      <c r="F72" t="s">
        <v>1155</v>
      </c>
      <c r="G72" t="s">
        <v>1097</v>
      </c>
      <c r="H72">
        <v>2019</v>
      </c>
      <c r="I72">
        <v>30.65</v>
      </c>
      <c r="J72" t="s">
        <v>1159</v>
      </c>
      <c r="K72" s="2"/>
      <c r="L72" s="60"/>
    </row>
    <row r="73" spans="1:12">
      <c r="A73">
        <v>85410</v>
      </c>
      <c r="B73" t="s">
        <v>1010</v>
      </c>
      <c r="C73" t="s">
        <v>1026</v>
      </c>
      <c r="D73" t="s">
        <v>1156</v>
      </c>
      <c r="E73" t="s">
        <v>1160</v>
      </c>
      <c r="F73" t="s">
        <v>1155</v>
      </c>
      <c r="G73" t="s">
        <v>1097</v>
      </c>
      <c r="H73">
        <v>2019</v>
      </c>
      <c r="I73">
        <v>17.91</v>
      </c>
      <c r="J73" t="s">
        <v>1159</v>
      </c>
      <c r="K73" s="2"/>
      <c r="L73" s="60"/>
    </row>
    <row r="74" spans="1:12">
      <c r="A74">
        <v>85430</v>
      </c>
      <c r="B74" t="s">
        <v>1010</v>
      </c>
      <c r="C74" t="s">
        <v>1027</v>
      </c>
      <c r="D74" t="s">
        <v>1156</v>
      </c>
      <c r="E74" t="s">
        <v>1160</v>
      </c>
      <c r="F74" t="s">
        <v>1155</v>
      </c>
      <c r="G74" t="s">
        <v>1097</v>
      </c>
      <c r="H74">
        <v>2019</v>
      </c>
      <c r="I74">
        <v>18.239999999999998</v>
      </c>
      <c r="J74" t="s">
        <v>1159</v>
      </c>
      <c r="K74" s="2"/>
      <c r="L74" s="60"/>
    </row>
    <row r="75" spans="1:12">
      <c r="A75">
        <v>85440</v>
      </c>
      <c r="B75" t="s">
        <v>1010</v>
      </c>
      <c r="C75" t="s">
        <v>207</v>
      </c>
      <c r="D75" t="s">
        <v>1156</v>
      </c>
      <c r="E75" t="s">
        <v>1160</v>
      </c>
      <c r="F75" t="s">
        <v>1155</v>
      </c>
      <c r="G75" t="s">
        <v>1097</v>
      </c>
      <c r="H75">
        <v>2019</v>
      </c>
      <c r="I75">
        <v>16.47</v>
      </c>
      <c r="J75" t="s">
        <v>1159</v>
      </c>
      <c r="K75" s="2"/>
      <c r="L75" s="60"/>
    </row>
    <row r="76" spans="1:12">
      <c r="A76">
        <v>85001</v>
      </c>
      <c r="B76" t="s">
        <v>1010</v>
      </c>
      <c r="C76" t="s">
        <v>1011</v>
      </c>
      <c r="D76" t="s">
        <v>1156</v>
      </c>
      <c r="E76" t="s">
        <v>1160</v>
      </c>
      <c r="F76" t="s">
        <v>1155</v>
      </c>
      <c r="G76" t="s">
        <v>1097</v>
      </c>
      <c r="H76">
        <v>2020</v>
      </c>
      <c r="I76">
        <v>12.83</v>
      </c>
      <c r="J76" t="s">
        <v>1159</v>
      </c>
      <c r="K76" s="2"/>
      <c r="L76" s="60"/>
    </row>
    <row r="77" spans="1:12">
      <c r="A77">
        <v>85010</v>
      </c>
      <c r="B77" t="s">
        <v>1010</v>
      </c>
      <c r="C77" t="s">
        <v>1012</v>
      </c>
      <c r="D77" t="s">
        <v>1156</v>
      </c>
      <c r="E77" t="s">
        <v>1160</v>
      </c>
      <c r="F77" t="s">
        <v>1155</v>
      </c>
      <c r="G77" t="s">
        <v>1097</v>
      </c>
      <c r="H77">
        <v>2020</v>
      </c>
      <c r="I77">
        <v>14.5</v>
      </c>
      <c r="J77" t="s">
        <v>1159</v>
      </c>
      <c r="K77" s="2"/>
      <c r="L77" s="60"/>
    </row>
    <row r="78" spans="1:12">
      <c r="A78">
        <v>85015</v>
      </c>
      <c r="B78" t="s">
        <v>1010</v>
      </c>
      <c r="C78" t="s">
        <v>1013</v>
      </c>
      <c r="D78" t="s">
        <v>1156</v>
      </c>
      <c r="E78" t="s">
        <v>1160</v>
      </c>
      <c r="F78" t="s">
        <v>1155</v>
      </c>
      <c r="G78" t="s">
        <v>1097</v>
      </c>
      <c r="H78">
        <v>2020</v>
      </c>
      <c r="I78">
        <v>14.45</v>
      </c>
      <c r="J78" t="s">
        <v>1159</v>
      </c>
      <c r="K78" s="2"/>
      <c r="L78" s="60"/>
    </row>
    <row r="79" spans="1:12">
      <c r="A79">
        <v>85125</v>
      </c>
      <c r="B79" t="s">
        <v>1010</v>
      </c>
      <c r="C79" t="s">
        <v>1014</v>
      </c>
      <c r="D79" t="s">
        <v>1156</v>
      </c>
      <c r="E79" t="s">
        <v>1160</v>
      </c>
      <c r="F79" t="s">
        <v>1155</v>
      </c>
      <c r="G79" t="s">
        <v>1097</v>
      </c>
      <c r="H79">
        <v>2020</v>
      </c>
      <c r="I79">
        <v>45.07</v>
      </c>
      <c r="J79" t="s">
        <v>1159</v>
      </c>
      <c r="K79" s="2"/>
      <c r="L79" s="60"/>
    </row>
    <row r="80" spans="1:12">
      <c r="A80">
        <v>85136</v>
      </c>
      <c r="B80" t="s">
        <v>1010</v>
      </c>
      <c r="C80" t="s">
        <v>1015</v>
      </c>
      <c r="D80" t="s">
        <v>1156</v>
      </c>
      <c r="E80" t="s">
        <v>1160</v>
      </c>
      <c r="F80" t="s">
        <v>1155</v>
      </c>
      <c r="G80" t="s">
        <v>1097</v>
      </c>
      <c r="H80">
        <v>2020</v>
      </c>
      <c r="I80">
        <v>21.63</v>
      </c>
      <c r="J80" t="s">
        <v>1159</v>
      </c>
      <c r="K80" s="2"/>
      <c r="L80" s="60"/>
    </row>
    <row r="81" spans="1:12">
      <c r="A81">
        <v>85139</v>
      </c>
      <c r="B81" t="s">
        <v>1010</v>
      </c>
      <c r="C81" t="s">
        <v>1016</v>
      </c>
      <c r="D81" t="s">
        <v>1156</v>
      </c>
      <c r="E81" t="s">
        <v>1160</v>
      </c>
      <c r="F81" t="s">
        <v>1155</v>
      </c>
      <c r="G81" t="s">
        <v>1097</v>
      </c>
      <c r="H81">
        <v>2020</v>
      </c>
      <c r="I81">
        <v>16.190000000000001</v>
      </c>
      <c r="J81" t="s">
        <v>1159</v>
      </c>
      <c r="K81" s="2"/>
      <c r="L81" s="60"/>
    </row>
    <row r="82" spans="1:12">
      <c r="A82">
        <v>85162</v>
      </c>
      <c r="B82" t="s">
        <v>1010</v>
      </c>
      <c r="C82" t="s">
        <v>1017</v>
      </c>
      <c r="D82" t="s">
        <v>1156</v>
      </c>
      <c r="E82" t="s">
        <v>1160</v>
      </c>
      <c r="F82" t="s">
        <v>1155</v>
      </c>
      <c r="G82" t="s">
        <v>1097</v>
      </c>
      <c r="H82">
        <v>2020</v>
      </c>
      <c r="I82">
        <v>16.670000000000002</v>
      </c>
      <c r="J82" t="s">
        <v>1159</v>
      </c>
      <c r="K82" s="2"/>
      <c r="L82" s="60"/>
    </row>
    <row r="83" spans="1:12">
      <c r="A83">
        <v>85225</v>
      </c>
      <c r="B83" t="s">
        <v>1010</v>
      </c>
      <c r="C83" t="s">
        <v>1018</v>
      </c>
      <c r="D83" t="s">
        <v>1156</v>
      </c>
      <c r="E83" t="s">
        <v>1160</v>
      </c>
      <c r="F83" t="s">
        <v>1155</v>
      </c>
      <c r="G83" t="s">
        <v>1097</v>
      </c>
      <c r="H83">
        <v>2020</v>
      </c>
      <c r="I83">
        <v>25.18</v>
      </c>
      <c r="J83" t="s">
        <v>1159</v>
      </c>
      <c r="K83" s="2"/>
      <c r="L83" s="60"/>
    </row>
    <row r="84" spans="1:12">
      <c r="A84">
        <v>85230</v>
      </c>
      <c r="B84" t="s">
        <v>1010</v>
      </c>
      <c r="C84" t="s">
        <v>1019</v>
      </c>
      <c r="D84" t="s">
        <v>1156</v>
      </c>
      <c r="E84" t="s">
        <v>1160</v>
      </c>
      <c r="F84" t="s">
        <v>1155</v>
      </c>
      <c r="G84" t="s">
        <v>1097</v>
      </c>
      <c r="H84">
        <v>2020</v>
      </c>
      <c r="I84">
        <v>29.31</v>
      </c>
      <c r="J84" t="s">
        <v>1159</v>
      </c>
      <c r="K84" s="2"/>
      <c r="L84" s="60"/>
    </row>
    <row r="85" spans="1:12">
      <c r="A85">
        <v>85250</v>
      </c>
      <c r="B85" t="s">
        <v>1010</v>
      </c>
      <c r="C85" t="s">
        <v>1020</v>
      </c>
      <c r="D85" t="s">
        <v>1156</v>
      </c>
      <c r="E85" t="s">
        <v>1160</v>
      </c>
      <c r="F85" t="s">
        <v>1155</v>
      </c>
      <c r="G85" t="s">
        <v>1097</v>
      </c>
      <c r="H85">
        <v>2020</v>
      </c>
      <c r="I85">
        <v>18.100000000000001</v>
      </c>
      <c r="J85" t="s">
        <v>1159</v>
      </c>
      <c r="K85" s="2"/>
      <c r="L85" s="60"/>
    </row>
    <row r="86" spans="1:12">
      <c r="A86">
        <v>85263</v>
      </c>
      <c r="B86" t="s">
        <v>1010</v>
      </c>
      <c r="C86" t="s">
        <v>1021</v>
      </c>
      <c r="D86" t="s">
        <v>1156</v>
      </c>
      <c r="E86" t="s">
        <v>1160</v>
      </c>
      <c r="F86" t="s">
        <v>1155</v>
      </c>
      <c r="G86" t="s">
        <v>1097</v>
      </c>
      <c r="H86">
        <v>2020</v>
      </c>
      <c r="I86">
        <v>16.7</v>
      </c>
      <c r="J86" t="s">
        <v>1159</v>
      </c>
      <c r="K86" s="2"/>
      <c r="L86" s="60"/>
    </row>
    <row r="87" spans="1:12">
      <c r="A87">
        <v>85279</v>
      </c>
      <c r="B87" t="s">
        <v>1010</v>
      </c>
      <c r="C87" t="s">
        <v>1022</v>
      </c>
      <c r="D87" t="s">
        <v>1156</v>
      </c>
      <c r="E87" t="s">
        <v>1160</v>
      </c>
      <c r="F87" t="s">
        <v>1155</v>
      </c>
      <c r="G87" t="s">
        <v>1097</v>
      </c>
      <c r="H87">
        <v>2020</v>
      </c>
      <c r="I87">
        <v>42.3</v>
      </c>
      <c r="J87" t="s">
        <v>1159</v>
      </c>
      <c r="K87" s="2"/>
      <c r="L87" s="60"/>
    </row>
    <row r="88" spans="1:12">
      <c r="A88">
        <v>85300</v>
      </c>
      <c r="B88" t="s">
        <v>1010</v>
      </c>
      <c r="C88" t="s">
        <v>98</v>
      </c>
      <c r="D88" t="s">
        <v>1156</v>
      </c>
      <c r="E88" t="s">
        <v>1160</v>
      </c>
      <c r="F88" t="s">
        <v>1155</v>
      </c>
      <c r="G88" t="s">
        <v>1097</v>
      </c>
      <c r="H88">
        <v>2020</v>
      </c>
      <c r="I88">
        <v>22.22</v>
      </c>
      <c r="J88" t="s">
        <v>1159</v>
      </c>
      <c r="K88" s="2"/>
      <c r="L88" s="60"/>
    </row>
    <row r="89" spans="1:12">
      <c r="A89">
        <v>85315</v>
      </c>
      <c r="B89" t="s">
        <v>1010</v>
      </c>
      <c r="C89" t="s">
        <v>1023</v>
      </c>
      <c r="D89" t="s">
        <v>1156</v>
      </c>
      <c r="E89" t="s">
        <v>1160</v>
      </c>
      <c r="F89" t="s">
        <v>1155</v>
      </c>
      <c r="G89" t="s">
        <v>1097</v>
      </c>
      <c r="H89">
        <v>2020</v>
      </c>
      <c r="I89">
        <v>18.78</v>
      </c>
      <c r="J89" t="s">
        <v>1159</v>
      </c>
      <c r="K89" s="2"/>
      <c r="L89" s="60"/>
    </row>
    <row r="90" spans="1:12">
      <c r="A90">
        <v>85325</v>
      </c>
      <c r="B90" t="s">
        <v>1010</v>
      </c>
      <c r="C90" t="s">
        <v>1024</v>
      </c>
      <c r="D90" t="s">
        <v>1156</v>
      </c>
      <c r="E90" t="s">
        <v>1160</v>
      </c>
      <c r="F90" t="s">
        <v>1155</v>
      </c>
      <c r="G90" t="s">
        <v>1097</v>
      </c>
      <c r="H90">
        <v>2020</v>
      </c>
      <c r="I90">
        <v>21.63</v>
      </c>
      <c r="J90" t="s">
        <v>1159</v>
      </c>
      <c r="K90" s="2"/>
      <c r="L90" s="60"/>
    </row>
    <row r="91" spans="1:12">
      <c r="A91">
        <v>85400</v>
      </c>
      <c r="B91" t="s">
        <v>1010</v>
      </c>
      <c r="C91" t="s">
        <v>1025</v>
      </c>
      <c r="D91" t="s">
        <v>1156</v>
      </c>
      <c r="E91" t="s">
        <v>1160</v>
      </c>
      <c r="F91" t="s">
        <v>1155</v>
      </c>
      <c r="G91" t="s">
        <v>1097</v>
      </c>
      <c r="H91">
        <v>2020</v>
      </c>
      <c r="I91">
        <v>34.67</v>
      </c>
      <c r="J91" t="s">
        <v>1159</v>
      </c>
      <c r="K91" s="2"/>
      <c r="L91" s="60"/>
    </row>
    <row r="92" spans="1:12">
      <c r="A92">
        <v>85410</v>
      </c>
      <c r="B92" t="s">
        <v>1010</v>
      </c>
      <c r="C92" t="s">
        <v>1026</v>
      </c>
      <c r="D92" t="s">
        <v>1156</v>
      </c>
      <c r="E92" t="s">
        <v>1160</v>
      </c>
      <c r="F92" t="s">
        <v>1155</v>
      </c>
      <c r="G92" t="s">
        <v>1097</v>
      </c>
      <c r="H92">
        <v>2020</v>
      </c>
      <c r="I92">
        <v>16.29</v>
      </c>
      <c r="J92" t="s">
        <v>1159</v>
      </c>
      <c r="K92" s="2"/>
      <c r="L92" s="60"/>
    </row>
    <row r="93" spans="1:12">
      <c r="A93">
        <v>85430</v>
      </c>
      <c r="B93" t="s">
        <v>1010</v>
      </c>
      <c r="C93" t="s">
        <v>1027</v>
      </c>
      <c r="D93" t="s">
        <v>1156</v>
      </c>
      <c r="E93" t="s">
        <v>1160</v>
      </c>
      <c r="F93" t="s">
        <v>1155</v>
      </c>
      <c r="G93" t="s">
        <v>1097</v>
      </c>
      <c r="H93">
        <v>2020</v>
      </c>
      <c r="I93">
        <v>18.5</v>
      </c>
      <c r="J93" t="s">
        <v>1159</v>
      </c>
      <c r="K93" s="2"/>
      <c r="L93" s="60"/>
    </row>
    <row r="94" spans="1:12">
      <c r="A94">
        <v>85440</v>
      </c>
      <c r="B94" t="s">
        <v>1010</v>
      </c>
      <c r="C94" t="s">
        <v>207</v>
      </c>
      <c r="D94" t="s">
        <v>1156</v>
      </c>
      <c r="E94" t="s">
        <v>1160</v>
      </c>
      <c r="F94" t="s">
        <v>1155</v>
      </c>
      <c r="G94" t="s">
        <v>1097</v>
      </c>
      <c r="H94">
        <v>2020</v>
      </c>
      <c r="I94">
        <v>17.29</v>
      </c>
      <c r="J94" t="s">
        <v>1159</v>
      </c>
      <c r="K94" s="2"/>
      <c r="L94" s="60"/>
    </row>
    <row r="95" spans="1:12">
      <c r="A95">
        <v>1</v>
      </c>
      <c r="B95" t="s">
        <v>1072</v>
      </c>
      <c r="C95" t="s">
        <v>1072</v>
      </c>
      <c r="D95" t="s">
        <v>1156</v>
      </c>
      <c r="E95" t="s">
        <v>1160</v>
      </c>
      <c r="F95" t="s">
        <v>1155</v>
      </c>
      <c r="G95" t="s">
        <v>1097</v>
      </c>
      <c r="H95">
        <v>2018</v>
      </c>
      <c r="I95">
        <v>20.13</v>
      </c>
      <c r="J95" t="s">
        <v>1159</v>
      </c>
      <c r="K95" s="2"/>
      <c r="L95" s="60"/>
    </row>
    <row r="96" spans="1:12">
      <c r="A96">
        <v>85</v>
      </c>
      <c r="B96" t="s">
        <v>1010</v>
      </c>
      <c r="C96" t="s">
        <v>1075</v>
      </c>
      <c r="D96" t="s">
        <v>1156</v>
      </c>
      <c r="E96" t="s">
        <v>1160</v>
      </c>
      <c r="F96" t="s">
        <v>1155</v>
      </c>
      <c r="G96" t="s">
        <v>1097</v>
      </c>
      <c r="H96">
        <v>2018</v>
      </c>
      <c r="I96">
        <v>18.95</v>
      </c>
      <c r="J96" t="s">
        <v>1159</v>
      </c>
      <c r="K96" s="2"/>
      <c r="L96" s="60"/>
    </row>
    <row r="97" spans="1:12">
      <c r="A97">
        <v>1</v>
      </c>
      <c r="B97" t="s">
        <v>1072</v>
      </c>
      <c r="C97" t="s">
        <v>1072</v>
      </c>
      <c r="D97" t="s">
        <v>1156</v>
      </c>
      <c r="E97" t="s">
        <v>1160</v>
      </c>
      <c r="F97" t="s">
        <v>1155</v>
      </c>
      <c r="G97" t="s">
        <v>1097</v>
      </c>
      <c r="H97">
        <v>2019</v>
      </c>
      <c r="I97">
        <v>19.760000000000002</v>
      </c>
      <c r="J97" t="s">
        <v>1159</v>
      </c>
      <c r="K97" s="2"/>
      <c r="L97" s="60"/>
    </row>
    <row r="98" spans="1:12">
      <c r="A98">
        <v>85</v>
      </c>
      <c r="B98" t="s">
        <v>1010</v>
      </c>
      <c r="C98" t="s">
        <v>1075</v>
      </c>
      <c r="D98" t="s">
        <v>1156</v>
      </c>
      <c r="E98" t="s">
        <v>1160</v>
      </c>
      <c r="F98" t="s">
        <v>1155</v>
      </c>
      <c r="G98" t="s">
        <v>1097</v>
      </c>
      <c r="H98">
        <v>2019</v>
      </c>
      <c r="I98">
        <v>18.54</v>
      </c>
      <c r="J98" t="s">
        <v>1159</v>
      </c>
      <c r="K98" s="2"/>
      <c r="L98" s="60"/>
    </row>
    <row r="99" spans="1:12">
      <c r="A99">
        <v>1</v>
      </c>
      <c r="B99" t="s">
        <v>1072</v>
      </c>
      <c r="C99" t="s">
        <v>1072</v>
      </c>
      <c r="D99" t="s">
        <v>1156</v>
      </c>
      <c r="E99" t="s">
        <v>1160</v>
      </c>
      <c r="F99" t="s">
        <v>1155</v>
      </c>
      <c r="G99" t="s">
        <v>1097</v>
      </c>
      <c r="H99">
        <v>2020</v>
      </c>
      <c r="I99">
        <v>19.47</v>
      </c>
      <c r="J99" t="s">
        <v>1159</v>
      </c>
      <c r="K99" s="2"/>
      <c r="L99" s="60"/>
    </row>
    <row r="100" spans="1:12">
      <c r="A100">
        <v>85</v>
      </c>
      <c r="B100" t="s">
        <v>1010</v>
      </c>
      <c r="C100" t="s">
        <v>1075</v>
      </c>
      <c r="D100" t="s">
        <v>1156</v>
      </c>
      <c r="E100" t="s">
        <v>1160</v>
      </c>
      <c r="F100" t="s">
        <v>1155</v>
      </c>
      <c r="G100" t="s">
        <v>1097</v>
      </c>
      <c r="H100">
        <v>2020</v>
      </c>
      <c r="I100">
        <v>18.39</v>
      </c>
      <c r="J100" t="s">
        <v>1159</v>
      </c>
      <c r="K100" s="2"/>
      <c r="L100" s="60"/>
    </row>
    <row r="101" spans="1:12">
      <c r="A101">
        <v>1</v>
      </c>
      <c r="B101" t="s">
        <v>1072</v>
      </c>
      <c r="C101" t="s">
        <v>1072</v>
      </c>
      <c r="D101" t="s">
        <v>1156</v>
      </c>
      <c r="E101" t="s">
        <v>1160</v>
      </c>
      <c r="F101" t="s">
        <v>1155</v>
      </c>
      <c r="G101" t="s">
        <v>1097</v>
      </c>
      <c r="H101">
        <v>2018</v>
      </c>
      <c r="I101">
        <v>17.420000000000002</v>
      </c>
      <c r="J101" t="s">
        <v>1159</v>
      </c>
      <c r="K101" s="2"/>
      <c r="L101" s="60"/>
    </row>
    <row r="102" spans="1:12">
      <c r="A102">
        <v>85</v>
      </c>
      <c r="B102" t="s">
        <v>1010</v>
      </c>
      <c r="C102" t="s">
        <v>1075</v>
      </c>
      <c r="D102" t="s">
        <v>1156</v>
      </c>
      <c r="E102" t="s">
        <v>1160</v>
      </c>
      <c r="F102" t="s">
        <v>1155</v>
      </c>
      <c r="G102" t="s">
        <v>1097</v>
      </c>
      <c r="H102">
        <v>2018</v>
      </c>
      <c r="I102">
        <v>16.82</v>
      </c>
      <c r="J102" t="s">
        <v>1159</v>
      </c>
      <c r="K102" s="2"/>
      <c r="L102" s="60"/>
    </row>
    <row r="103" spans="1:12">
      <c r="A103">
        <v>1</v>
      </c>
      <c r="B103" t="s">
        <v>1072</v>
      </c>
      <c r="C103" t="s">
        <v>1072</v>
      </c>
      <c r="D103" t="s">
        <v>1156</v>
      </c>
      <c r="E103" t="s">
        <v>1160</v>
      </c>
      <c r="F103" t="s">
        <v>1155</v>
      </c>
      <c r="G103" t="s">
        <v>1097</v>
      </c>
      <c r="H103">
        <v>2019</v>
      </c>
      <c r="I103">
        <v>17.34</v>
      </c>
      <c r="J103" t="s">
        <v>1159</v>
      </c>
      <c r="K103" s="2"/>
      <c r="L103" s="60"/>
    </row>
    <row r="104" spans="1:12">
      <c r="A104">
        <v>85</v>
      </c>
      <c r="B104" t="s">
        <v>1010</v>
      </c>
      <c r="C104" t="s">
        <v>1075</v>
      </c>
      <c r="D104" t="s">
        <v>1156</v>
      </c>
      <c r="E104" t="s">
        <v>1160</v>
      </c>
      <c r="F104" t="s">
        <v>1155</v>
      </c>
      <c r="G104" t="s">
        <v>1097</v>
      </c>
      <c r="H104">
        <v>2019</v>
      </c>
      <c r="I104">
        <v>16.8</v>
      </c>
      <c r="J104" t="s">
        <v>1159</v>
      </c>
      <c r="K104" s="2"/>
      <c r="L104" s="60"/>
    </row>
    <row r="105" spans="1:12">
      <c r="A105">
        <v>1</v>
      </c>
      <c r="B105" t="s">
        <v>1072</v>
      </c>
      <c r="C105" t="s">
        <v>1072</v>
      </c>
      <c r="D105" t="s">
        <v>1156</v>
      </c>
      <c r="E105" t="s">
        <v>1160</v>
      </c>
      <c r="F105" t="s">
        <v>1155</v>
      </c>
      <c r="G105" t="s">
        <v>1097</v>
      </c>
      <c r="H105">
        <v>2020</v>
      </c>
      <c r="I105">
        <v>17.62</v>
      </c>
      <c r="J105" t="s">
        <v>1159</v>
      </c>
      <c r="K105" s="2"/>
      <c r="L105" s="60"/>
    </row>
    <row r="106" spans="1:12">
      <c r="A106">
        <v>85</v>
      </c>
      <c r="B106" t="s">
        <v>1010</v>
      </c>
      <c r="C106" t="s">
        <v>1075</v>
      </c>
      <c r="D106" t="s">
        <v>1156</v>
      </c>
      <c r="E106" t="s">
        <v>1160</v>
      </c>
      <c r="F106" t="s">
        <v>1155</v>
      </c>
      <c r="G106" t="s">
        <v>1097</v>
      </c>
      <c r="H106">
        <v>2020</v>
      </c>
      <c r="I106">
        <v>17.45</v>
      </c>
      <c r="J106" t="s">
        <v>1159</v>
      </c>
      <c r="K106" s="2"/>
      <c r="L106" s="60"/>
    </row>
    <row r="107" spans="1:12">
      <c r="A107">
        <v>1</v>
      </c>
      <c r="B107" t="s">
        <v>1072</v>
      </c>
      <c r="C107" t="s">
        <v>1072</v>
      </c>
      <c r="D107" t="s">
        <v>1156</v>
      </c>
      <c r="E107" t="s">
        <v>1160</v>
      </c>
      <c r="F107" t="s">
        <v>1155</v>
      </c>
      <c r="G107" t="s">
        <v>1097</v>
      </c>
      <c r="H107">
        <v>2018</v>
      </c>
      <c r="I107">
        <v>20.13</v>
      </c>
      <c r="J107" t="s">
        <v>1159</v>
      </c>
      <c r="K107" s="2"/>
      <c r="L107" s="60"/>
    </row>
    <row r="108" spans="1:12">
      <c r="A108">
        <v>1</v>
      </c>
      <c r="B108" t="s">
        <v>1072</v>
      </c>
      <c r="C108" t="s">
        <v>1072</v>
      </c>
      <c r="D108" t="s">
        <v>1156</v>
      </c>
      <c r="E108" t="s">
        <v>1160</v>
      </c>
      <c r="F108" t="s">
        <v>1155</v>
      </c>
      <c r="G108" t="s">
        <v>1097</v>
      </c>
      <c r="H108">
        <v>2019</v>
      </c>
      <c r="I108">
        <v>19.760000000000002</v>
      </c>
      <c r="J108" t="s">
        <v>1159</v>
      </c>
      <c r="K108" s="2"/>
      <c r="L108" s="60"/>
    </row>
    <row r="109" spans="1:12">
      <c r="A109">
        <v>1</v>
      </c>
      <c r="B109" t="s">
        <v>1072</v>
      </c>
      <c r="C109" t="s">
        <v>1072</v>
      </c>
      <c r="D109" t="s">
        <v>1156</v>
      </c>
      <c r="E109" t="s">
        <v>1160</v>
      </c>
      <c r="F109" t="s">
        <v>1155</v>
      </c>
      <c r="G109" t="s">
        <v>1097</v>
      </c>
      <c r="H109">
        <v>2020</v>
      </c>
      <c r="I109">
        <v>19.47</v>
      </c>
      <c r="J109" t="s">
        <v>1159</v>
      </c>
      <c r="K109" s="2"/>
      <c r="L109" s="60"/>
    </row>
    <row r="110" spans="1:12">
      <c r="A110">
        <v>1</v>
      </c>
      <c r="B110" t="s">
        <v>1072</v>
      </c>
      <c r="C110" t="s">
        <v>1072</v>
      </c>
      <c r="D110" t="s">
        <v>1156</v>
      </c>
      <c r="E110" t="s">
        <v>1160</v>
      </c>
      <c r="F110" t="s">
        <v>1155</v>
      </c>
      <c r="G110" t="s">
        <v>1097</v>
      </c>
      <c r="H110">
        <v>2018</v>
      </c>
      <c r="I110">
        <v>17.420000000000002</v>
      </c>
      <c r="J110" t="s">
        <v>1159</v>
      </c>
      <c r="K110" s="2"/>
      <c r="L110" s="60"/>
    </row>
    <row r="111" spans="1:12">
      <c r="A111">
        <v>1</v>
      </c>
      <c r="B111" t="s">
        <v>1072</v>
      </c>
      <c r="C111" t="s">
        <v>1072</v>
      </c>
      <c r="D111" t="s">
        <v>1156</v>
      </c>
      <c r="E111" t="s">
        <v>1160</v>
      </c>
      <c r="F111" t="s">
        <v>1155</v>
      </c>
      <c r="G111" t="s">
        <v>1097</v>
      </c>
      <c r="H111">
        <v>2019</v>
      </c>
      <c r="I111">
        <v>17.34</v>
      </c>
      <c r="J111" t="s">
        <v>1159</v>
      </c>
      <c r="K111" s="2"/>
      <c r="L111" s="60"/>
    </row>
    <row r="112" spans="1:12">
      <c r="A112">
        <v>1</v>
      </c>
      <c r="B112" t="s">
        <v>1072</v>
      </c>
      <c r="C112" t="s">
        <v>1072</v>
      </c>
      <c r="D112" t="s">
        <v>1156</v>
      </c>
      <c r="E112" t="s">
        <v>1160</v>
      </c>
      <c r="F112" t="s">
        <v>1155</v>
      </c>
      <c r="G112" t="s">
        <v>1097</v>
      </c>
      <c r="H112">
        <v>2020</v>
      </c>
      <c r="I112">
        <v>17.62</v>
      </c>
      <c r="J112" t="s">
        <v>1159</v>
      </c>
      <c r="K112" s="2"/>
      <c r="L112" s="60"/>
    </row>
    <row r="113" spans="1:12">
      <c r="A113">
        <v>1</v>
      </c>
      <c r="B113" t="s">
        <v>1072</v>
      </c>
      <c r="C113" t="s">
        <v>1072</v>
      </c>
      <c r="D113" t="s">
        <v>1156</v>
      </c>
      <c r="E113" t="s">
        <v>1160</v>
      </c>
      <c r="F113" t="s">
        <v>1155</v>
      </c>
      <c r="G113" t="s">
        <v>1097</v>
      </c>
      <c r="H113">
        <v>2018</v>
      </c>
      <c r="I113">
        <v>20.13</v>
      </c>
      <c r="J113" t="s">
        <v>1159</v>
      </c>
      <c r="K113" s="2"/>
      <c r="L113" s="60"/>
    </row>
    <row r="114" spans="1:12">
      <c r="A114">
        <v>1</v>
      </c>
      <c r="B114" t="s">
        <v>1072</v>
      </c>
      <c r="C114" t="s">
        <v>1072</v>
      </c>
      <c r="D114" t="s">
        <v>1156</v>
      </c>
      <c r="E114" t="s">
        <v>1160</v>
      </c>
      <c r="F114" t="s">
        <v>1155</v>
      </c>
      <c r="G114" t="s">
        <v>1097</v>
      </c>
      <c r="H114">
        <v>2019</v>
      </c>
      <c r="I114">
        <v>19.760000000000002</v>
      </c>
      <c r="J114" t="s">
        <v>1159</v>
      </c>
      <c r="K114" s="2"/>
      <c r="L114" s="60"/>
    </row>
    <row r="115" spans="1:12">
      <c r="A115">
        <v>1</v>
      </c>
      <c r="B115" t="s">
        <v>1072</v>
      </c>
      <c r="C115" t="s">
        <v>1072</v>
      </c>
      <c r="D115" t="s">
        <v>1156</v>
      </c>
      <c r="E115" t="s">
        <v>1160</v>
      </c>
      <c r="F115" t="s">
        <v>1155</v>
      </c>
      <c r="G115" t="s">
        <v>1097</v>
      </c>
      <c r="H115">
        <v>2020</v>
      </c>
      <c r="I115">
        <v>19.47</v>
      </c>
      <c r="J115" t="s">
        <v>1159</v>
      </c>
      <c r="K115" s="2"/>
      <c r="L115" s="60"/>
    </row>
    <row r="116" spans="1:12">
      <c r="A116">
        <v>1</v>
      </c>
      <c r="B116" t="s">
        <v>1072</v>
      </c>
      <c r="C116" t="s">
        <v>1072</v>
      </c>
      <c r="D116" t="s">
        <v>1156</v>
      </c>
      <c r="E116" t="s">
        <v>1160</v>
      </c>
      <c r="F116" t="s">
        <v>1155</v>
      </c>
      <c r="G116" t="s">
        <v>1097</v>
      </c>
      <c r="H116">
        <v>2018</v>
      </c>
      <c r="I116">
        <v>17.420000000000002</v>
      </c>
      <c r="J116" t="s">
        <v>1159</v>
      </c>
      <c r="K116" s="2"/>
      <c r="L116" s="60"/>
    </row>
    <row r="117" spans="1:12">
      <c r="A117">
        <v>1</v>
      </c>
      <c r="B117" t="s">
        <v>1072</v>
      </c>
      <c r="C117" t="s">
        <v>1072</v>
      </c>
      <c r="D117" t="s">
        <v>1156</v>
      </c>
      <c r="E117" t="s">
        <v>1160</v>
      </c>
      <c r="F117" t="s">
        <v>1155</v>
      </c>
      <c r="G117" t="s">
        <v>1097</v>
      </c>
      <c r="H117">
        <v>2019</v>
      </c>
      <c r="I117">
        <v>17.34</v>
      </c>
      <c r="J117" t="s">
        <v>1159</v>
      </c>
      <c r="K117" s="2"/>
      <c r="L117" s="60"/>
    </row>
    <row r="118" spans="1:12">
      <c r="A118">
        <v>1</v>
      </c>
      <c r="B118" t="s">
        <v>1072</v>
      </c>
      <c r="C118" t="s">
        <v>1072</v>
      </c>
      <c r="D118" t="s">
        <v>1156</v>
      </c>
      <c r="E118" t="s">
        <v>1160</v>
      </c>
      <c r="F118" t="s">
        <v>1155</v>
      </c>
      <c r="G118" t="s">
        <v>1097</v>
      </c>
      <c r="H118">
        <v>2020</v>
      </c>
      <c r="I118">
        <v>17.62</v>
      </c>
      <c r="J118" t="s">
        <v>1159</v>
      </c>
      <c r="K118" s="2"/>
      <c r="L118" s="60"/>
    </row>
    <row r="119" spans="1:12">
      <c r="A119">
        <v>85001</v>
      </c>
      <c r="B119" t="s">
        <v>1010</v>
      </c>
      <c r="C119" t="s">
        <v>1011</v>
      </c>
      <c r="D119" t="s">
        <v>1156</v>
      </c>
      <c r="E119" t="s">
        <v>1160</v>
      </c>
      <c r="F119" t="s">
        <v>1155</v>
      </c>
      <c r="G119" t="s">
        <v>1097</v>
      </c>
      <c r="H119">
        <v>2022</v>
      </c>
      <c r="I119" s="72">
        <v>10.727056019070321</v>
      </c>
      <c r="J119" t="s">
        <v>1159</v>
      </c>
      <c r="K119" s="2"/>
      <c r="L119" s="60"/>
    </row>
    <row r="120" spans="1:12">
      <c r="A120">
        <v>85010</v>
      </c>
      <c r="B120" t="s">
        <v>1010</v>
      </c>
      <c r="C120" t="s">
        <v>1012</v>
      </c>
      <c r="D120" t="s">
        <v>1156</v>
      </c>
      <c r="E120" t="s">
        <v>1160</v>
      </c>
      <c r="F120" t="s">
        <v>1155</v>
      </c>
      <c r="G120" t="s">
        <v>1097</v>
      </c>
      <c r="H120">
        <v>2022</v>
      </c>
      <c r="I120" s="72">
        <v>12.135922330097086</v>
      </c>
      <c r="J120" t="s">
        <v>1159</v>
      </c>
      <c r="K120" s="2"/>
      <c r="L120" s="60"/>
    </row>
    <row r="121" spans="1:12">
      <c r="A121">
        <v>85015</v>
      </c>
      <c r="B121" t="s">
        <v>1010</v>
      </c>
      <c r="C121" t="s">
        <v>1013</v>
      </c>
      <c r="D121" t="s">
        <v>1156</v>
      </c>
      <c r="E121" t="s">
        <v>1160</v>
      </c>
      <c r="F121" t="s">
        <v>1155</v>
      </c>
      <c r="G121" t="s">
        <v>1097</v>
      </c>
      <c r="H121">
        <v>2022</v>
      </c>
      <c r="I121" s="72">
        <v>0</v>
      </c>
      <c r="J121" t="s">
        <v>1159</v>
      </c>
      <c r="K121" s="2"/>
      <c r="L121" s="60"/>
    </row>
    <row r="122" spans="1:12">
      <c r="A122">
        <v>85125</v>
      </c>
      <c r="B122" t="s">
        <v>1010</v>
      </c>
      <c r="C122" t="s">
        <v>1014</v>
      </c>
      <c r="D122" t="s">
        <v>1156</v>
      </c>
      <c r="E122" t="s">
        <v>1160</v>
      </c>
      <c r="F122" t="s">
        <v>1155</v>
      </c>
      <c r="G122" t="s">
        <v>1097</v>
      </c>
      <c r="H122">
        <v>2022</v>
      </c>
      <c r="I122" s="72">
        <v>26.845637583892618</v>
      </c>
      <c r="J122" t="s">
        <v>1159</v>
      </c>
      <c r="K122" s="2"/>
      <c r="L122" s="60"/>
    </row>
    <row r="123" spans="1:12">
      <c r="A123">
        <v>85136</v>
      </c>
      <c r="B123" t="s">
        <v>1010</v>
      </c>
      <c r="C123" t="s">
        <v>1015</v>
      </c>
      <c r="D123" t="s">
        <v>1156</v>
      </c>
      <c r="E123" t="s">
        <v>1160</v>
      </c>
      <c r="F123" t="s">
        <v>1155</v>
      </c>
      <c r="G123" t="s">
        <v>1097</v>
      </c>
      <c r="H123">
        <v>2022</v>
      </c>
      <c r="I123" s="72">
        <v>0</v>
      </c>
      <c r="J123" t="s">
        <v>1159</v>
      </c>
      <c r="K123" s="2"/>
      <c r="L123" s="60"/>
    </row>
    <row r="124" spans="1:12">
      <c r="A124">
        <v>85139</v>
      </c>
      <c r="B124" t="s">
        <v>1010</v>
      </c>
      <c r="C124" t="s">
        <v>1016</v>
      </c>
      <c r="D124" t="s">
        <v>1156</v>
      </c>
      <c r="E124" t="s">
        <v>1160</v>
      </c>
      <c r="F124" t="s">
        <v>1155</v>
      </c>
      <c r="G124" t="s">
        <v>1097</v>
      </c>
      <c r="H124">
        <v>2022</v>
      </c>
      <c r="I124" s="72">
        <v>7.6335877862595414</v>
      </c>
      <c r="J124" t="s">
        <v>1159</v>
      </c>
      <c r="K124" s="2"/>
      <c r="L124" s="60"/>
    </row>
    <row r="125" spans="1:12">
      <c r="A125">
        <v>85162</v>
      </c>
      <c r="B125" t="s">
        <v>1010</v>
      </c>
      <c r="C125" t="s">
        <v>1017</v>
      </c>
      <c r="D125" t="s">
        <v>1156</v>
      </c>
      <c r="E125" t="s">
        <v>1160</v>
      </c>
      <c r="F125" t="s">
        <v>1155</v>
      </c>
      <c r="G125" t="s">
        <v>1097</v>
      </c>
      <c r="H125">
        <v>2022</v>
      </c>
      <c r="I125" s="72">
        <v>6.024096385542169</v>
      </c>
      <c r="J125" t="s">
        <v>1159</v>
      </c>
      <c r="K125" s="2"/>
      <c r="L125" s="60"/>
    </row>
    <row r="126" spans="1:12">
      <c r="A126">
        <v>85225</v>
      </c>
      <c r="B126" t="s">
        <v>1010</v>
      </c>
      <c r="C126" t="s">
        <v>1018</v>
      </c>
      <c r="D126" t="s">
        <v>1156</v>
      </c>
      <c r="E126" t="s">
        <v>1160</v>
      </c>
      <c r="F126" t="s">
        <v>1155</v>
      </c>
      <c r="G126" t="s">
        <v>1097</v>
      </c>
      <c r="H126">
        <v>2022</v>
      </c>
      <c r="I126" s="72">
        <v>18.018018018018019</v>
      </c>
      <c r="J126" t="s">
        <v>1159</v>
      </c>
      <c r="K126" s="2"/>
      <c r="L126" s="60"/>
    </row>
    <row r="127" spans="1:12">
      <c r="A127">
        <v>85230</v>
      </c>
      <c r="B127" t="s">
        <v>1010</v>
      </c>
      <c r="C127" t="s">
        <v>1019</v>
      </c>
      <c r="D127" t="s">
        <v>1156</v>
      </c>
      <c r="E127" t="s">
        <v>1160</v>
      </c>
      <c r="F127" t="s">
        <v>1155</v>
      </c>
      <c r="G127" t="s">
        <v>1097</v>
      </c>
      <c r="H127">
        <v>2022</v>
      </c>
      <c r="I127" s="72">
        <v>24.844720496894407</v>
      </c>
      <c r="J127" t="s">
        <v>1159</v>
      </c>
      <c r="K127" s="2"/>
      <c r="L127" s="60"/>
    </row>
    <row r="128" spans="1:12">
      <c r="A128">
        <v>85250</v>
      </c>
      <c r="B128" t="s">
        <v>1010</v>
      </c>
      <c r="C128" t="s">
        <v>1291</v>
      </c>
      <c r="D128" t="s">
        <v>1156</v>
      </c>
      <c r="E128" t="s">
        <v>1160</v>
      </c>
      <c r="F128" t="s">
        <v>1155</v>
      </c>
      <c r="G128" t="s">
        <v>1097</v>
      </c>
      <c r="H128">
        <v>2022</v>
      </c>
      <c r="I128" s="72">
        <v>13.289036544850498</v>
      </c>
      <c r="J128" t="s">
        <v>1159</v>
      </c>
      <c r="K128" s="2"/>
      <c r="L128" s="60"/>
    </row>
    <row r="129" spans="1:12">
      <c r="A129">
        <v>85263</v>
      </c>
      <c r="B129" t="s">
        <v>1010</v>
      </c>
      <c r="C129" t="s">
        <v>1021</v>
      </c>
      <c r="D129" t="s">
        <v>1156</v>
      </c>
      <c r="E129" t="s">
        <v>1160</v>
      </c>
      <c r="F129" t="s">
        <v>1155</v>
      </c>
      <c r="G129" t="s">
        <v>1097</v>
      </c>
      <c r="H129">
        <v>2022</v>
      </c>
      <c r="I129" s="72">
        <v>6.0606060606060606</v>
      </c>
      <c r="J129" t="s">
        <v>1159</v>
      </c>
      <c r="K129" s="2"/>
      <c r="L129" s="60"/>
    </row>
    <row r="130" spans="1:12">
      <c r="A130">
        <v>85279</v>
      </c>
      <c r="B130" t="s">
        <v>1010</v>
      </c>
      <c r="C130" t="s">
        <v>1022</v>
      </c>
      <c r="D130" t="s">
        <v>1156</v>
      </c>
      <c r="E130" t="s">
        <v>1160</v>
      </c>
      <c r="F130" t="s">
        <v>1155</v>
      </c>
      <c r="G130" t="s">
        <v>1097</v>
      </c>
      <c r="H130">
        <v>2022</v>
      </c>
      <c r="I130" s="72">
        <v>0</v>
      </c>
      <c r="J130" t="s">
        <v>1159</v>
      </c>
      <c r="K130" s="2"/>
      <c r="L130" s="60"/>
    </row>
    <row r="131" spans="1:12">
      <c r="A131">
        <v>85300</v>
      </c>
      <c r="B131" t="s">
        <v>1010</v>
      </c>
      <c r="C131" t="s">
        <v>98</v>
      </c>
      <c r="D131" t="s">
        <v>1156</v>
      </c>
      <c r="E131" t="s">
        <v>1160</v>
      </c>
      <c r="F131" t="s">
        <v>1155</v>
      </c>
      <c r="G131" t="s">
        <v>1097</v>
      </c>
      <c r="H131">
        <v>2022</v>
      </c>
      <c r="I131" s="72">
        <v>0</v>
      </c>
      <c r="J131" t="s">
        <v>1159</v>
      </c>
      <c r="K131" s="2"/>
      <c r="L131" s="60"/>
    </row>
    <row r="132" spans="1:12">
      <c r="A132">
        <v>85315</v>
      </c>
      <c r="B132" t="s">
        <v>1010</v>
      </c>
      <c r="C132" t="s">
        <v>1023</v>
      </c>
      <c r="D132" t="s">
        <v>1156</v>
      </c>
      <c r="E132" t="s">
        <v>1160</v>
      </c>
      <c r="F132" t="s">
        <v>1155</v>
      </c>
      <c r="G132" t="s">
        <v>1097</v>
      </c>
      <c r="H132">
        <v>2022</v>
      </c>
      <c r="I132" s="72">
        <v>0</v>
      </c>
      <c r="J132" t="s">
        <v>1159</v>
      </c>
      <c r="K132" s="2"/>
      <c r="L132" s="60"/>
    </row>
    <row r="133" spans="1:12">
      <c r="A133">
        <v>85325</v>
      </c>
      <c r="B133" t="s">
        <v>1010</v>
      </c>
      <c r="C133" t="s">
        <v>1292</v>
      </c>
      <c r="D133" t="s">
        <v>1156</v>
      </c>
      <c r="E133" t="s">
        <v>1160</v>
      </c>
      <c r="F133" t="s">
        <v>1155</v>
      </c>
      <c r="G133" t="s">
        <v>1097</v>
      </c>
      <c r="H133">
        <v>2022</v>
      </c>
      <c r="I133" s="72">
        <v>28.30188679245283</v>
      </c>
      <c r="J133" t="s">
        <v>1159</v>
      </c>
      <c r="K133" s="2"/>
      <c r="L133" s="60"/>
    </row>
    <row r="134" spans="1:12">
      <c r="A134">
        <v>85400</v>
      </c>
      <c r="B134" t="s">
        <v>1010</v>
      </c>
      <c r="C134" t="s">
        <v>1025</v>
      </c>
      <c r="D134" t="s">
        <v>1156</v>
      </c>
      <c r="E134" t="s">
        <v>1160</v>
      </c>
      <c r="F134" t="s">
        <v>1155</v>
      </c>
      <c r="G134" t="s">
        <v>1097</v>
      </c>
      <c r="H134">
        <v>2022</v>
      </c>
      <c r="I134" s="72">
        <v>11.111111111111111</v>
      </c>
      <c r="J134" t="s">
        <v>1159</v>
      </c>
      <c r="K134" s="2"/>
      <c r="L134" s="60"/>
    </row>
    <row r="135" spans="1:12">
      <c r="A135">
        <v>85410</v>
      </c>
      <c r="B135" t="s">
        <v>1010</v>
      </c>
      <c r="C135" t="s">
        <v>1026</v>
      </c>
      <c r="D135" t="s">
        <v>1156</v>
      </c>
      <c r="E135" t="s">
        <v>1160</v>
      </c>
      <c r="F135" t="s">
        <v>1155</v>
      </c>
      <c r="G135" t="s">
        <v>1097</v>
      </c>
      <c r="H135">
        <v>2022</v>
      </c>
      <c r="I135" s="72">
        <v>6.8027210884353737</v>
      </c>
      <c r="J135" t="s">
        <v>1159</v>
      </c>
      <c r="K135" s="2"/>
      <c r="L135" s="60"/>
    </row>
    <row r="136" spans="1:12">
      <c r="A136">
        <v>85430</v>
      </c>
      <c r="B136" t="s">
        <v>1010</v>
      </c>
      <c r="C136" t="s">
        <v>1027</v>
      </c>
      <c r="D136" t="s">
        <v>1156</v>
      </c>
      <c r="E136" t="s">
        <v>1160</v>
      </c>
      <c r="F136" t="s">
        <v>1155</v>
      </c>
      <c r="G136" t="s">
        <v>1097</v>
      </c>
      <c r="H136">
        <v>2022</v>
      </c>
      <c r="I136" s="72">
        <v>5.5555555555555554</v>
      </c>
      <c r="J136" t="s">
        <v>1159</v>
      </c>
      <c r="K136" s="2"/>
      <c r="L136" s="60"/>
    </row>
    <row r="137" spans="1:12">
      <c r="A137">
        <v>85440</v>
      </c>
      <c r="B137" t="s">
        <v>1010</v>
      </c>
      <c r="C137" t="s">
        <v>207</v>
      </c>
      <c r="D137" t="s">
        <v>1156</v>
      </c>
      <c r="E137" t="s">
        <v>1160</v>
      </c>
      <c r="F137" t="s">
        <v>1155</v>
      </c>
      <c r="G137" t="s">
        <v>1097</v>
      </c>
      <c r="H137">
        <v>2022</v>
      </c>
      <c r="I137" s="72">
        <v>11.583011583011583</v>
      </c>
      <c r="J137" t="s">
        <v>1159</v>
      </c>
      <c r="K137" s="2"/>
      <c r="L137" s="60"/>
    </row>
    <row r="138" spans="1:12">
      <c r="A138">
        <v>85</v>
      </c>
      <c r="B138" s="73" t="s">
        <v>1010</v>
      </c>
      <c r="C138" s="73" t="s">
        <v>1075</v>
      </c>
      <c r="D138" t="s">
        <v>1156</v>
      </c>
      <c r="E138" t="s">
        <v>1160</v>
      </c>
      <c r="F138" t="s">
        <v>1155</v>
      </c>
      <c r="G138" t="s">
        <v>1097</v>
      </c>
      <c r="H138">
        <v>2022</v>
      </c>
      <c r="I138" s="72">
        <v>11.539786427833276</v>
      </c>
      <c r="J138" t="s">
        <v>1159</v>
      </c>
      <c r="K138" s="2"/>
      <c r="L138" s="60"/>
    </row>
    <row r="139" spans="1:12">
      <c r="A139">
        <v>1</v>
      </c>
      <c r="B139" t="s">
        <v>1072</v>
      </c>
      <c r="C139" t="s">
        <v>1072</v>
      </c>
      <c r="D139" t="s">
        <v>1156</v>
      </c>
      <c r="E139" t="s">
        <v>1160</v>
      </c>
      <c r="F139" t="s">
        <v>1155</v>
      </c>
      <c r="G139" t="s">
        <v>1097</v>
      </c>
      <c r="H139">
        <v>2022</v>
      </c>
      <c r="I139" s="72">
        <v>11.660928306820658</v>
      </c>
      <c r="J139" t="s">
        <v>1159</v>
      </c>
      <c r="K139" s="2"/>
      <c r="L139" s="60"/>
    </row>
    <row r="140" spans="1:12">
      <c r="A140">
        <v>1</v>
      </c>
      <c r="B140" t="s">
        <v>1072</v>
      </c>
      <c r="C140" t="s">
        <v>1072</v>
      </c>
      <c r="D140" s="73" t="s">
        <v>1156</v>
      </c>
      <c r="E140" t="s">
        <v>1160</v>
      </c>
      <c r="F140" t="s">
        <v>1155</v>
      </c>
      <c r="G140" t="s">
        <v>1097</v>
      </c>
      <c r="H140">
        <v>2022</v>
      </c>
      <c r="I140" s="72">
        <v>14.573981259533667</v>
      </c>
      <c r="J140" t="s">
        <v>1159</v>
      </c>
      <c r="K140" s="2"/>
      <c r="L140" s="60"/>
    </row>
    <row r="141" spans="1:12">
      <c r="A141">
        <v>85</v>
      </c>
      <c r="B141" s="73" t="s">
        <v>1010</v>
      </c>
      <c r="C141" s="73" t="s">
        <v>1075</v>
      </c>
      <c r="D141" s="73" t="s">
        <v>1156</v>
      </c>
      <c r="E141" t="s">
        <v>1160</v>
      </c>
      <c r="F141" t="s">
        <v>1155</v>
      </c>
      <c r="G141" t="s">
        <v>1097</v>
      </c>
      <c r="H141">
        <v>2022</v>
      </c>
      <c r="I141" s="72">
        <v>14.812263176024802</v>
      </c>
      <c r="J141" t="s">
        <v>1159</v>
      </c>
      <c r="K141" s="2"/>
      <c r="L141" s="60"/>
    </row>
    <row r="142" spans="1:12">
      <c r="A142">
        <v>85001</v>
      </c>
      <c r="B142" t="s">
        <v>1010</v>
      </c>
      <c r="C142" s="73" t="s">
        <v>1011</v>
      </c>
      <c r="D142" s="73" t="s">
        <v>1156</v>
      </c>
      <c r="E142" t="s">
        <v>1160</v>
      </c>
      <c r="F142" t="s">
        <v>1155</v>
      </c>
      <c r="G142" t="s">
        <v>1097</v>
      </c>
      <c r="H142">
        <v>2022</v>
      </c>
      <c r="I142" s="72">
        <v>13.905442987683751</v>
      </c>
      <c r="J142" t="s">
        <v>1159</v>
      </c>
      <c r="K142" s="2"/>
      <c r="L142" s="60"/>
    </row>
    <row r="143" spans="1:12">
      <c r="A143">
        <v>85010</v>
      </c>
      <c r="B143" t="s">
        <v>1010</v>
      </c>
      <c r="C143" s="73" t="s">
        <v>1012</v>
      </c>
      <c r="D143" s="73" t="s">
        <v>1156</v>
      </c>
      <c r="E143" t="s">
        <v>1160</v>
      </c>
      <c r="F143" t="s">
        <v>1155</v>
      </c>
      <c r="G143" t="s">
        <v>1097</v>
      </c>
      <c r="H143">
        <v>2022</v>
      </c>
      <c r="I143" s="72">
        <v>14.563106796116505</v>
      </c>
      <c r="J143" t="s">
        <v>1159</v>
      </c>
      <c r="K143" s="2"/>
      <c r="L143" s="60"/>
    </row>
    <row r="144" spans="1:12">
      <c r="A144">
        <v>85015</v>
      </c>
      <c r="B144" t="s">
        <v>1010</v>
      </c>
      <c r="C144" s="73" t="s">
        <v>1013</v>
      </c>
      <c r="D144" s="73" t="s">
        <v>1156</v>
      </c>
      <c r="E144" t="s">
        <v>1160</v>
      </c>
      <c r="F144" t="s">
        <v>1155</v>
      </c>
      <c r="G144" t="s">
        <v>1097</v>
      </c>
      <c r="H144">
        <v>2022</v>
      </c>
      <c r="I144" s="72">
        <v>0</v>
      </c>
      <c r="J144" t="s">
        <v>1159</v>
      </c>
      <c r="K144" s="2"/>
      <c r="L144" s="60"/>
    </row>
    <row r="145" spans="1:12">
      <c r="A145">
        <v>85125</v>
      </c>
      <c r="B145" t="s">
        <v>1010</v>
      </c>
      <c r="C145" s="73" t="s">
        <v>1014</v>
      </c>
      <c r="D145" s="73" t="s">
        <v>1156</v>
      </c>
      <c r="E145" t="s">
        <v>1160</v>
      </c>
      <c r="F145" t="s">
        <v>1155</v>
      </c>
      <c r="G145" t="s">
        <v>1097</v>
      </c>
      <c r="H145">
        <v>2022</v>
      </c>
      <c r="I145" s="72">
        <v>26.845637583892618</v>
      </c>
      <c r="J145" t="s">
        <v>1159</v>
      </c>
      <c r="K145" s="2"/>
      <c r="L145" s="60"/>
    </row>
    <row r="146" spans="1:12">
      <c r="A146">
        <v>85136</v>
      </c>
      <c r="B146" t="s">
        <v>1010</v>
      </c>
      <c r="C146" s="73" t="s">
        <v>1015</v>
      </c>
      <c r="D146" s="73" t="s">
        <v>1156</v>
      </c>
      <c r="E146" t="s">
        <v>1160</v>
      </c>
      <c r="F146" t="s">
        <v>1155</v>
      </c>
      <c r="G146" t="s">
        <v>1097</v>
      </c>
      <c r="H146">
        <v>2022</v>
      </c>
      <c r="I146" s="72">
        <v>0</v>
      </c>
      <c r="J146" t="s">
        <v>1159</v>
      </c>
      <c r="K146" s="2"/>
      <c r="L146" s="60"/>
    </row>
    <row r="147" spans="1:12">
      <c r="A147">
        <v>85139</v>
      </c>
      <c r="B147" t="s">
        <v>1010</v>
      </c>
      <c r="C147" s="73" t="s">
        <v>1016</v>
      </c>
      <c r="D147" s="73" t="s">
        <v>1156</v>
      </c>
      <c r="E147" t="s">
        <v>1160</v>
      </c>
      <c r="F147" t="s">
        <v>1155</v>
      </c>
      <c r="G147" t="s">
        <v>1097</v>
      </c>
      <c r="H147">
        <v>2022</v>
      </c>
      <c r="I147" s="72">
        <v>11.450381679389313</v>
      </c>
      <c r="J147" t="s">
        <v>1159</v>
      </c>
      <c r="K147" s="2"/>
      <c r="L147" s="60"/>
    </row>
    <row r="148" spans="1:12">
      <c r="A148">
        <v>85162</v>
      </c>
      <c r="B148" t="s">
        <v>1010</v>
      </c>
      <c r="C148" s="73" t="s">
        <v>1017</v>
      </c>
      <c r="D148" s="73" t="s">
        <v>1156</v>
      </c>
      <c r="E148" t="s">
        <v>1160</v>
      </c>
      <c r="F148" t="s">
        <v>1155</v>
      </c>
      <c r="G148" t="s">
        <v>1097</v>
      </c>
      <c r="H148">
        <v>2022</v>
      </c>
      <c r="I148" s="72">
        <v>12.048192771084338</v>
      </c>
      <c r="J148" t="s">
        <v>1159</v>
      </c>
      <c r="K148" s="2"/>
      <c r="L148" s="60"/>
    </row>
    <row r="149" spans="1:12">
      <c r="A149">
        <v>85225</v>
      </c>
      <c r="B149" t="s">
        <v>1010</v>
      </c>
      <c r="C149" s="73" t="s">
        <v>1018</v>
      </c>
      <c r="D149" s="73" t="s">
        <v>1156</v>
      </c>
      <c r="E149" t="s">
        <v>1160</v>
      </c>
      <c r="F149" t="s">
        <v>1155</v>
      </c>
      <c r="G149" t="s">
        <v>1097</v>
      </c>
      <c r="H149">
        <v>2022</v>
      </c>
      <c r="I149" s="72">
        <v>27.027027027027028</v>
      </c>
      <c r="J149" t="s">
        <v>1159</v>
      </c>
      <c r="K149" s="2"/>
      <c r="L149" s="60"/>
    </row>
    <row r="150" spans="1:12">
      <c r="A150">
        <v>85230</v>
      </c>
      <c r="B150" t="s">
        <v>1010</v>
      </c>
      <c r="C150" s="73" t="s">
        <v>1019</v>
      </c>
      <c r="D150" s="73" t="s">
        <v>1156</v>
      </c>
      <c r="E150" t="s">
        <v>1160</v>
      </c>
      <c r="F150" t="s">
        <v>1155</v>
      </c>
      <c r="G150" t="s">
        <v>1097</v>
      </c>
      <c r="H150">
        <v>2022</v>
      </c>
      <c r="I150" s="72">
        <v>24.844720496894407</v>
      </c>
      <c r="J150" t="s">
        <v>1159</v>
      </c>
      <c r="K150" s="2"/>
      <c r="L150" s="60"/>
    </row>
    <row r="151" spans="1:12">
      <c r="A151">
        <v>85250</v>
      </c>
      <c r="B151" t="s">
        <v>1010</v>
      </c>
      <c r="C151" s="73" t="s">
        <v>1291</v>
      </c>
      <c r="D151" s="73" t="s">
        <v>1156</v>
      </c>
      <c r="E151" t="s">
        <v>1160</v>
      </c>
      <c r="F151" t="s">
        <v>1155</v>
      </c>
      <c r="G151" t="s">
        <v>1097</v>
      </c>
      <c r="H151">
        <v>2022</v>
      </c>
      <c r="I151" s="72">
        <v>16.611295681063122</v>
      </c>
      <c r="J151" t="s">
        <v>1159</v>
      </c>
      <c r="K151" s="2"/>
      <c r="L151" s="60"/>
    </row>
    <row r="152" spans="1:12">
      <c r="A152">
        <v>85263</v>
      </c>
      <c r="B152" t="s">
        <v>1010</v>
      </c>
      <c r="C152" s="73" t="s">
        <v>1021</v>
      </c>
      <c r="D152" s="73" t="s">
        <v>1156</v>
      </c>
      <c r="E152" t="s">
        <v>1160</v>
      </c>
      <c r="F152" t="s">
        <v>1155</v>
      </c>
      <c r="G152" t="s">
        <v>1097</v>
      </c>
      <c r="H152">
        <v>2022</v>
      </c>
      <c r="I152" s="72">
        <v>6.0606060606060606</v>
      </c>
      <c r="J152" t="s">
        <v>1159</v>
      </c>
      <c r="K152" s="2"/>
      <c r="L152" s="60"/>
    </row>
    <row r="153" spans="1:12">
      <c r="A153">
        <v>85279</v>
      </c>
      <c r="B153" t="s">
        <v>1010</v>
      </c>
      <c r="C153" s="73" t="s">
        <v>1022</v>
      </c>
      <c r="D153" s="73" t="s">
        <v>1156</v>
      </c>
      <c r="E153" t="s">
        <v>1160</v>
      </c>
      <c r="F153" t="s">
        <v>1155</v>
      </c>
      <c r="G153" t="s">
        <v>1097</v>
      </c>
      <c r="H153">
        <v>2022</v>
      </c>
      <c r="I153" s="72">
        <v>0</v>
      </c>
      <c r="J153" t="s">
        <v>1159</v>
      </c>
      <c r="K153" s="2"/>
      <c r="L153" s="60"/>
    </row>
    <row r="154" spans="1:12">
      <c r="A154">
        <v>85300</v>
      </c>
      <c r="B154" t="s">
        <v>1010</v>
      </c>
      <c r="C154" s="73" t="s">
        <v>98</v>
      </c>
      <c r="D154" s="73" t="s">
        <v>1156</v>
      </c>
      <c r="E154" t="s">
        <v>1160</v>
      </c>
      <c r="F154" t="s">
        <v>1155</v>
      </c>
      <c r="G154" t="s">
        <v>1097</v>
      </c>
      <c r="H154">
        <v>2022</v>
      </c>
      <c r="I154" s="72">
        <v>50</v>
      </c>
      <c r="J154" t="s">
        <v>1159</v>
      </c>
      <c r="K154" s="2"/>
      <c r="L154" s="60"/>
    </row>
    <row r="155" spans="1:12">
      <c r="A155">
        <v>85315</v>
      </c>
      <c r="B155" t="s">
        <v>1010</v>
      </c>
      <c r="C155" s="73" t="s">
        <v>1023</v>
      </c>
      <c r="D155" s="73" t="s">
        <v>1156</v>
      </c>
      <c r="E155" t="s">
        <v>1160</v>
      </c>
      <c r="F155" t="s">
        <v>1155</v>
      </c>
      <c r="G155" t="s">
        <v>1097</v>
      </c>
      <c r="H155">
        <v>2022</v>
      </c>
      <c r="I155" s="72">
        <v>0</v>
      </c>
      <c r="J155" t="s">
        <v>1159</v>
      </c>
      <c r="K155" s="2"/>
      <c r="L155" s="60"/>
    </row>
    <row r="156" spans="1:12">
      <c r="A156">
        <v>85325</v>
      </c>
      <c r="B156" t="s">
        <v>1010</v>
      </c>
      <c r="C156" s="73" t="s">
        <v>1292</v>
      </c>
      <c r="D156" s="73" t="s">
        <v>1156</v>
      </c>
      <c r="E156" t="s">
        <v>1160</v>
      </c>
      <c r="F156" t="s">
        <v>1155</v>
      </c>
      <c r="G156" t="s">
        <v>1097</v>
      </c>
      <c r="H156">
        <v>2022</v>
      </c>
      <c r="I156" s="72">
        <v>28.30188679245283</v>
      </c>
      <c r="J156" t="s">
        <v>1159</v>
      </c>
      <c r="K156" s="2"/>
      <c r="L156" s="60"/>
    </row>
    <row r="157" spans="1:12">
      <c r="A157">
        <v>85400</v>
      </c>
      <c r="B157" t="s">
        <v>1010</v>
      </c>
      <c r="C157" s="73" t="s">
        <v>1025</v>
      </c>
      <c r="D157" s="73" t="s">
        <v>1156</v>
      </c>
      <c r="E157" t="s">
        <v>1160</v>
      </c>
      <c r="F157" t="s">
        <v>1155</v>
      </c>
      <c r="G157" t="s">
        <v>1097</v>
      </c>
      <c r="H157">
        <v>2022</v>
      </c>
      <c r="I157" s="72">
        <v>22.222222222222221</v>
      </c>
      <c r="J157" t="s">
        <v>1159</v>
      </c>
      <c r="K157" s="2"/>
      <c r="L157" s="60"/>
    </row>
    <row r="158" spans="1:12">
      <c r="A158">
        <v>85410</v>
      </c>
      <c r="B158" t="s">
        <v>1010</v>
      </c>
      <c r="C158" s="73" t="s">
        <v>1026</v>
      </c>
      <c r="D158" s="73" t="s">
        <v>1156</v>
      </c>
      <c r="E158" t="s">
        <v>1160</v>
      </c>
      <c r="F158" t="s">
        <v>1155</v>
      </c>
      <c r="G158" t="s">
        <v>1097</v>
      </c>
      <c r="H158">
        <v>2022</v>
      </c>
      <c r="I158" s="72">
        <v>10.204081632653061</v>
      </c>
      <c r="J158" t="s">
        <v>1159</v>
      </c>
      <c r="K158" s="2"/>
      <c r="L158" s="60"/>
    </row>
    <row r="159" spans="1:12">
      <c r="A159">
        <v>85430</v>
      </c>
      <c r="B159" t="s">
        <v>1010</v>
      </c>
      <c r="C159" s="73" t="s">
        <v>1027</v>
      </c>
      <c r="D159" s="73" t="s">
        <v>1156</v>
      </c>
      <c r="E159" t="s">
        <v>1160</v>
      </c>
      <c r="F159" t="s">
        <v>1155</v>
      </c>
      <c r="G159" t="s">
        <v>1097</v>
      </c>
      <c r="H159">
        <v>2022</v>
      </c>
      <c r="I159" s="72">
        <v>5.5555555555555554</v>
      </c>
      <c r="J159" t="s">
        <v>1159</v>
      </c>
      <c r="K159" s="2"/>
      <c r="L159" s="60"/>
    </row>
    <row r="160" spans="1:12">
      <c r="A160">
        <v>85440</v>
      </c>
      <c r="B160" t="s">
        <v>1010</v>
      </c>
      <c r="C160" s="73" t="s">
        <v>207</v>
      </c>
      <c r="D160" s="73" t="s">
        <v>1156</v>
      </c>
      <c r="E160" t="s">
        <v>1160</v>
      </c>
      <c r="F160" t="s">
        <v>1155</v>
      </c>
      <c r="G160" t="s">
        <v>1097</v>
      </c>
      <c r="H160">
        <v>2022</v>
      </c>
      <c r="I160" s="72">
        <v>15.444015444015445</v>
      </c>
      <c r="J160" t="s">
        <v>1159</v>
      </c>
      <c r="K160" s="2"/>
      <c r="L160" s="60"/>
    </row>
    <row r="161" spans="1:12">
      <c r="A161">
        <v>1</v>
      </c>
      <c r="B161" t="s">
        <v>1072</v>
      </c>
      <c r="C161" t="s">
        <v>1072</v>
      </c>
      <c r="D161" t="s">
        <v>1156</v>
      </c>
      <c r="E161" t="s">
        <v>1160</v>
      </c>
      <c r="F161" t="s">
        <v>1155</v>
      </c>
      <c r="G161" t="s">
        <v>1097</v>
      </c>
      <c r="H161">
        <v>2021</v>
      </c>
      <c r="I161" s="72">
        <v>18.394438183788086</v>
      </c>
      <c r="J161" t="s">
        <v>1159</v>
      </c>
      <c r="K161" s="2"/>
      <c r="L161" s="60"/>
    </row>
    <row r="162" spans="1:12">
      <c r="A162" s="74">
        <v>85</v>
      </c>
      <c r="B162" t="s">
        <v>1010</v>
      </c>
      <c r="C162" s="73" t="s">
        <v>1075</v>
      </c>
      <c r="D162" t="s">
        <v>1156</v>
      </c>
      <c r="E162" t="s">
        <v>1160</v>
      </c>
      <c r="F162" t="s">
        <v>1155</v>
      </c>
      <c r="G162" t="s">
        <v>1097</v>
      </c>
      <c r="H162">
        <v>2021</v>
      </c>
      <c r="I162" s="72">
        <v>17.547965084785059</v>
      </c>
      <c r="J162" t="s">
        <v>1159</v>
      </c>
      <c r="K162" s="2"/>
      <c r="L162" s="60"/>
    </row>
    <row r="163" spans="1:12">
      <c r="A163">
        <v>85001</v>
      </c>
      <c r="B163" t="s">
        <v>1010</v>
      </c>
      <c r="C163" s="73" t="s">
        <v>1011</v>
      </c>
      <c r="D163" t="s">
        <v>1156</v>
      </c>
      <c r="E163" t="s">
        <v>1160</v>
      </c>
      <c r="F163" t="s">
        <v>1155</v>
      </c>
      <c r="G163" t="s">
        <v>1097</v>
      </c>
      <c r="H163">
        <v>2021</v>
      </c>
      <c r="I163" s="72">
        <v>11.836233876833449</v>
      </c>
      <c r="J163" t="s">
        <v>1159</v>
      </c>
      <c r="K163" s="2"/>
      <c r="L163" s="60"/>
    </row>
    <row r="164" spans="1:12">
      <c r="A164">
        <v>85010</v>
      </c>
      <c r="B164" t="s">
        <v>1010</v>
      </c>
      <c r="C164" s="73" t="s">
        <v>1012</v>
      </c>
      <c r="D164" t="s">
        <v>1156</v>
      </c>
      <c r="E164" t="s">
        <v>1160</v>
      </c>
      <c r="F164" t="s">
        <v>1155</v>
      </c>
      <c r="G164" t="s">
        <v>1097</v>
      </c>
      <c r="H164">
        <v>2021</v>
      </c>
      <c r="I164" s="72">
        <v>14.103333905895132</v>
      </c>
      <c r="J164" t="s">
        <v>1159</v>
      </c>
      <c r="K164" s="2"/>
      <c r="L164" s="60"/>
    </row>
    <row r="165" spans="1:12">
      <c r="A165">
        <v>85015</v>
      </c>
      <c r="B165" t="s">
        <v>1010</v>
      </c>
      <c r="C165" s="73" t="s">
        <v>1013</v>
      </c>
      <c r="D165" t="s">
        <v>1156</v>
      </c>
      <c r="E165" t="s">
        <v>1160</v>
      </c>
      <c r="F165" t="s">
        <v>1155</v>
      </c>
      <c r="G165" t="s">
        <v>1097</v>
      </c>
      <c r="H165">
        <v>2021</v>
      </c>
      <c r="I165" s="72">
        <v>14.052368929151346</v>
      </c>
      <c r="J165" t="s">
        <v>1159</v>
      </c>
      <c r="K165" s="2"/>
      <c r="L165" s="60"/>
    </row>
    <row r="166" spans="1:12">
      <c r="A166">
        <v>85125</v>
      </c>
      <c r="B166" t="s">
        <v>1010</v>
      </c>
      <c r="C166" s="73" t="s">
        <v>1014</v>
      </c>
      <c r="D166" t="s">
        <v>1156</v>
      </c>
      <c r="E166" t="s">
        <v>1160</v>
      </c>
      <c r="F166" t="s">
        <v>1155</v>
      </c>
      <c r="G166" t="s">
        <v>1097</v>
      </c>
      <c r="H166">
        <v>2021</v>
      </c>
      <c r="I166" s="72">
        <v>45.1732539898711</v>
      </c>
      <c r="J166" t="s">
        <v>1159</v>
      </c>
      <c r="K166" s="2"/>
      <c r="L166" s="60"/>
    </row>
    <row r="167" spans="1:12">
      <c r="A167">
        <v>85136</v>
      </c>
      <c r="B167" t="s">
        <v>1010</v>
      </c>
      <c r="C167" s="73" t="s">
        <v>1015</v>
      </c>
      <c r="D167" t="s">
        <v>1156</v>
      </c>
      <c r="E167" t="s">
        <v>1160</v>
      </c>
      <c r="F167" t="s">
        <v>1155</v>
      </c>
      <c r="G167" t="s">
        <v>1097</v>
      </c>
      <c r="H167">
        <v>2021</v>
      </c>
      <c r="I167" s="72">
        <v>21.761391314262983</v>
      </c>
      <c r="J167" t="s">
        <v>1159</v>
      </c>
      <c r="K167" s="2"/>
      <c r="L167" s="60"/>
    </row>
    <row r="168" spans="1:12">
      <c r="A168">
        <v>85139</v>
      </c>
      <c r="B168" t="s">
        <v>1010</v>
      </c>
      <c r="C168" s="73" t="s">
        <v>1016</v>
      </c>
      <c r="D168" t="s">
        <v>1156</v>
      </c>
      <c r="E168" t="s">
        <v>1160</v>
      </c>
      <c r="F168" t="s">
        <v>1155</v>
      </c>
      <c r="G168" t="s">
        <v>1097</v>
      </c>
      <c r="H168">
        <v>2021</v>
      </c>
      <c r="I168" s="72">
        <v>15.448526623469387</v>
      </c>
      <c r="J168" t="s">
        <v>1159</v>
      </c>
      <c r="K168" s="2"/>
      <c r="L168" s="60"/>
    </row>
    <row r="169" spans="1:12">
      <c r="A169">
        <v>85162</v>
      </c>
      <c r="B169" t="s">
        <v>1010</v>
      </c>
      <c r="C169" s="73" t="s">
        <v>1017</v>
      </c>
      <c r="D169" t="s">
        <v>1156</v>
      </c>
      <c r="E169" t="s">
        <v>1160</v>
      </c>
      <c r="F169" t="s">
        <v>1155</v>
      </c>
      <c r="G169" t="s">
        <v>1097</v>
      </c>
      <c r="H169">
        <v>2021</v>
      </c>
      <c r="I169" s="72">
        <v>17.306740217390434</v>
      </c>
      <c r="J169" t="s">
        <v>1159</v>
      </c>
      <c r="K169" s="2"/>
      <c r="L169" s="60"/>
    </row>
    <row r="170" spans="1:12">
      <c r="A170">
        <v>85225</v>
      </c>
      <c r="B170" t="s">
        <v>1010</v>
      </c>
      <c r="C170" s="73" t="s">
        <v>1018</v>
      </c>
      <c r="D170" t="s">
        <v>1156</v>
      </c>
      <c r="E170" t="s">
        <v>1160</v>
      </c>
      <c r="F170" t="s">
        <v>1155</v>
      </c>
      <c r="G170" t="s">
        <v>1097</v>
      </c>
      <c r="H170">
        <v>2021</v>
      </c>
      <c r="I170" s="72">
        <v>26.148975704425517</v>
      </c>
      <c r="J170" t="s">
        <v>1159</v>
      </c>
      <c r="K170" s="2"/>
      <c r="L170" s="60"/>
    </row>
    <row r="171" spans="1:12">
      <c r="A171">
        <v>85230</v>
      </c>
      <c r="B171" t="s">
        <v>1010</v>
      </c>
      <c r="C171" s="73" t="s">
        <v>1019</v>
      </c>
      <c r="D171" t="s">
        <v>1156</v>
      </c>
      <c r="E171" t="s">
        <v>1160</v>
      </c>
      <c r="F171" t="s">
        <v>1155</v>
      </c>
      <c r="G171" t="s">
        <v>1097</v>
      </c>
      <c r="H171">
        <v>2021</v>
      </c>
      <c r="I171" s="72">
        <v>29.487085007045945</v>
      </c>
      <c r="J171" t="s">
        <v>1159</v>
      </c>
      <c r="K171" s="2"/>
      <c r="L171" s="60"/>
    </row>
    <row r="172" spans="1:12">
      <c r="A172">
        <v>85250</v>
      </c>
      <c r="B172" t="s">
        <v>1010</v>
      </c>
      <c r="C172" s="73" t="s">
        <v>1291</v>
      </c>
      <c r="D172" t="s">
        <v>1156</v>
      </c>
      <c r="E172" t="s">
        <v>1160</v>
      </c>
      <c r="F172" t="s">
        <v>1155</v>
      </c>
      <c r="G172" t="s">
        <v>1097</v>
      </c>
      <c r="H172">
        <v>2021</v>
      </c>
      <c r="I172" s="72">
        <v>18.208560393305273</v>
      </c>
      <c r="J172" t="s">
        <v>1159</v>
      </c>
      <c r="K172" s="2"/>
      <c r="L172" s="60"/>
    </row>
    <row r="173" spans="1:12">
      <c r="A173">
        <v>85263</v>
      </c>
      <c r="B173" t="s">
        <v>1010</v>
      </c>
      <c r="C173" s="73" t="s">
        <v>1021</v>
      </c>
      <c r="D173" t="s">
        <v>1156</v>
      </c>
      <c r="E173" t="s">
        <v>1160</v>
      </c>
      <c r="F173" t="s">
        <v>1155</v>
      </c>
      <c r="G173" t="s">
        <v>1097</v>
      </c>
      <c r="H173">
        <v>2021</v>
      </c>
      <c r="I173" s="72">
        <v>16.795405620297988</v>
      </c>
      <c r="J173" t="s">
        <v>1159</v>
      </c>
      <c r="K173" s="2"/>
      <c r="L173" s="60"/>
    </row>
    <row r="174" spans="1:12">
      <c r="A174">
        <v>85279</v>
      </c>
      <c r="B174" t="s">
        <v>1010</v>
      </c>
      <c r="C174" s="73" t="s">
        <v>1022</v>
      </c>
      <c r="D174" t="s">
        <v>1156</v>
      </c>
      <c r="E174" t="s">
        <v>1160</v>
      </c>
      <c r="F174" t="s">
        <v>1155</v>
      </c>
      <c r="G174" t="s">
        <v>1097</v>
      </c>
      <c r="H174">
        <v>2021</v>
      </c>
      <c r="I174" s="72">
        <v>41.140105628360907</v>
      </c>
      <c r="J174" t="s">
        <v>1159</v>
      </c>
      <c r="K174" s="2"/>
      <c r="L174" s="60"/>
    </row>
    <row r="175" spans="1:12">
      <c r="A175">
        <v>85300</v>
      </c>
      <c r="B175" t="s">
        <v>1010</v>
      </c>
      <c r="C175" s="73" t="s">
        <v>98</v>
      </c>
      <c r="D175" t="s">
        <v>1156</v>
      </c>
      <c r="E175" t="s">
        <v>1160</v>
      </c>
      <c r="F175" t="s">
        <v>1155</v>
      </c>
      <c r="G175" t="s">
        <v>1097</v>
      </c>
      <c r="H175">
        <v>2021</v>
      </c>
      <c r="I175" s="72">
        <v>22.35837450022397</v>
      </c>
      <c r="J175" t="s">
        <v>1159</v>
      </c>
      <c r="K175" s="2"/>
      <c r="L175" s="60"/>
    </row>
    <row r="176" spans="1:12">
      <c r="A176">
        <v>85315</v>
      </c>
      <c r="B176" t="s">
        <v>1010</v>
      </c>
      <c r="C176" s="73" t="s">
        <v>1023</v>
      </c>
      <c r="D176" t="s">
        <v>1156</v>
      </c>
      <c r="E176" t="s">
        <v>1160</v>
      </c>
      <c r="F176" t="s">
        <v>1155</v>
      </c>
      <c r="G176" t="s">
        <v>1097</v>
      </c>
      <c r="H176">
        <v>2021</v>
      </c>
      <c r="I176" s="72">
        <v>19.49626532216735</v>
      </c>
      <c r="J176" t="s">
        <v>1159</v>
      </c>
      <c r="K176" s="2"/>
      <c r="L176" s="60"/>
    </row>
    <row r="177" spans="1:12">
      <c r="A177">
        <v>85325</v>
      </c>
      <c r="B177" t="s">
        <v>1010</v>
      </c>
      <c r="C177" s="73" t="s">
        <v>1292</v>
      </c>
      <c r="D177" t="s">
        <v>1156</v>
      </c>
      <c r="E177" t="s">
        <v>1160</v>
      </c>
      <c r="F177" t="s">
        <v>1155</v>
      </c>
      <c r="G177" t="s">
        <v>1097</v>
      </c>
      <c r="H177">
        <v>2021</v>
      </c>
      <c r="I177" s="72">
        <v>22.461555416321406</v>
      </c>
      <c r="J177" t="s">
        <v>1159</v>
      </c>
      <c r="K177" s="2"/>
      <c r="L177" s="60"/>
    </row>
    <row r="178" spans="1:12">
      <c r="A178">
        <v>85400</v>
      </c>
      <c r="B178" t="s">
        <v>1010</v>
      </c>
      <c r="C178" s="73" t="s">
        <v>1025</v>
      </c>
      <c r="D178" t="s">
        <v>1156</v>
      </c>
      <c r="E178" t="s">
        <v>1160</v>
      </c>
      <c r="F178" t="s">
        <v>1155</v>
      </c>
      <c r="G178" t="s">
        <v>1097</v>
      </c>
      <c r="H178">
        <v>2021</v>
      </c>
      <c r="I178" s="72">
        <v>34.19</v>
      </c>
      <c r="J178" t="s">
        <v>1159</v>
      </c>
      <c r="K178" s="2"/>
      <c r="L178" s="60"/>
    </row>
    <row r="179" spans="1:12">
      <c r="A179">
        <v>85410</v>
      </c>
      <c r="B179" t="s">
        <v>1010</v>
      </c>
      <c r="C179" s="73" t="s">
        <v>1026</v>
      </c>
      <c r="D179" t="s">
        <v>1156</v>
      </c>
      <c r="E179" t="s">
        <v>1160</v>
      </c>
      <c r="F179" t="s">
        <v>1155</v>
      </c>
      <c r="G179" t="s">
        <v>1097</v>
      </c>
      <c r="H179">
        <v>2021</v>
      </c>
      <c r="I179" s="72">
        <v>16.383804318096175</v>
      </c>
      <c r="J179" t="s">
        <v>1159</v>
      </c>
      <c r="K179" s="2"/>
      <c r="L179" s="60"/>
    </row>
    <row r="180" spans="1:12">
      <c r="A180">
        <v>85430</v>
      </c>
      <c r="B180" t="s">
        <v>1010</v>
      </c>
      <c r="C180" s="73" t="s">
        <v>1027</v>
      </c>
      <c r="D180" t="s">
        <v>1156</v>
      </c>
      <c r="E180" t="s">
        <v>1160</v>
      </c>
      <c r="F180" t="s">
        <v>1155</v>
      </c>
      <c r="G180" t="s">
        <v>1097</v>
      </c>
      <c r="H180">
        <v>2021</v>
      </c>
      <c r="I180" s="72">
        <v>18.612677161157489</v>
      </c>
      <c r="J180" t="s">
        <v>1159</v>
      </c>
      <c r="K180" s="2"/>
      <c r="L180" s="60"/>
    </row>
    <row r="181" spans="1:12">
      <c r="A181">
        <v>85440</v>
      </c>
      <c r="B181" t="s">
        <v>1010</v>
      </c>
      <c r="C181" s="73" t="s">
        <v>207</v>
      </c>
      <c r="D181" t="s">
        <v>1156</v>
      </c>
      <c r="E181" t="s">
        <v>1160</v>
      </c>
      <c r="F181" t="s">
        <v>1155</v>
      </c>
      <c r="G181" t="s">
        <v>1097</v>
      </c>
      <c r="H181">
        <v>2021</v>
      </c>
      <c r="I181" s="72">
        <v>16.813846731217044</v>
      </c>
      <c r="J181" t="s">
        <v>1159</v>
      </c>
      <c r="K181" s="2"/>
      <c r="L181" s="60"/>
    </row>
    <row r="182" spans="1:12">
      <c r="A182">
        <v>1</v>
      </c>
      <c r="B182" t="s">
        <v>1072</v>
      </c>
      <c r="C182" t="s">
        <v>1072</v>
      </c>
      <c r="D182" s="73" t="s">
        <v>1161</v>
      </c>
      <c r="E182" t="s">
        <v>1160</v>
      </c>
      <c r="F182" t="s">
        <v>1155</v>
      </c>
      <c r="G182" t="s">
        <v>1097</v>
      </c>
      <c r="H182">
        <v>2021</v>
      </c>
      <c r="I182" s="72">
        <v>21.320750124051155</v>
      </c>
      <c r="J182" t="s">
        <v>1159</v>
      </c>
      <c r="K182" s="2"/>
      <c r="L182" s="60"/>
    </row>
    <row r="183" spans="1:12">
      <c r="A183">
        <v>85</v>
      </c>
      <c r="B183" t="s">
        <v>1010</v>
      </c>
      <c r="C183" s="73" t="s">
        <v>1075</v>
      </c>
      <c r="D183" s="73" t="s">
        <v>1161</v>
      </c>
      <c r="E183" t="s">
        <v>1160</v>
      </c>
      <c r="F183" t="s">
        <v>1155</v>
      </c>
      <c r="G183" t="s">
        <v>1097</v>
      </c>
      <c r="H183">
        <v>2021</v>
      </c>
      <c r="I183" s="72">
        <v>19.417627696897121</v>
      </c>
      <c r="J183" t="s">
        <v>1159</v>
      </c>
      <c r="K183" s="2"/>
      <c r="L183" s="60"/>
    </row>
    <row r="184" spans="1:12">
      <c r="A184">
        <v>1</v>
      </c>
      <c r="B184" t="s">
        <v>1072</v>
      </c>
      <c r="C184" t="s">
        <v>1072</v>
      </c>
      <c r="D184" t="s">
        <v>1132</v>
      </c>
      <c r="E184" t="s">
        <v>1102</v>
      </c>
      <c r="F184" t="s">
        <v>1188</v>
      </c>
      <c r="G184" t="s">
        <v>1097</v>
      </c>
      <c r="H184">
        <v>2018</v>
      </c>
      <c r="I184" s="75">
        <v>145.1</v>
      </c>
      <c r="J184" t="s">
        <v>1187</v>
      </c>
      <c r="K184" s="2"/>
      <c r="L184" s="60"/>
    </row>
    <row r="185" spans="1:12">
      <c r="A185">
        <v>1</v>
      </c>
      <c r="B185" t="s">
        <v>1072</v>
      </c>
      <c r="C185" t="s">
        <v>1072</v>
      </c>
      <c r="D185" t="s">
        <v>1132</v>
      </c>
      <c r="E185" t="s">
        <v>1102</v>
      </c>
      <c r="F185" t="s">
        <v>1188</v>
      </c>
      <c r="G185" t="s">
        <v>1097</v>
      </c>
      <c r="H185">
        <v>2019</v>
      </c>
      <c r="I185" s="75">
        <v>140.06</v>
      </c>
      <c r="J185" t="s">
        <v>1187</v>
      </c>
      <c r="K185" s="2"/>
      <c r="L185" s="60"/>
    </row>
    <row r="186" spans="1:12">
      <c r="A186">
        <v>1</v>
      </c>
      <c r="B186" t="s">
        <v>1072</v>
      </c>
      <c r="C186" t="s">
        <v>1072</v>
      </c>
      <c r="D186" t="s">
        <v>1132</v>
      </c>
      <c r="E186" t="s">
        <v>1102</v>
      </c>
      <c r="F186" t="s">
        <v>1188</v>
      </c>
      <c r="G186" t="s">
        <v>1097</v>
      </c>
      <c r="H186">
        <v>2020</v>
      </c>
      <c r="I186" s="75">
        <v>77.45</v>
      </c>
      <c r="J186" t="s">
        <v>1187</v>
      </c>
      <c r="K186" s="2"/>
      <c r="L186" s="60"/>
    </row>
    <row r="187" spans="1:12">
      <c r="A187">
        <v>1</v>
      </c>
      <c r="B187" t="s">
        <v>1072</v>
      </c>
      <c r="C187" t="s">
        <v>1072</v>
      </c>
      <c r="D187" t="s">
        <v>1132</v>
      </c>
      <c r="E187" t="s">
        <v>1102</v>
      </c>
      <c r="F187" t="s">
        <v>1188</v>
      </c>
      <c r="G187" t="s">
        <v>1097</v>
      </c>
      <c r="H187">
        <v>2021</v>
      </c>
      <c r="I187" s="75">
        <v>79.930000000000007</v>
      </c>
      <c r="J187" t="s">
        <v>1187</v>
      </c>
      <c r="K187" s="2"/>
      <c r="L187" s="60"/>
    </row>
    <row r="188" spans="1:12">
      <c r="A188">
        <v>1</v>
      </c>
      <c r="B188" t="s">
        <v>1072</v>
      </c>
      <c r="C188" t="s">
        <v>1072</v>
      </c>
      <c r="D188" t="s">
        <v>1131</v>
      </c>
      <c r="E188" t="s">
        <v>1102</v>
      </c>
      <c r="F188" t="s">
        <v>1184</v>
      </c>
      <c r="G188" t="s">
        <v>1255</v>
      </c>
      <c r="H188">
        <v>2018</v>
      </c>
      <c r="I188" s="75">
        <v>278.42</v>
      </c>
      <c r="J188" t="s">
        <v>1187</v>
      </c>
      <c r="K188" s="2"/>
      <c r="L188" s="60"/>
    </row>
    <row r="189" spans="1:12">
      <c r="A189">
        <v>1</v>
      </c>
      <c r="B189" t="s">
        <v>1072</v>
      </c>
      <c r="C189" t="s">
        <v>1072</v>
      </c>
      <c r="D189" t="s">
        <v>1131</v>
      </c>
      <c r="E189" t="s">
        <v>1102</v>
      </c>
      <c r="F189" t="s">
        <v>1184</v>
      </c>
      <c r="G189" t="s">
        <v>1255</v>
      </c>
      <c r="H189">
        <v>2019</v>
      </c>
      <c r="I189" s="75">
        <v>271</v>
      </c>
      <c r="J189" t="s">
        <v>1187</v>
      </c>
      <c r="K189" s="2"/>
      <c r="L189" s="60"/>
    </row>
    <row r="190" spans="1:12">
      <c r="A190">
        <v>1</v>
      </c>
      <c r="B190" t="s">
        <v>1072</v>
      </c>
      <c r="C190" t="s">
        <v>1072</v>
      </c>
      <c r="D190" t="s">
        <v>1131</v>
      </c>
      <c r="E190" t="s">
        <v>1102</v>
      </c>
      <c r="F190" t="s">
        <v>1184</v>
      </c>
      <c r="G190" t="s">
        <v>1255</v>
      </c>
      <c r="H190">
        <v>2020</v>
      </c>
      <c r="I190" s="75">
        <v>151.54</v>
      </c>
      <c r="J190" t="s">
        <v>1187</v>
      </c>
      <c r="K190" s="2"/>
      <c r="L190" s="60"/>
    </row>
    <row r="191" spans="1:12">
      <c r="A191">
        <v>1</v>
      </c>
      <c r="B191" t="s">
        <v>1072</v>
      </c>
      <c r="C191" t="s">
        <v>1072</v>
      </c>
      <c r="D191" t="s">
        <v>1131</v>
      </c>
      <c r="E191" t="s">
        <v>1102</v>
      </c>
      <c r="F191" t="s">
        <v>1184</v>
      </c>
      <c r="G191" t="s">
        <v>1255</v>
      </c>
      <c r="H191">
        <v>2021</v>
      </c>
      <c r="I191" s="75">
        <v>163.29</v>
      </c>
      <c r="J191" t="s">
        <v>1187</v>
      </c>
      <c r="K191" s="2"/>
      <c r="L191" s="60"/>
    </row>
    <row r="192" spans="1:12">
      <c r="A192">
        <v>1</v>
      </c>
      <c r="B192" t="s">
        <v>1072</v>
      </c>
      <c r="C192" t="s">
        <v>1072</v>
      </c>
      <c r="D192" t="s">
        <v>1130</v>
      </c>
      <c r="E192" t="s">
        <v>1102</v>
      </c>
      <c r="F192" t="s">
        <v>1184</v>
      </c>
      <c r="G192" t="s">
        <v>1098</v>
      </c>
      <c r="H192">
        <v>2018</v>
      </c>
      <c r="I192" s="75">
        <v>661.66</v>
      </c>
      <c r="J192" t="s">
        <v>1187</v>
      </c>
      <c r="K192" s="2"/>
      <c r="L192" s="60"/>
    </row>
    <row r="193" spans="1:12">
      <c r="A193">
        <v>1</v>
      </c>
      <c r="B193" t="s">
        <v>1072</v>
      </c>
      <c r="C193" t="s">
        <v>1072</v>
      </c>
      <c r="D193" t="s">
        <v>1130</v>
      </c>
      <c r="E193" t="s">
        <v>1102</v>
      </c>
      <c r="F193" t="s">
        <v>1184</v>
      </c>
      <c r="G193" t="s">
        <v>1098</v>
      </c>
      <c r="H193">
        <v>2019</v>
      </c>
      <c r="I193" s="75">
        <v>537.05999999999995</v>
      </c>
      <c r="J193" t="s">
        <v>1187</v>
      </c>
      <c r="K193" s="2"/>
      <c r="L193" s="60"/>
    </row>
    <row r="194" spans="1:12">
      <c r="A194">
        <v>1</v>
      </c>
      <c r="B194" t="s">
        <v>1072</v>
      </c>
      <c r="C194" t="s">
        <v>1072</v>
      </c>
      <c r="D194" t="s">
        <v>1130</v>
      </c>
      <c r="E194" t="s">
        <v>1102</v>
      </c>
      <c r="F194" t="s">
        <v>1184</v>
      </c>
      <c r="G194" t="s">
        <v>1098</v>
      </c>
      <c r="H194">
        <v>2020</v>
      </c>
      <c r="I194" s="75">
        <v>312.79000000000002</v>
      </c>
      <c r="J194" t="s">
        <v>1187</v>
      </c>
      <c r="K194" s="2"/>
      <c r="L194" s="60"/>
    </row>
    <row r="195" spans="1:12">
      <c r="A195">
        <v>1</v>
      </c>
      <c r="B195" t="s">
        <v>1072</v>
      </c>
      <c r="C195" t="s">
        <v>1072</v>
      </c>
      <c r="D195" t="s">
        <v>1130</v>
      </c>
      <c r="E195" t="s">
        <v>1102</v>
      </c>
      <c r="F195" t="s">
        <v>1184</v>
      </c>
      <c r="G195" t="s">
        <v>1098</v>
      </c>
      <c r="H195">
        <v>2021</v>
      </c>
      <c r="I195" s="75">
        <v>368.68</v>
      </c>
      <c r="J195" t="s">
        <v>1187</v>
      </c>
      <c r="K195" s="2"/>
      <c r="L195" s="60"/>
    </row>
    <row r="196" spans="1:12">
      <c r="A196">
        <v>1</v>
      </c>
      <c r="B196" t="s">
        <v>1072</v>
      </c>
      <c r="C196" t="s">
        <v>1072</v>
      </c>
      <c r="D196" t="s">
        <v>1236</v>
      </c>
      <c r="E196" t="s">
        <v>1102</v>
      </c>
      <c r="F196" t="s">
        <v>1235</v>
      </c>
      <c r="G196" t="s">
        <v>1256</v>
      </c>
      <c r="H196">
        <v>2019</v>
      </c>
      <c r="I196" s="75">
        <v>504</v>
      </c>
      <c r="J196" t="s">
        <v>1145</v>
      </c>
      <c r="K196" s="2"/>
      <c r="L196" s="60"/>
    </row>
    <row r="197" spans="1:12">
      <c r="A197">
        <v>1</v>
      </c>
      <c r="B197" t="s">
        <v>1072</v>
      </c>
      <c r="C197" t="s">
        <v>1072</v>
      </c>
      <c r="D197" t="s">
        <v>1236</v>
      </c>
      <c r="E197" t="s">
        <v>1102</v>
      </c>
      <c r="F197" t="s">
        <v>1235</v>
      </c>
      <c r="G197" t="s">
        <v>1256</v>
      </c>
      <c r="H197">
        <v>2020</v>
      </c>
      <c r="I197" s="75">
        <v>530</v>
      </c>
      <c r="J197" t="s">
        <v>1145</v>
      </c>
      <c r="K197" s="2"/>
      <c r="L197" s="60"/>
    </row>
    <row r="198" spans="1:12">
      <c r="A198">
        <v>1</v>
      </c>
      <c r="B198" t="s">
        <v>1072</v>
      </c>
      <c r="C198" t="s">
        <v>1072</v>
      </c>
      <c r="D198" t="s">
        <v>1236</v>
      </c>
      <c r="E198" t="s">
        <v>1102</v>
      </c>
      <c r="F198" t="s">
        <v>1235</v>
      </c>
      <c r="G198" t="s">
        <v>1256</v>
      </c>
      <c r="H198">
        <v>2021</v>
      </c>
      <c r="I198" s="75">
        <v>737</v>
      </c>
      <c r="J198" t="s">
        <v>1145</v>
      </c>
      <c r="K198" s="2"/>
      <c r="L198" s="60"/>
    </row>
    <row r="199" spans="1:12">
      <c r="A199">
        <v>1</v>
      </c>
      <c r="B199" t="s">
        <v>1072</v>
      </c>
      <c r="C199" t="s">
        <v>1072</v>
      </c>
      <c r="D199" t="s">
        <v>1236</v>
      </c>
      <c r="E199" t="s">
        <v>1102</v>
      </c>
      <c r="F199" t="s">
        <v>1235</v>
      </c>
      <c r="G199" t="s">
        <v>1256</v>
      </c>
      <c r="H199">
        <v>2022</v>
      </c>
      <c r="I199" s="75">
        <v>857</v>
      </c>
      <c r="J199" t="s">
        <v>1145</v>
      </c>
      <c r="K199" s="2"/>
      <c r="L199" s="60"/>
    </row>
    <row r="200" spans="1:12">
      <c r="A200">
        <v>1</v>
      </c>
      <c r="B200" t="s">
        <v>1072</v>
      </c>
      <c r="C200" t="s">
        <v>1072</v>
      </c>
      <c r="D200" t="s">
        <v>1132</v>
      </c>
      <c r="E200" t="s">
        <v>1102</v>
      </c>
      <c r="F200" t="s">
        <v>1188</v>
      </c>
      <c r="G200" t="s">
        <v>1097</v>
      </c>
      <c r="H200">
        <v>2018</v>
      </c>
      <c r="I200" s="75">
        <v>145.1</v>
      </c>
      <c r="J200" t="s">
        <v>1187</v>
      </c>
      <c r="K200" s="2"/>
      <c r="L200" s="60"/>
    </row>
    <row r="201" spans="1:12">
      <c r="A201">
        <v>1</v>
      </c>
      <c r="B201" t="s">
        <v>1072</v>
      </c>
      <c r="C201" t="s">
        <v>1072</v>
      </c>
      <c r="D201" t="s">
        <v>1132</v>
      </c>
      <c r="E201" t="s">
        <v>1102</v>
      </c>
      <c r="F201" t="s">
        <v>1188</v>
      </c>
      <c r="G201" t="s">
        <v>1097</v>
      </c>
      <c r="H201">
        <v>2019</v>
      </c>
      <c r="I201" s="75">
        <v>140.06</v>
      </c>
      <c r="J201" t="s">
        <v>1187</v>
      </c>
      <c r="K201" s="2"/>
      <c r="L201" s="60"/>
    </row>
    <row r="202" spans="1:12">
      <c r="A202">
        <v>1</v>
      </c>
      <c r="B202" t="s">
        <v>1072</v>
      </c>
      <c r="C202" t="s">
        <v>1072</v>
      </c>
      <c r="D202" t="s">
        <v>1132</v>
      </c>
      <c r="E202" t="s">
        <v>1102</v>
      </c>
      <c r="F202" t="s">
        <v>1188</v>
      </c>
      <c r="G202" t="s">
        <v>1097</v>
      </c>
      <c r="H202">
        <v>2020</v>
      </c>
      <c r="I202" s="75">
        <v>77.45</v>
      </c>
      <c r="J202" t="s">
        <v>1187</v>
      </c>
      <c r="K202" s="2"/>
      <c r="L202" s="60"/>
    </row>
    <row r="203" spans="1:12">
      <c r="A203">
        <v>1</v>
      </c>
      <c r="B203" t="s">
        <v>1072</v>
      </c>
      <c r="C203" t="s">
        <v>1072</v>
      </c>
      <c r="D203" t="s">
        <v>1132</v>
      </c>
      <c r="E203" t="s">
        <v>1102</v>
      </c>
      <c r="F203" t="s">
        <v>1188</v>
      </c>
      <c r="G203" t="s">
        <v>1097</v>
      </c>
      <c r="H203">
        <v>2021</v>
      </c>
      <c r="I203" s="75">
        <v>79.930000000000007</v>
      </c>
      <c r="J203" t="s">
        <v>1187</v>
      </c>
      <c r="K203" s="2"/>
      <c r="L203" s="60"/>
    </row>
    <row r="204" spans="1:12">
      <c r="A204">
        <v>1</v>
      </c>
      <c r="B204" t="s">
        <v>1072</v>
      </c>
      <c r="C204" t="s">
        <v>1072</v>
      </c>
      <c r="D204" t="s">
        <v>1131</v>
      </c>
      <c r="E204" t="s">
        <v>1102</v>
      </c>
      <c r="F204" t="s">
        <v>1184</v>
      </c>
      <c r="G204" t="s">
        <v>1255</v>
      </c>
      <c r="H204">
        <v>2018</v>
      </c>
      <c r="I204" s="75">
        <v>278.42</v>
      </c>
      <c r="J204" t="s">
        <v>1187</v>
      </c>
      <c r="K204" s="2"/>
      <c r="L204" s="60"/>
    </row>
    <row r="205" spans="1:12">
      <c r="A205">
        <v>1</v>
      </c>
      <c r="B205" t="s">
        <v>1072</v>
      </c>
      <c r="C205" t="s">
        <v>1072</v>
      </c>
      <c r="D205" t="s">
        <v>1131</v>
      </c>
      <c r="E205" t="s">
        <v>1102</v>
      </c>
      <c r="F205" t="s">
        <v>1184</v>
      </c>
      <c r="G205" t="s">
        <v>1255</v>
      </c>
      <c r="H205">
        <v>2019</v>
      </c>
      <c r="I205" s="75">
        <v>271</v>
      </c>
      <c r="J205" t="s">
        <v>1187</v>
      </c>
      <c r="K205" s="2"/>
      <c r="L205" s="60"/>
    </row>
    <row r="206" spans="1:12">
      <c r="A206">
        <v>1</v>
      </c>
      <c r="B206" t="s">
        <v>1072</v>
      </c>
      <c r="C206" t="s">
        <v>1072</v>
      </c>
      <c r="D206" t="s">
        <v>1131</v>
      </c>
      <c r="E206" t="s">
        <v>1102</v>
      </c>
      <c r="F206" t="s">
        <v>1184</v>
      </c>
      <c r="G206" t="s">
        <v>1255</v>
      </c>
      <c r="H206">
        <v>2020</v>
      </c>
      <c r="I206" s="75">
        <v>151.54</v>
      </c>
      <c r="J206" t="s">
        <v>1187</v>
      </c>
      <c r="K206" s="2"/>
      <c r="L206" s="60"/>
    </row>
    <row r="207" spans="1:12">
      <c r="A207">
        <v>1</v>
      </c>
      <c r="B207" t="s">
        <v>1072</v>
      </c>
      <c r="C207" t="s">
        <v>1072</v>
      </c>
      <c r="D207" t="s">
        <v>1131</v>
      </c>
      <c r="E207" t="s">
        <v>1102</v>
      </c>
      <c r="F207" t="s">
        <v>1184</v>
      </c>
      <c r="G207" t="s">
        <v>1255</v>
      </c>
      <c r="H207">
        <v>2021</v>
      </c>
      <c r="I207" s="75">
        <v>163.29</v>
      </c>
      <c r="J207" t="s">
        <v>1187</v>
      </c>
      <c r="K207" s="2"/>
      <c r="L207" s="60"/>
    </row>
    <row r="208" spans="1:12">
      <c r="A208">
        <v>1</v>
      </c>
      <c r="B208" t="s">
        <v>1072</v>
      </c>
      <c r="C208" t="s">
        <v>1072</v>
      </c>
      <c r="D208" t="s">
        <v>1130</v>
      </c>
      <c r="E208" t="s">
        <v>1102</v>
      </c>
      <c r="F208" t="s">
        <v>1184</v>
      </c>
      <c r="G208" t="s">
        <v>1098</v>
      </c>
      <c r="H208">
        <v>2018</v>
      </c>
      <c r="I208" s="75">
        <v>661.66</v>
      </c>
      <c r="J208" t="s">
        <v>1187</v>
      </c>
      <c r="K208" s="2"/>
      <c r="L208" s="60"/>
    </row>
    <row r="209" spans="1:12">
      <c r="A209">
        <v>1</v>
      </c>
      <c r="B209" t="s">
        <v>1072</v>
      </c>
      <c r="C209" t="s">
        <v>1072</v>
      </c>
      <c r="D209" t="s">
        <v>1130</v>
      </c>
      <c r="E209" t="s">
        <v>1102</v>
      </c>
      <c r="F209" t="s">
        <v>1184</v>
      </c>
      <c r="G209" t="s">
        <v>1098</v>
      </c>
      <c r="H209">
        <v>2019</v>
      </c>
      <c r="I209" s="75">
        <v>537.05999999999995</v>
      </c>
      <c r="J209" t="s">
        <v>1187</v>
      </c>
      <c r="K209" s="2"/>
      <c r="L209" s="60"/>
    </row>
    <row r="210" spans="1:12">
      <c r="A210">
        <v>1</v>
      </c>
      <c r="B210" t="s">
        <v>1072</v>
      </c>
      <c r="C210" t="s">
        <v>1072</v>
      </c>
      <c r="D210" t="s">
        <v>1130</v>
      </c>
      <c r="E210" t="s">
        <v>1102</v>
      </c>
      <c r="F210" t="s">
        <v>1184</v>
      </c>
      <c r="G210" t="s">
        <v>1098</v>
      </c>
      <c r="H210">
        <v>2020</v>
      </c>
      <c r="I210" s="75">
        <v>312.79000000000002</v>
      </c>
      <c r="J210" t="s">
        <v>1187</v>
      </c>
      <c r="K210" s="2"/>
      <c r="L210" s="60"/>
    </row>
    <row r="211" spans="1:12">
      <c r="A211">
        <v>1</v>
      </c>
      <c r="B211" t="s">
        <v>1072</v>
      </c>
      <c r="C211" t="s">
        <v>1072</v>
      </c>
      <c r="D211" t="s">
        <v>1130</v>
      </c>
      <c r="E211" t="s">
        <v>1102</v>
      </c>
      <c r="F211" t="s">
        <v>1184</v>
      </c>
      <c r="G211" t="s">
        <v>1098</v>
      </c>
      <c r="H211">
        <v>2021</v>
      </c>
      <c r="I211" s="75">
        <v>368.68</v>
      </c>
      <c r="J211" t="s">
        <v>1187</v>
      </c>
      <c r="K211" s="2"/>
      <c r="L211" s="60"/>
    </row>
    <row r="212" spans="1:12">
      <c r="A212">
        <v>1</v>
      </c>
      <c r="B212" t="s">
        <v>1072</v>
      </c>
      <c r="C212" t="s">
        <v>1072</v>
      </c>
      <c r="D212" t="s">
        <v>1236</v>
      </c>
      <c r="E212" t="s">
        <v>1102</v>
      </c>
      <c r="F212" t="s">
        <v>1235</v>
      </c>
      <c r="G212" t="s">
        <v>1256</v>
      </c>
      <c r="H212">
        <v>2019</v>
      </c>
      <c r="I212" s="75">
        <v>504</v>
      </c>
      <c r="J212" t="s">
        <v>1145</v>
      </c>
      <c r="K212" s="2"/>
      <c r="L212" s="60"/>
    </row>
    <row r="213" spans="1:12">
      <c r="A213">
        <v>1</v>
      </c>
      <c r="B213" t="s">
        <v>1072</v>
      </c>
      <c r="C213" t="s">
        <v>1072</v>
      </c>
      <c r="D213" t="s">
        <v>1236</v>
      </c>
      <c r="E213" t="s">
        <v>1102</v>
      </c>
      <c r="F213" t="s">
        <v>1235</v>
      </c>
      <c r="G213" t="s">
        <v>1256</v>
      </c>
      <c r="H213">
        <v>2020</v>
      </c>
      <c r="I213" s="75">
        <v>530</v>
      </c>
      <c r="J213" t="s">
        <v>1145</v>
      </c>
      <c r="K213" s="2"/>
      <c r="L213" s="60"/>
    </row>
    <row r="214" spans="1:12">
      <c r="A214">
        <v>1</v>
      </c>
      <c r="B214" t="s">
        <v>1072</v>
      </c>
      <c r="C214" t="s">
        <v>1072</v>
      </c>
      <c r="D214" t="s">
        <v>1236</v>
      </c>
      <c r="E214" t="s">
        <v>1102</v>
      </c>
      <c r="F214" t="s">
        <v>1235</v>
      </c>
      <c r="G214" t="s">
        <v>1256</v>
      </c>
      <c r="H214">
        <v>2021</v>
      </c>
      <c r="I214" s="75">
        <v>737</v>
      </c>
      <c r="J214" t="s">
        <v>1145</v>
      </c>
      <c r="K214" s="2"/>
      <c r="L214" s="60"/>
    </row>
    <row r="215" spans="1:12">
      <c r="A215">
        <v>1</v>
      </c>
      <c r="B215" t="s">
        <v>1072</v>
      </c>
      <c r="C215" t="s">
        <v>1072</v>
      </c>
      <c r="D215" t="s">
        <v>1236</v>
      </c>
      <c r="E215" t="s">
        <v>1102</v>
      </c>
      <c r="F215" t="s">
        <v>1235</v>
      </c>
      <c r="G215" t="s">
        <v>1256</v>
      </c>
      <c r="H215">
        <v>2022</v>
      </c>
      <c r="I215" s="75">
        <v>857</v>
      </c>
      <c r="J215" t="s">
        <v>1145</v>
      </c>
      <c r="K215" s="2"/>
      <c r="L215" s="60"/>
    </row>
    <row r="216" spans="1:12">
      <c r="A216">
        <v>1</v>
      </c>
      <c r="B216" t="s">
        <v>1072</v>
      </c>
      <c r="C216" t="s">
        <v>1072</v>
      </c>
      <c r="D216" t="s">
        <v>1132</v>
      </c>
      <c r="E216" t="s">
        <v>1102</v>
      </c>
      <c r="F216" t="s">
        <v>1188</v>
      </c>
      <c r="G216" t="s">
        <v>1097</v>
      </c>
      <c r="H216">
        <v>2018</v>
      </c>
      <c r="I216" s="75">
        <v>145.1</v>
      </c>
      <c r="J216" t="s">
        <v>1187</v>
      </c>
      <c r="K216" s="2"/>
      <c r="L216" s="60"/>
    </row>
    <row r="217" spans="1:12">
      <c r="A217">
        <v>1</v>
      </c>
      <c r="B217" t="s">
        <v>1072</v>
      </c>
      <c r="C217" t="s">
        <v>1072</v>
      </c>
      <c r="D217" t="s">
        <v>1132</v>
      </c>
      <c r="E217" t="s">
        <v>1102</v>
      </c>
      <c r="F217" t="s">
        <v>1188</v>
      </c>
      <c r="G217" t="s">
        <v>1097</v>
      </c>
      <c r="H217">
        <v>2019</v>
      </c>
      <c r="I217" s="75">
        <v>140.06</v>
      </c>
      <c r="J217" t="s">
        <v>1187</v>
      </c>
      <c r="K217" s="2"/>
      <c r="L217" s="60"/>
    </row>
    <row r="218" spans="1:12">
      <c r="A218">
        <v>1</v>
      </c>
      <c r="B218" t="s">
        <v>1072</v>
      </c>
      <c r="C218" t="s">
        <v>1072</v>
      </c>
      <c r="D218" t="s">
        <v>1132</v>
      </c>
      <c r="E218" t="s">
        <v>1102</v>
      </c>
      <c r="F218" t="s">
        <v>1188</v>
      </c>
      <c r="G218" t="s">
        <v>1097</v>
      </c>
      <c r="H218">
        <v>2020</v>
      </c>
      <c r="I218" s="75">
        <v>77.45</v>
      </c>
      <c r="J218" t="s">
        <v>1187</v>
      </c>
      <c r="K218" s="2"/>
      <c r="L218" s="60"/>
    </row>
    <row r="219" spans="1:12">
      <c r="A219">
        <v>1</v>
      </c>
      <c r="B219" t="s">
        <v>1072</v>
      </c>
      <c r="C219" t="s">
        <v>1072</v>
      </c>
      <c r="D219" t="s">
        <v>1132</v>
      </c>
      <c r="E219" t="s">
        <v>1102</v>
      </c>
      <c r="F219" t="s">
        <v>1188</v>
      </c>
      <c r="G219" t="s">
        <v>1097</v>
      </c>
      <c r="H219">
        <v>2021</v>
      </c>
      <c r="I219" s="75">
        <v>79.930000000000007</v>
      </c>
      <c r="J219" t="s">
        <v>1187</v>
      </c>
      <c r="K219" s="2"/>
      <c r="L219" s="60"/>
    </row>
    <row r="220" spans="1:12">
      <c r="A220">
        <v>1</v>
      </c>
      <c r="B220" t="s">
        <v>1072</v>
      </c>
      <c r="C220" t="s">
        <v>1072</v>
      </c>
      <c r="D220" t="s">
        <v>1131</v>
      </c>
      <c r="E220" t="s">
        <v>1102</v>
      </c>
      <c r="F220" t="s">
        <v>1184</v>
      </c>
      <c r="G220" t="s">
        <v>1255</v>
      </c>
      <c r="H220">
        <v>2018</v>
      </c>
      <c r="I220" s="75">
        <v>278.42</v>
      </c>
      <c r="J220" t="s">
        <v>1187</v>
      </c>
      <c r="K220" s="2"/>
      <c r="L220" s="60"/>
    </row>
    <row r="221" spans="1:12">
      <c r="A221">
        <v>1</v>
      </c>
      <c r="B221" t="s">
        <v>1072</v>
      </c>
      <c r="C221" t="s">
        <v>1072</v>
      </c>
      <c r="D221" t="s">
        <v>1131</v>
      </c>
      <c r="E221" t="s">
        <v>1102</v>
      </c>
      <c r="F221" t="s">
        <v>1184</v>
      </c>
      <c r="G221" t="s">
        <v>1255</v>
      </c>
      <c r="H221">
        <v>2019</v>
      </c>
      <c r="I221" s="75">
        <v>271</v>
      </c>
      <c r="J221" t="s">
        <v>1187</v>
      </c>
      <c r="K221" s="2"/>
      <c r="L221" s="60"/>
    </row>
    <row r="222" spans="1:12">
      <c r="A222">
        <v>1</v>
      </c>
      <c r="B222" t="s">
        <v>1072</v>
      </c>
      <c r="C222" t="s">
        <v>1072</v>
      </c>
      <c r="D222" t="s">
        <v>1131</v>
      </c>
      <c r="E222" t="s">
        <v>1102</v>
      </c>
      <c r="F222" t="s">
        <v>1184</v>
      </c>
      <c r="G222" t="s">
        <v>1255</v>
      </c>
      <c r="H222">
        <v>2020</v>
      </c>
      <c r="I222" s="75">
        <v>151.54</v>
      </c>
      <c r="J222" t="s">
        <v>1187</v>
      </c>
      <c r="K222" s="2"/>
      <c r="L222" s="60"/>
    </row>
    <row r="223" spans="1:12">
      <c r="A223">
        <v>1</v>
      </c>
      <c r="B223" t="s">
        <v>1072</v>
      </c>
      <c r="C223" t="s">
        <v>1072</v>
      </c>
      <c r="D223" t="s">
        <v>1131</v>
      </c>
      <c r="E223" t="s">
        <v>1102</v>
      </c>
      <c r="F223" t="s">
        <v>1184</v>
      </c>
      <c r="G223" t="s">
        <v>1255</v>
      </c>
      <c r="H223">
        <v>2021</v>
      </c>
      <c r="I223" s="75">
        <v>163.29</v>
      </c>
      <c r="J223" t="s">
        <v>1187</v>
      </c>
      <c r="K223" s="2"/>
      <c r="L223" s="60"/>
    </row>
    <row r="224" spans="1:12">
      <c r="A224">
        <v>1</v>
      </c>
      <c r="B224" t="s">
        <v>1072</v>
      </c>
      <c r="C224" t="s">
        <v>1072</v>
      </c>
      <c r="D224" t="s">
        <v>1130</v>
      </c>
      <c r="E224" t="s">
        <v>1102</v>
      </c>
      <c r="F224" t="s">
        <v>1184</v>
      </c>
      <c r="G224" t="s">
        <v>1098</v>
      </c>
      <c r="H224">
        <v>2018</v>
      </c>
      <c r="I224" s="75">
        <v>661.66</v>
      </c>
      <c r="J224" t="s">
        <v>1187</v>
      </c>
      <c r="K224" s="2"/>
      <c r="L224" s="60"/>
    </row>
    <row r="225" spans="1:12">
      <c r="A225">
        <v>1</v>
      </c>
      <c r="B225" t="s">
        <v>1072</v>
      </c>
      <c r="C225" t="s">
        <v>1072</v>
      </c>
      <c r="D225" t="s">
        <v>1130</v>
      </c>
      <c r="E225" t="s">
        <v>1102</v>
      </c>
      <c r="F225" t="s">
        <v>1184</v>
      </c>
      <c r="G225" t="s">
        <v>1098</v>
      </c>
      <c r="H225">
        <v>2019</v>
      </c>
      <c r="I225" s="75">
        <v>537.05999999999995</v>
      </c>
      <c r="J225" t="s">
        <v>1187</v>
      </c>
      <c r="K225" s="2"/>
      <c r="L225" s="60"/>
    </row>
    <row r="226" spans="1:12">
      <c r="A226">
        <v>1</v>
      </c>
      <c r="B226" t="s">
        <v>1072</v>
      </c>
      <c r="C226" t="s">
        <v>1072</v>
      </c>
      <c r="D226" t="s">
        <v>1130</v>
      </c>
      <c r="E226" t="s">
        <v>1102</v>
      </c>
      <c r="F226" t="s">
        <v>1184</v>
      </c>
      <c r="G226" t="s">
        <v>1098</v>
      </c>
      <c r="H226">
        <v>2020</v>
      </c>
      <c r="I226" s="75">
        <v>312.79000000000002</v>
      </c>
      <c r="J226" t="s">
        <v>1187</v>
      </c>
      <c r="K226" s="2"/>
      <c r="L226" s="60"/>
    </row>
    <row r="227" spans="1:12">
      <c r="A227">
        <v>1</v>
      </c>
      <c r="B227" t="s">
        <v>1072</v>
      </c>
      <c r="C227" t="s">
        <v>1072</v>
      </c>
      <c r="D227" t="s">
        <v>1130</v>
      </c>
      <c r="E227" t="s">
        <v>1102</v>
      </c>
      <c r="F227" t="s">
        <v>1184</v>
      </c>
      <c r="G227" t="s">
        <v>1098</v>
      </c>
      <c r="H227">
        <v>2021</v>
      </c>
      <c r="I227" s="75">
        <v>368.68</v>
      </c>
      <c r="J227" t="s">
        <v>1187</v>
      </c>
      <c r="K227" s="2"/>
      <c r="L227" s="60"/>
    </row>
    <row r="228" spans="1:12">
      <c r="A228">
        <v>1</v>
      </c>
      <c r="B228" t="s">
        <v>1072</v>
      </c>
      <c r="C228" t="s">
        <v>1072</v>
      </c>
      <c r="D228" t="s">
        <v>1236</v>
      </c>
      <c r="E228" t="s">
        <v>1102</v>
      </c>
      <c r="F228" t="s">
        <v>1235</v>
      </c>
      <c r="G228" t="s">
        <v>1256</v>
      </c>
      <c r="H228">
        <v>2019</v>
      </c>
      <c r="I228" s="75">
        <v>504</v>
      </c>
      <c r="J228" t="s">
        <v>1145</v>
      </c>
      <c r="K228" s="2"/>
      <c r="L228" s="60"/>
    </row>
    <row r="229" spans="1:12">
      <c r="A229">
        <v>1</v>
      </c>
      <c r="B229" t="s">
        <v>1072</v>
      </c>
      <c r="C229" t="s">
        <v>1072</v>
      </c>
      <c r="D229" t="s">
        <v>1236</v>
      </c>
      <c r="E229" t="s">
        <v>1102</v>
      </c>
      <c r="F229" t="s">
        <v>1235</v>
      </c>
      <c r="G229" t="s">
        <v>1256</v>
      </c>
      <c r="H229">
        <v>2020</v>
      </c>
      <c r="I229" s="75">
        <v>530</v>
      </c>
      <c r="J229" t="s">
        <v>1145</v>
      </c>
      <c r="K229" s="2"/>
      <c r="L229" s="60"/>
    </row>
    <row r="230" spans="1:12">
      <c r="A230">
        <v>1</v>
      </c>
      <c r="B230" t="s">
        <v>1072</v>
      </c>
      <c r="C230" t="s">
        <v>1072</v>
      </c>
      <c r="D230" t="s">
        <v>1236</v>
      </c>
      <c r="E230" t="s">
        <v>1102</v>
      </c>
      <c r="F230" t="s">
        <v>1235</v>
      </c>
      <c r="G230" t="s">
        <v>1256</v>
      </c>
      <c r="H230">
        <v>2021</v>
      </c>
      <c r="I230" s="75">
        <v>737</v>
      </c>
      <c r="J230" t="s">
        <v>1145</v>
      </c>
      <c r="K230" s="2"/>
      <c r="L230" s="60"/>
    </row>
    <row r="231" spans="1:12">
      <c r="A231">
        <v>1</v>
      </c>
      <c r="B231" t="s">
        <v>1072</v>
      </c>
      <c r="C231" t="s">
        <v>1072</v>
      </c>
      <c r="D231" t="s">
        <v>1236</v>
      </c>
      <c r="E231" t="s">
        <v>1102</v>
      </c>
      <c r="F231" t="s">
        <v>1235</v>
      </c>
      <c r="G231" t="s">
        <v>1256</v>
      </c>
      <c r="H231">
        <v>2022</v>
      </c>
      <c r="I231" s="75">
        <v>857</v>
      </c>
      <c r="J231" t="s">
        <v>1145</v>
      </c>
      <c r="K231" s="2"/>
      <c r="L231" s="60"/>
    </row>
    <row r="232" spans="1:12">
      <c r="A232">
        <v>1</v>
      </c>
      <c r="B232" t="s">
        <v>1072</v>
      </c>
      <c r="C232" t="s">
        <v>1072</v>
      </c>
      <c r="D232" t="s">
        <v>1132</v>
      </c>
      <c r="E232" t="s">
        <v>1102</v>
      </c>
      <c r="F232" t="s">
        <v>1188</v>
      </c>
      <c r="G232" t="s">
        <v>1097</v>
      </c>
      <c r="H232">
        <v>2018</v>
      </c>
      <c r="I232" s="75">
        <v>145.1</v>
      </c>
      <c r="J232" t="s">
        <v>1187</v>
      </c>
      <c r="K232" s="2"/>
      <c r="L232" s="60"/>
    </row>
    <row r="233" spans="1:12">
      <c r="A233">
        <v>1</v>
      </c>
      <c r="B233" t="s">
        <v>1072</v>
      </c>
      <c r="C233" t="s">
        <v>1072</v>
      </c>
      <c r="D233" t="s">
        <v>1132</v>
      </c>
      <c r="E233" t="s">
        <v>1102</v>
      </c>
      <c r="F233" t="s">
        <v>1188</v>
      </c>
      <c r="G233" t="s">
        <v>1097</v>
      </c>
      <c r="H233">
        <v>2019</v>
      </c>
      <c r="I233" s="75">
        <v>140.06</v>
      </c>
      <c r="J233" t="s">
        <v>1187</v>
      </c>
      <c r="K233" s="2"/>
      <c r="L233" s="60"/>
    </row>
    <row r="234" spans="1:12">
      <c r="A234">
        <v>1</v>
      </c>
      <c r="B234" t="s">
        <v>1072</v>
      </c>
      <c r="C234" t="s">
        <v>1072</v>
      </c>
      <c r="D234" t="s">
        <v>1132</v>
      </c>
      <c r="E234" t="s">
        <v>1102</v>
      </c>
      <c r="F234" t="s">
        <v>1188</v>
      </c>
      <c r="G234" t="s">
        <v>1097</v>
      </c>
      <c r="H234">
        <v>2020</v>
      </c>
      <c r="I234" s="75">
        <v>77.45</v>
      </c>
      <c r="J234" t="s">
        <v>1187</v>
      </c>
      <c r="K234" s="2"/>
      <c r="L234" s="60"/>
    </row>
    <row r="235" spans="1:12">
      <c r="A235">
        <v>1</v>
      </c>
      <c r="B235" t="s">
        <v>1072</v>
      </c>
      <c r="C235" t="s">
        <v>1072</v>
      </c>
      <c r="D235" t="s">
        <v>1132</v>
      </c>
      <c r="E235" t="s">
        <v>1102</v>
      </c>
      <c r="F235" t="s">
        <v>1188</v>
      </c>
      <c r="G235" t="s">
        <v>1097</v>
      </c>
      <c r="H235">
        <v>2021</v>
      </c>
      <c r="I235" s="75">
        <v>79.930000000000007</v>
      </c>
      <c r="J235" t="s">
        <v>1187</v>
      </c>
      <c r="K235" s="2"/>
      <c r="L235" s="60"/>
    </row>
    <row r="236" spans="1:12">
      <c r="A236">
        <v>1</v>
      </c>
      <c r="B236" t="s">
        <v>1072</v>
      </c>
      <c r="C236" t="s">
        <v>1072</v>
      </c>
      <c r="D236" t="s">
        <v>1131</v>
      </c>
      <c r="E236" t="s">
        <v>1102</v>
      </c>
      <c r="F236" t="s">
        <v>1184</v>
      </c>
      <c r="G236" t="s">
        <v>1255</v>
      </c>
      <c r="H236">
        <v>2018</v>
      </c>
      <c r="I236" s="75">
        <v>278.42</v>
      </c>
      <c r="J236" t="s">
        <v>1187</v>
      </c>
      <c r="K236" s="2"/>
      <c r="L236" s="60"/>
    </row>
    <row r="237" spans="1:12">
      <c r="A237">
        <v>1</v>
      </c>
      <c r="B237" t="s">
        <v>1072</v>
      </c>
      <c r="C237" t="s">
        <v>1072</v>
      </c>
      <c r="D237" t="s">
        <v>1131</v>
      </c>
      <c r="E237" t="s">
        <v>1102</v>
      </c>
      <c r="F237" t="s">
        <v>1184</v>
      </c>
      <c r="G237" t="s">
        <v>1255</v>
      </c>
      <c r="H237">
        <v>2019</v>
      </c>
      <c r="I237" s="75">
        <v>271</v>
      </c>
      <c r="J237" t="s">
        <v>1187</v>
      </c>
      <c r="K237" s="2"/>
      <c r="L237" s="60"/>
    </row>
    <row r="238" spans="1:12">
      <c r="A238">
        <v>1</v>
      </c>
      <c r="B238" t="s">
        <v>1072</v>
      </c>
      <c r="C238" t="s">
        <v>1072</v>
      </c>
      <c r="D238" t="s">
        <v>1131</v>
      </c>
      <c r="E238" t="s">
        <v>1102</v>
      </c>
      <c r="F238" t="s">
        <v>1184</v>
      </c>
      <c r="G238" t="s">
        <v>1255</v>
      </c>
      <c r="H238">
        <v>2020</v>
      </c>
      <c r="I238" s="75">
        <v>151.54</v>
      </c>
      <c r="J238" t="s">
        <v>1187</v>
      </c>
      <c r="K238" s="2"/>
      <c r="L238" s="60"/>
    </row>
    <row r="239" spans="1:12">
      <c r="A239">
        <v>1</v>
      </c>
      <c r="B239" t="s">
        <v>1072</v>
      </c>
      <c r="C239" t="s">
        <v>1072</v>
      </c>
      <c r="D239" t="s">
        <v>1131</v>
      </c>
      <c r="E239" t="s">
        <v>1102</v>
      </c>
      <c r="F239" t="s">
        <v>1184</v>
      </c>
      <c r="G239" t="s">
        <v>1255</v>
      </c>
      <c r="H239">
        <v>2021</v>
      </c>
      <c r="I239" s="75">
        <v>163.29</v>
      </c>
      <c r="J239" t="s">
        <v>1187</v>
      </c>
      <c r="K239" s="2"/>
      <c r="L239" s="60"/>
    </row>
    <row r="240" spans="1:12">
      <c r="A240">
        <v>1</v>
      </c>
      <c r="B240" t="s">
        <v>1072</v>
      </c>
      <c r="C240" t="s">
        <v>1072</v>
      </c>
      <c r="D240" t="s">
        <v>1130</v>
      </c>
      <c r="E240" t="s">
        <v>1102</v>
      </c>
      <c r="F240" t="s">
        <v>1184</v>
      </c>
      <c r="G240" t="s">
        <v>1098</v>
      </c>
      <c r="H240">
        <v>2018</v>
      </c>
      <c r="I240" s="75">
        <v>661.66</v>
      </c>
      <c r="J240" t="s">
        <v>1187</v>
      </c>
      <c r="K240" s="2"/>
      <c r="L240" s="60"/>
    </row>
    <row r="241" spans="1:12">
      <c r="A241">
        <v>1</v>
      </c>
      <c r="B241" t="s">
        <v>1072</v>
      </c>
      <c r="C241" t="s">
        <v>1072</v>
      </c>
      <c r="D241" t="s">
        <v>1130</v>
      </c>
      <c r="E241" t="s">
        <v>1102</v>
      </c>
      <c r="F241" t="s">
        <v>1184</v>
      </c>
      <c r="G241" t="s">
        <v>1098</v>
      </c>
      <c r="H241">
        <v>2019</v>
      </c>
      <c r="I241" s="75">
        <v>537.05999999999995</v>
      </c>
      <c r="J241" t="s">
        <v>1187</v>
      </c>
      <c r="K241" s="2"/>
      <c r="L241" s="60"/>
    </row>
    <row r="242" spans="1:12">
      <c r="A242">
        <v>1</v>
      </c>
      <c r="B242" t="s">
        <v>1072</v>
      </c>
      <c r="C242" t="s">
        <v>1072</v>
      </c>
      <c r="D242" t="s">
        <v>1130</v>
      </c>
      <c r="E242" t="s">
        <v>1102</v>
      </c>
      <c r="F242" t="s">
        <v>1184</v>
      </c>
      <c r="G242" t="s">
        <v>1098</v>
      </c>
      <c r="H242">
        <v>2020</v>
      </c>
      <c r="I242" s="75">
        <v>312.79000000000002</v>
      </c>
      <c r="J242" t="s">
        <v>1187</v>
      </c>
      <c r="K242" s="2"/>
      <c r="L242" s="60"/>
    </row>
    <row r="243" spans="1:12">
      <c r="A243">
        <v>1</v>
      </c>
      <c r="B243" t="s">
        <v>1072</v>
      </c>
      <c r="C243" t="s">
        <v>1072</v>
      </c>
      <c r="D243" t="s">
        <v>1130</v>
      </c>
      <c r="E243" t="s">
        <v>1102</v>
      </c>
      <c r="F243" t="s">
        <v>1184</v>
      </c>
      <c r="G243" t="s">
        <v>1098</v>
      </c>
      <c r="H243">
        <v>2021</v>
      </c>
      <c r="I243" s="75">
        <v>368.68</v>
      </c>
      <c r="J243" t="s">
        <v>1187</v>
      </c>
      <c r="K243" s="2"/>
      <c r="L243" s="60"/>
    </row>
    <row r="244" spans="1:12">
      <c r="A244">
        <v>1</v>
      </c>
      <c r="B244" t="s">
        <v>1072</v>
      </c>
      <c r="C244" t="s">
        <v>1072</v>
      </c>
      <c r="D244" t="s">
        <v>1236</v>
      </c>
      <c r="E244" t="s">
        <v>1102</v>
      </c>
      <c r="F244" t="s">
        <v>1235</v>
      </c>
      <c r="G244" t="s">
        <v>1256</v>
      </c>
      <c r="H244">
        <v>2019</v>
      </c>
      <c r="I244" s="75">
        <v>504</v>
      </c>
      <c r="J244" t="s">
        <v>1145</v>
      </c>
      <c r="K244" s="2"/>
      <c r="L244" s="60"/>
    </row>
    <row r="245" spans="1:12">
      <c r="A245">
        <v>1</v>
      </c>
      <c r="B245" t="s">
        <v>1072</v>
      </c>
      <c r="C245" t="s">
        <v>1072</v>
      </c>
      <c r="D245" t="s">
        <v>1236</v>
      </c>
      <c r="E245" t="s">
        <v>1102</v>
      </c>
      <c r="F245" t="s">
        <v>1235</v>
      </c>
      <c r="G245" t="s">
        <v>1256</v>
      </c>
      <c r="H245">
        <v>2020</v>
      </c>
      <c r="I245" s="75">
        <v>530</v>
      </c>
      <c r="J245" t="s">
        <v>1145</v>
      </c>
      <c r="K245" s="2"/>
      <c r="L245" s="60"/>
    </row>
    <row r="246" spans="1:12">
      <c r="A246">
        <v>1</v>
      </c>
      <c r="B246" t="s">
        <v>1072</v>
      </c>
      <c r="C246" t="s">
        <v>1072</v>
      </c>
      <c r="D246" t="s">
        <v>1236</v>
      </c>
      <c r="E246" t="s">
        <v>1102</v>
      </c>
      <c r="F246" t="s">
        <v>1235</v>
      </c>
      <c r="G246" t="s">
        <v>1256</v>
      </c>
      <c r="H246">
        <v>2021</v>
      </c>
      <c r="I246" s="75">
        <v>737</v>
      </c>
      <c r="J246" t="s">
        <v>1145</v>
      </c>
      <c r="K246" s="2"/>
      <c r="L246" s="60"/>
    </row>
    <row r="247" spans="1:12">
      <c r="A247">
        <v>1</v>
      </c>
      <c r="B247" t="s">
        <v>1072</v>
      </c>
      <c r="C247" t="s">
        <v>1072</v>
      </c>
      <c r="D247" t="s">
        <v>1236</v>
      </c>
      <c r="E247" t="s">
        <v>1102</v>
      </c>
      <c r="F247" t="s">
        <v>1235</v>
      </c>
      <c r="G247" t="s">
        <v>1256</v>
      </c>
      <c r="H247">
        <v>2022</v>
      </c>
      <c r="I247" s="75">
        <v>857</v>
      </c>
      <c r="J247" t="s">
        <v>1145</v>
      </c>
      <c r="K247" s="2"/>
      <c r="L247" s="60"/>
    </row>
    <row r="248" spans="1:12">
      <c r="A248">
        <v>1</v>
      </c>
      <c r="B248" t="s">
        <v>1072</v>
      </c>
      <c r="C248" t="s">
        <v>1072</v>
      </c>
      <c r="D248" t="s">
        <v>1132</v>
      </c>
      <c r="E248" t="s">
        <v>1102</v>
      </c>
      <c r="F248" t="s">
        <v>1188</v>
      </c>
      <c r="G248" t="s">
        <v>1097</v>
      </c>
      <c r="H248">
        <v>2018</v>
      </c>
      <c r="I248" s="75">
        <v>145.1</v>
      </c>
      <c r="J248" t="s">
        <v>1187</v>
      </c>
      <c r="K248" s="2"/>
      <c r="L248" s="60"/>
    </row>
    <row r="249" spans="1:12">
      <c r="A249">
        <v>1</v>
      </c>
      <c r="B249" t="s">
        <v>1072</v>
      </c>
      <c r="C249" t="s">
        <v>1072</v>
      </c>
      <c r="D249" t="s">
        <v>1132</v>
      </c>
      <c r="E249" t="s">
        <v>1102</v>
      </c>
      <c r="F249" t="s">
        <v>1188</v>
      </c>
      <c r="G249" t="s">
        <v>1097</v>
      </c>
      <c r="H249">
        <v>2019</v>
      </c>
      <c r="I249" s="75">
        <v>140.06</v>
      </c>
      <c r="J249" t="s">
        <v>1187</v>
      </c>
      <c r="K249" s="2"/>
      <c r="L249" s="60"/>
    </row>
    <row r="250" spans="1:12">
      <c r="A250">
        <v>1</v>
      </c>
      <c r="B250" t="s">
        <v>1072</v>
      </c>
      <c r="C250" t="s">
        <v>1072</v>
      </c>
      <c r="D250" t="s">
        <v>1132</v>
      </c>
      <c r="E250" t="s">
        <v>1102</v>
      </c>
      <c r="F250" t="s">
        <v>1188</v>
      </c>
      <c r="G250" t="s">
        <v>1097</v>
      </c>
      <c r="H250">
        <v>2020</v>
      </c>
      <c r="I250" s="75">
        <v>77.45</v>
      </c>
      <c r="J250" t="s">
        <v>1187</v>
      </c>
      <c r="K250" s="2"/>
      <c r="L250" s="60"/>
    </row>
    <row r="251" spans="1:12">
      <c r="A251">
        <v>1</v>
      </c>
      <c r="B251" t="s">
        <v>1072</v>
      </c>
      <c r="C251" t="s">
        <v>1072</v>
      </c>
      <c r="D251" t="s">
        <v>1132</v>
      </c>
      <c r="E251" t="s">
        <v>1102</v>
      </c>
      <c r="F251" t="s">
        <v>1188</v>
      </c>
      <c r="G251" t="s">
        <v>1097</v>
      </c>
      <c r="H251">
        <v>2021</v>
      </c>
      <c r="I251" s="75">
        <v>79.930000000000007</v>
      </c>
      <c r="J251" t="s">
        <v>1187</v>
      </c>
      <c r="K251" s="2"/>
      <c r="L251" s="60"/>
    </row>
    <row r="252" spans="1:12">
      <c r="A252">
        <v>1</v>
      </c>
      <c r="B252" t="s">
        <v>1072</v>
      </c>
      <c r="C252" t="s">
        <v>1072</v>
      </c>
      <c r="D252" t="s">
        <v>1131</v>
      </c>
      <c r="E252" t="s">
        <v>1102</v>
      </c>
      <c r="F252" t="s">
        <v>1184</v>
      </c>
      <c r="G252" t="s">
        <v>1255</v>
      </c>
      <c r="H252">
        <v>2018</v>
      </c>
      <c r="I252" s="75">
        <v>278.42</v>
      </c>
      <c r="J252" t="s">
        <v>1187</v>
      </c>
      <c r="K252" s="2"/>
      <c r="L252" s="60"/>
    </row>
    <row r="253" spans="1:12">
      <c r="A253">
        <v>1</v>
      </c>
      <c r="B253" t="s">
        <v>1072</v>
      </c>
      <c r="C253" t="s">
        <v>1072</v>
      </c>
      <c r="D253" t="s">
        <v>1131</v>
      </c>
      <c r="E253" t="s">
        <v>1102</v>
      </c>
      <c r="F253" t="s">
        <v>1184</v>
      </c>
      <c r="G253" t="s">
        <v>1255</v>
      </c>
      <c r="H253">
        <v>2019</v>
      </c>
      <c r="I253" s="75">
        <v>271</v>
      </c>
      <c r="J253" t="s">
        <v>1187</v>
      </c>
      <c r="K253" s="2"/>
      <c r="L253" s="60"/>
    </row>
    <row r="254" spans="1:12">
      <c r="A254">
        <v>1</v>
      </c>
      <c r="B254" t="s">
        <v>1072</v>
      </c>
      <c r="C254" t="s">
        <v>1072</v>
      </c>
      <c r="D254" t="s">
        <v>1131</v>
      </c>
      <c r="E254" t="s">
        <v>1102</v>
      </c>
      <c r="F254" t="s">
        <v>1184</v>
      </c>
      <c r="G254" t="s">
        <v>1255</v>
      </c>
      <c r="H254">
        <v>2020</v>
      </c>
      <c r="I254" s="75">
        <v>151.54</v>
      </c>
      <c r="J254" t="s">
        <v>1187</v>
      </c>
      <c r="K254" s="2"/>
      <c r="L254" s="60"/>
    </row>
    <row r="255" spans="1:12">
      <c r="A255">
        <v>1</v>
      </c>
      <c r="B255" t="s">
        <v>1072</v>
      </c>
      <c r="C255" t="s">
        <v>1072</v>
      </c>
      <c r="D255" t="s">
        <v>1131</v>
      </c>
      <c r="E255" t="s">
        <v>1102</v>
      </c>
      <c r="F255" t="s">
        <v>1184</v>
      </c>
      <c r="G255" t="s">
        <v>1255</v>
      </c>
      <c r="H255">
        <v>2021</v>
      </c>
      <c r="I255" s="75">
        <v>163.29</v>
      </c>
      <c r="J255" t="s">
        <v>1187</v>
      </c>
      <c r="K255" s="2"/>
      <c r="L255" s="60"/>
    </row>
    <row r="256" spans="1:12">
      <c r="A256">
        <v>1</v>
      </c>
      <c r="B256" t="s">
        <v>1072</v>
      </c>
      <c r="C256" t="s">
        <v>1072</v>
      </c>
      <c r="D256" t="s">
        <v>1130</v>
      </c>
      <c r="E256" t="s">
        <v>1102</v>
      </c>
      <c r="F256" t="s">
        <v>1184</v>
      </c>
      <c r="G256" t="s">
        <v>1098</v>
      </c>
      <c r="H256">
        <v>2018</v>
      </c>
      <c r="I256" s="75">
        <v>661.66</v>
      </c>
      <c r="J256" t="s">
        <v>1187</v>
      </c>
      <c r="K256" s="2"/>
      <c r="L256" s="60"/>
    </row>
    <row r="257" spans="1:12">
      <c r="A257">
        <v>1</v>
      </c>
      <c r="B257" t="s">
        <v>1072</v>
      </c>
      <c r="C257" t="s">
        <v>1072</v>
      </c>
      <c r="D257" t="s">
        <v>1130</v>
      </c>
      <c r="E257" t="s">
        <v>1102</v>
      </c>
      <c r="F257" t="s">
        <v>1184</v>
      </c>
      <c r="G257" t="s">
        <v>1098</v>
      </c>
      <c r="H257">
        <v>2019</v>
      </c>
      <c r="I257" s="75">
        <v>537.05999999999995</v>
      </c>
      <c r="J257" t="s">
        <v>1187</v>
      </c>
      <c r="K257" s="2"/>
      <c r="L257" s="60"/>
    </row>
    <row r="258" spans="1:12">
      <c r="A258">
        <v>1</v>
      </c>
      <c r="B258" t="s">
        <v>1072</v>
      </c>
      <c r="C258" t="s">
        <v>1072</v>
      </c>
      <c r="D258" t="s">
        <v>1130</v>
      </c>
      <c r="E258" t="s">
        <v>1102</v>
      </c>
      <c r="F258" t="s">
        <v>1184</v>
      </c>
      <c r="G258" t="s">
        <v>1098</v>
      </c>
      <c r="H258">
        <v>2020</v>
      </c>
      <c r="I258" s="75">
        <v>312.79000000000002</v>
      </c>
      <c r="J258" t="s">
        <v>1187</v>
      </c>
      <c r="K258" s="2"/>
      <c r="L258" s="60"/>
    </row>
    <row r="259" spans="1:12">
      <c r="A259">
        <v>1</v>
      </c>
      <c r="B259" t="s">
        <v>1072</v>
      </c>
      <c r="C259" t="s">
        <v>1072</v>
      </c>
      <c r="D259" t="s">
        <v>1130</v>
      </c>
      <c r="E259" t="s">
        <v>1102</v>
      </c>
      <c r="F259" t="s">
        <v>1184</v>
      </c>
      <c r="G259" t="s">
        <v>1098</v>
      </c>
      <c r="H259">
        <v>2021</v>
      </c>
      <c r="I259" s="75">
        <v>368.68</v>
      </c>
      <c r="J259" t="s">
        <v>1187</v>
      </c>
      <c r="K259" s="2"/>
      <c r="L259" s="60"/>
    </row>
    <row r="260" spans="1:12">
      <c r="A260">
        <v>1</v>
      </c>
      <c r="B260" t="s">
        <v>1072</v>
      </c>
      <c r="C260" t="s">
        <v>1072</v>
      </c>
      <c r="D260" t="s">
        <v>1236</v>
      </c>
      <c r="E260" t="s">
        <v>1102</v>
      </c>
      <c r="F260" t="s">
        <v>1235</v>
      </c>
      <c r="G260" t="s">
        <v>1256</v>
      </c>
      <c r="H260">
        <v>2019</v>
      </c>
      <c r="I260" s="75">
        <v>504</v>
      </c>
      <c r="J260" t="s">
        <v>1145</v>
      </c>
      <c r="K260" s="2"/>
      <c r="L260" s="60"/>
    </row>
    <row r="261" spans="1:12">
      <c r="A261">
        <v>1</v>
      </c>
      <c r="B261" t="s">
        <v>1072</v>
      </c>
      <c r="C261" t="s">
        <v>1072</v>
      </c>
      <c r="D261" t="s">
        <v>1236</v>
      </c>
      <c r="E261" t="s">
        <v>1102</v>
      </c>
      <c r="F261" t="s">
        <v>1235</v>
      </c>
      <c r="G261" t="s">
        <v>1256</v>
      </c>
      <c r="H261">
        <v>2020</v>
      </c>
      <c r="I261" s="75">
        <v>530</v>
      </c>
      <c r="J261" t="s">
        <v>1145</v>
      </c>
      <c r="K261" s="2"/>
      <c r="L261" s="60"/>
    </row>
    <row r="262" spans="1:12">
      <c r="A262">
        <v>1</v>
      </c>
      <c r="B262" t="s">
        <v>1072</v>
      </c>
      <c r="C262" t="s">
        <v>1072</v>
      </c>
      <c r="D262" t="s">
        <v>1236</v>
      </c>
      <c r="E262" t="s">
        <v>1102</v>
      </c>
      <c r="F262" t="s">
        <v>1235</v>
      </c>
      <c r="G262" t="s">
        <v>1256</v>
      </c>
      <c r="H262">
        <v>2021</v>
      </c>
      <c r="I262" s="75">
        <v>737</v>
      </c>
      <c r="J262" t="s">
        <v>1145</v>
      </c>
      <c r="K262" s="2"/>
      <c r="L262" s="60"/>
    </row>
    <row r="263" spans="1:12">
      <c r="A263">
        <v>1</v>
      </c>
      <c r="B263" t="s">
        <v>1072</v>
      </c>
      <c r="C263" t="s">
        <v>1072</v>
      </c>
      <c r="D263" t="s">
        <v>1236</v>
      </c>
      <c r="E263" t="s">
        <v>1102</v>
      </c>
      <c r="F263" t="s">
        <v>1235</v>
      </c>
      <c r="G263" t="s">
        <v>1256</v>
      </c>
      <c r="H263">
        <v>2022</v>
      </c>
      <c r="I263" s="75">
        <v>857</v>
      </c>
      <c r="J263" t="s">
        <v>1145</v>
      </c>
      <c r="K263" s="2"/>
      <c r="L263" s="60"/>
    </row>
    <row r="264" spans="1:12">
      <c r="A264">
        <v>1</v>
      </c>
      <c r="B264" t="s">
        <v>1072</v>
      </c>
      <c r="C264" t="s">
        <v>1072</v>
      </c>
      <c r="D264" t="s">
        <v>1132</v>
      </c>
      <c r="E264" t="s">
        <v>1102</v>
      </c>
      <c r="F264" t="s">
        <v>1188</v>
      </c>
      <c r="G264" t="s">
        <v>1097</v>
      </c>
      <c r="H264">
        <v>2018</v>
      </c>
      <c r="I264" s="75">
        <v>145.1</v>
      </c>
      <c r="J264" t="s">
        <v>1187</v>
      </c>
      <c r="K264" s="2"/>
      <c r="L264" s="60"/>
    </row>
    <row r="265" spans="1:12">
      <c r="A265">
        <v>1</v>
      </c>
      <c r="B265" t="s">
        <v>1072</v>
      </c>
      <c r="C265" t="s">
        <v>1072</v>
      </c>
      <c r="D265" t="s">
        <v>1132</v>
      </c>
      <c r="E265" t="s">
        <v>1102</v>
      </c>
      <c r="F265" t="s">
        <v>1188</v>
      </c>
      <c r="G265" t="s">
        <v>1097</v>
      </c>
      <c r="H265">
        <v>2019</v>
      </c>
      <c r="I265" s="75">
        <v>140.06</v>
      </c>
      <c r="J265" t="s">
        <v>1187</v>
      </c>
      <c r="K265" s="2"/>
      <c r="L265" s="60"/>
    </row>
    <row r="266" spans="1:12">
      <c r="A266">
        <v>1</v>
      </c>
      <c r="B266" t="s">
        <v>1072</v>
      </c>
      <c r="C266" t="s">
        <v>1072</v>
      </c>
      <c r="D266" t="s">
        <v>1132</v>
      </c>
      <c r="E266" t="s">
        <v>1102</v>
      </c>
      <c r="F266" t="s">
        <v>1188</v>
      </c>
      <c r="G266" t="s">
        <v>1097</v>
      </c>
      <c r="H266">
        <v>2020</v>
      </c>
      <c r="I266" s="75">
        <v>77.45</v>
      </c>
      <c r="J266" t="s">
        <v>1187</v>
      </c>
      <c r="K266" s="2"/>
      <c r="L266" s="60"/>
    </row>
    <row r="267" spans="1:12">
      <c r="A267">
        <v>1</v>
      </c>
      <c r="B267" t="s">
        <v>1072</v>
      </c>
      <c r="C267" t="s">
        <v>1072</v>
      </c>
      <c r="D267" t="s">
        <v>1132</v>
      </c>
      <c r="E267" t="s">
        <v>1102</v>
      </c>
      <c r="F267" t="s">
        <v>1188</v>
      </c>
      <c r="G267" t="s">
        <v>1097</v>
      </c>
      <c r="H267">
        <v>2021</v>
      </c>
      <c r="I267" s="75">
        <v>79.930000000000007</v>
      </c>
      <c r="J267" t="s">
        <v>1187</v>
      </c>
      <c r="K267" s="2"/>
      <c r="L267" s="60"/>
    </row>
    <row r="268" spans="1:12">
      <c r="A268">
        <v>1</v>
      </c>
      <c r="B268" t="s">
        <v>1072</v>
      </c>
      <c r="C268" t="s">
        <v>1072</v>
      </c>
      <c r="D268" t="s">
        <v>1131</v>
      </c>
      <c r="E268" t="s">
        <v>1102</v>
      </c>
      <c r="F268" t="s">
        <v>1184</v>
      </c>
      <c r="G268" t="s">
        <v>1255</v>
      </c>
      <c r="H268">
        <v>2018</v>
      </c>
      <c r="I268" s="75">
        <v>278.42</v>
      </c>
      <c r="J268" t="s">
        <v>1187</v>
      </c>
      <c r="K268" s="2"/>
      <c r="L268" s="60"/>
    </row>
    <row r="269" spans="1:12">
      <c r="A269">
        <v>1</v>
      </c>
      <c r="B269" t="s">
        <v>1072</v>
      </c>
      <c r="C269" t="s">
        <v>1072</v>
      </c>
      <c r="D269" t="s">
        <v>1131</v>
      </c>
      <c r="E269" t="s">
        <v>1102</v>
      </c>
      <c r="F269" t="s">
        <v>1184</v>
      </c>
      <c r="G269" t="s">
        <v>1255</v>
      </c>
      <c r="H269">
        <v>2019</v>
      </c>
      <c r="I269" s="75">
        <v>271</v>
      </c>
      <c r="J269" t="s">
        <v>1187</v>
      </c>
      <c r="K269" s="2"/>
      <c r="L269" s="60"/>
    </row>
    <row r="270" spans="1:12">
      <c r="A270">
        <v>1</v>
      </c>
      <c r="B270" t="s">
        <v>1072</v>
      </c>
      <c r="C270" t="s">
        <v>1072</v>
      </c>
      <c r="D270" t="s">
        <v>1131</v>
      </c>
      <c r="E270" t="s">
        <v>1102</v>
      </c>
      <c r="F270" t="s">
        <v>1184</v>
      </c>
      <c r="G270" t="s">
        <v>1255</v>
      </c>
      <c r="H270">
        <v>2020</v>
      </c>
      <c r="I270" s="75">
        <v>151.54</v>
      </c>
      <c r="J270" t="s">
        <v>1187</v>
      </c>
      <c r="K270" s="2"/>
      <c r="L270" s="60"/>
    </row>
    <row r="271" spans="1:12">
      <c r="A271">
        <v>1</v>
      </c>
      <c r="B271" t="s">
        <v>1072</v>
      </c>
      <c r="C271" t="s">
        <v>1072</v>
      </c>
      <c r="D271" t="s">
        <v>1131</v>
      </c>
      <c r="E271" t="s">
        <v>1102</v>
      </c>
      <c r="F271" t="s">
        <v>1184</v>
      </c>
      <c r="G271" t="s">
        <v>1255</v>
      </c>
      <c r="H271">
        <v>2021</v>
      </c>
      <c r="I271" s="75">
        <v>163.29</v>
      </c>
      <c r="J271" t="s">
        <v>1187</v>
      </c>
      <c r="K271" s="2"/>
      <c r="L271" s="60"/>
    </row>
    <row r="272" spans="1:12">
      <c r="A272">
        <v>1</v>
      </c>
      <c r="B272" t="s">
        <v>1072</v>
      </c>
      <c r="C272" t="s">
        <v>1072</v>
      </c>
      <c r="D272" t="s">
        <v>1130</v>
      </c>
      <c r="E272" t="s">
        <v>1102</v>
      </c>
      <c r="F272" t="s">
        <v>1184</v>
      </c>
      <c r="G272" t="s">
        <v>1098</v>
      </c>
      <c r="H272">
        <v>2018</v>
      </c>
      <c r="I272" s="75">
        <v>661.66</v>
      </c>
      <c r="J272" t="s">
        <v>1187</v>
      </c>
      <c r="K272" s="2"/>
      <c r="L272" s="60"/>
    </row>
    <row r="273" spans="1:12">
      <c r="A273">
        <v>1</v>
      </c>
      <c r="B273" t="s">
        <v>1072</v>
      </c>
      <c r="C273" t="s">
        <v>1072</v>
      </c>
      <c r="D273" t="s">
        <v>1130</v>
      </c>
      <c r="E273" t="s">
        <v>1102</v>
      </c>
      <c r="F273" t="s">
        <v>1184</v>
      </c>
      <c r="G273" t="s">
        <v>1098</v>
      </c>
      <c r="H273">
        <v>2019</v>
      </c>
      <c r="I273" s="75">
        <v>537.05999999999995</v>
      </c>
      <c r="J273" t="s">
        <v>1187</v>
      </c>
      <c r="K273" s="2"/>
      <c r="L273" s="60"/>
    </row>
    <row r="274" spans="1:12">
      <c r="A274">
        <v>1</v>
      </c>
      <c r="B274" t="s">
        <v>1072</v>
      </c>
      <c r="C274" t="s">
        <v>1072</v>
      </c>
      <c r="D274" t="s">
        <v>1130</v>
      </c>
      <c r="E274" t="s">
        <v>1102</v>
      </c>
      <c r="F274" t="s">
        <v>1184</v>
      </c>
      <c r="G274" t="s">
        <v>1098</v>
      </c>
      <c r="H274">
        <v>2020</v>
      </c>
      <c r="I274" s="75">
        <v>312.79000000000002</v>
      </c>
      <c r="J274" t="s">
        <v>1187</v>
      </c>
      <c r="K274" s="2"/>
      <c r="L274" s="60"/>
    </row>
    <row r="275" spans="1:12">
      <c r="A275">
        <v>1</v>
      </c>
      <c r="B275" t="s">
        <v>1072</v>
      </c>
      <c r="C275" t="s">
        <v>1072</v>
      </c>
      <c r="D275" t="s">
        <v>1130</v>
      </c>
      <c r="E275" t="s">
        <v>1102</v>
      </c>
      <c r="F275" t="s">
        <v>1184</v>
      </c>
      <c r="G275" t="s">
        <v>1098</v>
      </c>
      <c r="H275">
        <v>2021</v>
      </c>
      <c r="I275" s="75">
        <v>368.68</v>
      </c>
      <c r="J275" t="s">
        <v>1187</v>
      </c>
      <c r="K275" s="2"/>
      <c r="L275" s="60"/>
    </row>
    <row r="276" spans="1:12">
      <c r="A276">
        <v>1</v>
      </c>
      <c r="B276" t="s">
        <v>1072</v>
      </c>
      <c r="C276" t="s">
        <v>1072</v>
      </c>
      <c r="D276" t="s">
        <v>1236</v>
      </c>
      <c r="E276" t="s">
        <v>1102</v>
      </c>
      <c r="F276" t="s">
        <v>1235</v>
      </c>
      <c r="G276" t="s">
        <v>1256</v>
      </c>
      <c r="H276">
        <v>2019</v>
      </c>
      <c r="I276" s="75">
        <v>504</v>
      </c>
      <c r="J276" t="s">
        <v>1145</v>
      </c>
      <c r="K276" s="2"/>
      <c r="L276" s="60"/>
    </row>
    <row r="277" spans="1:12">
      <c r="A277">
        <v>1</v>
      </c>
      <c r="B277" t="s">
        <v>1072</v>
      </c>
      <c r="C277" t="s">
        <v>1072</v>
      </c>
      <c r="D277" t="s">
        <v>1236</v>
      </c>
      <c r="E277" t="s">
        <v>1102</v>
      </c>
      <c r="F277" t="s">
        <v>1235</v>
      </c>
      <c r="G277" t="s">
        <v>1256</v>
      </c>
      <c r="H277">
        <v>2020</v>
      </c>
      <c r="I277" s="75">
        <v>530</v>
      </c>
      <c r="J277" t="s">
        <v>1145</v>
      </c>
      <c r="K277" s="2"/>
      <c r="L277" s="60"/>
    </row>
    <row r="278" spans="1:12">
      <c r="A278">
        <v>1</v>
      </c>
      <c r="B278" t="s">
        <v>1072</v>
      </c>
      <c r="C278" t="s">
        <v>1072</v>
      </c>
      <c r="D278" t="s">
        <v>1236</v>
      </c>
      <c r="E278" t="s">
        <v>1102</v>
      </c>
      <c r="F278" t="s">
        <v>1235</v>
      </c>
      <c r="G278" t="s">
        <v>1256</v>
      </c>
      <c r="H278">
        <v>2021</v>
      </c>
      <c r="I278" s="75">
        <v>737</v>
      </c>
      <c r="J278" t="s">
        <v>1145</v>
      </c>
      <c r="K278" s="2"/>
      <c r="L278" s="60"/>
    </row>
    <row r="279" spans="1:12">
      <c r="A279">
        <v>1</v>
      </c>
      <c r="B279" t="s">
        <v>1072</v>
      </c>
      <c r="C279" t="s">
        <v>1072</v>
      </c>
      <c r="D279" t="s">
        <v>1236</v>
      </c>
      <c r="E279" t="s">
        <v>1102</v>
      </c>
      <c r="F279" t="s">
        <v>1235</v>
      </c>
      <c r="G279" t="s">
        <v>1256</v>
      </c>
      <c r="H279">
        <v>2022</v>
      </c>
      <c r="I279" s="75">
        <v>857</v>
      </c>
      <c r="J279" t="s">
        <v>1145</v>
      </c>
      <c r="K279" s="2"/>
      <c r="L279" s="60"/>
    </row>
    <row r="280" spans="1:12">
      <c r="A280">
        <v>85001</v>
      </c>
      <c r="B280" t="s">
        <v>1010</v>
      </c>
      <c r="C280" t="s">
        <v>1011</v>
      </c>
      <c r="D280" t="s">
        <v>1132</v>
      </c>
      <c r="E280" t="s">
        <v>1102</v>
      </c>
      <c r="F280" t="s">
        <v>1188</v>
      </c>
      <c r="G280" t="s">
        <v>1097</v>
      </c>
      <c r="H280">
        <v>2018</v>
      </c>
      <c r="I280" s="75">
        <v>253.56</v>
      </c>
      <c r="J280" t="s">
        <v>1187</v>
      </c>
      <c r="K280" s="2"/>
      <c r="L280" s="60"/>
    </row>
    <row r="281" spans="1:12">
      <c r="A281">
        <v>85010</v>
      </c>
      <c r="B281" t="s">
        <v>1010</v>
      </c>
      <c r="C281" t="s">
        <v>1012</v>
      </c>
      <c r="D281" t="s">
        <v>1132</v>
      </c>
      <c r="E281" t="s">
        <v>1102</v>
      </c>
      <c r="F281" t="s">
        <v>1188</v>
      </c>
      <c r="G281" t="s">
        <v>1097</v>
      </c>
      <c r="H281">
        <v>2018</v>
      </c>
      <c r="I281" s="75">
        <v>535.58000000000004</v>
      </c>
      <c r="J281" t="s">
        <v>1187</v>
      </c>
      <c r="K281" s="2"/>
      <c r="L281" s="60"/>
    </row>
    <row r="282" spans="1:12">
      <c r="A282">
        <v>85015</v>
      </c>
      <c r="B282" t="s">
        <v>1010</v>
      </c>
      <c r="C282" t="s">
        <v>1013</v>
      </c>
      <c r="D282" t="s">
        <v>1132</v>
      </c>
      <c r="E282" t="s">
        <v>1102</v>
      </c>
      <c r="F282" t="s">
        <v>1188</v>
      </c>
      <c r="G282" t="s">
        <v>1097</v>
      </c>
      <c r="H282">
        <v>2018</v>
      </c>
      <c r="I282" s="75">
        <v>0</v>
      </c>
      <c r="J282" t="s">
        <v>1187</v>
      </c>
      <c r="K282" s="2"/>
      <c r="L282" s="60"/>
    </row>
    <row r="283" spans="1:12">
      <c r="A283">
        <v>85125</v>
      </c>
      <c r="B283" t="s">
        <v>1010</v>
      </c>
      <c r="C283" t="s">
        <v>1014</v>
      </c>
      <c r="D283" t="s">
        <v>1132</v>
      </c>
      <c r="E283" t="s">
        <v>1102</v>
      </c>
      <c r="F283" t="s">
        <v>1188</v>
      </c>
      <c r="G283" t="s">
        <v>1097</v>
      </c>
      <c r="H283">
        <v>2018</v>
      </c>
      <c r="I283" s="75">
        <v>59.7</v>
      </c>
      <c r="J283" t="s">
        <v>1187</v>
      </c>
      <c r="K283" s="2"/>
      <c r="L283" s="60"/>
    </row>
    <row r="284" spans="1:12">
      <c r="A284">
        <v>85136</v>
      </c>
      <c r="B284" t="s">
        <v>1010</v>
      </c>
      <c r="C284" t="s">
        <v>1015</v>
      </c>
      <c r="D284" t="s">
        <v>1132</v>
      </c>
      <c r="E284" t="s">
        <v>1102</v>
      </c>
      <c r="F284" t="s">
        <v>1188</v>
      </c>
      <c r="G284" t="s">
        <v>1097</v>
      </c>
      <c r="H284">
        <v>2018</v>
      </c>
      <c r="I284" s="75">
        <v>0</v>
      </c>
      <c r="J284" t="s">
        <v>1187</v>
      </c>
      <c r="K284" s="2"/>
      <c r="L284" s="60"/>
    </row>
    <row r="285" spans="1:12">
      <c r="A285">
        <v>85139</v>
      </c>
      <c r="B285" t="s">
        <v>1010</v>
      </c>
      <c r="C285" t="s">
        <v>1016</v>
      </c>
      <c r="D285" t="s">
        <v>1132</v>
      </c>
      <c r="E285" t="s">
        <v>1102</v>
      </c>
      <c r="F285" t="s">
        <v>1188</v>
      </c>
      <c r="G285" t="s">
        <v>1097</v>
      </c>
      <c r="H285">
        <v>2018</v>
      </c>
      <c r="I285" s="75">
        <v>0</v>
      </c>
      <c r="J285" t="s">
        <v>1187</v>
      </c>
      <c r="K285" s="2"/>
      <c r="L285" s="60"/>
    </row>
    <row r="286" spans="1:12">
      <c r="A286">
        <v>85162</v>
      </c>
      <c r="B286" t="s">
        <v>1010</v>
      </c>
      <c r="C286" t="s">
        <v>1017</v>
      </c>
      <c r="D286" t="s">
        <v>1132</v>
      </c>
      <c r="E286" t="s">
        <v>1102</v>
      </c>
      <c r="F286" t="s">
        <v>1188</v>
      </c>
      <c r="G286" t="s">
        <v>1097</v>
      </c>
      <c r="H286">
        <v>2018</v>
      </c>
      <c r="I286" s="75">
        <v>314.3</v>
      </c>
      <c r="J286" t="s">
        <v>1187</v>
      </c>
      <c r="K286" s="2"/>
      <c r="L286" s="60"/>
    </row>
    <row r="287" spans="1:12">
      <c r="A287">
        <v>85225</v>
      </c>
      <c r="B287" t="s">
        <v>1010</v>
      </c>
      <c r="C287" t="s">
        <v>1018</v>
      </c>
      <c r="D287" t="s">
        <v>1132</v>
      </c>
      <c r="E287" t="s">
        <v>1102</v>
      </c>
      <c r="F287" t="s">
        <v>1188</v>
      </c>
      <c r="G287" t="s">
        <v>1097</v>
      </c>
      <c r="H287">
        <v>2018</v>
      </c>
      <c r="I287" s="75">
        <v>0</v>
      </c>
      <c r="J287" t="s">
        <v>1187</v>
      </c>
      <c r="K287" s="2"/>
      <c r="L287" s="60"/>
    </row>
    <row r="288" spans="1:12">
      <c r="A288">
        <v>85230</v>
      </c>
      <c r="B288" t="s">
        <v>1010</v>
      </c>
      <c r="C288" t="s">
        <v>1019</v>
      </c>
      <c r="D288" t="s">
        <v>1132</v>
      </c>
      <c r="E288" t="s">
        <v>1102</v>
      </c>
      <c r="F288" t="s">
        <v>1188</v>
      </c>
      <c r="G288" t="s">
        <v>1097</v>
      </c>
      <c r="H288">
        <v>2018</v>
      </c>
      <c r="I288" s="75">
        <v>0</v>
      </c>
      <c r="J288" t="s">
        <v>1187</v>
      </c>
      <c r="K288" s="2"/>
      <c r="L288" s="60"/>
    </row>
    <row r="289" spans="1:12">
      <c r="A289">
        <v>85250</v>
      </c>
      <c r="B289" t="s">
        <v>1010</v>
      </c>
      <c r="C289" t="s">
        <v>1020</v>
      </c>
      <c r="D289" t="s">
        <v>1132</v>
      </c>
      <c r="E289" t="s">
        <v>1102</v>
      </c>
      <c r="F289" t="s">
        <v>1188</v>
      </c>
      <c r="G289" t="s">
        <v>1097</v>
      </c>
      <c r="H289">
        <v>2018</v>
      </c>
      <c r="I289" s="75">
        <v>733.23</v>
      </c>
      <c r="J289" t="s">
        <v>1187</v>
      </c>
      <c r="K289" s="2"/>
      <c r="L289" s="60"/>
    </row>
    <row r="290" spans="1:12">
      <c r="A290">
        <v>85263</v>
      </c>
      <c r="B290" t="s">
        <v>1010</v>
      </c>
      <c r="C290" t="s">
        <v>1021</v>
      </c>
      <c r="D290" t="s">
        <v>1132</v>
      </c>
      <c r="E290" t="s">
        <v>1102</v>
      </c>
      <c r="F290" t="s">
        <v>1188</v>
      </c>
      <c r="G290" t="s">
        <v>1097</v>
      </c>
      <c r="H290">
        <v>2018</v>
      </c>
      <c r="I290" s="75">
        <v>66.58</v>
      </c>
      <c r="J290" t="s">
        <v>1187</v>
      </c>
      <c r="K290" s="2"/>
      <c r="L290" s="60"/>
    </row>
    <row r="291" spans="1:12">
      <c r="A291">
        <v>85279</v>
      </c>
      <c r="B291" t="s">
        <v>1010</v>
      </c>
      <c r="C291" t="s">
        <v>1022</v>
      </c>
      <c r="D291" t="s">
        <v>1132</v>
      </c>
      <c r="E291" t="s">
        <v>1102</v>
      </c>
      <c r="F291" t="s">
        <v>1188</v>
      </c>
      <c r="G291" t="s">
        <v>1097</v>
      </c>
      <c r="H291">
        <v>2018</v>
      </c>
      <c r="I291" s="75">
        <v>581.4</v>
      </c>
      <c r="J291" t="s">
        <v>1187</v>
      </c>
      <c r="K291" s="2"/>
      <c r="L291" s="60"/>
    </row>
    <row r="292" spans="1:12">
      <c r="A292">
        <v>85300</v>
      </c>
      <c r="B292" t="s">
        <v>1010</v>
      </c>
      <c r="C292" t="s">
        <v>98</v>
      </c>
      <c r="D292" t="s">
        <v>1132</v>
      </c>
      <c r="E292" t="s">
        <v>1102</v>
      </c>
      <c r="F292" t="s">
        <v>1188</v>
      </c>
      <c r="G292" t="s">
        <v>1097</v>
      </c>
      <c r="H292">
        <v>2018</v>
      </c>
      <c r="I292" s="75">
        <v>310.56</v>
      </c>
      <c r="J292" t="s">
        <v>1187</v>
      </c>
      <c r="K292" s="2"/>
      <c r="L292" s="60"/>
    </row>
    <row r="293" spans="1:12">
      <c r="A293">
        <v>85315</v>
      </c>
      <c r="B293" t="s">
        <v>1010</v>
      </c>
      <c r="C293" t="s">
        <v>1023</v>
      </c>
      <c r="D293" t="s">
        <v>1132</v>
      </c>
      <c r="E293" t="s">
        <v>1102</v>
      </c>
      <c r="F293" t="s">
        <v>1188</v>
      </c>
      <c r="G293" t="s">
        <v>1097</v>
      </c>
      <c r="H293">
        <v>2018</v>
      </c>
      <c r="I293" s="75">
        <v>0</v>
      </c>
      <c r="J293" t="s">
        <v>1187</v>
      </c>
      <c r="K293" s="2"/>
      <c r="L293" s="60"/>
    </row>
    <row r="294" spans="1:12">
      <c r="A294">
        <v>85325</v>
      </c>
      <c r="B294" t="s">
        <v>1010</v>
      </c>
      <c r="C294" t="s">
        <v>1024</v>
      </c>
      <c r="D294" t="s">
        <v>1132</v>
      </c>
      <c r="E294" t="s">
        <v>1102</v>
      </c>
      <c r="F294" t="s">
        <v>1188</v>
      </c>
      <c r="G294" t="s">
        <v>1097</v>
      </c>
      <c r="H294">
        <v>2018</v>
      </c>
      <c r="I294" s="75">
        <v>0</v>
      </c>
      <c r="J294" t="s">
        <v>1187</v>
      </c>
      <c r="K294" s="2"/>
      <c r="L294" s="60"/>
    </row>
    <row r="295" spans="1:12">
      <c r="A295">
        <v>85400</v>
      </c>
      <c r="B295" t="s">
        <v>1010</v>
      </c>
      <c r="C295" t="s">
        <v>1025</v>
      </c>
      <c r="D295" t="s">
        <v>1132</v>
      </c>
      <c r="E295" t="s">
        <v>1102</v>
      </c>
      <c r="F295" t="s">
        <v>1188</v>
      </c>
      <c r="G295" t="s">
        <v>1097</v>
      </c>
      <c r="H295">
        <v>2018</v>
      </c>
      <c r="I295" s="75">
        <v>0</v>
      </c>
      <c r="J295" t="s">
        <v>1187</v>
      </c>
      <c r="K295" s="2"/>
      <c r="L295" s="60"/>
    </row>
    <row r="296" spans="1:12">
      <c r="A296">
        <v>85410</v>
      </c>
      <c r="B296" t="s">
        <v>1010</v>
      </c>
      <c r="C296" t="s">
        <v>1026</v>
      </c>
      <c r="D296" t="s">
        <v>1132</v>
      </c>
      <c r="E296" t="s">
        <v>1102</v>
      </c>
      <c r="F296" t="s">
        <v>1188</v>
      </c>
      <c r="G296" t="s">
        <v>1097</v>
      </c>
      <c r="H296">
        <v>2018</v>
      </c>
      <c r="I296" s="75">
        <v>493.92</v>
      </c>
      <c r="J296" t="s">
        <v>1187</v>
      </c>
      <c r="K296" s="2"/>
      <c r="L296" s="60"/>
    </row>
    <row r="297" spans="1:12">
      <c r="A297">
        <v>85430</v>
      </c>
      <c r="B297" t="s">
        <v>1010</v>
      </c>
      <c r="C297" t="s">
        <v>1027</v>
      </c>
      <c r="D297" t="s">
        <v>1132</v>
      </c>
      <c r="E297" t="s">
        <v>1102</v>
      </c>
      <c r="F297" t="s">
        <v>1188</v>
      </c>
      <c r="G297" t="s">
        <v>1097</v>
      </c>
      <c r="H297">
        <v>2018</v>
      </c>
      <c r="I297" s="75">
        <v>0</v>
      </c>
      <c r="J297" t="s">
        <v>1187</v>
      </c>
      <c r="K297" s="2"/>
      <c r="L297" s="60"/>
    </row>
    <row r="298" spans="1:12">
      <c r="A298">
        <v>85440</v>
      </c>
      <c r="B298" t="s">
        <v>1010</v>
      </c>
      <c r="C298" t="s">
        <v>207</v>
      </c>
      <c r="D298" t="s">
        <v>1132</v>
      </c>
      <c r="E298" t="s">
        <v>1102</v>
      </c>
      <c r="F298" t="s">
        <v>1188</v>
      </c>
      <c r="G298" t="s">
        <v>1097</v>
      </c>
      <c r="H298">
        <v>2018</v>
      </c>
      <c r="I298" s="75">
        <v>180.18</v>
      </c>
      <c r="J298" t="s">
        <v>1187</v>
      </c>
      <c r="K298" s="2"/>
      <c r="L298" s="60"/>
    </row>
    <row r="299" spans="1:12">
      <c r="A299">
        <v>85001</v>
      </c>
      <c r="B299" t="s">
        <v>1010</v>
      </c>
      <c r="C299" t="s">
        <v>1011</v>
      </c>
      <c r="D299" t="s">
        <v>1132</v>
      </c>
      <c r="E299" t="s">
        <v>1102</v>
      </c>
      <c r="F299" t="s">
        <v>1188</v>
      </c>
      <c r="G299" t="s">
        <v>1097</v>
      </c>
      <c r="H299">
        <v>2019</v>
      </c>
      <c r="I299" s="75">
        <v>151.46</v>
      </c>
      <c r="J299" t="s">
        <v>1187</v>
      </c>
      <c r="K299" s="2"/>
      <c r="L299" s="60"/>
    </row>
    <row r="300" spans="1:12">
      <c r="A300">
        <v>85010</v>
      </c>
      <c r="B300" t="s">
        <v>1010</v>
      </c>
      <c r="C300" t="s">
        <v>1012</v>
      </c>
      <c r="D300" t="s">
        <v>1132</v>
      </c>
      <c r="E300" t="s">
        <v>1102</v>
      </c>
      <c r="F300" t="s">
        <v>1188</v>
      </c>
      <c r="G300" t="s">
        <v>1097</v>
      </c>
      <c r="H300">
        <v>2019</v>
      </c>
      <c r="I300" s="75">
        <v>453.63</v>
      </c>
      <c r="J300" t="s">
        <v>1187</v>
      </c>
      <c r="K300" s="2"/>
      <c r="L300" s="60"/>
    </row>
    <row r="301" spans="1:12">
      <c r="A301">
        <v>85015</v>
      </c>
      <c r="B301" t="s">
        <v>1010</v>
      </c>
      <c r="C301" t="s">
        <v>1013</v>
      </c>
      <c r="D301" t="s">
        <v>1132</v>
      </c>
      <c r="E301" t="s">
        <v>1102</v>
      </c>
      <c r="F301" t="s">
        <v>1188</v>
      </c>
      <c r="G301" t="s">
        <v>1097</v>
      </c>
      <c r="H301">
        <v>2019</v>
      </c>
      <c r="I301" s="75">
        <v>354.61</v>
      </c>
      <c r="J301" t="s">
        <v>1187</v>
      </c>
      <c r="K301" s="2"/>
      <c r="L301" s="60"/>
    </row>
    <row r="302" spans="1:12">
      <c r="A302">
        <v>85125</v>
      </c>
      <c r="B302" t="s">
        <v>1010</v>
      </c>
      <c r="C302" t="s">
        <v>1014</v>
      </c>
      <c r="D302" t="s">
        <v>1132</v>
      </c>
      <c r="E302" t="s">
        <v>1102</v>
      </c>
      <c r="F302" t="s">
        <v>1188</v>
      </c>
      <c r="G302" t="s">
        <v>1097</v>
      </c>
      <c r="H302">
        <v>2019</v>
      </c>
      <c r="I302" s="75">
        <v>60.68</v>
      </c>
      <c r="J302" t="s">
        <v>1187</v>
      </c>
      <c r="K302" s="2"/>
      <c r="L302" s="60"/>
    </row>
    <row r="303" spans="1:12">
      <c r="A303">
        <v>85136</v>
      </c>
      <c r="B303" t="s">
        <v>1010</v>
      </c>
      <c r="C303" t="s">
        <v>1015</v>
      </c>
      <c r="D303" t="s">
        <v>1132</v>
      </c>
      <c r="E303" t="s">
        <v>1102</v>
      </c>
      <c r="F303" t="s">
        <v>1188</v>
      </c>
      <c r="G303" t="s">
        <v>1097</v>
      </c>
      <c r="H303">
        <v>2019</v>
      </c>
      <c r="I303" s="75">
        <v>0</v>
      </c>
      <c r="J303" t="s">
        <v>1187</v>
      </c>
      <c r="K303" s="2"/>
      <c r="L303" s="60"/>
    </row>
    <row r="304" spans="1:12">
      <c r="A304">
        <v>85139</v>
      </c>
      <c r="B304" t="s">
        <v>1010</v>
      </c>
      <c r="C304" t="s">
        <v>1016</v>
      </c>
      <c r="D304" t="s">
        <v>1132</v>
      </c>
      <c r="E304" t="s">
        <v>1102</v>
      </c>
      <c r="F304" t="s">
        <v>1188</v>
      </c>
      <c r="G304" t="s">
        <v>1097</v>
      </c>
      <c r="H304">
        <v>2019</v>
      </c>
      <c r="I304" s="75">
        <v>342.63</v>
      </c>
      <c r="J304" t="s">
        <v>1187</v>
      </c>
      <c r="K304" s="2"/>
      <c r="L304" s="60"/>
    </row>
    <row r="305" spans="1:12">
      <c r="A305">
        <v>85162</v>
      </c>
      <c r="B305" t="s">
        <v>1010</v>
      </c>
      <c r="C305" t="s">
        <v>1017</v>
      </c>
      <c r="D305" t="s">
        <v>1132</v>
      </c>
      <c r="E305" t="s">
        <v>1102</v>
      </c>
      <c r="F305" t="s">
        <v>1188</v>
      </c>
      <c r="G305" t="s">
        <v>1097</v>
      </c>
      <c r="H305">
        <v>2019</v>
      </c>
      <c r="I305" s="75">
        <v>363.26</v>
      </c>
      <c r="J305" t="s">
        <v>1187</v>
      </c>
      <c r="K305" s="2"/>
      <c r="L305" s="60"/>
    </row>
    <row r="306" spans="1:12">
      <c r="A306">
        <v>85225</v>
      </c>
      <c r="B306" t="s">
        <v>1010</v>
      </c>
      <c r="C306" t="s">
        <v>1018</v>
      </c>
      <c r="D306" t="s">
        <v>1132</v>
      </c>
      <c r="E306" t="s">
        <v>1102</v>
      </c>
      <c r="F306" t="s">
        <v>1188</v>
      </c>
      <c r="G306" t="s">
        <v>1097</v>
      </c>
      <c r="H306">
        <v>2019</v>
      </c>
      <c r="I306" s="75">
        <v>96.25</v>
      </c>
      <c r="J306" t="s">
        <v>1187</v>
      </c>
      <c r="K306" s="2"/>
      <c r="L306" s="60"/>
    </row>
    <row r="307" spans="1:12">
      <c r="A307">
        <v>85230</v>
      </c>
      <c r="B307" t="s">
        <v>1010</v>
      </c>
      <c r="C307" t="s">
        <v>1019</v>
      </c>
      <c r="D307" t="s">
        <v>1132</v>
      </c>
      <c r="E307" t="s">
        <v>1102</v>
      </c>
      <c r="F307" t="s">
        <v>1188</v>
      </c>
      <c r="G307" t="s">
        <v>1097</v>
      </c>
      <c r="H307">
        <v>2019</v>
      </c>
      <c r="I307" s="75">
        <v>177.3</v>
      </c>
      <c r="J307" t="s">
        <v>1187</v>
      </c>
      <c r="K307" s="2"/>
      <c r="L307" s="60"/>
    </row>
    <row r="308" spans="1:12">
      <c r="A308">
        <v>85250</v>
      </c>
      <c r="B308" t="s">
        <v>1010</v>
      </c>
      <c r="C308" t="s">
        <v>1020</v>
      </c>
      <c r="D308" t="s">
        <v>1132</v>
      </c>
      <c r="E308" t="s">
        <v>1102</v>
      </c>
      <c r="F308" t="s">
        <v>1188</v>
      </c>
      <c r="G308" t="s">
        <v>1097</v>
      </c>
      <c r="H308">
        <v>2019</v>
      </c>
      <c r="I308" s="75">
        <v>148.97</v>
      </c>
      <c r="J308" t="s">
        <v>1187</v>
      </c>
      <c r="K308" s="2"/>
      <c r="L308" s="60"/>
    </row>
    <row r="309" spans="1:12">
      <c r="A309">
        <v>85263</v>
      </c>
      <c r="B309" t="s">
        <v>1010</v>
      </c>
      <c r="C309" t="s">
        <v>1021</v>
      </c>
      <c r="D309" t="s">
        <v>1132</v>
      </c>
      <c r="E309" t="s">
        <v>1102</v>
      </c>
      <c r="F309" t="s">
        <v>1188</v>
      </c>
      <c r="G309" t="s">
        <v>1097</v>
      </c>
      <c r="H309">
        <v>2019</v>
      </c>
      <c r="I309" s="75">
        <v>0</v>
      </c>
      <c r="J309" t="s">
        <v>1187</v>
      </c>
      <c r="K309" s="2"/>
      <c r="L309" s="60"/>
    </row>
    <row r="310" spans="1:12">
      <c r="A310">
        <v>85279</v>
      </c>
      <c r="B310" t="s">
        <v>1010</v>
      </c>
      <c r="C310" t="s">
        <v>1022</v>
      </c>
      <c r="D310" t="s">
        <v>1132</v>
      </c>
      <c r="E310" t="s">
        <v>1102</v>
      </c>
      <c r="F310" t="s">
        <v>1188</v>
      </c>
      <c r="G310" t="s">
        <v>1097</v>
      </c>
      <c r="H310">
        <v>2019</v>
      </c>
      <c r="I310" s="75">
        <v>0</v>
      </c>
      <c r="J310" t="s">
        <v>1187</v>
      </c>
      <c r="K310" s="2"/>
      <c r="L310" s="60"/>
    </row>
    <row r="311" spans="1:12">
      <c r="A311">
        <v>85300</v>
      </c>
      <c r="B311" t="s">
        <v>1010</v>
      </c>
      <c r="C311" t="s">
        <v>98</v>
      </c>
      <c r="D311" t="s">
        <v>1132</v>
      </c>
      <c r="E311" t="s">
        <v>1102</v>
      </c>
      <c r="F311" t="s">
        <v>1188</v>
      </c>
      <c r="G311" t="s">
        <v>1097</v>
      </c>
      <c r="H311">
        <v>2019</v>
      </c>
      <c r="I311" s="75">
        <v>630.91</v>
      </c>
      <c r="J311" t="s">
        <v>1187</v>
      </c>
      <c r="K311" s="2"/>
      <c r="L311" s="60"/>
    </row>
    <row r="312" spans="1:12">
      <c r="A312">
        <v>85315</v>
      </c>
      <c r="B312" t="s">
        <v>1010</v>
      </c>
      <c r="C312" t="s">
        <v>1023</v>
      </c>
      <c r="D312" t="s">
        <v>1132</v>
      </c>
      <c r="E312" t="s">
        <v>1102</v>
      </c>
      <c r="F312" t="s">
        <v>1188</v>
      </c>
      <c r="G312" t="s">
        <v>1097</v>
      </c>
      <c r="H312">
        <v>2019</v>
      </c>
      <c r="I312" s="75">
        <v>0</v>
      </c>
      <c r="J312" t="s">
        <v>1187</v>
      </c>
      <c r="K312" s="2"/>
      <c r="L312" s="60"/>
    </row>
    <row r="313" spans="1:12">
      <c r="A313">
        <v>85325</v>
      </c>
      <c r="B313" t="s">
        <v>1010</v>
      </c>
      <c r="C313" t="s">
        <v>1024</v>
      </c>
      <c r="D313" t="s">
        <v>1132</v>
      </c>
      <c r="E313" t="s">
        <v>1102</v>
      </c>
      <c r="F313" t="s">
        <v>1188</v>
      </c>
      <c r="G313" t="s">
        <v>1097</v>
      </c>
      <c r="H313">
        <v>2019</v>
      </c>
      <c r="I313" s="75">
        <v>0</v>
      </c>
      <c r="J313" t="s">
        <v>1187</v>
      </c>
      <c r="K313" s="2"/>
      <c r="L313" s="60"/>
    </row>
    <row r="314" spans="1:12">
      <c r="A314">
        <v>85400</v>
      </c>
      <c r="B314" t="s">
        <v>1010</v>
      </c>
      <c r="C314" t="s">
        <v>1025</v>
      </c>
      <c r="D314" t="s">
        <v>1132</v>
      </c>
      <c r="E314" t="s">
        <v>1102</v>
      </c>
      <c r="F314" t="s">
        <v>1188</v>
      </c>
      <c r="G314" t="s">
        <v>1097</v>
      </c>
      <c r="H314">
        <v>2019</v>
      </c>
      <c r="I314" s="75">
        <v>126.74</v>
      </c>
      <c r="J314" t="s">
        <v>1187</v>
      </c>
      <c r="K314" s="2"/>
      <c r="L314" s="60"/>
    </row>
    <row r="315" spans="1:12">
      <c r="A315">
        <v>85410</v>
      </c>
      <c r="B315" t="s">
        <v>1010</v>
      </c>
      <c r="C315" t="s">
        <v>1026</v>
      </c>
      <c r="D315" t="s">
        <v>1132</v>
      </c>
      <c r="E315" t="s">
        <v>1102</v>
      </c>
      <c r="F315" t="s">
        <v>1188</v>
      </c>
      <c r="G315" t="s">
        <v>1097</v>
      </c>
      <c r="H315">
        <v>2019</v>
      </c>
      <c r="I315" s="75">
        <v>586.51</v>
      </c>
      <c r="J315" t="s">
        <v>1187</v>
      </c>
      <c r="K315" s="2"/>
      <c r="L315" s="60"/>
    </row>
    <row r="316" spans="1:12">
      <c r="A316">
        <v>85430</v>
      </c>
      <c r="B316" t="s">
        <v>1010</v>
      </c>
      <c r="C316" t="s">
        <v>1027</v>
      </c>
      <c r="D316" t="s">
        <v>1132</v>
      </c>
      <c r="E316" t="s">
        <v>1102</v>
      </c>
      <c r="F316" t="s">
        <v>1188</v>
      </c>
      <c r="G316" t="s">
        <v>1097</v>
      </c>
      <c r="H316">
        <v>2019</v>
      </c>
      <c r="I316" s="75">
        <v>0</v>
      </c>
      <c r="J316" t="s">
        <v>1187</v>
      </c>
      <c r="K316" s="2"/>
      <c r="L316" s="60"/>
    </row>
    <row r="317" spans="1:12">
      <c r="A317">
        <v>85440</v>
      </c>
      <c r="B317" t="s">
        <v>1010</v>
      </c>
      <c r="C317" t="s">
        <v>207</v>
      </c>
      <c r="D317" t="s">
        <v>1132</v>
      </c>
      <c r="E317" t="s">
        <v>1102</v>
      </c>
      <c r="F317" t="s">
        <v>1188</v>
      </c>
      <c r="G317" t="s">
        <v>1097</v>
      </c>
      <c r="H317">
        <v>2019</v>
      </c>
      <c r="I317" s="75">
        <v>305.73</v>
      </c>
      <c r="J317" t="s">
        <v>1187</v>
      </c>
      <c r="K317" s="2"/>
      <c r="L317" s="60"/>
    </row>
    <row r="318" spans="1:12">
      <c r="A318">
        <v>85001</v>
      </c>
      <c r="B318" t="s">
        <v>1010</v>
      </c>
      <c r="C318" t="s">
        <v>1011</v>
      </c>
      <c r="D318" t="s">
        <v>1132</v>
      </c>
      <c r="E318" t="s">
        <v>1102</v>
      </c>
      <c r="F318" t="s">
        <v>1188</v>
      </c>
      <c r="G318" t="s">
        <v>1097</v>
      </c>
      <c r="H318">
        <v>2020</v>
      </c>
      <c r="I318" s="75">
        <v>148.91999999999999</v>
      </c>
      <c r="J318" t="s">
        <v>1187</v>
      </c>
      <c r="K318" s="2"/>
      <c r="L318" s="60"/>
    </row>
    <row r="319" spans="1:12">
      <c r="A319">
        <v>85010</v>
      </c>
      <c r="B319" t="s">
        <v>1010</v>
      </c>
      <c r="C319" t="s">
        <v>1012</v>
      </c>
      <c r="D319" t="s">
        <v>1132</v>
      </c>
      <c r="E319" t="s">
        <v>1102</v>
      </c>
      <c r="F319" t="s">
        <v>1188</v>
      </c>
      <c r="G319" t="s">
        <v>1097</v>
      </c>
      <c r="H319">
        <v>2020</v>
      </c>
      <c r="I319" s="75">
        <v>325.89999999999998</v>
      </c>
      <c r="J319" t="s">
        <v>1187</v>
      </c>
      <c r="K319" s="2"/>
      <c r="L319" s="60"/>
    </row>
    <row r="320" spans="1:12">
      <c r="A320">
        <v>85015</v>
      </c>
      <c r="B320" t="s">
        <v>1010</v>
      </c>
      <c r="C320" t="s">
        <v>1013</v>
      </c>
      <c r="D320" t="s">
        <v>1132</v>
      </c>
      <c r="E320" t="s">
        <v>1102</v>
      </c>
      <c r="F320" t="s">
        <v>1188</v>
      </c>
      <c r="G320" t="s">
        <v>1097</v>
      </c>
      <c r="H320">
        <v>2020</v>
      </c>
      <c r="I320" s="75">
        <v>0</v>
      </c>
      <c r="J320" t="s">
        <v>1187</v>
      </c>
      <c r="K320" s="2"/>
      <c r="L320" s="60"/>
    </row>
    <row r="321" spans="1:12">
      <c r="A321">
        <v>85125</v>
      </c>
      <c r="B321" t="s">
        <v>1010</v>
      </c>
      <c r="C321" t="s">
        <v>1014</v>
      </c>
      <c r="D321" t="s">
        <v>1132</v>
      </c>
      <c r="E321" t="s">
        <v>1102</v>
      </c>
      <c r="F321" t="s">
        <v>1188</v>
      </c>
      <c r="G321" t="s">
        <v>1097</v>
      </c>
      <c r="H321">
        <v>2020</v>
      </c>
      <c r="I321" s="75">
        <v>123.38</v>
      </c>
      <c r="J321" t="s">
        <v>1187</v>
      </c>
      <c r="K321" s="2"/>
      <c r="L321" s="60"/>
    </row>
    <row r="322" spans="1:12">
      <c r="A322">
        <v>85136</v>
      </c>
      <c r="B322" t="s">
        <v>1010</v>
      </c>
      <c r="C322" t="s">
        <v>1015</v>
      </c>
      <c r="D322" t="s">
        <v>1132</v>
      </c>
      <c r="E322" t="s">
        <v>1102</v>
      </c>
      <c r="F322" t="s">
        <v>1188</v>
      </c>
      <c r="G322" t="s">
        <v>1097</v>
      </c>
      <c r="H322">
        <v>2020</v>
      </c>
      <c r="I322" s="75">
        <v>0</v>
      </c>
      <c r="J322" t="s">
        <v>1187</v>
      </c>
      <c r="K322" s="2"/>
      <c r="L322" s="60"/>
    </row>
    <row r="323" spans="1:12">
      <c r="A323">
        <v>85139</v>
      </c>
      <c r="B323" t="s">
        <v>1010</v>
      </c>
      <c r="C323" t="s">
        <v>1016</v>
      </c>
      <c r="D323" t="s">
        <v>1132</v>
      </c>
      <c r="E323" t="s">
        <v>1102</v>
      </c>
      <c r="F323" t="s">
        <v>1188</v>
      </c>
      <c r="G323" t="s">
        <v>1097</v>
      </c>
      <c r="H323">
        <v>2020</v>
      </c>
      <c r="I323" s="75">
        <v>195.6</v>
      </c>
      <c r="J323" t="s">
        <v>1187</v>
      </c>
      <c r="K323" s="2"/>
      <c r="L323" s="60"/>
    </row>
    <row r="324" spans="1:12">
      <c r="A324">
        <v>85162</v>
      </c>
      <c r="B324" t="s">
        <v>1010</v>
      </c>
      <c r="C324" t="s">
        <v>1017</v>
      </c>
      <c r="D324" t="s">
        <v>1132</v>
      </c>
      <c r="E324" t="s">
        <v>1102</v>
      </c>
      <c r="F324" t="s">
        <v>1188</v>
      </c>
      <c r="G324" t="s">
        <v>1097</v>
      </c>
      <c r="H324">
        <v>2020</v>
      </c>
      <c r="I324" s="75">
        <v>155.04</v>
      </c>
      <c r="J324" t="s">
        <v>1187</v>
      </c>
      <c r="K324" s="2"/>
      <c r="L324" s="60"/>
    </row>
    <row r="325" spans="1:12">
      <c r="A325">
        <v>85225</v>
      </c>
      <c r="B325" t="s">
        <v>1010</v>
      </c>
      <c r="C325" t="s">
        <v>1018</v>
      </c>
      <c r="D325" t="s">
        <v>1132</v>
      </c>
      <c r="E325" t="s">
        <v>1102</v>
      </c>
      <c r="F325" t="s">
        <v>1188</v>
      </c>
      <c r="G325" t="s">
        <v>1097</v>
      </c>
      <c r="H325">
        <v>2020</v>
      </c>
      <c r="I325" s="75">
        <v>0</v>
      </c>
      <c r="J325" t="s">
        <v>1187</v>
      </c>
      <c r="K325" s="2"/>
      <c r="L325" s="60"/>
    </row>
    <row r="326" spans="1:12">
      <c r="A326">
        <v>85230</v>
      </c>
      <c r="B326" t="s">
        <v>1010</v>
      </c>
      <c r="C326" t="s">
        <v>1019</v>
      </c>
      <c r="D326" t="s">
        <v>1132</v>
      </c>
      <c r="E326" t="s">
        <v>1102</v>
      </c>
      <c r="F326" t="s">
        <v>1188</v>
      </c>
      <c r="G326" t="s">
        <v>1097</v>
      </c>
      <c r="H326">
        <v>2020</v>
      </c>
      <c r="I326" s="75">
        <v>118.06</v>
      </c>
      <c r="J326" t="s">
        <v>1187</v>
      </c>
      <c r="K326" s="2"/>
      <c r="L326" s="60"/>
    </row>
    <row r="327" spans="1:12">
      <c r="A327">
        <v>85250</v>
      </c>
      <c r="B327" t="s">
        <v>1010</v>
      </c>
      <c r="C327" t="s">
        <v>1020</v>
      </c>
      <c r="D327" t="s">
        <v>1132</v>
      </c>
      <c r="E327" t="s">
        <v>1102</v>
      </c>
      <c r="F327" t="s">
        <v>1188</v>
      </c>
      <c r="G327" t="s">
        <v>1097</v>
      </c>
      <c r="H327">
        <v>2020</v>
      </c>
      <c r="I327" s="75">
        <v>126.82</v>
      </c>
      <c r="J327" t="s">
        <v>1187</v>
      </c>
      <c r="K327" s="2"/>
      <c r="L327" s="60"/>
    </row>
    <row r="328" spans="1:12">
      <c r="A328">
        <v>85263</v>
      </c>
      <c r="B328" t="s">
        <v>1010</v>
      </c>
      <c r="C328" t="s">
        <v>1021</v>
      </c>
      <c r="D328" t="s">
        <v>1132</v>
      </c>
      <c r="E328" t="s">
        <v>1102</v>
      </c>
      <c r="F328" t="s">
        <v>1188</v>
      </c>
      <c r="G328" t="s">
        <v>1097</v>
      </c>
      <c r="H328">
        <v>2020</v>
      </c>
      <c r="I328" s="75">
        <v>133.51</v>
      </c>
      <c r="J328" t="s">
        <v>1187</v>
      </c>
      <c r="K328" s="2"/>
      <c r="L328" s="60"/>
    </row>
    <row r="329" spans="1:12">
      <c r="A329">
        <v>85279</v>
      </c>
      <c r="B329" t="s">
        <v>1010</v>
      </c>
      <c r="C329" t="s">
        <v>1022</v>
      </c>
      <c r="D329" t="s">
        <v>1132</v>
      </c>
      <c r="E329" t="s">
        <v>1102</v>
      </c>
      <c r="F329" t="s">
        <v>1188</v>
      </c>
      <c r="G329" t="s">
        <v>1097</v>
      </c>
      <c r="H329">
        <v>2020</v>
      </c>
      <c r="I329" s="75">
        <v>0</v>
      </c>
      <c r="J329" t="s">
        <v>1187</v>
      </c>
      <c r="K329" s="2"/>
      <c r="L329" s="60"/>
    </row>
    <row r="330" spans="1:12">
      <c r="A330">
        <v>85300</v>
      </c>
      <c r="B330" t="s">
        <v>1010</v>
      </c>
      <c r="C330" t="s">
        <v>98</v>
      </c>
      <c r="D330" t="s">
        <v>1132</v>
      </c>
      <c r="E330" t="s">
        <v>1102</v>
      </c>
      <c r="F330" t="s">
        <v>1188</v>
      </c>
      <c r="G330" t="s">
        <v>1097</v>
      </c>
      <c r="H330">
        <v>2020</v>
      </c>
      <c r="I330" s="75">
        <v>0</v>
      </c>
      <c r="J330" t="s">
        <v>1187</v>
      </c>
      <c r="K330" s="2"/>
      <c r="L330" s="60"/>
    </row>
    <row r="331" spans="1:12">
      <c r="A331">
        <v>85315</v>
      </c>
      <c r="B331" t="s">
        <v>1010</v>
      </c>
      <c r="C331" t="s">
        <v>1023</v>
      </c>
      <c r="D331" t="s">
        <v>1132</v>
      </c>
      <c r="E331" t="s">
        <v>1102</v>
      </c>
      <c r="F331" t="s">
        <v>1188</v>
      </c>
      <c r="G331" t="s">
        <v>1097</v>
      </c>
      <c r="H331">
        <v>2020</v>
      </c>
      <c r="I331" s="75">
        <v>0</v>
      </c>
      <c r="J331" t="s">
        <v>1187</v>
      </c>
      <c r="K331" s="2"/>
      <c r="L331" s="60"/>
    </row>
    <row r="332" spans="1:12">
      <c r="A332">
        <v>85325</v>
      </c>
      <c r="B332" t="s">
        <v>1010</v>
      </c>
      <c r="C332" t="s">
        <v>1024</v>
      </c>
      <c r="D332" t="s">
        <v>1132</v>
      </c>
      <c r="E332" t="s">
        <v>1102</v>
      </c>
      <c r="F332" t="s">
        <v>1188</v>
      </c>
      <c r="G332" t="s">
        <v>1097</v>
      </c>
      <c r="H332">
        <v>2020</v>
      </c>
      <c r="I332" s="75">
        <v>0</v>
      </c>
      <c r="J332" t="s">
        <v>1187</v>
      </c>
      <c r="K332" s="2"/>
      <c r="L332" s="60"/>
    </row>
    <row r="333" spans="1:12">
      <c r="A333">
        <v>85400</v>
      </c>
      <c r="B333" t="s">
        <v>1010</v>
      </c>
      <c r="C333" t="s">
        <v>1025</v>
      </c>
      <c r="D333" t="s">
        <v>1132</v>
      </c>
      <c r="E333" t="s">
        <v>1102</v>
      </c>
      <c r="F333" t="s">
        <v>1188</v>
      </c>
      <c r="G333" t="s">
        <v>1097</v>
      </c>
      <c r="H333">
        <v>2020</v>
      </c>
      <c r="I333" s="75">
        <v>0</v>
      </c>
      <c r="J333" t="s">
        <v>1187</v>
      </c>
      <c r="K333" s="2"/>
      <c r="L333" s="60"/>
    </row>
    <row r="334" spans="1:12">
      <c r="A334">
        <v>85410</v>
      </c>
      <c r="B334" t="s">
        <v>1010</v>
      </c>
      <c r="C334" t="s">
        <v>1026</v>
      </c>
      <c r="D334" t="s">
        <v>1132</v>
      </c>
      <c r="E334" t="s">
        <v>1102</v>
      </c>
      <c r="F334" t="s">
        <v>1188</v>
      </c>
      <c r="G334" t="s">
        <v>1097</v>
      </c>
      <c r="H334">
        <v>2020</v>
      </c>
      <c r="I334" s="75">
        <v>787.68</v>
      </c>
      <c r="J334" t="s">
        <v>1187</v>
      </c>
      <c r="K334" s="2"/>
      <c r="L334" s="60"/>
    </row>
    <row r="335" spans="1:12">
      <c r="A335">
        <v>85430</v>
      </c>
      <c r="B335" t="s">
        <v>1010</v>
      </c>
      <c r="C335" t="s">
        <v>1027</v>
      </c>
      <c r="D335" t="s">
        <v>1132</v>
      </c>
      <c r="E335" t="s">
        <v>1102</v>
      </c>
      <c r="F335" t="s">
        <v>1188</v>
      </c>
      <c r="G335" t="s">
        <v>1097</v>
      </c>
      <c r="H335">
        <v>2020</v>
      </c>
      <c r="I335" s="75">
        <v>0</v>
      </c>
      <c r="J335" t="s">
        <v>1187</v>
      </c>
      <c r="K335" s="2"/>
      <c r="L335" s="60"/>
    </row>
    <row r="336" spans="1:12">
      <c r="A336">
        <v>85440</v>
      </c>
      <c r="B336" t="s">
        <v>1010</v>
      </c>
      <c r="C336" t="s">
        <v>207</v>
      </c>
      <c r="D336" t="s">
        <v>1132</v>
      </c>
      <c r="E336" t="s">
        <v>1102</v>
      </c>
      <c r="F336" t="s">
        <v>1188</v>
      </c>
      <c r="G336" t="s">
        <v>1097</v>
      </c>
      <c r="H336">
        <v>2020</v>
      </c>
      <c r="I336" s="75">
        <v>50.76</v>
      </c>
      <c r="J336" t="s">
        <v>1187</v>
      </c>
      <c r="K336" s="2"/>
      <c r="L336" s="60"/>
    </row>
    <row r="337" spans="1:12">
      <c r="A337">
        <v>85001</v>
      </c>
      <c r="B337" t="s">
        <v>1010</v>
      </c>
      <c r="C337" t="s">
        <v>1011</v>
      </c>
      <c r="D337" t="s">
        <v>1132</v>
      </c>
      <c r="E337" t="s">
        <v>1102</v>
      </c>
      <c r="F337" t="s">
        <v>1188</v>
      </c>
      <c r="G337" t="s">
        <v>1097</v>
      </c>
      <c r="H337">
        <v>2021</v>
      </c>
      <c r="I337" s="75">
        <v>165.8</v>
      </c>
      <c r="J337" t="s">
        <v>1187</v>
      </c>
      <c r="K337" s="2"/>
      <c r="L337" s="60"/>
    </row>
    <row r="338" spans="1:12">
      <c r="A338">
        <v>85010</v>
      </c>
      <c r="B338" t="s">
        <v>1010</v>
      </c>
      <c r="C338" t="s">
        <v>1012</v>
      </c>
      <c r="D338" t="s">
        <v>1132</v>
      </c>
      <c r="E338" t="s">
        <v>1102</v>
      </c>
      <c r="F338" t="s">
        <v>1188</v>
      </c>
      <c r="G338" t="s">
        <v>1097</v>
      </c>
      <c r="H338">
        <v>2021</v>
      </c>
      <c r="I338" s="75">
        <v>376.98</v>
      </c>
      <c r="J338" t="s">
        <v>1187</v>
      </c>
      <c r="K338" s="2"/>
      <c r="L338" s="60"/>
    </row>
    <row r="339" spans="1:12">
      <c r="A339">
        <v>85015</v>
      </c>
      <c r="B339" t="s">
        <v>1010</v>
      </c>
      <c r="C339" t="s">
        <v>1013</v>
      </c>
      <c r="D339" t="s">
        <v>1132</v>
      </c>
      <c r="E339" t="s">
        <v>1102</v>
      </c>
      <c r="F339" t="s">
        <v>1188</v>
      </c>
      <c r="G339" t="s">
        <v>1097</v>
      </c>
      <c r="H339">
        <v>2021</v>
      </c>
      <c r="I339" s="75">
        <v>1048.95</v>
      </c>
      <c r="J339" t="s">
        <v>1187</v>
      </c>
      <c r="K339" s="2"/>
      <c r="L339" s="60"/>
    </row>
    <row r="340" spans="1:12">
      <c r="A340">
        <v>85125</v>
      </c>
      <c r="B340" t="s">
        <v>1010</v>
      </c>
      <c r="C340" t="s">
        <v>1014</v>
      </c>
      <c r="D340" t="s">
        <v>1132</v>
      </c>
      <c r="E340" t="s">
        <v>1102</v>
      </c>
      <c r="F340" t="s">
        <v>1188</v>
      </c>
      <c r="G340" t="s">
        <v>1097</v>
      </c>
      <c r="H340">
        <v>2021</v>
      </c>
      <c r="I340" s="75">
        <v>61.8</v>
      </c>
      <c r="J340" t="s">
        <v>1187</v>
      </c>
      <c r="K340" s="2"/>
      <c r="L340" s="60"/>
    </row>
    <row r="341" spans="1:12">
      <c r="A341">
        <v>85136</v>
      </c>
      <c r="B341" t="s">
        <v>1010</v>
      </c>
      <c r="C341" t="s">
        <v>1015</v>
      </c>
      <c r="D341" t="s">
        <v>1132</v>
      </c>
      <c r="E341" t="s">
        <v>1102</v>
      </c>
      <c r="F341" t="s">
        <v>1188</v>
      </c>
      <c r="G341" t="s">
        <v>1097</v>
      </c>
      <c r="H341">
        <v>2021</v>
      </c>
      <c r="I341" s="75">
        <v>0</v>
      </c>
      <c r="J341" t="s">
        <v>1187</v>
      </c>
      <c r="K341" s="2"/>
      <c r="L341" s="60"/>
    </row>
    <row r="342" spans="1:12">
      <c r="A342">
        <v>85139</v>
      </c>
      <c r="B342" t="s">
        <v>1010</v>
      </c>
      <c r="C342" t="s">
        <v>1016</v>
      </c>
      <c r="D342" t="s">
        <v>1132</v>
      </c>
      <c r="E342" t="s">
        <v>1102</v>
      </c>
      <c r="F342" t="s">
        <v>1188</v>
      </c>
      <c r="G342" t="s">
        <v>1097</v>
      </c>
      <c r="H342">
        <v>2021</v>
      </c>
      <c r="I342" s="75">
        <v>98.04</v>
      </c>
      <c r="J342" t="s">
        <v>1187</v>
      </c>
      <c r="K342" s="2"/>
      <c r="L342" s="60"/>
    </row>
    <row r="343" spans="1:12">
      <c r="A343">
        <v>85162</v>
      </c>
      <c r="B343" t="s">
        <v>1010</v>
      </c>
      <c r="C343" t="s">
        <v>1017</v>
      </c>
      <c r="D343" t="s">
        <v>1132</v>
      </c>
      <c r="E343" t="s">
        <v>1102</v>
      </c>
      <c r="F343" t="s">
        <v>1188</v>
      </c>
      <c r="G343" t="s">
        <v>1097</v>
      </c>
      <c r="H343">
        <v>2021</v>
      </c>
      <c r="I343" s="75">
        <v>155.52000000000001</v>
      </c>
      <c r="J343" t="s">
        <v>1187</v>
      </c>
      <c r="K343" s="2"/>
      <c r="L343" s="60"/>
    </row>
    <row r="344" spans="1:12">
      <c r="A344">
        <v>85225</v>
      </c>
      <c r="B344" t="s">
        <v>1010</v>
      </c>
      <c r="C344" t="s">
        <v>1018</v>
      </c>
      <c r="D344" t="s">
        <v>1132</v>
      </c>
      <c r="E344" t="s">
        <v>1102</v>
      </c>
      <c r="F344" t="s">
        <v>1188</v>
      </c>
      <c r="G344" t="s">
        <v>1097</v>
      </c>
      <c r="H344">
        <v>2021</v>
      </c>
      <c r="I344" s="75">
        <v>97.66</v>
      </c>
      <c r="J344" t="s">
        <v>1187</v>
      </c>
      <c r="K344" s="2"/>
      <c r="L344" s="60"/>
    </row>
    <row r="345" spans="1:12">
      <c r="A345">
        <v>85230</v>
      </c>
      <c r="B345" t="s">
        <v>1010</v>
      </c>
      <c r="C345" t="s">
        <v>1019</v>
      </c>
      <c r="D345" t="s">
        <v>1132</v>
      </c>
      <c r="E345" t="s">
        <v>1102</v>
      </c>
      <c r="F345" t="s">
        <v>1188</v>
      </c>
      <c r="G345" t="s">
        <v>1097</v>
      </c>
      <c r="H345">
        <v>2021</v>
      </c>
      <c r="I345" s="75">
        <v>59.21</v>
      </c>
      <c r="J345" t="s">
        <v>1187</v>
      </c>
      <c r="K345" s="2"/>
      <c r="L345" s="60"/>
    </row>
    <row r="346" spans="1:12">
      <c r="A346">
        <v>85250</v>
      </c>
      <c r="B346" t="s">
        <v>1010</v>
      </c>
      <c r="C346" t="s">
        <v>1020</v>
      </c>
      <c r="D346" t="s">
        <v>1132</v>
      </c>
      <c r="E346" t="s">
        <v>1102</v>
      </c>
      <c r="F346" t="s">
        <v>1188</v>
      </c>
      <c r="G346" t="s">
        <v>1097</v>
      </c>
      <c r="H346">
        <v>2021</v>
      </c>
      <c r="I346" s="75">
        <v>296.74</v>
      </c>
      <c r="J346" t="s">
        <v>1187</v>
      </c>
      <c r="K346" s="2"/>
      <c r="L346" s="60"/>
    </row>
    <row r="347" spans="1:12">
      <c r="A347">
        <v>85263</v>
      </c>
      <c r="B347" t="s">
        <v>1010</v>
      </c>
      <c r="C347" t="s">
        <v>1021</v>
      </c>
      <c r="D347" t="s">
        <v>1132</v>
      </c>
      <c r="E347" t="s">
        <v>1102</v>
      </c>
      <c r="F347" t="s">
        <v>1188</v>
      </c>
      <c r="G347" t="s">
        <v>1097</v>
      </c>
      <c r="H347">
        <v>2021</v>
      </c>
      <c r="I347" s="75">
        <v>0</v>
      </c>
      <c r="J347" t="s">
        <v>1187</v>
      </c>
      <c r="K347" s="2"/>
      <c r="L347" s="60"/>
    </row>
    <row r="348" spans="1:12">
      <c r="A348">
        <v>85279</v>
      </c>
      <c r="B348" t="s">
        <v>1010</v>
      </c>
      <c r="C348" t="s">
        <v>1022</v>
      </c>
      <c r="D348" t="s">
        <v>1132</v>
      </c>
      <c r="E348" t="s">
        <v>1102</v>
      </c>
      <c r="F348" t="s">
        <v>1188</v>
      </c>
      <c r="G348" t="s">
        <v>1097</v>
      </c>
      <c r="H348">
        <v>2021</v>
      </c>
      <c r="I348" s="75">
        <v>0</v>
      </c>
      <c r="J348" t="s">
        <v>1187</v>
      </c>
      <c r="K348" s="2"/>
      <c r="L348" s="60"/>
    </row>
    <row r="349" spans="1:12">
      <c r="A349">
        <v>85300</v>
      </c>
      <c r="B349" t="s">
        <v>1010</v>
      </c>
      <c r="C349" t="s">
        <v>98</v>
      </c>
      <c r="D349" t="s">
        <v>1132</v>
      </c>
      <c r="E349" t="s">
        <v>1102</v>
      </c>
      <c r="F349" t="s">
        <v>1188</v>
      </c>
      <c r="G349" t="s">
        <v>1097</v>
      </c>
      <c r="H349">
        <v>2021</v>
      </c>
      <c r="I349" s="75">
        <v>0</v>
      </c>
      <c r="J349" t="s">
        <v>1187</v>
      </c>
      <c r="K349" s="2"/>
      <c r="L349" s="60"/>
    </row>
    <row r="350" spans="1:12">
      <c r="A350">
        <v>85315</v>
      </c>
      <c r="B350" t="s">
        <v>1010</v>
      </c>
      <c r="C350" t="s">
        <v>1023</v>
      </c>
      <c r="D350" t="s">
        <v>1132</v>
      </c>
      <c r="E350" t="s">
        <v>1102</v>
      </c>
      <c r="F350" t="s">
        <v>1188</v>
      </c>
      <c r="G350" t="s">
        <v>1097</v>
      </c>
      <c r="H350">
        <v>2021</v>
      </c>
      <c r="I350" s="75">
        <v>0</v>
      </c>
      <c r="J350" t="s">
        <v>1187</v>
      </c>
      <c r="K350" s="2"/>
      <c r="L350" s="60"/>
    </row>
    <row r="351" spans="1:12">
      <c r="A351">
        <v>85325</v>
      </c>
      <c r="B351" t="s">
        <v>1010</v>
      </c>
      <c r="C351" t="s">
        <v>1024</v>
      </c>
      <c r="D351" t="s">
        <v>1132</v>
      </c>
      <c r="E351" t="s">
        <v>1102</v>
      </c>
      <c r="F351" t="s">
        <v>1188</v>
      </c>
      <c r="G351" t="s">
        <v>1097</v>
      </c>
      <c r="H351">
        <v>2021</v>
      </c>
      <c r="I351" s="75">
        <v>0</v>
      </c>
      <c r="J351" t="s">
        <v>1187</v>
      </c>
      <c r="K351" s="2"/>
      <c r="L351" s="60"/>
    </row>
    <row r="352" spans="1:12">
      <c r="A352">
        <v>85400</v>
      </c>
      <c r="B352" t="s">
        <v>1010</v>
      </c>
      <c r="C352" t="s">
        <v>1025</v>
      </c>
      <c r="D352" t="s">
        <v>1132</v>
      </c>
      <c r="E352" t="s">
        <v>1102</v>
      </c>
      <c r="F352" t="s">
        <v>1188</v>
      </c>
      <c r="G352" t="s">
        <v>1097</v>
      </c>
      <c r="H352">
        <v>2021</v>
      </c>
      <c r="I352" s="75">
        <v>0</v>
      </c>
      <c r="J352" t="s">
        <v>1187</v>
      </c>
      <c r="K352" s="2"/>
      <c r="L352" s="60"/>
    </row>
    <row r="353" spans="1:12">
      <c r="A353">
        <v>85410</v>
      </c>
      <c r="B353" t="s">
        <v>1010</v>
      </c>
      <c r="C353" t="s">
        <v>1026</v>
      </c>
      <c r="D353" t="s">
        <v>1132</v>
      </c>
      <c r="E353" t="s">
        <v>1102</v>
      </c>
      <c r="F353" t="s">
        <v>1188</v>
      </c>
      <c r="G353" t="s">
        <v>1097</v>
      </c>
      <c r="H353">
        <v>2021</v>
      </c>
      <c r="I353" s="75">
        <v>250.72</v>
      </c>
      <c r="J353" t="s">
        <v>1187</v>
      </c>
      <c r="K353" s="2"/>
      <c r="L353" s="60"/>
    </row>
    <row r="354" spans="1:12">
      <c r="A354">
        <v>85430</v>
      </c>
      <c r="B354" t="s">
        <v>1010</v>
      </c>
      <c r="C354" t="s">
        <v>1027</v>
      </c>
      <c r="D354" t="s">
        <v>1132</v>
      </c>
      <c r="E354" t="s">
        <v>1102</v>
      </c>
      <c r="F354" t="s">
        <v>1188</v>
      </c>
      <c r="G354" t="s">
        <v>1097</v>
      </c>
      <c r="H354">
        <v>2021</v>
      </c>
      <c r="I354" s="75">
        <v>0</v>
      </c>
      <c r="J354" t="s">
        <v>1187</v>
      </c>
      <c r="K354" s="2"/>
      <c r="L354" s="60"/>
    </row>
    <row r="355" spans="1:12">
      <c r="A355">
        <v>85440</v>
      </c>
      <c r="B355" t="s">
        <v>1010</v>
      </c>
      <c r="C355" t="s">
        <v>207</v>
      </c>
      <c r="D355" t="s">
        <v>1132</v>
      </c>
      <c r="E355" t="s">
        <v>1102</v>
      </c>
      <c r="F355" t="s">
        <v>1188</v>
      </c>
      <c r="G355" t="s">
        <v>1097</v>
      </c>
      <c r="H355">
        <v>2021</v>
      </c>
      <c r="I355" s="75">
        <v>127.23</v>
      </c>
      <c r="J355" t="s">
        <v>1187</v>
      </c>
      <c r="K355" s="2"/>
      <c r="L355" s="60"/>
    </row>
    <row r="356" spans="1:12">
      <c r="A356">
        <v>85001</v>
      </c>
      <c r="B356" t="s">
        <v>1010</v>
      </c>
      <c r="C356" t="s">
        <v>1011</v>
      </c>
      <c r="D356" t="s">
        <v>1131</v>
      </c>
      <c r="E356" t="s">
        <v>1102</v>
      </c>
      <c r="F356" t="s">
        <v>1184</v>
      </c>
      <c r="G356" t="s">
        <v>1255</v>
      </c>
      <c r="H356">
        <v>2018</v>
      </c>
      <c r="I356" s="75">
        <v>653.4</v>
      </c>
      <c r="J356" t="s">
        <v>1187</v>
      </c>
      <c r="K356" s="2"/>
      <c r="L356" s="60"/>
    </row>
    <row r="357" spans="1:12">
      <c r="A357">
        <v>85010</v>
      </c>
      <c r="B357" t="s">
        <v>1010</v>
      </c>
      <c r="C357" t="s">
        <v>1012</v>
      </c>
      <c r="D357" t="s">
        <v>1131</v>
      </c>
      <c r="E357" t="s">
        <v>1102</v>
      </c>
      <c r="F357" t="s">
        <v>1184</v>
      </c>
      <c r="G357" t="s">
        <v>1255</v>
      </c>
      <c r="H357">
        <v>2018</v>
      </c>
      <c r="I357" s="75">
        <v>792.23</v>
      </c>
      <c r="J357" t="s">
        <v>1187</v>
      </c>
      <c r="K357" s="2"/>
      <c r="L357" s="60"/>
    </row>
    <row r="358" spans="1:12">
      <c r="A358">
        <v>85015</v>
      </c>
      <c r="B358" t="s">
        <v>1010</v>
      </c>
      <c r="C358" t="s">
        <v>1013</v>
      </c>
      <c r="D358" t="s">
        <v>1131</v>
      </c>
      <c r="E358" t="s">
        <v>1102</v>
      </c>
      <c r="F358" t="s">
        <v>1184</v>
      </c>
      <c r="G358" t="s">
        <v>1255</v>
      </c>
      <c r="H358">
        <v>2018</v>
      </c>
      <c r="I358" s="75">
        <v>0</v>
      </c>
      <c r="J358" t="s">
        <v>1187</v>
      </c>
      <c r="K358" s="2"/>
      <c r="L358" s="60"/>
    </row>
    <row r="359" spans="1:12">
      <c r="A359">
        <v>85125</v>
      </c>
      <c r="B359" t="s">
        <v>1010</v>
      </c>
      <c r="C359" t="s">
        <v>1014</v>
      </c>
      <c r="D359" t="s">
        <v>1131</v>
      </c>
      <c r="E359" t="s">
        <v>1102</v>
      </c>
      <c r="F359" t="s">
        <v>1184</v>
      </c>
      <c r="G359" t="s">
        <v>1255</v>
      </c>
      <c r="H359">
        <v>2018</v>
      </c>
      <c r="I359" s="75">
        <v>295.51</v>
      </c>
      <c r="J359" t="s">
        <v>1187</v>
      </c>
      <c r="K359" s="2"/>
      <c r="L359" s="60"/>
    </row>
    <row r="360" spans="1:12">
      <c r="A360">
        <v>85136</v>
      </c>
      <c r="B360" t="s">
        <v>1010</v>
      </c>
      <c r="C360" t="s">
        <v>1015</v>
      </c>
      <c r="D360" t="s">
        <v>1131</v>
      </c>
      <c r="E360" t="s">
        <v>1102</v>
      </c>
      <c r="F360" t="s">
        <v>1184</v>
      </c>
      <c r="G360" t="s">
        <v>1255</v>
      </c>
      <c r="H360">
        <v>2018</v>
      </c>
      <c r="I360" s="75">
        <v>0</v>
      </c>
      <c r="J360" t="s">
        <v>1187</v>
      </c>
      <c r="K360" s="2"/>
      <c r="L360" s="60"/>
    </row>
    <row r="361" spans="1:12">
      <c r="A361">
        <v>85139</v>
      </c>
      <c r="B361" t="s">
        <v>1010</v>
      </c>
      <c r="C361" t="s">
        <v>1016</v>
      </c>
      <c r="D361" t="s">
        <v>1131</v>
      </c>
      <c r="E361" t="s">
        <v>1102</v>
      </c>
      <c r="F361" t="s">
        <v>1184</v>
      </c>
      <c r="G361" t="s">
        <v>1255</v>
      </c>
      <c r="H361">
        <v>2018</v>
      </c>
      <c r="I361" s="75">
        <v>363.45</v>
      </c>
      <c r="J361" t="s">
        <v>1187</v>
      </c>
      <c r="K361" s="2"/>
      <c r="L361" s="60"/>
    </row>
    <row r="362" spans="1:12">
      <c r="A362">
        <v>85162</v>
      </c>
      <c r="B362" t="s">
        <v>1010</v>
      </c>
      <c r="C362" t="s">
        <v>1017</v>
      </c>
      <c r="D362" t="s">
        <v>1131</v>
      </c>
      <c r="E362" t="s">
        <v>1102</v>
      </c>
      <c r="F362" t="s">
        <v>1184</v>
      </c>
      <c r="G362" t="s">
        <v>1255</v>
      </c>
      <c r="H362">
        <v>2018</v>
      </c>
      <c r="I362" s="75">
        <v>972.97</v>
      </c>
      <c r="J362" t="s">
        <v>1187</v>
      </c>
      <c r="K362" s="2"/>
      <c r="L362" s="60"/>
    </row>
    <row r="363" spans="1:12">
      <c r="A363">
        <v>85225</v>
      </c>
      <c r="B363" t="s">
        <v>1010</v>
      </c>
      <c r="C363" t="s">
        <v>1018</v>
      </c>
      <c r="D363" t="s">
        <v>1131</v>
      </c>
      <c r="E363" t="s">
        <v>1102</v>
      </c>
      <c r="F363" t="s">
        <v>1184</v>
      </c>
      <c r="G363" t="s">
        <v>1255</v>
      </c>
      <c r="H363">
        <v>2018</v>
      </c>
      <c r="I363" s="75">
        <v>208.12</v>
      </c>
      <c r="J363" t="s">
        <v>1187</v>
      </c>
      <c r="K363" s="2"/>
      <c r="L363" s="60"/>
    </row>
    <row r="364" spans="1:12">
      <c r="A364">
        <v>85230</v>
      </c>
      <c r="B364" t="s">
        <v>1010</v>
      </c>
      <c r="C364" t="s">
        <v>1019</v>
      </c>
      <c r="D364" t="s">
        <v>1131</v>
      </c>
      <c r="E364" t="s">
        <v>1102</v>
      </c>
      <c r="F364" t="s">
        <v>1184</v>
      </c>
      <c r="G364" t="s">
        <v>1255</v>
      </c>
      <c r="H364">
        <v>2018</v>
      </c>
      <c r="I364" s="75">
        <v>956.37</v>
      </c>
      <c r="J364" t="s">
        <v>1187</v>
      </c>
      <c r="K364" s="2"/>
      <c r="L364" s="60"/>
    </row>
    <row r="365" spans="1:12">
      <c r="A365">
        <v>85250</v>
      </c>
      <c r="B365" t="s">
        <v>1010</v>
      </c>
      <c r="C365" t="s">
        <v>1020</v>
      </c>
      <c r="D365" t="s">
        <v>1131</v>
      </c>
      <c r="E365" t="s">
        <v>1102</v>
      </c>
      <c r="F365" t="s">
        <v>1184</v>
      </c>
      <c r="G365" t="s">
        <v>1255</v>
      </c>
      <c r="H365">
        <v>2018</v>
      </c>
      <c r="I365" s="75">
        <v>977.05</v>
      </c>
      <c r="J365" t="s">
        <v>1187</v>
      </c>
      <c r="K365" s="2"/>
      <c r="L365" s="60"/>
    </row>
    <row r="366" spans="1:12">
      <c r="A366">
        <v>85263</v>
      </c>
      <c r="B366" t="s">
        <v>1010</v>
      </c>
      <c r="C366" t="s">
        <v>1021</v>
      </c>
      <c r="D366" t="s">
        <v>1131</v>
      </c>
      <c r="E366" t="s">
        <v>1102</v>
      </c>
      <c r="F366" t="s">
        <v>1184</v>
      </c>
      <c r="G366" t="s">
        <v>1255</v>
      </c>
      <c r="H366">
        <v>2018</v>
      </c>
      <c r="I366" s="75">
        <v>474.9</v>
      </c>
      <c r="J366" t="s">
        <v>1187</v>
      </c>
      <c r="K366" s="2"/>
      <c r="L366" s="60"/>
    </row>
    <row r="367" spans="1:12">
      <c r="A367">
        <v>85279</v>
      </c>
      <c r="B367" t="s">
        <v>1010</v>
      </c>
      <c r="C367" t="s">
        <v>1022</v>
      </c>
      <c r="D367" t="s">
        <v>1131</v>
      </c>
      <c r="E367" t="s">
        <v>1102</v>
      </c>
      <c r="F367" t="s">
        <v>1184</v>
      </c>
      <c r="G367" t="s">
        <v>1255</v>
      </c>
      <c r="H367">
        <v>2018</v>
      </c>
      <c r="I367" s="75">
        <v>0</v>
      </c>
      <c r="J367" t="s">
        <v>1187</v>
      </c>
      <c r="K367" s="2"/>
      <c r="L367" s="60"/>
    </row>
    <row r="368" spans="1:12">
      <c r="A368">
        <v>85300</v>
      </c>
      <c r="B368" t="s">
        <v>1010</v>
      </c>
      <c r="C368" t="s">
        <v>98</v>
      </c>
      <c r="D368" t="s">
        <v>1131</v>
      </c>
      <c r="E368" t="s">
        <v>1102</v>
      </c>
      <c r="F368" t="s">
        <v>1184</v>
      </c>
      <c r="G368" t="s">
        <v>1255</v>
      </c>
      <c r="H368">
        <v>2018</v>
      </c>
      <c r="I368" s="75">
        <v>847.46</v>
      </c>
      <c r="J368" t="s">
        <v>1187</v>
      </c>
      <c r="K368" s="2"/>
      <c r="L368" s="60"/>
    </row>
    <row r="369" spans="1:12">
      <c r="A369">
        <v>85315</v>
      </c>
      <c r="B369" t="s">
        <v>1010</v>
      </c>
      <c r="C369" t="s">
        <v>1023</v>
      </c>
      <c r="D369" t="s">
        <v>1131</v>
      </c>
      <c r="E369" t="s">
        <v>1102</v>
      </c>
      <c r="F369" t="s">
        <v>1184</v>
      </c>
      <c r="G369" t="s">
        <v>1255</v>
      </c>
      <c r="H369">
        <v>2018</v>
      </c>
      <c r="I369" s="75">
        <v>431.03</v>
      </c>
      <c r="J369" t="s">
        <v>1187</v>
      </c>
      <c r="K369" s="2"/>
      <c r="L369" s="60"/>
    </row>
    <row r="370" spans="1:12">
      <c r="A370">
        <v>85325</v>
      </c>
      <c r="B370" t="s">
        <v>1010</v>
      </c>
      <c r="C370" t="s">
        <v>1024</v>
      </c>
      <c r="D370" t="s">
        <v>1131</v>
      </c>
      <c r="E370" t="s">
        <v>1102</v>
      </c>
      <c r="F370" t="s">
        <v>1184</v>
      </c>
      <c r="G370" t="s">
        <v>1255</v>
      </c>
      <c r="H370">
        <v>2018</v>
      </c>
      <c r="I370" s="75">
        <v>300.89999999999998</v>
      </c>
      <c r="J370" t="s">
        <v>1187</v>
      </c>
      <c r="K370" s="2"/>
      <c r="L370" s="60"/>
    </row>
    <row r="371" spans="1:12">
      <c r="A371">
        <v>85400</v>
      </c>
      <c r="B371" t="s">
        <v>1010</v>
      </c>
      <c r="C371" t="s">
        <v>1025</v>
      </c>
      <c r="D371" t="s">
        <v>1131</v>
      </c>
      <c r="E371" t="s">
        <v>1102</v>
      </c>
      <c r="F371" t="s">
        <v>1184</v>
      </c>
      <c r="G371" t="s">
        <v>1255</v>
      </c>
      <c r="H371">
        <v>2018</v>
      </c>
      <c r="I371" s="75">
        <v>114.29</v>
      </c>
      <c r="J371" t="s">
        <v>1187</v>
      </c>
      <c r="K371" s="2"/>
      <c r="L371" s="60"/>
    </row>
    <row r="372" spans="1:12">
      <c r="A372">
        <v>85410</v>
      </c>
      <c r="B372" t="s">
        <v>1010</v>
      </c>
      <c r="C372" t="s">
        <v>1026</v>
      </c>
      <c r="D372" t="s">
        <v>1131</v>
      </c>
      <c r="E372" t="s">
        <v>1102</v>
      </c>
      <c r="F372" t="s">
        <v>1184</v>
      </c>
      <c r="G372" t="s">
        <v>1255</v>
      </c>
      <c r="H372">
        <v>2018</v>
      </c>
      <c r="I372" s="75">
        <v>561.38</v>
      </c>
      <c r="J372" t="s">
        <v>1187</v>
      </c>
      <c r="K372" s="2"/>
      <c r="L372" s="60"/>
    </row>
    <row r="373" spans="1:12">
      <c r="A373">
        <v>85430</v>
      </c>
      <c r="B373" t="s">
        <v>1010</v>
      </c>
      <c r="C373" t="s">
        <v>1027</v>
      </c>
      <c r="D373" t="s">
        <v>1131</v>
      </c>
      <c r="E373" t="s">
        <v>1102</v>
      </c>
      <c r="F373" t="s">
        <v>1184</v>
      </c>
      <c r="G373" t="s">
        <v>1255</v>
      </c>
      <c r="H373">
        <v>2018</v>
      </c>
      <c r="I373" s="75">
        <v>185.64</v>
      </c>
      <c r="J373" t="s">
        <v>1187</v>
      </c>
      <c r="K373" s="2"/>
      <c r="L373" s="60"/>
    </row>
    <row r="374" spans="1:12">
      <c r="A374">
        <v>85440</v>
      </c>
      <c r="B374" t="s">
        <v>1010</v>
      </c>
      <c r="C374" t="s">
        <v>207</v>
      </c>
      <c r="D374" t="s">
        <v>1131</v>
      </c>
      <c r="E374" t="s">
        <v>1102</v>
      </c>
      <c r="F374" t="s">
        <v>1184</v>
      </c>
      <c r="G374" t="s">
        <v>1255</v>
      </c>
      <c r="H374">
        <v>2018</v>
      </c>
      <c r="I374" s="75">
        <v>469.48</v>
      </c>
      <c r="J374" t="s">
        <v>1187</v>
      </c>
      <c r="K374" s="2"/>
      <c r="L374" s="60"/>
    </row>
    <row r="375" spans="1:12">
      <c r="A375">
        <v>85001</v>
      </c>
      <c r="B375" t="s">
        <v>1010</v>
      </c>
      <c r="C375" t="s">
        <v>1011</v>
      </c>
      <c r="D375" t="s">
        <v>1131</v>
      </c>
      <c r="E375" t="s">
        <v>1102</v>
      </c>
      <c r="F375" t="s">
        <v>1184</v>
      </c>
      <c r="G375" t="s">
        <v>1255</v>
      </c>
      <c r="H375">
        <v>2019</v>
      </c>
      <c r="I375" s="75">
        <v>527.54999999999995</v>
      </c>
      <c r="J375" t="s">
        <v>1187</v>
      </c>
      <c r="K375" s="2"/>
      <c r="L375" s="60"/>
    </row>
    <row r="376" spans="1:12">
      <c r="A376">
        <v>85010</v>
      </c>
      <c r="B376" t="s">
        <v>1010</v>
      </c>
      <c r="C376" t="s">
        <v>1012</v>
      </c>
      <c r="D376" t="s">
        <v>1131</v>
      </c>
      <c r="E376" t="s">
        <v>1102</v>
      </c>
      <c r="F376" t="s">
        <v>1184</v>
      </c>
      <c r="G376" t="s">
        <v>1255</v>
      </c>
      <c r="H376">
        <v>2019</v>
      </c>
      <c r="I376" s="75">
        <v>1017.04</v>
      </c>
      <c r="J376" t="s">
        <v>1187</v>
      </c>
      <c r="K376" s="2"/>
      <c r="L376" s="60"/>
    </row>
    <row r="377" spans="1:12">
      <c r="A377">
        <v>85015</v>
      </c>
      <c r="B377" t="s">
        <v>1010</v>
      </c>
      <c r="C377" t="s">
        <v>1013</v>
      </c>
      <c r="D377" t="s">
        <v>1131</v>
      </c>
      <c r="E377" t="s">
        <v>1102</v>
      </c>
      <c r="F377" t="s">
        <v>1184</v>
      </c>
      <c r="G377" t="s">
        <v>1255</v>
      </c>
      <c r="H377">
        <v>2019</v>
      </c>
      <c r="I377" s="75">
        <v>352.11</v>
      </c>
      <c r="J377" t="s">
        <v>1187</v>
      </c>
      <c r="K377" s="2"/>
      <c r="L377" s="60"/>
    </row>
    <row r="378" spans="1:12">
      <c r="A378">
        <v>85125</v>
      </c>
      <c r="B378" t="s">
        <v>1010</v>
      </c>
      <c r="C378" t="s">
        <v>1014</v>
      </c>
      <c r="D378" t="s">
        <v>1131</v>
      </c>
      <c r="E378" t="s">
        <v>1102</v>
      </c>
      <c r="F378" t="s">
        <v>1184</v>
      </c>
      <c r="G378" t="s">
        <v>1255</v>
      </c>
      <c r="H378">
        <v>2019</v>
      </c>
      <c r="I378" s="75">
        <v>240.1</v>
      </c>
      <c r="J378" t="s">
        <v>1187</v>
      </c>
      <c r="K378" s="2"/>
      <c r="L378" s="60"/>
    </row>
    <row r="379" spans="1:12">
      <c r="A379">
        <v>85136</v>
      </c>
      <c r="B379" t="s">
        <v>1010</v>
      </c>
      <c r="C379" t="s">
        <v>1015</v>
      </c>
      <c r="D379" t="s">
        <v>1131</v>
      </c>
      <c r="E379" t="s">
        <v>1102</v>
      </c>
      <c r="F379" t="s">
        <v>1184</v>
      </c>
      <c r="G379" t="s">
        <v>1255</v>
      </c>
      <c r="H379">
        <v>2019</v>
      </c>
      <c r="I379" s="75">
        <v>0</v>
      </c>
      <c r="J379" t="s">
        <v>1187</v>
      </c>
      <c r="K379" s="2"/>
      <c r="L379" s="60"/>
    </row>
    <row r="380" spans="1:12">
      <c r="A380">
        <v>85139</v>
      </c>
      <c r="B380" t="s">
        <v>1010</v>
      </c>
      <c r="C380" t="s">
        <v>1016</v>
      </c>
      <c r="D380" t="s">
        <v>1131</v>
      </c>
      <c r="E380" t="s">
        <v>1102</v>
      </c>
      <c r="F380" t="s">
        <v>1184</v>
      </c>
      <c r="G380" t="s">
        <v>1255</v>
      </c>
      <c r="H380">
        <v>2019</v>
      </c>
      <c r="I380" s="75">
        <v>1244.81</v>
      </c>
      <c r="J380" t="s">
        <v>1187</v>
      </c>
      <c r="K380" s="2"/>
      <c r="L380" s="60"/>
    </row>
    <row r="381" spans="1:12">
      <c r="A381">
        <v>85162</v>
      </c>
      <c r="B381" t="s">
        <v>1010</v>
      </c>
      <c r="C381" t="s">
        <v>1017</v>
      </c>
      <c r="D381" t="s">
        <v>1131</v>
      </c>
      <c r="E381" t="s">
        <v>1102</v>
      </c>
      <c r="F381" t="s">
        <v>1184</v>
      </c>
      <c r="G381" t="s">
        <v>1255</v>
      </c>
      <c r="H381">
        <v>2019</v>
      </c>
      <c r="I381" s="75">
        <v>699.3</v>
      </c>
      <c r="J381" t="s">
        <v>1187</v>
      </c>
      <c r="K381" s="2"/>
      <c r="L381" s="60"/>
    </row>
    <row r="382" spans="1:12">
      <c r="A382">
        <v>85225</v>
      </c>
      <c r="B382" t="s">
        <v>1010</v>
      </c>
      <c r="C382" t="s">
        <v>1018</v>
      </c>
      <c r="D382" t="s">
        <v>1131</v>
      </c>
      <c r="E382" t="s">
        <v>1102</v>
      </c>
      <c r="F382" t="s">
        <v>1184</v>
      </c>
      <c r="G382" t="s">
        <v>1255</v>
      </c>
      <c r="H382">
        <v>2019</v>
      </c>
      <c r="I382" s="75">
        <v>0</v>
      </c>
      <c r="J382" t="s">
        <v>1187</v>
      </c>
      <c r="K382" s="2"/>
      <c r="L382" s="60"/>
    </row>
    <row r="383" spans="1:12">
      <c r="A383">
        <v>85230</v>
      </c>
      <c r="B383" t="s">
        <v>1010</v>
      </c>
      <c r="C383" t="s">
        <v>1019</v>
      </c>
      <c r="D383" t="s">
        <v>1131</v>
      </c>
      <c r="E383" t="s">
        <v>1102</v>
      </c>
      <c r="F383" t="s">
        <v>1184</v>
      </c>
      <c r="G383" t="s">
        <v>1255</v>
      </c>
      <c r="H383">
        <v>2019</v>
      </c>
      <c r="I383" s="75">
        <v>118.41</v>
      </c>
      <c r="J383" t="s">
        <v>1187</v>
      </c>
      <c r="K383" s="2"/>
      <c r="L383" s="60"/>
    </row>
    <row r="384" spans="1:12">
      <c r="A384">
        <v>85250</v>
      </c>
      <c r="B384" t="s">
        <v>1010</v>
      </c>
      <c r="C384" t="s">
        <v>1020</v>
      </c>
      <c r="D384" t="s">
        <v>1131</v>
      </c>
      <c r="E384" t="s">
        <v>1102</v>
      </c>
      <c r="F384" t="s">
        <v>1184</v>
      </c>
      <c r="G384" t="s">
        <v>1255</v>
      </c>
      <c r="H384">
        <v>2019</v>
      </c>
      <c r="I384" s="75">
        <v>609.34</v>
      </c>
      <c r="J384" t="s">
        <v>1187</v>
      </c>
      <c r="K384" s="2"/>
      <c r="L384" s="60"/>
    </row>
    <row r="385" spans="1:12">
      <c r="A385">
        <v>85263</v>
      </c>
      <c r="B385" t="s">
        <v>1010</v>
      </c>
      <c r="C385" t="s">
        <v>1021</v>
      </c>
      <c r="D385" t="s">
        <v>1131</v>
      </c>
      <c r="E385" t="s">
        <v>1102</v>
      </c>
      <c r="F385" t="s">
        <v>1184</v>
      </c>
      <c r="G385" t="s">
        <v>1255</v>
      </c>
      <c r="H385">
        <v>2019</v>
      </c>
      <c r="I385" s="75">
        <v>340.37</v>
      </c>
      <c r="J385" t="s">
        <v>1187</v>
      </c>
      <c r="K385" s="2"/>
      <c r="L385" s="60"/>
    </row>
    <row r="386" spans="1:12">
      <c r="A386">
        <v>85279</v>
      </c>
      <c r="B386" t="s">
        <v>1010</v>
      </c>
      <c r="C386" t="s">
        <v>1022</v>
      </c>
      <c r="D386" t="s">
        <v>1131</v>
      </c>
      <c r="E386" t="s">
        <v>1102</v>
      </c>
      <c r="F386" t="s">
        <v>1184</v>
      </c>
      <c r="G386" t="s">
        <v>1255</v>
      </c>
      <c r="H386">
        <v>2019</v>
      </c>
      <c r="I386" s="75">
        <v>0</v>
      </c>
      <c r="J386" t="s">
        <v>1187</v>
      </c>
      <c r="K386" s="2"/>
      <c r="L386" s="60"/>
    </row>
    <row r="387" spans="1:12">
      <c r="A387">
        <v>85300</v>
      </c>
      <c r="B387" t="s">
        <v>1010</v>
      </c>
      <c r="C387" t="s">
        <v>98</v>
      </c>
      <c r="D387" t="s">
        <v>1131</v>
      </c>
      <c r="E387" t="s">
        <v>1102</v>
      </c>
      <c r="F387" t="s">
        <v>1184</v>
      </c>
      <c r="G387" t="s">
        <v>1255</v>
      </c>
      <c r="H387">
        <v>2019</v>
      </c>
      <c r="I387" s="75">
        <v>576.37</v>
      </c>
      <c r="J387" t="s">
        <v>1187</v>
      </c>
      <c r="K387" s="2"/>
      <c r="L387" s="60"/>
    </row>
    <row r="388" spans="1:12">
      <c r="A388">
        <v>85315</v>
      </c>
      <c r="B388" t="s">
        <v>1010</v>
      </c>
      <c r="C388" t="s">
        <v>1023</v>
      </c>
      <c r="D388" t="s">
        <v>1131</v>
      </c>
      <c r="E388" t="s">
        <v>1102</v>
      </c>
      <c r="F388" t="s">
        <v>1184</v>
      </c>
      <c r="G388" t="s">
        <v>1255</v>
      </c>
      <c r="H388">
        <v>2019</v>
      </c>
      <c r="I388" s="75">
        <v>877.19</v>
      </c>
      <c r="J388" t="s">
        <v>1187</v>
      </c>
      <c r="K388" s="2"/>
      <c r="L388" s="60"/>
    </row>
    <row r="389" spans="1:12">
      <c r="A389">
        <v>85325</v>
      </c>
      <c r="B389" t="s">
        <v>1010</v>
      </c>
      <c r="C389" t="s">
        <v>1024</v>
      </c>
      <c r="D389" t="s">
        <v>1131</v>
      </c>
      <c r="E389" t="s">
        <v>1102</v>
      </c>
      <c r="F389" t="s">
        <v>1184</v>
      </c>
      <c r="G389" t="s">
        <v>1255</v>
      </c>
      <c r="H389">
        <v>2019</v>
      </c>
      <c r="I389" s="75">
        <v>101.94</v>
      </c>
      <c r="J389" t="s">
        <v>1187</v>
      </c>
      <c r="K389" s="2"/>
      <c r="L389" s="60"/>
    </row>
    <row r="390" spans="1:12">
      <c r="A390">
        <v>85400</v>
      </c>
      <c r="B390" t="s">
        <v>1010</v>
      </c>
      <c r="C390" t="s">
        <v>1025</v>
      </c>
      <c r="D390" t="s">
        <v>1131</v>
      </c>
      <c r="E390" t="s">
        <v>1102</v>
      </c>
      <c r="F390" t="s">
        <v>1184</v>
      </c>
      <c r="G390" t="s">
        <v>1255</v>
      </c>
      <c r="H390">
        <v>2019</v>
      </c>
      <c r="I390" s="75">
        <v>117.79</v>
      </c>
      <c r="J390" t="s">
        <v>1187</v>
      </c>
      <c r="K390" s="2"/>
      <c r="L390" s="60"/>
    </row>
    <row r="391" spans="1:12">
      <c r="A391">
        <v>85410</v>
      </c>
      <c r="B391" t="s">
        <v>1010</v>
      </c>
      <c r="C391" t="s">
        <v>1026</v>
      </c>
      <c r="D391" t="s">
        <v>1131</v>
      </c>
      <c r="E391" t="s">
        <v>1102</v>
      </c>
      <c r="F391" t="s">
        <v>1184</v>
      </c>
      <c r="G391" t="s">
        <v>1255</v>
      </c>
      <c r="H391">
        <v>2019</v>
      </c>
      <c r="I391" s="75">
        <v>762.53</v>
      </c>
      <c r="J391" t="s">
        <v>1187</v>
      </c>
      <c r="K391" s="2"/>
      <c r="L391" s="60"/>
    </row>
    <row r="392" spans="1:12">
      <c r="A392">
        <v>85430</v>
      </c>
      <c r="B392" t="s">
        <v>1010</v>
      </c>
      <c r="C392" t="s">
        <v>1027</v>
      </c>
      <c r="D392" t="s">
        <v>1131</v>
      </c>
      <c r="E392" t="s">
        <v>1102</v>
      </c>
      <c r="F392" t="s">
        <v>1184</v>
      </c>
      <c r="G392" t="s">
        <v>1255</v>
      </c>
      <c r="H392">
        <v>2019</v>
      </c>
      <c r="I392" s="75">
        <v>185.3</v>
      </c>
      <c r="J392" t="s">
        <v>1187</v>
      </c>
      <c r="K392" s="2"/>
      <c r="L392" s="60"/>
    </row>
    <row r="393" spans="1:12">
      <c r="A393">
        <v>85440</v>
      </c>
      <c r="B393" t="s">
        <v>1010</v>
      </c>
      <c r="C393" t="s">
        <v>207</v>
      </c>
      <c r="D393" t="s">
        <v>1131</v>
      </c>
      <c r="E393" t="s">
        <v>1102</v>
      </c>
      <c r="F393" t="s">
        <v>1184</v>
      </c>
      <c r="G393" t="s">
        <v>1255</v>
      </c>
      <c r="H393">
        <v>2019</v>
      </c>
      <c r="I393" s="75">
        <v>676.03</v>
      </c>
      <c r="J393" t="s">
        <v>1187</v>
      </c>
      <c r="K393" s="2"/>
      <c r="L393" s="60"/>
    </row>
    <row r="394" spans="1:12">
      <c r="A394">
        <v>85001</v>
      </c>
      <c r="B394" t="s">
        <v>1010</v>
      </c>
      <c r="C394" t="s">
        <v>1011</v>
      </c>
      <c r="D394" t="s">
        <v>1131</v>
      </c>
      <c r="E394" t="s">
        <v>1102</v>
      </c>
      <c r="F394" t="s">
        <v>1184</v>
      </c>
      <c r="G394" t="s">
        <v>1255</v>
      </c>
      <c r="H394">
        <v>2020</v>
      </c>
      <c r="I394" s="75">
        <v>203.77</v>
      </c>
      <c r="J394" t="s">
        <v>1187</v>
      </c>
      <c r="K394" s="2"/>
      <c r="L394" s="60"/>
    </row>
    <row r="395" spans="1:12">
      <c r="A395">
        <v>85010</v>
      </c>
      <c r="B395" t="s">
        <v>1010</v>
      </c>
      <c r="C395" t="s">
        <v>1012</v>
      </c>
      <c r="D395" t="s">
        <v>1131</v>
      </c>
      <c r="E395" t="s">
        <v>1102</v>
      </c>
      <c r="F395" t="s">
        <v>1184</v>
      </c>
      <c r="G395" t="s">
        <v>1255</v>
      </c>
      <c r="H395">
        <v>2020</v>
      </c>
      <c r="I395" s="75">
        <v>303.57</v>
      </c>
      <c r="J395" t="s">
        <v>1187</v>
      </c>
      <c r="K395" s="2"/>
      <c r="L395" s="60"/>
    </row>
    <row r="396" spans="1:12">
      <c r="A396">
        <v>85015</v>
      </c>
      <c r="B396" t="s">
        <v>1010</v>
      </c>
      <c r="C396" t="s">
        <v>1013</v>
      </c>
      <c r="D396" t="s">
        <v>1131</v>
      </c>
      <c r="E396" t="s">
        <v>1102</v>
      </c>
      <c r="F396" t="s">
        <v>1184</v>
      </c>
      <c r="G396" t="s">
        <v>1255</v>
      </c>
      <c r="H396">
        <v>2020</v>
      </c>
      <c r="I396" s="75">
        <v>0</v>
      </c>
      <c r="J396" t="s">
        <v>1187</v>
      </c>
      <c r="K396" s="2"/>
      <c r="L396" s="60"/>
    </row>
    <row r="397" spans="1:12">
      <c r="A397">
        <v>85125</v>
      </c>
      <c r="B397" t="s">
        <v>1010</v>
      </c>
      <c r="C397" t="s">
        <v>1014</v>
      </c>
      <c r="D397" t="s">
        <v>1131</v>
      </c>
      <c r="E397" t="s">
        <v>1102</v>
      </c>
      <c r="F397" t="s">
        <v>1184</v>
      </c>
      <c r="G397" t="s">
        <v>1255</v>
      </c>
      <c r="H397">
        <v>2020</v>
      </c>
      <c r="I397" s="75">
        <v>60.79</v>
      </c>
      <c r="J397" t="s">
        <v>1187</v>
      </c>
      <c r="K397" s="2"/>
      <c r="L397" s="60"/>
    </row>
    <row r="398" spans="1:12">
      <c r="A398">
        <v>85136</v>
      </c>
      <c r="B398" t="s">
        <v>1010</v>
      </c>
      <c r="C398" t="s">
        <v>1015</v>
      </c>
      <c r="D398" t="s">
        <v>1131</v>
      </c>
      <c r="E398" t="s">
        <v>1102</v>
      </c>
      <c r="F398" t="s">
        <v>1184</v>
      </c>
      <c r="G398" t="s">
        <v>1255</v>
      </c>
      <c r="H398">
        <v>2020</v>
      </c>
      <c r="I398" s="75">
        <v>0</v>
      </c>
      <c r="J398" t="s">
        <v>1187</v>
      </c>
      <c r="K398" s="2"/>
      <c r="L398" s="60"/>
    </row>
    <row r="399" spans="1:12">
      <c r="A399">
        <v>85139</v>
      </c>
      <c r="B399" t="s">
        <v>1010</v>
      </c>
      <c r="C399" t="s">
        <v>1016</v>
      </c>
      <c r="D399" t="s">
        <v>1131</v>
      </c>
      <c r="E399" t="s">
        <v>1102</v>
      </c>
      <c r="F399" t="s">
        <v>1184</v>
      </c>
      <c r="G399" t="s">
        <v>1255</v>
      </c>
      <c r="H399">
        <v>2020</v>
      </c>
      <c r="I399" s="75">
        <v>208.01</v>
      </c>
      <c r="J399" t="s">
        <v>1187</v>
      </c>
      <c r="K399" s="2"/>
      <c r="L399" s="60"/>
    </row>
    <row r="400" spans="1:12">
      <c r="A400">
        <v>85162</v>
      </c>
      <c r="B400" t="s">
        <v>1010</v>
      </c>
      <c r="C400" t="s">
        <v>1017</v>
      </c>
      <c r="D400" t="s">
        <v>1131</v>
      </c>
      <c r="E400" t="s">
        <v>1102</v>
      </c>
      <c r="F400" t="s">
        <v>1184</v>
      </c>
      <c r="G400" t="s">
        <v>1255</v>
      </c>
      <c r="H400">
        <v>2020</v>
      </c>
      <c r="I400" s="75">
        <v>160.94</v>
      </c>
      <c r="J400" t="s">
        <v>1187</v>
      </c>
      <c r="K400" s="2"/>
      <c r="L400" s="60"/>
    </row>
    <row r="401" spans="1:12">
      <c r="A401">
        <v>85225</v>
      </c>
      <c r="B401" t="s">
        <v>1010</v>
      </c>
      <c r="C401" t="s">
        <v>1018</v>
      </c>
      <c r="D401" t="s">
        <v>1131</v>
      </c>
      <c r="E401" t="s">
        <v>1102</v>
      </c>
      <c r="F401" t="s">
        <v>1184</v>
      </c>
      <c r="G401" t="s">
        <v>1255</v>
      </c>
      <c r="H401">
        <v>2020</v>
      </c>
      <c r="I401" s="75">
        <v>0</v>
      </c>
      <c r="J401" t="s">
        <v>1187</v>
      </c>
      <c r="K401" s="2"/>
      <c r="L401" s="60"/>
    </row>
    <row r="402" spans="1:12">
      <c r="A402">
        <v>85230</v>
      </c>
      <c r="B402" t="s">
        <v>1010</v>
      </c>
      <c r="C402" t="s">
        <v>1019</v>
      </c>
      <c r="D402" t="s">
        <v>1131</v>
      </c>
      <c r="E402" t="s">
        <v>1102</v>
      </c>
      <c r="F402" t="s">
        <v>1184</v>
      </c>
      <c r="G402" t="s">
        <v>1255</v>
      </c>
      <c r="H402">
        <v>2020</v>
      </c>
      <c r="I402" s="75">
        <v>58.75</v>
      </c>
      <c r="J402" t="s">
        <v>1187</v>
      </c>
      <c r="K402" s="2"/>
      <c r="L402" s="60"/>
    </row>
    <row r="403" spans="1:12">
      <c r="A403">
        <v>85250</v>
      </c>
      <c r="B403" t="s">
        <v>1010</v>
      </c>
      <c r="C403" t="s">
        <v>1020</v>
      </c>
      <c r="D403" t="s">
        <v>1131</v>
      </c>
      <c r="E403" t="s">
        <v>1102</v>
      </c>
      <c r="F403" t="s">
        <v>1184</v>
      </c>
      <c r="G403" t="s">
        <v>1255</v>
      </c>
      <c r="H403">
        <v>2020</v>
      </c>
      <c r="I403" s="75">
        <v>246.58</v>
      </c>
      <c r="J403" t="s">
        <v>1187</v>
      </c>
      <c r="K403" s="2"/>
      <c r="L403" s="60"/>
    </row>
    <row r="404" spans="1:12">
      <c r="A404">
        <v>85263</v>
      </c>
      <c r="B404" t="s">
        <v>1010</v>
      </c>
      <c r="C404" t="s">
        <v>1021</v>
      </c>
      <c r="D404" t="s">
        <v>1131</v>
      </c>
      <c r="E404" t="s">
        <v>1102</v>
      </c>
      <c r="F404" t="s">
        <v>1184</v>
      </c>
      <c r="G404" t="s">
        <v>1255</v>
      </c>
      <c r="H404">
        <v>2020</v>
      </c>
      <c r="I404" s="75">
        <v>204.5</v>
      </c>
      <c r="J404" t="s">
        <v>1187</v>
      </c>
      <c r="K404" s="2"/>
      <c r="L404" s="60"/>
    </row>
    <row r="405" spans="1:12">
      <c r="A405">
        <v>85279</v>
      </c>
      <c r="B405" t="s">
        <v>1010</v>
      </c>
      <c r="C405" t="s">
        <v>1022</v>
      </c>
      <c r="D405" t="s">
        <v>1131</v>
      </c>
      <c r="E405" t="s">
        <v>1102</v>
      </c>
      <c r="F405" t="s">
        <v>1184</v>
      </c>
      <c r="G405" t="s">
        <v>1255</v>
      </c>
      <c r="H405">
        <v>2020</v>
      </c>
      <c r="I405" s="75">
        <v>0</v>
      </c>
      <c r="J405" t="s">
        <v>1187</v>
      </c>
      <c r="K405" s="2"/>
      <c r="L405" s="60"/>
    </row>
    <row r="406" spans="1:12">
      <c r="A406">
        <v>85300</v>
      </c>
      <c r="B406" t="s">
        <v>1010</v>
      </c>
      <c r="C406" t="s">
        <v>98</v>
      </c>
      <c r="D406" t="s">
        <v>1131</v>
      </c>
      <c r="E406" t="s">
        <v>1102</v>
      </c>
      <c r="F406" t="s">
        <v>1184</v>
      </c>
      <c r="G406" t="s">
        <v>1255</v>
      </c>
      <c r="H406">
        <v>2020</v>
      </c>
      <c r="I406" s="75">
        <v>291.55</v>
      </c>
      <c r="J406" t="s">
        <v>1187</v>
      </c>
      <c r="K406" s="2"/>
      <c r="L406" s="60"/>
    </row>
    <row r="407" spans="1:12">
      <c r="A407">
        <v>85315</v>
      </c>
      <c r="B407" t="s">
        <v>1010</v>
      </c>
      <c r="C407" t="s">
        <v>1023</v>
      </c>
      <c r="D407" t="s">
        <v>1131</v>
      </c>
      <c r="E407" t="s">
        <v>1102</v>
      </c>
      <c r="F407" t="s">
        <v>1184</v>
      </c>
      <c r="G407" t="s">
        <v>1255</v>
      </c>
      <c r="H407">
        <v>2020</v>
      </c>
      <c r="I407" s="75">
        <v>0</v>
      </c>
      <c r="J407" t="s">
        <v>1187</v>
      </c>
      <c r="K407" s="2"/>
      <c r="L407" s="60"/>
    </row>
    <row r="408" spans="1:12">
      <c r="A408">
        <v>85325</v>
      </c>
      <c r="B408" t="s">
        <v>1010</v>
      </c>
      <c r="C408" t="s">
        <v>1024</v>
      </c>
      <c r="D408" t="s">
        <v>1131</v>
      </c>
      <c r="E408" t="s">
        <v>1102</v>
      </c>
      <c r="F408" t="s">
        <v>1184</v>
      </c>
      <c r="G408" t="s">
        <v>1255</v>
      </c>
      <c r="H408">
        <v>2020</v>
      </c>
      <c r="I408" s="75">
        <v>0</v>
      </c>
      <c r="J408" t="s">
        <v>1187</v>
      </c>
      <c r="K408" s="2"/>
      <c r="L408" s="60"/>
    </row>
    <row r="409" spans="1:12">
      <c r="A409">
        <v>85400</v>
      </c>
      <c r="B409" t="s">
        <v>1010</v>
      </c>
      <c r="C409" t="s">
        <v>1025</v>
      </c>
      <c r="D409" t="s">
        <v>1131</v>
      </c>
      <c r="E409" t="s">
        <v>1102</v>
      </c>
      <c r="F409" t="s">
        <v>1184</v>
      </c>
      <c r="G409" t="s">
        <v>1255</v>
      </c>
      <c r="H409">
        <v>2020</v>
      </c>
      <c r="I409" s="75">
        <v>0</v>
      </c>
      <c r="J409" t="s">
        <v>1187</v>
      </c>
      <c r="K409" s="2"/>
      <c r="L409" s="60"/>
    </row>
    <row r="410" spans="1:12">
      <c r="A410">
        <v>85410</v>
      </c>
      <c r="B410" t="s">
        <v>1010</v>
      </c>
      <c r="C410" t="s">
        <v>1026</v>
      </c>
      <c r="D410" t="s">
        <v>1131</v>
      </c>
      <c r="E410" t="s">
        <v>1102</v>
      </c>
      <c r="F410" t="s">
        <v>1184</v>
      </c>
      <c r="G410" t="s">
        <v>1255</v>
      </c>
      <c r="H410">
        <v>2020</v>
      </c>
      <c r="I410" s="75">
        <v>673.76</v>
      </c>
      <c r="J410" t="s">
        <v>1187</v>
      </c>
      <c r="K410" s="2"/>
      <c r="L410" s="60"/>
    </row>
    <row r="411" spans="1:12">
      <c r="A411">
        <v>85430</v>
      </c>
      <c r="B411" t="s">
        <v>1010</v>
      </c>
      <c r="C411" t="s">
        <v>1027</v>
      </c>
      <c r="D411" t="s">
        <v>1131</v>
      </c>
      <c r="E411" t="s">
        <v>1102</v>
      </c>
      <c r="F411" t="s">
        <v>1184</v>
      </c>
      <c r="G411" t="s">
        <v>1255</v>
      </c>
      <c r="H411">
        <v>2020</v>
      </c>
      <c r="I411" s="75">
        <v>61.61</v>
      </c>
      <c r="J411" t="s">
        <v>1187</v>
      </c>
      <c r="K411" s="2"/>
      <c r="L411" s="60"/>
    </row>
    <row r="412" spans="1:12">
      <c r="A412">
        <v>85440</v>
      </c>
      <c r="B412" t="s">
        <v>1010</v>
      </c>
      <c r="C412" t="s">
        <v>207</v>
      </c>
      <c r="D412" t="s">
        <v>1131</v>
      </c>
      <c r="E412" t="s">
        <v>1102</v>
      </c>
      <c r="F412" t="s">
        <v>1184</v>
      </c>
      <c r="G412" t="s">
        <v>1255</v>
      </c>
      <c r="H412">
        <v>2020</v>
      </c>
      <c r="I412" s="75">
        <v>77.78</v>
      </c>
      <c r="J412" t="s">
        <v>1187</v>
      </c>
      <c r="K412" s="2"/>
      <c r="L412" s="60"/>
    </row>
    <row r="413" spans="1:12">
      <c r="A413">
        <v>85001</v>
      </c>
      <c r="B413" t="s">
        <v>1010</v>
      </c>
      <c r="C413" t="s">
        <v>1011</v>
      </c>
      <c r="D413" t="s">
        <v>1131</v>
      </c>
      <c r="E413" t="s">
        <v>1102</v>
      </c>
      <c r="F413" t="s">
        <v>1184</v>
      </c>
      <c r="G413" t="s">
        <v>1255</v>
      </c>
      <c r="H413">
        <v>2021</v>
      </c>
      <c r="I413" s="75">
        <v>457.91</v>
      </c>
      <c r="J413" t="s">
        <v>1187</v>
      </c>
      <c r="K413" s="2"/>
      <c r="L413" s="60"/>
    </row>
    <row r="414" spans="1:12">
      <c r="A414">
        <v>85010</v>
      </c>
      <c r="B414" t="s">
        <v>1010</v>
      </c>
      <c r="C414" t="s">
        <v>1012</v>
      </c>
      <c r="D414" t="s">
        <v>1131</v>
      </c>
      <c r="E414" t="s">
        <v>1102</v>
      </c>
      <c r="F414" t="s">
        <v>1184</v>
      </c>
      <c r="G414" t="s">
        <v>1255</v>
      </c>
      <c r="H414">
        <v>2021</v>
      </c>
      <c r="I414" s="75">
        <v>656.57</v>
      </c>
      <c r="J414" t="s">
        <v>1187</v>
      </c>
      <c r="K414" s="2"/>
      <c r="L414" s="60"/>
    </row>
    <row r="415" spans="1:12">
      <c r="A415">
        <v>85015</v>
      </c>
      <c r="B415" t="s">
        <v>1010</v>
      </c>
      <c r="C415" t="s">
        <v>1013</v>
      </c>
      <c r="D415" t="s">
        <v>1131</v>
      </c>
      <c r="E415" t="s">
        <v>1102</v>
      </c>
      <c r="F415" t="s">
        <v>1184</v>
      </c>
      <c r="G415" t="s">
        <v>1255</v>
      </c>
      <c r="H415">
        <v>2021</v>
      </c>
      <c r="I415" s="75">
        <v>0</v>
      </c>
      <c r="J415" t="s">
        <v>1187</v>
      </c>
      <c r="K415" s="2"/>
      <c r="L415" s="60"/>
    </row>
    <row r="416" spans="1:12">
      <c r="A416">
        <v>85125</v>
      </c>
      <c r="B416" t="s">
        <v>1010</v>
      </c>
      <c r="C416" t="s">
        <v>1014</v>
      </c>
      <c r="D416" t="s">
        <v>1131</v>
      </c>
      <c r="E416" t="s">
        <v>1102</v>
      </c>
      <c r="F416" t="s">
        <v>1184</v>
      </c>
      <c r="G416" t="s">
        <v>1255</v>
      </c>
      <c r="H416">
        <v>2021</v>
      </c>
      <c r="I416" s="75">
        <v>241.84</v>
      </c>
      <c r="J416" t="s">
        <v>1187</v>
      </c>
      <c r="K416" s="2"/>
      <c r="L416" s="60"/>
    </row>
    <row r="417" spans="1:12">
      <c r="A417">
        <v>85136</v>
      </c>
      <c r="B417" t="s">
        <v>1010</v>
      </c>
      <c r="C417" t="s">
        <v>1015</v>
      </c>
      <c r="D417" t="s">
        <v>1131</v>
      </c>
      <c r="E417" t="s">
        <v>1102</v>
      </c>
      <c r="F417" t="s">
        <v>1184</v>
      </c>
      <c r="G417" t="s">
        <v>1255</v>
      </c>
      <c r="H417">
        <v>2021</v>
      </c>
      <c r="I417" s="75">
        <v>0</v>
      </c>
      <c r="J417" t="s">
        <v>1187</v>
      </c>
      <c r="K417" s="2"/>
      <c r="L417" s="60"/>
    </row>
    <row r="418" spans="1:12">
      <c r="A418">
        <v>85139</v>
      </c>
      <c r="B418" t="s">
        <v>1010</v>
      </c>
      <c r="C418" t="s">
        <v>1016</v>
      </c>
      <c r="D418" t="s">
        <v>1131</v>
      </c>
      <c r="E418" t="s">
        <v>1102</v>
      </c>
      <c r="F418" t="s">
        <v>1184</v>
      </c>
      <c r="G418" t="s">
        <v>1255</v>
      </c>
      <c r="H418">
        <v>2021</v>
      </c>
      <c r="I418" s="75">
        <v>310.56</v>
      </c>
      <c r="J418" t="s">
        <v>1187</v>
      </c>
      <c r="K418" s="2"/>
      <c r="L418" s="60"/>
    </row>
    <row r="419" spans="1:12">
      <c r="A419">
        <v>85162</v>
      </c>
      <c r="B419" t="s">
        <v>1010</v>
      </c>
      <c r="C419" t="s">
        <v>1017</v>
      </c>
      <c r="D419" t="s">
        <v>1131</v>
      </c>
      <c r="E419" t="s">
        <v>1102</v>
      </c>
      <c r="F419" t="s">
        <v>1184</v>
      </c>
      <c r="G419" t="s">
        <v>1255</v>
      </c>
      <c r="H419">
        <v>2021</v>
      </c>
      <c r="I419" s="75">
        <v>214.02</v>
      </c>
      <c r="J419" t="s">
        <v>1187</v>
      </c>
      <c r="K419" s="2"/>
      <c r="L419" s="60"/>
    </row>
    <row r="420" spans="1:12">
      <c r="A420">
        <v>85225</v>
      </c>
      <c r="B420" t="s">
        <v>1010</v>
      </c>
      <c r="C420" t="s">
        <v>1018</v>
      </c>
      <c r="D420" t="s">
        <v>1131</v>
      </c>
      <c r="E420" t="s">
        <v>1102</v>
      </c>
      <c r="F420" t="s">
        <v>1184</v>
      </c>
      <c r="G420" t="s">
        <v>1255</v>
      </c>
      <c r="H420">
        <v>2021</v>
      </c>
      <c r="I420" s="75">
        <v>0</v>
      </c>
      <c r="J420" t="s">
        <v>1187</v>
      </c>
      <c r="K420" s="2"/>
      <c r="L420" s="60"/>
    </row>
    <row r="421" spans="1:12">
      <c r="A421">
        <v>85230</v>
      </c>
      <c r="B421" t="s">
        <v>1010</v>
      </c>
      <c r="C421" t="s">
        <v>1019</v>
      </c>
      <c r="D421" t="s">
        <v>1131</v>
      </c>
      <c r="E421" t="s">
        <v>1102</v>
      </c>
      <c r="F421" t="s">
        <v>1184</v>
      </c>
      <c r="G421" t="s">
        <v>1255</v>
      </c>
      <c r="H421">
        <v>2021</v>
      </c>
      <c r="I421" s="75">
        <v>175.44</v>
      </c>
      <c r="J421" t="s">
        <v>1187</v>
      </c>
      <c r="K421" s="2"/>
      <c r="L421" s="60"/>
    </row>
    <row r="422" spans="1:12">
      <c r="A422">
        <v>85250</v>
      </c>
      <c r="B422" t="s">
        <v>1010</v>
      </c>
      <c r="C422" t="s">
        <v>1020</v>
      </c>
      <c r="D422" t="s">
        <v>1131</v>
      </c>
      <c r="E422" t="s">
        <v>1102</v>
      </c>
      <c r="F422" t="s">
        <v>1184</v>
      </c>
      <c r="G422" t="s">
        <v>1255</v>
      </c>
      <c r="H422">
        <v>2021</v>
      </c>
      <c r="I422" s="75">
        <v>379.89</v>
      </c>
      <c r="J422" t="s">
        <v>1187</v>
      </c>
      <c r="K422" s="2"/>
      <c r="L422" s="60"/>
    </row>
    <row r="423" spans="1:12">
      <c r="A423">
        <v>85263</v>
      </c>
      <c r="B423" t="s">
        <v>1010</v>
      </c>
      <c r="C423" t="s">
        <v>1021</v>
      </c>
      <c r="D423" t="s">
        <v>1131</v>
      </c>
      <c r="E423" t="s">
        <v>1102</v>
      </c>
      <c r="F423" t="s">
        <v>1184</v>
      </c>
      <c r="G423" t="s">
        <v>1255</v>
      </c>
      <c r="H423">
        <v>2021</v>
      </c>
      <c r="I423" s="75">
        <v>135.69</v>
      </c>
      <c r="J423" t="s">
        <v>1187</v>
      </c>
      <c r="K423" s="2"/>
      <c r="L423" s="60"/>
    </row>
    <row r="424" spans="1:12">
      <c r="A424">
        <v>85279</v>
      </c>
      <c r="B424" t="s">
        <v>1010</v>
      </c>
      <c r="C424" t="s">
        <v>1022</v>
      </c>
      <c r="D424" t="s">
        <v>1131</v>
      </c>
      <c r="E424" t="s">
        <v>1102</v>
      </c>
      <c r="F424" t="s">
        <v>1184</v>
      </c>
      <c r="G424" t="s">
        <v>1255</v>
      </c>
      <c r="H424">
        <v>2021</v>
      </c>
      <c r="I424" s="75">
        <v>0</v>
      </c>
      <c r="J424" t="s">
        <v>1187</v>
      </c>
      <c r="K424" s="2"/>
      <c r="L424" s="60"/>
    </row>
    <row r="425" spans="1:12">
      <c r="A425">
        <v>85300</v>
      </c>
      <c r="B425" t="s">
        <v>1010</v>
      </c>
      <c r="C425" t="s">
        <v>98</v>
      </c>
      <c r="D425" t="s">
        <v>1131</v>
      </c>
      <c r="E425" t="s">
        <v>1102</v>
      </c>
      <c r="F425" t="s">
        <v>1184</v>
      </c>
      <c r="G425" t="s">
        <v>1255</v>
      </c>
      <c r="H425">
        <v>2021</v>
      </c>
      <c r="I425" s="75">
        <v>291.55</v>
      </c>
      <c r="J425" t="s">
        <v>1187</v>
      </c>
      <c r="K425" s="2"/>
      <c r="L425" s="60"/>
    </row>
    <row r="426" spans="1:12">
      <c r="A426">
        <v>85315</v>
      </c>
      <c r="B426" t="s">
        <v>1010</v>
      </c>
      <c r="C426" t="s">
        <v>1023</v>
      </c>
      <c r="D426" t="s">
        <v>1131</v>
      </c>
      <c r="E426" t="s">
        <v>1102</v>
      </c>
      <c r="F426" t="s">
        <v>1184</v>
      </c>
      <c r="G426" t="s">
        <v>1255</v>
      </c>
      <c r="H426">
        <v>2021</v>
      </c>
      <c r="I426" s="75">
        <v>0</v>
      </c>
      <c r="J426" t="s">
        <v>1187</v>
      </c>
      <c r="K426" s="2"/>
      <c r="L426" s="60"/>
    </row>
    <row r="427" spans="1:12">
      <c r="A427">
        <v>85325</v>
      </c>
      <c r="B427" t="s">
        <v>1010</v>
      </c>
      <c r="C427" t="s">
        <v>1024</v>
      </c>
      <c r="D427" t="s">
        <v>1131</v>
      </c>
      <c r="E427" t="s">
        <v>1102</v>
      </c>
      <c r="F427" t="s">
        <v>1184</v>
      </c>
      <c r="G427" t="s">
        <v>1255</v>
      </c>
      <c r="H427">
        <v>2021</v>
      </c>
      <c r="I427" s="75">
        <v>0</v>
      </c>
      <c r="J427" t="s">
        <v>1187</v>
      </c>
      <c r="K427" s="2"/>
      <c r="L427" s="60"/>
    </row>
    <row r="428" spans="1:12">
      <c r="A428">
        <v>85400</v>
      </c>
      <c r="B428" t="s">
        <v>1010</v>
      </c>
      <c r="C428" t="s">
        <v>1025</v>
      </c>
      <c r="D428" t="s">
        <v>1131</v>
      </c>
      <c r="E428" t="s">
        <v>1102</v>
      </c>
      <c r="F428" t="s">
        <v>1184</v>
      </c>
      <c r="G428" t="s">
        <v>1255</v>
      </c>
      <c r="H428">
        <v>2021</v>
      </c>
      <c r="I428" s="75">
        <v>0</v>
      </c>
      <c r="J428" t="s">
        <v>1187</v>
      </c>
      <c r="K428" s="2"/>
      <c r="L428" s="60"/>
    </row>
    <row r="429" spans="1:12">
      <c r="A429">
        <v>85410</v>
      </c>
      <c r="B429" t="s">
        <v>1010</v>
      </c>
      <c r="C429" t="s">
        <v>1026</v>
      </c>
      <c r="D429" t="s">
        <v>1131</v>
      </c>
      <c r="E429" t="s">
        <v>1102</v>
      </c>
      <c r="F429" t="s">
        <v>1184</v>
      </c>
      <c r="G429" t="s">
        <v>1255</v>
      </c>
      <c r="H429">
        <v>2021</v>
      </c>
      <c r="I429" s="75">
        <v>388.56</v>
      </c>
      <c r="J429" t="s">
        <v>1187</v>
      </c>
      <c r="K429" s="2"/>
      <c r="L429" s="60"/>
    </row>
    <row r="430" spans="1:12">
      <c r="A430">
        <v>85430</v>
      </c>
      <c r="B430" t="s">
        <v>1010</v>
      </c>
      <c r="C430" t="s">
        <v>1027</v>
      </c>
      <c r="D430" t="s">
        <v>1131</v>
      </c>
      <c r="E430" t="s">
        <v>1102</v>
      </c>
      <c r="F430" t="s">
        <v>1184</v>
      </c>
      <c r="G430" t="s">
        <v>1255</v>
      </c>
      <c r="H430">
        <v>2021</v>
      </c>
      <c r="I430" s="75">
        <v>0</v>
      </c>
      <c r="J430" t="s">
        <v>1187</v>
      </c>
      <c r="K430" s="2"/>
      <c r="L430" s="60"/>
    </row>
    <row r="431" spans="1:12">
      <c r="A431">
        <v>85440</v>
      </c>
      <c r="B431" t="s">
        <v>1010</v>
      </c>
      <c r="C431" t="s">
        <v>207</v>
      </c>
      <c r="D431" t="s">
        <v>1131</v>
      </c>
      <c r="E431" t="s">
        <v>1102</v>
      </c>
      <c r="F431" t="s">
        <v>1184</v>
      </c>
      <c r="G431" t="s">
        <v>1255</v>
      </c>
      <c r="H431">
        <v>2021</v>
      </c>
      <c r="I431" s="75">
        <v>129.37</v>
      </c>
      <c r="J431" t="s">
        <v>1187</v>
      </c>
      <c r="K431" s="2"/>
      <c r="L431" s="60"/>
    </row>
    <row r="432" spans="1:12">
      <c r="A432">
        <v>85001</v>
      </c>
      <c r="B432" t="s">
        <v>1010</v>
      </c>
      <c r="C432" t="s">
        <v>1011</v>
      </c>
      <c r="D432" t="s">
        <v>1130</v>
      </c>
      <c r="E432" t="s">
        <v>1102</v>
      </c>
      <c r="F432" t="s">
        <v>1184</v>
      </c>
      <c r="G432" t="s">
        <v>1098</v>
      </c>
      <c r="H432">
        <v>2018</v>
      </c>
      <c r="I432" s="75">
        <v>1129.8800000000001</v>
      </c>
      <c r="J432" t="s">
        <v>1187</v>
      </c>
      <c r="K432" s="2"/>
      <c r="L432" s="60"/>
    </row>
    <row r="433" spans="1:12">
      <c r="A433">
        <v>85010</v>
      </c>
      <c r="B433" t="s">
        <v>1010</v>
      </c>
      <c r="C433" t="s">
        <v>1012</v>
      </c>
      <c r="D433" t="s">
        <v>1130</v>
      </c>
      <c r="E433" t="s">
        <v>1102</v>
      </c>
      <c r="F433" t="s">
        <v>1184</v>
      </c>
      <c r="G433" t="s">
        <v>1098</v>
      </c>
      <c r="H433">
        <v>2018</v>
      </c>
      <c r="I433" s="75">
        <v>1509.9</v>
      </c>
      <c r="J433" t="s">
        <v>1187</v>
      </c>
      <c r="K433" s="2"/>
      <c r="L433" s="60"/>
    </row>
    <row r="434" spans="1:12">
      <c r="A434">
        <v>85015</v>
      </c>
      <c r="B434" t="s">
        <v>1010</v>
      </c>
      <c r="C434" t="s">
        <v>1013</v>
      </c>
      <c r="D434" t="s">
        <v>1130</v>
      </c>
      <c r="E434" t="s">
        <v>1102</v>
      </c>
      <c r="F434" t="s">
        <v>1184</v>
      </c>
      <c r="G434" t="s">
        <v>1098</v>
      </c>
      <c r="H434">
        <v>2018</v>
      </c>
      <c r="I434" s="75">
        <v>0</v>
      </c>
      <c r="J434" t="s">
        <v>1187</v>
      </c>
      <c r="K434" s="2"/>
      <c r="L434" s="60"/>
    </row>
    <row r="435" spans="1:12">
      <c r="A435">
        <v>85125</v>
      </c>
      <c r="B435" t="s">
        <v>1010</v>
      </c>
      <c r="C435" t="s">
        <v>1014</v>
      </c>
      <c r="D435" t="s">
        <v>1130</v>
      </c>
      <c r="E435" t="s">
        <v>1102</v>
      </c>
      <c r="F435" t="s">
        <v>1184</v>
      </c>
      <c r="G435" t="s">
        <v>1098</v>
      </c>
      <c r="H435">
        <v>2018</v>
      </c>
      <c r="I435" s="75">
        <v>1039.1199999999999</v>
      </c>
      <c r="J435" t="s">
        <v>1187</v>
      </c>
      <c r="K435" s="2"/>
      <c r="L435" s="60"/>
    </row>
    <row r="436" spans="1:12">
      <c r="A436">
        <v>85136</v>
      </c>
      <c r="B436" t="s">
        <v>1010</v>
      </c>
      <c r="C436" t="s">
        <v>1015</v>
      </c>
      <c r="D436" t="s">
        <v>1130</v>
      </c>
      <c r="E436" t="s">
        <v>1102</v>
      </c>
      <c r="F436" t="s">
        <v>1184</v>
      </c>
      <c r="G436" t="s">
        <v>1098</v>
      </c>
      <c r="H436">
        <v>2018</v>
      </c>
      <c r="I436" s="75">
        <v>0</v>
      </c>
      <c r="J436" t="s">
        <v>1187</v>
      </c>
      <c r="K436" s="2"/>
      <c r="L436" s="60"/>
    </row>
    <row r="437" spans="1:12">
      <c r="A437">
        <v>85139</v>
      </c>
      <c r="B437" t="s">
        <v>1010</v>
      </c>
      <c r="C437" t="s">
        <v>1016</v>
      </c>
      <c r="D437" t="s">
        <v>1130</v>
      </c>
      <c r="E437" t="s">
        <v>1102</v>
      </c>
      <c r="F437" t="s">
        <v>1184</v>
      </c>
      <c r="G437" t="s">
        <v>1098</v>
      </c>
      <c r="H437">
        <v>2018</v>
      </c>
      <c r="I437" s="75">
        <v>432.2</v>
      </c>
      <c r="J437" t="s">
        <v>1187</v>
      </c>
      <c r="K437" s="2"/>
      <c r="L437" s="60"/>
    </row>
    <row r="438" spans="1:12">
      <c r="A438">
        <v>85162</v>
      </c>
      <c r="B438" t="s">
        <v>1010</v>
      </c>
      <c r="C438" t="s">
        <v>1017</v>
      </c>
      <c r="D438" t="s">
        <v>1130</v>
      </c>
      <c r="E438" t="s">
        <v>1102</v>
      </c>
      <c r="F438" t="s">
        <v>1184</v>
      </c>
      <c r="G438" t="s">
        <v>1098</v>
      </c>
      <c r="H438">
        <v>2018</v>
      </c>
      <c r="I438" s="75">
        <v>1294.5</v>
      </c>
      <c r="J438" t="s">
        <v>1187</v>
      </c>
      <c r="K438" s="2"/>
      <c r="L438" s="60"/>
    </row>
    <row r="439" spans="1:12">
      <c r="A439">
        <v>85225</v>
      </c>
      <c r="B439" t="s">
        <v>1010</v>
      </c>
      <c r="C439" t="s">
        <v>1018</v>
      </c>
      <c r="D439" t="s">
        <v>1130</v>
      </c>
      <c r="E439" t="s">
        <v>1102</v>
      </c>
      <c r="F439" t="s">
        <v>1184</v>
      </c>
      <c r="G439" t="s">
        <v>1098</v>
      </c>
      <c r="H439">
        <v>2018</v>
      </c>
      <c r="I439" s="75">
        <v>430.57</v>
      </c>
      <c r="J439" t="s">
        <v>1187</v>
      </c>
      <c r="K439" s="2"/>
      <c r="L439" s="60"/>
    </row>
    <row r="440" spans="1:12">
      <c r="A440">
        <v>85230</v>
      </c>
      <c r="B440" t="s">
        <v>1010</v>
      </c>
      <c r="C440" t="s">
        <v>1019</v>
      </c>
      <c r="D440" t="s">
        <v>1130</v>
      </c>
      <c r="E440" t="s">
        <v>1102</v>
      </c>
      <c r="F440" t="s">
        <v>1184</v>
      </c>
      <c r="G440" t="s">
        <v>1098</v>
      </c>
      <c r="H440">
        <v>2018</v>
      </c>
      <c r="I440" s="75">
        <v>998.75</v>
      </c>
      <c r="J440" t="s">
        <v>1187</v>
      </c>
      <c r="K440" s="2"/>
      <c r="L440" s="60"/>
    </row>
    <row r="441" spans="1:12">
      <c r="A441">
        <v>85250</v>
      </c>
      <c r="B441" t="s">
        <v>1010</v>
      </c>
      <c r="C441" t="s">
        <v>1020</v>
      </c>
      <c r="D441" t="s">
        <v>1130</v>
      </c>
      <c r="E441" t="s">
        <v>1102</v>
      </c>
      <c r="F441" t="s">
        <v>1184</v>
      </c>
      <c r="G441" t="s">
        <v>1098</v>
      </c>
      <c r="H441">
        <v>2018</v>
      </c>
      <c r="I441" s="75">
        <v>1438.85</v>
      </c>
      <c r="J441" t="s">
        <v>1187</v>
      </c>
      <c r="K441" s="2"/>
      <c r="L441" s="60"/>
    </row>
    <row r="442" spans="1:12">
      <c r="A442">
        <v>85263</v>
      </c>
      <c r="B442" t="s">
        <v>1010</v>
      </c>
      <c r="C442" t="s">
        <v>1021</v>
      </c>
      <c r="D442" t="s">
        <v>1130</v>
      </c>
      <c r="E442" t="s">
        <v>1102</v>
      </c>
      <c r="F442" t="s">
        <v>1184</v>
      </c>
      <c r="G442" t="s">
        <v>1098</v>
      </c>
      <c r="H442">
        <v>2018</v>
      </c>
      <c r="I442" s="75">
        <v>418.41</v>
      </c>
      <c r="J442" t="s">
        <v>1187</v>
      </c>
      <c r="K442" s="2"/>
      <c r="L442" s="60"/>
    </row>
    <row r="443" spans="1:12">
      <c r="A443">
        <v>85279</v>
      </c>
      <c r="B443" t="s">
        <v>1010</v>
      </c>
      <c r="C443" t="s">
        <v>1022</v>
      </c>
      <c r="D443" t="s">
        <v>1130</v>
      </c>
      <c r="E443" t="s">
        <v>1102</v>
      </c>
      <c r="F443" t="s">
        <v>1184</v>
      </c>
      <c r="G443" t="s">
        <v>1098</v>
      </c>
      <c r="H443">
        <v>2018</v>
      </c>
      <c r="I443" s="75">
        <v>662.25</v>
      </c>
      <c r="J443" t="s">
        <v>1187</v>
      </c>
      <c r="K443" s="2"/>
      <c r="L443" s="60"/>
    </row>
    <row r="444" spans="1:12">
      <c r="A444">
        <v>85300</v>
      </c>
      <c r="B444" t="s">
        <v>1010</v>
      </c>
      <c r="C444" t="s">
        <v>98</v>
      </c>
      <c r="D444" t="s">
        <v>1130</v>
      </c>
      <c r="E444" t="s">
        <v>1102</v>
      </c>
      <c r="F444" t="s">
        <v>1184</v>
      </c>
      <c r="G444" t="s">
        <v>1098</v>
      </c>
      <c r="H444">
        <v>2018</v>
      </c>
      <c r="I444" s="75">
        <v>1808.79</v>
      </c>
      <c r="J444" t="s">
        <v>1187</v>
      </c>
      <c r="K444" s="2"/>
      <c r="L444" s="60"/>
    </row>
    <row r="445" spans="1:12">
      <c r="A445">
        <v>85315</v>
      </c>
      <c r="B445" t="s">
        <v>1010</v>
      </c>
      <c r="C445" t="s">
        <v>1023</v>
      </c>
      <c r="D445" t="s">
        <v>1130</v>
      </c>
      <c r="E445" t="s">
        <v>1102</v>
      </c>
      <c r="F445" t="s">
        <v>1184</v>
      </c>
      <c r="G445" t="s">
        <v>1098</v>
      </c>
      <c r="H445">
        <v>2018</v>
      </c>
      <c r="I445" s="75">
        <v>409.84</v>
      </c>
      <c r="J445" t="s">
        <v>1187</v>
      </c>
      <c r="K445" s="2"/>
      <c r="L445" s="60"/>
    </row>
    <row r="446" spans="1:12">
      <c r="A446">
        <v>85325</v>
      </c>
      <c r="B446" t="s">
        <v>1010</v>
      </c>
      <c r="C446" t="s">
        <v>1024</v>
      </c>
      <c r="D446" t="s">
        <v>1130</v>
      </c>
      <c r="E446" t="s">
        <v>1102</v>
      </c>
      <c r="F446" t="s">
        <v>1184</v>
      </c>
      <c r="G446" t="s">
        <v>1098</v>
      </c>
      <c r="H446">
        <v>2018</v>
      </c>
      <c r="I446" s="75">
        <v>216.92</v>
      </c>
      <c r="J446" t="s">
        <v>1187</v>
      </c>
      <c r="K446" s="2"/>
      <c r="L446" s="60"/>
    </row>
    <row r="447" spans="1:12">
      <c r="A447">
        <v>85400</v>
      </c>
      <c r="B447" t="s">
        <v>1010</v>
      </c>
      <c r="C447" t="s">
        <v>1025</v>
      </c>
      <c r="D447" t="s">
        <v>1130</v>
      </c>
      <c r="E447" t="s">
        <v>1102</v>
      </c>
      <c r="F447" t="s">
        <v>1184</v>
      </c>
      <c r="G447" t="s">
        <v>1098</v>
      </c>
      <c r="H447">
        <v>2018</v>
      </c>
      <c r="I447" s="75">
        <v>220.26</v>
      </c>
      <c r="J447" t="s">
        <v>1187</v>
      </c>
      <c r="K447" s="2"/>
      <c r="L447" s="60"/>
    </row>
    <row r="448" spans="1:12">
      <c r="A448">
        <v>85410</v>
      </c>
      <c r="B448" t="s">
        <v>1010</v>
      </c>
      <c r="C448" t="s">
        <v>1026</v>
      </c>
      <c r="D448" t="s">
        <v>1130</v>
      </c>
      <c r="E448" t="s">
        <v>1102</v>
      </c>
      <c r="F448" t="s">
        <v>1184</v>
      </c>
      <c r="G448" t="s">
        <v>1098</v>
      </c>
      <c r="H448">
        <v>2018</v>
      </c>
      <c r="I448" s="75">
        <v>538.99</v>
      </c>
      <c r="J448" t="s">
        <v>1187</v>
      </c>
      <c r="K448" s="2"/>
      <c r="L448" s="60"/>
    </row>
    <row r="449" spans="1:12">
      <c r="A449">
        <v>85430</v>
      </c>
      <c r="B449" t="s">
        <v>1010</v>
      </c>
      <c r="C449" t="s">
        <v>1027</v>
      </c>
      <c r="D449" t="s">
        <v>1130</v>
      </c>
      <c r="E449" t="s">
        <v>1102</v>
      </c>
      <c r="F449" t="s">
        <v>1184</v>
      </c>
      <c r="G449" t="s">
        <v>1098</v>
      </c>
      <c r="H449">
        <v>2018</v>
      </c>
      <c r="I449" s="75">
        <v>660.5</v>
      </c>
      <c r="J449" t="s">
        <v>1187</v>
      </c>
      <c r="K449" s="2"/>
      <c r="L449" s="60"/>
    </row>
    <row r="450" spans="1:12">
      <c r="A450">
        <v>85440</v>
      </c>
      <c r="B450" t="s">
        <v>1010</v>
      </c>
      <c r="C450" t="s">
        <v>207</v>
      </c>
      <c r="D450" t="s">
        <v>1130</v>
      </c>
      <c r="E450" t="s">
        <v>1102</v>
      </c>
      <c r="F450" t="s">
        <v>1184</v>
      </c>
      <c r="G450" t="s">
        <v>1098</v>
      </c>
      <c r="H450">
        <v>2018</v>
      </c>
      <c r="I450" s="75">
        <v>306.58999999999997</v>
      </c>
      <c r="J450" t="s">
        <v>1187</v>
      </c>
      <c r="K450" s="2"/>
      <c r="L450" s="60"/>
    </row>
    <row r="451" spans="1:12">
      <c r="A451">
        <v>85001</v>
      </c>
      <c r="B451" t="s">
        <v>1010</v>
      </c>
      <c r="C451" t="s">
        <v>1011</v>
      </c>
      <c r="D451" t="s">
        <v>1130</v>
      </c>
      <c r="E451" t="s">
        <v>1102</v>
      </c>
      <c r="F451" t="s">
        <v>1184</v>
      </c>
      <c r="G451" t="s">
        <v>1098</v>
      </c>
      <c r="H451">
        <v>2019</v>
      </c>
      <c r="I451" s="75">
        <v>907.63</v>
      </c>
      <c r="J451" t="s">
        <v>1187</v>
      </c>
      <c r="K451" s="2"/>
      <c r="L451" s="60"/>
    </row>
    <row r="452" spans="1:12">
      <c r="A452">
        <v>85010</v>
      </c>
      <c r="B452" t="s">
        <v>1010</v>
      </c>
      <c r="C452" t="s">
        <v>1012</v>
      </c>
      <c r="D452" t="s">
        <v>1130</v>
      </c>
      <c r="E452" t="s">
        <v>1102</v>
      </c>
      <c r="F452" t="s">
        <v>1184</v>
      </c>
      <c r="G452" t="s">
        <v>1098</v>
      </c>
      <c r="H452">
        <v>2019</v>
      </c>
      <c r="I452" s="75">
        <v>1511.02</v>
      </c>
      <c r="J452" t="s">
        <v>1187</v>
      </c>
      <c r="K452" s="2"/>
      <c r="L452" s="60"/>
    </row>
    <row r="453" spans="1:12">
      <c r="A453">
        <v>85015</v>
      </c>
      <c r="B453" t="s">
        <v>1010</v>
      </c>
      <c r="C453" t="s">
        <v>1013</v>
      </c>
      <c r="D453" t="s">
        <v>1130</v>
      </c>
      <c r="E453" t="s">
        <v>1102</v>
      </c>
      <c r="F453" t="s">
        <v>1184</v>
      </c>
      <c r="G453" t="s">
        <v>1098</v>
      </c>
      <c r="H453">
        <v>2019</v>
      </c>
      <c r="I453" s="75">
        <v>0</v>
      </c>
      <c r="J453" t="s">
        <v>1187</v>
      </c>
      <c r="K453" s="2"/>
      <c r="L453" s="60"/>
    </row>
    <row r="454" spans="1:12">
      <c r="A454">
        <v>85125</v>
      </c>
      <c r="B454" t="s">
        <v>1010</v>
      </c>
      <c r="C454" t="s">
        <v>1014</v>
      </c>
      <c r="D454" t="s">
        <v>1130</v>
      </c>
      <c r="E454" t="s">
        <v>1102</v>
      </c>
      <c r="F454" t="s">
        <v>1184</v>
      </c>
      <c r="G454" t="s">
        <v>1098</v>
      </c>
      <c r="H454">
        <v>2019</v>
      </c>
      <c r="I454" s="75">
        <v>810.98</v>
      </c>
      <c r="J454" t="s">
        <v>1187</v>
      </c>
      <c r="K454" s="2"/>
      <c r="L454" s="60"/>
    </row>
    <row r="455" spans="1:12">
      <c r="A455">
        <v>85136</v>
      </c>
      <c r="B455" t="s">
        <v>1010</v>
      </c>
      <c r="C455" t="s">
        <v>1015</v>
      </c>
      <c r="D455" t="s">
        <v>1130</v>
      </c>
      <c r="E455" t="s">
        <v>1102</v>
      </c>
      <c r="F455" t="s">
        <v>1184</v>
      </c>
      <c r="G455" t="s">
        <v>1098</v>
      </c>
      <c r="H455">
        <v>2019</v>
      </c>
      <c r="I455" s="75">
        <v>0</v>
      </c>
      <c r="J455" t="s">
        <v>1187</v>
      </c>
      <c r="K455" s="2"/>
      <c r="L455" s="60"/>
    </row>
    <row r="456" spans="1:12">
      <c r="A456">
        <v>85139</v>
      </c>
      <c r="B456" t="s">
        <v>1010</v>
      </c>
      <c r="C456" t="s">
        <v>1016</v>
      </c>
      <c r="D456" t="s">
        <v>1130</v>
      </c>
      <c r="E456" t="s">
        <v>1102</v>
      </c>
      <c r="F456" t="s">
        <v>1184</v>
      </c>
      <c r="G456" t="s">
        <v>1098</v>
      </c>
      <c r="H456">
        <v>2019</v>
      </c>
      <c r="I456" s="75">
        <v>978.79</v>
      </c>
      <c r="J456" t="s">
        <v>1187</v>
      </c>
      <c r="K456" s="2"/>
      <c r="L456" s="60"/>
    </row>
    <row r="457" spans="1:12">
      <c r="A457">
        <v>85162</v>
      </c>
      <c r="B457" t="s">
        <v>1010</v>
      </c>
      <c r="C457" t="s">
        <v>1017</v>
      </c>
      <c r="D457" t="s">
        <v>1130</v>
      </c>
      <c r="E457" t="s">
        <v>1102</v>
      </c>
      <c r="F457" t="s">
        <v>1184</v>
      </c>
      <c r="G457" t="s">
        <v>1098</v>
      </c>
      <c r="H457">
        <v>2019</v>
      </c>
      <c r="I457" s="75">
        <v>1026.47</v>
      </c>
      <c r="J457" t="s">
        <v>1187</v>
      </c>
      <c r="K457" s="2"/>
      <c r="L457" s="60"/>
    </row>
    <row r="458" spans="1:12">
      <c r="A458">
        <v>85225</v>
      </c>
      <c r="B458" t="s">
        <v>1010</v>
      </c>
      <c r="C458" t="s">
        <v>1018</v>
      </c>
      <c r="D458" t="s">
        <v>1130</v>
      </c>
      <c r="E458" t="s">
        <v>1102</v>
      </c>
      <c r="F458" t="s">
        <v>1184</v>
      </c>
      <c r="G458" t="s">
        <v>1098</v>
      </c>
      <c r="H458">
        <v>2019</v>
      </c>
      <c r="I458" s="75">
        <v>547.04999999999995</v>
      </c>
      <c r="J458" t="s">
        <v>1187</v>
      </c>
      <c r="K458" s="2"/>
      <c r="L458" s="60"/>
    </row>
    <row r="459" spans="1:12">
      <c r="A459">
        <v>85230</v>
      </c>
      <c r="B459" t="s">
        <v>1010</v>
      </c>
      <c r="C459" t="s">
        <v>1019</v>
      </c>
      <c r="D459" t="s">
        <v>1130</v>
      </c>
      <c r="E459" t="s">
        <v>1102</v>
      </c>
      <c r="F459" t="s">
        <v>1184</v>
      </c>
      <c r="G459" t="s">
        <v>1098</v>
      </c>
      <c r="H459">
        <v>2019</v>
      </c>
      <c r="I459" s="75">
        <v>186.45</v>
      </c>
      <c r="J459" t="s">
        <v>1187</v>
      </c>
      <c r="K459" s="2"/>
      <c r="L459" s="60"/>
    </row>
    <row r="460" spans="1:12">
      <c r="A460">
        <v>85250</v>
      </c>
      <c r="B460" t="s">
        <v>1010</v>
      </c>
      <c r="C460" t="s">
        <v>1020</v>
      </c>
      <c r="D460" t="s">
        <v>1130</v>
      </c>
      <c r="E460" t="s">
        <v>1102</v>
      </c>
      <c r="F460" t="s">
        <v>1184</v>
      </c>
      <c r="G460" t="s">
        <v>1098</v>
      </c>
      <c r="H460">
        <v>2019</v>
      </c>
      <c r="I460" s="75">
        <v>1197.8900000000001</v>
      </c>
      <c r="J460" t="s">
        <v>1187</v>
      </c>
      <c r="K460" s="2"/>
      <c r="L460" s="60"/>
    </row>
    <row r="461" spans="1:12">
      <c r="A461">
        <v>85263</v>
      </c>
      <c r="B461" t="s">
        <v>1010</v>
      </c>
      <c r="C461" t="s">
        <v>1021</v>
      </c>
      <c r="D461" t="s">
        <v>1130</v>
      </c>
      <c r="E461" t="s">
        <v>1102</v>
      </c>
      <c r="F461" t="s">
        <v>1184</v>
      </c>
      <c r="G461" t="s">
        <v>1098</v>
      </c>
      <c r="H461">
        <v>2019</v>
      </c>
      <c r="I461" s="75">
        <v>845.67</v>
      </c>
      <c r="J461" t="s">
        <v>1187</v>
      </c>
      <c r="K461" s="2"/>
      <c r="L461" s="60"/>
    </row>
    <row r="462" spans="1:12">
      <c r="A462">
        <v>85279</v>
      </c>
      <c r="B462" t="s">
        <v>1010</v>
      </c>
      <c r="C462" t="s">
        <v>1022</v>
      </c>
      <c r="D462" t="s">
        <v>1130</v>
      </c>
      <c r="E462" t="s">
        <v>1102</v>
      </c>
      <c r="F462" t="s">
        <v>1184</v>
      </c>
      <c r="G462" t="s">
        <v>1098</v>
      </c>
      <c r="H462">
        <v>2019</v>
      </c>
      <c r="I462" s="75">
        <v>636.94000000000005</v>
      </c>
      <c r="J462" t="s">
        <v>1187</v>
      </c>
      <c r="K462" s="2"/>
      <c r="L462" s="60"/>
    </row>
    <row r="463" spans="1:12">
      <c r="A463">
        <v>85300</v>
      </c>
      <c r="B463" t="s">
        <v>1010</v>
      </c>
      <c r="C463" t="s">
        <v>98</v>
      </c>
      <c r="D463" t="s">
        <v>1130</v>
      </c>
      <c r="E463" t="s">
        <v>1102</v>
      </c>
      <c r="F463" t="s">
        <v>1184</v>
      </c>
      <c r="G463" t="s">
        <v>1098</v>
      </c>
      <c r="H463">
        <v>2019</v>
      </c>
      <c r="I463" s="75">
        <v>0</v>
      </c>
      <c r="J463" t="s">
        <v>1187</v>
      </c>
      <c r="K463" s="2"/>
      <c r="L463" s="60"/>
    </row>
    <row r="464" spans="1:12">
      <c r="A464">
        <v>85315</v>
      </c>
      <c r="B464" t="s">
        <v>1010</v>
      </c>
      <c r="C464" t="s">
        <v>1023</v>
      </c>
      <c r="D464" t="s">
        <v>1130</v>
      </c>
      <c r="E464" t="s">
        <v>1102</v>
      </c>
      <c r="F464" t="s">
        <v>1184</v>
      </c>
      <c r="G464" t="s">
        <v>1098</v>
      </c>
      <c r="H464">
        <v>2019</v>
      </c>
      <c r="I464" s="75">
        <v>0</v>
      </c>
      <c r="J464" t="s">
        <v>1187</v>
      </c>
      <c r="K464" s="2"/>
      <c r="L464" s="60"/>
    </row>
    <row r="465" spans="1:12">
      <c r="A465">
        <v>85325</v>
      </c>
      <c r="B465" t="s">
        <v>1010</v>
      </c>
      <c r="C465" t="s">
        <v>1024</v>
      </c>
      <c r="D465" t="s">
        <v>1130</v>
      </c>
      <c r="E465" t="s">
        <v>1102</v>
      </c>
      <c r="F465" t="s">
        <v>1184</v>
      </c>
      <c r="G465" t="s">
        <v>1098</v>
      </c>
      <c r="H465">
        <v>2019</v>
      </c>
      <c r="I465" s="75">
        <v>331.49</v>
      </c>
      <c r="J465" t="s">
        <v>1187</v>
      </c>
      <c r="K465" s="2"/>
      <c r="L465" s="60"/>
    </row>
    <row r="466" spans="1:12">
      <c r="A466">
        <v>85400</v>
      </c>
      <c r="B466" t="s">
        <v>1010</v>
      </c>
      <c r="C466" t="s">
        <v>1025</v>
      </c>
      <c r="D466" t="s">
        <v>1130</v>
      </c>
      <c r="E466" t="s">
        <v>1102</v>
      </c>
      <c r="F466" t="s">
        <v>1184</v>
      </c>
      <c r="G466" t="s">
        <v>1098</v>
      </c>
      <c r="H466">
        <v>2019</v>
      </c>
      <c r="I466" s="75">
        <v>1025.06</v>
      </c>
      <c r="J466" t="s">
        <v>1187</v>
      </c>
      <c r="K466" s="2"/>
      <c r="L466" s="60"/>
    </row>
    <row r="467" spans="1:12">
      <c r="A467">
        <v>85410</v>
      </c>
      <c r="B467" t="s">
        <v>1010</v>
      </c>
      <c r="C467" t="s">
        <v>1026</v>
      </c>
      <c r="D467" t="s">
        <v>1130</v>
      </c>
      <c r="E467" t="s">
        <v>1102</v>
      </c>
      <c r="F467" t="s">
        <v>1184</v>
      </c>
      <c r="G467" t="s">
        <v>1098</v>
      </c>
      <c r="H467">
        <v>2019</v>
      </c>
      <c r="I467" s="75">
        <v>1086.96</v>
      </c>
      <c r="J467" t="s">
        <v>1187</v>
      </c>
      <c r="K467" s="2"/>
      <c r="L467" s="60"/>
    </row>
    <row r="468" spans="1:12">
      <c r="A468">
        <v>85430</v>
      </c>
      <c r="B468" t="s">
        <v>1010</v>
      </c>
      <c r="C468" t="s">
        <v>1027</v>
      </c>
      <c r="D468" t="s">
        <v>1130</v>
      </c>
      <c r="E468" t="s">
        <v>1102</v>
      </c>
      <c r="F468" t="s">
        <v>1184</v>
      </c>
      <c r="G468" t="s">
        <v>1098</v>
      </c>
      <c r="H468">
        <v>2019</v>
      </c>
      <c r="I468" s="75">
        <v>132.44999999999999</v>
      </c>
      <c r="J468" t="s">
        <v>1187</v>
      </c>
      <c r="K468" s="2"/>
      <c r="L468" s="60"/>
    </row>
    <row r="469" spans="1:12">
      <c r="A469">
        <v>85440</v>
      </c>
      <c r="B469" t="s">
        <v>1010</v>
      </c>
      <c r="C469" t="s">
        <v>207</v>
      </c>
      <c r="D469" t="s">
        <v>1130</v>
      </c>
      <c r="E469" t="s">
        <v>1102</v>
      </c>
      <c r="F469" t="s">
        <v>1184</v>
      </c>
      <c r="G469" t="s">
        <v>1098</v>
      </c>
      <c r="H469">
        <v>2019</v>
      </c>
      <c r="I469" s="75">
        <v>641.19000000000005</v>
      </c>
      <c r="J469" t="s">
        <v>1187</v>
      </c>
      <c r="K469" s="2"/>
      <c r="L469" s="60"/>
    </row>
    <row r="470" spans="1:12">
      <c r="A470">
        <v>85001</v>
      </c>
      <c r="B470" t="s">
        <v>1010</v>
      </c>
      <c r="C470" t="s">
        <v>1011</v>
      </c>
      <c r="D470" t="s">
        <v>1130</v>
      </c>
      <c r="E470" t="s">
        <v>1102</v>
      </c>
      <c r="F470" t="s">
        <v>1184</v>
      </c>
      <c r="G470" t="s">
        <v>1098</v>
      </c>
      <c r="H470">
        <v>2020</v>
      </c>
      <c r="I470" s="75">
        <v>589.47</v>
      </c>
      <c r="J470" t="s">
        <v>1187</v>
      </c>
      <c r="K470" s="2"/>
      <c r="L470" s="60"/>
    </row>
    <row r="471" spans="1:12">
      <c r="A471">
        <v>85010</v>
      </c>
      <c r="B471" t="s">
        <v>1010</v>
      </c>
      <c r="C471" t="s">
        <v>1012</v>
      </c>
      <c r="D471" t="s">
        <v>1130</v>
      </c>
      <c r="E471" t="s">
        <v>1102</v>
      </c>
      <c r="F471" t="s">
        <v>1184</v>
      </c>
      <c r="G471" t="s">
        <v>1098</v>
      </c>
      <c r="H471">
        <v>2020</v>
      </c>
      <c r="I471" s="75">
        <v>695.48</v>
      </c>
      <c r="J471" t="s">
        <v>1187</v>
      </c>
      <c r="K471" s="2"/>
      <c r="L471" s="60"/>
    </row>
    <row r="472" spans="1:12">
      <c r="A472">
        <v>85015</v>
      </c>
      <c r="B472" t="s">
        <v>1010</v>
      </c>
      <c r="C472" t="s">
        <v>1013</v>
      </c>
      <c r="D472" t="s">
        <v>1130</v>
      </c>
      <c r="E472" t="s">
        <v>1102</v>
      </c>
      <c r="F472" t="s">
        <v>1184</v>
      </c>
      <c r="G472" t="s">
        <v>1098</v>
      </c>
      <c r="H472">
        <v>2020</v>
      </c>
      <c r="I472" s="75">
        <v>0</v>
      </c>
      <c r="J472" t="s">
        <v>1187</v>
      </c>
      <c r="K472" s="2"/>
      <c r="L472" s="60"/>
    </row>
    <row r="473" spans="1:12">
      <c r="A473">
        <v>85125</v>
      </c>
      <c r="B473" t="s">
        <v>1010</v>
      </c>
      <c r="C473" t="s">
        <v>1014</v>
      </c>
      <c r="D473" t="s">
        <v>1130</v>
      </c>
      <c r="E473" t="s">
        <v>1102</v>
      </c>
      <c r="F473" t="s">
        <v>1184</v>
      </c>
      <c r="G473" t="s">
        <v>1098</v>
      </c>
      <c r="H473">
        <v>2020</v>
      </c>
      <c r="I473" s="75">
        <v>254.13</v>
      </c>
      <c r="J473" t="s">
        <v>1187</v>
      </c>
      <c r="K473" s="2"/>
      <c r="L473" s="60"/>
    </row>
    <row r="474" spans="1:12">
      <c r="A474">
        <v>85136</v>
      </c>
      <c r="B474" t="s">
        <v>1010</v>
      </c>
      <c r="C474" t="s">
        <v>1015</v>
      </c>
      <c r="D474" t="s">
        <v>1130</v>
      </c>
      <c r="E474" t="s">
        <v>1102</v>
      </c>
      <c r="F474" t="s">
        <v>1184</v>
      </c>
      <c r="G474" t="s">
        <v>1098</v>
      </c>
      <c r="H474">
        <v>2020</v>
      </c>
      <c r="I474" s="75">
        <v>0</v>
      </c>
      <c r="J474" t="s">
        <v>1187</v>
      </c>
      <c r="K474" s="2"/>
      <c r="L474" s="60"/>
    </row>
    <row r="475" spans="1:12">
      <c r="A475">
        <v>85139</v>
      </c>
      <c r="B475" t="s">
        <v>1010</v>
      </c>
      <c r="C475" t="s">
        <v>1016</v>
      </c>
      <c r="D475" t="s">
        <v>1130</v>
      </c>
      <c r="E475" t="s">
        <v>1102</v>
      </c>
      <c r="F475" t="s">
        <v>1184</v>
      </c>
      <c r="G475" t="s">
        <v>1098</v>
      </c>
      <c r="H475">
        <v>2020</v>
      </c>
      <c r="I475" s="75">
        <v>986.3</v>
      </c>
      <c r="J475" t="s">
        <v>1187</v>
      </c>
      <c r="K475" s="2"/>
      <c r="L475" s="60"/>
    </row>
    <row r="476" spans="1:12">
      <c r="A476">
        <v>85162</v>
      </c>
      <c r="B476" t="s">
        <v>1010</v>
      </c>
      <c r="C476" t="s">
        <v>1017</v>
      </c>
      <c r="D476" t="s">
        <v>1130</v>
      </c>
      <c r="E476" t="s">
        <v>1102</v>
      </c>
      <c r="F476" t="s">
        <v>1184</v>
      </c>
      <c r="G476" t="s">
        <v>1098</v>
      </c>
      <c r="H476">
        <v>2020</v>
      </c>
      <c r="I476" s="75">
        <v>1409.21</v>
      </c>
      <c r="J476" t="s">
        <v>1187</v>
      </c>
      <c r="K476" s="2"/>
      <c r="L476" s="60"/>
    </row>
    <row r="477" spans="1:12">
      <c r="A477">
        <v>85225</v>
      </c>
      <c r="B477" t="s">
        <v>1010</v>
      </c>
      <c r="C477" t="s">
        <v>1018</v>
      </c>
      <c r="D477" t="s">
        <v>1130</v>
      </c>
      <c r="E477" t="s">
        <v>1102</v>
      </c>
      <c r="F477" t="s">
        <v>1184</v>
      </c>
      <c r="G477" t="s">
        <v>1098</v>
      </c>
      <c r="H477">
        <v>2020</v>
      </c>
      <c r="I477" s="75">
        <v>331.13</v>
      </c>
      <c r="J477" t="s">
        <v>1187</v>
      </c>
      <c r="K477" s="2"/>
      <c r="L477" s="60"/>
    </row>
    <row r="478" spans="1:12">
      <c r="A478">
        <v>85230</v>
      </c>
      <c r="B478" t="s">
        <v>1010</v>
      </c>
      <c r="C478" t="s">
        <v>1019</v>
      </c>
      <c r="D478" t="s">
        <v>1130</v>
      </c>
      <c r="E478" t="s">
        <v>1102</v>
      </c>
      <c r="F478" t="s">
        <v>1184</v>
      </c>
      <c r="G478" t="s">
        <v>1098</v>
      </c>
      <c r="H478">
        <v>2020</v>
      </c>
      <c r="I478" s="75">
        <v>0</v>
      </c>
      <c r="J478" t="s">
        <v>1187</v>
      </c>
      <c r="K478" s="2"/>
      <c r="L478" s="60"/>
    </row>
    <row r="479" spans="1:12">
      <c r="A479">
        <v>85250</v>
      </c>
      <c r="B479" t="s">
        <v>1010</v>
      </c>
      <c r="C479" t="s">
        <v>1020</v>
      </c>
      <c r="D479" t="s">
        <v>1130</v>
      </c>
      <c r="E479" t="s">
        <v>1102</v>
      </c>
      <c r="F479" t="s">
        <v>1184</v>
      </c>
      <c r="G479" t="s">
        <v>1098</v>
      </c>
      <c r="H479">
        <v>2020</v>
      </c>
      <c r="I479" s="75">
        <v>119.93</v>
      </c>
      <c r="J479" t="s">
        <v>1187</v>
      </c>
      <c r="K479" s="2"/>
      <c r="L479" s="60"/>
    </row>
    <row r="480" spans="1:12">
      <c r="A480">
        <v>85263</v>
      </c>
      <c r="B480" t="s">
        <v>1010</v>
      </c>
      <c r="C480" t="s">
        <v>1021</v>
      </c>
      <c r="D480" t="s">
        <v>1130</v>
      </c>
      <c r="E480" t="s">
        <v>1102</v>
      </c>
      <c r="F480" t="s">
        <v>1184</v>
      </c>
      <c r="G480" t="s">
        <v>1098</v>
      </c>
      <c r="H480">
        <v>2020</v>
      </c>
      <c r="I480" s="75">
        <v>567.78</v>
      </c>
      <c r="J480" t="s">
        <v>1187</v>
      </c>
      <c r="K480" s="2"/>
      <c r="L480" s="60"/>
    </row>
    <row r="481" spans="1:12">
      <c r="A481">
        <v>85279</v>
      </c>
      <c r="B481" t="s">
        <v>1010</v>
      </c>
      <c r="C481" t="s">
        <v>1022</v>
      </c>
      <c r="D481" t="s">
        <v>1130</v>
      </c>
      <c r="E481" t="s">
        <v>1102</v>
      </c>
      <c r="F481" t="s">
        <v>1184</v>
      </c>
      <c r="G481" t="s">
        <v>1098</v>
      </c>
      <c r="H481">
        <v>2020</v>
      </c>
      <c r="I481" s="75">
        <v>0</v>
      </c>
      <c r="J481" t="s">
        <v>1187</v>
      </c>
      <c r="K481" s="2"/>
      <c r="L481" s="60"/>
    </row>
    <row r="482" spans="1:12">
      <c r="A482">
        <v>85300</v>
      </c>
      <c r="B482" t="s">
        <v>1010</v>
      </c>
      <c r="C482" t="s">
        <v>98</v>
      </c>
      <c r="D482" t="s">
        <v>1130</v>
      </c>
      <c r="E482" t="s">
        <v>1102</v>
      </c>
      <c r="F482" t="s">
        <v>1184</v>
      </c>
      <c r="G482" t="s">
        <v>1098</v>
      </c>
      <c r="H482">
        <v>2020</v>
      </c>
      <c r="I482" s="75">
        <v>0</v>
      </c>
      <c r="J482" t="s">
        <v>1187</v>
      </c>
      <c r="K482" s="2"/>
      <c r="L482" s="60"/>
    </row>
    <row r="483" spans="1:12">
      <c r="A483">
        <v>85315</v>
      </c>
      <c r="B483" t="s">
        <v>1010</v>
      </c>
      <c r="C483" t="s">
        <v>1023</v>
      </c>
      <c r="D483" t="s">
        <v>1130</v>
      </c>
      <c r="E483" t="s">
        <v>1102</v>
      </c>
      <c r="F483" t="s">
        <v>1184</v>
      </c>
      <c r="G483" t="s">
        <v>1098</v>
      </c>
      <c r="H483">
        <v>2020</v>
      </c>
      <c r="I483" s="75">
        <v>0</v>
      </c>
      <c r="J483" t="s">
        <v>1187</v>
      </c>
      <c r="K483" s="2"/>
      <c r="L483" s="60"/>
    </row>
    <row r="484" spans="1:12">
      <c r="A484">
        <v>85325</v>
      </c>
      <c r="B484" t="s">
        <v>1010</v>
      </c>
      <c r="C484" t="s">
        <v>1024</v>
      </c>
      <c r="D484" t="s">
        <v>1130</v>
      </c>
      <c r="E484" t="s">
        <v>1102</v>
      </c>
      <c r="F484" t="s">
        <v>1184</v>
      </c>
      <c r="G484" t="s">
        <v>1098</v>
      </c>
      <c r="H484">
        <v>2020</v>
      </c>
      <c r="I484" s="75">
        <v>0</v>
      </c>
      <c r="J484" t="s">
        <v>1187</v>
      </c>
      <c r="K484" s="2"/>
      <c r="L484" s="60"/>
    </row>
    <row r="485" spans="1:12">
      <c r="A485">
        <v>85400</v>
      </c>
      <c r="B485" t="s">
        <v>1010</v>
      </c>
      <c r="C485" t="s">
        <v>1025</v>
      </c>
      <c r="D485" t="s">
        <v>1130</v>
      </c>
      <c r="E485" t="s">
        <v>1102</v>
      </c>
      <c r="F485" t="s">
        <v>1184</v>
      </c>
      <c r="G485" t="s">
        <v>1098</v>
      </c>
      <c r="H485">
        <v>2020</v>
      </c>
      <c r="I485" s="75">
        <v>466.2</v>
      </c>
      <c r="J485" t="s">
        <v>1187</v>
      </c>
      <c r="K485" s="2"/>
      <c r="L485" s="60"/>
    </row>
    <row r="486" spans="1:12">
      <c r="A486">
        <v>85410</v>
      </c>
      <c r="B486" t="s">
        <v>1010</v>
      </c>
      <c r="C486" t="s">
        <v>1026</v>
      </c>
      <c r="D486" t="s">
        <v>1130</v>
      </c>
      <c r="E486" t="s">
        <v>1102</v>
      </c>
      <c r="F486" t="s">
        <v>1184</v>
      </c>
      <c r="G486" t="s">
        <v>1098</v>
      </c>
      <c r="H486">
        <v>2020</v>
      </c>
      <c r="I486" s="75">
        <v>827.87</v>
      </c>
      <c r="J486" t="s">
        <v>1187</v>
      </c>
      <c r="K486" s="2"/>
      <c r="L486" s="60"/>
    </row>
    <row r="487" spans="1:12">
      <c r="A487">
        <v>85430</v>
      </c>
      <c r="B487" t="s">
        <v>1010</v>
      </c>
      <c r="C487" t="s">
        <v>1027</v>
      </c>
      <c r="D487" t="s">
        <v>1130</v>
      </c>
      <c r="E487" t="s">
        <v>1102</v>
      </c>
      <c r="F487" t="s">
        <v>1184</v>
      </c>
      <c r="G487" t="s">
        <v>1098</v>
      </c>
      <c r="H487">
        <v>2020</v>
      </c>
      <c r="I487" s="75">
        <v>132.97999999999999</v>
      </c>
      <c r="J487" t="s">
        <v>1187</v>
      </c>
      <c r="K487" s="2"/>
      <c r="L487" s="60"/>
    </row>
    <row r="488" spans="1:12">
      <c r="A488">
        <v>85440</v>
      </c>
      <c r="B488" t="s">
        <v>1010</v>
      </c>
      <c r="C488" t="s">
        <v>207</v>
      </c>
      <c r="D488" t="s">
        <v>1130</v>
      </c>
      <c r="E488" t="s">
        <v>1102</v>
      </c>
      <c r="F488" t="s">
        <v>1184</v>
      </c>
      <c r="G488" t="s">
        <v>1098</v>
      </c>
      <c r="H488">
        <v>2020</v>
      </c>
      <c r="I488" s="75">
        <v>77.400000000000006</v>
      </c>
      <c r="J488" t="s">
        <v>1187</v>
      </c>
      <c r="K488" s="2"/>
      <c r="L488" s="60"/>
    </row>
    <row r="489" spans="1:12">
      <c r="A489">
        <v>85001</v>
      </c>
      <c r="B489" t="s">
        <v>1010</v>
      </c>
      <c r="C489" t="s">
        <v>1011</v>
      </c>
      <c r="D489" t="s">
        <v>1130</v>
      </c>
      <c r="E489" t="s">
        <v>1102</v>
      </c>
      <c r="F489" t="s">
        <v>1184</v>
      </c>
      <c r="G489" t="s">
        <v>1098</v>
      </c>
      <c r="H489">
        <v>2021</v>
      </c>
      <c r="I489" s="75">
        <v>810.03</v>
      </c>
      <c r="J489" t="s">
        <v>1187</v>
      </c>
      <c r="K489" s="2"/>
      <c r="L489" s="60"/>
    </row>
    <row r="490" spans="1:12">
      <c r="A490">
        <v>85010</v>
      </c>
      <c r="B490" t="s">
        <v>1010</v>
      </c>
      <c r="C490" t="s">
        <v>1012</v>
      </c>
      <c r="D490" t="s">
        <v>1130</v>
      </c>
      <c r="E490" t="s">
        <v>1102</v>
      </c>
      <c r="F490" t="s">
        <v>1184</v>
      </c>
      <c r="G490" t="s">
        <v>1098</v>
      </c>
      <c r="H490">
        <v>2021</v>
      </c>
      <c r="I490" s="75">
        <v>873.69</v>
      </c>
      <c r="J490" t="s">
        <v>1187</v>
      </c>
      <c r="K490" s="2"/>
      <c r="L490" s="60"/>
    </row>
    <row r="491" spans="1:12">
      <c r="A491">
        <v>85015</v>
      </c>
      <c r="B491" t="s">
        <v>1010</v>
      </c>
      <c r="C491" t="s">
        <v>1013</v>
      </c>
      <c r="D491" t="s">
        <v>1130</v>
      </c>
      <c r="E491" t="s">
        <v>1102</v>
      </c>
      <c r="F491" t="s">
        <v>1184</v>
      </c>
      <c r="G491" t="s">
        <v>1098</v>
      </c>
      <c r="H491">
        <v>2021</v>
      </c>
      <c r="I491" s="75">
        <v>350.88</v>
      </c>
      <c r="J491" t="s">
        <v>1187</v>
      </c>
      <c r="K491" s="2"/>
      <c r="L491" s="60"/>
    </row>
    <row r="492" spans="1:12">
      <c r="A492">
        <v>85125</v>
      </c>
      <c r="B492" t="s">
        <v>1010</v>
      </c>
      <c r="C492" t="s">
        <v>1014</v>
      </c>
      <c r="D492" t="s">
        <v>1130</v>
      </c>
      <c r="E492" t="s">
        <v>1102</v>
      </c>
      <c r="F492" t="s">
        <v>1184</v>
      </c>
      <c r="G492" t="s">
        <v>1098</v>
      </c>
      <c r="H492">
        <v>2021</v>
      </c>
      <c r="I492" s="75">
        <v>444.73</v>
      </c>
      <c r="J492" t="s">
        <v>1187</v>
      </c>
      <c r="K492" s="2"/>
      <c r="L492" s="60"/>
    </row>
    <row r="493" spans="1:12">
      <c r="A493">
        <v>85136</v>
      </c>
      <c r="B493" t="s">
        <v>1010</v>
      </c>
      <c r="C493" t="s">
        <v>1015</v>
      </c>
      <c r="D493" t="s">
        <v>1130</v>
      </c>
      <c r="E493" t="s">
        <v>1102</v>
      </c>
      <c r="F493" t="s">
        <v>1184</v>
      </c>
      <c r="G493" t="s">
        <v>1098</v>
      </c>
      <c r="H493">
        <v>2021</v>
      </c>
      <c r="I493" s="75">
        <v>0</v>
      </c>
      <c r="J493" t="s">
        <v>1187</v>
      </c>
      <c r="K493" s="2"/>
      <c r="L493" s="60"/>
    </row>
    <row r="494" spans="1:12">
      <c r="A494">
        <v>85139</v>
      </c>
      <c r="B494" t="s">
        <v>1010</v>
      </c>
      <c r="C494" t="s">
        <v>1016</v>
      </c>
      <c r="D494" t="s">
        <v>1130</v>
      </c>
      <c r="E494" t="s">
        <v>1102</v>
      </c>
      <c r="F494" t="s">
        <v>1184</v>
      </c>
      <c r="G494" t="s">
        <v>1098</v>
      </c>
      <c r="H494">
        <v>2021</v>
      </c>
      <c r="I494" s="75">
        <v>385.25</v>
      </c>
      <c r="J494" t="s">
        <v>1187</v>
      </c>
      <c r="K494" s="2"/>
      <c r="L494" s="60"/>
    </row>
    <row r="495" spans="1:12">
      <c r="A495">
        <v>85162</v>
      </c>
      <c r="B495" t="s">
        <v>1010</v>
      </c>
      <c r="C495" t="s">
        <v>1017</v>
      </c>
      <c r="D495" t="s">
        <v>1130</v>
      </c>
      <c r="E495" t="s">
        <v>1102</v>
      </c>
      <c r="F495" t="s">
        <v>1184</v>
      </c>
      <c r="G495" t="s">
        <v>1098</v>
      </c>
      <c r="H495">
        <v>2021</v>
      </c>
      <c r="I495" s="75">
        <v>763.36</v>
      </c>
      <c r="J495" t="s">
        <v>1187</v>
      </c>
      <c r="K495" s="2"/>
      <c r="L495" s="60"/>
    </row>
    <row r="496" spans="1:12">
      <c r="A496">
        <v>85225</v>
      </c>
      <c r="B496" t="s">
        <v>1010</v>
      </c>
      <c r="C496" t="s">
        <v>1018</v>
      </c>
      <c r="D496" t="s">
        <v>1130</v>
      </c>
      <c r="E496" t="s">
        <v>1102</v>
      </c>
      <c r="F496" t="s">
        <v>1184</v>
      </c>
      <c r="G496" t="s">
        <v>1098</v>
      </c>
      <c r="H496">
        <v>2021</v>
      </c>
      <c r="I496" s="75">
        <v>109.77</v>
      </c>
      <c r="J496" t="s">
        <v>1187</v>
      </c>
      <c r="K496" s="2"/>
      <c r="L496" s="60"/>
    </row>
    <row r="497" spans="1:12">
      <c r="A497">
        <v>85230</v>
      </c>
      <c r="B497" t="s">
        <v>1010</v>
      </c>
      <c r="C497" t="s">
        <v>1019</v>
      </c>
      <c r="D497" t="s">
        <v>1130</v>
      </c>
      <c r="E497" t="s">
        <v>1102</v>
      </c>
      <c r="F497" t="s">
        <v>1184</v>
      </c>
      <c r="G497" t="s">
        <v>1098</v>
      </c>
      <c r="H497">
        <v>2021</v>
      </c>
      <c r="I497" s="75">
        <v>123.99</v>
      </c>
      <c r="J497" t="s">
        <v>1187</v>
      </c>
      <c r="K497" s="2"/>
      <c r="L497" s="60"/>
    </row>
    <row r="498" spans="1:12">
      <c r="A498">
        <v>85250</v>
      </c>
      <c r="B498" t="s">
        <v>1010</v>
      </c>
      <c r="C498" t="s">
        <v>1020</v>
      </c>
      <c r="D498" t="s">
        <v>1130</v>
      </c>
      <c r="E498" t="s">
        <v>1102</v>
      </c>
      <c r="F498" t="s">
        <v>1184</v>
      </c>
      <c r="G498" t="s">
        <v>1098</v>
      </c>
      <c r="H498">
        <v>2021</v>
      </c>
      <c r="I498" s="75">
        <v>963.16</v>
      </c>
      <c r="J498" t="s">
        <v>1187</v>
      </c>
      <c r="K498" s="2"/>
      <c r="L498" s="60"/>
    </row>
    <row r="499" spans="1:12">
      <c r="A499">
        <v>85263</v>
      </c>
      <c r="B499" t="s">
        <v>1010</v>
      </c>
      <c r="C499" t="s">
        <v>1021</v>
      </c>
      <c r="D499" t="s">
        <v>1130</v>
      </c>
      <c r="E499" t="s">
        <v>1102</v>
      </c>
      <c r="F499" t="s">
        <v>1184</v>
      </c>
      <c r="G499" t="s">
        <v>1098</v>
      </c>
      <c r="H499">
        <v>2021</v>
      </c>
      <c r="I499" s="75">
        <v>426.44</v>
      </c>
      <c r="J499" t="s">
        <v>1187</v>
      </c>
      <c r="K499" s="2"/>
      <c r="L499" s="60"/>
    </row>
    <row r="500" spans="1:12">
      <c r="A500">
        <v>85279</v>
      </c>
      <c r="B500" t="s">
        <v>1010</v>
      </c>
      <c r="C500" t="s">
        <v>1022</v>
      </c>
      <c r="D500" t="s">
        <v>1130</v>
      </c>
      <c r="E500" t="s">
        <v>1102</v>
      </c>
      <c r="F500" t="s">
        <v>1184</v>
      </c>
      <c r="G500" t="s">
        <v>1098</v>
      </c>
      <c r="H500">
        <v>2021</v>
      </c>
      <c r="I500" s="75">
        <v>0</v>
      </c>
      <c r="J500" t="s">
        <v>1187</v>
      </c>
      <c r="K500" s="2"/>
      <c r="L500" s="60"/>
    </row>
    <row r="501" spans="1:12">
      <c r="A501">
        <v>85300</v>
      </c>
      <c r="B501" t="s">
        <v>1010</v>
      </c>
      <c r="C501" t="s">
        <v>98</v>
      </c>
      <c r="D501" t="s">
        <v>1130</v>
      </c>
      <c r="E501" t="s">
        <v>1102</v>
      </c>
      <c r="F501" t="s">
        <v>1184</v>
      </c>
      <c r="G501" t="s">
        <v>1098</v>
      </c>
      <c r="H501">
        <v>2021</v>
      </c>
      <c r="I501" s="75">
        <v>804.29</v>
      </c>
      <c r="J501" t="s">
        <v>1187</v>
      </c>
      <c r="K501" s="2"/>
      <c r="L501" s="60"/>
    </row>
    <row r="502" spans="1:12">
      <c r="A502">
        <v>85315</v>
      </c>
      <c r="B502" t="s">
        <v>1010</v>
      </c>
      <c r="C502" t="s">
        <v>1023</v>
      </c>
      <c r="D502" t="s">
        <v>1130</v>
      </c>
      <c r="E502" t="s">
        <v>1102</v>
      </c>
      <c r="F502" t="s">
        <v>1184</v>
      </c>
      <c r="G502" t="s">
        <v>1098</v>
      </c>
      <c r="H502">
        <v>2021</v>
      </c>
      <c r="I502" s="75">
        <v>423.73</v>
      </c>
      <c r="J502" t="s">
        <v>1187</v>
      </c>
      <c r="K502" s="2"/>
      <c r="L502" s="60"/>
    </row>
    <row r="503" spans="1:12">
      <c r="A503">
        <v>85325</v>
      </c>
      <c r="B503" t="s">
        <v>1010</v>
      </c>
      <c r="C503" t="s">
        <v>1024</v>
      </c>
      <c r="D503" t="s">
        <v>1130</v>
      </c>
      <c r="E503" t="s">
        <v>1102</v>
      </c>
      <c r="F503" t="s">
        <v>1184</v>
      </c>
      <c r="G503" t="s">
        <v>1098</v>
      </c>
      <c r="H503">
        <v>2021</v>
      </c>
      <c r="I503" s="75">
        <v>111.73</v>
      </c>
      <c r="J503" t="s">
        <v>1187</v>
      </c>
      <c r="K503" s="2"/>
      <c r="L503" s="60"/>
    </row>
    <row r="504" spans="1:12">
      <c r="A504">
        <v>85400</v>
      </c>
      <c r="B504" t="s">
        <v>1010</v>
      </c>
      <c r="C504" t="s">
        <v>1025</v>
      </c>
      <c r="D504" t="s">
        <v>1130</v>
      </c>
      <c r="E504" t="s">
        <v>1102</v>
      </c>
      <c r="F504" t="s">
        <v>1184</v>
      </c>
      <c r="G504" t="s">
        <v>1098</v>
      </c>
      <c r="H504">
        <v>2021</v>
      </c>
      <c r="I504" s="75">
        <v>0</v>
      </c>
      <c r="J504" t="s">
        <v>1187</v>
      </c>
      <c r="K504" s="2"/>
      <c r="L504" s="60"/>
    </row>
    <row r="505" spans="1:12">
      <c r="A505">
        <v>85410</v>
      </c>
      <c r="B505" t="s">
        <v>1010</v>
      </c>
      <c r="C505" t="s">
        <v>1026</v>
      </c>
      <c r="D505" t="s">
        <v>1130</v>
      </c>
      <c r="E505" t="s">
        <v>1102</v>
      </c>
      <c r="F505" t="s">
        <v>1184</v>
      </c>
      <c r="G505" t="s">
        <v>1098</v>
      </c>
      <c r="H505">
        <v>2021</v>
      </c>
      <c r="I505" s="75">
        <v>483.93</v>
      </c>
      <c r="J505" t="s">
        <v>1187</v>
      </c>
      <c r="K505" s="2"/>
      <c r="L505" s="60"/>
    </row>
    <row r="506" spans="1:12">
      <c r="A506">
        <v>85430</v>
      </c>
      <c r="B506" t="s">
        <v>1010</v>
      </c>
      <c r="C506" t="s">
        <v>1027</v>
      </c>
      <c r="D506" t="s">
        <v>1130</v>
      </c>
      <c r="E506" t="s">
        <v>1102</v>
      </c>
      <c r="F506" t="s">
        <v>1184</v>
      </c>
      <c r="G506" t="s">
        <v>1098</v>
      </c>
      <c r="H506">
        <v>2021</v>
      </c>
      <c r="I506" s="75">
        <v>332.67</v>
      </c>
      <c r="J506" t="s">
        <v>1187</v>
      </c>
      <c r="K506" s="2"/>
      <c r="L506" s="60"/>
    </row>
    <row r="507" spans="1:12">
      <c r="A507">
        <v>85440</v>
      </c>
      <c r="B507" t="s">
        <v>1010</v>
      </c>
      <c r="C507" t="s">
        <v>207</v>
      </c>
      <c r="D507" t="s">
        <v>1130</v>
      </c>
      <c r="E507" t="s">
        <v>1102</v>
      </c>
      <c r="F507" t="s">
        <v>1184</v>
      </c>
      <c r="G507" t="s">
        <v>1098</v>
      </c>
      <c r="H507">
        <v>2021</v>
      </c>
      <c r="I507" s="75">
        <v>103.71</v>
      </c>
      <c r="J507" t="s">
        <v>1187</v>
      </c>
      <c r="K507" s="2"/>
      <c r="L507" s="60"/>
    </row>
    <row r="508" spans="1:12">
      <c r="A508">
        <v>85</v>
      </c>
      <c r="B508" t="s">
        <v>1010</v>
      </c>
      <c r="C508" t="s">
        <v>1075</v>
      </c>
      <c r="D508" t="s">
        <v>1132</v>
      </c>
      <c r="E508" t="s">
        <v>1102</v>
      </c>
      <c r="F508" t="s">
        <v>1188</v>
      </c>
      <c r="G508" t="s">
        <v>1097</v>
      </c>
      <c r="H508">
        <v>2018</v>
      </c>
      <c r="I508" s="75">
        <v>273.88</v>
      </c>
      <c r="J508" t="s">
        <v>1187</v>
      </c>
      <c r="K508" s="2"/>
      <c r="L508" s="60"/>
    </row>
    <row r="509" spans="1:12">
      <c r="A509">
        <v>85</v>
      </c>
      <c r="B509" t="s">
        <v>1010</v>
      </c>
      <c r="C509" t="s">
        <v>1075</v>
      </c>
      <c r="D509" t="s">
        <v>1132</v>
      </c>
      <c r="E509" t="s">
        <v>1102</v>
      </c>
      <c r="F509" t="s">
        <v>1188</v>
      </c>
      <c r="G509" t="s">
        <v>1097</v>
      </c>
      <c r="H509">
        <v>2019</v>
      </c>
      <c r="I509" s="75">
        <v>215.58</v>
      </c>
      <c r="J509" t="s">
        <v>1187</v>
      </c>
      <c r="K509" s="2"/>
      <c r="L509" s="60"/>
    </row>
    <row r="510" spans="1:12">
      <c r="A510">
        <v>85</v>
      </c>
      <c r="B510" t="s">
        <v>1010</v>
      </c>
      <c r="C510" t="s">
        <v>1075</v>
      </c>
      <c r="D510" t="s">
        <v>1132</v>
      </c>
      <c r="E510" t="s">
        <v>1102</v>
      </c>
      <c r="F510" t="s">
        <v>1188</v>
      </c>
      <c r="G510" t="s">
        <v>1097</v>
      </c>
      <c r="H510">
        <v>2020</v>
      </c>
      <c r="I510" s="75">
        <v>172.37</v>
      </c>
      <c r="J510" t="s">
        <v>1187</v>
      </c>
      <c r="K510" s="2"/>
      <c r="L510" s="60"/>
    </row>
    <row r="511" spans="1:12">
      <c r="A511">
        <v>85</v>
      </c>
      <c r="B511" t="s">
        <v>1010</v>
      </c>
      <c r="C511" t="s">
        <v>1075</v>
      </c>
      <c r="D511" t="s">
        <v>1132</v>
      </c>
      <c r="E511" t="s">
        <v>1102</v>
      </c>
      <c r="F511" t="s">
        <v>1188</v>
      </c>
      <c r="G511" t="s">
        <v>1097</v>
      </c>
      <c r="H511">
        <v>2021</v>
      </c>
      <c r="I511" s="75">
        <v>170.68</v>
      </c>
      <c r="J511" t="s">
        <v>1187</v>
      </c>
      <c r="K511" s="2"/>
      <c r="L511" s="60"/>
    </row>
    <row r="512" spans="1:12">
      <c r="A512">
        <v>85</v>
      </c>
      <c r="B512" t="s">
        <v>1010</v>
      </c>
      <c r="C512" t="s">
        <v>1075</v>
      </c>
      <c r="D512" t="s">
        <v>1131</v>
      </c>
      <c r="E512" t="s">
        <v>1102</v>
      </c>
      <c r="F512" t="s">
        <v>1184</v>
      </c>
      <c r="G512" t="s">
        <v>1255</v>
      </c>
      <c r="H512">
        <v>2018</v>
      </c>
      <c r="I512" s="75">
        <v>616.63</v>
      </c>
      <c r="J512" t="s">
        <v>1187</v>
      </c>
      <c r="K512" s="2"/>
      <c r="L512" s="60"/>
    </row>
    <row r="513" spans="1:12">
      <c r="A513">
        <v>85</v>
      </c>
      <c r="B513" t="s">
        <v>1010</v>
      </c>
      <c r="C513" t="s">
        <v>1075</v>
      </c>
      <c r="D513" t="s">
        <v>1131</v>
      </c>
      <c r="E513" t="s">
        <v>1102</v>
      </c>
      <c r="F513" t="s">
        <v>1184</v>
      </c>
      <c r="G513" t="s">
        <v>1255</v>
      </c>
      <c r="H513">
        <v>2019</v>
      </c>
      <c r="I513" s="75">
        <v>566.49</v>
      </c>
      <c r="J513" t="s">
        <v>1187</v>
      </c>
      <c r="K513" s="2"/>
      <c r="L513" s="60"/>
    </row>
    <row r="514" spans="1:12">
      <c r="A514">
        <v>85</v>
      </c>
      <c r="B514" t="s">
        <v>1010</v>
      </c>
      <c r="C514" t="s">
        <v>1075</v>
      </c>
      <c r="D514" t="s">
        <v>1131</v>
      </c>
      <c r="E514" t="s">
        <v>1102</v>
      </c>
      <c r="F514" t="s">
        <v>1184</v>
      </c>
      <c r="G514" t="s">
        <v>1255</v>
      </c>
      <c r="H514">
        <v>2020</v>
      </c>
      <c r="I514" s="75">
        <v>202.41</v>
      </c>
      <c r="J514" t="s">
        <v>1187</v>
      </c>
      <c r="K514" s="2"/>
      <c r="L514" s="60"/>
    </row>
    <row r="515" spans="1:12">
      <c r="A515">
        <v>85</v>
      </c>
      <c r="B515" t="s">
        <v>1010</v>
      </c>
      <c r="C515" t="s">
        <v>1075</v>
      </c>
      <c r="D515" t="s">
        <v>1131</v>
      </c>
      <c r="E515" t="s">
        <v>1102</v>
      </c>
      <c r="F515" t="s">
        <v>1184</v>
      </c>
      <c r="G515" t="s">
        <v>1255</v>
      </c>
      <c r="H515">
        <v>2021</v>
      </c>
      <c r="I515" s="75">
        <v>339.99</v>
      </c>
      <c r="J515" t="s">
        <v>1187</v>
      </c>
      <c r="K515" s="2"/>
      <c r="L515" s="60"/>
    </row>
    <row r="516" spans="1:12">
      <c r="A516">
        <v>85</v>
      </c>
      <c r="B516" t="s">
        <v>1010</v>
      </c>
      <c r="C516" t="s">
        <v>1075</v>
      </c>
      <c r="D516" t="s">
        <v>1130</v>
      </c>
      <c r="E516" t="s">
        <v>1102</v>
      </c>
      <c r="F516" t="s">
        <v>1184</v>
      </c>
      <c r="G516" t="s">
        <v>1098</v>
      </c>
      <c r="H516">
        <v>2018</v>
      </c>
      <c r="I516" s="75">
        <v>958.9</v>
      </c>
      <c r="J516" t="s">
        <v>1187</v>
      </c>
      <c r="K516" s="2"/>
      <c r="L516" s="60"/>
    </row>
    <row r="517" spans="1:12">
      <c r="A517">
        <v>85</v>
      </c>
      <c r="B517" t="s">
        <v>1010</v>
      </c>
      <c r="C517" t="s">
        <v>1075</v>
      </c>
      <c r="D517" t="s">
        <v>1130</v>
      </c>
      <c r="E517" t="s">
        <v>1102</v>
      </c>
      <c r="F517" t="s">
        <v>1184</v>
      </c>
      <c r="G517" t="s">
        <v>1098</v>
      </c>
      <c r="H517">
        <v>2019</v>
      </c>
      <c r="I517" s="75">
        <v>888.22</v>
      </c>
      <c r="J517" t="s">
        <v>1187</v>
      </c>
      <c r="K517" s="2"/>
      <c r="L517" s="60"/>
    </row>
    <row r="518" spans="1:12">
      <c r="A518">
        <v>85</v>
      </c>
      <c r="B518" t="s">
        <v>1010</v>
      </c>
      <c r="C518" t="s">
        <v>1075</v>
      </c>
      <c r="D518" t="s">
        <v>1130</v>
      </c>
      <c r="E518" t="s">
        <v>1102</v>
      </c>
      <c r="F518" t="s">
        <v>1184</v>
      </c>
      <c r="G518" t="s">
        <v>1098</v>
      </c>
      <c r="H518">
        <v>2020</v>
      </c>
      <c r="I518" s="75">
        <v>495.5</v>
      </c>
      <c r="J518" t="s">
        <v>1187</v>
      </c>
      <c r="K518" s="2"/>
      <c r="L518" s="60"/>
    </row>
    <row r="519" spans="1:12">
      <c r="A519">
        <v>85</v>
      </c>
      <c r="B519" t="s">
        <v>1010</v>
      </c>
      <c r="C519" t="s">
        <v>1075</v>
      </c>
      <c r="D519" t="s">
        <v>1130</v>
      </c>
      <c r="E519" t="s">
        <v>1102</v>
      </c>
      <c r="F519" t="s">
        <v>1184</v>
      </c>
      <c r="G519" t="s">
        <v>1098</v>
      </c>
      <c r="H519">
        <v>2021</v>
      </c>
      <c r="I519" s="75">
        <v>615.58000000000004</v>
      </c>
      <c r="J519" t="s">
        <v>1187</v>
      </c>
      <c r="K519" s="2"/>
      <c r="L519" s="60"/>
    </row>
    <row r="520" spans="1:12">
      <c r="A520">
        <v>1</v>
      </c>
      <c r="B520" t="s">
        <v>1072</v>
      </c>
      <c r="C520" t="s">
        <v>1072</v>
      </c>
      <c r="D520" t="s">
        <v>1132</v>
      </c>
      <c r="E520" t="s">
        <v>1102</v>
      </c>
      <c r="F520" t="s">
        <v>1188</v>
      </c>
      <c r="G520" t="s">
        <v>1097</v>
      </c>
      <c r="H520">
        <v>2018</v>
      </c>
      <c r="I520" s="75">
        <v>145.1</v>
      </c>
      <c r="J520" t="s">
        <v>1187</v>
      </c>
      <c r="K520" s="2"/>
      <c r="L520" s="60"/>
    </row>
    <row r="521" spans="1:12">
      <c r="A521">
        <v>1</v>
      </c>
      <c r="B521" t="s">
        <v>1072</v>
      </c>
      <c r="C521" t="s">
        <v>1072</v>
      </c>
      <c r="D521" t="s">
        <v>1132</v>
      </c>
      <c r="E521" t="s">
        <v>1102</v>
      </c>
      <c r="F521" t="s">
        <v>1188</v>
      </c>
      <c r="G521" t="s">
        <v>1097</v>
      </c>
      <c r="H521">
        <v>2019</v>
      </c>
      <c r="I521" s="75">
        <v>140.06</v>
      </c>
      <c r="J521" t="s">
        <v>1187</v>
      </c>
      <c r="K521" s="2"/>
      <c r="L521" s="60"/>
    </row>
    <row r="522" spans="1:12">
      <c r="A522">
        <v>1</v>
      </c>
      <c r="B522" t="s">
        <v>1072</v>
      </c>
      <c r="C522" t="s">
        <v>1072</v>
      </c>
      <c r="D522" t="s">
        <v>1132</v>
      </c>
      <c r="E522" t="s">
        <v>1102</v>
      </c>
      <c r="F522" t="s">
        <v>1188</v>
      </c>
      <c r="G522" t="s">
        <v>1097</v>
      </c>
      <c r="H522">
        <v>2020</v>
      </c>
      <c r="I522" s="75">
        <v>77.45</v>
      </c>
      <c r="J522" t="s">
        <v>1187</v>
      </c>
      <c r="K522" s="2"/>
      <c r="L522" s="60"/>
    </row>
    <row r="523" spans="1:12">
      <c r="A523">
        <v>1</v>
      </c>
      <c r="B523" t="s">
        <v>1072</v>
      </c>
      <c r="C523" t="s">
        <v>1072</v>
      </c>
      <c r="D523" t="s">
        <v>1132</v>
      </c>
      <c r="E523" t="s">
        <v>1102</v>
      </c>
      <c r="F523" t="s">
        <v>1188</v>
      </c>
      <c r="G523" t="s">
        <v>1097</v>
      </c>
      <c r="H523">
        <v>2021</v>
      </c>
      <c r="I523" s="75">
        <v>79.930000000000007</v>
      </c>
      <c r="J523" t="s">
        <v>1187</v>
      </c>
      <c r="K523" s="2"/>
      <c r="L523" s="60"/>
    </row>
    <row r="524" spans="1:12">
      <c r="A524">
        <v>1</v>
      </c>
      <c r="B524" t="s">
        <v>1072</v>
      </c>
      <c r="C524" t="s">
        <v>1072</v>
      </c>
      <c r="D524" t="s">
        <v>1131</v>
      </c>
      <c r="E524" t="s">
        <v>1102</v>
      </c>
      <c r="F524" t="s">
        <v>1184</v>
      </c>
      <c r="G524" t="s">
        <v>1255</v>
      </c>
      <c r="H524">
        <v>2018</v>
      </c>
      <c r="I524" s="75">
        <v>278.42</v>
      </c>
      <c r="J524" t="s">
        <v>1187</v>
      </c>
      <c r="K524" s="2"/>
      <c r="L524" s="60"/>
    </row>
    <row r="525" spans="1:12">
      <c r="A525">
        <v>1</v>
      </c>
      <c r="B525" t="s">
        <v>1072</v>
      </c>
      <c r="C525" t="s">
        <v>1072</v>
      </c>
      <c r="D525" t="s">
        <v>1131</v>
      </c>
      <c r="E525" t="s">
        <v>1102</v>
      </c>
      <c r="F525" t="s">
        <v>1184</v>
      </c>
      <c r="G525" t="s">
        <v>1255</v>
      </c>
      <c r="H525">
        <v>2019</v>
      </c>
      <c r="I525" s="75">
        <v>271</v>
      </c>
      <c r="J525" t="s">
        <v>1187</v>
      </c>
      <c r="K525" s="2"/>
      <c r="L525" s="60"/>
    </row>
    <row r="526" spans="1:12">
      <c r="A526">
        <v>1</v>
      </c>
      <c r="B526" t="s">
        <v>1072</v>
      </c>
      <c r="C526" t="s">
        <v>1072</v>
      </c>
      <c r="D526" t="s">
        <v>1131</v>
      </c>
      <c r="E526" t="s">
        <v>1102</v>
      </c>
      <c r="F526" t="s">
        <v>1184</v>
      </c>
      <c r="G526" t="s">
        <v>1255</v>
      </c>
      <c r="H526">
        <v>2020</v>
      </c>
      <c r="I526" s="75">
        <v>151.54</v>
      </c>
      <c r="J526" t="s">
        <v>1187</v>
      </c>
      <c r="K526" s="2"/>
      <c r="L526" s="60"/>
    </row>
    <row r="527" spans="1:12">
      <c r="A527">
        <v>1</v>
      </c>
      <c r="B527" t="s">
        <v>1072</v>
      </c>
      <c r="C527" t="s">
        <v>1072</v>
      </c>
      <c r="D527" t="s">
        <v>1131</v>
      </c>
      <c r="E527" t="s">
        <v>1102</v>
      </c>
      <c r="F527" t="s">
        <v>1184</v>
      </c>
      <c r="G527" t="s">
        <v>1255</v>
      </c>
      <c r="H527">
        <v>2021</v>
      </c>
      <c r="I527" s="75">
        <v>163.29</v>
      </c>
      <c r="J527" t="s">
        <v>1187</v>
      </c>
      <c r="K527" s="2"/>
      <c r="L527" s="60"/>
    </row>
    <row r="528" spans="1:12">
      <c r="A528">
        <v>1</v>
      </c>
      <c r="B528" t="s">
        <v>1072</v>
      </c>
      <c r="C528" t="s">
        <v>1072</v>
      </c>
      <c r="D528" t="s">
        <v>1130</v>
      </c>
      <c r="E528" t="s">
        <v>1102</v>
      </c>
      <c r="F528" t="s">
        <v>1184</v>
      </c>
      <c r="G528" t="s">
        <v>1098</v>
      </c>
      <c r="H528">
        <v>2018</v>
      </c>
      <c r="I528" s="75">
        <v>661.66</v>
      </c>
      <c r="J528" t="s">
        <v>1187</v>
      </c>
      <c r="K528" s="2"/>
      <c r="L528" s="60"/>
    </row>
    <row r="529" spans="1:12">
      <c r="A529">
        <v>1</v>
      </c>
      <c r="B529" t="s">
        <v>1072</v>
      </c>
      <c r="C529" t="s">
        <v>1072</v>
      </c>
      <c r="D529" t="s">
        <v>1130</v>
      </c>
      <c r="E529" t="s">
        <v>1102</v>
      </c>
      <c r="F529" t="s">
        <v>1184</v>
      </c>
      <c r="G529" t="s">
        <v>1098</v>
      </c>
      <c r="H529">
        <v>2019</v>
      </c>
      <c r="I529" s="75">
        <v>537.05999999999995</v>
      </c>
      <c r="J529" t="s">
        <v>1187</v>
      </c>
      <c r="K529" s="2"/>
      <c r="L529" s="60"/>
    </row>
    <row r="530" spans="1:12">
      <c r="A530">
        <v>1</v>
      </c>
      <c r="B530" t="s">
        <v>1072</v>
      </c>
      <c r="C530" t="s">
        <v>1072</v>
      </c>
      <c r="D530" t="s">
        <v>1130</v>
      </c>
      <c r="E530" t="s">
        <v>1102</v>
      </c>
      <c r="F530" t="s">
        <v>1184</v>
      </c>
      <c r="G530" t="s">
        <v>1098</v>
      </c>
      <c r="H530">
        <v>2020</v>
      </c>
      <c r="I530" s="75">
        <v>312.79000000000002</v>
      </c>
      <c r="J530" t="s">
        <v>1187</v>
      </c>
      <c r="K530" s="2"/>
      <c r="L530" s="60"/>
    </row>
    <row r="531" spans="1:12">
      <c r="A531">
        <v>1</v>
      </c>
      <c r="B531" t="s">
        <v>1072</v>
      </c>
      <c r="C531" t="s">
        <v>1072</v>
      </c>
      <c r="D531" t="s">
        <v>1130</v>
      </c>
      <c r="E531" t="s">
        <v>1102</v>
      </c>
      <c r="F531" t="s">
        <v>1184</v>
      </c>
      <c r="G531" t="s">
        <v>1098</v>
      </c>
      <c r="H531">
        <v>2021</v>
      </c>
      <c r="I531" s="75">
        <v>368.68</v>
      </c>
      <c r="J531" t="s">
        <v>1187</v>
      </c>
      <c r="K531" s="2"/>
      <c r="L531" s="60"/>
    </row>
    <row r="532" spans="1:12">
      <c r="A532">
        <v>85250</v>
      </c>
      <c r="B532" t="s">
        <v>1010</v>
      </c>
      <c r="C532" t="s">
        <v>1020</v>
      </c>
      <c r="D532" t="s">
        <v>1236</v>
      </c>
      <c r="E532" t="s">
        <v>1102</v>
      </c>
      <c r="F532" t="s">
        <v>1235</v>
      </c>
      <c r="G532" t="s">
        <v>1256</v>
      </c>
      <c r="H532">
        <v>2019</v>
      </c>
      <c r="I532" s="75">
        <v>1</v>
      </c>
      <c r="J532" t="s">
        <v>1145</v>
      </c>
      <c r="K532" s="2"/>
      <c r="L532" s="60"/>
    </row>
    <row r="533" spans="1:12">
      <c r="A533">
        <v>85400</v>
      </c>
      <c r="B533" t="s">
        <v>1010</v>
      </c>
      <c r="C533" t="s">
        <v>1025</v>
      </c>
      <c r="D533" t="s">
        <v>1236</v>
      </c>
      <c r="E533" t="s">
        <v>1102</v>
      </c>
      <c r="F533" t="s">
        <v>1235</v>
      </c>
      <c r="G533" t="s">
        <v>1256</v>
      </c>
      <c r="H533">
        <v>2019</v>
      </c>
      <c r="I533" s="75">
        <v>1</v>
      </c>
      <c r="J533" t="s">
        <v>1145</v>
      </c>
      <c r="K533" s="2"/>
      <c r="L533" s="60"/>
    </row>
    <row r="534" spans="1:12">
      <c r="A534">
        <v>1</v>
      </c>
      <c r="B534" t="s">
        <v>1072</v>
      </c>
      <c r="C534" t="s">
        <v>1072</v>
      </c>
      <c r="D534" t="s">
        <v>1236</v>
      </c>
      <c r="E534" t="s">
        <v>1102</v>
      </c>
      <c r="F534" t="s">
        <v>1235</v>
      </c>
      <c r="G534" t="s">
        <v>1256</v>
      </c>
      <c r="H534">
        <v>2019</v>
      </c>
      <c r="I534" s="75">
        <v>504</v>
      </c>
      <c r="J534" t="s">
        <v>1145</v>
      </c>
      <c r="K534" s="2"/>
      <c r="L534" s="60"/>
    </row>
    <row r="535" spans="1:12">
      <c r="A535">
        <v>85263</v>
      </c>
      <c r="B535" t="s">
        <v>1010</v>
      </c>
      <c r="C535" t="s">
        <v>1021</v>
      </c>
      <c r="D535" t="s">
        <v>1236</v>
      </c>
      <c r="E535" t="s">
        <v>1102</v>
      </c>
      <c r="F535" t="s">
        <v>1235</v>
      </c>
      <c r="G535" t="s">
        <v>1256</v>
      </c>
      <c r="H535">
        <v>2020</v>
      </c>
      <c r="I535" s="75">
        <v>1</v>
      </c>
      <c r="J535" t="s">
        <v>1145</v>
      </c>
      <c r="K535" s="2"/>
      <c r="L535" s="60"/>
    </row>
    <row r="536" spans="1:12">
      <c r="A536">
        <v>1</v>
      </c>
      <c r="B536" t="s">
        <v>1072</v>
      </c>
      <c r="C536" t="s">
        <v>1072</v>
      </c>
      <c r="D536" t="s">
        <v>1236</v>
      </c>
      <c r="E536" t="s">
        <v>1102</v>
      </c>
      <c r="F536" t="s">
        <v>1235</v>
      </c>
      <c r="G536" t="s">
        <v>1256</v>
      </c>
      <c r="H536">
        <v>2020</v>
      </c>
      <c r="I536" s="75">
        <v>530</v>
      </c>
      <c r="J536" t="s">
        <v>1145</v>
      </c>
      <c r="K536" s="2"/>
      <c r="L536" s="60"/>
    </row>
    <row r="537" spans="1:12">
      <c r="A537">
        <v>85250</v>
      </c>
      <c r="B537" t="s">
        <v>1010</v>
      </c>
      <c r="C537" t="s">
        <v>1020</v>
      </c>
      <c r="D537" t="s">
        <v>1236</v>
      </c>
      <c r="E537" t="s">
        <v>1102</v>
      </c>
      <c r="F537" t="s">
        <v>1235</v>
      </c>
      <c r="G537" t="s">
        <v>1256</v>
      </c>
      <c r="H537">
        <v>2021</v>
      </c>
      <c r="I537" s="75">
        <v>1</v>
      </c>
      <c r="J537" t="s">
        <v>1145</v>
      </c>
      <c r="K537" s="2"/>
      <c r="L537" s="60"/>
    </row>
    <row r="538" spans="1:12">
      <c r="A538">
        <v>85400</v>
      </c>
      <c r="B538" t="s">
        <v>1010</v>
      </c>
      <c r="C538" t="s">
        <v>1025</v>
      </c>
      <c r="D538" t="s">
        <v>1236</v>
      </c>
      <c r="E538" t="s">
        <v>1102</v>
      </c>
      <c r="F538" t="s">
        <v>1235</v>
      </c>
      <c r="G538" t="s">
        <v>1256</v>
      </c>
      <c r="H538">
        <v>2021</v>
      </c>
      <c r="I538" s="75">
        <v>1</v>
      </c>
      <c r="J538" t="s">
        <v>1145</v>
      </c>
      <c r="K538" s="2"/>
      <c r="L538" s="60"/>
    </row>
    <row r="539" spans="1:12">
      <c r="A539">
        <v>85263</v>
      </c>
      <c r="B539" t="s">
        <v>1010</v>
      </c>
      <c r="C539" t="s">
        <v>1021</v>
      </c>
      <c r="D539" t="s">
        <v>1236</v>
      </c>
      <c r="E539" t="s">
        <v>1102</v>
      </c>
      <c r="F539" t="s">
        <v>1235</v>
      </c>
      <c r="G539" t="s">
        <v>1256</v>
      </c>
      <c r="H539">
        <v>2021</v>
      </c>
      <c r="I539" s="75">
        <v>1</v>
      </c>
      <c r="J539" t="s">
        <v>1145</v>
      </c>
      <c r="K539" s="2"/>
      <c r="L539" s="60"/>
    </row>
    <row r="540" spans="1:12">
      <c r="A540">
        <v>85225</v>
      </c>
      <c r="B540" t="s">
        <v>1010</v>
      </c>
      <c r="C540" t="s">
        <v>1018</v>
      </c>
      <c r="D540" t="s">
        <v>1236</v>
      </c>
      <c r="E540" t="s">
        <v>1102</v>
      </c>
      <c r="F540" t="s">
        <v>1235</v>
      </c>
      <c r="G540" t="s">
        <v>1256</v>
      </c>
      <c r="H540">
        <v>2021</v>
      </c>
      <c r="I540" s="75">
        <v>1</v>
      </c>
      <c r="J540" t="s">
        <v>1145</v>
      </c>
      <c r="K540" s="2"/>
      <c r="L540" s="60"/>
    </row>
    <row r="541" spans="1:12">
      <c r="A541">
        <v>1</v>
      </c>
      <c r="B541" t="s">
        <v>1072</v>
      </c>
      <c r="C541" t="s">
        <v>1072</v>
      </c>
      <c r="D541" t="s">
        <v>1236</v>
      </c>
      <c r="E541" t="s">
        <v>1102</v>
      </c>
      <c r="F541" t="s">
        <v>1235</v>
      </c>
      <c r="G541" t="s">
        <v>1256</v>
      </c>
      <c r="H541">
        <v>2021</v>
      </c>
      <c r="I541" s="75">
        <v>737</v>
      </c>
      <c r="J541" t="s">
        <v>1145</v>
      </c>
      <c r="K541" s="2"/>
      <c r="L541" s="60"/>
    </row>
    <row r="542" spans="1:12">
      <c r="A542">
        <v>85250</v>
      </c>
      <c r="B542" t="s">
        <v>1010</v>
      </c>
      <c r="C542" t="s">
        <v>1020</v>
      </c>
      <c r="D542" t="s">
        <v>1236</v>
      </c>
      <c r="E542" t="s">
        <v>1102</v>
      </c>
      <c r="F542" t="s">
        <v>1235</v>
      </c>
      <c r="G542" t="s">
        <v>1256</v>
      </c>
      <c r="H542">
        <v>2022</v>
      </c>
      <c r="I542" s="75">
        <v>1</v>
      </c>
      <c r="J542" t="s">
        <v>1145</v>
      </c>
      <c r="K542" s="2"/>
      <c r="L542" s="60"/>
    </row>
    <row r="543" spans="1:12">
      <c r="A543">
        <v>85400</v>
      </c>
      <c r="B543" t="s">
        <v>1010</v>
      </c>
      <c r="C543" t="s">
        <v>1025</v>
      </c>
      <c r="D543" t="s">
        <v>1236</v>
      </c>
      <c r="E543" t="s">
        <v>1102</v>
      </c>
      <c r="F543" t="s">
        <v>1235</v>
      </c>
      <c r="G543" t="s">
        <v>1256</v>
      </c>
      <c r="H543">
        <v>2022</v>
      </c>
      <c r="I543" s="75">
        <v>1</v>
      </c>
      <c r="J543" t="s">
        <v>1145</v>
      </c>
      <c r="K543" s="2"/>
      <c r="L543" s="60"/>
    </row>
    <row r="544" spans="1:12">
      <c r="A544">
        <v>85325</v>
      </c>
      <c r="B544" t="s">
        <v>1010</v>
      </c>
      <c r="C544" t="s">
        <v>1024</v>
      </c>
      <c r="D544" t="s">
        <v>1236</v>
      </c>
      <c r="E544" t="s">
        <v>1102</v>
      </c>
      <c r="F544" t="s">
        <v>1235</v>
      </c>
      <c r="G544" t="s">
        <v>1256</v>
      </c>
      <c r="H544">
        <v>2022</v>
      </c>
      <c r="I544" s="75">
        <v>1</v>
      </c>
      <c r="J544" t="s">
        <v>1145</v>
      </c>
      <c r="K544" s="2"/>
      <c r="L544" s="60"/>
    </row>
    <row r="545" spans="1:12">
      <c r="A545">
        <v>85263</v>
      </c>
      <c r="B545" t="s">
        <v>1010</v>
      </c>
      <c r="C545" t="s">
        <v>1021</v>
      </c>
      <c r="D545" t="s">
        <v>1236</v>
      </c>
      <c r="E545" t="s">
        <v>1102</v>
      </c>
      <c r="F545" t="s">
        <v>1235</v>
      </c>
      <c r="G545" t="s">
        <v>1256</v>
      </c>
      <c r="H545">
        <v>2022</v>
      </c>
      <c r="I545" s="75">
        <v>1</v>
      </c>
      <c r="J545" t="s">
        <v>1145</v>
      </c>
      <c r="K545" s="2"/>
      <c r="L545" s="60"/>
    </row>
    <row r="546" spans="1:12">
      <c r="A546">
        <v>85225</v>
      </c>
      <c r="B546" t="s">
        <v>1010</v>
      </c>
      <c r="C546" t="s">
        <v>1018</v>
      </c>
      <c r="D546" t="s">
        <v>1236</v>
      </c>
      <c r="E546" t="s">
        <v>1102</v>
      </c>
      <c r="F546" t="s">
        <v>1235</v>
      </c>
      <c r="G546" t="s">
        <v>1256</v>
      </c>
      <c r="H546">
        <v>2022</v>
      </c>
      <c r="I546" s="75">
        <v>1</v>
      </c>
      <c r="J546" t="s">
        <v>1145</v>
      </c>
      <c r="K546" s="2"/>
      <c r="L546" s="60"/>
    </row>
    <row r="547" spans="1:12">
      <c r="A547">
        <v>85</v>
      </c>
      <c r="B547" t="s">
        <v>1010</v>
      </c>
      <c r="C547" t="s">
        <v>1075</v>
      </c>
      <c r="D547" t="s">
        <v>1236</v>
      </c>
      <c r="E547" t="s">
        <v>1102</v>
      </c>
      <c r="F547" t="s">
        <v>1235</v>
      </c>
      <c r="G547" t="s">
        <v>1256</v>
      </c>
      <c r="H547">
        <v>2022</v>
      </c>
      <c r="I547" s="75">
        <v>1</v>
      </c>
      <c r="J547" t="s">
        <v>1145</v>
      </c>
      <c r="K547" s="2"/>
      <c r="L547" s="60"/>
    </row>
    <row r="548" spans="1:12">
      <c r="A548">
        <v>85440</v>
      </c>
      <c r="B548" t="s">
        <v>1010</v>
      </c>
      <c r="C548" t="s">
        <v>207</v>
      </c>
      <c r="D548" t="s">
        <v>1236</v>
      </c>
      <c r="E548" t="s">
        <v>1102</v>
      </c>
      <c r="F548" t="s">
        <v>1235</v>
      </c>
      <c r="G548" t="s">
        <v>1256</v>
      </c>
      <c r="H548">
        <v>2022</v>
      </c>
      <c r="I548" s="75">
        <v>1</v>
      </c>
      <c r="J548" t="s">
        <v>1145</v>
      </c>
      <c r="K548" s="2"/>
      <c r="L548" s="60"/>
    </row>
    <row r="549" spans="1:12">
      <c r="A549">
        <v>85162</v>
      </c>
      <c r="B549" t="s">
        <v>1010</v>
      </c>
      <c r="C549" t="s">
        <v>1017</v>
      </c>
      <c r="D549" t="s">
        <v>1236</v>
      </c>
      <c r="E549" t="s">
        <v>1102</v>
      </c>
      <c r="F549" t="s">
        <v>1235</v>
      </c>
      <c r="G549" t="s">
        <v>1256</v>
      </c>
      <c r="H549">
        <v>2022</v>
      </c>
      <c r="I549" s="75">
        <v>1</v>
      </c>
      <c r="J549" t="s">
        <v>1145</v>
      </c>
      <c r="K549" s="2"/>
      <c r="L549" s="60"/>
    </row>
    <row r="550" spans="1:12">
      <c r="A550">
        <v>85300</v>
      </c>
      <c r="B550" t="s">
        <v>1010</v>
      </c>
      <c r="C550" t="s">
        <v>98</v>
      </c>
      <c r="D550" t="s">
        <v>1236</v>
      </c>
      <c r="E550" t="s">
        <v>1102</v>
      </c>
      <c r="F550" t="s">
        <v>1235</v>
      </c>
      <c r="G550" t="s">
        <v>1256</v>
      </c>
      <c r="H550">
        <v>2022</v>
      </c>
      <c r="I550" s="75">
        <v>1</v>
      </c>
      <c r="J550" t="s">
        <v>1145</v>
      </c>
      <c r="K550" s="2"/>
      <c r="L550" s="60"/>
    </row>
    <row r="551" spans="1:12">
      <c r="A551">
        <v>1</v>
      </c>
      <c r="B551" t="s">
        <v>1072</v>
      </c>
      <c r="C551" t="s">
        <v>1072</v>
      </c>
      <c r="D551" t="s">
        <v>1236</v>
      </c>
      <c r="E551" t="s">
        <v>1102</v>
      </c>
      <c r="F551" t="s">
        <v>1235</v>
      </c>
      <c r="G551" t="s">
        <v>1256</v>
      </c>
      <c r="H551">
        <v>2022</v>
      </c>
      <c r="I551" s="75">
        <v>857</v>
      </c>
      <c r="J551" t="s">
        <v>1145</v>
      </c>
      <c r="K551" s="2"/>
      <c r="L551" s="60"/>
    </row>
    <row r="552" spans="1:12">
      <c r="A552">
        <v>1</v>
      </c>
      <c r="B552" t="s">
        <v>1072</v>
      </c>
      <c r="C552" t="s">
        <v>1072</v>
      </c>
      <c r="D552" t="s">
        <v>1132</v>
      </c>
      <c r="E552" t="s">
        <v>1102</v>
      </c>
      <c r="F552" t="s">
        <v>1188</v>
      </c>
      <c r="G552" t="s">
        <v>1097</v>
      </c>
      <c r="H552">
        <v>2018</v>
      </c>
      <c r="I552" s="75">
        <v>145.1</v>
      </c>
      <c r="J552" t="s">
        <v>1187</v>
      </c>
      <c r="K552" s="2"/>
      <c r="L552" s="60"/>
    </row>
    <row r="553" spans="1:12">
      <c r="A553">
        <v>1</v>
      </c>
      <c r="B553" t="s">
        <v>1072</v>
      </c>
      <c r="C553" t="s">
        <v>1072</v>
      </c>
      <c r="D553" t="s">
        <v>1132</v>
      </c>
      <c r="E553" t="s">
        <v>1102</v>
      </c>
      <c r="F553" t="s">
        <v>1188</v>
      </c>
      <c r="G553" t="s">
        <v>1097</v>
      </c>
      <c r="H553">
        <v>2019</v>
      </c>
      <c r="I553" s="75">
        <v>140.06</v>
      </c>
      <c r="J553" t="s">
        <v>1187</v>
      </c>
      <c r="K553" s="2"/>
      <c r="L553" s="60"/>
    </row>
    <row r="554" spans="1:12">
      <c r="A554">
        <v>1</v>
      </c>
      <c r="B554" t="s">
        <v>1072</v>
      </c>
      <c r="C554" t="s">
        <v>1072</v>
      </c>
      <c r="D554" t="s">
        <v>1132</v>
      </c>
      <c r="E554" t="s">
        <v>1102</v>
      </c>
      <c r="F554" t="s">
        <v>1188</v>
      </c>
      <c r="G554" t="s">
        <v>1097</v>
      </c>
      <c r="H554">
        <v>2020</v>
      </c>
      <c r="I554" s="75">
        <v>77.45</v>
      </c>
      <c r="J554" t="s">
        <v>1187</v>
      </c>
      <c r="K554" s="2"/>
      <c r="L554" s="60"/>
    </row>
    <row r="555" spans="1:12">
      <c r="A555">
        <v>1</v>
      </c>
      <c r="B555" t="s">
        <v>1072</v>
      </c>
      <c r="C555" t="s">
        <v>1072</v>
      </c>
      <c r="D555" t="s">
        <v>1132</v>
      </c>
      <c r="E555" t="s">
        <v>1102</v>
      </c>
      <c r="F555" t="s">
        <v>1188</v>
      </c>
      <c r="G555" t="s">
        <v>1097</v>
      </c>
      <c r="H555">
        <v>2021</v>
      </c>
      <c r="I555" s="75">
        <v>79.930000000000007</v>
      </c>
      <c r="J555" t="s">
        <v>1187</v>
      </c>
      <c r="K555" s="2"/>
      <c r="L555" s="60"/>
    </row>
    <row r="556" spans="1:12">
      <c r="A556">
        <v>1</v>
      </c>
      <c r="B556" t="s">
        <v>1072</v>
      </c>
      <c r="C556" t="s">
        <v>1072</v>
      </c>
      <c r="D556" t="s">
        <v>1131</v>
      </c>
      <c r="E556" t="s">
        <v>1102</v>
      </c>
      <c r="F556" t="s">
        <v>1184</v>
      </c>
      <c r="G556" t="s">
        <v>1255</v>
      </c>
      <c r="H556">
        <v>2018</v>
      </c>
      <c r="I556" s="75">
        <v>278.42</v>
      </c>
      <c r="J556" t="s">
        <v>1187</v>
      </c>
      <c r="K556" s="2"/>
      <c r="L556" s="60"/>
    </row>
    <row r="557" spans="1:12">
      <c r="A557">
        <v>1</v>
      </c>
      <c r="B557" t="s">
        <v>1072</v>
      </c>
      <c r="C557" t="s">
        <v>1072</v>
      </c>
      <c r="D557" t="s">
        <v>1131</v>
      </c>
      <c r="E557" t="s">
        <v>1102</v>
      </c>
      <c r="F557" t="s">
        <v>1184</v>
      </c>
      <c r="G557" t="s">
        <v>1255</v>
      </c>
      <c r="H557">
        <v>2019</v>
      </c>
      <c r="I557" s="75">
        <v>271</v>
      </c>
      <c r="J557" t="s">
        <v>1187</v>
      </c>
      <c r="K557" s="2"/>
      <c r="L557" s="60"/>
    </row>
    <row r="558" spans="1:12">
      <c r="A558">
        <v>1</v>
      </c>
      <c r="B558" t="s">
        <v>1072</v>
      </c>
      <c r="C558" t="s">
        <v>1072</v>
      </c>
      <c r="D558" t="s">
        <v>1131</v>
      </c>
      <c r="E558" t="s">
        <v>1102</v>
      </c>
      <c r="F558" t="s">
        <v>1184</v>
      </c>
      <c r="G558" t="s">
        <v>1255</v>
      </c>
      <c r="H558">
        <v>2020</v>
      </c>
      <c r="I558" s="75">
        <v>151.54</v>
      </c>
      <c r="J558" t="s">
        <v>1187</v>
      </c>
      <c r="K558" s="2"/>
      <c r="L558" s="60"/>
    </row>
    <row r="559" spans="1:12">
      <c r="A559">
        <v>1</v>
      </c>
      <c r="B559" t="s">
        <v>1072</v>
      </c>
      <c r="C559" t="s">
        <v>1072</v>
      </c>
      <c r="D559" t="s">
        <v>1131</v>
      </c>
      <c r="E559" t="s">
        <v>1102</v>
      </c>
      <c r="F559" t="s">
        <v>1184</v>
      </c>
      <c r="G559" t="s">
        <v>1255</v>
      </c>
      <c r="H559">
        <v>2021</v>
      </c>
      <c r="I559" s="75">
        <v>163.29</v>
      </c>
      <c r="J559" t="s">
        <v>1187</v>
      </c>
      <c r="K559" s="2"/>
      <c r="L559" s="60"/>
    </row>
    <row r="560" spans="1:12">
      <c r="A560">
        <v>1</v>
      </c>
      <c r="B560" t="s">
        <v>1072</v>
      </c>
      <c r="C560" t="s">
        <v>1072</v>
      </c>
      <c r="D560" t="s">
        <v>1130</v>
      </c>
      <c r="E560" t="s">
        <v>1102</v>
      </c>
      <c r="F560" t="s">
        <v>1184</v>
      </c>
      <c r="G560" t="s">
        <v>1098</v>
      </c>
      <c r="H560">
        <v>2018</v>
      </c>
      <c r="I560" s="75">
        <v>661.66</v>
      </c>
      <c r="J560" t="s">
        <v>1187</v>
      </c>
      <c r="K560" s="2"/>
      <c r="L560" s="60"/>
    </row>
    <row r="561" spans="1:12">
      <c r="A561">
        <v>1</v>
      </c>
      <c r="B561" t="s">
        <v>1072</v>
      </c>
      <c r="C561" t="s">
        <v>1072</v>
      </c>
      <c r="D561" t="s">
        <v>1130</v>
      </c>
      <c r="E561" t="s">
        <v>1102</v>
      </c>
      <c r="F561" t="s">
        <v>1184</v>
      </c>
      <c r="G561" t="s">
        <v>1098</v>
      </c>
      <c r="H561">
        <v>2019</v>
      </c>
      <c r="I561" s="75">
        <v>537.05999999999995</v>
      </c>
      <c r="J561" t="s">
        <v>1187</v>
      </c>
      <c r="K561" s="2"/>
      <c r="L561" s="60"/>
    </row>
    <row r="562" spans="1:12">
      <c r="A562">
        <v>1</v>
      </c>
      <c r="B562" t="s">
        <v>1072</v>
      </c>
      <c r="C562" t="s">
        <v>1072</v>
      </c>
      <c r="D562" t="s">
        <v>1130</v>
      </c>
      <c r="E562" t="s">
        <v>1102</v>
      </c>
      <c r="F562" t="s">
        <v>1184</v>
      </c>
      <c r="G562" t="s">
        <v>1098</v>
      </c>
      <c r="H562">
        <v>2020</v>
      </c>
      <c r="I562" s="75">
        <v>312.79000000000002</v>
      </c>
      <c r="J562" t="s">
        <v>1187</v>
      </c>
      <c r="K562" s="2"/>
      <c r="L562" s="60"/>
    </row>
    <row r="563" spans="1:12">
      <c r="A563">
        <v>1</v>
      </c>
      <c r="B563" t="s">
        <v>1072</v>
      </c>
      <c r="C563" t="s">
        <v>1072</v>
      </c>
      <c r="D563" t="s">
        <v>1130</v>
      </c>
      <c r="E563" t="s">
        <v>1102</v>
      </c>
      <c r="F563" t="s">
        <v>1184</v>
      </c>
      <c r="G563" t="s">
        <v>1098</v>
      </c>
      <c r="H563">
        <v>2021</v>
      </c>
      <c r="I563" s="75">
        <v>368.68</v>
      </c>
      <c r="J563" t="s">
        <v>1187</v>
      </c>
      <c r="K563" s="2"/>
      <c r="L563" s="60"/>
    </row>
    <row r="564" spans="1:12">
      <c r="A564">
        <v>1</v>
      </c>
      <c r="B564" t="s">
        <v>1072</v>
      </c>
      <c r="C564" t="s">
        <v>1072</v>
      </c>
      <c r="D564" t="s">
        <v>1236</v>
      </c>
      <c r="E564" t="s">
        <v>1102</v>
      </c>
      <c r="F564" t="s">
        <v>1235</v>
      </c>
      <c r="G564" t="s">
        <v>1256</v>
      </c>
      <c r="H564">
        <v>2019</v>
      </c>
      <c r="I564" s="75">
        <v>504</v>
      </c>
      <c r="J564" t="s">
        <v>1145</v>
      </c>
      <c r="K564" s="2"/>
      <c r="L564" s="60"/>
    </row>
    <row r="565" spans="1:12">
      <c r="A565">
        <v>1</v>
      </c>
      <c r="B565" t="s">
        <v>1072</v>
      </c>
      <c r="C565" t="s">
        <v>1072</v>
      </c>
      <c r="D565" t="s">
        <v>1236</v>
      </c>
      <c r="E565" t="s">
        <v>1102</v>
      </c>
      <c r="F565" t="s">
        <v>1235</v>
      </c>
      <c r="G565" t="s">
        <v>1256</v>
      </c>
      <c r="H565">
        <v>2020</v>
      </c>
      <c r="I565" s="75">
        <v>530</v>
      </c>
      <c r="J565" t="s">
        <v>1145</v>
      </c>
      <c r="K565" s="2"/>
      <c r="L565" s="60"/>
    </row>
    <row r="566" spans="1:12">
      <c r="A566">
        <v>1</v>
      </c>
      <c r="B566" t="s">
        <v>1072</v>
      </c>
      <c r="C566" t="s">
        <v>1072</v>
      </c>
      <c r="D566" t="s">
        <v>1236</v>
      </c>
      <c r="E566" t="s">
        <v>1102</v>
      </c>
      <c r="F566" t="s">
        <v>1235</v>
      </c>
      <c r="G566" t="s">
        <v>1256</v>
      </c>
      <c r="H566">
        <v>2021</v>
      </c>
      <c r="I566" s="75">
        <v>737</v>
      </c>
      <c r="J566" t="s">
        <v>1145</v>
      </c>
      <c r="K566" s="2"/>
      <c r="L566" s="60"/>
    </row>
    <row r="567" spans="1:12">
      <c r="A567">
        <v>1</v>
      </c>
      <c r="B567" t="s">
        <v>1072</v>
      </c>
      <c r="C567" t="s">
        <v>1072</v>
      </c>
      <c r="D567" t="s">
        <v>1236</v>
      </c>
      <c r="E567" t="s">
        <v>1102</v>
      </c>
      <c r="F567" t="s">
        <v>1235</v>
      </c>
      <c r="G567" t="s">
        <v>1256</v>
      </c>
      <c r="H567">
        <v>2022</v>
      </c>
      <c r="I567" s="75">
        <v>857</v>
      </c>
      <c r="J567" t="s">
        <v>1145</v>
      </c>
      <c r="K567" s="2"/>
      <c r="L567" s="60"/>
    </row>
    <row r="568" spans="1:12">
      <c r="A568">
        <v>1</v>
      </c>
      <c r="B568" t="s">
        <v>1072</v>
      </c>
      <c r="C568" t="s">
        <v>1072</v>
      </c>
      <c r="D568" t="s">
        <v>1132</v>
      </c>
      <c r="E568" t="s">
        <v>1102</v>
      </c>
      <c r="F568" t="s">
        <v>1188</v>
      </c>
      <c r="G568" t="s">
        <v>1097</v>
      </c>
      <c r="H568">
        <v>2018</v>
      </c>
      <c r="I568" s="75">
        <v>145.1</v>
      </c>
      <c r="J568" t="s">
        <v>1187</v>
      </c>
      <c r="K568" s="2"/>
      <c r="L568" s="60"/>
    </row>
    <row r="569" spans="1:12">
      <c r="A569">
        <v>1</v>
      </c>
      <c r="B569" t="s">
        <v>1072</v>
      </c>
      <c r="C569" t="s">
        <v>1072</v>
      </c>
      <c r="D569" t="s">
        <v>1132</v>
      </c>
      <c r="E569" t="s">
        <v>1102</v>
      </c>
      <c r="F569" t="s">
        <v>1188</v>
      </c>
      <c r="G569" t="s">
        <v>1097</v>
      </c>
      <c r="H569">
        <v>2019</v>
      </c>
      <c r="I569" s="75">
        <v>140.06</v>
      </c>
      <c r="J569" t="s">
        <v>1187</v>
      </c>
      <c r="K569" s="2"/>
      <c r="L569" s="60"/>
    </row>
    <row r="570" spans="1:12">
      <c r="A570">
        <v>1</v>
      </c>
      <c r="B570" t="s">
        <v>1072</v>
      </c>
      <c r="C570" t="s">
        <v>1072</v>
      </c>
      <c r="D570" t="s">
        <v>1132</v>
      </c>
      <c r="E570" t="s">
        <v>1102</v>
      </c>
      <c r="F570" t="s">
        <v>1188</v>
      </c>
      <c r="G570" t="s">
        <v>1097</v>
      </c>
      <c r="H570">
        <v>2020</v>
      </c>
      <c r="I570" s="75">
        <v>77.45</v>
      </c>
      <c r="J570" t="s">
        <v>1187</v>
      </c>
      <c r="K570" s="2"/>
      <c r="L570" s="60"/>
    </row>
    <row r="571" spans="1:12">
      <c r="A571">
        <v>1</v>
      </c>
      <c r="B571" t="s">
        <v>1072</v>
      </c>
      <c r="C571" t="s">
        <v>1072</v>
      </c>
      <c r="D571" t="s">
        <v>1132</v>
      </c>
      <c r="E571" t="s">
        <v>1102</v>
      </c>
      <c r="F571" t="s">
        <v>1188</v>
      </c>
      <c r="G571" t="s">
        <v>1097</v>
      </c>
      <c r="H571">
        <v>2021</v>
      </c>
      <c r="I571" s="75">
        <v>79.930000000000007</v>
      </c>
      <c r="J571" t="s">
        <v>1187</v>
      </c>
      <c r="K571" s="2"/>
      <c r="L571" s="60"/>
    </row>
    <row r="572" spans="1:12">
      <c r="A572">
        <v>1</v>
      </c>
      <c r="B572" t="s">
        <v>1072</v>
      </c>
      <c r="C572" t="s">
        <v>1072</v>
      </c>
      <c r="D572" t="s">
        <v>1131</v>
      </c>
      <c r="E572" t="s">
        <v>1102</v>
      </c>
      <c r="F572" t="s">
        <v>1184</v>
      </c>
      <c r="G572" t="s">
        <v>1255</v>
      </c>
      <c r="H572">
        <v>2018</v>
      </c>
      <c r="I572" s="75">
        <v>278.42</v>
      </c>
      <c r="J572" t="s">
        <v>1187</v>
      </c>
      <c r="K572" s="2"/>
      <c r="L572" s="60"/>
    </row>
    <row r="573" spans="1:12">
      <c r="A573">
        <v>1</v>
      </c>
      <c r="B573" t="s">
        <v>1072</v>
      </c>
      <c r="C573" t="s">
        <v>1072</v>
      </c>
      <c r="D573" t="s">
        <v>1131</v>
      </c>
      <c r="E573" t="s">
        <v>1102</v>
      </c>
      <c r="F573" t="s">
        <v>1184</v>
      </c>
      <c r="G573" t="s">
        <v>1255</v>
      </c>
      <c r="H573">
        <v>2019</v>
      </c>
      <c r="I573" s="75">
        <v>271</v>
      </c>
      <c r="J573" t="s">
        <v>1187</v>
      </c>
      <c r="K573" s="2"/>
      <c r="L573" s="60"/>
    </row>
    <row r="574" spans="1:12">
      <c r="A574">
        <v>1</v>
      </c>
      <c r="B574" t="s">
        <v>1072</v>
      </c>
      <c r="C574" t="s">
        <v>1072</v>
      </c>
      <c r="D574" t="s">
        <v>1131</v>
      </c>
      <c r="E574" t="s">
        <v>1102</v>
      </c>
      <c r="F574" t="s">
        <v>1184</v>
      </c>
      <c r="G574" t="s">
        <v>1255</v>
      </c>
      <c r="H574">
        <v>2020</v>
      </c>
      <c r="I574" s="75">
        <v>151.54</v>
      </c>
      <c r="J574" t="s">
        <v>1187</v>
      </c>
      <c r="K574" s="2"/>
      <c r="L574" s="60"/>
    </row>
    <row r="575" spans="1:12">
      <c r="A575">
        <v>1</v>
      </c>
      <c r="B575" t="s">
        <v>1072</v>
      </c>
      <c r="C575" t="s">
        <v>1072</v>
      </c>
      <c r="D575" t="s">
        <v>1131</v>
      </c>
      <c r="E575" t="s">
        <v>1102</v>
      </c>
      <c r="F575" t="s">
        <v>1184</v>
      </c>
      <c r="G575" t="s">
        <v>1255</v>
      </c>
      <c r="H575">
        <v>2021</v>
      </c>
      <c r="I575" s="75">
        <v>163.29</v>
      </c>
      <c r="J575" t="s">
        <v>1187</v>
      </c>
      <c r="K575" s="2"/>
      <c r="L575" s="60"/>
    </row>
    <row r="576" spans="1:12">
      <c r="A576">
        <v>1</v>
      </c>
      <c r="B576" t="s">
        <v>1072</v>
      </c>
      <c r="C576" t="s">
        <v>1072</v>
      </c>
      <c r="D576" t="s">
        <v>1130</v>
      </c>
      <c r="E576" t="s">
        <v>1102</v>
      </c>
      <c r="F576" t="s">
        <v>1184</v>
      </c>
      <c r="G576" t="s">
        <v>1098</v>
      </c>
      <c r="H576">
        <v>2018</v>
      </c>
      <c r="I576" s="75">
        <v>661.66</v>
      </c>
      <c r="J576" t="s">
        <v>1187</v>
      </c>
      <c r="K576" s="2"/>
      <c r="L576" s="60"/>
    </row>
    <row r="577" spans="1:12">
      <c r="A577">
        <v>1</v>
      </c>
      <c r="B577" t="s">
        <v>1072</v>
      </c>
      <c r="C577" t="s">
        <v>1072</v>
      </c>
      <c r="D577" t="s">
        <v>1130</v>
      </c>
      <c r="E577" t="s">
        <v>1102</v>
      </c>
      <c r="F577" t="s">
        <v>1184</v>
      </c>
      <c r="G577" t="s">
        <v>1098</v>
      </c>
      <c r="H577">
        <v>2019</v>
      </c>
      <c r="I577" s="75">
        <v>537.05999999999995</v>
      </c>
      <c r="J577" t="s">
        <v>1187</v>
      </c>
      <c r="K577" s="2"/>
      <c r="L577" s="60"/>
    </row>
    <row r="578" spans="1:12">
      <c r="A578">
        <v>1</v>
      </c>
      <c r="B578" t="s">
        <v>1072</v>
      </c>
      <c r="C578" t="s">
        <v>1072</v>
      </c>
      <c r="D578" t="s">
        <v>1130</v>
      </c>
      <c r="E578" t="s">
        <v>1102</v>
      </c>
      <c r="F578" t="s">
        <v>1184</v>
      </c>
      <c r="G578" t="s">
        <v>1098</v>
      </c>
      <c r="H578">
        <v>2020</v>
      </c>
      <c r="I578" s="75">
        <v>312.79000000000002</v>
      </c>
      <c r="J578" t="s">
        <v>1187</v>
      </c>
      <c r="K578" s="2"/>
      <c r="L578" s="60"/>
    </row>
    <row r="579" spans="1:12">
      <c r="A579">
        <v>1</v>
      </c>
      <c r="B579" t="s">
        <v>1072</v>
      </c>
      <c r="C579" t="s">
        <v>1072</v>
      </c>
      <c r="D579" t="s">
        <v>1130</v>
      </c>
      <c r="E579" t="s">
        <v>1102</v>
      </c>
      <c r="F579" t="s">
        <v>1184</v>
      </c>
      <c r="G579" t="s">
        <v>1098</v>
      </c>
      <c r="H579">
        <v>2021</v>
      </c>
      <c r="I579" s="75">
        <v>368.68</v>
      </c>
      <c r="J579" t="s">
        <v>1187</v>
      </c>
      <c r="K579" s="2"/>
      <c r="L579" s="60"/>
    </row>
    <row r="580" spans="1:12">
      <c r="A580">
        <v>1</v>
      </c>
      <c r="B580" t="s">
        <v>1072</v>
      </c>
      <c r="C580" t="s">
        <v>1072</v>
      </c>
      <c r="D580" t="s">
        <v>1236</v>
      </c>
      <c r="E580" t="s">
        <v>1102</v>
      </c>
      <c r="F580" t="s">
        <v>1235</v>
      </c>
      <c r="G580" t="s">
        <v>1256</v>
      </c>
      <c r="H580">
        <v>2019</v>
      </c>
      <c r="I580" s="75">
        <v>504</v>
      </c>
      <c r="J580" t="s">
        <v>1145</v>
      </c>
      <c r="K580" s="2"/>
      <c r="L580" s="60"/>
    </row>
    <row r="581" spans="1:12">
      <c r="A581">
        <v>1</v>
      </c>
      <c r="B581" t="s">
        <v>1072</v>
      </c>
      <c r="C581" t="s">
        <v>1072</v>
      </c>
      <c r="D581" t="s">
        <v>1236</v>
      </c>
      <c r="E581" t="s">
        <v>1102</v>
      </c>
      <c r="F581" t="s">
        <v>1235</v>
      </c>
      <c r="G581" t="s">
        <v>1256</v>
      </c>
      <c r="H581">
        <v>2020</v>
      </c>
      <c r="I581" s="75">
        <v>530</v>
      </c>
      <c r="J581" t="s">
        <v>1145</v>
      </c>
      <c r="K581" s="2"/>
      <c r="L581" s="60"/>
    </row>
    <row r="582" spans="1:12">
      <c r="A582">
        <v>1</v>
      </c>
      <c r="B582" t="s">
        <v>1072</v>
      </c>
      <c r="C582" t="s">
        <v>1072</v>
      </c>
      <c r="D582" t="s">
        <v>1236</v>
      </c>
      <c r="E582" t="s">
        <v>1102</v>
      </c>
      <c r="F582" t="s">
        <v>1235</v>
      </c>
      <c r="G582" t="s">
        <v>1256</v>
      </c>
      <c r="H582">
        <v>2021</v>
      </c>
      <c r="I582" s="75">
        <v>737</v>
      </c>
      <c r="J582" t="s">
        <v>1145</v>
      </c>
      <c r="K582" s="2"/>
      <c r="L582" s="60"/>
    </row>
    <row r="583" spans="1:12">
      <c r="A583">
        <v>1</v>
      </c>
      <c r="B583" t="s">
        <v>1072</v>
      </c>
      <c r="C583" t="s">
        <v>1072</v>
      </c>
      <c r="D583" t="s">
        <v>1236</v>
      </c>
      <c r="E583" t="s">
        <v>1102</v>
      </c>
      <c r="F583" t="s">
        <v>1235</v>
      </c>
      <c r="G583" t="s">
        <v>1256</v>
      </c>
      <c r="H583">
        <v>2022</v>
      </c>
      <c r="I583" s="75">
        <v>857</v>
      </c>
      <c r="J583" t="s">
        <v>1145</v>
      </c>
      <c r="K583" s="2"/>
      <c r="L583" s="60"/>
    </row>
    <row r="584" spans="1:12">
      <c r="A584">
        <v>85</v>
      </c>
      <c r="B584" t="s">
        <v>1010</v>
      </c>
      <c r="C584" t="s">
        <v>1075</v>
      </c>
      <c r="D584" t="s">
        <v>1132</v>
      </c>
      <c r="E584" t="s">
        <v>1102</v>
      </c>
      <c r="F584" t="s">
        <v>1188</v>
      </c>
      <c r="G584" t="s">
        <v>1097</v>
      </c>
      <c r="H584">
        <v>2022</v>
      </c>
      <c r="I584" s="75">
        <v>115.32574280262523</v>
      </c>
      <c r="J584" t="s">
        <v>1187</v>
      </c>
      <c r="K584" s="2"/>
      <c r="L584" s="60"/>
    </row>
    <row r="585" spans="1:12">
      <c r="A585">
        <v>1</v>
      </c>
      <c r="B585" t="s">
        <v>1072</v>
      </c>
      <c r="C585" t="s">
        <v>1072</v>
      </c>
      <c r="D585" t="s">
        <v>1132</v>
      </c>
      <c r="E585" t="s">
        <v>1102</v>
      </c>
      <c r="F585" t="s">
        <v>1188</v>
      </c>
      <c r="G585" t="s">
        <v>1097</v>
      </c>
      <c r="H585">
        <v>2022</v>
      </c>
      <c r="I585" s="75">
        <v>84.751515068981092</v>
      </c>
      <c r="J585" t="s">
        <v>1187</v>
      </c>
      <c r="K585" s="2"/>
      <c r="L585" s="60"/>
    </row>
    <row r="586" spans="1:12">
      <c r="A586">
        <v>85001</v>
      </c>
      <c r="B586" t="s">
        <v>1010</v>
      </c>
      <c r="C586" t="s">
        <v>1011</v>
      </c>
      <c r="D586" t="s">
        <v>1132</v>
      </c>
      <c r="E586" t="s">
        <v>1102</v>
      </c>
      <c r="F586" t="s">
        <v>1188</v>
      </c>
      <c r="G586" t="s">
        <v>1097</v>
      </c>
      <c r="H586">
        <v>2022</v>
      </c>
      <c r="I586" s="75">
        <v>116.84843089249945</v>
      </c>
      <c r="J586" t="s">
        <v>1187</v>
      </c>
      <c r="K586" s="2"/>
      <c r="L586" s="60"/>
    </row>
    <row r="587" spans="1:12">
      <c r="A587">
        <v>85010</v>
      </c>
      <c r="B587" t="s">
        <v>1010</v>
      </c>
      <c r="C587" t="s">
        <v>1012</v>
      </c>
      <c r="D587" t="s">
        <v>1132</v>
      </c>
      <c r="E587" t="s">
        <v>1102</v>
      </c>
      <c r="F587" t="s">
        <v>1188</v>
      </c>
      <c r="G587" t="s">
        <v>1097</v>
      </c>
      <c r="H587">
        <v>2022</v>
      </c>
      <c r="I587" s="75">
        <v>278.55153203342621</v>
      </c>
      <c r="J587" t="s">
        <v>1187</v>
      </c>
      <c r="K587" s="2"/>
      <c r="L587" s="60"/>
    </row>
    <row r="588" spans="1:12">
      <c r="A588">
        <v>85015</v>
      </c>
      <c r="B588" t="s">
        <v>1010</v>
      </c>
      <c r="C588" t="s">
        <v>1013</v>
      </c>
      <c r="D588" t="s">
        <v>1132</v>
      </c>
      <c r="E588" t="s">
        <v>1102</v>
      </c>
      <c r="F588" t="s">
        <v>1188</v>
      </c>
      <c r="G588" t="s">
        <v>1097</v>
      </c>
      <c r="H588">
        <v>2022</v>
      </c>
      <c r="I588" s="75">
        <v>0</v>
      </c>
      <c r="J588" t="s">
        <v>1187</v>
      </c>
      <c r="K588" s="2"/>
      <c r="L588" s="60"/>
    </row>
    <row r="589" spans="1:12">
      <c r="A589">
        <v>85125</v>
      </c>
      <c r="B589" t="s">
        <v>1010</v>
      </c>
      <c r="C589" t="s">
        <v>1014</v>
      </c>
      <c r="D589" t="s">
        <v>1132</v>
      </c>
      <c r="E589" t="s">
        <v>1102</v>
      </c>
      <c r="F589" t="s">
        <v>1188</v>
      </c>
      <c r="G589" t="s">
        <v>1097</v>
      </c>
      <c r="H589">
        <v>2022</v>
      </c>
      <c r="I589" s="75">
        <v>62.305295950155767</v>
      </c>
      <c r="J589" t="s">
        <v>1187</v>
      </c>
      <c r="K589" s="2"/>
      <c r="L589" s="60"/>
    </row>
    <row r="590" spans="1:12">
      <c r="A590">
        <v>85136</v>
      </c>
      <c r="B590" t="s">
        <v>1010</v>
      </c>
      <c r="C590" t="s">
        <v>1015</v>
      </c>
      <c r="D590" t="s">
        <v>1132</v>
      </c>
      <c r="E590" t="s">
        <v>1102</v>
      </c>
      <c r="F590" t="s">
        <v>1188</v>
      </c>
      <c r="G590" t="s">
        <v>1097</v>
      </c>
      <c r="H590">
        <v>2022</v>
      </c>
      <c r="I590" s="75">
        <v>0</v>
      </c>
      <c r="J590" t="s">
        <v>1187</v>
      </c>
      <c r="K590" s="2"/>
      <c r="L590" s="60"/>
    </row>
    <row r="591" spans="1:12">
      <c r="A591">
        <v>85139</v>
      </c>
      <c r="B591" t="s">
        <v>1010</v>
      </c>
      <c r="C591" t="s">
        <v>1016</v>
      </c>
      <c r="D591" t="s">
        <v>1132</v>
      </c>
      <c r="E591" t="s">
        <v>1102</v>
      </c>
      <c r="F591" t="s">
        <v>1188</v>
      </c>
      <c r="G591" t="s">
        <v>1097</v>
      </c>
      <c r="H591">
        <v>2022</v>
      </c>
      <c r="I591" s="75">
        <v>148.00197335964478</v>
      </c>
      <c r="J591" t="s">
        <v>1187</v>
      </c>
      <c r="K591" s="2"/>
      <c r="L591" s="60"/>
    </row>
    <row r="592" spans="1:12">
      <c r="A592">
        <v>85162</v>
      </c>
      <c r="B592" t="s">
        <v>1010</v>
      </c>
      <c r="C592" t="s">
        <v>1017</v>
      </c>
      <c r="D592" t="s">
        <v>1132</v>
      </c>
      <c r="E592" t="s">
        <v>1102</v>
      </c>
      <c r="F592" t="s">
        <v>1188</v>
      </c>
      <c r="G592" t="s">
        <v>1097</v>
      </c>
      <c r="H592">
        <v>2022</v>
      </c>
      <c r="I592" s="75">
        <v>156.82174594877156</v>
      </c>
      <c r="J592" t="s">
        <v>1187</v>
      </c>
      <c r="K592" s="2"/>
      <c r="L592" s="60"/>
    </row>
    <row r="593" spans="1:12">
      <c r="A593">
        <v>85225</v>
      </c>
      <c r="B593" t="s">
        <v>1010</v>
      </c>
      <c r="C593" t="s">
        <v>1018</v>
      </c>
      <c r="D593" t="s">
        <v>1132</v>
      </c>
      <c r="E593" t="s">
        <v>1102</v>
      </c>
      <c r="F593" t="s">
        <v>1188</v>
      </c>
      <c r="G593" t="s">
        <v>1097</v>
      </c>
      <c r="H593">
        <v>2022</v>
      </c>
      <c r="I593" s="75">
        <v>98.522167487684726</v>
      </c>
      <c r="J593" t="s">
        <v>1187</v>
      </c>
      <c r="K593" s="2"/>
      <c r="L593" s="60"/>
    </row>
    <row r="594" spans="1:12">
      <c r="A594">
        <v>85230</v>
      </c>
      <c r="B594" t="s">
        <v>1010</v>
      </c>
      <c r="C594" t="s">
        <v>1019</v>
      </c>
      <c r="D594" t="s">
        <v>1132</v>
      </c>
      <c r="E594" t="s">
        <v>1102</v>
      </c>
      <c r="F594" t="s">
        <v>1188</v>
      </c>
      <c r="G594" t="s">
        <v>1097</v>
      </c>
      <c r="H594">
        <v>2022</v>
      </c>
      <c r="I594" s="75">
        <v>59.772863120143448</v>
      </c>
      <c r="J594" t="s">
        <v>1187</v>
      </c>
      <c r="K594" s="2"/>
      <c r="L594" s="60"/>
    </row>
    <row r="595" spans="1:12">
      <c r="A595">
        <v>85250</v>
      </c>
      <c r="B595" t="s">
        <v>1010</v>
      </c>
      <c r="C595" t="s">
        <v>1020</v>
      </c>
      <c r="D595" t="s">
        <v>1132</v>
      </c>
      <c r="E595" t="s">
        <v>1102</v>
      </c>
      <c r="F595" t="s">
        <v>1188</v>
      </c>
      <c r="G595" t="s">
        <v>1097</v>
      </c>
      <c r="H595">
        <v>2022</v>
      </c>
      <c r="I595" s="75">
        <v>192.22554463904314</v>
      </c>
      <c r="J595" t="s">
        <v>1187</v>
      </c>
      <c r="K595" s="2"/>
      <c r="L595" s="60"/>
    </row>
    <row r="596" spans="1:12">
      <c r="A596">
        <v>85263</v>
      </c>
      <c r="B596" t="s">
        <v>1010</v>
      </c>
      <c r="C596" t="s">
        <v>1021</v>
      </c>
      <c r="D596" t="s">
        <v>1132</v>
      </c>
      <c r="E596" t="s">
        <v>1102</v>
      </c>
      <c r="F596" t="s">
        <v>1188</v>
      </c>
      <c r="G596" t="s">
        <v>1097</v>
      </c>
      <c r="H596">
        <v>2022</v>
      </c>
      <c r="I596" s="75">
        <v>0</v>
      </c>
      <c r="J596" t="s">
        <v>1187</v>
      </c>
      <c r="K596" s="2"/>
      <c r="L596" s="60"/>
    </row>
    <row r="597" spans="1:12">
      <c r="A597">
        <v>85279</v>
      </c>
      <c r="B597" t="s">
        <v>1010</v>
      </c>
      <c r="C597" t="s">
        <v>1022</v>
      </c>
      <c r="D597" t="s">
        <v>1132</v>
      </c>
      <c r="E597" t="s">
        <v>1102</v>
      </c>
      <c r="F597" t="s">
        <v>1188</v>
      </c>
      <c r="G597" t="s">
        <v>1097</v>
      </c>
      <c r="H597">
        <v>2022</v>
      </c>
      <c r="I597" s="75">
        <v>0</v>
      </c>
      <c r="J597" t="s">
        <v>1187</v>
      </c>
      <c r="K597" s="2"/>
      <c r="L597" s="60"/>
    </row>
    <row r="598" spans="1:12">
      <c r="A598">
        <v>85300</v>
      </c>
      <c r="B598" t="s">
        <v>1010</v>
      </c>
      <c r="C598" t="s">
        <v>98</v>
      </c>
      <c r="D598" t="s">
        <v>1132</v>
      </c>
      <c r="E598" t="s">
        <v>1102</v>
      </c>
      <c r="F598" t="s">
        <v>1188</v>
      </c>
      <c r="G598" t="s">
        <v>1097</v>
      </c>
      <c r="H598">
        <v>2022</v>
      </c>
      <c r="I598" s="75">
        <v>0</v>
      </c>
      <c r="J598" t="s">
        <v>1187</v>
      </c>
      <c r="K598" s="2"/>
      <c r="L598" s="60"/>
    </row>
    <row r="599" spans="1:12">
      <c r="A599">
        <v>85315</v>
      </c>
      <c r="B599" t="s">
        <v>1010</v>
      </c>
      <c r="C599" t="s">
        <v>1023</v>
      </c>
      <c r="D599" t="s">
        <v>1132</v>
      </c>
      <c r="E599" t="s">
        <v>1102</v>
      </c>
      <c r="F599" t="s">
        <v>1188</v>
      </c>
      <c r="G599" t="s">
        <v>1097</v>
      </c>
      <c r="H599">
        <v>2022</v>
      </c>
      <c r="I599" s="75">
        <v>0</v>
      </c>
      <c r="J599" t="s">
        <v>1187</v>
      </c>
      <c r="K599" s="2"/>
      <c r="L599" s="60"/>
    </row>
    <row r="600" spans="1:12">
      <c r="A600">
        <v>85325</v>
      </c>
      <c r="B600" t="s">
        <v>1010</v>
      </c>
      <c r="C600" t="s">
        <v>1024</v>
      </c>
      <c r="D600" t="s">
        <v>1132</v>
      </c>
      <c r="E600" t="s">
        <v>1102</v>
      </c>
      <c r="F600" t="s">
        <v>1188</v>
      </c>
      <c r="G600" t="s">
        <v>1097</v>
      </c>
      <c r="H600">
        <v>2022</v>
      </c>
      <c r="I600" s="75">
        <v>0</v>
      </c>
      <c r="J600" t="s">
        <v>1187</v>
      </c>
      <c r="K600" s="2"/>
      <c r="L600" s="60"/>
    </row>
    <row r="601" spans="1:12">
      <c r="A601">
        <v>85400</v>
      </c>
      <c r="B601" t="s">
        <v>1010</v>
      </c>
      <c r="C601" t="s">
        <v>1025</v>
      </c>
      <c r="D601" t="s">
        <v>1132</v>
      </c>
      <c r="E601" t="s">
        <v>1102</v>
      </c>
      <c r="F601" t="s">
        <v>1188</v>
      </c>
      <c r="G601" t="s">
        <v>1097</v>
      </c>
      <c r="H601">
        <v>2022</v>
      </c>
      <c r="I601" s="75">
        <v>0</v>
      </c>
      <c r="J601" t="s">
        <v>1187</v>
      </c>
      <c r="K601" s="2"/>
      <c r="L601" s="60"/>
    </row>
    <row r="602" spans="1:12">
      <c r="A602">
        <v>85410</v>
      </c>
      <c r="B602" t="s">
        <v>1010</v>
      </c>
      <c r="C602" t="s">
        <v>1026</v>
      </c>
      <c r="D602" t="s">
        <v>1132</v>
      </c>
      <c r="E602" t="s">
        <v>1102</v>
      </c>
      <c r="F602" t="s">
        <v>1188</v>
      </c>
      <c r="G602" t="s">
        <v>1097</v>
      </c>
      <c r="H602">
        <v>2022</v>
      </c>
      <c r="I602" s="75">
        <v>36.049026676279738</v>
      </c>
      <c r="J602" t="s">
        <v>1187</v>
      </c>
      <c r="K602" s="2"/>
      <c r="L602" s="60"/>
    </row>
    <row r="603" spans="1:12">
      <c r="A603">
        <v>85430</v>
      </c>
      <c r="B603" t="s">
        <v>1010</v>
      </c>
      <c r="C603" t="s">
        <v>1027</v>
      </c>
      <c r="D603" t="s">
        <v>1132</v>
      </c>
      <c r="E603" t="s">
        <v>1102</v>
      </c>
      <c r="F603" t="s">
        <v>1188</v>
      </c>
      <c r="G603" t="s">
        <v>1097</v>
      </c>
      <c r="H603">
        <v>2022</v>
      </c>
      <c r="I603" s="75">
        <v>171.72295363480254</v>
      </c>
      <c r="J603" t="s">
        <v>1187</v>
      </c>
      <c r="K603" s="2"/>
      <c r="L603" s="60"/>
    </row>
    <row r="604" spans="1:12">
      <c r="A604">
        <v>85440</v>
      </c>
      <c r="B604" t="s">
        <v>1010</v>
      </c>
      <c r="C604" t="s">
        <v>207</v>
      </c>
      <c r="D604" t="s">
        <v>1132</v>
      </c>
      <c r="E604" t="s">
        <v>1102</v>
      </c>
      <c r="F604" t="s">
        <v>1188</v>
      </c>
      <c r="G604" t="s">
        <v>1097</v>
      </c>
      <c r="H604">
        <v>2022</v>
      </c>
      <c r="I604" s="75">
        <v>25.634452704434761</v>
      </c>
      <c r="J604" t="s">
        <v>1187</v>
      </c>
      <c r="K604" s="2"/>
      <c r="L604" s="60"/>
    </row>
    <row r="605" spans="1:12">
      <c r="A605">
        <v>1</v>
      </c>
      <c r="B605" t="s">
        <v>1072</v>
      </c>
      <c r="C605" t="s">
        <v>1072</v>
      </c>
      <c r="D605" t="s">
        <v>1131</v>
      </c>
      <c r="E605" t="s">
        <v>1102</v>
      </c>
      <c r="F605" t="s">
        <v>1184</v>
      </c>
      <c r="G605" t="s">
        <v>1255</v>
      </c>
      <c r="H605">
        <v>2022</v>
      </c>
      <c r="I605" s="75">
        <v>190.20486964828075</v>
      </c>
      <c r="J605" t="s">
        <v>1187</v>
      </c>
      <c r="K605" s="2"/>
      <c r="L605" s="60"/>
    </row>
    <row r="606" spans="1:12">
      <c r="A606">
        <v>85</v>
      </c>
      <c r="B606" t="s">
        <v>1010</v>
      </c>
      <c r="C606" t="s">
        <v>1075</v>
      </c>
      <c r="D606" t="s">
        <v>1131</v>
      </c>
      <c r="E606" t="s">
        <v>1102</v>
      </c>
      <c r="F606" t="s">
        <v>1184</v>
      </c>
      <c r="G606" t="s">
        <v>1255</v>
      </c>
      <c r="H606">
        <v>2022</v>
      </c>
      <c r="I606" s="75">
        <v>369.3248148069535</v>
      </c>
      <c r="J606" t="s">
        <v>1187</v>
      </c>
      <c r="K606" s="2"/>
      <c r="L606" s="60"/>
    </row>
    <row r="607" spans="1:12">
      <c r="A607">
        <v>85001</v>
      </c>
      <c r="B607" t="s">
        <v>1010</v>
      </c>
      <c r="C607" t="s">
        <v>1011</v>
      </c>
      <c r="D607" t="s">
        <v>1131</v>
      </c>
      <c r="E607" t="s">
        <v>1102</v>
      </c>
      <c r="F607" t="s">
        <v>1184</v>
      </c>
      <c r="G607" t="s">
        <v>1255</v>
      </c>
      <c r="H607">
        <v>2022</v>
      </c>
      <c r="I607" s="75">
        <v>457.73056057866182</v>
      </c>
      <c r="J607" t="s">
        <v>1187</v>
      </c>
      <c r="K607" s="2"/>
      <c r="L607" s="60"/>
    </row>
    <row r="608" spans="1:12">
      <c r="A608">
        <v>85010</v>
      </c>
      <c r="B608" t="s">
        <v>1010</v>
      </c>
      <c r="C608" t="s">
        <v>1012</v>
      </c>
      <c r="D608" t="s">
        <v>1131</v>
      </c>
      <c r="E608" t="s">
        <v>1102</v>
      </c>
      <c r="F608" t="s">
        <v>1184</v>
      </c>
      <c r="G608" t="s">
        <v>1255</v>
      </c>
      <c r="H608">
        <v>2022</v>
      </c>
      <c r="I608" s="75">
        <v>605.60181680545043</v>
      </c>
      <c r="J608" t="s">
        <v>1187</v>
      </c>
      <c r="K608" s="2"/>
      <c r="L608" s="60"/>
    </row>
    <row r="609" spans="1:12">
      <c r="A609">
        <v>85015</v>
      </c>
      <c r="B609" t="s">
        <v>1010</v>
      </c>
      <c r="C609" t="s">
        <v>1013</v>
      </c>
      <c r="D609" t="s">
        <v>1131</v>
      </c>
      <c r="E609" t="s">
        <v>1102</v>
      </c>
      <c r="F609" t="s">
        <v>1184</v>
      </c>
      <c r="G609" t="s">
        <v>1255</v>
      </c>
      <c r="H609">
        <v>2022</v>
      </c>
      <c r="I609" s="75">
        <v>0</v>
      </c>
      <c r="J609" t="s">
        <v>1187</v>
      </c>
      <c r="K609" s="2"/>
      <c r="L609" s="60"/>
    </row>
    <row r="610" spans="1:12">
      <c r="A610">
        <v>85125</v>
      </c>
      <c r="B610" t="s">
        <v>1010</v>
      </c>
      <c r="C610" t="s">
        <v>1014</v>
      </c>
      <c r="D610" t="s">
        <v>1131</v>
      </c>
      <c r="E610" t="s">
        <v>1102</v>
      </c>
      <c r="F610" t="s">
        <v>1184</v>
      </c>
      <c r="G610" t="s">
        <v>1255</v>
      </c>
      <c r="H610">
        <v>2022</v>
      </c>
      <c r="I610" s="75">
        <v>181.05009052504525</v>
      </c>
      <c r="J610" t="s">
        <v>1187</v>
      </c>
      <c r="K610" s="2"/>
      <c r="L610" s="60"/>
    </row>
    <row r="611" spans="1:12">
      <c r="A611">
        <v>85136</v>
      </c>
      <c r="B611" t="s">
        <v>1010</v>
      </c>
      <c r="C611" t="s">
        <v>1015</v>
      </c>
      <c r="D611" t="s">
        <v>1131</v>
      </c>
      <c r="E611" t="s">
        <v>1102</v>
      </c>
      <c r="F611" t="s">
        <v>1184</v>
      </c>
      <c r="G611" t="s">
        <v>1255</v>
      </c>
      <c r="H611">
        <v>2022</v>
      </c>
      <c r="I611" s="75">
        <v>0</v>
      </c>
      <c r="J611" t="s">
        <v>1187</v>
      </c>
      <c r="K611" s="2"/>
      <c r="L611" s="60"/>
    </row>
    <row r="612" spans="1:12">
      <c r="A612">
        <v>85139</v>
      </c>
      <c r="B612" t="s">
        <v>1010</v>
      </c>
      <c r="C612" t="s">
        <v>1016</v>
      </c>
      <c r="D612" t="s">
        <v>1131</v>
      </c>
      <c r="E612" t="s">
        <v>1102</v>
      </c>
      <c r="F612" t="s">
        <v>1184</v>
      </c>
      <c r="G612" t="s">
        <v>1255</v>
      </c>
      <c r="H612">
        <v>2022</v>
      </c>
      <c r="I612" s="75">
        <v>155.19917227108121</v>
      </c>
      <c r="J612" t="s">
        <v>1187</v>
      </c>
      <c r="K612" s="2"/>
      <c r="L612" s="60"/>
    </row>
    <row r="613" spans="1:12">
      <c r="A613">
        <v>85162</v>
      </c>
      <c r="B613" t="s">
        <v>1010</v>
      </c>
      <c r="C613" t="s">
        <v>1017</v>
      </c>
      <c r="D613" t="s">
        <v>1131</v>
      </c>
      <c r="E613" t="s">
        <v>1102</v>
      </c>
      <c r="F613" t="s">
        <v>1184</v>
      </c>
      <c r="G613" t="s">
        <v>1255</v>
      </c>
      <c r="H613">
        <v>2022</v>
      </c>
      <c r="I613" s="75">
        <v>106.95187165775401</v>
      </c>
      <c r="J613" t="s">
        <v>1187</v>
      </c>
      <c r="K613" s="2"/>
      <c r="L613" s="60"/>
    </row>
    <row r="614" spans="1:12">
      <c r="A614">
        <v>85225</v>
      </c>
      <c r="B614" t="s">
        <v>1010</v>
      </c>
      <c r="C614" t="s">
        <v>1018</v>
      </c>
      <c r="D614" t="s">
        <v>1131</v>
      </c>
      <c r="E614" t="s">
        <v>1102</v>
      </c>
      <c r="F614" t="s">
        <v>1184</v>
      </c>
      <c r="G614" t="s">
        <v>1255</v>
      </c>
      <c r="H614">
        <v>2022</v>
      </c>
      <c r="I614" s="75">
        <v>313.47962382445138</v>
      </c>
      <c r="J614" t="s">
        <v>1187</v>
      </c>
      <c r="K614" s="2"/>
      <c r="L614" s="60"/>
    </row>
    <row r="615" spans="1:12">
      <c r="A615">
        <v>85230</v>
      </c>
      <c r="B615" t="s">
        <v>1010</v>
      </c>
      <c r="C615" t="s">
        <v>1019</v>
      </c>
      <c r="D615" t="s">
        <v>1131</v>
      </c>
      <c r="E615" t="s">
        <v>1102</v>
      </c>
      <c r="F615" t="s">
        <v>1184</v>
      </c>
      <c r="G615" t="s">
        <v>1255</v>
      </c>
      <c r="H615">
        <v>2022</v>
      </c>
      <c r="I615" s="75">
        <v>291.54518950437318</v>
      </c>
      <c r="J615" t="s">
        <v>1187</v>
      </c>
      <c r="K615" s="2"/>
      <c r="L615" s="60"/>
    </row>
    <row r="616" spans="1:12">
      <c r="A616">
        <v>85250</v>
      </c>
      <c r="B616" t="s">
        <v>1010</v>
      </c>
      <c r="C616" t="s">
        <v>1020</v>
      </c>
      <c r="D616" t="s">
        <v>1131</v>
      </c>
      <c r="E616" t="s">
        <v>1102</v>
      </c>
      <c r="F616" t="s">
        <v>1184</v>
      </c>
      <c r="G616" t="s">
        <v>1255</v>
      </c>
      <c r="H616">
        <v>2022</v>
      </c>
      <c r="I616" s="75">
        <v>491.07142857142856</v>
      </c>
      <c r="J616" t="s">
        <v>1187</v>
      </c>
      <c r="K616" s="2"/>
      <c r="L616" s="60"/>
    </row>
    <row r="617" spans="1:12">
      <c r="A617">
        <v>85263</v>
      </c>
      <c r="B617" t="s">
        <v>1010</v>
      </c>
      <c r="C617" t="s">
        <v>1021</v>
      </c>
      <c r="D617" t="s">
        <v>1131</v>
      </c>
      <c r="E617" t="s">
        <v>1102</v>
      </c>
      <c r="F617" t="s">
        <v>1184</v>
      </c>
      <c r="G617" t="s">
        <v>1255</v>
      </c>
      <c r="H617">
        <v>2022</v>
      </c>
      <c r="I617" s="75">
        <v>203.1144211238998</v>
      </c>
      <c r="J617" t="s">
        <v>1187</v>
      </c>
      <c r="K617" s="2"/>
      <c r="L617" s="60"/>
    </row>
    <row r="618" spans="1:12">
      <c r="A618">
        <v>85279</v>
      </c>
      <c r="B618" t="s">
        <v>1010</v>
      </c>
      <c r="C618" t="s">
        <v>1022</v>
      </c>
      <c r="D618" t="s">
        <v>1131</v>
      </c>
      <c r="E618" t="s">
        <v>1102</v>
      </c>
      <c r="F618" t="s">
        <v>1184</v>
      </c>
      <c r="G618" t="s">
        <v>1255</v>
      </c>
      <c r="H618">
        <v>2022</v>
      </c>
      <c r="I618" s="75">
        <v>609.7560975609756</v>
      </c>
      <c r="J618" t="s">
        <v>1187</v>
      </c>
      <c r="K618" s="2"/>
      <c r="L618" s="60"/>
    </row>
    <row r="619" spans="1:12">
      <c r="A619">
        <v>85300</v>
      </c>
      <c r="B619" t="s">
        <v>1010</v>
      </c>
      <c r="C619" t="s">
        <v>98</v>
      </c>
      <c r="D619" t="s">
        <v>1131</v>
      </c>
      <c r="E619" t="s">
        <v>1102</v>
      </c>
      <c r="F619" t="s">
        <v>1184</v>
      </c>
      <c r="G619" t="s">
        <v>1255</v>
      </c>
      <c r="H619">
        <v>2022</v>
      </c>
      <c r="I619" s="75">
        <v>292.39766081871346</v>
      </c>
      <c r="J619" t="s">
        <v>1187</v>
      </c>
      <c r="K619" s="2"/>
      <c r="L619" s="60"/>
    </row>
    <row r="620" spans="1:12">
      <c r="A620">
        <v>85315</v>
      </c>
      <c r="B620" t="s">
        <v>1010</v>
      </c>
      <c r="C620" t="s">
        <v>1023</v>
      </c>
      <c r="D620" t="s">
        <v>1131</v>
      </c>
      <c r="E620" t="s">
        <v>1102</v>
      </c>
      <c r="F620" t="s">
        <v>1184</v>
      </c>
      <c r="G620" t="s">
        <v>1255</v>
      </c>
      <c r="H620">
        <v>2022</v>
      </c>
      <c r="I620" s="75">
        <v>0</v>
      </c>
      <c r="J620" t="s">
        <v>1187</v>
      </c>
      <c r="K620" s="2"/>
      <c r="L620" s="60"/>
    </row>
    <row r="621" spans="1:12">
      <c r="A621">
        <v>85325</v>
      </c>
      <c r="B621" t="s">
        <v>1010</v>
      </c>
      <c r="C621" t="s">
        <v>1024</v>
      </c>
      <c r="D621" t="s">
        <v>1131</v>
      </c>
      <c r="E621" t="s">
        <v>1102</v>
      </c>
      <c r="F621" t="s">
        <v>1184</v>
      </c>
      <c r="G621" t="s">
        <v>1255</v>
      </c>
      <c r="H621">
        <v>2022</v>
      </c>
      <c r="I621" s="75">
        <v>0</v>
      </c>
      <c r="J621" t="s">
        <v>1187</v>
      </c>
      <c r="K621" s="2"/>
      <c r="L621" s="60"/>
    </row>
    <row r="622" spans="1:12">
      <c r="A622">
        <v>85400</v>
      </c>
      <c r="B622" t="s">
        <v>1010</v>
      </c>
      <c r="C622" t="s">
        <v>1025</v>
      </c>
      <c r="D622" t="s">
        <v>1131</v>
      </c>
      <c r="E622" t="s">
        <v>1102</v>
      </c>
      <c r="F622" t="s">
        <v>1184</v>
      </c>
      <c r="G622" t="s">
        <v>1255</v>
      </c>
      <c r="H622">
        <v>2022</v>
      </c>
      <c r="I622" s="75">
        <v>118.34319526627219</v>
      </c>
      <c r="J622" t="s">
        <v>1187</v>
      </c>
      <c r="K622" s="2"/>
      <c r="L622" s="60"/>
    </row>
    <row r="623" spans="1:12">
      <c r="A623">
        <v>85410</v>
      </c>
      <c r="B623" t="s">
        <v>1010</v>
      </c>
      <c r="C623" t="s">
        <v>1026</v>
      </c>
      <c r="D623" t="s">
        <v>1131</v>
      </c>
      <c r="E623" t="s">
        <v>1102</v>
      </c>
      <c r="F623" t="s">
        <v>1184</v>
      </c>
      <c r="G623" t="s">
        <v>1255</v>
      </c>
      <c r="H623">
        <v>2022</v>
      </c>
      <c r="I623" s="75">
        <v>493.13138429024309</v>
      </c>
      <c r="J623" t="s">
        <v>1187</v>
      </c>
      <c r="K623" s="2"/>
      <c r="L623" s="60"/>
    </row>
    <row r="624" spans="1:12">
      <c r="A624">
        <v>85430</v>
      </c>
      <c r="B624" t="s">
        <v>1010</v>
      </c>
      <c r="C624" t="s">
        <v>1027</v>
      </c>
      <c r="D624" t="s">
        <v>1131</v>
      </c>
      <c r="E624" t="s">
        <v>1102</v>
      </c>
      <c r="F624" t="s">
        <v>1184</v>
      </c>
      <c r="G624" t="s">
        <v>1255</v>
      </c>
      <c r="H624">
        <v>2022</v>
      </c>
      <c r="I624" s="75">
        <v>122.62415695892091</v>
      </c>
      <c r="J624" t="s">
        <v>1187</v>
      </c>
      <c r="K624" s="2"/>
      <c r="L624" s="60"/>
    </row>
    <row r="625" spans="1:12">
      <c r="A625">
        <v>85440</v>
      </c>
      <c r="B625" t="s">
        <v>1010</v>
      </c>
      <c r="C625" t="s">
        <v>207</v>
      </c>
      <c r="D625" t="s">
        <v>1131</v>
      </c>
      <c r="E625" t="s">
        <v>1102</v>
      </c>
      <c r="F625" t="s">
        <v>1184</v>
      </c>
      <c r="G625" t="s">
        <v>1255</v>
      </c>
      <c r="H625">
        <v>2022</v>
      </c>
      <c r="I625" s="75">
        <v>232.73855702094647</v>
      </c>
      <c r="J625" t="s">
        <v>1187</v>
      </c>
      <c r="K625" s="2"/>
      <c r="L625" s="60"/>
    </row>
    <row r="626" spans="1:12">
      <c r="A626">
        <v>1</v>
      </c>
      <c r="B626" t="s">
        <v>1072</v>
      </c>
      <c r="C626" t="s">
        <v>1072</v>
      </c>
      <c r="D626" t="s">
        <v>1130</v>
      </c>
      <c r="E626" t="s">
        <v>1102</v>
      </c>
      <c r="F626" t="s">
        <v>1184</v>
      </c>
      <c r="G626" t="s">
        <v>1098</v>
      </c>
      <c r="H626">
        <v>2022</v>
      </c>
      <c r="I626" s="75">
        <v>487.9405032895217</v>
      </c>
      <c r="J626" t="s">
        <v>1187</v>
      </c>
      <c r="K626" s="2"/>
      <c r="L626" s="60"/>
    </row>
    <row r="627" spans="1:12">
      <c r="A627">
        <v>85</v>
      </c>
      <c r="B627" t="s">
        <v>1010</v>
      </c>
      <c r="C627" t="s">
        <v>1075</v>
      </c>
      <c r="D627" t="s">
        <v>1130</v>
      </c>
      <c r="E627" t="s">
        <v>1102</v>
      </c>
      <c r="F627" t="s">
        <v>1184</v>
      </c>
      <c r="G627" t="s">
        <v>1098</v>
      </c>
      <c r="H627">
        <v>2022</v>
      </c>
      <c r="I627" s="75">
        <v>735.23070288917643</v>
      </c>
      <c r="J627" t="s">
        <v>1187</v>
      </c>
      <c r="K627" s="2"/>
      <c r="L627" s="60"/>
    </row>
    <row r="628" spans="1:12">
      <c r="A628">
        <v>85001</v>
      </c>
      <c r="B628" t="s">
        <v>1010</v>
      </c>
      <c r="C628" t="s">
        <v>1011</v>
      </c>
      <c r="D628" t="s">
        <v>1130</v>
      </c>
      <c r="E628" t="s">
        <v>1102</v>
      </c>
      <c r="F628" t="s">
        <v>1184</v>
      </c>
      <c r="G628" t="s">
        <v>1098</v>
      </c>
      <c r="H628">
        <v>2022</v>
      </c>
      <c r="I628" s="75">
        <v>900.69930069930069</v>
      </c>
      <c r="J628" t="s">
        <v>1187</v>
      </c>
      <c r="K628" s="2"/>
      <c r="L628" s="60"/>
    </row>
    <row r="629" spans="1:12">
      <c r="A629">
        <v>85010</v>
      </c>
      <c r="B629" t="s">
        <v>1010</v>
      </c>
      <c r="C629" t="s">
        <v>1012</v>
      </c>
      <c r="D629" t="s">
        <v>1130</v>
      </c>
      <c r="E629" t="s">
        <v>1102</v>
      </c>
      <c r="F629" t="s">
        <v>1184</v>
      </c>
      <c r="G629" t="s">
        <v>1098</v>
      </c>
      <c r="H629">
        <v>2022</v>
      </c>
      <c r="I629" s="75">
        <v>1180.9045226130654</v>
      </c>
      <c r="J629" t="s">
        <v>1187</v>
      </c>
      <c r="K629" s="2"/>
      <c r="L629" s="60"/>
    </row>
    <row r="630" spans="1:12">
      <c r="A630">
        <v>85015</v>
      </c>
      <c r="B630" t="s">
        <v>1010</v>
      </c>
      <c r="C630" t="s">
        <v>1013</v>
      </c>
      <c r="D630" t="s">
        <v>1130</v>
      </c>
      <c r="E630" t="s">
        <v>1102</v>
      </c>
      <c r="F630" t="s">
        <v>1184</v>
      </c>
      <c r="G630" t="s">
        <v>1098</v>
      </c>
      <c r="H630">
        <v>2022</v>
      </c>
      <c r="I630" s="75">
        <v>352.11267605633805</v>
      </c>
      <c r="J630" t="s">
        <v>1187</v>
      </c>
      <c r="K630" s="2"/>
      <c r="L630" s="60"/>
    </row>
    <row r="631" spans="1:12">
      <c r="A631">
        <v>85125</v>
      </c>
      <c r="B631" t="s">
        <v>1010</v>
      </c>
      <c r="C631" t="s">
        <v>1014</v>
      </c>
      <c r="D631" t="s">
        <v>1130</v>
      </c>
      <c r="E631" t="s">
        <v>1102</v>
      </c>
      <c r="F631" t="s">
        <v>1184</v>
      </c>
      <c r="G631" t="s">
        <v>1098</v>
      </c>
      <c r="H631">
        <v>2022</v>
      </c>
      <c r="I631" s="75">
        <v>443.88078630310713</v>
      </c>
      <c r="J631" t="s">
        <v>1187</v>
      </c>
      <c r="K631" s="2"/>
      <c r="L631" s="60"/>
    </row>
    <row r="632" spans="1:12">
      <c r="A632">
        <v>85136</v>
      </c>
      <c r="B632" t="s">
        <v>1010</v>
      </c>
      <c r="C632" t="s">
        <v>1015</v>
      </c>
      <c r="D632" t="s">
        <v>1130</v>
      </c>
      <c r="E632" t="s">
        <v>1102</v>
      </c>
      <c r="F632" t="s">
        <v>1184</v>
      </c>
      <c r="G632" t="s">
        <v>1098</v>
      </c>
      <c r="H632">
        <v>2022</v>
      </c>
      <c r="I632" s="75">
        <v>0</v>
      </c>
      <c r="J632" t="s">
        <v>1187</v>
      </c>
      <c r="K632" s="2"/>
      <c r="L632" s="60"/>
    </row>
    <row r="633" spans="1:12">
      <c r="A633">
        <v>85139</v>
      </c>
      <c r="B633" t="s">
        <v>1010</v>
      </c>
      <c r="C633" t="s">
        <v>1016</v>
      </c>
      <c r="D633" t="s">
        <v>1130</v>
      </c>
      <c r="E633" t="s">
        <v>1102</v>
      </c>
      <c r="F633" t="s">
        <v>1184</v>
      </c>
      <c r="G633" t="s">
        <v>1098</v>
      </c>
      <c r="H633">
        <v>2022</v>
      </c>
      <c r="I633" s="75">
        <v>1050.3040353786623</v>
      </c>
      <c r="J633" t="s">
        <v>1187</v>
      </c>
      <c r="K633" s="2"/>
      <c r="L633" s="60"/>
    </row>
    <row r="634" spans="1:12">
      <c r="A634">
        <v>85162</v>
      </c>
      <c r="B634" t="s">
        <v>1010</v>
      </c>
      <c r="C634" t="s">
        <v>1017</v>
      </c>
      <c r="D634" t="s">
        <v>1130</v>
      </c>
      <c r="E634" t="s">
        <v>1102</v>
      </c>
      <c r="F634" t="s">
        <v>1184</v>
      </c>
      <c r="G634" t="s">
        <v>1098</v>
      </c>
      <c r="H634">
        <v>2022</v>
      </c>
      <c r="I634" s="75">
        <v>274.42371020856206</v>
      </c>
      <c r="J634" t="s">
        <v>1187</v>
      </c>
      <c r="K634" s="2"/>
      <c r="L634" s="60"/>
    </row>
    <row r="635" spans="1:12">
      <c r="A635">
        <v>85225</v>
      </c>
      <c r="B635" t="s">
        <v>1010</v>
      </c>
      <c r="C635" t="s">
        <v>1018</v>
      </c>
      <c r="D635" t="s">
        <v>1130</v>
      </c>
      <c r="E635" t="s">
        <v>1102</v>
      </c>
      <c r="F635" t="s">
        <v>1184</v>
      </c>
      <c r="G635" t="s">
        <v>1098</v>
      </c>
      <c r="H635">
        <v>2022</v>
      </c>
      <c r="I635" s="75">
        <v>328.58707557502737</v>
      </c>
      <c r="J635" t="s">
        <v>1187</v>
      </c>
      <c r="K635" s="2"/>
      <c r="L635" s="60"/>
    </row>
    <row r="636" spans="1:12">
      <c r="A636">
        <v>85230</v>
      </c>
      <c r="B636" t="s">
        <v>1010</v>
      </c>
      <c r="C636" t="s">
        <v>1019</v>
      </c>
      <c r="D636" t="s">
        <v>1130</v>
      </c>
      <c r="E636" t="s">
        <v>1102</v>
      </c>
      <c r="F636" t="s">
        <v>1184</v>
      </c>
      <c r="G636" t="s">
        <v>1098</v>
      </c>
      <c r="H636">
        <v>2022</v>
      </c>
      <c r="I636" s="75">
        <v>805.45229244114</v>
      </c>
      <c r="J636" t="s">
        <v>1187</v>
      </c>
      <c r="K636" s="2"/>
      <c r="L636" s="60"/>
    </row>
    <row r="637" spans="1:12">
      <c r="A637">
        <v>85250</v>
      </c>
      <c r="B637" t="s">
        <v>1010</v>
      </c>
      <c r="C637" t="s">
        <v>1020</v>
      </c>
      <c r="D637" t="s">
        <v>1130</v>
      </c>
      <c r="E637" t="s">
        <v>1102</v>
      </c>
      <c r="F637" t="s">
        <v>1184</v>
      </c>
      <c r="G637" t="s">
        <v>1098</v>
      </c>
      <c r="H637">
        <v>2022</v>
      </c>
      <c r="I637" s="75">
        <v>991.77552007740678</v>
      </c>
      <c r="J637" t="s">
        <v>1187</v>
      </c>
      <c r="K637" s="2"/>
      <c r="L637" s="60"/>
    </row>
    <row r="638" spans="1:12">
      <c r="A638">
        <v>85263</v>
      </c>
      <c r="B638" t="s">
        <v>1010</v>
      </c>
      <c r="C638" t="s">
        <v>1021</v>
      </c>
      <c r="D638" t="s">
        <v>1130</v>
      </c>
      <c r="E638" t="s">
        <v>1102</v>
      </c>
      <c r="F638" t="s">
        <v>1184</v>
      </c>
      <c r="G638" t="s">
        <v>1098</v>
      </c>
      <c r="H638">
        <v>2022</v>
      </c>
      <c r="I638" s="75">
        <v>284.90028490028493</v>
      </c>
      <c r="J638" t="s">
        <v>1187</v>
      </c>
      <c r="K638" s="2"/>
      <c r="L638" s="60"/>
    </row>
    <row r="639" spans="1:12">
      <c r="A639">
        <v>85279</v>
      </c>
      <c r="B639" t="s">
        <v>1010</v>
      </c>
      <c r="C639" t="s">
        <v>1022</v>
      </c>
      <c r="D639" t="s">
        <v>1130</v>
      </c>
      <c r="E639" t="s">
        <v>1102</v>
      </c>
      <c r="F639" t="s">
        <v>1184</v>
      </c>
      <c r="G639" t="s">
        <v>1098</v>
      </c>
      <c r="H639">
        <v>2022</v>
      </c>
      <c r="I639" s="75">
        <v>0</v>
      </c>
      <c r="J639" t="s">
        <v>1187</v>
      </c>
      <c r="K639" s="2"/>
      <c r="L639" s="60"/>
    </row>
    <row r="640" spans="1:12">
      <c r="A640">
        <v>85300</v>
      </c>
      <c r="B640" t="s">
        <v>1010</v>
      </c>
      <c r="C640" t="s">
        <v>98</v>
      </c>
      <c r="D640" t="s">
        <v>1130</v>
      </c>
      <c r="E640" t="s">
        <v>1102</v>
      </c>
      <c r="F640" t="s">
        <v>1184</v>
      </c>
      <c r="G640" t="s">
        <v>1098</v>
      </c>
      <c r="H640">
        <v>2022</v>
      </c>
      <c r="I640" s="75">
        <v>269.54177897574124</v>
      </c>
      <c r="J640" t="s">
        <v>1187</v>
      </c>
      <c r="K640" s="2"/>
      <c r="L640" s="60"/>
    </row>
    <row r="641" spans="1:12">
      <c r="A641">
        <v>85315</v>
      </c>
      <c r="B641" t="s">
        <v>1010</v>
      </c>
      <c r="C641" t="s">
        <v>1023</v>
      </c>
      <c r="D641" t="s">
        <v>1130</v>
      </c>
      <c r="E641" t="s">
        <v>1102</v>
      </c>
      <c r="F641" t="s">
        <v>1184</v>
      </c>
      <c r="G641" t="s">
        <v>1098</v>
      </c>
      <c r="H641">
        <v>2022</v>
      </c>
      <c r="I641" s="75">
        <v>0</v>
      </c>
      <c r="J641" t="s">
        <v>1187</v>
      </c>
      <c r="K641" s="2"/>
      <c r="L641" s="60"/>
    </row>
    <row r="642" spans="1:12">
      <c r="A642">
        <v>85325</v>
      </c>
      <c r="B642" t="s">
        <v>1010</v>
      </c>
      <c r="C642" t="s">
        <v>1024</v>
      </c>
      <c r="D642" t="s">
        <v>1130</v>
      </c>
      <c r="E642" t="s">
        <v>1102</v>
      </c>
      <c r="F642" t="s">
        <v>1184</v>
      </c>
      <c r="G642" t="s">
        <v>1098</v>
      </c>
      <c r="H642">
        <v>2022</v>
      </c>
      <c r="I642" s="75">
        <v>222.71714922048997</v>
      </c>
      <c r="J642" t="s">
        <v>1187</v>
      </c>
      <c r="K642" s="2"/>
      <c r="L642" s="60"/>
    </row>
    <row r="643" spans="1:12">
      <c r="A643">
        <v>85400</v>
      </c>
      <c r="B643" t="s">
        <v>1010</v>
      </c>
      <c r="C643" t="s">
        <v>1025</v>
      </c>
      <c r="D643" t="s">
        <v>1130</v>
      </c>
      <c r="E643" t="s">
        <v>1102</v>
      </c>
      <c r="F643" t="s">
        <v>1184</v>
      </c>
      <c r="G643" t="s">
        <v>1098</v>
      </c>
      <c r="H643">
        <v>2022</v>
      </c>
      <c r="I643" s="75">
        <v>578.7037037037037</v>
      </c>
      <c r="J643" t="s">
        <v>1187</v>
      </c>
      <c r="K643" s="2"/>
      <c r="L643" s="60"/>
    </row>
    <row r="644" spans="1:12">
      <c r="A644">
        <v>85410</v>
      </c>
      <c r="B644" t="s">
        <v>1010</v>
      </c>
      <c r="C644" t="s">
        <v>1026</v>
      </c>
      <c r="D644" t="s">
        <v>1130</v>
      </c>
      <c r="E644" t="s">
        <v>1102</v>
      </c>
      <c r="F644" t="s">
        <v>1184</v>
      </c>
      <c r="G644" t="s">
        <v>1098</v>
      </c>
      <c r="H644">
        <v>2022</v>
      </c>
      <c r="I644" s="75">
        <v>624.34963579604573</v>
      </c>
      <c r="J644" t="s">
        <v>1187</v>
      </c>
      <c r="K644" s="2"/>
      <c r="L644" s="60"/>
    </row>
    <row r="645" spans="1:12">
      <c r="A645">
        <v>85430</v>
      </c>
      <c r="B645" t="s">
        <v>1010</v>
      </c>
      <c r="C645" t="s">
        <v>1027</v>
      </c>
      <c r="D645" t="s">
        <v>1130</v>
      </c>
      <c r="E645" t="s">
        <v>1102</v>
      </c>
      <c r="F645" t="s">
        <v>1184</v>
      </c>
      <c r="G645" t="s">
        <v>1098</v>
      </c>
      <c r="H645">
        <v>2022</v>
      </c>
      <c r="I645" s="75">
        <v>133.24450366422386</v>
      </c>
      <c r="J645" t="s">
        <v>1187</v>
      </c>
      <c r="K645" s="2"/>
      <c r="L645" s="60"/>
    </row>
    <row r="646" spans="1:12">
      <c r="A646">
        <v>85440</v>
      </c>
      <c r="B646" t="s">
        <v>1010</v>
      </c>
      <c r="C646" t="s">
        <v>207</v>
      </c>
      <c r="D646" t="s">
        <v>1130</v>
      </c>
      <c r="E646" t="s">
        <v>1102</v>
      </c>
      <c r="F646" t="s">
        <v>1184</v>
      </c>
      <c r="G646" t="s">
        <v>1098</v>
      </c>
      <c r="H646">
        <v>2022</v>
      </c>
      <c r="I646" s="75">
        <v>312.98904538341156</v>
      </c>
      <c r="J646" t="s">
        <v>1187</v>
      </c>
      <c r="K646" s="2"/>
      <c r="L646" s="60"/>
    </row>
    <row r="647" spans="1:12">
      <c r="A647">
        <v>1</v>
      </c>
      <c r="B647" t="s">
        <v>1072</v>
      </c>
      <c r="C647" t="s">
        <v>1072</v>
      </c>
      <c r="D647" t="s">
        <v>1132</v>
      </c>
      <c r="E647" t="s">
        <v>1102</v>
      </c>
      <c r="F647" t="s">
        <v>1188</v>
      </c>
      <c r="G647" t="s">
        <v>1097</v>
      </c>
      <c r="H647">
        <v>2023</v>
      </c>
      <c r="I647" s="75">
        <v>78.856309819770146</v>
      </c>
      <c r="J647" t="s">
        <v>1187</v>
      </c>
      <c r="K647" s="2"/>
      <c r="L647" s="60"/>
    </row>
    <row r="648" spans="1:12">
      <c r="A648">
        <v>85</v>
      </c>
      <c r="B648" t="s">
        <v>1010</v>
      </c>
      <c r="C648" t="s">
        <v>1075</v>
      </c>
      <c r="D648" t="s">
        <v>1132</v>
      </c>
      <c r="E648" t="s">
        <v>1102</v>
      </c>
      <c r="F648" t="s">
        <v>1188</v>
      </c>
      <c r="G648" t="s">
        <v>1097</v>
      </c>
      <c r="H648">
        <v>2023</v>
      </c>
      <c r="I648" s="75">
        <v>133.4547842480988</v>
      </c>
      <c r="J648" t="s">
        <v>1187</v>
      </c>
      <c r="K648" s="2"/>
      <c r="L648" s="60"/>
    </row>
    <row r="649" spans="1:12">
      <c r="A649">
        <v>85001</v>
      </c>
      <c r="B649" t="s">
        <v>1010</v>
      </c>
      <c r="C649" t="s">
        <v>1011</v>
      </c>
      <c r="D649" t="s">
        <v>1132</v>
      </c>
      <c r="E649" t="s">
        <v>1102</v>
      </c>
      <c r="F649" t="s">
        <v>1188</v>
      </c>
      <c r="G649" t="s">
        <v>1097</v>
      </c>
      <c r="H649">
        <v>2023</v>
      </c>
      <c r="I649" s="75">
        <v>117.9974152947126</v>
      </c>
      <c r="J649" t="s">
        <v>1187</v>
      </c>
      <c r="K649" s="2"/>
      <c r="L649" s="60"/>
    </row>
    <row r="650" spans="1:12">
      <c r="A650">
        <v>85010</v>
      </c>
      <c r="B650" t="s">
        <v>1010</v>
      </c>
      <c r="C650" t="s">
        <v>1012</v>
      </c>
      <c r="D650" t="s">
        <v>1132</v>
      </c>
      <c r="E650" t="s">
        <v>1102</v>
      </c>
      <c r="F650" t="s">
        <v>1188</v>
      </c>
      <c r="G650" t="s">
        <v>1097</v>
      </c>
      <c r="H650">
        <v>2023</v>
      </c>
      <c r="I650" s="75">
        <v>25.588536335721596</v>
      </c>
      <c r="J650" t="s">
        <v>1187</v>
      </c>
      <c r="K650" s="2"/>
      <c r="L650" s="60"/>
    </row>
    <row r="651" spans="1:12">
      <c r="A651">
        <v>85015</v>
      </c>
      <c r="B651" t="s">
        <v>1010</v>
      </c>
      <c r="C651" t="s">
        <v>1013</v>
      </c>
      <c r="D651" t="s">
        <v>1132</v>
      </c>
      <c r="E651" t="s">
        <v>1102</v>
      </c>
      <c r="F651" t="s">
        <v>1188</v>
      </c>
      <c r="G651" t="s">
        <v>1097</v>
      </c>
      <c r="H651">
        <v>2023</v>
      </c>
      <c r="I651" s="75">
        <v>355.87188612099641</v>
      </c>
      <c r="J651" t="s">
        <v>1187</v>
      </c>
      <c r="K651" s="2"/>
      <c r="L651" s="60"/>
    </row>
    <row r="652" spans="1:12">
      <c r="A652">
        <v>85125</v>
      </c>
      <c r="B652" t="s">
        <v>1010</v>
      </c>
      <c r="C652" t="s">
        <v>1014</v>
      </c>
      <c r="D652" t="s">
        <v>1132</v>
      </c>
      <c r="E652" t="s">
        <v>1102</v>
      </c>
      <c r="F652" t="s">
        <v>1188</v>
      </c>
      <c r="G652" t="s">
        <v>1097</v>
      </c>
      <c r="H652">
        <v>2023</v>
      </c>
      <c r="I652" s="75">
        <v>0</v>
      </c>
      <c r="J652" t="s">
        <v>1187</v>
      </c>
      <c r="K652" s="2"/>
      <c r="L652" s="60"/>
    </row>
    <row r="653" spans="1:12">
      <c r="A653">
        <v>85136</v>
      </c>
      <c r="B653" t="s">
        <v>1010</v>
      </c>
      <c r="C653" t="s">
        <v>1015</v>
      </c>
      <c r="D653" t="s">
        <v>1132</v>
      </c>
      <c r="E653" t="s">
        <v>1102</v>
      </c>
      <c r="F653" t="s">
        <v>1188</v>
      </c>
      <c r="G653" t="s">
        <v>1097</v>
      </c>
      <c r="H653">
        <v>2023</v>
      </c>
      <c r="I653" s="75">
        <v>0</v>
      </c>
      <c r="J653" t="s">
        <v>1187</v>
      </c>
      <c r="K653" s="2"/>
      <c r="L653" s="60"/>
    </row>
    <row r="654" spans="1:12">
      <c r="A654">
        <v>85139</v>
      </c>
      <c r="B654" t="s">
        <v>1010</v>
      </c>
      <c r="C654" t="s">
        <v>1016</v>
      </c>
      <c r="D654" t="s">
        <v>1132</v>
      </c>
      <c r="E654" t="s">
        <v>1102</v>
      </c>
      <c r="F654" t="s">
        <v>1188</v>
      </c>
      <c r="G654" t="s">
        <v>1097</v>
      </c>
      <c r="H654">
        <v>2023</v>
      </c>
      <c r="I654" s="75">
        <v>199.40179461615153</v>
      </c>
      <c r="J654" t="s">
        <v>1187</v>
      </c>
      <c r="K654" s="2"/>
      <c r="L654" s="60"/>
    </row>
    <row r="655" spans="1:12">
      <c r="A655">
        <v>85162</v>
      </c>
      <c r="B655" t="s">
        <v>1010</v>
      </c>
      <c r="C655" t="s">
        <v>1017</v>
      </c>
      <c r="D655" t="s">
        <v>1132</v>
      </c>
      <c r="E655" t="s">
        <v>1102</v>
      </c>
      <c r="F655" t="s">
        <v>1188</v>
      </c>
      <c r="G655" t="s">
        <v>1097</v>
      </c>
      <c r="H655">
        <v>2023</v>
      </c>
      <c r="I655" s="75">
        <v>422.83298097251588</v>
      </c>
      <c r="J655" t="s">
        <v>1187</v>
      </c>
      <c r="K655" s="2"/>
      <c r="L655" s="60"/>
    </row>
    <row r="656" spans="1:12">
      <c r="A656">
        <v>85225</v>
      </c>
      <c r="B656" t="s">
        <v>1010</v>
      </c>
      <c r="C656" t="s">
        <v>1018</v>
      </c>
      <c r="D656" t="s">
        <v>1132</v>
      </c>
      <c r="E656" t="s">
        <v>1102</v>
      </c>
      <c r="F656" t="s">
        <v>1188</v>
      </c>
      <c r="G656" t="s">
        <v>1097</v>
      </c>
      <c r="H656">
        <v>2023</v>
      </c>
      <c r="I656" s="75">
        <v>99.800399201596804</v>
      </c>
      <c r="J656" t="s">
        <v>1187</v>
      </c>
      <c r="K656" s="2"/>
      <c r="L656" s="60"/>
    </row>
    <row r="657" spans="1:12">
      <c r="A657">
        <v>85230</v>
      </c>
      <c r="B657" t="s">
        <v>1010</v>
      </c>
      <c r="C657" t="s">
        <v>1019</v>
      </c>
      <c r="D657" t="s">
        <v>1132</v>
      </c>
      <c r="E657" t="s">
        <v>1102</v>
      </c>
      <c r="F657" t="s">
        <v>1188</v>
      </c>
      <c r="G657" t="s">
        <v>1097</v>
      </c>
      <c r="H657">
        <v>2023</v>
      </c>
      <c r="I657" s="75">
        <v>241.54589371980674</v>
      </c>
      <c r="J657" t="s">
        <v>1187</v>
      </c>
      <c r="K657" s="2"/>
      <c r="L657" s="60"/>
    </row>
    <row r="658" spans="1:12">
      <c r="A658">
        <v>85250</v>
      </c>
      <c r="B658" t="s">
        <v>1010</v>
      </c>
      <c r="C658" t="s">
        <v>1020</v>
      </c>
      <c r="D658" t="s">
        <v>1132</v>
      </c>
      <c r="E658" t="s">
        <v>1102</v>
      </c>
      <c r="F658" t="s">
        <v>1188</v>
      </c>
      <c r="G658" t="s">
        <v>1097</v>
      </c>
      <c r="H658">
        <v>2023</v>
      </c>
      <c r="I658" s="75">
        <v>215.7497303128371</v>
      </c>
      <c r="J658" t="s">
        <v>1187</v>
      </c>
      <c r="K658" s="2"/>
      <c r="L658" s="60"/>
    </row>
    <row r="659" spans="1:12">
      <c r="A659">
        <v>85263</v>
      </c>
      <c r="B659" t="s">
        <v>1010</v>
      </c>
      <c r="C659" t="s">
        <v>1021</v>
      </c>
      <c r="D659" t="s">
        <v>1132</v>
      </c>
      <c r="E659" t="s">
        <v>1102</v>
      </c>
      <c r="F659" t="s">
        <v>1188</v>
      </c>
      <c r="G659" t="s">
        <v>1097</v>
      </c>
      <c r="H659">
        <v>2023</v>
      </c>
      <c r="I659" s="75">
        <v>135.96193065941534</v>
      </c>
      <c r="J659" t="s">
        <v>1187</v>
      </c>
      <c r="K659" s="2"/>
      <c r="L659" s="60"/>
    </row>
    <row r="660" spans="1:12">
      <c r="A660">
        <v>85279</v>
      </c>
      <c r="B660" t="s">
        <v>1010</v>
      </c>
      <c r="C660" t="s">
        <v>1022</v>
      </c>
      <c r="D660" t="s">
        <v>1132</v>
      </c>
      <c r="E660" t="s">
        <v>1102</v>
      </c>
      <c r="F660" t="s">
        <v>1188</v>
      </c>
      <c r="G660" t="s">
        <v>1097</v>
      </c>
      <c r="H660">
        <v>2023</v>
      </c>
      <c r="I660" s="75">
        <v>0</v>
      </c>
      <c r="J660" t="s">
        <v>1187</v>
      </c>
      <c r="K660" s="2"/>
      <c r="L660" s="60"/>
    </row>
    <row r="661" spans="1:12">
      <c r="A661">
        <v>85300</v>
      </c>
      <c r="B661" t="s">
        <v>1010</v>
      </c>
      <c r="C661" t="s">
        <v>98</v>
      </c>
      <c r="D661" t="s">
        <v>1132</v>
      </c>
      <c r="E661" t="s">
        <v>1102</v>
      </c>
      <c r="F661" t="s">
        <v>1188</v>
      </c>
      <c r="G661" t="s">
        <v>1097</v>
      </c>
      <c r="H661">
        <v>2023</v>
      </c>
      <c r="I661" s="75">
        <v>0</v>
      </c>
      <c r="J661" t="s">
        <v>1187</v>
      </c>
      <c r="K661" s="2"/>
      <c r="L661" s="60"/>
    </row>
    <row r="662" spans="1:12">
      <c r="A662">
        <v>85315</v>
      </c>
      <c r="B662" t="s">
        <v>1010</v>
      </c>
      <c r="C662" t="s">
        <v>1023</v>
      </c>
      <c r="D662" t="s">
        <v>1132</v>
      </c>
      <c r="E662" t="s">
        <v>1102</v>
      </c>
      <c r="F662" t="s">
        <v>1188</v>
      </c>
      <c r="G662" t="s">
        <v>1097</v>
      </c>
      <c r="H662">
        <v>2023</v>
      </c>
      <c r="I662" s="75">
        <v>0</v>
      </c>
      <c r="J662" t="s">
        <v>1187</v>
      </c>
      <c r="K662" s="2"/>
      <c r="L662" s="60"/>
    </row>
    <row r="663" spans="1:12">
      <c r="A663">
        <v>85325</v>
      </c>
      <c r="B663" t="s">
        <v>1010</v>
      </c>
      <c r="C663" t="s">
        <v>1024</v>
      </c>
      <c r="D663" t="s">
        <v>1132</v>
      </c>
      <c r="E663" t="s">
        <v>1102</v>
      </c>
      <c r="F663" t="s">
        <v>1188</v>
      </c>
      <c r="G663" t="s">
        <v>1097</v>
      </c>
      <c r="H663">
        <v>2023</v>
      </c>
      <c r="I663" s="75">
        <v>99.900099900099903</v>
      </c>
      <c r="J663" t="s">
        <v>1187</v>
      </c>
      <c r="K663" s="2"/>
      <c r="L663" s="60"/>
    </row>
    <row r="664" spans="1:12">
      <c r="A664">
        <v>85400</v>
      </c>
      <c r="B664" t="s">
        <v>1010</v>
      </c>
      <c r="C664" t="s">
        <v>1025</v>
      </c>
      <c r="D664" t="s">
        <v>1132</v>
      </c>
      <c r="E664" t="s">
        <v>1102</v>
      </c>
      <c r="F664" t="s">
        <v>1188</v>
      </c>
      <c r="G664" t="s">
        <v>1097</v>
      </c>
      <c r="H664">
        <v>2023</v>
      </c>
      <c r="I664" s="75">
        <v>0</v>
      </c>
      <c r="J664" t="s">
        <v>1187</v>
      </c>
      <c r="K664" s="2"/>
      <c r="L664" s="60"/>
    </row>
    <row r="665" spans="1:12">
      <c r="A665">
        <v>85410</v>
      </c>
      <c r="B665" t="s">
        <v>1010</v>
      </c>
      <c r="C665" t="s">
        <v>1026</v>
      </c>
      <c r="D665" t="s">
        <v>1132</v>
      </c>
      <c r="E665" t="s">
        <v>1102</v>
      </c>
      <c r="F665" t="s">
        <v>1188</v>
      </c>
      <c r="G665" t="s">
        <v>1097</v>
      </c>
      <c r="H665">
        <v>2023</v>
      </c>
      <c r="I665" s="75">
        <v>109.17030567685589</v>
      </c>
      <c r="J665" t="s">
        <v>1187</v>
      </c>
      <c r="K665" s="2"/>
      <c r="L665" s="60"/>
    </row>
    <row r="666" spans="1:12">
      <c r="A666">
        <v>85430</v>
      </c>
      <c r="B666" t="s">
        <v>1010</v>
      </c>
      <c r="C666" t="s">
        <v>1027</v>
      </c>
      <c r="D666" t="s">
        <v>1132</v>
      </c>
      <c r="E666" t="s">
        <v>1102</v>
      </c>
      <c r="F666" t="s">
        <v>1188</v>
      </c>
      <c r="G666" t="s">
        <v>1097</v>
      </c>
      <c r="H666">
        <v>2023</v>
      </c>
      <c r="I666" s="75">
        <v>0</v>
      </c>
      <c r="J666" t="s">
        <v>1187</v>
      </c>
      <c r="K666" s="2"/>
      <c r="L666" s="60"/>
    </row>
    <row r="667" spans="1:12">
      <c r="A667">
        <v>85440</v>
      </c>
      <c r="B667" t="s">
        <v>1010</v>
      </c>
      <c r="C667" t="s">
        <v>207</v>
      </c>
      <c r="D667" t="s">
        <v>1132</v>
      </c>
      <c r="E667" t="s">
        <v>1102</v>
      </c>
      <c r="F667" t="s">
        <v>1188</v>
      </c>
      <c r="G667" t="s">
        <v>1097</v>
      </c>
      <c r="H667">
        <v>2023</v>
      </c>
      <c r="I667" s="75">
        <v>181.30018130018129</v>
      </c>
      <c r="J667" t="s">
        <v>1187</v>
      </c>
      <c r="K667" s="2"/>
      <c r="L667" s="60"/>
    </row>
    <row r="668" spans="1:12">
      <c r="A668">
        <v>1</v>
      </c>
      <c r="B668" t="s">
        <v>1072</v>
      </c>
      <c r="C668" t="s">
        <v>1072</v>
      </c>
      <c r="D668" t="s">
        <v>1131</v>
      </c>
      <c r="E668" t="s">
        <v>1102</v>
      </c>
      <c r="F668" t="s">
        <v>1184</v>
      </c>
      <c r="G668" t="s">
        <v>1255</v>
      </c>
      <c r="H668">
        <v>2023</v>
      </c>
      <c r="I668" s="75">
        <v>182.83241766826382</v>
      </c>
      <c r="J668" t="s">
        <v>1187</v>
      </c>
      <c r="K668" s="2"/>
      <c r="L668" s="60"/>
    </row>
    <row r="669" spans="1:12">
      <c r="A669">
        <v>85</v>
      </c>
      <c r="B669" t="s">
        <v>1010</v>
      </c>
      <c r="C669" t="s">
        <v>1075</v>
      </c>
      <c r="D669" t="s">
        <v>1131</v>
      </c>
      <c r="E669" t="s">
        <v>1102</v>
      </c>
      <c r="F669" t="s">
        <v>1184</v>
      </c>
      <c r="G669" t="s">
        <v>1255</v>
      </c>
      <c r="H669">
        <v>2023</v>
      </c>
      <c r="I669" s="75">
        <v>445.00953591862685</v>
      </c>
      <c r="J669" t="s">
        <v>1187</v>
      </c>
      <c r="K669" s="2"/>
      <c r="L669" s="60"/>
    </row>
    <row r="670" spans="1:12">
      <c r="A670">
        <v>85001</v>
      </c>
      <c r="B670" t="s">
        <v>1010</v>
      </c>
      <c r="C670" t="s">
        <v>1011</v>
      </c>
      <c r="D670" t="s">
        <v>1131</v>
      </c>
      <c r="E670" t="s">
        <v>1102</v>
      </c>
      <c r="F670" t="s">
        <v>1184</v>
      </c>
      <c r="G670" t="s">
        <v>1255</v>
      </c>
      <c r="H670">
        <v>2023</v>
      </c>
      <c r="I670" s="75">
        <v>547.52765861368255</v>
      </c>
      <c r="J670" t="s">
        <v>1187</v>
      </c>
      <c r="K670" s="2"/>
      <c r="L670" s="60"/>
    </row>
    <row r="671" spans="1:12">
      <c r="A671">
        <v>85010</v>
      </c>
      <c r="B671" t="s">
        <v>1010</v>
      </c>
      <c r="C671" t="s">
        <v>1012</v>
      </c>
      <c r="D671" t="s">
        <v>1131</v>
      </c>
      <c r="E671" t="s">
        <v>1102</v>
      </c>
      <c r="F671" t="s">
        <v>1184</v>
      </c>
      <c r="G671" t="s">
        <v>1255</v>
      </c>
      <c r="H671">
        <v>2023</v>
      </c>
      <c r="I671" s="75">
        <v>378.21482602118004</v>
      </c>
      <c r="J671" t="s">
        <v>1187</v>
      </c>
      <c r="K671" s="2"/>
      <c r="L671" s="60"/>
    </row>
    <row r="672" spans="1:12">
      <c r="A672">
        <v>85015</v>
      </c>
      <c r="B672" t="s">
        <v>1010</v>
      </c>
      <c r="C672" t="s">
        <v>1013</v>
      </c>
      <c r="D672" t="s">
        <v>1131</v>
      </c>
      <c r="E672" t="s">
        <v>1102</v>
      </c>
      <c r="F672" t="s">
        <v>1184</v>
      </c>
      <c r="G672" t="s">
        <v>1255</v>
      </c>
      <c r="H672">
        <v>2023</v>
      </c>
      <c r="I672" s="75">
        <v>0</v>
      </c>
      <c r="J672" t="s">
        <v>1187</v>
      </c>
      <c r="K672" s="2"/>
      <c r="L672" s="60"/>
    </row>
    <row r="673" spans="1:12">
      <c r="A673">
        <v>85125</v>
      </c>
      <c r="B673" t="s">
        <v>1010</v>
      </c>
      <c r="C673" t="s">
        <v>1014</v>
      </c>
      <c r="D673" t="s">
        <v>1131</v>
      </c>
      <c r="E673" t="s">
        <v>1102</v>
      </c>
      <c r="F673" t="s">
        <v>1184</v>
      </c>
      <c r="G673" t="s">
        <v>1255</v>
      </c>
      <c r="H673">
        <v>2023</v>
      </c>
      <c r="I673" s="75">
        <v>361.01083032490976</v>
      </c>
      <c r="J673" t="s">
        <v>1187</v>
      </c>
      <c r="K673" s="2"/>
      <c r="L673" s="60"/>
    </row>
    <row r="674" spans="1:12">
      <c r="A674">
        <v>85136</v>
      </c>
      <c r="B674" t="s">
        <v>1010</v>
      </c>
      <c r="C674" t="s">
        <v>1015</v>
      </c>
      <c r="D674" t="s">
        <v>1131</v>
      </c>
      <c r="E674" t="s">
        <v>1102</v>
      </c>
      <c r="F674" t="s">
        <v>1184</v>
      </c>
      <c r="G674" t="s">
        <v>1255</v>
      </c>
      <c r="H674">
        <v>2023</v>
      </c>
      <c r="I674" s="75">
        <v>0</v>
      </c>
      <c r="J674" t="s">
        <v>1187</v>
      </c>
      <c r="K674" s="2"/>
      <c r="L674" s="60"/>
    </row>
    <row r="675" spans="1:12">
      <c r="A675">
        <v>85139</v>
      </c>
      <c r="B675" t="s">
        <v>1010</v>
      </c>
      <c r="C675" t="s">
        <v>1016</v>
      </c>
      <c r="D675" t="s">
        <v>1131</v>
      </c>
      <c r="E675" t="s">
        <v>1102</v>
      </c>
      <c r="F675" t="s">
        <v>1184</v>
      </c>
      <c r="G675" t="s">
        <v>1255</v>
      </c>
      <c r="H675">
        <v>2023</v>
      </c>
      <c r="I675" s="75">
        <v>412.58380608561117</v>
      </c>
      <c r="J675" t="s">
        <v>1187</v>
      </c>
      <c r="K675" s="2"/>
      <c r="L675" s="60"/>
    </row>
    <row r="676" spans="1:12">
      <c r="A676">
        <v>85162</v>
      </c>
      <c r="B676" t="s">
        <v>1010</v>
      </c>
      <c r="C676" t="s">
        <v>1017</v>
      </c>
      <c r="D676" t="s">
        <v>1131</v>
      </c>
      <c r="E676" t="s">
        <v>1102</v>
      </c>
      <c r="F676" t="s">
        <v>1184</v>
      </c>
      <c r="G676" t="s">
        <v>1255</v>
      </c>
      <c r="H676">
        <v>2023</v>
      </c>
      <c r="I676" s="75">
        <v>374.13148049171565</v>
      </c>
      <c r="J676" t="s">
        <v>1187</v>
      </c>
      <c r="K676" s="2"/>
      <c r="L676" s="60"/>
    </row>
    <row r="677" spans="1:12">
      <c r="A677">
        <v>85225</v>
      </c>
      <c r="B677" t="s">
        <v>1010</v>
      </c>
      <c r="C677" t="s">
        <v>1018</v>
      </c>
      <c r="D677" t="s">
        <v>1131</v>
      </c>
      <c r="E677" t="s">
        <v>1102</v>
      </c>
      <c r="F677" t="s">
        <v>1184</v>
      </c>
      <c r="G677" t="s">
        <v>1255</v>
      </c>
      <c r="H677">
        <v>2023</v>
      </c>
      <c r="I677" s="75">
        <v>626.30480167014616</v>
      </c>
      <c r="J677" t="s">
        <v>1187</v>
      </c>
      <c r="K677" s="2"/>
      <c r="L677" s="60"/>
    </row>
    <row r="678" spans="1:12">
      <c r="A678">
        <v>85230</v>
      </c>
      <c r="B678" t="s">
        <v>1010</v>
      </c>
      <c r="C678" t="s">
        <v>1019</v>
      </c>
      <c r="D678" t="s">
        <v>1131</v>
      </c>
      <c r="E678" t="s">
        <v>1102</v>
      </c>
      <c r="F678" t="s">
        <v>1184</v>
      </c>
      <c r="G678" t="s">
        <v>1255</v>
      </c>
      <c r="H678">
        <v>2023</v>
      </c>
      <c r="I678" s="75">
        <v>232.96447291788004</v>
      </c>
      <c r="J678" t="s">
        <v>1187</v>
      </c>
      <c r="K678" s="2"/>
      <c r="L678" s="60"/>
    </row>
    <row r="679" spans="1:12">
      <c r="A679">
        <v>85250</v>
      </c>
      <c r="B679" t="s">
        <v>1010</v>
      </c>
      <c r="C679" t="s">
        <v>1020</v>
      </c>
      <c r="D679" t="s">
        <v>1131</v>
      </c>
      <c r="E679" t="s">
        <v>1102</v>
      </c>
      <c r="F679" t="s">
        <v>1184</v>
      </c>
      <c r="G679" t="s">
        <v>1255</v>
      </c>
      <c r="H679">
        <v>2023</v>
      </c>
      <c r="I679" s="75">
        <v>445.8314757021846</v>
      </c>
      <c r="J679" t="s">
        <v>1187</v>
      </c>
      <c r="K679" s="2"/>
      <c r="L679" s="60"/>
    </row>
    <row r="680" spans="1:12">
      <c r="A680">
        <v>85263</v>
      </c>
      <c r="B680" t="s">
        <v>1010</v>
      </c>
      <c r="C680" t="s">
        <v>1021</v>
      </c>
      <c r="D680" t="s">
        <v>1131</v>
      </c>
      <c r="E680" t="s">
        <v>1102</v>
      </c>
      <c r="F680" t="s">
        <v>1184</v>
      </c>
      <c r="G680" t="s">
        <v>1255</v>
      </c>
      <c r="H680">
        <v>2023</v>
      </c>
      <c r="I680" s="75">
        <v>405.13166779203243</v>
      </c>
      <c r="J680" t="s">
        <v>1187</v>
      </c>
      <c r="K680" s="2"/>
      <c r="L680" s="60"/>
    </row>
    <row r="681" spans="1:12">
      <c r="A681">
        <v>85279</v>
      </c>
      <c r="B681" t="s">
        <v>1010</v>
      </c>
      <c r="C681" t="s">
        <v>1022</v>
      </c>
      <c r="D681" t="s">
        <v>1131</v>
      </c>
      <c r="E681" t="s">
        <v>1102</v>
      </c>
      <c r="F681" t="s">
        <v>1184</v>
      </c>
      <c r="G681" t="s">
        <v>1255</v>
      </c>
      <c r="H681">
        <v>2023</v>
      </c>
      <c r="I681" s="75">
        <v>0</v>
      </c>
      <c r="J681" t="s">
        <v>1187</v>
      </c>
      <c r="K681" s="2"/>
      <c r="L681" s="60"/>
    </row>
    <row r="682" spans="1:12">
      <c r="A682">
        <v>85300</v>
      </c>
      <c r="B682" t="s">
        <v>1010</v>
      </c>
      <c r="C682" t="s">
        <v>98</v>
      </c>
      <c r="D682" t="s">
        <v>1131</v>
      </c>
      <c r="E682" t="s">
        <v>1102</v>
      </c>
      <c r="F682" t="s">
        <v>1184</v>
      </c>
      <c r="G682" t="s">
        <v>1255</v>
      </c>
      <c r="H682">
        <v>2023</v>
      </c>
      <c r="I682" s="75">
        <v>0</v>
      </c>
      <c r="J682" t="s">
        <v>1187</v>
      </c>
      <c r="K682" s="2"/>
      <c r="L682" s="60"/>
    </row>
    <row r="683" spans="1:12">
      <c r="A683">
        <v>85315</v>
      </c>
      <c r="B683" t="s">
        <v>1010</v>
      </c>
      <c r="C683" t="s">
        <v>1023</v>
      </c>
      <c r="D683" t="s">
        <v>1131</v>
      </c>
      <c r="E683" t="s">
        <v>1102</v>
      </c>
      <c r="F683" t="s">
        <v>1184</v>
      </c>
      <c r="G683" t="s">
        <v>1255</v>
      </c>
      <c r="H683">
        <v>2023</v>
      </c>
      <c r="I683" s="75">
        <v>0</v>
      </c>
      <c r="J683" t="s">
        <v>1187</v>
      </c>
      <c r="K683" s="2"/>
      <c r="L683" s="60"/>
    </row>
    <row r="684" spans="1:12">
      <c r="A684">
        <v>85325</v>
      </c>
      <c r="B684" t="s">
        <v>1010</v>
      </c>
      <c r="C684" t="s">
        <v>1024</v>
      </c>
      <c r="D684" t="s">
        <v>1131</v>
      </c>
      <c r="E684" t="s">
        <v>1102</v>
      </c>
      <c r="F684" t="s">
        <v>1184</v>
      </c>
      <c r="G684" t="s">
        <v>1255</v>
      </c>
      <c r="H684">
        <v>2023</v>
      </c>
      <c r="I684" s="75">
        <v>504.54086781029264</v>
      </c>
      <c r="J684" t="s">
        <v>1187</v>
      </c>
      <c r="K684" s="2"/>
      <c r="L684" s="60"/>
    </row>
    <row r="685" spans="1:12">
      <c r="A685">
        <v>85400</v>
      </c>
      <c r="B685" t="s">
        <v>1010</v>
      </c>
      <c r="C685" t="s">
        <v>1025</v>
      </c>
      <c r="D685" t="s">
        <v>1131</v>
      </c>
      <c r="E685" t="s">
        <v>1102</v>
      </c>
      <c r="F685" t="s">
        <v>1184</v>
      </c>
      <c r="G685" t="s">
        <v>1255</v>
      </c>
      <c r="H685">
        <v>2023</v>
      </c>
      <c r="I685" s="75">
        <v>236.40661938534279</v>
      </c>
      <c r="J685" t="s">
        <v>1187</v>
      </c>
      <c r="K685" s="2"/>
      <c r="L685" s="60"/>
    </row>
    <row r="686" spans="1:12">
      <c r="A686">
        <v>85410</v>
      </c>
      <c r="B686" t="s">
        <v>1010</v>
      </c>
      <c r="C686" t="s">
        <v>1026</v>
      </c>
      <c r="D686" t="s">
        <v>1131</v>
      </c>
      <c r="E686" t="s">
        <v>1102</v>
      </c>
      <c r="F686" t="s">
        <v>1184</v>
      </c>
      <c r="G686" t="s">
        <v>1255</v>
      </c>
      <c r="H686">
        <v>2023</v>
      </c>
      <c r="I686" s="75">
        <v>316.01123595505618</v>
      </c>
      <c r="J686" t="s">
        <v>1187</v>
      </c>
      <c r="K686" s="2"/>
      <c r="L686" s="60"/>
    </row>
    <row r="687" spans="1:12">
      <c r="A687">
        <v>85430</v>
      </c>
      <c r="B687" t="s">
        <v>1010</v>
      </c>
      <c r="C687" t="s">
        <v>1027</v>
      </c>
      <c r="D687" t="s">
        <v>1131</v>
      </c>
      <c r="E687" t="s">
        <v>1102</v>
      </c>
      <c r="F687" t="s">
        <v>1184</v>
      </c>
      <c r="G687" t="s">
        <v>1255</v>
      </c>
      <c r="H687">
        <v>2023</v>
      </c>
      <c r="I687" s="75">
        <v>61.199510403916761</v>
      </c>
      <c r="J687" t="s">
        <v>1187</v>
      </c>
      <c r="K687" s="2"/>
      <c r="L687" s="60"/>
    </row>
    <row r="688" spans="1:12">
      <c r="A688">
        <v>85440</v>
      </c>
      <c r="B688" t="s">
        <v>1010</v>
      </c>
      <c r="C688" t="s">
        <v>207</v>
      </c>
      <c r="D688" t="s">
        <v>1131</v>
      </c>
      <c r="E688" t="s">
        <v>1102</v>
      </c>
      <c r="F688" t="s">
        <v>1184</v>
      </c>
      <c r="G688" t="s">
        <v>1255</v>
      </c>
      <c r="H688">
        <v>2023</v>
      </c>
      <c r="I688" s="75">
        <v>619.51471347444499</v>
      </c>
      <c r="J688" t="s">
        <v>1187</v>
      </c>
      <c r="K688" s="2"/>
      <c r="L688" s="60"/>
    </row>
    <row r="689" spans="1:12">
      <c r="A689">
        <v>1</v>
      </c>
      <c r="B689" t="s">
        <v>1072</v>
      </c>
      <c r="C689" t="s">
        <v>1072</v>
      </c>
      <c r="D689" t="s">
        <v>1130</v>
      </c>
      <c r="E689" t="s">
        <v>1102</v>
      </c>
      <c r="F689" t="s">
        <v>1184</v>
      </c>
      <c r="G689" t="s">
        <v>1098</v>
      </c>
      <c r="H689">
        <v>2023</v>
      </c>
      <c r="I689" s="75">
        <v>466.69474722791551</v>
      </c>
      <c r="J689" t="s">
        <v>1187</v>
      </c>
      <c r="K689" s="2"/>
      <c r="L689" s="60"/>
    </row>
    <row r="690" spans="1:12">
      <c r="A690">
        <v>85</v>
      </c>
      <c r="B690" t="s">
        <v>1010</v>
      </c>
      <c r="C690" t="s">
        <v>1075</v>
      </c>
      <c r="D690" t="s">
        <v>1130</v>
      </c>
      <c r="E690" t="s">
        <v>1102</v>
      </c>
      <c r="F690" t="s">
        <v>1184</v>
      </c>
      <c r="G690" t="s">
        <v>1098</v>
      </c>
      <c r="H690">
        <v>2023</v>
      </c>
      <c r="I690" s="75">
        <v>890.26556340163768</v>
      </c>
      <c r="J690" t="s">
        <v>1187</v>
      </c>
      <c r="K690" s="2"/>
      <c r="L690" s="60"/>
    </row>
    <row r="691" spans="1:12">
      <c r="A691">
        <v>85001</v>
      </c>
      <c r="B691" t="s">
        <v>1010</v>
      </c>
      <c r="C691" t="s">
        <v>1011</v>
      </c>
      <c r="D691" t="s">
        <v>1130</v>
      </c>
      <c r="E691" t="s">
        <v>1102</v>
      </c>
      <c r="F691" t="s">
        <v>1184</v>
      </c>
      <c r="G691" t="s">
        <v>1098</v>
      </c>
      <c r="H691">
        <v>2023</v>
      </c>
      <c r="I691" s="75">
        <v>1042.2535211267607</v>
      </c>
      <c r="J691" t="s">
        <v>1187</v>
      </c>
      <c r="K691" s="2"/>
      <c r="L691" s="60"/>
    </row>
    <row r="692" spans="1:12">
      <c r="A692">
        <v>85010</v>
      </c>
      <c r="B692" t="s">
        <v>1010</v>
      </c>
      <c r="C692" t="s">
        <v>1012</v>
      </c>
      <c r="D692" t="s">
        <v>1130</v>
      </c>
      <c r="E692" t="s">
        <v>1102</v>
      </c>
      <c r="F692" t="s">
        <v>1184</v>
      </c>
      <c r="G692" t="s">
        <v>1098</v>
      </c>
      <c r="H692">
        <v>2023</v>
      </c>
      <c r="I692" s="75">
        <v>833.33333333333337</v>
      </c>
      <c r="J692" t="s">
        <v>1187</v>
      </c>
      <c r="K692" s="2"/>
      <c r="L692" s="60"/>
    </row>
    <row r="693" spans="1:12">
      <c r="A693">
        <v>85015</v>
      </c>
      <c r="B693" t="s">
        <v>1010</v>
      </c>
      <c r="C693" t="s">
        <v>1013</v>
      </c>
      <c r="D693" t="s">
        <v>1130</v>
      </c>
      <c r="E693" t="s">
        <v>1102</v>
      </c>
      <c r="F693" t="s">
        <v>1184</v>
      </c>
      <c r="G693" t="s">
        <v>1098</v>
      </c>
      <c r="H693">
        <v>2023</v>
      </c>
      <c r="I693" s="75">
        <v>0</v>
      </c>
      <c r="J693" t="s">
        <v>1187</v>
      </c>
      <c r="K693" s="2"/>
      <c r="L693" s="60"/>
    </row>
    <row r="694" spans="1:12">
      <c r="A694">
        <v>85125</v>
      </c>
      <c r="B694" t="s">
        <v>1010</v>
      </c>
      <c r="C694" t="s">
        <v>1014</v>
      </c>
      <c r="D694" t="s">
        <v>1130</v>
      </c>
      <c r="E694" t="s">
        <v>1102</v>
      </c>
      <c r="F694" t="s">
        <v>1184</v>
      </c>
      <c r="G694" t="s">
        <v>1098</v>
      </c>
      <c r="H694">
        <v>2023</v>
      </c>
      <c r="I694" s="75">
        <v>698.41269841269843</v>
      </c>
      <c r="J694" t="s">
        <v>1187</v>
      </c>
      <c r="K694" s="2"/>
      <c r="L694" s="60"/>
    </row>
    <row r="695" spans="1:12">
      <c r="A695">
        <v>85136</v>
      </c>
      <c r="B695" t="s">
        <v>1010</v>
      </c>
      <c r="C695" t="s">
        <v>1015</v>
      </c>
      <c r="D695" t="s">
        <v>1130</v>
      </c>
      <c r="E695" t="s">
        <v>1102</v>
      </c>
      <c r="F695" t="s">
        <v>1184</v>
      </c>
      <c r="G695" t="s">
        <v>1098</v>
      </c>
      <c r="H695">
        <v>2023</v>
      </c>
      <c r="I695" s="75">
        <v>0</v>
      </c>
      <c r="J695" t="s">
        <v>1187</v>
      </c>
      <c r="K695" s="2"/>
      <c r="L695" s="60"/>
    </row>
    <row r="696" spans="1:12">
      <c r="A696">
        <v>85139</v>
      </c>
      <c r="B696" t="s">
        <v>1010</v>
      </c>
      <c r="C696" t="s">
        <v>1016</v>
      </c>
      <c r="D696" t="s">
        <v>1130</v>
      </c>
      <c r="E696" t="s">
        <v>1102</v>
      </c>
      <c r="F696" t="s">
        <v>1184</v>
      </c>
      <c r="G696" t="s">
        <v>1098</v>
      </c>
      <c r="H696">
        <v>2023</v>
      </c>
      <c r="I696" s="75">
        <v>722.22222222222217</v>
      </c>
      <c r="J696" t="s">
        <v>1187</v>
      </c>
      <c r="K696" s="2"/>
      <c r="L696" s="60"/>
    </row>
    <row r="697" spans="1:12">
      <c r="A697">
        <v>85162</v>
      </c>
      <c r="B697" t="s">
        <v>1010</v>
      </c>
      <c r="C697" t="s">
        <v>1017</v>
      </c>
      <c r="D697" t="s">
        <v>1130</v>
      </c>
      <c r="E697" t="s">
        <v>1102</v>
      </c>
      <c r="F697" t="s">
        <v>1184</v>
      </c>
      <c r="G697" t="s">
        <v>1098</v>
      </c>
      <c r="H697">
        <v>2023</v>
      </c>
      <c r="I697" s="75">
        <v>551.57198014340872</v>
      </c>
      <c r="J697" t="s">
        <v>1187</v>
      </c>
      <c r="K697" s="2"/>
      <c r="L697" s="60"/>
    </row>
    <row r="698" spans="1:12">
      <c r="A698">
        <v>85225</v>
      </c>
      <c r="B698" t="s">
        <v>1010</v>
      </c>
      <c r="C698" t="s">
        <v>1018</v>
      </c>
      <c r="D698" t="s">
        <v>1130</v>
      </c>
      <c r="E698" t="s">
        <v>1102</v>
      </c>
      <c r="F698" t="s">
        <v>1184</v>
      </c>
      <c r="G698" t="s">
        <v>1098</v>
      </c>
      <c r="H698">
        <v>2023</v>
      </c>
      <c r="I698" s="75">
        <v>1855.8951965065503</v>
      </c>
      <c r="J698" t="s">
        <v>1187</v>
      </c>
      <c r="K698" s="2"/>
      <c r="L698" s="60"/>
    </row>
    <row r="699" spans="1:12">
      <c r="A699">
        <v>85230</v>
      </c>
      <c r="B699" t="s">
        <v>1010</v>
      </c>
      <c r="C699" t="s">
        <v>1019</v>
      </c>
      <c r="D699" t="s">
        <v>1130</v>
      </c>
      <c r="E699" t="s">
        <v>1102</v>
      </c>
      <c r="F699" t="s">
        <v>1184</v>
      </c>
      <c r="G699" t="s">
        <v>1098</v>
      </c>
      <c r="H699">
        <v>2023</v>
      </c>
      <c r="I699" s="75">
        <v>619.96280223186614</v>
      </c>
      <c r="J699" t="s">
        <v>1187</v>
      </c>
      <c r="K699" s="2"/>
      <c r="L699" s="60"/>
    </row>
    <row r="700" spans="1:12">
      <c r="A700">
        <v>85250</v>
      </c>
      <c r="B700" t="s">
        <v>1010</v>
      </c>
      <c r="C700" t="s">
        <v>1020</v>
      </c>
      <c r="D700" t="s">
        <v>1130</v>
      </c>
      <c r="E700" t="s">
        <v>1102</v>
      </c>
      <c r="F700" t="s">
        <v>1184</v>
      </c>
      <c r="G700" t="s">
        <v>1098</v>
      </c>
      <c r="H700">
        <v>2023</v>
      </c>
      <c r="I700" s="75">
        <v>1044.9574726609962</v>
      </c>
      <c r="J700" t="s">
        <v>1187</v>
      </c>
      <c r="K700" s="2"/>
      <c r="L700" s="60"/>
    </row>
    <row r="701" spans="1:12">
      <c r="A701">
        <v>85263</v>
      </c>
      <c r="B701" t="s">
        <v>1010</v>
      </c>
      <c r="C701" t="s">
        <v>1021</v>
      </c>
      <c r="D701" t="s">
        <v>1130</v>
      </c>
      <c r="E701" t="s">
        <v>1102</v>
      </c>
      <c r="F701" t="s">
        <v>1184</v>
      </c>
      <c r="G701" t="s">
        <v>1098</v>
      </c>
      <c r="H701">
        <v>2023</v>
      </c>
      <c r="I701" s="75">
        <v>1644.0314510364547</v>
      </c>
      <c r="J701" t="s">
        <v>1187</v>
      </c>
      <c r="K701" s="2"/>
      <c r="L701" s="60"/>
    </row>
    <row r="702" spans="1:12">
      <c r="A702">
        <v>85279</v>
      </c>
      <c r="B702" t="s">
        <v>1010</v>
      </c>
      <c r="C702" t="s">
        <v>1022</v>
      </c>
      <c r="D702" t="s">
        <v>1130</v>
      </c>
      <c r="E702" t="s">
        <v>1102</v>
      </c>
      <c r="F702" t="s">
        <v>1184</v>
      </c>
      <c r="G702" t="s">
        <v>1098</v>
      </c>
      <c r="H702">
        <v>2023</v>
      </c>
      <c r="I702" s="75">
        <v>0</v>
      </c>
      <c r="J702" t="s">
        <v>1187</v>
      </c>
      <c r="K702" s="2"/>
      <c r="L702" s="60"/>
    </row>
    <row r="703" spans="1:12">
      <c r="A703">
        <v>85300</v>
      </c>
      <c r="B703" t="s">
        <v>1010</v>
      </c>
      <c r="C703" t="s">
        <v>98</v>
      </c>
      <c r="D703" t="s">
        <v>1130</v>
      </c>
      <c r="E703" t="s">
        <v>1102</v>
      </c>
      <c r="F703" t="s">
        <v>1184</v>
      </c>
      <c r="G703" t="s">
        <v>1098</v>
      </c>
      <c r="H703">
        <v>2023</v>
      </c>
      <c r="I703" s="75">
        <v>0</v>
      </c>
      <c r="J703" t="s">
        <v>1187</v>
      </c>
      <c r="K703" s="2"/>
      <c r="L703" s="60"/>
    </row>
    <row r="704" spans="1:12">
      <c r="A704">
        <v>85315</v>
      </c>
      <c r="B704" t="s">
        <v>1010</v>
      </c>
      <c r="C704" t="s">
        <v>1023</v>
      </c>
      <c r="D704" t="s">
        <v>1130</v>
      </c>
      <c r="E704" t="s">
        <v>1102</v>
      </c>
      <c r="F704" t="s">
        <v>1184</v>
      </c>
      <c r="G704" t="s">
        <v>1098</v>
      </c>
      <c r="H704">
        <v>2023</v>
      </c>
      <c r="I704" s="75">
        <v>847.45762711864404</v>
      </c>
      <c r="J704" t="s">
        <v>1187</v>
      </c>
      <c r="K704" s="2"/>
      <c r="L704" s="60"/>
    </row>
    <row r="705" spans="1:12">
      <c r="A705">
        <v>85325</v>
      </c>
      <c r="B705" t="s">
        <v>1010</v>
      </c>
      <c r="C705" t="s">
        <v>1024</v>
      </c>
      <c r="D705" t="s">
        <v>1130</v>
      </c>
      <c r="E705" t="s">
        <v>1102</v>
      </c>
      <c r="F705" t="s">
        <v>1184</v>
      </c>
      <c r="G705" t="s">
        <v>1098</v>
      </c>
      <c r="H705">
        <v>2023</v>
      </c>
      <c r="I705" s="75">
        <v>1111.1111111111111</v>
      </c>
      <c r="J705" t="s">
        <v>1187</v>
      </c>
      <c r="K705" s="2"/>
      <c r="L705" s="60"/>
    </row>
    <row r="706" spans="1:12">
      <c r="A706">
        <v>85400</v>
      </c>
      <c r="B706" t="s">
        <v>1010</v>
      </c>
      <c r="C706" t="s">
        <v>1025</v>
      </c>
      <c r="D706" t="s">
        <v>1130</v>
      </c>
      <c r="E706" t="s">
        <v>1102</v>
      </c>
      <c r="F706" t="s">
        <v>1184</v>
      </c>
      <c r="G706" t="s">
        <v>1098</v>
      </c>
      <c r="H706">
        <v>2023</v>
      </c>
      <c r="I706" s="75">
        <v>230.41474654377879</v>
      </c>
      <c r="J706" t="s">
        <v>1187</v>
      </c>
      <c r="K706" s="2"/>
      <c r="L706" s="60"/>
    </row>
    <row r="707" spans="1:12">
      <c r="A707">
        <v>85410</v>
      </c>
      <c r="B707" t="s">
        <v>1010</v>
      </c>
      <c r="C707" t="s">
        <v>1026</v>
      </c>
      <c r="D707" t="s">
        <v>1130</v>
      </c>
      <c r="E707" t="s">
        <v>1102</v>
      </c>
      <c r="F707" t="s">
        <v>1184</v>
      </c>
      <c r="G707" t="s">
        <v>1098</v>
      </c>
      <c r="H707">
        <v>2023</v>
      </c>
      <c r="I707" s="75">
        <v>487.12595685455813</v>
      </c>
      <c r="J707" t="s">
        <v>1187</v>
      </c>
      <c r="K707" s="2"/>
      <c r="L707" s="60"/>
    </row>
    <row r="708" spans="1:12">
      <c r="A708">
        <v>85430</v>
      </c>
      <c r="B708" t="s">
        <v>1010</v>
      </c>
      <c r="C708" t="s">
        <v>1027</v>
      </c>
      <c r="D708" t="s">
        <v>1130</v>
      </c>
      <c r="E708" t="s">
        <v>1102</v>
      </c>
      <c r="F708" t="s">
        <v>1184</v>
      </c>
      <c r="G708" t="s">
        <v>1098</v>
      </c>
      <c r="H708">
        <v>2023</v>
      </c>
      <c r="I708" s="75">
        <v>333.33333333333337</v>
      </c>
      <c r="J708" t="s">
        <v>1187</v>
      </c>
      <c r="K708" s="2"/>
      <c r="L708" s="60"/>
    </row>
    <row r="709" spans="1:12">
      <c r="A709">
        <v>85440</v>
      </c>
      <c r="B709" t="s">
        <v>1010</v>
      </c>
      <c r="C709" t="s">
        <v>207</v>
      </c>
      <c r="D709" t="s">
        <v>1130</v>
      </c>
      <c r="E709" t="s">
        <v>1102</v>
      </c>
      <c r="F709" t="s">
        <v>1184</v>
      </c>
      <c r="G709" t="s">
        <v>1098</v>
      </c>
      <c r="H709">
        <v>2023</v>
      </c>
      <c r="I709" s="75">
        <v>865.91445814746783</v>
      </c>
      <c r="J709" t="s">
        <v>1187</v>
      </c>
      <c r="K709" s="2"/>
      <c r="L709" s="60"/>
    </row>
    <row r="710" spans="1:12">
      <c r="A710">
        <v>1</v>
      </c>
      <c r="B710" t="s">
        <v>1072</v>
      </c>
      <c r="C710" t="s">
        <v>1072</v>
      </c>
      <c r="D710" t="s">
        <v>1081</v>
      </c>
      <c r="E710" t="s">
        <v>1080</v>
      </c>
      <c r="F710" t="s">
        <v>1184</v>
      </c>
      <c r="G710" t="s">
        <v>1098</v>
      </c>
      <c r="H710">
        <v>2018</v>
      </c>
      <c r="I710">
        <v>26.6</v>
      </c>
      <c r="J710" t="s">
        <v>1187</v>
      </c>
      <c r="K710" s="2"/>
      <c r="L710" s="60"/>
    </row>
    <row r="711" spans="1:12">
      <c r="A711">
        <v>1</v>
      </c>
      <c r="B711" t="s">
        <v>1072</v>
      </c>
      <c r="C711" t="s">
        <v>1072</v>
      </c>
      <c r="D711" t="s">
        <v>1115</v>
      </c>
      <c r="E711" t="s">
        <v>1080</v>
      </c>
      <c r="F711" t="s">
        <v>1184</v>
      </c>
      <c r="G711" t="s">
        <v>1097</v>
      </c>
      <c r="H711">
        <v>2018</v>
      </c>
      <c r="I711">
        <v>87.3</v>
      </c>
      <c r="J711" t="s">
        <v>1187</v>
      </c>
      <c r="K711" s="2"/>
      <c r="L711" s="60"/>
    </row>
    <row r="712" spans="1:12">
      <c r="A712">
        <v>1</v>
      </c>
      <c r="B712" t="s">
        <v>1072</v>
      </c>
      <c r="C712" t="s">
        <v>1072</v>
      </c>
      <c r="D712" t="s">
        <v>1116</v>
      </c>
      <c r="E712" t="s">
        <v>1080</v>
      </c>
      <c r="F712" t="s">
        <v>1184</v>
      </c>
      <c r="G712" t="s">
        <v>1255</v>
      </c>
      <c r="H712">
        <v>2018</v>
      </c>
      <c r="I712">
        <v>182.33</v>
      </c>
      <c r="J712" t="s">
        <v>1187</v>
      </c>
      <c r="K712" s="2"/>
      <c r="L712" s="60"/>
    </row>
    <row r="713" spans="1:12">
      <c r="A713">
        <v>1</v>
      </c>
      <c r="B713" t="s">
        <v>1072</v>
      </c>
      <c r="C713" t="s">
        <v>1072</v>
      </c>
      <c r="D713" t="s">
        <v>1117</v>
      </c>
      <c r="E713" t="s">
        <v>1080</v>
      </c>
      <c r="F713" t="s">
        <v>1184</v>
      </c>
      <c r="G713" t="s">
        <v>1098</v>
      </c>
      <c r="H713">
        <v>2018</v>
      </c>
      <c r="I713">
        <v>213.43</v>
      </c>
      <c r="J713" t="s">
        <v>1187</v>
      </c>
      <c r="K713" s="2"/>
      <c r="L713" s="60"/>
    </row>
    <row r="714" spans="1:12">
      <c r="A714">
        <v>1</v>
      </c>
      <c r="B714" t="s">
        <v>1072</v>
      </c>
      <c r="C714" t="s">
        <v>1072</v>
      </c>
      <c r="D714" t="s">
        <v>1118</v>
      </c>
      <c r="E714" t="s">
        <v>1080</v>
      </c>
      <c r="F714" t="s">
        <v>1188</v>
      </c>
      <c r="G714" t="s">
        <v>1097</v>
      </c>
      <c r="H714">
        <v>2018</v>
      </c>
      <c r="I714">
        <v>1.33</v>
      </c>
      <c r="J714" t="s">
        <v>1187</v>
      </c>
      <c r="K714" s="2"/>
      <c r="L714" s="60"/>
    </row>
    <row r="715" spans="1:12">
      <c r="A715">
        <v>1</v>
      </c>
      <c r="B715" t="s">
        <v>1072</v>
      </c>
      <c r="C715" t="s">
        <v>1072</v>
      </c>
      <c r="D715" t="s">
        <v>1119</v>
      </c>
      <c r="E715" t="s">
        <v>1080</v>
      </c>
      <c r="F715" t="s">
        <v>1188</v>
      </c>
      <c r="G715" t="s">
        <v>1255</v>
      </c>
      <c r="H715">
        <v>2018</v>
      </c>
      <c r="I715">
        <v>0.69</v>
      </c>
      <c r="J715" t="s">
        <v>1187</v>
      </c>
      <c r="K715" s="2"/>
      <c r="L715" s="60"/>
    </row>
    <row r="716" spans="1:12">
      <c r="A716">
        <v>1</v>
      </c>
      <c r="B716" t="s">
        <v>1072</v>
      </c>
      <c r="C716" t="s">
        <v>1072</v>
      </c>
      <c r="D716" t="s">
        <v>1120</v>
      </c>
      <c r="E716" t="s">
        <v>1080</v>
      </c>
      <c r="F716" t="s">
        <v>1188</v>
      </c>
      <c r="G716" t="s">
        <v>1098</v>
      </c>
      <c r="H716">
        <v>2018</v>
      </c>
      <c r="I716">
        <v>12.79</v>
      </c>
      <c r="J716" t="s">
        <v>1187</v>
      </c>
      <c r="K716" s="2"/>
      <c r="L716" s="60"/>
    </row>
    <row r="717" spans="1:12">
      <c r="A717">
        <v>1</v>
      </c>
      <c r="B717" t="s">
        <v>1072</v>
      </c>
      <c r="C717" t="s">
        <v>1072</v>
      </c>
      <c r="D717" t="s">
        <v>1121</v>
      </c>
      <c r="E717" t="s">
        <v>1080</v>
      </c>
      <c r="F717" t="s">
        <v>1188</v>
      </c>
      <c r="G717" t="s">
        <v>1097</v>
      </c>
      <c r="H717">
        <v>2018</v>
      </c>
      <c r="I717">
        <v>1.99</v>
      </c>
      <c r="J717" t="s">
        <v>1187</v>
      </c>
      <c r="K717" s="2"/>
      <c r="L717" s="60"/>
    </row>
    <row r="718" spans="1:12">
      <c r="A718">
        <v>1</v>
      </c>
      <c r="B718" t="s">
        <v>1072</v>
      </c>
      <c r="C718" t="s">
        <v>1072</v>
      </c>
      <c r="D718" t="s">
        <v>1122</v>
      </c>
      <c r="E718" t="s">
        <v>1080</v>
      </c>
      <c r="F718" t="s">
        <v>1188</v>
      </c>
      <c r="G718" t="s">
        <v>1255</v>
      </c>
      <c r="H718">
        <v>2018</v>
      </c>
      <c r="I718">
        <v>1.27</v>
      </c>
      <c r="J718" t="s">
        <v>1187</v>
      </c>
      <c r="K718" s="2"/>
      <c r="L718" s="60"/>
    </row>
    <row r="719" spans="1:12">
      <c r="A719">
        <v>1</v>
      </c>
      <c r="B719" t="s">
        <v>1072</v>
      </c>
      <c r="C719" t="s">
        <v>1072</v>
      </c>
      <c r="D719" t="s">
        <v>1123</v>
      </c>
      <c r="E719" t="s">
        <v>1080</v>
      </c>
      <c r="F719" t="s">
        <v>1188</v>
      </c>
      <c r="G719" t="s">
        <v>1098</v>
      </c>
      <c r="H719">
        <v>2018</v>
      </c>
      <c r="I719">
        <v>7.34</v>
      </c>
      <c r="J719" t="s">
        <v>1187</v>
      </c>
      <c r="K719" s="2"/>
      <c r="L719" s="60"/>
    </row>
    <row r="720" spans="1:12">
      <c r="A720">
        <v>1</v>
      </c>
      <c r="B720" t="s">
        <v>1072</v>
      </c>
      <c r="C720" t="s">
        <v>1072</v>
      </c>
      <c r="D720" t="s">
        <v>1125</v>
      </c>
      <c r="E720" t="s">
        <v>1080</v>
      </c>
      <c r="F720" t="s">
        <v>1184</v>
      </c>
      <c r="G720" t="s">
        <v>1098</v>
      </c>
      <c r="H720">
        <v>2018</v>
      </c>
      <c r="I720">
        <v>5.4</v>
      </c>
      <c r="J720" t="s">
        <v>1187</v>
      </c>
      <c r="K720" s="2"/>
      <c r="L720" s="60"/>
    </row>
    <row r="721" spans="1:12">
      <c r="A721">
        <v>1</v>
      </c>
      <c r="B721" t="s">
        <v>1072</v>
      </c>
      <c r="C721" t="s">
        <v>1072</v>
      </c>
      <c r="D721" t="s">
        <v>1124</v>
      </c>
      <c r="E721" t="s">
        <v>1080</v>
      </c>
      <c r="F721" t="s">
        <v>1184</v>
      </c>
      <c r="G721" t="s">
        <v>1255</v>
      </c>
      <c r="H721">
        <v>2018</v>
      </c>
      <c r="I721">
        <v>0.47</v>
      </c>
      <c r="J721" t="s">
        <v>1187</v>
      </c>
      <c r="K721" s="2"/>
      <c r="L721" s="60"/>
    </row>
    <row r="722" spans="1:12">
      <c r="A722">
        <v>1</v>
      </c>
      <c r="B722" t="s">
        <v>1072</v>
      </c>
      <c r="C722" t="s">
        <v>1072</v>
      </c>
      <c r="D722" t="s">
        <v>1126</v>
      </c>
      <c r="E722" t="s">
        <v>1080</v>
      </c>
      <c r="F722" t="s">
        <v>1188</v>
      </c>
      <c r="G722" t="s">
        <v>1097</v>
      </c>
      <c r="H722">
        <v>2018</v>
      </c>
      <c r="I722">
        <v>48.81</v>
      </c>
      <c r="J722" t="s">
        <v>1187</v>
      </c>
      <c r="K722" s="2"/>
      <c r="L722" s="60"/>
    </row>
    <row r="723" spans="1:12">
      <c r="A723">
        <v>1</v>
      </c>
      <c r="B723" t="s">
        <v>1072</v>
      </c>
      <c r="C723" t="s">
        <v>1072</v>
      </c>
      <c r="D723" t="s">
        <v>1127</v>
      </c>
      <c r="E723" t="s">
        <v>1080</v>
      </c>
      <c r="F723" t="s">
        <v>1184</v>
      </c>
      <c r="G723" t="s">
        <v>1255</v>
      </c>
      <c r="H723">
        <v>2018</v>
      </c>
      <c r="I723">
        <v>78.11</v>
      </c>
      <c r="J723" t="s">
        <v>1187</v>
      </c>
      <c r="K723" s="2"/>
      <c r="L723" s="60"/>
    </row>
    <row r="724" spans="1:12">
      <c r="A724">
        <v>1</v>
      </c>
      <c r="B724" t="s">
        <v>1072</v>
      </c>
      <c r="C724" t="s">
        <v>1072</v>
      </c>
      <c r="D724" t="s">
        <v>1128</v>
      </c>
      <c r="E724" t="s">
        <v>1080</v>
      </c>
      <c r="F724" t="s">
        <v>1184</v>
      </c>
      <c r="G724" t="s">
        <v>1098</v>
      </c>
      <c r="H724">
        <v>2018</v>
      </c>
      <c r="I724">
        <v>128.49</v>
      </c>
      <c r="J724" t="s">
        <v>1187</v>
      </c>
      <c r="K724" s="2"/>
      <c r="L724" s="60"/>
    </row>
    <row r="725" spans="1:12">
      <c r="A725">
        <v>1</v>
      </c>
      <c r="B725" t="s">
        <v>1072</v>
      </c>
      <c r="C725" t="s">
        <v>1072</v>
      </c>
      <c r="D725" t="s">
        <v>1081</v>
      </c>
      <c r="E725" t="s">
        <v>1080</v>
      </c>
      <c r="F725" t="s">
        <v>1184</v>
      </c>
      <c r="G725" t="s">
        <v>1098</v>
      </c>
      <c r="H725">
        <v>2019</v>
      </c>
      <c r="I725">
        <v>23.28</v>
      </c>
      <c r="J725" t="s">
        <v>1187</v>
      </c>
      <c r="K725" s="2"/>
      <c r="L725" s="60"/>
    </row>
    <row r="726" spans="1:12">
      <c r="A726">
        <v>1</v>
      </c>
      <c r="B726" t="s">
        <v>1072</v>
      </c>
      <c r="C726" t="s">
        <v>1072</v>
      </c>
      <c r="D726" t="s">
        <v>1115</v>
      </c>
      <c r="E726" t="s">
        <v>1080</v>
      </c>
      <c r="F726" t="s">
        <v>1184</v>
      </c>
      <c r="G726" t="s">
        <v>1097</v>
      </c>
      <c r="H726">
        <v>2019</v>
      </c>
      <c r="I726">
        <v>82.64</v>
      </c>
      <c r="J726" t="s">
        <v>1187</v>
      </c>
      <c r="K726" s="2"/>
      <c r="L726" s="60"/>
    </row>
    <row r="727" spans="1:12">
      <c r="A727">
        <v>1</v>
      </c>
      <c r="B727" t="s">
        <v>1072</v>
      </c>
      <c r="C727" t="s">
        <v>1072</v>
      </c>
      <c r="D727" t="s">
        <v>1116</v>
      </c>
      <c r="E727" t="s">
        <v>1080</v>
      </c>
      <c r="F727" t="s">
        <v>1184</v>
      </c>
      <c r="G727" t="s">
        <v>1255</v>
      </c>
      <c r="H727">
        <v>2019</v>
      </c>
      <c r="I727">
        <v>177.88</v>
      </c>
      <c r="J727" t="s">
        <v>1187</v>
      </c>
      <c r="K727" s="2"/>
      <c r="L727" s="60"/>
    </row>
    <row r="728" spans="1:12">
      <c r="A728">
        <v>1</v>
      </c>
      <c r="B728" t="s">
        <v>1072</v>
      </c>
      <c r="C728" t="s">
        <v>1072</v>
      </c>
      <c r="D728" t="s">
        <v>1117</v>
      </c>
      <c r="E728" t="s">
        <v>1080</v>
      </c>
      <c r="F728" t="s">
        <v>1184</v>
      </c>
      <c r="G728" t="s">
        <v>1098</v>
      </c>
      <c r="H728">
        <v>2019</v>
      </c>
      <c r="I728">
        <v>214.77</v>
      </c>
      <c r="J728" t="s">
        <v>1187</v>
      </c>
      <c r="K728" s="2"/>
      <c r="L728" s="60"/>
    </row>
    <row r="729" spans="1:12">
      <c r="A729">
        <v>1</v>
      </c>
      <c r="B729" t="s">
        <v>1072</v>
      </c>
      <c r="C729" t="s">
        <v>1072</v>
      </c>
      <c r="D729" t="s">
        <v>1118</v>
      </c>
      <c r="E729" t="s">
        <v>1080</v>
      </c>
      <c r="F729" t="s">
        <v>1188</v>
      </c>
      <c r="G729" t="s">
        <v>1097</v>
      </c>
      <c r="H729">
        <v>2019</v>
      </c>
      <c r="I729">
        <v>1.22</v>
      </c>
      <c r="J729" t="s">
        <v>1187</v>
      </c>
      <c r="K729" s="2"/>
      <c r="L729" s="60"/>
    </row>
    <row r="730" spans="1:12">
      <c r="A730">
        <v>1</v>
      </c>
      <c r="B730" t="s">
        <v>1072</v>
      </c>
      <c r="C730" t="s">
        <v>1072</v>
      </c>
      <c r="D730" t="s">
        <v>1119</v>
      </c>
      <c r="E730" t="s">
        <v>1080</v>
      </c>
      <c r="F730" t="s">
        <v>1188</v>
      </c>
      <c r="G730" t="s">
        <v>1255</v>
      </c>
      <c r="H730">
        <v>2019</v>
      </c>
      <c r="I730">
        <v>0.57999999999999996</v>
      </c>
      <c r="J730" t="s">
        <v>1187</v>
      </c>
      <c r="K730" s="2"/>
      <c r="L730" s="60"/>
    </row>
    <row r="731" spans="1:12">
      <c r="A731">
        <v>1</v>
      </c>
      <c r="B731" t="s">
        <v>1072</v>
      </c>
      <c r="C731" t="s">
        <v>1072</v>
      </c>
      <c r="D731" t="s">
        <v>1120</v>
      </c>
      <c r="E731" t="s">
        <v>1080</v>
      </c>
      <c r="F731" t="s">
        <v>1188</v>
      </c>
      <c r="G731" t="s">
        <v>1098</v>
      </c>
      <c r="H731">
        <v>2019</v>
      </c>
      <c r="I731">
        <v>13.24</v>
      </c>
      <c r="J731" t="s">
        <v>1187</v>
      </c>
      <c r="K731" s="2"/>
      <c r="L731" s="60"/>
    </row>
    <row r="732" spans="1:12">
      <c r="A732">
        <v>1</v>
      </c>
      <c r="B732" t="s">
        <v>1072</v>
      </c>
      <c r="C732" t="s">
        <v>1072</v>
      </c>
      <c r="D732" t="s">
        <v>1121</v>
      </c>
      <c r="E732" t="s">
        <v>1080</v>
      </c>
      <c r="F732" t="s">
        <v>1188</v>
      </c>
      <c r="G732" t="s">
        <v>1097</v>
      </c>
      <c r="H732">
        <v>2019</v>
      </c>
      <c r="I732">
        <v>1.48</v>
      </c>
      <c r="J732" t="s">
        <v>1187</v>
      </c>
      <c r="K732" s="2"/>
      <c r="L732" s="60"/>
    </row>
    <row r="733" spans="1:12">
      <c r="A733">
        <v>1</v>
      </c>
      <c r="B733" t="s">
        <v>1072</v>
      </c>
      <c r="C733" t="s">
        <v>1072</v>
      </c>
      <c r="D733" t="s">
        <v>1122</v>
      </c>
      <c r="E733" t="s">
        <v>1080</v>
      </c>
      <c r="F733" t="s">
        <v>1188</v>
      </c>
      <c r="G733" t="s">
        <v>1255</v>
      </c>
      <c r="H733">
        <v>2019</v>
      </c>
      <c r="I733">
        <v>1.62</v>
      </c>
      <c r="J733" t="s">
        <v>1187</v>
      </c>
      <c r="K733" s="2"/>
      <c r="L733" s="60"/>
    </row>
    <row r="734" spans="1:12">
      <c r="A734">
        <v>1</v>
      </c>
      <c r="B734" t="s">
        <v>1072</v>
      </c>
      <c r="C734" t="s">
        <v>1072</v>
      </c>
      <c r="D734" t="s">
        <v>1123</v>
      </c>
      <c r="E734" t="s">
        <v>1080</v>
      </c>
      <c r="F734" t="s">
        <v>1188</v>
      </c>
      <c r="G734" t="s">
        <v>1098</v>
      </c>
      <c r="H734">
        <v>2019</v>
      </c>
      <c r="I734">
        <v>6.36</v>
      </c>
      <c r="J734" t="s">
        <v>1187</v>
      </c>
      <c r="K734" s="2"/>
      <c r="L734" s="60"/>
    </row>
    <row r="735" spans="1:12">
      <c r="A735">
        <v>1</v>
      </c>
      <c r="B735" t="s">
        <v>1072</v>
      </c>
      <c r="C735" t="s">
        <v>1072</v>
      </c>
      <c r="D735" t="s">
        <v>1125</v>
      </c>
      <c r="E735" t="s">
        <v>1080</v>
      </c>
      <c r="F735" t="s">
        <v>1184</v>
      </c>
      <c r="G735" t="s">
        <v>1098</v>
      </c>
      <c r="H735">
        <v>2019</v>
      </c>
      <c r="I735">
        <v>5.42</v>
      </c>
      <c r="J735" t="s">
        <v>1187</v>
      </c>
      <c r="K735" s="2"/>
      <c r="L735" s="60"/>
    </row>
    <row r="736" spans="1:12">
      <c r="A736">
        <v>1</v>
      </c>
      <c r="B736" t="s">
        <v>1072</v>
      </c>
      <c r="C736" t="s">
        <v>1072</v>
      </c>
      <c r="D736" t="s">
        <v>1124</v>
      </c>
      <c r="E736" t="s">
        <v>1080</v>
      </c>
      <c r="F736" t="s">
        <v>1184</v>
      </c>
      <c r="G736" t="s">
        <v>1255</v>
      </c>
      <c r="H736">
        <v>2019</v>
      </c>
      <c r="I736">
        <v>0.57999999999999996</v>
      </c>
      <c r="J736" t="s">
        <v>1187</v>
      </c>
      <c r="K736" s="2"/>
      <c r="L736" s="60"/>
    </row>
    <row r="737" spans="1:12">
      <c r="A737">
        <v>1</v>
      </c>
      <c r="B737" t="s">
        <v>1072</v>
      </c>
      <c r="C737" t="s">
        <v>1072</v>
      </c>
      <c r="D737" t="s">
        <v>1126</v>
      </c>
      <c r="E737" t="s">
        <v>1080</v>
      </c>
      <c r="F737" t="s">
        <v>1188</v>
      </c>
      <c r="G737" t="s">
        <v>1097</v>
      </c>
      <c r="H737">
        <v>2019</v>
      </c>
      <c r="I737">
        <v>48.49</v>
      </c>
      <c r="J737" t="s">
        <v>1187</v>
      </c>
      <c r="K737" s="2"/>
      <c r="L737" s="60"/>
    </row>
    <row r="738" spans="1:12">
      <c r="A738">
        <v>1</v>
      </c>
      <c r="B738" t="s">
        <v>1072</v>
      </c>
      <c r="C738" t="s">
        <v>1072</v>
      </c>
      <c r="D738" t="s">
        <v>1127</v>
      </c>
      <c r="E738" t="s">
        <v>1080</v>
      </c>
      <c r="F738" t="s">
        <v>1184</v>
      </c>
      <c r="G738" t="s">
        <v>1255</v>
      </c>
      <c r="H738">
        <v>2019</v>
      </c>
      <c r="I738">
        <v>76.430000000000007</v>
      </c>
      <c r="J738" t="s">
        <v>1187</v>
      </c>
      <c r="K738" s="2"/>
      <c r="L738" s="60"/>
    </row>
    <row r="739" spans="1:12">
      <c r="A739">
        <v>1</v>
      </c>
      <c r="B739" t="s">
        <v>1072</v>
      </c>
      <c r="C739" t="s">
        <v>1072</v>
      </c>
      <c r="D739" t="s">
        <v>1128</v>
      </c>
      <c r="E739" t="s">
        <v>1080</v>
      </c>
      <c r="F739" t="s">
        <v>1184</v>
      </c>
      <c r="G739" t="s">
        <v>1098</v>
      </c>
      <c r="H739">
        <v>2019</v>
      </c>
      <c r="I739">
        <v>118.62</v>
      </c>
      <c r="J739" t="s">
        <v>1187</v>
      </c>
      <c r="K739" s="2"/>
      <c r="L739" s="60"/>
    </row>
    <row r="740" spans="1:12">
      <c r="A740">
        <v>1</v>
      </c>
      <c r="B740" t="s">
        <v>1072</v>
      </c>
      <c r="C740" t="s">
        <v>1072</v>
      </c>
      <c r="D740" t="s">
        <v>1081</v>
      </c>
      <c r="E740" t="s">
        <v>1080</v>
      </c>
      <c r="F740" t="s">
        <v>1184</v>
      </c>
      <c r="G740" t="s">
        <v>1098</v>
      </c>
      <c r="H740">
        <v>2020</v>
      </c>
      <c r="I740">
        <v>12.7</v>
      </c>
      <c r="J740" t="s">
        <v>1187</v>
      </c>
      <c r="K740" s="2"/>
      <c r="L740" s="60"/>
    </row>
    <row r="741" spans="1:12">
      <c r="A741">
        <v>1</v>
      </c>
      <c r="B741" t="s">
        <v>1072</v>
      </c>
      <c r="C741" t="s">
        <v>1072</v>
      </c>
      <c r="D741" t="s">
        <v>1115</v>
      </c>
      <c r="E741" t="s">
        <v>1080</v>
      </c>
      <c r="F741" t="s">
        <v>1184</v>
      </c>
      <c r="G741" t="s">
        <v>1097</v>
      </c>
      <c r="H741">
        <v>2020</v>
      </c>
      <c r="I741">
        <v>52.11</v>
      </c>
      <c r="J741" t="s">
        <v>1187</v>
      </c>
      <c r="K741" s="2"/>
      <c r="L741" s="60"/>
    </row>
    <row r="742" spans="1:12">
      <c r="A742">
        <v>1</v>
      </c>
      <c r="B742" t="s">
        <v>1072</v>
      </c>
      <c r="C742" t="s">
        <v>1072</v>
      </c>
      <c r="D742" t="s">
        <v>1116</v>
      </c>
      <c r="E742" t="s">
        <v>1080</v>
      </c>
      <c r="F742" t="s">
        <v>1184</v>
      </c>
      <c r="G742" t="s">
        <v>1255</v>
      </c>
      <c r="H742">
        <v>2020</v>
      </c>
      <c r="I742">
        <v>113.56</v>
      </c>
      <c r="J742" t="s">
        <v>1187</v>
      </c>
      <c r="K742" s="2"/>
      <c r="L742" s="60"/>
    </row>
    <row r="743" spans="1:12">
      <c r="A743">
        <v>1</v>
      </c>
      <c r="B743" t="s">
        <v>1072</v>
      </c>
      <c r="C743" t="s">
        <v>1072</v>
      </c>
      <c r="D743" t="s">
        <v>1117</v>
      </c>
      <c r="E743" t="s">
        <v>1080</v>
      </c>
      <c r="F743" t="s">
        <v>1184</v>
      </c>
      <c r="G743" t="s">
        <v>1098</v>
      </c>
      <c r="H743">
        <v>2020</v>
      </c>
      <c r="I743">
        <v>155.52000000000001</v>
      </c>
      <c r="J743" t="s">
        <v>1187</v>
      </c>
      <c r="K743" s="2"/>
      <c r="L743" s="60"/>
    </row>
    <row r="744" spans="1:12">
      <c r="A744">
        <v>1</v>
      </c>
      <c r="B744" t="s">
        <v>1072</v>
      </c>
      <c r="C744" t="s">
        <v>1072</v>
      </c>
      <c r="D744" t="s">
        <v>1118</v>
      </c>
      <c r="E744" t="s">
        <v>1080</v>
      </c>
      <c r="F744" t="s">
        <v>1188</v>
      </c>
      <c r="G744" t="s">
        <v>1097</v>
      </c>
      <c r="H744">
        <v>2020</v>
      </c>
      <c r="I744">
        <v>1.04</v>
      </c>
      <c r="J744" t="s">
        <v>1187</v>
      </c>
      <c r="K744" s="2"/>
      <c r="L744" s="60"/>
    </row>
    <row r="745" spans="1:12">
      <c r="A745">
        <v>1</v>
      </c>
      <c r="B745" t="s">
        <v>1072</v>
      </c>
      <c r="C745" t="s">
        <v>1072</v>
      </c>
      <c r="D745" t="s">
        <v>1119</v>
      </c>
      <c r="E745" t="s">
        <v>1080</v>
      </c>
      <c r="F745" t="s">
        <v>1188</v>
      </c>
      <c r="G745" t="s">
        <v>1255</v>
      </c>
      <c r="H745">
        <v>2020</v>
      </c>
      <c r="I745">
        <v>0.49</v>
      </c>
      <c r="J745" t="s">
        <v>1187</v>
      </c>
      <c r="K745" s="2"/>
      <c r="L745" s="60"/>
    </row>
    <row r="746" spans="1:12">
      <c r="A746">
        <v>1</v>
      </c>
      <c r="B746" t="s">
        <v>1072</v>
      </c>
      <c r="C746" t="s">
        <v>1072</v>
      </c>
      <c r="D746" t="s">
        <v>1120</v>
      </c>
      <c r="E746" t="s">
        <v>1080</v>
      </c>
      <c r="F746" t="s">
        <v>1188</v>
      </c>
      <c r="G746" t="s">
        <v>1098</v>
      </c>
      <c r="H746">
        <v>2020</v>
      </c>
      <c r="I746">
        <v>10.39</v>
      </c>
      <c r="J746" t="s">
        <v>1187</v>
      </c>
      <c r="K746" s="2"/>
      <c r="L746" s="60"/>
    </row>
    <row r="747" spans="1:12">
      <c r="A747">
        <v>1</v>
      </c>
      <c r="B747" t="s">
        <v>1072</v>
      </c>
      <c r="C747" t="s">
        <v>1072</v>
      </c>
      <c r="D747" t="s">
        <v>1121</v>
      </c>
      <c r="E747" t="s">
        <v>1080</v>
      </c>
      <c r="F747" t="s">
        <v>1188</v>
      </c>
      <c r="G747" t="s">
        <v>1097</v>
      </c>
      <c r="H747">
        <v>2020</v>
      </c>
      <c r="I747">
        <v>1.25</v>
      </c>
      <c r="J747" t="s">
        <v>1187</v>
      </c>
      <c r="K747" s="2"/>
      <c r="L747" s="60"/>
    </row>
    <row r="748" spans="1:12">
      <c r="A748">
        <v>1</v>
      </c>
      <c r="B748" t="s">
        <v>1072</v>
      </c>
      <c r="C748" t="s">
        <v>1072</v>
      </c>
      <c r="D748" t="s">
        <v>1122</v>
      </c>
      <c r="E748" t="s">
        <v>1080</v>
      </c>
      <c r="F748" t="s">
        <v>1188</v>
      </c>
      <c r="G748" t="s">
        <v>1255</v>
      </c>
      <c r="H748">
        <v>2020</v>
      </c>
      <c r="I748">
        <v>0.7</v>
      </c>
      <c r="J748" t="s">
        <v>1187</v>
      </c>
      <c r="K748" s="2"/>
      <c r="L748" s="60"/>
    </row>
    <row r="749" spans="1:12">
      <c r="A749">
        <v>1</v>
      </c>
      <c r="B749" t="s">
        <v>1072</v>
      </c>
      <c r="C749" t="s">
        <v>1072</v>
      </c>
      <c r="D749" t="s">
        <v>1123</v>
      </c>
      <c r="E749" t="s">
        <v>1080</v>
      </c>
      <c r="F749" t="s">
        <v>1188</v>
      </c>
      <c r="G749" t="s">
        <v>1098</v>
      </c>
      <c r="H749">
        <v>2020</v>
      </c>
      <c r="I749">
        <v>5.26</v>
      </c>
      <c r="J749" t="s">
        <v>1187</v>
      </c>
      <c r="K749" s="2"/>
      <c r="L749" s="60"/>
    </row>
    <row r="750" spans="1:12">
      <c r="A750">
        <v>1</v>
      </c>
      <c r="B750" t="s">
        <v>1072</v>
      </c>
      <c r="C750" t="s">
        <v>1072</v>
      </c>
      <c r="D750" t="s">
        <v>1125</v>
      </c>
      <c r="E750" t="s">
        <v>1080</v>
      </c>
      <c r="F750" t="s">
        <v>1184</v>
      </c>
      <c r="G750" t="s">
        <v>1098</v>
      </c>
      <c r="H750">
        <v>2020</v>
      </c>
      <c r="I750">
        <v>5.34</v>
      </c>
      <c r="J750" t="s">
        <v>1187</v>
      </c>
      <c r="K750" s="2"/>
      <c r="L750" s="60"/>
    </row>
    <row r="751" spans="1:12">
      <c r="A751">
        <v>1</v>
      </c>
      <c r="B751" t="s">
        <v>1072</v>
      </c>
      <c r="C751" t="s">
        <v>1072</v>
      </c>
      <c r="D751" t="s">
        <v>1124</v>
      </c>
      <c r="E751" t="s">
        <v>1080</v>
      </c>
      <c r="F751" t="s">
        <v>1184</v>
      </c>
      <c r="G751" t="s">
        <v>1255</v>
      </c>
      <c r="H751">
        <v>2020</v>
      </c>
      <c r="I751">
        <v>0.47</v>
      </c>
      <c r="J751" t="s">
        <v>1187</v>
      </c>
      <c r="K751" s="2"/>
      <c r="L751" s="60"/>
    </row>
    <row r="752" spans="1:12">
      <c r="A752">
        <v>1</v>
      </c>
      <c r="B752" t="s">
        <v>1072</v>
      </c>
      <c r="C752" t="s">
        <v>1072</v>
      </c>
      <c r="D752" t="s">
        <v>1126</v>
      </c>
      <c r="E752" t="s">
        <v>1080</v>
      </c>
      <c r="F752" t="s">
        <v>1188</v>
      </c>
      <c r="G752" t="s">
        <v>1097</v>
      </c>
      <c r="H752">
        <v>2020</v>
      </c>
      <c r="I752">
        <v>21.17</v>
      </c>
      <c r="J752" t="s">
        <v>1187</v>
      </c>
      <c r="K752" s="2"/>
      <c r="L752" s="60"/>
    </row>
    <row r="753" spans="1:12">
      <c r="A753">
        <v>1</v>
      </c>
      <c r="B753" t="s">
        <v>1072</v>
      </c>
      <c r="C753" t="s">
        <v>1072</v>
      </c>
      <c r="D753" t="s">
        <v>1127</v>
      </c>
      <c r="E753" t="s">
        <v>1080</v>
      </c>
      <c r="F753" t="s">
        <v>1184</v>
      </c>
      <c r="G753" t="s">
        <v>1255</v>
      </c>
      <c r="H753">
        <v>2020</v>
      </c>
      <c r="I753">
        <v>31.59</v>
      </c>
      <c r="J753" t="s">
        <v>1187</v>
      </c>
      <c r="K753" s="2"/>
      <c r="L753" s="60"/>
    </row>
    <row r="754" spans="1:12">
      <c r="A754">
        <v>1</v>
      </c>
      <c r="B754" t="s">
        <v>1072</v>
      </c>
      <c r="C754" t="s">
        <v>1072</v>
      </c>
      <c r="D754" t="s">
        <v>1128</v>
      </c>
      <c r="E754" t="s">
        <v>1080</v>
      </c>
      <c r="F754" t="s">
        <v>1184</v>
      </c>
      <c r="G754" t="s">
        <v>1098</v>
      </c>
      <c r="H754">
        <v>2020</v>
      </c>
      <c r="I754">
        <v>65.87</v>
      </c>
      <c r="J754" t="s">
        <v>1187</v>
      </c>
      <c r="K754" s="2"/>
      <c r="L754" s="60"/>
    </row>
    <row r="755" spans="1:12">
      <c r="A755">
        <v>1</v>
      </c>
      <c r="B755" t="s">
        <v>1072</v>
      </c>
      <c r="C755" t="s">
        <v>1072</v>
      </c>
      <c r="D755" t="s">
        <v>1081</v>
      </c>
      <c r="E755" t="s">
        <v>1080</v>
      </c>
      <c r="F755" t="s">
        <v>1184</v>
      </c>
      <c r="G755" t="s">
        <v>1098</v>
      </c>
      <c r="H755">
        <v>2021</v>
      </c>
      <c r="I755">
        <v>13.82</v>
      </c>
      <c r="J755" t="s">
        <v>1187</v>
      </c>
      <c r="K755" s="2"/>
      <c r="L755" s="60"/>
    </row>
    <row r="756" spans="1:12">
      <c r="A756">
        <v>1</v>
      </c>
      <c r="B756" t="s">
        <v>1072</v>
      </c>
      <c r="C756" t="s">
        <v>1072</v>
      </c>
      <c r="D756" t="s">
        <v>1115</v>
      </c>
      <c r="E756" t="s">
        <v>1080</v>
      </c>
      <c r="F756" t="s">
        <v>1184</v>
      </c>
      <c r="G756" t="s">
        <v>1097</v>
      </c>
      <c r="H756">
        <v>2021</v>
      </c>
      <c r="I756">
        <v>54.56</v>
      </c>
      <c r="J756" t="s">
        <v>1187</v>
      </c>
      <c r="K756" s="2"/>
      <c r="L756" s="60"/>
    </row>
    <row r="757" spans="1:12">
      <c r="A757">
        <v>1</v>
      </c>
      <c r="B757" t="s">
        <v>1072</v>
      </c>
      <c r="C757" t="s">
        <v>1072</v>
      </c>
      <c r="D757" t="s">
        <v>1116</v>
      </c>
      <c r="E757" t="s">
        <v>1080</v>
      </c>
      <c r="F757" t="s">
        <v>1184</v>
      </c>
      <c r="G757" t="s">
        <v>1255</v>
      </c>
      <c r="H757">
        <v>2021</v>
      </c>
      <c r="I757">
        <v>122.38</v>
      </c>
      <c r="J757" t="s">
        <v>1187</v>
      </c>
      <c r="K757" s="2"/>
      <c r="L757" s="60"/>
    </row>
    <row r="758" spans="1:12">
      <c r="A758">
        <v>1</v>
      </c>
      <c r="B758" t="s">
        <v>1072</v>
      </c>
      <c r="C758" t="s">
        <v>1072</v>
      </c>
      <c r="D758" t="s">
        <v>1117</v>
      </c>
      <c r="E758" t="s">
        <v>1080</v>
      </c>
      <c r="F758" t="s">
        <v>1184</v>
      </c>
      <c r="G758" t="s">
        <v>1098</v>
      </c>
      <c r="H758">
        <v>2021</v>
      </c>
      <c r="I758">
        <v>209.14</v>
      </c>
      <c r="J758" t="s">
        <v>1187</v>
      </c>
      <c r="K758" s="2"/>
      <c r="L758" s="60"/>
    </row>
    <row r="759" spans="1:12">
      <c r="A759">
        <v>1</v>
      </c>
      <c r="B759" t="s">
        <v>1072</v>
      </c>
      <c r="C759" t="s">
        <v>1072</v>
      </c>
      <c r="D759" t="s">
        <v>1118</v>
      </c>
      <c r="E759" t="s">
        <v>1080</v>
      </c>
      <c r="F759" t="s">
        <v>1188</v>
      </c>
      <c r="G759" t="s">
        <v>1097</v>
      </c>
      <c r="H759">
        <v>2021</v>
      </c>
      <c r="I759">
        <v>1.1000000000000001</v>
      </c>
      <c r="J759" t="s">
        <v>1187</v>
      </c>
      <c r="K759" s="2"/>
      <c r="L759" s="60"/>
    </row>
    <row r="760" spans="1:12">
      <c r="A760">
        <v>1</v>
      </c>
      <c r="B760" t="s">
        <v>1072</v>
      </c>
      <c r="C760" t="s">
        <v>1072</v>
      </c>
      <c r="D760" t="s">
        <v>1119</v>
      </c>
      <c r="E760" t="s">
        <v>1080</v>
      </c>
      <c r="F760" t="s">
        <v>1188</v>
      </c>
      <c r="G760" t="s">
        <v>1255</v>
      </c>
      <c r="H760">
        <v>2021</v>
      </c>
      <c r="I760">
        <v>0.55000000000000004</v>
      </c>
      <c r="J760" t="s">
        <v>1187</v>
      </c>
      <c r="K760" s="2"/>
      <c r="L760" s="60"/>
    </row>
    <row r="761" spans="1:12">
      <c r="A761">
        <v>1</v>
      </c>
      <c r="B761" t="s">
        <v>1072</v>
      </c>
      <c r="C761" t="s">
        <v>1072</v>
      </c>
      <c r="D761" t="s">
        <v>1120</v>
      </c>
      <c r="E761" t="s">
        <v>1080</v>
      </c>
      <c r="F761" t="s">
        <v>1188</v>
      </c>
      <c r="G761" t="s">
        <v>1098</v>
      </c>
      <c r="H761">
        <v>2021</v>
      </c>
      <c r="I761">
        <v>10.32</v>
      </c>
      <c r="J761" t="s">
        <v>1187</v>
      </c>
      <c r="K761" s="2"/>
      <c r="L761" s="60"/>
    </row>
    <row r="762" spans="1:12">
      <c r="A762">
        <v>1</v>
      </c>
      <c r="B762" t="s">
        <v>1072</v>
      </c>
      <c r="C762" t="s">
        <v>1072</v>
      </c>
      <c r="D762" t="s">
        <v>1121</v>
      </c>
      <c r="E762" t="s">
        <v>1080</v>
      </c>
      <c r="F762" t="s">
        <v>1188</v>
      </c>
      <c r="G762" t="s">
        <v>1097</v>
      </c>
      <c r="H762">
        <v>2021</v>
      </c>
      <c r="I762">
        <v>1.57</v>
      </c>
      <c r="J762" t="s">
        <v>1187</v>
      </c>
      <c r="K762" s="2"/>
      <c r="L762" s="60"/>
    </row>
    <row r="763" spans="1:12">
      <c r="A763">
        <v>1</v>
      </c>
      <c r="B763" t="s">
        <v>1072</v>
      </c>
      <c r="C763" t="s">
        <v>1072</v>
      </c>
      <c r="D763" t="s">
        <v>1122</v>
      </c>
      <c r="E763" t="s">
        <v>1080</v>
      </c>
      <c r="F763" t="s">
        <v>1188</v>
      </c>
      <c r="G763" t="s">
        <v>1255</v>
      </c>
      <c r="H763">
        <v>2021</v>
      </c>
      <c r="I763">
        <v>1.45</v>
      </c>
      <c r="J763" t="s">
        <v>1187</v>
      </c>
      <c r="K763" s="2"/>
      <c r="L763" s="60"/>
    </row>
    <row r="764" spans="1:12">
      <c r="A764">
        <v>1</v>
      </c>
      <c r="B764" t="s">
        <v>1072</v>
      </c>
      <c r="C764" t="s">
        <v>1072</v>
      </c>
      <c r="D764" t="s">
        <v>1123</v>
      </c>
      <c r="E764" t="s">
        <v>1080</v>
      </c>
      <c r="F764" t="s">
        <v>1188</v>
      </c>
      <c r="G764" t="s">
        <v>1098</v>
      </c>
      <c r="H764">
        <v>2021</v>
      </c>
      <c r="I764">
        <v>7.23</v>
      </c>
      <c r="J764" t="s">
        <v>1187</v>
      </c>
      <c r="K764" s="2"/>
      <c r="L764" s="60"/>
    </row>
    <row r="765" spans="1:12">
      <c r="A765">
        <v>1</v>
      </c>
      <c r="B765" t="s">
        <v>1072</v>
      </c>
      <c r="C765" t="s">
        <v>1072</v>
      </c>
      <c r="D765" t="s">
        <v>1125</v>
      </c>
      <c r="E765" t="s">
        <v>1080</v>
      </c>
      <c r="F765" t="s">
        <v>1184</v>
      </c>
      <c r="G765" t="s">
        <v>1098</v>
      </c>
      <c r="H765">
        <v>2021</v>
      </c>
      <c r="I765">
        <v>5.43</v>
      </c>
      <c r="J765" t="s">
        <v>1187</v>
      </c>
      <c r="K765" s="2"/>
      <c r="L765" s="60"/>
    </row>
    <row r="766" spans="1:12">
      <c r="A766">
        <v>1</v>
      </c>
      <c r="B766" t="s">
        <v>1072</v>
      </c>
      <c r="C766" t="s">
        <v>1072</v>
      </c>
      <c r="D766" t="s">
        <v>1124</v>
      </c>
      <c r="E766" t="s">
        <v>1080</v>
      </c>
      <c r="F766" t="s">
        <v>1184</v>
      </c>
      <c r="G766" t="s">
        <v>1255</v>
      </c>
      <c r="H766">
        <v>2021</v>
      </c>
      <c r="I766">
        <v>0.46</v>
      </c>
      <c r="J766" t="s">
        <v>1187</v>
      </c>
      <c r="K766" s="2"/>
      <c r="L766" s="60"/>
    </row>
    <row r="767" spans="1:12">
      <c r="A767">
        <v>1</v>
      </c>
      <c r="B767" t="s">
        <v>1072</v>
      </c>
      <c r="C767" t="s">
        <v>1072</v>
      </c>
      <c r="D767" t="s">
        <v>1126</v>
      </c>
      <c r="E767" t="s">
        <v>1080</v>
      </c>
      <c r="F767" t="s">
        <v>1188</v>
      </c>
      <c r="G767" t="s">
        <v>1097</v>
      </c>
      <c r="H767">
        <v>2021</v>
      </c>
      <c r="I767">
        <v>20.8</v>
      </c>
      <c r="J767" t="s">
        <v>1187</v>
      </c>
      <c r="K767" s="2"/>
      <c r="L767" s="60"/>
    </row>
    <row r="768" spans="1:12">
      <c r="A768">
        <v>1</v>
      </c>
      <c r="B768" t="s">
        <v>1072</v>
      </c>
      <c r="C768" t="s">
        <v>1072</v>
      </c>
      <c r="D768" t="s">
        <v>1127</v>
      </c>
      <c r="E768" t="s">
        <v>1080</v>
      </c>
      <c r="F768" t="s">
        <v>1184</v>
      </c>
      <c r="G768" t="s">
        <v>1255</v>
      </c>
      <c r="H768">
        <v>2021</v>
      </c>
      <c r="I768">
        <v>33.24</v>
      </c>
      <c r="J768" t="s">
        <v>1187</v>
      </c>
      <c r="K768" s="2"/>
      <c r="L768" s="60"/>
    </row>
    <row r="769" spans="1:12">
      <c r="A769">
        <v>1</v>
      </c>
      <c r="B769" t="s">
        <v>1072</v>
      </c>
      <c r="C769" t="s">
        <v>1072</v>
      </c>
      <c r="D769" t="s">
        <v>1128</v>
      </c>
      <c r="E769" t="s">
        <v>1080</v>
      </c>
      <c r="F769" t="s">
        <v>1184</v>
      </c>
      <c r="G769" t="s">
        <v>1098</v>
      </c>
      <c r="H769">
        <v>2021</v>
      </c>
      <c r="I769">
        <v>67.39</v>
      </c>
      <c r="J769" t="s">
        <v>1187</v>
      </c>
      <c r="K769" s="2"/>
      <c r="L769" s="60"/>
    </row>
    <row r="770" spans="1:12">
      <c r="A770">
        <v>1</v>
      </c>
      <c r="B770" t="s">
        <v>1072</v>
      </c>
      <c r="C770" t="s">
        <v>1072</v>
      </c>
      <c r="D770" t="s">
        <v>1081</v>
      </c>
      <c r="E770" t="s">
        <v>1080</v>
      </c>
      <c r="F770" t="s">
        <v>1184</v>
      </c>
      <c r="G770" t="s">
        <v>1098</v>
      </c>
      <c r="H770">
        <v>2018</v>
      </c>
      <c r="I770">
        <v>26.6</v>
      </c>
      <c r="J770" t="s">
        <v>1187</v>
      </c>
      <c r="K770" s="2"/>
      <c r="L770" s="60"/>
    </row>
    <row r="771" spans="1:12">
      <c r="A771">
        <v>1</v>
      </c>
      <c r="B771" t="s">
        <v>1072</v>
      </c>
      <c r="C771" t="s">
        <v>1072</v>
      </c>
      <c r="D771" t="s">
        <v>1115</v>
      </c>
      <c r="E771" t="s">
        <v>1080</v>
      </c>
      <c r="F771" t="s">
        <v>1184</v>
      </c>
      <c r="G771" t="s">
        <v>1097</v>
      </c>
      <c r="H771">
        <v>2018</v>
      </c>
      <c r="I771">
        <v>87.3</v>
      </c>
      <c r="J771" t="s">
        <v>1187</v>
      </c>
      <c r="K771" s="2"/>
      <c r="L771" s="60"/>
    </row>
    <row r="772" spans="1:12">
      <c r="A772">
        <v>1</v>
      </c>
      <c r="B772" t="s">
        <v>1072</v>
      </c>
      <c r="C772" t="s">
        <v>1072</v>
      </c>
      <c r="D772" t="s">
        <v>1116</v>
      </c>
      <c r="E772" t="s">
        <v>1080</v>
      </c>
      <c r="F772" t="s">
        <v>1184</v>
      </c>
      <c r="G772" t="s">
        <v>1255</v>
      </c>
      <c r="H772">
        <v>2018</v>
      </c>
      <c r="I772">
        <v>182.33</v>
      </c>
      <c r="J772" t="s">
        <v>1187</v>
      </c>
      <c r="K772" s="2"/>
      <c r="L772" s="60"/>
    </row>
    <row r="773" spans="1:12">
      <c r="A773">
        <v>1</v>
      </c>
      <c r="B773" t="s">
        <v>1072</v>
      </c>
      <c r="C773" t="s">
        <v>1072</v>
      </c>
      <c r="D773" t="s">
        <v>1117</v>
      </c>
      <c r="E773" t="s">
        <v>1080</v>
      </c>
      <c r="F773" t="s">
        <v>1184</v>
      </c>
      <c r="G773" t="s">
        <v>1098</v>
      </c>
      <c r="H773">
        <v>2018</v>
      </c>
      <c r="I773">
        <v>213.43</v>
      </c>
      <c r="J773" t="s">
        <v>1187</v>
      </c>
      <c r="K773" s="2"/>
      <c r="L773" s="60"/>
    </row>
    <row r="774" spans="1:12">
      <c r="A774">
        <v>1</v>
      </c>
      <c r="B774" t="s">
        <v>1072</v>
      </c>
      <c r="C774" t="s">
        <v>1072</v>
      </c>
      <c r="D774" t="s">
        <v>1118</v>
      </c>
      <c r="E774" t="s">
        <v>1080</v>
      </c>
      <c r="F774" t="s">
        <v>1188</v>
      </c>
      <c r="G774" t="s">
        <v>1097</v>
      </c>
      <c r="H774">
        <v>2018</v>
      </c>
      <c r="I774">
        <v>1.33</v>
      </c>
      <c r="J774" t="s">
        <v>1187</v>
      </c>
      <c r="K774" s="2"/>
      <c r="L774" s="60"/>
    </row>
    <row r="775" spans="1:12">
      <c r="A775">
        <v>1</v>
      </c>
      <c r="B775" t="s">
        <v>1072</v>
      </c>
      <c r="C775" t="s">
        <v>1072</v>
      </c>
      <c r="D775" t="s">
        <v>1119</v>
      </c>
      <c r="E775" t="s">
        <v>1080</v>
      </c>
      <c r="F775" t="s">
        <v>1188</v>
      </c>
      <c r="G775" t="s">
        <v>1255</v>
      </c>
      <c r="H775">
        <v>2018</v>
      </c>
      <c r="I775">
        <v>0.69</v>
      </c>
      <c r="J775" t="s">
        <v>1187</v>
      </c>
      <c r="K775" s="2"/>
      <c r="L775" s="60"/>
    </row>
    <row r="776" spans="1:12">
      <c r="A776">
        <v>1</v>
      </c>
      <c r="B776" t="s">
        <v>1072</v>
      </c>
      <c r="C776" t="s">
        <v>1072</v>
      </c>
      <c r="D776" t="s">
        <v>1120</v>
      </c>
      <c r="E776" t="s">
        <v>1080</v>
      </c>
      <c r="F776" t="s">
        <v>1188</v>
      </c>
      <c r="G776" t="s">
        <v>1098</v>
      </c>
      <c r="H776">
        <v>2018</v>
      </c>
      <c r="I776">
        <v>12.79</v>
      </c>
      <c r="J776" t="s">
        <v>1187</v>
      </c>
      <c r="K776" s="2"/>
      <c r="L776" s="60"/>
    </row>
    <row r="777" spans="1:12">
      <c r="A777">
        <v>1</v>
      </c>
      <c r="B777" t="s">
        <v>1072</v>
      </c>
      <c r="C777" t="s">
        <v>1072</v>
      </c>
      <c r="D777" t="s">
        <v>1121</v>
      </c>
      <c r="E777" t="s">
        <v>1080</v>
      </c>
      <c r="F777" t="s">
        <v>1188</v>
      </c>
      <c r="G777" t="s">
        <v>1097</v>
      </c>
      <c r="H777">
        <v>2018</v>
      </c>
      <c r="I777">
        <v>1.99</v>
      </c>
      <c r="J777" t="s">
        <v>1187</v>
      </c>
      <c r="K777" s="2"/>
      <c r="L777" s="60"/>
    </row>
    <row r="778" spans="1:12">
      <c r="A778">
        <v>1</v>
      </c>
      <c r="B778" t="s">
        <v>1072</v>
      </c>
      <c r="C778" t="s">
        <v>1072</v>
      </c>
      <c r="D778" t="s">
        <v>1122</v>
      </c>
      <c r="E778" t="s">
        <v>1080</v>
      </c>
      <c r="F778" t="s">
        <v>1188</v>
      </c>
      <c r="G778" t="s">
        <v>1255</v>
      </c>
      <c r="H778">
        <v>2018</v>
      </c>
      <c r="I778">
        <v>1.27</v>
      </c>
      <c r="J778" t="s">
        <v>1187</v>
      </c>
      <c r="K778" s="2"/>
      <c r="L778" s="60"/>
    </row>
    <row r="779" spans="1:12">
      <c r="A779">
        <v>1</v>
      </c>
      <c r="B779" t="s">
        <v>1072</v>
      </c>
      <c r="C779" t="s">
        <v>1072</v>
      </c>
      <c r="D779" t="s">
        <v>1123</v>
      </c>
      <c r="E779" t="s">
        <v>1080</v>
      </c>
      <c r="F779" t="s">
        <v>1188</v>
      </c>
      <c r="G779" t="s">
        <v>1098</v>
      </c>
      <c r="H779">
        <v>2018</v>
      </c>
      <c r="I779">
        <v>7.34</v>
      </c>
      <c r="J779" t="s">
        <v>1187</v>
      </c>
      <c r="K779" s="2"/>
      <c r="L779" s="60"/>
    </row>
    <row r="780" spans="1:12">
      <c r="A780">
        <v>1</v>
      </c>
      <c r="B780" t="s">
        <v>1072</v>
      </c>
      <c r="C780" t="s">
        <v>1072</v>
      </c>
      <c r="D780" t="s">
        <v>1125</v>
      </c>
      <c r="E780" t="s">
        <v>1080</v>
      </c>
      <c r="F780" t="s">
        <v>1184</v>
      </c>
      <c r="G780" t="s">
        <v>1098</v>
      </c>
      <c r="H780">
        <v>2018</v>
      </c>
      <c r="I780">
        <v>5.4</v>
      </c>
      <c r="J780" t="s">
        <v>1187</v>
      </c>
      <c r="K780" s="2"/>
      <c r="L780" s="60"/>
    </row>
    <row r="781" spans="1:12">
      <c r="A781">
        <v>1</v>
      </c>
      <c r="B781" t="s">
        <v>1072</v>
      </c>
      <c r="C781" t="s">
        <v>1072</v>
      </c>
      <c r="D781" t="s">
        <v>1124</v>
      </c>
      <c r="E781" t="s">
        <v>1080</v>
      </c>
      <c r="F781" t="s">
        <v>1184</v>
      </c>
      <c r="G781" t="s">
        <v>1255</v>
      </c>
      <c r="H781">
        <v>2018</v>
      </c>
      <c r="I781">
        <v>0.47</v>
      </c>
      <c r="J781" t="s">
        <v>1187</v>
      </c>
      <c r="K781" s="2"/>
      <c r="L781" s="60"/>
    </row>
    <row r="782" spans="1:12">
      <c r="A782">
        <v>1</v>
      </c>
      <c r="B782" t="s">
        <v>1072</v>
      </c>
      <c r="C782" t="s">
        <v>1072</v>
      </c>
      <c r="D782" t="s">
        <v>1126</v>
      </c>
      <c r="E782" t="s">
        <v>1080</v>
      </c>
      <c r="F782" t="s">
        <v>1188</v>
      </c>
      <c r="G782" t="s">
        <v>1097</v>
      </c>
      <c r="H782">
        <v>2018</v>
      </c>
      <c r="I782">
        <v>48.81</v>
      </c>
      <c r="J782" t="s">
        <v>1187</v>
      </c>
      <c r="K782" s="2"/>
      <c r="L782" s="60"/>
    </row>
    <row r="783" spans="1:12">
      <c r="A783">
        <v>1</v>
      </c>
      <c r="B783" t="s">
        <v>1072</v>
      </c>
      <c r="C783" t="s">
        <v>1072</v>
      </c>
      <c r="D783" t="s">
        <v>1127</v>
      </c>
      <c r="E783" t="s">
        <v>1080</v>
      </c>
      <c r="F783" t="s">
        <v>1184</v>
      </c>
      <c r="G783" t="s">
        <v>1255</v>
      </c>
      <c r="H783">
        <v>2018</v>
      </c>
      <c r="I783">
        <v>78.11</v>
      </c>
      <c r="J783" t="s">
        <v>1187</v>
      </c>
      <c r="K783" s="2"/>
      <c r="L783" s="60"/>
    </row>
    <row r="784" spans="1:12">
      <c r="A784">
        <v>1</v>
      </c>
      <c r="B784" t="s">
        <v>1072</v>
      </c>
      <c r="C784" t="s">
        <v>1072</v>
      </c>
      <c r="D784" t="s">
        <v>1128</v>
      </c>
      <c r="E784" t="s">
        <v>1080</v>
      </c>
      <c r="F784" t="s">
        <v>1184</v>
      </c>
      <c r="G784" t="s">
        <v>1098</v>
      </c>
      <c r="H784">
        <v>2018</v>
      </c>
      <c r="I784">
        <v>128.49</v>
      </c>
      <c r="J784" t="s">
        <v>1187</v>
      </c>
      <c r="K784" s="2"/>
      <c r="L784" s="60"/>
    </row>
    <row r="785" spans="1:12">
      <c r="A785">
        <v>1</v>
      </c>
      <c r="B785" t="s">
        <v>1072</v>
      </c>
      <c r="C785" t="s">
        <v>1072</v>
      </c>
      <c r="D785" t="s">
        <v>1081</v>
      </c>
      <c r="E785" t="s">
        <v>1080</v>
      </c>
      <c r="F785" t="s">
        <v>1184</v>
      </c>
      <c r="G785" t="s">
        <v>1098</v>
      </c>
      <c r="H785">
        <v>2019</v>
      </c>
      <c r="I785">
        <v>23.28</v>
      </c>
      <c r="J785" t="s">
        <v>1187</v>
      </c>
      <c r="K785" s="2"/>
      <c r="L785" s="60"/>
    </row>
    <row r="786" spans="1:12">
      <c r="A786">
        <v>1</v>
      </c>
      <c r="B786" t="s">
        <v>1072</v>
      </c>
      <c r="C786" t="s">
        <v>1072</v>
      </c>
      <c r="D786" t="s">
        <v>1115</v>
      </c>
      <c r="E786" t="s">
        <v>1080</v>
      </c>
      <c r="F786" t="s">
        <v>1184</v>
      </c>
      <c r="G786" t="s">
        <v>1097</v>
      </c>
      <c r="H786">
        <v>2019</v>
      </c>
      <c r="I786">
        <v>82.64</v>
      </c>
      <c r="J786" t="s">
        <v>1187</v>
      </c>
      <c r="K786" s="2"/>
      <c r="L786" s="60"/>
    </row>
    <row r="787" spans="1:12">
      <c r="A787">
        <v>1</v>
      </c>
      <c r="B787" t="s">
        <v>1072</v>
      </c>
      <c r="C787" t="s">
        <v>1072</v>
      </c>
      <c r="D787" t="s">
        <v>1116</v>
      </c>
      <c r="E787" t="s">
        <v>1080</v>
      </c>
      <c r="F787" t="s">
        <v>1184</v>
      </c>
      <c r="G787" t="s">
        <v>1255</v>
      </c>
      <c r="H787">
        <v>2019</v>
      </c>
      <c r="I787">
        <v>177.88</v>
      </c>
      <c r="J787" t="s">
        <v>1187</v>
      </c>
      <c r="K787" s="2"/>
      <c r="L787" s="60"/>
    </row>
    <row r="788" spans="1:12">
      <c r="A788">
        <v>1</v>
      </c>
      <c r="B788" t="s">
        <v>1072</v>
      </c>
      <c r="C788" t="s">
        <v>1072</v>
      </c>
      <c r="D788" t="s">
        <v>1117</v>
      </c>
      <c r="E788" t="s">
        <v>1080</v>
      </c>
      <c r="F788" t="s">
        <v>1184</v>
      </c>
      <c r="G788" t="s">
        <v>1098</v>
      </c>
      <c r="H788">
        <v>2019</v>
      </c>
      <c r="I788">
        <v>214.77</v>
      </c>
      <c r="J788" t="s">
        <v>1187</v>
      </c>
      <c r="K788" s="2"/>
      <c r="L788" s="60"/>
    </row>
    <row r="789" spans="1:12">
      <c r="A789">
        <v>1</v>
      </c>
      <c r="B789" t="s">
        <v>1072</v>
      </c>
      <c r="C789" t="s">
        <v>1072</v>
      </c>
      <c r="D789" t="s">
        <v>1118</v>
      </c>
      <c r="E789" t="s">
        <v>1080</v>
      </c>
      <c r="F789" t="s">
        <v>1188</v>
      </c>
      <c r="G789" t="s">
        <v>1097</v>
      </c>
      <c r="H789">
        <v>2019</v>
      </c>
      <c r="I789">
        <v>1.22</v>
      </c>
      <c r="J789" t="s">
        <v>1187</v>
      </c>
      <c r="K789" s="2"/>
      <c r="L789" s="60"/>
    </row>
    <row r="790" spans="1:12">
      <c r="A790">
        <v>1</v>
      </c>
      <c r="B790" t="s">
        <v>1072</v>
      </c>
      <c r="C790" t="s">
        <v>1072</v>
      </c>
      <c r="D790" t="s">
        <v>1119</v>
      </c>
      <c r="E790" t="s">
        <v>1080</v>
      </c>
      <c r="F790" t="s">
        <v>1188</v>
      </c>
      <c r="G790" t="s">
        <v>1255</v>
      </c>
      <c r="H790">
        <v>2019</v>
      </c>
      <c r="I790">
        <v>0.57999999999999996</v>
      </c>
      <c r="J790" t="s">
        <v>1187</v>
      </c>
      <c r="K790" s="2"/>
      <c r="L790" s="60"/>
    </row>
    <row r="791" spans="1:12">
      <c r="A791">
        <v>1</v>
      </c>
      <c r="B791" t="s">
        <v>1072</v>
      </c>
      <c r="C791" t="s">
        <v>1072</v>
      </c>
      <c r="D791" t="s">
        <v>1120</v>
      </c>
      <c r="E791" t="s">
        <v>1080</v>
      </c>
      <c r="F791" t="s">
        <v>1188</v>
      </c>
      <c r="G791" t="s">
        <v>1098</v>
      </c>
      <c r="H791">
        <v>2019</v>
      </c>
      <c r="I791">
        <v>13.24</v>
      </c>
      <c r="J791" t="s">
        <v>1187</v>
      </c>
      <c r="K791" s="2"/>
      <c r="L791" s="60"/>
    </row>
    <row r="792" spans="1:12">
      <c r="A792">
        <v>1</v>
      </c>
      <c r="B792" t="s">
        <v>1072</v>
      </c>
      <c r="C792" t="s">
        <v>1072</v>
      </c>
      <c r="D792" t="s">
        <v>1121</v>
      </c>
      <c r="E792" t="s">
        <v>1080</v>
      </c>
      <c r="F792" t="s">
        <v>1188</v>
      </c>
      <c r="G792" t="s">
        <v>1097</v>
      </c>
      <c r="H792">
        <v>2019</v>
      </c>
      <c r="I792">
        <v>1.48</v>
      </c>
      <c r="J792" t="s">
        <v>1187</v>
      </c>
      <c r="K792" s="2"/>
      <c r="L792" s="60"/>
    </row>
    <row r="793" spans="1:12">
      <c r="A793">
        <v>1</v>
      </c>
      <c r="B793" t="s">
        <v>1072</v>
      </c>
      <c r="C793" t="s">
        <v>1072</v>
      </c>
      <c r="D793" t="s">
        <v>1122</v>
      </c>
      <c r="E793" t="s">
        <v>1080</v>
      </c>
      <c r="F793" t="s">
        <v>1188</v>
      </c>
      <c r="G793" t="s">
        <v>1255</v>
      </c>
      <c r="H793">
        <v>2019</v>
      </c>
      <c r="I793">
        <v>1.62</v>
      </c>
      <c r="J793" t="s">
        <v>1187</v>
      </c>
      <c r="K793" s="2"/>
      <c r="L793" s="60"/>
    </row>
    <row r="794" spans="1:12">
      <c r="A794">
        <v>1</v>
      </c>
      <c r="B794" t="s">
        <v>1072</v>
      </c>
      <c r="C794" t="s">
        <v>1072</v>
      </c>
      <c r="D794" t="s">
        <v>1123</v>
      </c>
      <c r="E794" t="s">
        <v>1080</v>
      </c>
      <c r="F794" t="s">
        <v>1188</v>
      </c>
      <c r="G794" t="s">
        <v>1098</v>
      </c>
      <c r="H794">
        <v>2019</v>
      </c>
      <c r="I794">
        <v>6.36</v>
      </c>
      <c r="J794" t="s">
        <v>1187</v>
      </c>
      <c r="K794" s="2"/>
      <c r="L794" s="60"/>
    </row>
    <row r="795" spans="1:12">
      <c r="A795">
        <v>1</v>
      </c>
      <c r="B795" t="s">
        <v>1072</v>
      </c>
      <c r="C795" t="s">
        <v>1072</v>
      </c>
      <c r="D795" t="s">
        <v>1125</v>
      </c>
      <c r="E795" t="s">
        <v>1080</v>
      </c>
      <c r="F795" t="s">
        <v>1184</v>
      </c>
      <c r="G795" t="s">
        <v>1098</v>
      </c>
      <c r="H795">
        <v>2019</v>
      </c>
      <c r="I795">
        <v>5.42</v>
      </c>
      <c r="J795" t="s">
        <v>1187</v>
      </c>
      <c r="K795" s="2"/>
      <c r="L795" s="60"/>
    </row>
    <row r="796" spans="1:12">
      <c r="A796">
        <v>1</v>
      </c>
      <c r="B796" t="s">
        <v>1072</v>
      </c>
      <c r="C796" t="s">
        <v>1072</v>
      </c>
      <c r="D796" t="s">
        <v>1124</v>
      </c>
      <c r="E796" t="s">
        <v>1080</v>
      </c>
      <c r="F796" t="s">
        <v>1184</v>
      </c>
      <c r="G796" t="s">
        <v>1255</v>
      </c>
      <c r="H796">
        <v>2019</v>
      </c>
      <c r="I796">
        <v>0.57999999999999996</v>
      </c>
      <c r="J796" t="s">
        <v>1187</v>
      </c>
      <c r="K796" s="2"/>
      <c r="L796" s="60"/>
    </row>
    <row r="797" spans="1:12">
      <c r="A797">
        <v>1</v>
      </c>
      <c r="B797" t="s">
        <v>1072</v>
      </c>
      <c r="C797" t="s">
        <v>1072</v>
      </c>
      <c r="D797" t="s">
        <v>1126</v>
      </c>
      <c r="E797" t="s">
        <v>1080</v>
      </c>
      <c r="F797" t="s">
        <v>1188</v>
      </c>
      <c r="G797" t="s">
        <v>1097</v>
      </c>
      <c r="H797">
        <v>2019</v>
      </c>
      <c r="I797">
        <v>48.49</v>
      </c>
      <c r="J797" t="s">
        <v>1187</v>
      </c>
      <c r="K797" s="2"/>
      <c r="L797" s="60"/>
    </row>
    <row r="798" spans="1:12">
      <c r="A798">
        <v>1</v>
      </c>
      <c r="B798" t="s">
        <v>1072</v>
      </c>
      <c r="C798" t="s">
        <v>1072</v>
      </c>
      <c r="D798" t="s">
        <v>1127</v>
      </c>
      <c r="E798" t="s">
        <v>1080</v>
      </c>
      <c r="F798" t="s">
        <v>1184</v>
      </c>
      <c r="G798" t="s">
        <v>1255</v>
      </c>
      <c r="H798">
        <v>2019</v>
      </c>
      <c r="I798">
        <v>76.430000000000007</v>
      </c>
      <c r="J798" t="s">
        <v>1187</v>
      </c>
      <c r="K798" s="2"/>
      <c r="L798" s="60"/>
    </row>
    <row r="799" spans="1:12">
      <c r="A799">
        <v>1</v>
      </c>
      <c r="B799" t="s">
        <v>1072</v>
      </c>
      <c r="C799" t="s">
        <v>1072</v>
      </c>
      <c r="D799" t="s">
        <v>1128</v>
      </c>
      <c r="E799" t="s">
        <v>1080</v>
      </c>
      <c r="F799" t="s">
        <v>1184</v>
      </c>
      <c r="G799" t="s">
        <v>1098</v>
      </c>
      <c r="H799">
        <v>2019</v>
      </c>
      <c r="I799">
        <v>118.62</v>
      </c>
      <c r="J799" t="s">
        <v>1187</v>
      </c>
      <c r="K799" s="2"/>
      <c r="L799" s="60"/>
    </row>
    <row r="800" spans="1:12">
      <c r="A800">
        <v>1</v>
      </c>
      <c r="B800" t="s">
        <v>1072</v>
      </c>
      <c r="C800" t="s">
        <v>1072</v>
      </c>
      <c r="D800" t="s">
        <v>1081</v>
      </c>
      <c r="E800" t="s">
        <v>1080</v>
      </c>
      <c r="F800" t="s">
        <v>1184</v>
      </c>
      <c r="G800" t="s">
        <v>1098</v>
      </c>
      <c r="H800">
        <v>2020</v>
      </c>
      <c r="I800">
        <v>12.7</v>
      </c>
      <c r="J800" t="s">
        <v>1187</v>
      </c>
      <c r="K800" s="2"/>
      <c r="L800" s="60"/>
    </row>
    <row r="801" spans="1:12">
      <c r="A801">
        <v>1</v>
      </c>
      <c r="B801" t="s">
        <v>1072</v>
      </c>
      <c r="C801" t="s">
        <v>1072</v>
      </c>
      <c r="D801" t="s">
        <v>1115</v>
      </c>
      <c r="E801" t="s">
        <v>1080</v>
      </c>
      <c r="F801" t="s">
        <v>1184</v>
      </c>
      <c r="G801" t="s">
        <v>1097</v>
      </c>
      <c r="H801">
        <v>2020</v>
      </c>
      <c r="I801">
        <v>52.11</v>
      </c>
      <c r="J801" t="s">
        <v>1187</v>
      </c>
      <c r="K801" s="2"/>
      <c r="L801" s="60"/>
    </row>
    <row r="802" spans="1:12">
      <c r="A802">
        <v>1</v>
      </c>
      <c r="B802" t="s">
        <v>1072</v>
      </c>
      <c r="C802" t="s">
        <v>1072</v>
      </c>
      <c r="D802" t="s">
        <v>1116</v>
      </c>
      <c r="E802" t="s">
        <v>1080</v>
      </c>
      <c r="F802" t="s">
        <v>1184</v>
      </c>
      <c r="G802" t="s">
        <v>1255</v>
      </c>
      <c r="H802">
        <v>2020</v>
      </c>
      <c r="I802">
        <v>113.56</v>
      </c>
      <c r="J802" t="s">
        <v>1187</v>
      </c>
      <c r="K802" s="2"/>
      <c r="L802" s="60"/>
    </row>
    <row r="803" spans="1:12">
      <c r="A803">
        <v>1</v>
      </c>
      <c r="B803" t="s">
        <v>1072</v>
      </c>
      <c r="C803" t="s">
        <v>1072</v>
      </c>
      <c r="D803" t="s">
        <v>1117</v>
      </c>
      <c r="E803" t="s">
        <v>1080</v>
      </c>
      <c r="F803" t="s">
        <v>1184</v>
      </c>
      <c r="G803" t="s">
        <v>1098</v>
      </c>
      <c r="H803">
        <v>2020</v>
      </c>
      <c r="I803">
        <v>155.52000000000001</v>
      </c>
      <c r="J803" t="s">
        <v>1187</v>
      </c>
      <c r="K803" s="2"/>
      <c r="L803" s="60"/>
    </row>
    <row r="804" spans="1:12">
      <c r="A804">
        <v>1</v>
      </c>
      <c r="B804" t="s">
        <v>1072</v>
      </c>
      <c r="C804" t="s">
        <v>1072</v>
      </c>
      <c r="D804" t="s">
        <v>1118</v>
      </c>
      <c r="E804" t="s">
        <v>1080</v>
      </c>
      <c r="F804" t="s">
        <v>1188</v>
      </c>
      <c r="G804" t="s">
        <v>1097</v>
      </c>
      <c r="H804">
        <v>2020</v>
      </c>
      <c r="I804">
        <v>1.04</v>
      </c>
      <c r="J804" t="s">
        <v>1187</v>
      </c>
      <c r="K804" s="2"/>
      <c r="L804" s="60"/>
    </row>
    <row r="805" spans="1:12">
      <c r="A805">
        <v>1</v>
      </c>
      <c r="B805" t="s">
        <v>1072</v>
      </c>
      <c r="C805" t="s">
        <v>1072</v>
      </c>
      <c r="D805" t="s">
        <v>1119</v>
      </c>
      <c r="E805" t="s">
        <v>1080</v>
      </c>
      <c r="F805" t="s">
        <v>1188</v>
      </c>
      <c r="G805" t="s">
        <v>1255</v>
      </c>
      <c r="H805">
        <v>2020</v>
      </c>
      <c r="I805">
        <v>0.49</v>
      </c>
      <c r="J805" t="s">
        <v>1187</v>
      </c>
      <c r="K805" s="2"/>
      <c r="L805" s="60"/>
    </row>
    <row r="806" spans="1:12">
      <c r="A806">
        <v>1</v>
      </c>
      <c r="B806" t="s">
        <v>1072</v>
      </c>
      <c r="C806" t="s">
        <v>1072</v>
      </c>
      <c r="D806" t="s">
        <v>1120</v>
      </c>
      <c r="E806" t="s">
        <v>1080</v>
      </c>
      <c r="F806" t="s">
        <v>1188</v>
      </c>
      <c r="G806" t="s">
        <v>1098</v>
      </c>
      <c r="H806">
        <v>2020</v>
      </c>
      <c r="I806">
        <v>10.39</v>
      </c>
      <c r="J806" t="s">
        <v>1187</v>
      </c>
      <c r="K806" s="2"/>
      <c r="L806" s="60"/>
    </row>
    <row r="807" spans="1:12">
      <c r="A807">
        <v>1</v>
      </c>
      <c r="B807" t="s">
        <v>1072</v>
      </c>
      <c r="C807" t="s">
        <v>1072</v>
      </c>
      <c r="D807" t="s">
        <v>1121</v>
      </c>
      <c r="E807" t="s">
        <v>1080</v>
      </c>
      <c r="F807" t="s">
        <v>1188</v>
      </c>
      <c r="G807" t="s">
        <v>1097</v>
      </c>
      <c r="H807">
        <v>2020</v>
      </c>
      <c r="I807">
        <v>1.25</v>
      </c>
      <c r="J807" t="s">
        <v>1187</v>
      </c>
      <c r="K807" s="2"/>
      <c r="L807" s="60"/>
    </row>
    <row r="808" spans="1:12">
      <c r="A808">
        <v>1</v>
      </c>
      <c r="B808" t="s">
        <v>1072</v>
      </c>
      <c r="C808" t="s">
        <v>1072</v>
      </c>
      <c r="D808" t="s">
        <v>1122</v>
      </c>
      <c r="E808" t="s">
        <v>1080</v>
      </c>
      <c r="F808" t="s">
        <v>1188</v>
      </c>
      <c r="G808" t="s">
        <v>1255</v>
      </c>
      <c r="H808">
        <v>2020</v>
      </c>
      <c r="I808">
        <v>0.7</v>
      </c>
      <c r="J808" t="s">
        <v>1187</v>
      </c>
      <c r="K808" s="2"/>
      <c r="L808" s="60"/>
    </row>
    <row r="809" spans="1:12">
      <c r="A809">
        <v>1</v>
      </c>
      <c r="B809" t="s">
        <v>1072</v>
      </c>
      <c r="C809" t="s">
        <v>1072</v>
      </c>
      <c r="D809" t="s">
        <v>1123</v>
      </c>
      <c r="E809" t="s">
        <v>1080</v>
      </c>
      <c r="F809" t="s">
        <v>1188</v>
      </c>
      <c r="G809" t="s">
        <v>1098</v>
      </c>
      <c r="H809">
        <v>2020</v>
      </c>
      <c r="I809">
        <v>5.26</v>
      </c>
      <c r="J809" t="s">
        <v>1187</v>
      </c>
      <c r="K809" s="2"/>
      <c r="L809" s="60"/>
    </row>
    <row r="810" spans="1:12">
      <c r="A810">
        <v>1</v>
      </c>
      <c r="B810" t="s">
        <v>1072</v>
      </c>
      <c r="C810" t="s">
        <v>1072</v>
      </c>
      <c r="D810" t="s">
        <v>1125</v>
      </c>
      <c r="E810" t="s">
        <v>1080</v>
      </c>
      <c r="F810" t="s">
        <v>1184</v>
      </c>
      <c r="G810" t="s">
        <v>1098</v>
      </c>
      <c r="H810">
        <v>2020</v>
      </c>
      <c r="I810">
        <v>5.34</v>
      </c>
      <c r="J810" t="s">
        <v>1187</v>
      </c>
      <c r="K810" s="2"/>
      <c r="L810" s="60"/>
    </row>
    <row r="811" spans="1:12">
      <c r="A811">
        <v>1</v>
      </c>
      <c r="B811" t="s">
        <v>1072</v>
      </c>
      <c r="C811" t="s">
        <v>1072</v>
      </c>
      <c r="D811" t="s">
        <v>1124</v>
      </c>
      <c r="E811" t="s">
        <v>1080</v>
      </c>
      <c r="F811" t="s">
        <v>1184</v>
      </c>
      <c r="G811" t="s">
        <v>1255</v>
      </c>
      <c r="H811">
        <v>2020</v>
      </c>
      <c r="I811">
        <v>0.47</v>
      </c>
      <c r="J811" t="s">
        <v>1187</v>
      </c>
      <c r="K811" s="2"/>
      <c r="L811" s="60"/>
    </row>
    <row r="812" spans="1:12">
      <c r="A812">
        <v>1</v>
      </c>
      <c r="B812" t="s">
        <v>1072</v>
      </c>
      <c r="C812" t="s">
        <v>1072</v>
      </c>
      <c r="D812" t="s">
        <v>1126</v>
      </c>
      <c r="E812" t="s">
        <v>1080</v>
      </c>
      <c r="F812" t="s">
        <v>1188</v>
      </c>
      <c r="G812" t="s">
        <v>1097</v>
      </c>
      <c r="H812">
        <v>2020</v>
      </c>
      <c r="I812">
        <v>21.17</v>
      </c>
      <c r="J812" t="s">
        <v>1187</v>
      </c>
      <c r="K812" s="2"/>
      <c r="L812" s="60"/>
    </row>
    <row r="813" spans="1:12">
      <c r="A813">
        <v>1</v>
      </c>
      <c r="B813" t="s">
        <v>1072</v>
      </c>
      <c r="C813" t="s">
        <v>1072</v>
      </c>
      <c r="D813" t="s">
        <v>1127</v>
      </c>
      <c r="E813" t="s">
        <v>1080</v>
      </c>
      <c r="F813" t="s">
        <v>1184</v>
      </c>
      <c r="G813" t="s">
        <v>1255</v>
      </c>
      <c r="H813">
        <v>2020</v>
      </c>
      <c r="I813">
        <v>31.59</v>
      </c>
      <c r="J813" t="s">
        <v>1187</v>
      </c>
      <c r="K813" s="2"/>
      <c r="L813" s="60"/>
    </row>
    <row r="814" spans="1:12">
      <c r="A814">
        <v>1</v>
      </c>
      <c r="B814" t="s">
        <v>1072</v>
      </c>
      <c r="C814" t="s">
        <v>1072</v>
      </c>
      <c r="D814" t="s">
        <v>1128</v>
      </c>
      <c r="E814" t="s">
        <v>1080</v>
      </c>
      <c r="F814" t="s">
        <v>1184</v>
      </c>
      <c r="G814" t="s">
        <v>1098</v>
      </c>
      <c r="H814">
        <v>2020</v>
      </c>
      <c r="I814">
        <v>65.87</v>
      </c>
      <c r="J814" t="s">
        <v>1187</v>
      </c>
      <c r="K814" s="2"/>
      <c r="L814" s="60"/>
    </row>
    <row r="815" spans="1:12">
      <c r="A815">
        <v>1</v>
      </c>
      <c r="B815" t="s">
        <v>1072</v>
      </c>
      <c r="C815" t="s">
        <v>1072</v>
      </c>
      <c r="D815" t="s">
        <v>1081</v>
      </c>
      <c r="E815" t="s">
        <v>1080</v>
      </c>
      <c r="F815" t="s">
        <v>1184</v>
      </c>
      <c r="G815" t="s">
        <v>1098</v>
      </c>
      <c r="H815">
        <v>2021</v>
      </c>
      <c r="I815">
        <v>13.82</v>
      </c>
      <c r="J815" t="s">
        <v>1187</v>
      </c>
      <c r="K815" s="2"/>
      <c r="L815" s="60"/>
    </row>
    <row r="816" spans="1:12">
      <c r="A816">
        <v>1</v>
      </c>
      <c r="B816" t="s">
        <v>1072</v>
      </c>
      <c r="C816" t="s">
        <v>1072</v>
      </c>
      <c r="D816" t="s">
        <v>1115</v>
      </c>
      <c r="E816" t="s">
        <v>1080</v>
      </c>
      <c r="F816" t="s">
        <v>1184</v>
      </c>
      <c r="G816" t="s">
        <v>1097</v>
      </c>
      <c r="H816">
        <v>2021</v>
      </c>
      <c r="I816">
        <v>54.56</v>
      </c>
      <c r="J816" t="s">
        <v>1187</v>
      </c>
      <c r="K816" s="2"/>
      <c r="L816" s="60"/>
    </row>
    <row r="817" spans="1:12">
      <c r="A817">
        <v>1</v>
      </c>
      <c r="B817" t="s">
        <v>1072</v>
      </c>
      <c r="C817" t="s">
        <v>1072</v>
      </c>
      <c r="D817" t="s">
        <v>1116</v>
      </c>
      <c r="E817" t="s">
        <v>1080</v>
      </c>
      <c r="F817" t="s">
        <v>1184</v>
      </c>
      <c r="G817" t="s">
        <v>1255</v>
      </c>
      <c r="H817">
        <v>2021</v>
      </c>
      <c r="I817">
        <v>122.38</v>
      </c>
      <c r="J817" t="s">
        <v>1187</v>
      </c>
      <c r="K817" s="2"/>
      <c r="L817" s="60"/>
    </row>
    <row r="818" spans="1:12">
      <c r="A818">
        <v>1</v>
      </c>
      <c r="B818" t="s">
        <v>1072</v>
      </c>
      <c r="C818" t="s">
        <v>1072</v>
      </c>
      <c r="D818" t="s">
        <v>1117</v>
      </c>
      <c r="E818" t="s">
        <v>1080</v>
      </c>
      <c r="F818" t="s">
        <v>1184</v>
      </c>
      <c r="G818" t="s">
        <v>1098</v>
      </c>
      <c r="H818">
        <v>2021</v>
      </c>
      <c r="I818">
        <v>209.14</v>
      </c>
      <c r="J818" t="s">
        <v>1187</v>
      </c>
      <c r="K818" s="2"/>
      <c r="L818" s="60"/>
    </row>
    <row r="819" spans="1:12">
      <c r="A819">
        <v>1</v>
      </c>
      <c r="B819" t="s">
        <v>1072</v>
      </c>
      <c r="C819" t="s">
        <v>1072</v>
      </c>
      <c r="D819" t="s">
        <v>1118</v>
      </c>
      <c r="E819" t="s">
        <v>1080</v>
      </c>
      <c r="F819" t="s">
        <v>1188</v>
      </c>
      <c r="G819" t="s">
        <v>1097</v>
      </c>
      <c r="H819">
        <v>2021</v>
      </c>
      <c r="I819">
        <v>1.1000000000000001</v>
      </c>
      <c r="J819" t="s">
        <v>1187</v>
      </c>
      <c r="K819" s="2"/>
      <c r="L819" s="60"/>
    </row>
    <row r="820" spans="1:12">
      <c r="A820">
        <v>1</v>
      </c>
      <c r="B820" t="s">
        <v>1072</v>
      </c>
      <c r="C820" t="s">
        <v>1072</v>
      </c>
      <c r="D820" t="s">
        <v>1119</v>
      </c>
      <c r="E820" t="s">
        <v>1080</v>
      </c>
      <c r="F820" t="s">
        <v>1188</v>
      </c>
      <c r="G820" t="s">
        <v>1255</v>
      </c>
      <c r="H820">
        <v>2021</v>
      </c>
      <c r="I820">
        <v>0.55000000000000004</v>
      </c>
      <c r="J820" t="s">
        <v>1187</v>
      </c>
      <c r="K820" s="2"/>
      <c r="L820" s="60"/>
    </row>
    <row r="821" spans="1:12">
      <c r="A821">
        <v>1</v>
      </c>
      <c r="B821" t="s">
        <v>1072</v>
      </c>
      <c r="C821" t="s">
        <v>1072</v>
      </c>
      <c r="D821" t="s">
        <v>1120</v>
      </c>
      <c r="E821" t="s">
        <v>1080</v>
      </c>
      <c r="F821" t="s">
        <v>1188</v>
      </c>
      <c r="G821" t="s">
        <v>1098</v>
      </c>
      <c r="H821">
        <v>2021</v>
      </c>
      <c r="I821">
        <v>10.32</v>
      </c>
      <c r="J821" t="s">
        <v>1187</v>
      </c>
      <c r="K821" s="2"/>
      <c r="L821" s="60"/>
    </row>
    <row r="822" spans="1:12">
      <c r="A822">
        <v>1</v>
      </c>
      <c r="B822" t="s">
        <v>1072</v>
      </c>
      <c r="C822" t="s">
        <v>1072</v>
      </c>
      <c r="D822" t="s">
        <v>1121</v>
      </c>
      <c r="E822" t="s">
        <v>1080</v>
      </c>
      <c r="F822" t="s">
        <v>1188</v>
      </c>
      <c r="G822" t="s">
        <v>1097</v>
      </c>
      <c r="H822">
        <v>2021</v>
      </c>
      <c r="I822">
        <v>1.57</v>
      </c>
      <c r="J822" t="s">
        <v>1187</v>
      </c>
      <c r="K822" s="2"/>
      <c r="L822" s="60"/>
    </row>
    <row r="823" spans="1:12">
      <c r="A823">
        <v>1</v>
      </c>
      <c r="B823" t="s">
        <v>1072</v>
      </c>
      <c r="C823" t="s">
        <v>1072</v>
      </c>
      <c r="D823" t="s">
        <v>1122</v>
      </c>
      <c r="E823" t="s">
        <v>1080</v>
      </c>
      <c r="F823" t="s">
        <v>1188</v>
      </c>
      <c r="G823" t="s">
        <v>1255</v>
      </c>
      <c r="H823">
        <v>2021</v>
      </c>
      <c r="I823">
        <v>1.45</v>
      </c>
      <c r="J823" t="s">
        <v>1187</v>
      </c>
      <c r="K823" s="2"/>
      <c r="L823" s="60"/>
    </row>
    <row r="824" spans="1:12">
      <c r="A824">
        <v>1</v>
      </c>
      <c r="B824" t="s">
        <v>1072</v>
      </c>
      <c r="C824" t="s">
        <v>1072</v>
      </c>
      <c r="D824" t="s">
        <v>1123</v>
      </c>
      <c r="E824" t="s">
        <v>1080</v>
      </c>
      <c r="F824" t="s">
        <v>1188</v>
      </c>
      <c r="G824" t="s">
        <v>1098</v>
      </c>
      <c r="H824">
        <v>2021</v>
      </c>
      <c r="I824">
        <v>7.23</v>
      </c>
      <c r="J824" t="s">
        <v>1187</v>
      </c>
      <c r="K824" s="2"/>
      <c r="L824" s="60"/>
    </row>
    <row r="825" spans="1:12">
      <c r="A825">
        <v>1</v>
      </c>
      <c r="B825" t="s">
        <v>1072</v>
      </c>
      <c r="C825" t="s">
        <v>1072</v>
      </c>
      <c r="D825" t="s">
        <v>1125</v>
      </c>
      <c r="E825" t="s">
        <v>1080</v>
      </c>
      <c r="F825" t="s">
        <v>1184</v>
      </c>
      <c r="G825" t="s">
        <v>1098</v>
      </c>
      <c r="H825">
        <v>2021</v>
      </c>
      <c r="I825">
        <v>5.43</v>
      </c>
      <c r="J825" t="s">
        <v>1187</v>
      </c>
      <c r="K825" s="2"/>
      <c r="L825" s="60"/>
    </row>
    <row r="826" spans="1:12">
      <c r="A826">
        <v>1</v>
      </c>
      <c r="B826" t="s">
        <v>1072</v>
      </c>
      <c r="C826" t="s">
        <v>1072</v>
      </c>
      <c r="D826" t="s">
        <v>1124</v>
      </c>
      <c r="E826" t="s">
        <v>1080</v>
      </c>
      <c r="F826" t="s">
        <v>1184</v>
      </c>
      <c r="G826" t="s">
        <v>1255</v>
      </c>
      <c r="H826">
        <v>2021</v>
      </c>
      <c r="I826">
        <v>0.46</v>
      </c>
      <c r="J826" t="s">
        <v>1187</v>
      </c>
      <c r="K826" s="2"/>
      <c r="L826" s="60"/>
    </row>
    <row r="827" spans="1:12">
      <c r="A827">
        <v>1</v>
      </c>
      <c r="B827" t="s">
        <v>1072</v>
      </c>
      <c r="C827" t="s">
        <v>1072</v>
      </c>
      <c r="D827" t="s">
        <v>1126</v>
      </c>
      <c r="E827" t="s">
        <v>1080</v>
      </c>
      <c r="F827" t="s">
        <v>1188</v>
      </c>
      <c r="G827" t="s">
        <v>1097</v>
      </c>
      <c r="H827">
        <v>2021</v>
      </c>
      <c r="I827">
        <v>20.8</v>
      </c>
      <c r="J827" t="s">
        <v>1187</v>
      </c>
      <c r="K827" s="2"/>
      <c r="L827" s="60"/>
    </row>
    <row r="828" spans="1:12">
      <c r="A828">
        <v>1</v>
      </c>
      <c r="B828" t="s">
        <v>1072</v>
      </c>
      <c r="C828" t="s">
        <v>1072</v>
      </c>
      <c r="D828" t="s">
        <v>1127</v>
      </c>
      <c r="E828" t="s">
        <v>1080</v>
      </c>
      <c r="F828" t="s">
        <v>1184</v>
      </c>
      <c r="G828" t="s">
        <v>1255</v>
      </c>
      <c r="H828">
        <v>2021</v>
      </c>
      <c r="I828">
        <v>33.24</v>
      </c>
      <c r="J828" t="s">
        <v>1187</v>
      </c>
      <c r="K828" s="2"/>
      <c r="L828" s="60"/>
    </row>
    <row r="829" spans="1:12">
      <c r="A829">
        <v>1</v>
      </c>
      <c r="B829" t="s">
        <v>1072</v>
      </c>
      <c r="C829" t="s">
        <v>1072</v>
      </c>
      <c r="D829" t="s">
        <v>1128</v>
      </c>
      <c r="E829" t="s">
        <v>1080</v>
      </c>
      <c r="F829" t="s">
        <v>1184</v>
      </c>
      <c r="G829" t="s">
        <v>1098</v>
      </c>
      <c r="H829">
        <v>2021</v>
      </c>
      <c r="I829">
        <v>67.39</v>
      </c>
      <c r="J829" t="s">
        <v>1187</v>
      </c>
      <c r="K829" s="2"/>
      <c r="L829" s="60"/>
    </row>
    <row r="830" spans="1:12">
      <c r="A830">
        <v>1</v>
      </c>
      <c r="B830" t="s">
        <v>1072</v>
      </c>
      <c r="C830" t="s">
        <v>1072</v>
      </c>
      <c r="D830" t="s">
        <v>1081</v>
      </c>
      <c r="E830" t="s">
        <v>1080</v>
      </c>
      <c r="F830" t="s">
        <v>1184</v>
      </c>
      <c r="G830" t="s">
        <v>1098</v>
      </c>
      <c r="H830">
        <v>2018</v>
      </c>
      <c r="I830">
        <v>26.6</v>
      </c>
      <c r="J830" t="s">
        <v>1187</v>
      </c>
      <c r="K830" s="2"/>
      <c r="L830" s="60"/>
    </row>
    <row r="831" spans="1:12">
      <c r="A831">
        <v>1</v>
      </c>
      <c r="B831" t="s">
        <v>1072</v>
      </c>
      <c r="C831" t="s">
        <v>1072</v>
      </c>
      <c r="D831" t="s">
        <v>1115</v>
      </c>
      <c r="E831" t="s">
        <v>1080</v>
      </c>
      <c r="F831" t="s">
        <v>1184</v>
      </c>
      <c r="G831" t="s">
        <v>1097</v>
      </c>
      <c r="H831">
        <v>2018</v>
      </c>
      <c r="I831">
        <v>87.3</v>
      </c>
      <c r="J831" t="s">
        <v>1187</v>
      </c>
      <c r="K831" s="2"/>
      <c r="L831" s="60"/>
    </row>
    <row r="832" spans="1:12">
      <c r="A832">
        <v>1</v>
      </c>
      <c r="B832" t="s">
        <v>1072</v>
      </c>
      <c r="C832" t="s">
        <v>1072</v>
      </c>
      <c r="D832" t="s">
        <v>1116</v>
      </c>
      <c r="E832" t="s">
        <v>1080</v>
      </c>
      <c r="F832" t="s">
        <v>1184</v>
      </c>
      <c r="G832" t="s">
        <v>1255</v>
      </c>
      <c r="H832">
        <v>2018</v>
      </c>
      <c r="I832">
        <v>182.33</v>
      </c>
      <c r="J832" t="s">
        <v>1187</v>
      </c>
      <c r="K832" s="2"/>
      <c r="L832" s="60"/>
    </row>
    <row r="833" spans="1:12">
      <c r="A833">
        <v>1</v>
      </c>
      <c r="B833" t="s">
        <v>1072</v>
      </c>
      <c r="C833" t="s">
        <v>1072</v>
      </c>
      <c r="D833" t="s">
        <v>1117</v>
      </c>
      <c r="E833" t="s">
        <v>1080</v>
      </c>
      <c r="F833" t="s">
        <v>1184</v>
      </c>
      <c r="G833" t="s">
        <v>1098</v>
      </c>
      <c r="H833">
        <v>2018</v>
      </c>
      <c r="I833">
        <v>213.43</v>
      </c>
      <c r="J833" t="s">
        <v>1187</v>
      </c>
      <c r="K833" s="2"/>
      <c r="L833" s="60"/>
    </row>
    <row r="834" spans="1:12">
      <c r="A834">
        <v>1</v>
      </c>
      <c r="B834" t="s">
        <v>1072</v>
      </c>
      <c r="C834" t="s">
        <v>1072</v>
      </c>
      <c r="D834" t="s">
        <v>1118</v>
      </c>
      <c r="E834" t="s">
        <v>1080</v>
      </c>
      <c r="F834" t="s">
        <v>1188</v>
      </c>
      <c r="G834" t="s">
        <v>1097</v>
      </c>
      <c r="H834">
        <v>2018</v>
      </c>
      <c r="I834">
        <v>1.33</v>
      </c>
      <c r="J834" t="s">
        <v>1187</v>
      </c>
      <c r="K834" s="2"/>
      <c r="L834" s="60"/>
    </row>
    <row r="835" spans="1:12">
      <c r="A835">
        <v>1</v>
      </c>
      <c r="B835" t="s">
        <v>1072</v>
      </c>
      <c r="C835" t="s">
        <v>1072</v>
      </c>
      <c r="D835" t="s">
        <v>1119</v>
      </c>
      <c r="E835" t="s">
        <v>1080</v>
      </c>
      <c r="F835" t="s">
        <v>1188</v>
      </c>
      <c r="G835" t="s">
        <v>1255</v>
      </c>
      <c r="H835">
        <v>2018</v>
      </c>
      <c r="I835">
        <v>0.69</v>
      </c>
      <c r="J835" t="s">
        <v>1187</v>
      </c>
      <c r="K835" s="2"/>
      <c r="L835" s="60"/>
    </row>
    <row r="836" spans="1:12">
      <c r="A836">
        <v>1</v>
      </c>
      <c r="B836" t="s">
        <v>1072</v>
      </c>
      <c r="C836" t="s">
        <v>1072</v>
      </c>
      <c r="D836" t="s">
        <v>1120</v>
      </c>
      <c r="E836" t="s">
        <v>1080</v>
      </c>
      <c r="F836" t="s">
        <v>1188</v>
      </c>
      <c r="G836" t="s">
        <v>1098</v>
      </c>
      <c r="H836">
        <v>2018</v>
      </c>
      <c r="I836">
        <v>12.79</v>
      </c>
      <c r="J836" t="s">
        <v>1187</v>
      </c>
      <c r="K836" s="2"/>
      <c r="L836" s="60"/>
    </row>
    <row r="837" spans="1:12">
      <c r="A837">
        <v>1</v>
      </c>
      <c r="B837" t="s">
        <v>1072</v>
      </c>
      <c r="C837" t="s">
        <v>1072</v>
      </c>
      <c r="D837" t="s">
        <v>1121</v>
      </c>
      <c r="E837" t="s">
        <v>1080</v>
      </c>
      <c r="F837" t="s">
        <v>1188</v>
      </c>
      <c r="G837" t="s">
        <v>1097</v>
      </c>
      <c r="H837">
        <v>2018</v>
      </c>
      <c r="I837">
        <v>1.99</v>
      </c>
      <c r="J837" t="s">
        <v>1187</v>
      </c>
      <c r="K837" s="2"/>
      <c r="L837" s="60"/>
    </row>
    <row r="838" spans="1:12">
      <c r="A838">
        <v>1</v>
      </c>
      <c r="B838" t="s">
        <v>1072</v>
      </c>
      <c r="C838" t="s">
        <v>1072</v>
      </c>
      <c r="D838" t="s">
        <v>1122</v>
      </c>
      <c r="E838" t="s">
        <v>1080</v>
      </c>
      <c r="F838" t="s">
        <v>1188</v>
      </c>
      <c r="G838" t="s">
        <v>1255</v>
      </c>
      <c r="H838">
        <v>2018</v>
      </c>
      <c r="I838">
        <v>1.27</v>
      </c>
      <c r="J838" t="s">
        <v>1187</v>
      </c>
      <c r="K838" s="2"/>
      <c r="L838" s="60"/>
    </row>
    <row r="839" spans="1:12">
      <c r="A839">
        <v>1</v>
      </c>
      <c r="B839" t="s">
        <v>1072</v>
      </c>
      <c r="C839" t="s">
        <v>1072</v>
      </c>
      <c r="D839" t="s">
        <v>1123</v>
      </c>
      <c r="E839" t="s">
        <v>1080</v>
      </c>
      <c r="F839" t="s">
        <v>1188</v>
      </c>
      <c r="G839" t="s">
        <v>1098</v>
      </c>
      <c r="H839">
        <v>2018</v>
      </c>
      <c r="I839">
        <v>7.34</v>
      </c>
      <c r="J839" t="s">
        <v>1187</v>
      </c>
      <c r="K839" s="2"/>
      <c r="L839" s="60"/>
    </row>
    <row r="840" spans="1:12">
      <c r="A840">
        <v>1</v>
      </c>
      <c r="B840" t="s">
        <v>1072</v>
      </c>
      <c r="C840" t="s">
        <v>1072</v>
      </c>
      <c r="D840" t="s">
        <v>1125</v>
      </c>
      <c r="E840" t="s">
        <v>1080</v>
      </c>
      <c r="F840" t="s">
        <v>1184</v>
      </c>
      <c r="G840" t="s">
        <v>1098</v>
      </c>
      <c r="H840">
        <v>2018</v>
      </c>
      <c r="I840">
        <v>5.4</v>
      </c>
      <c r="J840" t="s">
        <v>1187</v>
      </c>
      <c r="K840" s="2"/>
      <c r="L840" s="60"/>
    </row>
    <row r="841" spans="1:12">
      <c r="A841">
        <v>1</v>
      </c>
      <c r="B841" t="s">
        <v>1072</v>
      </c>
      <c r="C841" t="s">
        <v>1072</v>
      </c>
      <c r="D841" t="s">
        <v>1124</v>
      </c>
      <c r="E841" t="s">
        <v>1080</v>
      </c>
      <c r="F841" t="s">
        <v>1184</v>
      </c>
      <c r="G841" t="s">
        <v>1255</v>
      </c>
      <c r="H841">
        <v>2018</v>
      </c>
      <c r="I841">
        <v>0.47</v>
      </c>
      <c r="J841" t="s">
        <v>1187</v>
      </c>
      <c r="K841" s="2"/>
      <c r="L841" s="60"/>
    </row>
    <row r="842" spans="1:12">
      <c r="A842">
        <v>1</v>
      </c>
      <c r="B842" t="s">
        <v>1072</v>
      </c>
      <c r="C842" t="s">
        <v>1072</v>
      </c>
      <c r="D842" t="s">
        <v>1126</v>
      </c>
      <c r="E842" t="s">
        <v>1080</v>
      </c>
      <c r="F842" t="s">
        <v>1188</v>
      </c>
      <c r="G842" t="s">
        <v>1097</v>
      </c>
      <c r="H842">
        <v>2018</v>
      </c>
      <c r="I842">
        <v>48.81</v>
      </c>
      <c r="J842" t="s">
        <v>1187</v>
      </c>
      <c r="K842" s="2"/>
      <c r="L842" s="60"/>
    </row>
    <row r="843" spans="1:12">
      <c r="A843">
        <v>1</v>
      </c>
      <c r="B843" t="s">
        <v>1072</v>
      </c>
      <c r="C843" t="s">
        <v>1072</v>
      </c>
      <c r="D843" t="s">
        <v>1127</v>
      </c>
      <c r="E843" t="s">
        <v>1080</v>
      </c>
      <c r="F843" t="s">
        <v>1184</v>
      </c>
      <c r="G843" t="s">
        <v>1255</v>
      </c>
      <c r="H843">
        <v>2018</v>
      </c>
      <c r="I843">
        <v>78.11</v>
      </c>
      <c r="J843" t="s">
        <v>1187</v>
      </c>
      <c r="K843" s="2"/>
      <c r="L843" s="60"/>
    </row>
    <row r="844" spans="1:12">
      <c r="A844">
        <v>1</v>
      </c>
      <c r="B844" t="s">
        <v>1072</v>
      </c>
      <c r="C844" t="s">
        <v>1072</v>
      </c>
      <c r="D844" t="s">
        <v>1128</v>
      </c>
      <c r="E844" t="s">
        <v>1080</v>
      </c>
      <c r="F844" t="s">
        <v>1184</v>
      </c>
      <c r="G844" t="s">
        <v>1098</v>
      </c>
      <c r="H844">
        <v>2018</v>
      </c>
      <c r="I844">
        <v>128.49</v>
      </c>
      <c r="J844" t="s">
        <v>1187</v>
      </c>
      <c r="K844" s="2"/>
      <c r="L844" s="60"/>
    </row>
    <row r="845" spans="1:12">
      <c r="A845">
        <v>1</v>
      </c>
      <c r="B845" t="s">
        <v>1072</v>
      </c>
      <c r="C845" t="s">
        <v>1072</v>
      </c>
      <c r="D845" t="s">
        <v>1081</v>
      </c>
      <c r="E845" t="s">
        <v>1080</v>
      </c>
      <c r="F845" t="s">
        <v>1184</v>
      </c>
      <c r="G845" t="s">
        <v>1098</v>
      </c>
      <c r="H845">
        <v>2019</v>
      </c>
      <c r="I845">
        <v>23.28</v>
      </c>
      <c r="J845" t="s">
        <v>1187</v>
      </c>
      <c r="K845" s="2"/>
      <c r="L845" s="60"/>
    </row>
    <row r="846" spans="1:12">
      <c r="A846">
        <v>1</v>
      </c>
      <c r="B846" t="s">
        <v>1072</v>
      </c>
      <c r="C846" t="s">
        <v>1072</v>
      </c>
      <c r="D846" t="s">
        <v>1115</v>
      </c>
      <c r="E846" t="s">
        <v>1080</v>
      </c>
      <c r="F846" t="s">
        <v>1184</v>
      </c>
      <c r="G846" t="s">
        <v>1097</v>
      </c>
      <c r="H846">
        <v>2019</v>
      </c>
      <c r="I846">
        <v>82.64</v>
      </c>
      <c r="J846" t="s">
        <v>1187</v>
      </c>
      <c r="K846" s="2"/>
      <c r="L846" s="60"/>
    </row>
    <row r="847" spans="1:12">
      <c r="A847">
        <v>1</v>
      </c>
      <c r="B847" t="s">
        <v>1072</v>
      </c>
      <c r="C847" t="s">
        <v>1072</v>
      </c>
      <c r="D847" t="s">
        <v>1116</v>
      </c>
      <c r="E847" t="s">
        <v>1080</v>
      </c>
      <c r="F847" t="s">
        <v>1184</v>
      </c>
      <c r="G847" t="s">
        <v>1255</v>
      </c>
      <c r="H847">
        <v>2019</v>
      </c>
      <c r="I847">
        <v>177.88</v>
      </c>
      <c r="J847" t="s">
        <v>1187</v>
      </c>
      <c r="K847" s="2"/>
      <c r="L847" s="60"/>
    </row>
    <row r="848" spans="1:12">
      <c r="A848">
        <v>1</v>
      </c>
      <c r="B848" t="s">
        <v>1072</v>
      </c>
      <c r="C848" t="s">
        <v>1072</v>
      </c>
      <c r="D848" t="s">
        <v>1117</v>
      </c>
      <c r="E848" t="s">
        <v>1080</v>
      </c>
      <c r="F848" t="s">
        <v>1184</v>
      </c>
      <c r="G848" t="s">
        <v>1098</v>
      </c>
      <c r="H848">
        <v>2019</v>
      </c>
      <c r="I848">
        <v>214.77</v>
      </c>
      <c r="J848" t="s">
        <v>1187</v>
      </c>
      <c r="K848" s="2"/>
      <c r="L848" s="60"/>
    </row>
    <row r="849" spans="1:12">
      <c r="A849">
        <v>1</v>
      </c>
      <c r="B849" t="s">
        <v>1072</v>
      </c>
      <c r="C849" t="s">
        <v>1072</v>
      </c>
      <c r="D849" t="s">
        <v>1118</v>
      </c>
      <c r="E849" t="s">
        <v>1080</v>
      </c>
      <c r="F849" t="s">
        <v>1188</v>
      </c>
      <c r="G849" t="s">
        <v>1097</v>
      </c>
      <c r="H849">
        <v>2019</v>
      </c>
      <c r="I849">
        <v>1.22</v>
      </c>
      <c r="J849" t="s">
        <v>1187</v>
      </c>
      <c r="K849" s="2"/>
      <c r="L849" s="60"/>
    </row>
    <row r="850" spans="1:12">
      <c r="A850">
        <v>1</v>
      </c>
      <c r="B850" t="s">
        <v>1072</v>
      </c>
      <c r="C850" t="s">
        <v>1072</v>
      </c>
      <c r="D850" t="s">
        <v>1119</v>
      </c>
      <c r="E850" t="s">
        <v>1080</v>
      </c>
      <c r="F850" t="s">
        <v>1188</v>
      </c>
      <c r="G850" t="s">
        <v>1255</v>
      </c>
      <c r="H850">
        <v>2019</v>
      </c>
      <c r="I850">
        <v>0.57999999999999996</v>
      </c>
      <c r="J850" t="s">
        <v>1187</v>
      </c>
      <c r="K850" s="2"/>
      <c r="L850" s="60"/>
    </row>
    <row r="851" spans="1:12">
      <c r="A851">
        <v>1</v>
      </c>
      <c r="B851" t="s">
        <v>1072</v>
      </c>
      <c r="C851" t="s">
        <v>1072</v>
      </c>
      <c r="D851" t="s">
        <v>1120</v>
      </c>
      <c r="E851" t="s">
        <v>1080</v>
      </c>
      <c r="F851" t="s">
        <v>1188</v>
      </c>
      <c r="G851" t="s">
        <v>1098</v>
      </c>
      <c r="H851">
        <v>2019</v>
      </c>
      <c r="I851">
        <v>13.24</v>
      </c>
      <c r="J851" t="s">
        <v>1187</v>
      </c>
      <c r="K851" s="2"/>
      <c r="L851" s="60"/>
    </row>
    <row r="852" spans="1:12">
      <c r="A852">
        <v>1</v>
      </c>
      <c r="B852" t="s">
        <v>1072</v>
      </c>
      <c r="C852" t="s">
        <v>1072</v>
      </c>
      <c r="D852" t="s">
        <v>1121</v>
      </c>
      <c r="E852" t="s">
        <v>1080</v>
      </c>
      <c r="F852" t="s">
        <v>1188</v>
      </c>
      <c r="G852" t="s">
        <v>1097</v>
      </c>
      <c r="H852">
        <v>2019</v>
      </c>
      <c r="I852">
        <v>1.48</v>
      </c>
      <c r="J852" t="s">
        <v>1187</v>
      </c>
      <c r="K852" s="2"/>
      <c r="L852" s="60"/>
    </row>
    <row r="853" spans="1:12">
      <c r="A853">
        <v>1</v>
      </c>
      <c r="B853" t="s">
        <v>1072</v>
      </c>
      <c r="C853" t="s">
        <v>1072</v>
      </c>
      <c r="D853" t="s">
        <v>1122</v>
      </c>
      <c r="E853" t="s">
        <v>1080</v>
      </c>
      <c r="F853" t="s">
        <v>1188</v>
      </c>
      <c r="G853" t="s">
        <v>1255</v>
      </c>
      <c r="H853">
        <v>2019</v>
      </c>
      <c r="I853">
        <v>1.62</v>
      </c>
      <c r="J853" t="s">
        <v>1187</v>
      </c>
      <c r="K853" s="2"/>
      <c r="L853" s="60"/>
    </row>
    <row r="854" spans="1:12">
      <c r="A854">
        <v>1</v>
      </c>
      <c r="B854" t="s">
        <v>1072</v>
      </c>
      <c r="C854" t="s">
        <v>1072</v>
      </c>
      <c r="D854" t="s">
        <v>1123</v>
      </c>
      <c r="E854" t="s">
        <v>1080</v>
      </c>
      <c r="F854" t="s">
        <v>1188</v>
      </c>
      <c r="G854" t="s">
        <v>1098</v>
      </c>
      <c r="H854">
        <v>2019</v>
      </c>
      <c r="I854">
        <v>6.36</v>
      </c>
      <c r="J854" t="s">
        <v>1187</v>
      </c>
      <c r="K854" s="2"/>
      <c r="L854" s="60"/>
    </row>
    <row r="855" spans="1:12">
      <c r="A855">
        <v>1</v>
      </c>
      <c r="B855" t="s">
        <v>1072</v>
      </c>
      <c r="C855" t="s">
        <v>1072</v>
      </c>
      <c r="D855" t="s">
        <v>1125</v>
      </c>
      <c r="E855" t="s">
        <v>1080</v>
      </c>
      <c r="F855" t="s">
        <v>1184</v>
      </c>
      <c r="G855" t="s">
        <v>1098</v>
      </c>
      <c r="H855">
        <v>2019</v>
      </c>
      <c r="I855">
        <v>5.42</v>
      </c>
      <c r="J855" t="s">
        <v>1187</v>
      </c>
      <c r="K855" s="2"/>
      <c r="L855" s="60"/>
    </row>
    <row r="856" spans="1:12">
      <c r="A856">
        <v>1</v>
      </c>
      <c r="B856" t="s">
        <v>1072</v>
      </c>
      <c r="C856" t="s">
        <v>1072</v>
      </c>
      <c r="D856" t="s">
        <v>1124</v>
      </c>
      <c r="E856" t="s">
        <v>1080</v>
      </c>
      <c r="F856" t="s">
        <v>1184</v>
      </c>
      <c r="G856" t="s">
        <v>1255</v>
      </c>
      <c r="H856">
        <v>2019</v>
      </c>
      <c r="I856">
        <v>0.57999999999999996</v>
      </c>
      <c r="J856" t="s">
        <v>1187</v>
      </c>
      <c r="K856" s="2"/>
      <c r="L856" s="60"/>
    </row>
    <row r="857" spans="1:12">
      <c r="A857">
        <v>1</v>
      </c>
      <c r="B857" t="s">
        <v>1072</v>
      </c>
      <c r="C857" t="s">
        <v>1072</v>
      </c>
      <c r="D857" t="s">
        <v>1126</v>
      </c>
      <c r="E857" t="s">
        <v>1080</v>
      </c>
      <c r="F857" t="s">
        <v>1188</v>
      </c>
      <c r="G857" t="s">
        <v>1097</v>
      </c>
      <c r="H857">
        <v>2019</v>
      </c>
      <c r="I857">
        <v>48.49</v>
      </c>
      <c r="J857" t="s">
        <v>1187</v>
      </c>
      <c r="K857" s="2"/>
      <c r="L857" s="60"/>
    </row>
    <row r="858" spans="1:12">
      <c r="A858">
        <v>1</v>
      </c>
      <c r="B858" t="s">
        <v>1072</v>
      </c>
      <c r="C858" t="s">
        <v>1072</v>
      </c>
      <c r="D858" t="s">
        <v>1127</v>
      </c>
      <c r="E858" t="s">
        <v>1080</v>
      </c>
      <c r="F858" t="s">
        <v>1184</v>
      </c>
      <c r="G858" t="s">
        <v>1255</v>
      </c>
      <c r="H858">
        <v>2019</v>
      </c>
      <c r="I858">
        <v>76.430000000000007</v>
      </c>
      <c r="J858" t="s">
        <v>1187</v>
      </c>
      <c r="K858" s="2"/>
      <c r="L858" s="60"/>
    </row>
    <row r="859" spans="1:12">
      <c r="A859">
        <v>1</v>
      </c>
      <c r="B859" t="s">
        <v>1072</v>
      </c>
      <c r="C859" t="s">
        <v>1072</v>
      </c>
      <c r="D859" t="s">
        <v>1128</v>
      </c>
      <c r="E859" t="s">
        <v>1080</v>
      </c>
      <c r="F859" t="s">
        <v>1184</v>
      </c>
      <c r="G859" t="s">
        <v>1098</v>
      </c>
      <c r="H859">
        <v>2019</v>
      </c>
      <c r="I859">
        <v>118.62</v>
      </c>
      <c r="J859" t="s">
        <v>1187</v>
      </c>
      <c r="K859" s="2"/>
      <c r="L859" s="60"/>
    </row>
    <row r="860" spans="1:12">
      <c r="A860">
        <v>1</v>
      </c>
      <c r="B860" t="s">
        <v>1072</v>
      </c>
      <c r="C860" t="s">
        <v>1072</v>
      </c>
      <c r="D860" t="s">
        <v>1081</v>
      </c>
      <c r="E860" t="s">
        <v>1080</v>
      </c>
      <c r="F860" t="s">
        <v>1184</v>
      </c>
      <c r="G860" t="s">
        <v>1098</v>
      </c>
      <c r="H860">
        <v>2020</v>
      </c>
      <c r="I860">
        <v>12.7</v>
      </c>
      <c r="J860" t="s">
        <v>1187</v>
      </c>
      <c r="K860" s="2"/>
      <c r="L860" s="60"/>
    </row>
    <row r="861" spans="1:12">
      <c r="A861">
        <v>1</v>
      </c>
      <c r="B861" t="s">
        <v>1072</v>
      </c>
      <c r="C861" t="s">
        <v>1072</v>
      </c>
      <c r="D861" t="s">
        <v>1115</v>
      </c>
      <c r="E861" t="s">
        <v>1080</v>
      </c>
      <c r="F861" t="s">
        <v>1184</v>
      </c>
      <c r="G861" t="s">
        <v>1097</v>
      </c>
      <c r="H861">
        <v>2020</v>
      </c>
      <c r="I861">
        <v>52.11</v>
      </c>
      <c r="J861" t="s">
        <v>1187</v>
      </c>
      <c r="K861" s="2"/>
      <c r="L861" s="60"/>
    </row>
    <row r="862" spans="1:12">
      <c r="A862">
        <v>1</v>
      </c>
      <c r="B862" t="s">
        <v>1072</v>
      </c>
      <c r="C862" t="s">
        <v>1072</v>
      </c>
      <c r="D862" t="s">
        <v>1116</v>
      </c>
      <c r="E862" t="s">
        <v>1080</v>
      </c>
      <c r="F862" t="s">
        <v>1184</v>
      </c>
      <c r="G862" t="s">
        <v>1255</v>
      </c>
      <c r="H862">
        <v>2020</v>
      </c>
      <c r="I862">
        <v>113.56</v>
      </c>
      <c r="J862" t="s">
        <v>1187</v>
      </c>
      <c r="K862" s="2"/>
      <c r="L862" s="60"/>
    </row>
    <row r="863" spans="1:12">
      <c r="A863">
        <v>1</v>
      </c>
      <c r="B863" t="s">
        <v>1072</v>
      </c>
      <c r="C863" t="s">
        <v>1072</v>
      </c>
      <c r="D863" t="s">
        <v>1117</v>
      </c>
      <c r="E863" t="s">
        <v>1080</v>
      </c>
      <c r="F863" t="s">
        <v>1184</v>
      </c>
      <c r="G863" t="s">
        <v>1098</v>
      </c>
      <c r="H863">
        <v>2020</v>
      </c>
      <c r="I863">
        <v>155.52000000000001</v>
      </c>
      <c r="J863" t="s">
        <v>1187</v>
      </c>
      <c r="K863" s="2"/>
      <c r="L863" s="60"/>
    </row>
    <row r="864" spans="1:12">
      <c r="A864">
        <v>1</v>
      </c>
      <c r="B864" t="s">
        <v>1072</v>
      </c>
      <c r="C864" t="s">
        <v>1072</v>
      </c>
      <c r="D864" t="s">
        <v>1118</v>
      </c>
      <c r="E864" t="s">
        <v>1080</v>
      </c>
      <c r="F864" t="s">
        <v>1188</v>
      </c>
      <c r="G864" t="s">
        <v>1097</v>
      </c>
      <c r="H864">
        <v>2020</v>
      </c>
      <c r="I864">
        <v>1.04</v>
      </c>
      <c r="J864" t="s">
        <v>1187</v>
      </c>
      <c r="K864" s="2"/>
      <c r="L864" s="60"/>
    </row>
    <row r="865" spans="1:12">
      <c r="A865">
        <v>1</v>
      </c>
      <c r="B865" t="s">
        <v>1072</v>
      </c>
      <c r="C865" t="s">
        <v>1072</v>
      </c>
      <c r="D865" t="s">
        <v>1119</v>
      </c>
      <c r="E865" t="s">
        <v>1080</v>
      </c>
      <c r="F865" t="s">
        <v>1188</v>
      </c>
      <c r="G865" t="s">
        <v>1255</v>
      </c>
      <c r="H865">
        <v>2020</v>
      </c>
      <c r="I865">
        <v>0.49</v>
      </c>
      <c r="J865" t="s">
        <v>1187</v>
      </c>
      <c r="K865" s="2"/>
      <c r="L865" s="60"/>
    </row>
    <row r="866" spans="1:12">
      <c r="A866">
        <v>1</v>
      </c>
      <c r="B866" t="s">
        <v>1072</v>
      </c>
      <c r="C866" t="s">
        <v>1072</v>
      </c>
      <c r="D866" t="s">
        <v>1120</v>
      </c>
      <c r="E866" t="s">
        <v>1080</v>
      </c>
      <c r="F866" t="s">
        <v>1188</v>
      </c>
      <c r="G866" t="s">
        <v>1098</v>
      </c>
      <c r="H866">
        <v>2020</v>
      </c>
      <c r="I866">
        <v>10.39</v>
      </c>
      <c r="J866" t="s">
        <v>1187</v>
      </c>
      <c r="K866" s="2"/>
      <c r="L866" s="60"/>
    </row>
    <row r="867" spans="1:12">
      <c r="A867">
        <v>1</v>
      </c>
      <c r="B867" t="s">
        <v>1072</v>
      </c>
      <c r="C867" t="s">
        <v>1072</v>
      </c>
      <c r="D867" t="s">
        <v>1121</v>
      </c>
      <c r="E867" t="s">
        <v>1080</v>
      </c>
      <c r="F867" t="s">
        <v>1188</v>
      </c>
      <c r="G867" t="s">
        <v>1097</v>
      </c>
      <c r="H867">
        <v>2020</v>
      </c>
      <c r="I867">
        <v>1.25</v>
      </c>
      <c r="J867" t="s">
        <v>1187</v>
      </c>
      <c r="K867" s="2"/>
      <c r="L867" s="60"/>
    </row>
    <row r="868" spans="1:12">
      <c r="A868">
        <v>1</v>
      </c>
      <c r="B868" t="s">
        <v>1072</v>
      </c>
      <c r="C868" t="s">
        <v>1072</v>
      </c>
      <c r="D868" t="s">
        <v>1122</v>
      </c>
      <c r="E868" t="s">
        <v>1080</v>
      </c>
      <c r="F868" t="s">
        <v>1188</v>
      </c>
      <c r="G868" t="s">
        <v>1255</v>
      </c>
      <c r="H868">
        <v>2020</v>
      </c>
      <c r="I868">
        <v>0.7</v>
      </c>
      <c r="J868" t="s">
        <v>1187</v>
      </c>
      <c r="K868" s="2"/>
      <c r="L868" s="60"/>
    </row>
    <row r="869" spans="1:12">
      <c r="A869">
        <v>1</v>
      </c>
      <c r="B869" t="s">
        <v>1072</v>
      </c>
      <c r="C869" t="s">
        <v>1072</v>
      </c>
      <c r="D869" t="s">
        <v>1123</v>
      </c>
      <c r="E869" t="s">
        <v>1080</v>
      </c>
      <c r="F869" t="s">
        <v>1188</v>
      </c>
      <c r="G869" t="s">
        <v>1098</v>
      </c>
      <c r="H869">
        <v>2020</v>
      </c>
      <c r="I869">
        <v>5.26</v>
      </c>
      <c r="J869" t="s">
        <v>1187</v>
      </c>
      <c r="K869" s="2"/>
      <c r="L869" s="60"/>
    </row>
    <row r="870" spans="1:12">
      <c r="A870">
        <v>1</v>
      </c>
      <c r="B870" t="s">
        <v>1072</v>
      </c>
      <c r="C870" t="s">
        <v>1072</v>
      </c>
      <c r="D870" t="s">
        <v>1125</v>
      </c>
      <c r="E870" t="s">
        <v>1080</v>
      </c>
      <c r="F870" t="s">
        <v>1184</v>
      </c>
      <c r="G870" t="s">
        <v>1098</v>
      </c>
      <c r="H870">
        <v>2020</v>
      </c>
      <c r="I870">
        <v>5.34</v>
      </c>
      <c r="J870" t="s">
        <v>1187</v>
      </c>
      <c r="K870" s="2"/>
      <c r="L870" s="60"/>
    </row>
    <row r="871" spans="1:12">
      <c r="A871">
        <v>1</v>
      </c>
      <c r="B871" t="s">
        <v>1072</v>
      </c>
      <c r="C871" t="s">
        <v>1072</v>
      </c>
      <c r="D871" t="s">
        <v>1124</v>
      </c>
      <c r="E871" t="s">
        <v>1080</v>
      </c>
      <c r="F871" t="s">
        <v>1184</v>
      </c>
      <c r="G871" t="s">
        <v>1255</v>
      </c>
      <c r="H871">
        <v>2020</v>
      </c>
      <c r="I871">
        <v>0.47</v>
      </c>
      <c r="J871" t="s">
        <v>1187</v>
      </c>
      <c r="K871" s="2"/>
      <c r="L871" s="60"/>
    </row>
    <row r="872" spans="1:12">
      <c r="A872">
        <v>1</v>
      </c>
      <c r="B872" t="s">
        <v>1072</v>
      </c>
      <c r="C872" t="s">
        <v>1072</v>
      </c>
      <c r="D872" t="s">
        <v>1126</v>
      </c>
      <c r="E872" t="s">
        <v>1080</v>
      </c>
      <c r="F872" t="s">
        <v>1188</v>
      </c>
      <c r="G872" t="s">
        <v>1097</v>
      </c>
      <c r="H872">
        <v>2020</v>
      </c>
      <c r="I872">
        <v>21.17</v>
      </c>
      <c r="J872" t="s">
        <v>1187</v>
      </c>
      <c r="K872" s="2"/>
      <c r="L872" s="60"/>
    </row>
    <row r="873" spans="1:12">
      <c r="A873">
        <v>1</v>
      </c>
      <c r="B873" t="s">
        <v>1072</v>
      </c>
      <c r="C873" t="s">
        <v>1072</v>
      </c>
      <c r="D873" t="s">
        <v>1127</v>
      </c>
      <c r="E873" t="s">
        <v>1080</v>
      </c>
      <c r="F873" t="s">
        <v>1184</v>
      </c>
      <c r="G873" t="s">
        <v>1255</v>
      </c>
      <c r="H873">
        <v>2020</v>
      </c>
      <c r="I873">
        <v>31.59</v>
      </c>
      <c r="J873" t="s">
        <v>1187</v>
      </c>
      <c r="K873" s="2"/>
      <c r="L873" s="60"/>
    </row>
    <row r="874" spans="1:12">
      <c r="A874">
        <v>1</v>
      </c>
      <c r="B874" t="s">
        <v>1072</v>
      </c>
      <c r="C874" t="s">
        <v>1072</v>
      </c>
      <c r="D874" t="s">
        <v>1128</v>
      </c>
      <c r="E874" t="s">
        <v>1080</v>
      </c>
      <c r="F874" t="s">
        <v>1184</v>
      </c>
      <c r="G874" t="s">
        <v>1098</v>
      </c>
      <c r="H874">
        <v>2020</v>
      </c>
      <c r="I874">
        <v>65.87</v>
      </c>
      <c r="J874" t="s">
        <v>1187</v>
      </c>
      <c r="K874" s="2"/>
      <c r="L874" s="60"/>
    </row>
    <row r="875" spans="1:12">
      <c r="A875">
        <v>1</v>
      </c>
      <c r="B875" t="s">
        <v>1072</v>
      </c>
      <c r="C875" t="s">
        <v>1072</v>
      </c>
      <c r="D875" t="s">
        <v>1081</v>
      </c>
      <c r="E875" t="s">
        <v>1080</v>
      </c>
      <c r="F875" t="s">
        <v>1184</v>
      </c>
      <c r="G875" t="s">
        <v>1098</v>
      </c>
      <c r="H875">
        <v>2021</v>
      </c>
      <c r="I875">
        <v>13.82</v>
      </c>
      <c r="J875" t="s">
        <v>1187</v>
      </c>
      <c r="K875" s="2"/>
      <c r="L875" s="60"/>
    </row>
    <row r="876" spans="1:12">
      <c r="A876">
        <v>1</v>
      </c>
      <c r="B876" t="s">
        <v>1072</v>
      </c>
      <c r="C876" t="s">
        <v>1072</v>
      </c>
      <c r="D876" t="s">
        <v>1115</v>
      </c>
      <c r="E876" t="s">
        <v>1080</v>
      </c>
      <c r="F876" t="s">
        <v>1184</v>
      </c>
      <c r="G876" t="s">
        <v>1097</v>
      </c>
      <c r="H876">
        <v>2021</v>
      </c>
      <c r="I876">
        <v>54.56</v>
      </c>
      <c r="J876" t="s">
        <v>1187</v>
      </c>
      <c r="K876" s="2"/>
      <c r="L876" s="60"/>
    </row>
    <row r="877" spans="1:12">
      <c r="A877">
        <v>1</v>
      </c>
      <c r="B877" t="s">
        <v>1072</v>
      </c>
      <c r="C877" t="s">
        <v>1072</v>
      </c>
      <c r="D877" t="s">
        <v>1116</v>
      </c>
      <c r="E877" t="s">
        <v>1080</v>
      </c>
      <c r="F877" t="s">
        <v>1184</v>
      </c>
      <c r="G877" t="s">
        <v>1255</v>
      </c>
      <c r="H877">
        <v>2021</v>
      </c>
      <c r="I877">
        <v>122.38</v>
      </c>
      <c r="J877" t="s">
        <v>1187</v>
      </c>
      <c r="K877" s="2"/>
      <c r="L877" s="60"/>
    </row>
    <row r="878" spans="1:12">
      <c r="A878">
        <v>1</v>
      </c>
      <c r="B878" t="s">
        <v>1072</v>
      </c>
      <c r="C878" t="s">
        <v>1072</v>
      </c>
      <c r="D878" t="s">
        <v>1117</v>
      </c>
      <c r="E878" t="s">
        <v>1080</v>
      </c>
      <c r="F878" t="s">
        <v>1184</v>
      </c>
      <c r="G878" t="s">
        <v>1098</v>
      </c>
      <c r="H878">
        <v>2021</v>
      </c>
      <c r="I878">
        <v>209.14</v>
      </c>
      <c r="J878" t="s">
        <v>1187</v>
      </c>
      <c r="K878" s="2"/>
      <c r="L878" s="60"/>
    </row>
    <row r="879" spans="1:12">
      <c r="A879">
        <v>1</v>
      </c>
      <c r="B879" t="s">
        <v>1072</v>
      </c>
      <c r="C879" t="s">
        <v>1072</v>
      </c>
      <c r="D879" t="s">
        <v>1118</v>
      </c>
      <c r="E879" t="s">
        <v>1080</v>
      </c>
      <c r="F879" t="s">
        <v>1188</v>
      </c>
      <c r="G879" t="s">
        <v>1097</v>
      </c>
      <c r="H879">
        <v>2021</v>
      </c>
      <c r="I879">
        <v>1.1000000000000001</v>
      </c>
      <c r="J879" t="s">
        <v>1187</v>
      </c>
      <c r="K879" s="2"/>
      <c r="L879" s="60"/>
    </row>
    <row r="880" spans="1:12">
      <c r="A880">
        <v>1</v>
      </c>
      <c r="B880" t="s">
        <v>1072</v>
      </c>
      <c r="C880" t="s">
        <v>1072</v>
      </c>
      <c r="D880" t="s">
        <v>1119</v>
      </c>
      <c r="E880" t="s">
        <v>1080</v>
      </c>
      <c r="F880" t="s">
        <v>1188</v>
      </c>
      <c r="G880" t="s">
        <v>1255</v>
      </c>
      <c r="H880">
        <v>2021</v>
      </c>
      <c r="I880">
        <v>0.55000000000000004</v>
      </c>
      <c r="J880" t="s">
        <v>1187</v>
      </c>
      <c r="K880" s="2"/>
      <c r="L880" s="60"/>
    </row>
    <row r="881" spans="1:12">
      <c r="A881">
        <v>1</v>
      </c>
      <c r="B881" t="s">
        <v>1072</v>
      </c>
      <c r="C881" t="s">
        <v>1072</v>
      </c>
      <c r="D881" t="s">
        <v>1120</v>
      </c>
      <c r="E881" t="s">
        <v>1080</v>
      </c>
      <c r="F881" t="s">
        <v>1188</v>
      </c>
      <c r="G881" t="s">
        <v>1098</v>
      </c>
      <c r="H881">
        <v>2021</v>
      </c>
      <c r="I881">
        <v>10.32</v>
      </c>
      <c r="J881" t="s">
        <v>1187</v>
      </c>
      <c r="K881" s="2"/>
      <c r="L881" s="60"/>
    </row>
    <row r="882" spans="1:12">
      <c r="A882">
        <v>1</v>
      </c>
      <c r="B882" t="s">
        <v>1072</v>
      </c>
      <c r="C882" t="s">
        <v>1072</v>
      </c>
      <c r="D882" t="s">
        <v>1121</v>
      </c>
      <c r="E882" t="s">
        <v>1080</v>
      </c>
      <c r="F882" t="s">
        <v>1188</v>
      </c>
      <c r="G882" t="s">
        <v>1097</v>
      </c>
      <c r="H882">
        <v>2021</v>
      </c>
      <c r="I882">
        <v>1.57</v>
      </c>
      <c r="J882" t="s">
        <v>1187</v>
      </c>
      <c r="K882" s="2"/>
      <c r="L882" s="60"/>
    </row>
    <row r="883" spans="1:12">
      <c r="A883">
        <v>1</v>
      </c>
      <c r="B883" t="s">
        <v>1072</v>
      </c>
      <c r="C883" t="s">
        <v>1072</v>
      </c>
      <c r="D883" t="s">
        <v>1122</v>
      </c>
      <c r="E883" t="s">
        <v>1080</v>
      </c>
      <c r="F883" t="s">
        <v>1188</v>
      </c>
      <c r="G883" t="s">
        <v>1255</v>
      </c>
      <c r="H883">
        <v>2021</v>
      </c>
      <c r="I883">
        <v>1.45</v>
      </c>
      <c r="J883" t="s">
        <v>1187</v>
      </c>
      <c r="K883" s="2"/>
      <c r="L883" s="60"/>
    </row>
    <row r="884" spans="1:12">
      <c r="A884">
        <v>1</v>
      </c>
      <c r="B884" t="s">
        <v>1072</v>
      </c>
      <c r="C884" t="s">
        <v>1072</v>
      </c>
      <c r="D884" t="s">
        <v>1123</v>
      </c>
      <c r="E884" t="s">
        <v>1080</v>
      </c>
      <c r="F884" t="s">
        <v>1188</v>
      </c>
      <c r="G884" t="s">
        <v>1098</v>
      </c>
      <c r="H884">
        <v>2021</v>
      </c>
      <c r="I884">
        <v>7.23</v>
      </c>
      <c r="J884" t="s">
        <v>1187</v>
      </c>
      <c r="K884" s="2"/>
      <c r="L884" s="60"/>
    </row>
    <row r="885" spans="1:12">
      <c r="A885">
        <v>1</v>
      </c>
      <c r="B885" t="s">
        <v>1072</v>
      </c>
      <c r="C885" t="s">
        <v>1072</v>
      </c>
      <c r="D885" t="s">
        <v>1125</v>
      </c>
      <c r="E885" t="s">
        <v>1080</v>
      </c>
      <c r="F885" t="s">
        <v>1184</v>
      </c>
      <c r="G885" t="s">
        <v>1098</v>
      </c>
      <c r="H885">
        <v>2021</v>
      </c>
      <c r="I885">
        <v>5.43</v>
      </c>
      <c r="J885" t="s">
        <v>1187</v>
      </c>
      <c r="K885" s="2"/>
      <c r="L885" s="60"/>
    </row>
    <row r="886" spans="1:12">
      <c r="A886">
        <v>1</v>
      </c>
      <c r="B886" t="s">
        <v>1072</v>
      </c>
      <c r="C886" t="s">
        <v>1072</v>
      </c>
      <c r="D886" t="s">
        <v>1124</v>
      </c>
      <c r="E886" t="s">
        <v>1080</v>
      </c>
      <c r="F886" t="s">
        <v>1184</v>
      </c>
      <c r="G886" t="s">
        <v>1255</v>
      </c>
      <c r="H886">
        <v>2021</v>
      </c>
      <c r="I886">
        <v>0.46</v>
      </c>
      <c r="J886" t="s">
        <v>1187</v>
      </c>
      <c r="K886" s="2"/>
      <c r="L886" s="60"/>
    </row>
    <row r="887" spans="1:12">
      <c r="A887">
        <v>1</v>
      </c>
      <c r="B887" t="s">
        <v>1072</v>
      </c>
      <c r="C887" t="s">
        <v>1072</v>
      </c>
      <c r="D887" t="s">
        <v>1126</v>
      </c>
      <c r="E887" t="s">
        <v>1080</v>
      </c>
      <c r="F887" t="s">
        <v>1188</v>
      </c>
      <c r="G887" t="s">
        <v>1097</v>
      </c>
      <c r="H887">
        <v>2021</v>
      </c>
      <c r="I887">
        <v>20.8</v>
      </c>
      <c r="J887" t="s">
        <v>1187</v>
      </c>
      <c r="K887" s="2"/>
      <c r="L887" s="60"/>
    </row>
    <row r="888" spans="1:12">
      <c r="A888">
        <v>1</v>
      </c>
      <c r="B888" t="s">
        <v>1072</v>
      </c>
      <c r="C888" t="s">
        <v>1072</v>
      </c>
      <c r="D888" t="s">
        <v>1127</v>
      </c>
      <c r="E888" t="s">
        <v>1080</v>
      </c>
      <c r="F888" t="s">
        <v>1184</v>
      </c>
      <c r="G888" t="s">
        <v>1255</v>
      </c>
      <c r="H888">
        <v>2021</v>
      </c>
      <c r="I888">
        <v>33.24</v>
      </c>
      <c r="J888" t="s">
        <v>1187</v>
      </c>
      <c r="K888" s="2"/>
      <c r="L888" s="60"/>
    </row>
    <row r="889" spans="1:12">
      <c r="A889">
        <v>1</v>
      </c>
      <c r="B889" t="s">
        <v>1072</v>
      </c>
      <c r="C889" t="s">
        <v>1072</v>
      </c>
      <c r="D889" t="s">
        <v>1128</v>
      </c>
      <c r="E889" t="s">
        <v>1080</v>
      </c>
      <c r="F889" t="s">
        <v>1184</v>
      </c>
      <c r="G889" t="s">
        <v>1098</v>
      </c>
      <c r="H889">
        <v>2021</v>
      </c>
      <c r="I889">
        <v>67.39</v>
      </c>
      <c r="J889" t="s">
        <v>1187</v>
      </c>
      <c r="K889" s="2"/>
      <c r="L889" s="60"/>
    </row>
    <row r="890" spans="1:12">
      <c r="A890">
        <v>1</v>
      </c>
      <c r="B890" t="s">
        <v>1072</v>
      </c>
      <c r="C890" t="s">
        <v>1072</v>
      </c>
      <c r="D890" t="s">
        <v>1081</v>
      </c>
      <c r="E890" t="s">
        <v>1080</v>
      </c>
      <c r="F890" t="s">
        <v>1184</v>
      </c>
      <c r="G890" t="s">
        <v>1098</v>
      </c>
      <c r="H890">
        <v>2018</v>
      </c>
      <c r="I890">
        <v>26.6</v>
      </c>
      <c r="J890" t="s">
        <v>1187</v>
      </c>
      <c r="K890" s="2"/>
      <c r="L890" s="60"/>
    </row>
    <row r="891" spans="1:12">
      <c r="A891">
        <v>1</v>
      </c>
      <c r="B891" t="s">
        <v>1072</v>
      </c>
      <c r="C891" t="s">
        <v>1072</v>
      </c>
      <c r="D891" t="s">
        <v>1115</v>
      </c>
      <c r="E891" t="s">
        <v>1080</v>
      </c>
      <c r="F891" t="s">
        <v>1184</v>
      </c>
      <c r="G891" t="s">
        <v>1097</v>
      </c>
      <c r="H891">
        <v>2018</v>
      </c>
      <c r="I891">
        <v>87.3</v>
      </c>
      <c r="J891" t="s">
        <v>1187</v>
      </c>
      <c r="K891" s="2"/>
      <c r="L891" s="60"/>
    </row>
    <row r="892" spans="1:12">
      <c r="A892">
        <v>1</v>
      </c>
      <c r="B892" t="s">
        <v>1072</v>
      </c>
      <c r="C892" t="s">
        <v>1072</v>
      </c>
      <c r="D892" t="s">
        <v>1116</v>
      </c>
      <c r="E892" t="s">
        <v>1080</v>
      </c>
      <c r="F892" t="s">
        <v>1184</v>
      </c>
      <c r="G892" t="s">
        <v>1255</v>
      </c>
      <c r="H892">
        <v>2018</v>
      </c>
      <c r="I892">
        <v>182.33</v>
      </c>
      <c r="J892" t="s">
        <v>1187</v>
      </c>
      <c r="K892" s="2"/>
      <c r="L892" s="60"/>
    </row>
    <row r="893" spans="1:12">
      <c r="A893">
        <v>1</v>
      </c>
      <c r="B893" t="s">
        <v>1072</v>
      </c>
      <c r="C893" t="s">
        <v>1072</v>
      </c>
      <c r="D893" t="s">
        <v>1117</v>
      </c>
      <c r="E893" t="s">
        <v>1080</v>
      </c>
      <c r="F893" t="s">
        <v>1184</v>
      </c>
      <c r="G893" t="s">
        <v>1098</v>
      </c>
      <c r="H893">
        <v>2018</v>
      </c>
      <c r="I893">
        <v>213.43</v>
      </c>
      <c r="J893" t="s">
        <v>1187</v>
      </c>
      <c r="K893" s="2"/>
      <c r="L893" s="60"/>
    </row>
    <row r="894" spans="1:12">
      <c r="A894">
        <v>1</v>
      </c>
      <c r="B894" t="s">
        <v>1072</v>
      </c>
      <c r="C894" t="s">
        <v>1072</v>
      </c>
      <c r="D894" t="s">
        <v>1118</v>
      </c>
      <c r="E894" t="s">
        <v>1080</v>
      </c>
      <c r="F894" t="s">
        <v>1188</v>
      </c>
      <c r="G894" t="s">
        <v>1097</v>
      </c>
      <c r="H894">
        <v>2018</v>
      </c>
      <c r="I894">
        <v>1.33</v>
      </c>
      <c r="J894" t="s">
        <v>1187</v>
      </c>
      <c r="K894" s="2"/>
      <c r="L894" s="60"/>
    </row>
    <row r="895" spans="1:12">
      <c r="A895">
        <v>1</v>
      </c>
      <c r="B895" t="s">
        <v>1072</v>
      </c>
      <c r="C895" t="s">
        <v>1072</v>
      </c>
      <c r="D895" t="s">
        <v>1119</v>
      </c>
      <c r="E895" t="s">
        <v>1080</v>
      </c>
      <c r="F895" t="s">
        <v>1188</v>
      </c>
      <c r="G895" t="s">
        <v>1255</v>
      </c>
      <c r="H895">
        <v>2018</v>
      </c>
      <c r="I895">
        <v>0.69</v>
      </c>
      <c r="J895" t="s">
        <v>1187</v>
      </c>
      <c r="K895" s="2"/>
      <c r="L895" s="60"/>
    </row>
    <row r="896" spans="1:12">
      <c r="A896">
        <v>1</v>
      </c>
      <c r="B896" t="s">
        <v>1072</v>
      </c>
      <c r="C896" t="s">
        <v>1072</v>
      </c>
      <c r="D896" t="s">
        <v>1120</v>
      </c>
      <c r="E896" t="s">
        <v>1080</v>
      </c>
      <c r="F896" t="s">
        <v>1188</v>
      </c>
      <c r="G896" t="s">
        <v>1098</v>
      </c>
      <c r="H896">
        <v>2018</v>
      </c>
      <c r="I896">
        <v>12.79</v>
      </c>
      <c r="J896" t="s">
        <v>1187</v>
      </c>
      <c r="K896" s="2"/>
      <c r="L896" s="60"/>
    </row>
    <row r="897" spans="1:12">
      <c r="A897">
        <v>1</v>
      </c>
      <c r="B897" t="s">
        <v>1072</v>
      </c>
      <c r="C897" t="s">
        <v>1072</v>
      </c>
      <c r="D897" t="s">
        <v>1121</v>
      </c>
      <c r="E897" t="s">
        <v>1080</v>
      </c>
      <c r="F897" t="s">
        <v>1188</v>
      </c>
      <c r="G897" t="s">
        <v>1097</v>
      </c>
      <c r="H897">
        <v>2018</v>
      </c>
      <c r="I897">
        <v>1.99</v>
      </c>
      <c r="J897" t="s">
        <v>1187</v>
      </c>
      <c r="K897" s="2"/>
      <c r="L897" s="60"/>
    </row>
    <row r="898" spans="1:12">
      <c r="A898">
        <v>1</v>
      </c>
      <c r="B898" t="s">
        <v>1072</v>
      </c>
      <c r="C898" t="s">
        <v>1072</v>
      </c>
      <c r="D898" t="s">
        <v>1122</v>
      </c>
      <c r="E898" t="s">
        <v>1080</v>
      </c>
      <c r="F898" t="s">
        <v>1188</v>
      </c>
      <c r="G898" t="s">
        <v>1255</v>
      </c>
      <c r="H898">
        <v>2018</v>
      </c>
      <c r="I898">
        <v>1.27</v>
      </c>
      <c r="J898" t="s">
        <v>1187</v>
      </c>
      <c r="K898" s="2"/>
      <c r="L898" s="60"/>
    </row>
    <row r="899" spans="1:12">
      <c r="A899">
        <v>1</v>
      </c>
      <c r="B899" t="s">
        <v>1072</v>
      </c>
      <c r="C899" t="s">
        <v>1072</v>
      </c>
      <c r="D899" t="s">
        <v>1123</v>
      </c>
      <c r="E899" t="s">
        <v>1080</v>
      </c>
      <c r="F899" t="s">
        <v>1188</v>
      </c>
      <c r="G899" t="s">
        <v>1098</v>
      </c>
      <c r="H899">
        <v>2018</v>
      </c>
      <c r="I899">
        <v>7.34</v>
      </c>
      <c r="J899" t="s">
        <v>1187</v>
      </c>
      <c r="K899" s="2"/>
      <c r="L899" s="60"/>
    </row>
    <row r="900" spans="1:12">
      <c r="A900">
        <v>1</v>
      </c>
      <c r="B900" t="s">
        <v>1072</v>
      </c>
      <c r="C900" t="s">
        <v>1072</v>
      </c>
      <c r="D900" t="s">
        <v>1125</v>
      </c>
      <c r="E900" t="s">
        <v>1080</v>
      </c>
      <c r="F900" t="s">
        <v>1184</v>
      </c>
      <c r="G900" t="s">
        <v>1098</v>
      </c>
      <c r="H900">
        <v>2018</v>
      </c>
      <c r="I900">
        <v>5.4</v>
      </c>
      <c r="J900" t="s">
        <v>1187</v>
      </c>
      <c r="K900" s="2"/>
      <c r="L900" s="60"/>
    </row>
    <row r="901" spans="1:12">
      <c r="A901">
        <v>1</v>
      </c>
      <c r="B901" t="s">
        <v>1072</v>
      </c>
      <c r="C901" t="s">
        <v>1072</v>
      </c>
      <c r="D901" t="s">
        <v>1124</v>
      </c>
      <c r="E901" t="s">
        <v>1080</v>
      </c>
      <c r="F901" t="s">
        <v>1184</v>
      </c>
      <c r="G901" t="s">
        <v>1255</v>
      </c>
      <c r="H901">
        <v>2018</v>
      </c>
      <c r="I901">
        <v>0.47</v>
      </c>
      <c r="J901" t="s">
        <v>1187</v>
      </c>
      <c r="K901" s="2"/>
      <c r="L901" s="60"/>
    </row>
    <row r="902" spans="1:12">
      <c r="A902">
        <v>1</v>
      </c>
      <c r="B902" t="s">
        <v>1072</v>
      </c>
      <c r="C902" t="s">
        <v>1072</v>
      </c>
      <c r="D902" t="s">
        <v>1126</v>
      </c>
      <c r="E902" t="s">
        <v>1080</v>
      </c>
      <c r="F902" t="s">
        <v>1188</v>
      </c>
      <c r="G902" t="s">
        <v>1097</v>
      </c>
      <c r="H902">
        <v>2018</v>
      </c>
      <c r="I902">
        <v>48.81</v>
      </c>
      <c r="J902" t="s">
        <v>1187</v>
      </c>
      <c r="K902" s="2"/>
      <c r="L902" s="60"/>
    </row>
    <row r="903" spans="1:12">
      <c r="A903">
        <v>1</v>
      </c>
      <c r="B903" t="s">
        <v>1072</v>
      </c>
      <c r="C903" t="s">
        <v>1072</v>
      </c>
      <c r="D903" t="s">
        <v>1127</v>
      </c>
      <c r="E903" t="s">
        <v>1080</v>
      </c>
      <c r="F903" t="s">
        <v>1184</v>
      </c>
      <c r="G903" t="s">
        <v>1255</v>
      </c>
      <c r="H903">
        <v>2018</v>
      </c>
      <c r="I903">
        <v>78.11</v>
      </c>
      <c r="J903" t="s">
        <v>1187</v>
      </c>
      <c r="K903" s="2"/>
      <c r="L903" s="60"/>
    </row>
    <row r="904" spans="1:12">
      <c r="A904">
        <v>1</v>
      </c>
      <c r="B904" t="s">
        <v>1072</v>
      </c>
      <c r="C904" t="s">
        <v>1072</v>
      </c>
      <c r="D904" t="s">
        <v>1128</v>
      </c>
      <c r="E904" t="s">
        <v>1080</v>
      </c>
      <c r="F904" t="s">
        <v>1184</v>
      </c>
      <c r="G904" t="s">
        <v>1098</v>
      </c>
      <c r="H904">
        <v>2018</v>
      </c>
      <c r="I904">
        <v>128.49</v>
      </c>
      <c r="J904" t="s">
        <v>1187</v>
      </c>
      <c r="K904" s="2"/>
      <c r="L904" s="60"/>
    </row>
    <row r="905" spans="1:12">
      <c r="A905">
        <v>1</v>
      </c>
      <c r="B905" t="s">
        <v>1072</v>
      </c>
      <c r="C905" t="s">
        <v>1072</v>
      </c>
      <c r="D905" t="s">
        <v>1081</v>
      </c>
      <c r="E905" t="s">
        <v>1080</v>
      </c>
      <c r="F905" t="s">
        <v>1184</v>
      </c>
      <c r="G905" t="s">
        <v>1098</v>
      </c>
      <c r="H905">
        <v>2019</v>
      </c>
      <c r="I905">
        <v>23.28</v>
      </c>
      <c r="J905" t="s">
        <v>1187</v>
      </c>
      <c r="K905" s="2"/>
      <c r="L905" s="60"/>
    </row>
    <row r="906" spans="1:12">
      <c r="A906">
        <v>1</v>
      </c>
      <c r="B906" t="s">
        <v>1072</v>
      </c>
      <c r="C906" t="s">
        <v>1072</v>
      </c>
      <c r="D906" t="s">
        <v>1115</v>
      </c>
      <c r="E906" t="s">
        <v>1080</v>
      </c>
      <c r="F906" t="s">
        <v>1184</v>
      </c>
      <c r="G906" t="s">
        <v>1097</v>
      </c>
      <c r="H906">
        <v>2019</v>
      </c>
      <c r="I906">
        <v>82.64</v>
      </c>
      <c r="J906" t="s">
        <v>1187</v>
      </c>
      <c r="K906" s="2"/>
      <c r="L906" s="60"/>
    </row>
    <row r="907" spans="1:12">
      <c r="A907">
        <v>1</v>
      </c>
      <c r="B907" t="s">
        <v>1072</v>
      </c>
      <c r="C907" t="s">
        <v>1072</v>
      </c>
      <c r="D907" t="s">
        <v>1116</v>
      </c>
      <c r="E907" t="s">
        <v>1080</v>
      </c>
      <c r="F907" t="s">
        <v>1184</v>
      </c>
      <c r="G907" t="s">
        <v>1255</v>
      </c>
      <c r="H907">
        <v>2019</v>
      </c>
      <c r="I907">
        <v>177.88</v>
      </c>
      <c r="J907" t="s">
        <v>1187</v>
      </c>
      <c r="K907" s="2"/>
      <c r="L907" s="60"/>
    </row>
    <row r="908" spans="1:12">
      <c r="A908">
        <v>1</v>
      </c>
      <c r="B908" t="s">
        <v>1072</v>
      </c>
      <c r="C908" t="s">
        <v>1072</v>
      </c>
      <c r="D908" t="s">
        <v>1117</v>
      </c>
      <c r="E908" t="s">
        <v>1080</v>
      </c>
      <c r="F908" t="s">
        <v>1184</v>
      </c>
      <c r="G908" t="s">
        <v>1098</v>
      </c>
      <c r="H908">
        <v>2019</v>
      </c>
      <c r="I908">
        <v>214.77</v>
      </c>
      <c r="J908" t="s">
        <v>1187</v>
      </c>
      <c r="K908" s="2"/>
      <c r="L908" s="60"/>
    </row>
    <row r="909" spans="1:12">
      <c r="A909">
        <v>1</v>
      </c>
      <c r="B909" t="s">
        <v>1072</v>
      </c>
      <c r="C909" t="s">
        <v>1072</v>
      </c>
      <c r="D909" t="s">
        <v>1118</v>
      </c>
      <c r="E909" t="s">
        <v>1080</v>
      </c>
      <c r="F909" t="s">
        <v>1188</v>
      </c>
      <c r="G909" t="s">
        <v>1097</v>
      </c>
      <c r="H909">
        <v>2019</v>
      </c>
      <c r="I909">
        <v>1.22</v>
      </c>
      <c r="J909" t="s">
        <v>1187</v>
      </c>
      <c r="K909" s="2"/>
      <c r="L909" s="60"/>
    </row>
    <row r="910" spans="1:12">
      <c r="A910">
        <v>1</v>
      </c>
      <c r="B910" t="s">
        <v>1072</v>
      </c>
      <c r="C910" t="s">
        <v>1072</v>
      </c>
      <c r="D910" t="s">
        <v>1119</v>
      </c>
      <c r="E910" t="s">
        <v>1080</v>
      </c>
      <c r="F910" t="s">
        <v>1188</v>
      </c>
      <c r="G910" t="s">
        <v>1255</v>
      </c>
      <c r="H910">
        <v>2019</v>
      </c>
      <c r="I910">
        <v>0.57999999999999996</v>
      </c>
      <c r="J910" t="s">
        <v>1187</v>
      </c>
      <c r="K910" s="2"/>
      <c r="L910" s="60"/>
    </row>
    <row r="911" spans="1:12">
      <c r="A911">
        <v>1</v>
      </c>
      <c r="B911" t="s">
        <v>1072</v>
      </c>
      <c r="C911" t="s">
        <v>1072</v>
      </c>
      <c r="D911" t="s">
        <v>1120</v>
      </c>
      <c r="E911" t="s">
        <v>1080</v>
      </c>
      <c r="F911" t="s">
        <v>1188</v>
      </c>
      <c r="G911" t="s">
        <v>1098</v>
      </c>
      <c r="H911">
        <v>2019</v>
      </c>
      <c r="I911">
        <v>13.24</v>
      </c>
      <c r="J911" t="s">
        <v>1187</v>
      </c>
      <c r="K911" s="2"/>
      <c r="L911" s="60"/>
    </row>
    <row r="912" spans="1:12">
      <c r="A912">
        <v>1</v>
      </c>
      <c r="B912" t="s">
        <v>1072</v>
      </c>
      <c r="C912" t="s">
        <v>1072</v>
      </c>
      <c r="D912" t="s">
        <v>1121</v>
      </c>
      <c r="E912" t="s">
        <v>1080</v>
      </c>
      <c r="F912" t="s">
        <v>1188</v>
      </c>
      <c r="G912" t="s">
        <v>1097</v>
      </c>
      <c r="H912">
        <v>2019</v>
      </c>
      <c r="I912">
        <v>1.48</v>
      </c>
      <c r="J912" t="s">
        <v>1187</v>
      </c>
      <c r="K912" s="2"/>
      <c r="L912" s="60"/>
    </row>
    <row r="913" spans="1:12">
      <c r="A913">
        <v>1</v>
      </c>
      <c r="B913" t="s">
        <v>1072</v>
      </c>
      <c r="C913" t="s">
        <v>1072</v>
      </c>
      <c r="D913" t="s">
        <v>1122</v>
      </c>
      <c r="E913" t="s">
        <v>1080</v>
      </c>
      <c r="F913" t="s">
        <v>1188</v>
      </c>
      <c r="G913" t="s">
        <v>1255</v>
      </c>
      <c r="H913">
        <v>2019</v>
      </c>
      <c r="I913">
        <v>1.62</v>
      </c>
      <c r="J913" t="s">
        <v>1187</v>
      </c>
      <c r="K913" s="2"/>
      <c r="L913" s="60"/>
    </row>
    <row r="914" spans="1:12">
      <c r="A914">
        <v>1</v>
      </c>
      <c r="B914" t="s">
        <v>1072</v>
      </c>
      <c r="C914" t="s">
        <v>1072</v>
      </c>
      <c r="D914" t="s">
        <v>1123</v>
      </c>
      <c r="E914" t="s">
        <v>1080</v>
      </c>
      <c r="F914" t="s">
        <v>1188</v>
      </c>
      <c r="G914" t="s">
        <v>1098</v>
      </c>
      <c r="H914">
        <v>2019</v>
      </c>
      <c r="I914">
        <v>6.36</v>
      </c>
      <c r="J914" t="s">
        <v>1187</v>
      </c>
      <c r="K914" s="2"/>
      <c r="L914" s="60"/>
    </row>
    <row r="915" spans="1:12">
      <c r="A915">
        <v>1</v>
      </c>
      <c r="B915" t="s">
        <v>1072</v>
      </c>
      <c r="C915" t="s">
        <v>1072</v>
      </c>
      <c r="D915" t="s">
        <v>1125</v>
      </c>
      <c r="E915" t="s">
        <v>1080</v>
      </c>
      <c r="F915" t="s">
        <v>1184</v>
      </c>
      <c r="G915" t="s">
        <v>1098</v>
      </c>
      <c r="H915">
        <v>2019</v>
      </c>
      <c r="I915">
        <v>5.42</v>
      </c>
      <c r="J915" t="s">
        <v>1187</v>
      </c>
      <c r="K915" s="2"/>
      <c r="L915" s="60"/>
    </row>
    <row r="916" spans="1:12">
      <c r="A916">
        <v>1</v>
      </c>
      <c r="B916" t="s">
        <v>1072</v>
      </c>
      <c r="C916" t="s">
        <v>1072</v>
      </c>
      <c r="D916" t="s">
        <v>1124</v>
      </c>
      <c r="E916" t="s">
        <v>1080</v>
      </c>
      <c r="F916" t="s">
        <v>1184</v>
      </c>
      <c r="G916" t="s">
        <v>1255</v>
      </c>
      <c r="H916">
        <v>2019</v>
      </c>
      <c r="I916">
        <v>0.57999999999999996</v>
      </c>
      <c r="J916" t="s">
        <v>1187</v>
      </c>
      <c r="K916" s="2"/>
      <c r="L916" s="60"/>
    </row>
    <row r="917" spans="1:12">
      <c r="A917">
        <v>1</v>
      </c>
      <c r="B917" t="s">
        <v>1072</v>
      </c>
      <c r="C917" t="s">
        <v>1072</v>
      </c>
      <c r="D917" t="s">
        <v>1126</v>
      </c>
      <c r="E917" t="s">
        <v>1080</v>
      </c>
      <c r="F917" t="s">
        <v>1188</v>
      </c>
      <c r="G917" t="s">
        <v>1097</v>
      </c>
      <c r="H917">
        <v>2019</v>
      </c>
      <c r="I917">
        <v>48.49</v>
      </c>
      <c r="J917" t="s">
        <v>1187</v>
      </c>
      <c r="K917" s="2"/>
      <c r="L917" s="60"/>
    </row>
    <row r="918" spans="1:12">
      <c r="A918">
        <v>1</v>
      </c>
      <c r="B918" t="s">
        <v>1072</v>
      </c>
      <c r="C918" t="s">
        <v>1072</v>
      </c>
      <c r="D918" t="s">
        <v>1127</v>
      </c>
      <c r="E918" t="s">
        <v>1080</v>
      </c>
      <c r="F918" t="s">
        <v>1184</v>
      </c>
      <c r="G918" t="s">
        <v>1255</v>
      </c>
      <c r="H918">
        <v>2019</v>
      </c>
      <c r="I918">
        <v>76.430000000000007</v>
      </c>
      <c r="J918" t="s">
        <v>1187</v>
      </c>
      <c r="K918" s="2"/>
      <c r="L918" s="60"/>
    </row>
    <row r="919" spans="1:12">
      <c r="A919">
        <v>1</v>
      </c>
      <c r="B919" t="s">
        <v>1072</v>
      </c>
      <c r="C919" t="s">
        <v>1072</v>
      </c>
      <c r="D919" t="s">
        <v>1128</v>
      </c>
      <c r="E919" t="s">
        <v>1080</v>
      </c>
      <c r="F919" t="s">
        <v>1184</v>
      </c>
      <c r="G919" t="s">
        <v>1098</v>
      </c>
      <c r="H919">
        <v>2019</v>
      </c>
      <c r="I919">
        <v>118.62</v>
      </c>
      <c r="J919" t="s">
        <v>1187</v>
      </c>
      <c r="K919" s="2"/>
      <c r="L919" s="60"/>
    </row>
    <row r="920" spans="1:12">
      <c r="A920">
        <v>1</v>
      </c>
      <c r="B920" t="s">
        <v>1072</v>
      </c>
      <c r="C920" t="s">
        <v>1072</v>
      </c>
      <c r="D920" t="s">
        <v>1081</v>
      </c>
      <c r="E920" t="s">
        <v>1080</v>
      </c>
      <c r="F920" t="s">
        <v>1184</v>
      </c>
      <c r="G920" t="s">
        <v>1098</v>
      </c>
      <c r="H920">
        <v>2020</v>
      </c>
      <c r="I920">
        <v>12.7</v>
      </c>
      <c r="J920" t="s">
        <v>1187</v>
      </c>
      <c r="K920" s="2"/>
      <c r="L920" s="60"/>
    </row>
    <row r="921" spans="1:12">
      <c r="A921">
        <v>1</v>
      </c>
      <c r="B921" t="s">
        <v>1072</v>
      </c>
      <c r="C921" t="s">
        <v>1072</v>
      </c>
      <c r="D921" t="s">
        <v>1115</v>
      </c>
      <c r="E921" t="s">
        <v>1080</v>
      </c>
      <c r="F921" t="s">
        <v>1184</v>
      </c>
      <c r="G921" t="s">
        <v>1097</v>
      </c>
      <c r="H921">
        <v>2020</v>
      </c>
      <c r="I921">
        <v>52.11</v>
      </c>
      <c r="J921" t="s">
        <v>1187</v>
      </c>
      <c r="K921" s="2"/>
      <c r="L921" s="60"/>
    </row>
    <row r="922" spans="1:12">
      <c r="A922">
        <v>1</v>
      </c>
      <c r="B922" t="s">
        <v>1072</v>
      </c>
      <c r="C922" t="s">
        <v>1072</v>
      </c>
      <c r="D922" t="s">
        <v>1116</v>
      </c>
      <c r="E922" t="s">
        <v>1080</v>
      </c>
      <c r="F922" t="s">
        <v>1184</v>
      </c>
      <c r="G922" t="s">
        <v>1255</v>
      </c>
      <c r="H922">
        <v>2020</v>
      </c>
      <c r="I922">
        <v>113.56</v>
      </c>
      <c r="J922" t="s">
        <v>1187</v>
      </c>
      <c r="K922" s="2"/>
      <c r="L922" s="60"/>
    </row>
    <row r="923" spans="1:12">
      <c r="A923">
        <v>1</v>
      </c>
      <c r="B923" t="s">
        <v>1072</v>
      </c>
      <c r="C923" t="s">
        <v>1072</v>
      </c>
      <c r="D923" t="s">
        <v>1117</v>
      </c>
      <c r="E923" t="s">
        <v>1080</v>
      </c>
      <c r="F923" t="s">
        <v>1184</v>
      </c>
      <c r="G923" t="s">
        <v>1098</v>
      </c>
      <c r="H923">
        <v>2020</v>
      </c>
      <c r="I923">
        <v>155.52000000000001</v>
      </c>
      <c r="J923" t="s">
        <v>1187</v>
      </c>
      <c r="K923" s="2"/>
      <c r="L923" s="60"/>
    </row>
    <row r="924" spans="1:12">
      <c r="A924">
        <v>1</v>
      </c>
      <c r="B924" t="s">
        <v>1072</v>
      </c>
      <c r="C924" t="s">
        <v>1072</v>
      </c>
      <c r="D924" t="s">
        <v>1118</v>
      </c>
      <c r="E924" t="s">
        <v>1080</v>
      </c>
      <c r="F924" t="s">
        <v>1188</v>
      </c>
      <c r="G924" t="s">
        <v>1097</v>
      </c>
      <c r="H924">
        <v>2020</v>
      </c>
      <c r="I924">
        <v>1.04</v>
      </c>
      <c r="J924" t="s">
        <v>1187</v>
      </c>
      <c r="K924" s="2"/>
      <c r="L924" s="60"/>
    </row>
    <row r="925" spans="1:12">
      <c r="A925">
        <v>1</v>
      </c>
      <c r="B925" t="s">
        <v>1072</v>
      </c>
      <c r="C925" t="s">
        <v>1072</v>
      </c>
      <c r="D925" t="s">
        <v>1119</v>
      </c>
      <c r="E925" t="s">
        <v>1080</v>
      </c>
      <c r="F925" t="s">
        <v>1188</v>
      </c>
      <c r="G925" t="s">
        <v>1255</v>
      </c>
      <c r="H925">
        <v>2020</v>
      </c>
      <c r="I925">
        <v>0.49</v>
      </c>
      <c r="J925" t="s">
        <v>1187</v>
      </c>
      <c r="K925" s="2"/>
      <c r="L925" s="60"/>
    </row>
    <row r="926" spans="1:12">
      <c r="A926">
        <v>1</v>
      </c>
      <c r="B926" t="s">
        <v>1072</v>
      </c>
      <c r="C926" t="s">
        <v>1072</v>
      </c>
      <c r="D926" t="s">
        <v>1120</v>
      </c>
      <c r="E926" t="s">
        <v>1080</v>
      </c>
      <c r="F926" t="s">
        <v>1188</v>
      </c>
      <c r="G926" t="s">
        <v>1098</v>
      </c>
      <c r="H926">
        <v>2020</v>
      </c>
      <c r="I926">
        <v>10.39</v>
      </c>
      <c r="J926" t="s">
        <v>1187</v>
      </c>
      <c r="K926" s="2"/>
      <c r="L926" s="60"/>
    </row>
    <row r="927" spans="1:12">
      <c r="A927">
        <v>1</v>
      </c>
      <c r="B927" t="s">
        <v>1072</v>
      </c>
      <c r="C927" t="s">
        <v>1072</v>
      </c>
      <c r="D927" t="s">
        <v>1121</v>
      </c>
      <c r="E927" t="s">
        <v>1080</v>
      </c>
      <c r="F927" t="s">
        <v>1188</v>
      </c>
      <c r="G927" t="s">
        <v>1097</v>
      </c>
      <c r="H927">
        <v>2020</v>
      </c>
      <c r="I927">
        <v>1.25</v>
      </c>
      <c r="J927" t="s">
        <v>1187</v>
      </c>
      <c r="K927" s="2"/>
      <c r="L927" s="60"/>
    </row>
    <row r="928" spans="1:12">
      <c r="A928">
        <v>1</v>
      </c>
      <c r="B928" t="s">
        <v>1072</v>
      </c>
      <c r="C928" t="s">
        <v>1072</v>
      </c>
      <c r="D928" t="s">
        <v>1122</v>
      </c>
      <c r="E928" t="s">
        <v>1080</v>
      </c>
      <c r="F928" t="s">
        <v>1188</v>
      </c>
      <c r="G928" t="s">
        <v>1255</v>
      </c>
      <c r="H928">
        <v>2020</v>
      </c>
      <c r="I928">
        <v>0.7</v>
      </c>
      <c r="J928" t="s">
        <v>1187</v>
      </c>
      <c r="K928" s="2"/>
      <c r="L928" s="60"/>
    </row>
    <row r="929" spans="1:12">
      <c r="A929">
        <v>1</v>
      </c>
      <c r="B929" t="s">
        <v>1072</v>
      </c>
      <c r="C929" t="s">
        <v>1072</v>
      </c>
      <c r="D929" t="s">
        <v>1123</v>
      </c>
      <c r="E929" t="s">
        <v>1080</v>
      </c>
      <c r="F929" t="s">
        <v>1188</v>
      </c>
      <c r="G929" t="s">
        <v>1098</v>
      </c>
      <c r="H929">
        <v>2020</v>
      </c>
      <c r="I929">
        <v>5.26</v>
      </c>
      <c r="J929" t="s">
        <v>1187</v>
      </c>
      <c r="K929" s="2"/>
      <c r="L929" s="60"/>
    </row>
    <row r="930" spans="1:12">
      <c r="A930">
        <v>1</v>
      </c>
      <c r="B930" t="s">
        <v>1072</v>
      </c>
      <c r="C930" t="s">
        <v>1072</v>
      </c>
      <c r="D930" t="s">
        <v>1125</v>
      </c>
      <c r="E930" t="s">
        <v>1080</v>
      </c>
      <c r="F930" t="s">
        <v>1184</v>
      </c>
      <c r="G930" t="s">
        <v>1098</v>
      </c>
      <c r="H930">
        <v>2020</v>
      </c>
      <c r="I930">
        <v>5.34</v>
      </c>
      <c r="J930" t="s">
        <v>1187</v>
      </c>
      <c r="K930" s="2"/>
      <c r="L930" s="60"/>
    </row>
    <row r="931" spans="1:12">
      <c r="A931">
        <v>1</v>
      </c>
      <c r="B931" t="s">
        <v>1072</v>
      </c>
      <c r="C931" t="s">
        <v>1072</v>
      </c>
      <c r="D931" t="s">
        <v>1124</v>
      </c>
      <c r="E931" t="s">
        <v>1080</v>
      </c>
      <c r="F931" t="s">
        <v>1184</v>
      </c>
      <c r="G931" t="s">
        <v>1255</v>
      </c>
      <c r="H931">
        <v>2020</v>
      </c>
      <c r="I931">
        <v>0.47</v>
      </c>
      <c r="J931" t="s">
        <v>1187</v>
      </c>
      <c r="K931" s="2"/>
      <c r="L931" s="60"/>
    </row>
    <row r="932" spans="1:12">
      <c r="A932">
        <v>1</v>
      </c>
      <c r="B932" t="s">
        <v>1072</v>
      </c>
      <c r="C932" t="s">
        <v>1072</v>
      </c>
      <c r="D932" t="s">
        <v>1126</v>
      </c>
      <c r="E932" t="s">
        <v>1080</v>
      </c>
      <c r="F932" t="s">
        <v>1188</v>
      </c>
      <c r="G932" t="s">
        <v>1097</v>
      </c>
      <c r="H932">
        <v>2020</v>
      </c>
      <c r="I932">
        <v>21.17</v>
      </c>
      <c r="J932" t="s">
        <v>1187</v>
      </c>
      <c r="K932" s="2"/>
      <c r="L932" s="60"/>
    </row>
    <row r="933" spans="1:12">
      <c r="A933">
        <v>1</v>
      </c>
      <c r="B933" t="s">
        <v>1072</v>
      </c>
      <c r="C933" t="s">
        <v>1072</v>
      </c>
      <c r="D933" t="s">
        <v>1127</v>
      </c>
      <c r="E933" t="s">
        <v>1080</v>
      </c>
      <c r="F933" t="s">
        <v>1184</v>
      </c>
      <c r="G933" t="s">
        <v>1255</v>
      </c>
      <c r="H933">
        <v>2020</v>
      </c>
      <c r="I933">
        <v>31.59</v>
      </c>
      <c r="J933" t="s">
        <v>1187</v>
      </c>
      <c r="K933" s="2"/>
      <c r="L933" s="60"/>
    </row>
    <row r="934" spans="1:12">
      <c r="A934">
        <v>1</v>
      </c>
      <c r="B934" t="s">
        <v>1072</v>
      </c>
      <c r="C934" t="s">
        <v>1072</v>
      </c>
      <c r="D934" t="s">
        <v>1128</v>
      </c>
      <c r="E934" t="s">
        <v>1080</v>
      </c>
      <c r="F934" t="s">
        <v>1184</v>
      </c>
      <c r="G934" t="s">
        <v>1098</v>
      </c>
      <c r="H934">
        <v>2020</v>
      </c>
      <c r="I934">
        <v>65.87</v>
      </c>
      <c r="J934" t="s">
        <v>1187</v>
      </c>
      <c r="K934" s="2"/>
      <c r="L934" s="60"/>
    </row>
    <row r="935" spans="1:12">
      <c r="A935">
        <v>1</v>
      </c>
      <c r="B935" t="s">
        <v>1072</v>
      </c>
      <c r="C935" t="s">
        <v>1072</v>
      </c>
      <c r="D935" t="s">
        <v>1081</v>
      </c>
      <c r="E935" t="s">
        <v>1080</v>
      </c>
      <c r="F935" t="s">
        <v>1184</v>
      </c>
      <c r="G935" t="s">
        <v>1098</v>
      </c>
      <c r="H935">
        <v>2021</v>
      </c>
      <c r="I935">
        <v>13.82</v>
      </c>
      <c r="J935" t="s">
        <v>1187</v>
      </c>
      <c r="K935" s="2"/>
      <c r="L935" s="60"/>
    </row>
    <row r="936" spans="1:12">
      <c r="A936">
        <v>1</v>
      </c>
      <c r="B936" t="s">
        <v>1072</v>
      </c>
      <c r="C936" t="s">
        <v>1072</v>
      </c>
      <c r="D936" t="s">
        <v>1115</v>
      </c>
      <c r="E936" t="s">
        <v>1080</v>
      </c>
      <c r="F936" t="s">
        <v>1184</v>
      </c>
      <c r="G936" t="s">
        <v>1097</v>
      </c>
      <c r="H936">
        <v>2021</v>
      </c>
      <c r="I936">
        <v>54.56</v>
      </c>
      <c r="J936" t="s">
        <v>1187</v>
      </c>
      <c r="K936" s="2"/>
      <c r="L936" s="60"/>
    </row>
    <row r="937" spans="1:12">
      <c r="A937">
        <v>1</v>
      </c>
      <c r="B937" t="s">
        <v>1072</v>
      </c>
      <c r="C937" t="s">
        <v>1072</v>
      </c>
      <c r="D937" t="s">
        <v>1116</v>
      </c>
      <c r="E937" t="s">
        <v>1080</v>
      </c>
      <c r="F937" t="s">
        <v>1184</v>
      </c>
      <c r="G937" t="s">
        <v>1255</v>
      </c>
      <c r="H937">
        <v>2021</v>
      </c>
      <c r="I937">
        <v>122.38</v>
      </c>
      <c r="J937" t="s">
        <v>1187</v>
      </c>
      <c r="K937" s="2"/>
      <c r="L937" s="60"/>
    </row>
    <row r="938" spans="1:12">
      <c r="A938">
        <v>1</v>
      </c>
      <c r="B938" t="s">
        <v>1072</v>
      </c>
      <c r="C938" t="s">
        <v>1072</v>
      </c>
      <c r="D938" t="s">
        <v>1117</v>
      </c>
      <c r="E938" t="s">
        <v>1080</v>
      </c>
      <c r="F938" t="s">
        <v>1184</v>
      </c>
      <c r="G938" t="s">
        <v>1098</v>
      </c>
      <c r="H938">
        <v>2021</v>
      </c>
      <c r="I938">
        <v>209.14</v>
      </c>
      <c r="J938" t="s">
        <v>1187</v>
      </c>
      <c r="K938" s="2"/>
      <c r="L938" s="60"/>
    </row>
    <row r="939" spans="1:12">
      <c r="A939">
        <v>1</v>
      </c>
      <c r="B939" t="s">
        <v>1072</v>
      </c>
      <c r="C939" t="s">
        <v>1072</v>
      </c>
      <c r="D939" t="s">
        <v>1118</v>
      </c>
      <c r="E939" t="s">
        <v>1080</v>
      </c>
      <c r="F939" t="s">
        <v>1188</v>
      </c>
      <c r="G939" t="s">
        <v>1097</v>
      </c>
      <c r="H939">
        <v>2021</v>
      </c>
      <c r="I939">
        <v>1.1000000000000001</v>
      </c>
      <c r="J939" t="s">
        <v>1187</v>
      </c>
      <c r="K939" s="2"/>
      <c r="L939" s="60"/>
    </row>
    <row r="940" spans="1:12">
      <c r="A940">
        <v>1</v>
      </c>
      <c r="B940" t="s">
        <v>1072</v>
      </c>
      <c r="C940" t="s">
        <v>1072</v>
      </c>
      <c r="D940" t="s">
        <v>1119</v>
      </c>
      <c r="E940" t="s">
        <v>1080</v>
      </c>
      <c r="F940" t="s">
        <v>1188</v>
      </c>
      <c r="G940" t="s">
        <v>1255</v>
      </c>
      <c r="H940">
        <v>2021</v>
      </c>
      <c r="I940">
        <v>0.55000000000000004</v>
      </c>
      <c r="J940" t="s">
        <v>1187</v>
      </c>
      <c r="K940" s="2"/>
      <c r="L940" s="60"/>
    </row>
    <row r="941" spans="1:12">
      <c r="A941">
        <v>1</v>
      </c>
      <c r="B941" t="s">
        <v>1072</v>
      </c>
      <c r="C941" t="s">
        <v>1072</v>
      </c>
      <c r="D941" t="s">
        <v>1120</v>
      </c>
      <c r="E941" t="s">
        <v>1080</v>
      </c>
      <c r="F941" t="s">
        <v>1188</v>
      </c>
      <c r="G941" t="s">
        <v>1098</v>
      </c>
      <c r="H941">
        <v>2021</v>
      </c>
      <c r="I941">
        <v>10.32</v>
      </c>
      <c r="J941" t="s">
        <v>1187</v>
      </c>
      <c r="K941" s="2"/>
      <c r="L941" s="60"/>
    </row>
    <row r="942" spans="1:12">
      <c r="A942">
        <v>1</v>
      </c>
      <c r="B942" t="s">
        <v>1072</v>
      </c>
      <c r="C942" t="s">
        <v>1072</v>
      </c>
      <c r="D942" t="s">
        <v>1121</v>
      </c>
      <c r="E942" t="s">
        <v>1080</v>
      </c>
      <c r="F942" t="s">
        <v>1188</v>
      </c>
      <c r="G942" t="s">
        <v>1097</v>
      </c>
      <c r="H942">
        <v>2021</v>
      </c>
      <c r="I942">
        <v>1.57</v>
      </c>
      <c r="J942" t="s">
        <v>1187</v>
      </c>
      <c r="K942" s="2"/>
      <c r="L942" s="60"/>
    </row>
    <row r="943" spans="1:12">
      <c r="A943">
        <v>1</v>
      </c>
      <c r="B943" t="s">
        <v>1072</v>
      </c>
      <c r="C943" t="s">
        <v>1072</v>
      </c>
      <c r="D943" t="s">
        <v>1122</v>
      </c>
      <c r="E943" t="s">
        <v>1080</v>
      </c>
      <c r="F943" t="s">
        <v>1188</v>
      </c>
      <c r="G943" t="s">
        <v>1255</v>
      </c>
      <c r="H943">
        <v>2021</v>
      </c>
      <c r="I943">
        <v>1.45</v>
      </c>
      <c r="J943" t="s">
        <v>1187</v>
      </c>
      <c r="K943" s="2"/>
      <c r="L943" s="60"/>
    </row>
    <row r="944" spans="1:12">
      <c r="A944">
        <v>1</v>
      </c>
      <c r="B944" t="s">
        <v>1072</v>
      </c>
      <c r="C944" t="s">
        <v>1072</v>
      </c>
      <c r="D944" t="s">
        <v>1123</v>
      </c>
      <c r="E944" t="s">
        <v>1080</v>
      </c>
      <c r="F944" t="s">
        <v>1188</v>
      </c>
      <c r="G944" t="s">
        <v>1098</v>
      </c>
      <c r="H944">
        <v>2021</v>
      </c>
      <c r="I944">
        <v>7.23</v>
      </c>
      <c r="J944" t="s">
        <v>1187</v>
      </c>
      <c r="K944" s="2"/>
      <c r="L944" s="60"/>
    </row>
    <row r="945" spans="1:12">
      <c r="A945">
        <v>1</v>
      </c>
      <c r="B945" t="s">
        <v>1072</v>
      </c>
      <c r="C945" t="s">
        <v>1072</v>
      </c>
      <c r="D945" t="s">
        <v>1125</v>
      </c>
      <c r="E945" t="s">
        <v>1080</v>
      </c>
      <c r="F945" t="s">
        <v>1184</v>
      </c>
      <c r="G945" t="s">
        <v>1098</v>
      </c>
      <c r="H945">
        <v>2021</v>
      </c>
      <c r="I945">
        <v>5.43</v>
      </c>
      <c r="J945" t="s">
        <v>1187</v>
      </c>
      <c r="K945" s="2"/>
      <c r="L945" s="60"/>
    </row>
    <row r="946" spans="1:12">
      <c r="A946">
        <v>1</v>
      </c>
      <c r="B946" t="s">
        <v>1072</v>
      </c>
      <c r="C946" t="s">
        <v>1072</v>
      </c>
      <c r="D946" t="s">
        <v>1124</v>
      </c>
      <c r="E946" t="s">
        <v>1080</v>
      </c>
      <c r="F946" t="s">
        <v>1184</v>
      </c>
      <c r="G946" t="s">
        <v>1255</v>
      </c>
      <c r="H946">
        <v>2021</v>
      </c>
      <c r="I946">
        <v>0.46</v>
      </c>
      <c r="J946" t="s">
        <v>1187</v>
      </c>
      <c r="K946" s="2"/>
      <c r="L946" s="60"/>
    </row>
    <row r="947" spans="1:12">
      <c r="A947">
        <v>1</v>
      </c>
      <c r="B947" t="s">
        <v>1072</v>
      </c>
      <c r="C947" t="s">
        <v>1072</v>
      </c>
      <c r="D947" t="s">
        <v>1126</v>
      </c>
      <c r="E947" t="s">
        <v>1080</v>
      </c>
      <c r="F947" t="s">
        <v>1188</v>
      </c>
      <c r="G947" t="s">
        <v>1097</v>
      </c>
      <c r="H947">
        <v>2021</v>
      </c>
      <c r="I947">
        <v>20.8</v>
      </c>
      <c r="J947" t="s">
        <v>1187</v>
      </c>
      <c r="K947" s="2"/>
      <c r="L947" s="60"/>
    </row>
    <row r="948" spans="1:12">
      <c r="A948">
        <v>1</v>
      </c>
      <c r="B948" t="s">
        <v>1072</v>
      </c>
      <c r="C948" t="s">
        <v>1072</v>
      </c>
      <c r="D948" t="s">
        <v>1127</v>
      </c>
      <c r="E948" t="s">
        <v>1080</v>
      </c>
      <c r="F948" t="s">
        <v>1184</v>
      </c>
      <c r="G948" t="s">
        <v>1255</v>
      </c>
      <c r="H948">
        <v>2021</v>
      </c>
      <c r="I948">
        <v>33.24</v>
      </c>
      <c r="J948" t="s">
        <v>1187</v>
      </c>
      <c r="K948" s="2"/>
      <c r="L948" s="60"/>
    </row>
    <row r="949" spans="1:12">
      <c r="A949">
        <v>1</v>
      </c>
      <c r="B949" t="s">
        <v>1072</v>
      </c>
      <c r="C949" t="s">
        <v>1072</v>
      </c>
      <c r="D949" t="s">
        <v>1128</v>
      </c>
      <c r="E949" t="s">
        <v>1080</v>
      </c>
      <c r="F949" t="s">
        <v>1184</v>
      </c>
      <c r="G949" t="s">
        <v>1098</v>
      </c>
      <c r="H949">
        <v>2021</v>
      </c>
      <c r="I949">
        <v>67.39</v>
      </c>
      <c r="J949" t="s">
        <v>1187</v>
      </c>
      <c r="K949" s="2"/>
      <c r="L949" s="60"/>
    </row>
    <row r="950" spans="1:12">
      <c r="A950">
        <v>1</v>
      </c>
      <c r="B950" t="s">
        <v>1072</v>
      </c>
      <c r="C950" t="s">
        <v>1072</v>
      </c>
      <c r="D950" t="s">
        <v>1081</v>
      </c>
      <c r="E950" t="s">
        <v>1080</v>
      </c>
      <c r="F950" t="s">
        <v>1184</v>
      </c>
      <c r="G950" t="s">
        <v>1098</v>
      </c>
      <c r="H950">
        <v>2018</v>
      </c>
      <c r="I950">
        <v>26.6</v>
      </c>
      <c r="J950" t="s">
        <v>1187</v>
      </c>
      <c r="K950" s="2"/>
      <c r="L950" s="60"/>
    </row>
    <row r="951" spans="1:12">
      <c r="A951">
        <v>1</v>
      </c>
      <c r="B951" t="s">
        <v>1072</v>
      </c>
      <c r="C951" t="s">
        <v>1072</v>
      </c>
      <c r="D951" t="s">
        <v>1115</v>
      </c>
      <c r="E951" t="s">
        <v>1080</v>
      </c>
      <c r="F951" t="s">
        <v>1184</v>
      </c>
      <c r="G951" t="s">
        <v>1097</v>
      </c>
      <c r="H951">
        <v>2018</v>
      </c>
      <c r="I951">
        <v>87.3</v>
      </c>
      <c r="J951" t="s">
        <v>1187</v>
      </c>
      <c r="K951" s="2"/>
      <c r="L951" s="60"/>
    </row>
    <row r="952" spans="1:12">
      <c r="A952">
        <v>1</v>
      </c>
      <c r="B952" t="s">
        <v>1072</v>
      </c>
      <c r="C952" t="s">
        <v>1072</v>
      </c>
      <c r="D952" t="s">
        <v>1116</v>
      </c>
      <c r="E952" t="s">
        <v>1080</v>
      </c>
      <c r="F952" t="s">
        <v>1184</v>
      </c>
      <c r="G952" t="s">
        <v>1255</v>
      </c>
      <c r="H952">
        <v>2018</v>
      </c>
      <c r="I952">
        <v>182.33</v>
      </c>
      <c r="J952" t="s">
        <v>1187</v>
      </c>
      <c r="K952" s="2"/>
      <c r="L952" s="60"/>
    </row>
    <row r="953" spans="1:12">
      <c r="A953">
        <v>1</v>
      </c>
      <c r="B953" t="s">
        <v>1072</v>
      </c>
      <c r="C953" t="s">
        <v>1072</v>
      </c>
      <c r="D953" t="s">
        <v>1117</v>
      </c>
      <c r="E953" t="s">
        <v>1080</v>
      </c>
      <c r="F953" t="s">
        <v>1184</v>
      </c>
      <c r="G953" t="s">
        <v>1098</v>
      </c>
      <c r="H953">
        <v>2018</v>
      </c>
      <c r="I953">
        <v>213.43</v>
      </c>
      <c r="J953" t="s">
        <v>1187</v>
      </c>
      <c r="K953" s="2"/>
      <c r="L953" s="60"/>
    </row>
    <row r="954" spans="1:12">
      <c r="A954">
        <v>1</v>
      </c>
      <c r="B954" t="s">
        <v>1072</v>
      </c>
      <c r="C954" t="s">
        <v>1072</v>
      </c>
      <c r="D954" t="s">
        <v>1118</v>
      </c>
      <c r="E954" t="s">
        <v>1080</v>
      </c>
      <c r="F954" t="s">
        <v>1188</v>
      </c>
      <c r="G954" t="s">
        <v>1097</v>
      </c>
      <c r="H954">
        <v>2018</v>
      </c>
      <c r="I954">
        <v>1.33</v>
      </c>
      <c r="J954" t="s">
        <v>1187</v>
      </c>
      <c r="K954" s="2"/>
      <c r="L954" s="60"/>
    </row>
    <row r="955" spans="1:12">
      <c r="A955">
        <v>1</v>
      </c>
      <c r="B955" t="s">
        <v>1072</v>
      </c>
      <c r="C955" t="s">
        <v>1072</v>
      </c>
      <c r="D955" t="s">
        <v>1119</v>
      </c>
      <c r="E955" t="s">
        <v>1080</v>
      </c>
      <c r="F955" t="s">
        <v>1188</v>
      </c>
      <c r="G955" t="s">
        <v>1255</v>
      </c>
      <c r="H955">
        <v>2018</v>
      </c>
      <c r="I955">
        <v>0.69</v>
      </c>
      <c r="J955" t="s">
        <v>1187</v>
      </c>
      <c r="K955" s="2"/>
      <c r="L955" s="60"/>
    </row>
    <row r="956" spans="1:12">
      <c r="A956">
        <v>1</v>
      </c>
      <c r="B956" t="s">
        <v>1072</v>
      </c>
      <c r="C956" t="s">
        <v>1072</v>
      </c>
      <c r="D956" t="s">
        <v>1120</v>
      </c>
      <c r="E956" t="s">
        <v>1080</v>
      </c>
      <c r="F956" t="s">
        <v>1188</v>
      </c>
      <c r="G956" t="s">
        <v>1098</v>
      </c>
      <c r="H956">
        <v>2018</v>
      </c>
      <c r="I956">
        <v>12.79</v>
      </c>
      <c r="J956" t="s">
        <v>1187</v>
      </c>
      <c r="K956" s="2"/>
      <c r="L956" s="60"/>
    </row>
    <row r="957" spans="1:12">
      <c r="A957">
        <v>1</v>
      </c>
      <c r="B957" t="s">
        <v>1072</v>
      </c>
      <c r="C957" t="s">
        <v>1072</v>
      </c>
      <c r="D957" t="s">
        <v>1121</v>
      </c>
      <c r="E957" t="s">
        <v>1080</v>
      </c>
      <c r="F957" t="s">
        <v>1188</v>
      </c>
      <c r="G957" t="s">
        <v>1097</v>
      </c>
      <c r="H957">
        <v>2018</v>
      </c>
      <c r="I957">
        <v>1.99</v>
      </c>
      <c r="J957" t="s">
        <v>1187</v>
      </c>
      <c r="K957" s="2"/>
      <c r="L957" s="60"/>
    </row>
    <row r="958" spans="1:12">
      <c r="A958">
        <v>1</v>
      </c>
      <c r="B958" t="s">
        <v>1072</v>
      </c>
      <c r="C958" t="s">
        <v>1072</v>
      </c>
      <c r="D958" t="s">
        <v>1122</v>
      </c>
      <c r="E958" t="s">
        <v>1080</v>
      </c>
      <c r="F958" t="s">
        <v>1188</v>
      </c>
      <c r="G958" t="s">
        <v>1255</v>
      </c>
      <c r="H958">
        <v>2018</v>
      </c>
      <c r="I958">
        <v>1.27</v>
      </c>
      <c r="J958" t="s">
        <v>1187</v>
      </c>
      <c r="K958" s="2"/>
      <c r="L958" s="60"/>
    </row>
    <row r="959" spans="1:12">
      <c r="A959">
        <v>1</v>
      </c>
      <c r="B959" t="s">
        <v>1072</v>
      </c>
      <c r="C959" t="s">
        <v>1072</v>
      </c>
      <c r="D959" t="s">
        <v>1123</v>
      </c>
      <c r="E959" t="s">
        <v>1080</v>
      </c>
      <c r="F959" t="s">
        <v>1188</v>
      </c>
      <c r="G959" t="s">
        <v>1098</v>
      </c>
      <c r="H959">
        <v>2018</v>
      </c>
      <c r="I959">
        <v>7.34</v>
      </c>
      <c r="J959" t="s">
        <v>1187</v>
      </c>
      <c r="K959" s="2"/>
      <c r="L959" s="60"/>
    </row>
    <row r="960" spans="1:12">
      <c r="A960">
        <v>1</v>
      </c>
      <c r="B960" t="s">
        <v>1072</v>
      </c>
      <c r="C960" t="s">
        <v>1072</v>
      </c>
      <c r="D960" t="s">
        <v>1125</v>
      </c>
      <c r="E960" t="s">
        <v>1080</v>
      </c>
      <c r="F960" t="s">
        <v>1184</v>
      </c>
      <c r="G960" t="s">
        <v>1098</v>
      </c>
      <c r="H960">
        <v>2018</v>
      </c>
      <c r="I960">
        <v>5.4</v>
      </c>
      <c r="J960" t="s">
        <v>1187</v>
      </c>
      <c r="K960" s="2"/>
      <c r="L960" s="60"/>
    </row>
    <row r="961" spans="1:12">
      <c r="A961">
        <v>1</v>
      </c>
      <c r="B961" t="s">
        <v>1072</v>
      </c>
      <c r="C961" t="s">
        <v>1072</v>
      </c>
      <c r="D961" t="s">
        <v>1124</v>
      </c>
      <c r="E961" t="s">
        <v>1080</v>
      </c>
      <c r="F961" t="s">
        <v>1184</v>
      </c>
      <c r="G961" t="s">
        <v>1255</v>
      </c>
      <c r="H961">
        <v>2018</v>
      </c>
      <c r="I961">
        <v>0.47</v>
      </c>
      <c r="J961" t="s">
        <v>1187</v>
      </c>
      <c r="K961" s="2"/>
      <c r="L961" s="60"/>
    </row>
    <row r="962" spans="1:12">
      <c r="A962">
        <v>1</v>
      </c>
      <c r="B962" t="s">
        <v>1072</v>
      </c>
      <c r="C962" t="s">
        <v>1072</v>
      </c>
      <c r="D962" t="s">
        <v>1126</v>
      </c>
      <c r="E962" t="s">
        <v>1080</v>
      </c>
      <c r="F962" t="s">
        <v>1188</v>
      </c>
      <c r="G962" t="s">
        <v>1097</v>
      </c>
      <c r="H962">
        <v>2018</v>
      </c>
      <c r="I962">
        <v>48.81</v>
      </c>
      <c r="J962" t="s">
        <v>1187</v>
      </c>
      <c r="K962" s="2"/>
      <c r="L962" s="60"/>
    </row>
    <row r="963" spans="1:12">
      <c r="A963">
        <v>1</v>
      </c>
      <c r="B963" t="s">
        <v>1072</v>
      </c>
      <c r="C963" t="s">
        <v>1072</v>
      </c>
      <c r="D963" t="s">
        <v>1127</v>
      </c>
      <c r="E963" t="s">
        <v>1080</v>
      </c>
      <c r="F963" t="s">
        <v>1184</v>
      </c>
      <c r="G963" t="s">
        <v>1255</v>
      </c>
      <c r="H963">
        <v>2018</v>
      </c>
      <c r="I963">
        <v>78.11</v>
      </c>
      <c r="J963" t="s">
        <v>1187</v>
      </c>
      <c r="K963" s="2"/>
      <c r="L963" s="60"/>
    </row>
    <row r="964" spans="1:12">
      <c r="A964">
        <v>1</v>
      </c>
      <c r="B964" t="s">
        <v>1072</v>
      </c>
      <c r="C964" t="s">
        <v>1072</v>
      </c>
      <c r="D964" t="s">
        <v>1128</v>
      </c>
      <c r="E964" t="s">
        <v>1080</v>
      </c>
      <c r="F964" t="s">
        <v>1184</v>
      </c>
      <c r="G964" t="s">
        <v>1098</v>
      </c>
      <c r="H964">
        <v>2018</v>
      </c>
      <c r="I964">
        <v>128.49</v>
      </c>
      <c r="J964" t="s">
        <v>1187</v>
      </c>
      <c r="K964" s="2"/>
      <c r="L964" s="60"/>
    </row>
    <row r="965" spans="1:12">
      <c r="A965">
        <v>1</v>
      </c>
      <c r="B965" t="s">
        <v>1072</v>
      </c>
      <c r="C965" t="s">
        <v>1072</v>
      </c>
      <c r="D965" t="s">
        <v>1081</v>
      </c>
      <c r="E965" t="s">
        <v>1080</v>
      </c>
      <c r="F965" t="s">
        <v>1184</v>
      </c>
      <c r="G965" t="s">
        <v>1098</v>
      </c>
      <c r="H965">
        <v>2019</v>
      </c>
      <c r="I965">
        <v>23.28</v>
      </c>
      <c r="J965" t="s">
        <v>1187</v>
      </c>
      <c r="K965" s="2"/>
      <c r="L965" s="60"/>
    </row>
    <row r="966" spans="1:12">
      <c r="A966">
        <v>1</v>
      </c>
      <c r="B966" t="s">
        <v>1072</v>
      </c>
      <c r="C966" t="s">
        <v>1072</v>
      </c>
      <c r="D966" t="s">
        <v>1115</v>
      </c>
      <c r="E966" t="s">
        <v>1080</v>
      </c>
      <c r="F966" t="s">
        <v>1184</v>
      </c>
      <c r="G966" t="s">
        <v>1097</v>
      </c>
      <c r="H966">
        <v>2019</v>
      </c>
      <c r="I966">
        <v>82.64</v>
      </c>
      <c r="J966" t="s">
        <v>1187</v>
      </c>
      <c r="K966" s="2"/>
      <c r="L966" s="60"/>
    </row>
    <row r="967" spans="1:12">
      <c r="A967">
        <v>1</v>
      </c>
      <c r="B967" t="s">
        <v>1072</v>
      </c>
      <c r="C967" t="s">
        <v>1072</v>
      </c>
      <c r="D967" t="s">
        <v>1116</v>
      </c>
      <c r="E967" t="s">
        <v>1080</v>
      </c>
      <c r="F967" t="s">
        <v>1184</v>
      </c>
      <c r="G967" t="s">
        <v>1255</v>
      </c>
      <c r="H967">
        <v>2019</v>
      </c>
      <c r="I967">
        <v>177.88</v>
      </c>
      <c r="J967" t="s">
        <v>1187</v>
      </c>
      <c r="K967" s="2"/>
      <c r="L967" s="60"/>
    </row>
    <row r="968" spans="1:12">
      <c r="A968">
        <v>1</v>
      </c>
      <c r="B968" t="s">
        <v>1072</v>
      </c>
      <c r="C968" t="s">
        <v>1072</v>
      </c>
      <c r="D968" t="s">
        <v>1117</v>
      </c>
      <c r="E968" t="s">
        <v>1080</v>
      </c>
      <c r="F968" t="s">
        <v>1184</v>
      </c>
      <c r="G968" t="s">
        <v>1098</v>
      </c>
      <c r="H968">
        <v>2019</v>
      </c>
      <c r="I968">
        <v>214.77</v>
      </c>
      <c r="J968" t="s">
        <v>1187</v>
      </c>
      <c r="K968" s="2"/>
      <c r="L968" s="60"/>
    </row>
    <row r="969" spans="1:12">
      <c r="A969">
        <v>1</v>
      </c>
      <c r="B969" t="s">
        <v>1072</v>
      </c>
      <c r="C969" t="s">
        <v>1072</v>
      </c>
      <c r="D969" t="s">
        <v>1118</v>
      </c>
      <c r="E969" t="s">
        <v>1080</v>
      </c>
      <c r="F969" t="s">
        <v>1188</v>
      </c>
      <c r="G969" t="s">
        <v>1097</v>
      </c>
      <c r="H969">
        <v>2019</v>
      </c>
      <c r="I969">
        <v>1.22</v>
      </c>
      <c r="J969" t="s">
        <v>1187</v>
      </c>
      <c r="K969" s="2"/>
      <c r="L969" s="60"/>
    </row>
    <row r="970" spans="1:12">
      <c r="A970">
        <v>1</v>
      </c>
      <c r="B970" t="s">
        <v>1072</v>
      </c>
      <c r="C970" t="s">
        <v>1072</v>
      </c>
      <c r="D970" t="s">
        <v>1119</v>
      </c>
      <c r="E970" t="s">
        <v>1080</v>
      </c>
      <c r="F970" t="s">
        <v>1188</v>
      </c>
      <c r="G970" t="s">
        <v>1255</v>
      </c>
      <c r="H970">
        <v>2019</v>
      </c>
      <c r="I970">
        <v>0.57999999999999996</v>
      </c>
      <c r="J970" t="s">
        <v>1187</v>
      </c>
      <c r="K970" s="2"/>
      <c r="L970" s="60"/>
    </row>
    <row r="971" spans="1:12">
      <c r="A971">
        <v>1</v>
      </c>
      <c r="B971" t="s">
        <v>1072</v>
      </c>
      <c r="C971" t="s">
        <v>1072</v>
      </c>
      <c r="D971" t="s">
        <v>1120</v>
      </c>
      <c r="E971" t="s">
        <v>1080</v>
      </c>
      <c r="F971" t="s">
        <v>1188</v>
      </c>
      <c r="G971" t="s">
        <v>1098</v>
      </c>
      <c r="H971">
        <v>2019</v>
      </c>
      <c r="I971">
        <v>13.24</v>
      </c>
      <c r="J971" t="s">
        <v>1187</v>
      </c>
      <c r="K971" s="2"/>
      <c r="L971" s="60"/>
    </row>
    <row r="972" spans="1:12">
      <c r="A972">
        <v>1</v>
      </c>
      <c r="B972" t="s">
        <v>1072</v>
      </c>
      <c r="C972" t="s">
        <v>1072</v>
      </c>
      <c r="D972" t="s">
        <v>1121</v>
      </c>
      <c r="E972" t="s">
        <v>1080</v>
      </c>
      <c r="F972" t="s">
        <v>1188</v>
      </c>
      <c r="G972" t="s">
        <v>1097</v>
      </c>
      <c r="H972">
        <v>2019</v>
      </c>
      <c r="I972">
        <v>1.48</v>
      </c>
      <c r="J972" t="s">
        <v>1187</v>
      </c>
      <c r="K972" s="2"/>
      <c r="L972" s="60"/>
    </row>
    <row r="973" spans="1:12">
      <c r="A973">
        <v>1</v>
      </c>
      <c r="B973" t="s">
        <v>1072</v>
      </c>
      <c r="C973" t="s">
        <v>1072</v>
      </c>
      <c r="D973" t="s">
        <v>1122</v>
      </c>
      <c r="E973" t="s">
        <v>1080</v>
      </c>
      <c r="F973" t="s">
        <v>1188</v>
      </c>
      <c r="G973" t="s">
        <v>1255</v>
      </c>
      <c r="H973">
        <v>2019</v>
      </c>
      <c r="I973">
        <v>1.62</v>
      </c>
      <c r="J973" t="s">
        <v>1187</v>
      </c>
      <c r="K973" s="2"/>
      <c r="L973" s="60"/>
    </row>
    <row r="974" spans="1:12">
      <c r="A974">
        <v>1</v>
      </c>
      <c r="B974" t="s">
        <v>1072</v>
      </c>
      <c r="C974" t="s">
        <v>1072</v>
      </c>
      <c r="D974" t="s">
        <v>1123</v>
      </c>
      <c r="E974" t="s">
        <v>1080</v>
      </c>
      <c r="F974" t="s">
        <v>1188</v>
      </c>
      <c r="G974" t="s">
        <v>1098</v>
      </c>
      <c r="H974">
        <v>2019</v>
      </c>
      <c r="I974">
        <v>6.36</v>
      </c>
      <c r="J974" t="s">
        <v>1187</v>
      </c>
      <c r="K974" s="2"/>
      <c r="L974" s="60"/>
    </row>
    <row r="975" spans="1:12">
      <c r="A975">
        <v>1</v>
      </c>
      <c r="B975" t="s">
        <v>1072</v>
      </c>
      <c r="C975" t="s">
        <v>1072</v>
      </c>
      <c r="D975" t="s">
        <v>1125</v>
      </c>
      <c r="E975" t="s">
        <v>1080</v>
      </c>
      <c r="F975" t="s">
        <v>1184</v>
      </c>
      <c r="G975" t="s">
        <v>1098</v>
      </c>
      <c r="H975">
        <v>2019</v>
      </c>
      <c r="I975">
        <v>5.42</v>
      </c>
      <c r="J975" t="s">
        <v>1187</v>
      </c>
      <c r="K975" s="2"/>
      <c r="L975" s="60"/>
    </row>
    <row r="976" spans="1:12">
      <c r="A976">
        <v>1</v>
      </c>
      <c r="B976" t="s">
        <v>1072</v>
      </c>
      <c r="C976" t="s">
        <v>1072</v>
      </c>
      <c r="D976" t="s">
        <v>1124</v>
      </c>
      <c r="E976" t="s">
        <v>1080</v>
      </c>
      <c r="F976" t="s">
        <v>1184</v>
      </c>
      <c r="G976" t="s">
        <v>1255</v>
      </c>
      <c r="H976">
        <v>2019</v>
      </c>
      <c r="I976">
        <v>0.57999999999999996</v>
      </c>
      <c r="J976" t="s">
        <v>1187</v>
      </c>
      <c r="K976" s="2"/>
      <c r="L976" s="60"/>
    </row>
    <row r="977" spans="1:12">
      <c r="A977">
        <v>1</v>
      </c>
      <c r="B977" t="s">
        <v>1072</v>
      </c>
      <c r="C977" t="s">
        <v>1072</v>
      </c>
      <c r="D977" t="s">
        <v>1126</v>
      </c>
      <c r="E977" t="s">
        <v>1080</v>
      </c>
      <c r="F977" t="s">
        <v>1188</v>
      </c>
      <c r="G977" t="s">
        <v>1097</v>
      </c>
      <c r="H977">
        <v>2019</v>
      </c>
      <c r="I977">
        <v>48.49</v>
      </c>
      <c r="J977" t="s">
        <v>1187</v>
      </c>
      <c r="K977" s="2"/>
      <c r="L977" s="60"/>
    </row>
    <row r="978" spans="1:12">
      <c r="A978">
        <v>1</v>
      </c>
      <c r="B978" t="s">
        <v>1072</v>
      </c>
      <c r="C978" t="s">
        <v>1072</v>
      </c>
      <c r="D978" t="s">
        <v>1127</v>
      </c>
      <c r="E978" t="s">
        <v>1080</v>
      </c>
      <c r="F978" t="s">
        <v>1184</v>
      </c>
      <c r="G978" t="s">
        <v>1255</v>
      </c>
      <c r="H978">
        <v>2019</v>
      </c>
      <c r="I978">
        <v>76.430000000000007</v>
      </c>
      <c r="J978" t="s">
        <v>1187</v>
      </c>
      <c r="K978" s="2"/>
      <c r="L978" s="60"/>
    </row>
    <row r="979" spans="1:12">
      <c r="A979">
        <v>1</v>
      </c>
      <c r="B979" t="s">
        <v>1072</v>
      </c>
      <c r="C979" t="s">
        <v>1072</v>
      </c>
      <c r="D979" t="s">
        <v>1128</v>
      </c>
      <c r="E979" t="s">
        <v>1080</v>
      </c>
      <c r="F979" t="s">
        <v>1184</v>
      </c>
      <c r="G979" t="s">
        <v>1098</v>
      </c>
      <c r="H979">
        <v>2019</v>
      </c>
      <c r="I979">
        <v>118.62</v>
      </c>
      <c r="J979" t="s">
        <v>1187</v>
      </c>
      <c r="K979" s="2"/>
      <c r="L979" s="60"/>
    </row>
    <row r="980" spans="1:12">
      <c r="A980">
        <v>1</v>
      </c>
      <c r="B980" t="s">
        <v>1072</v>
      </c>
      <c r="C980" t="s">
        <v>1072</v>
      </c>
      <c r="D980" t="s">
        <v>1081</v>
      </c>
      <c r="E980" t="s">
        <v>1080</v>
      </c>
      <c r="F980" t="s">
        <v>1184</v>
      </c>
      <c r="G980" t="s">
        <v>1098</v>
      </c>
      <c r="H980">
        <v>2020</v>
      </c>
      <c r="I980">
        <v>12.7</v>
      </c>
      <c r="J980" t="s">
        <v>1187</v>
      </c>
      <c r="K980" s="2"/>
      <c r="L980" s="60"/>
    </row>
    <row r="981" spans="1:12">
      <c r="A981">
        <v>1</v>
      </c>
      <c r="B981" t="s">
        <v>1072</v>
      </c>
      <c r="C981" t="s">
        <v>1072</v>
      </c>
      <c r="D981" t="s">
        <v>1115</v>
      </c>
      <c r="E981" t="s">
        <v>1080</v>
      </c>
      <c r="F981" t="s">
        <v>1184</v>
      </c>
      <c r="G981" t="s">
        <v>1097</v>
      </c>
      <c r="H981">
        <v>2020</v>
      </c>
      <c r="I981">
        <v>52.11</v>
      </c>
      <c r="J981" t="s">
        <v>1187</v>
      </c>
      <c r="K981" s="2"/>
      <c r="L981" s="60"/>
    </row>
    <row r="982" spans="1:12">
      <c r="A982">
        <v>1</v>
      </c>
      <c r="B982" t="s">
        <v>1072</v>
      </c>
      <c r="C982" t="s">
        <v>1072</v>
      </c>
      <c r="D982" t="s">
        <v>1116</v>
      </c>
      <c r="E982" t="s">
        <v>1080</v>
      </c>
      <c r="F982" t="s">
        <v>1184</v>
      </c>
      <c r="G982" t="s">
        <v>1255</v>
      </c>
      <c r="H982">
        <v>2020</v>
      </c>
      <c r="I982">
        <v>113.56</v>
      </c>
      <c r="J982" t="s">
        <v>1187</v>
      </c>
      <c r="K982" s="2"/>
      <c r="L982" s="60"/>
    </row>
    <row r="983" spans="1:12">
      <c r="A983">
        <v>1</v>
      </c>
      <c r="B983" t="s">
        <v>1072</v>
      </c>
      <c r="C983" t="s">
        <v>1072</v>
      </c>
      <c r="D983" t="s">
        <v>1117</v>
      </c>
      <c r="E983" t="s">
        <v>1080</v>
      </c>
      <c r="F983" t="s">
        <v>1184</v>
      </c>
      <c r="G983" t="s">
        <v>1098</v>
      </c>
      <c r="H983">
        <v>2020</v>
      </c>
      <c r="I983">
        <v>155.52000000000001</v>
      </c>
      <c r="J983" t="s">
        <v>1187</v>
      </c>
      <c r="K983" s="2"/>
      <c r="L983" s="60"/>
    </row>
    <row r="984" spans="1:12">
      <c r="A984">
        <v>1</v>
      </c>
      <c r="B984" t="s">
        <v>1072</v>
      </c>
      <c r="C984" t="s">
        <v>1072</v>
      </c>
      <c r="D984" t="s">
        <v>1118</v>
      </c>
      <c r="E984" t="s">
        <v>1080</v>
      </c>
      <c r="F984" t="s">
        <v>1188</v>
      </c>
      <c r="G984" t="s">
        <v>1097</v>
      </c>
      <c r="H984">
        <v>2020</v>
      </c>
      <c r="I984">
        <v>1.04</v>
      </c>
      <c r="J984" t="s">
        <v>1187</v>
      </c>
      <c r="K984" s="2"/>
      <c r="L984" s="60"/>
    </row>
    <row r="985" spans="1:12">
      <c r="A985">
        <v>1</v>
      </c>
      <c r="B985" t="s">
        <v>1072</v>
      </c>
      <c r="C985" t="s">
        <v>1072</v>
      </c>
      <c r="D985" t="s">
        <v>1119</v>
      </c>
      <c r="E985" t="s">
        <v>1080</v>
      </c>
      <c r="F985" t="s">
        <v>1188</v>
      </c>
      <c r="G985" t="s">
        <v>1255</v>
      </c>
      <c r="H985">
        <v>2020</v>
      </c>
      <c r="I985">
        <v>0.49</v>
      </c>
      <c r="J985" t="s">
        <v>1187</v>
      </c>
      <c r="K985" s="2"/>
      <c r="L985" s="60"/>
    </row>
    <row r="986" spans="1:12">
      <c r="A986">
        <v>1</v>
      </c>
      <c r="B986" t="s">
        <v>1072</v>
      </c>
      <c r="C986" t="s">
        <v>1072</v>
      </c>
      <c r="D986" t="s">
        <v>1120</v>
      </c>
      <c r="E986" t="s">
        <v>1080</v>
      </c>
      <c r="F986" t="s">
        <v>1188</v>
      </c>
      <c r="G986" t="s">
        <v>1098</v>
      </c>
      <c r="H986">
        <v>2020</v>
      </c>
      <c r="I986">
        <v>10.39</v>
      </c>
      <c r="J986" t="s">
        <v>1187</v>
      </c>
      <c r="K986" s="2"/>
      <c r="L986" s="60"/>
    </row>
    <row r="987" spans="1:12">
      <c r="A987">
        <v>1</v>
      </c>
      <c r="B987" t="s">
        <v>1072</v>
      </c>
      <c r="C987" t="s">
        <v>1072</v>
      </c>
      <c r="D987" t="s">
        <v>1121</v>
      </c>
      <c r="E987" t="s">
        <v>1080</v>
      </c>
      <c r="F987" t="s">
        <v>1188</v>
      </c>
      <c r="G987" t="s">
        <v>1097</v>
      </c>
      <c r="H987">
        <v>2020</v>
      </c>
      <c r="I987">
        <v>1.25</v>
      </c>
      <c r="J987" t="s">
        <v>1187</v>
      </c>
      <c r="K987" s="2"/>
      <c r="L987" s="60"/>
    </row>
    <row r="988" spans="1:12">
      <c r="A988">
        <v>1</v>
      </c>
      <c r="B988" t="s">
        <v>1072</v>
      </c>
      <c r="C988" t="s">
        <v>1072</v>
      </c>
      <c r="D988" t="s">
        <v>1122</v>
      </c>
      <c r="E988" t="s">
        <v>1080</v>
      </c>
      <c r="F988" t="s">
        <v>1188</v>
      </c>
      <c r="G988" t="s">
        <v>1255</v>
      </c>
      <c r="H988">
        <v>2020</v>
      </c>
      <c r="I988">
        <v>0.7</v>
      </c>
      <c r="J988" t="s">
        <v>1187</v>
      </c>
      <c r="K988" s="2"/>
      <c r="L988" s="60"/>
    </row>
    <row r="989" spans="1:12">
      <c r="A989">
        <v>1</v>
      </c>
      <c r="B989" t="s">
        <v>1072</v>
      </c>
      <c r="C989" t="s">
        <v>1072</v>
      </c>
      <c r="D989" t="s">
        <v>1123</v>
      </c>
      <c r="E989" t="s">
        <v>1080</v>
      </c>
      <c r="F989" t="s">
        <v>1188</v>
      </c>
      <c r="G989" t="s">
        <v>1098</v>
      </c>
      <c r="H989">
        <v>2020</v>
      </c>
      <c r="I989">
        <v>5.26</v>
      </c>
      <c r="J989" t="s">
        <v>1187</v>
      </c>
      <c r="K989" s="2"/>
      <c r="L989" s="60"/>
    </row>
    <row r="990" spans="1:12">
      <c r="A990">
        <v>1</v>
      </c>
      <c r="B990" t="s">
        <v>1072</v>
      </c>
      <c r="C990" t="s">
        <v>1072</v>
      </c>
      <c r="D990" t="s">
        <v>1125</v>
      </c>
      <c r="E990" t="s">
        <v>1080</v>
      </c>
      <c r="F990" t="s">
        <v>1184</v>
      </c>
      <c r="G990" t="s">
        <v>1098</v>
      </c>
      <c r="H990">
        <v>2020</v>
      </c>
      <c r="I990">
        <v>5.34</v>
      </c>
      <c r="J990" t="s">
        <v>1187</v>
      </c>
      <c r="K990" s="2"/>
      <c r="L990" s="60"/>
    </row>
    <row r="991" spans="1:12">
      <c r="A991">
        <v>1</v>
      </c>
      <c r="B991" t="s">
        <v>1072</v>
      </c>
      <c r="C991" t="s">
        <v>1072</v>
      </c>
      <c r="D991" t="s">
        <v>1124</v>
      </c>
      <c r="E991" t="s">
        <v>1080</v>
      </c>
      <c r="F991" t="s">
        <v>1184</v>
      </c>
      <c r="G991" t="s">
        <v>1255</v>
      </c>
      <c r="H991">
        <v>2020</v>
      </c>
      <c r="I991">
        <v>0.47</v>
      </c>
      <c r="J991" t="s">
        <v>1187</v>
      </c>
      <c r="K991" s="2"/>
      <c r="L991" s="60"/>
    </row>
    <row r="992" spans="1:12">
      <c r="A992">
        <v>1</v>
      </c>
      <c r="B992" t="s">
        <v>1072</v>
      </c>
      <c r="C992" t="s">
        <v>1072</v>
      </c>
      <c r="D992" t="s">
        <v>1126</v>
      </c>
      <c r="E992" t="s">
        <v>1080</v>
      </c>
      <c r="F992" t="s">
        <v>1188</v>
      </c>
      <c r="G992" t="s">
        <v>1097</v>
      </c>
      <c r="H992">
        <v>2020</v>
      </c>
      <c r="I992">
        <v>21.17</v>
      </c>
      <c r="J992" t="s">
        <v>1187</v>
      </c>
      <c r="K992" s="2"/>
      <c r="L992" s="60"/>
    </row>
    <row r="993" spans="1:12">
      <c r="A993">
        <v>1</v>
      </c>
      <c r="B993" t="s">
        <v>1072</v>
      </c>
      <c r="C993" t="s">
        <v>1072</v>
      </c>
      <c r="D993" t="s">
        <v>1127</v>
      </c>
      <c r="E993" t="s">
        <v>1080</v>
      </c>
      <c r="F993" t="s">
        <v>1184</v>
      </c>
      <c r="G993" t="s">
        <v>1255</v>
      </c>
      <c r="H993">
        <v>2020</v>
      </c>
      <c r="I993">
        <v>31.59</v>
      </c>
      <c r="J993" t="s">
        <v>1187</v>
      </c>
      <c r="K993" s="2"/>
      <c r="L993" s="60"/>
    </row>
    <row r="994" spans="1:12">
      <c r="A994">
        <v>1</v>
      </c>
      <c r="B994" t="s">
        <v>1072</v>
      </c>
      <c r="C994" t="s">
        <v>1072</v>
      </c>
      <c r="D994" t="s">
        <v>1128</v>
      </c>
      <c r="E994" t="s">
        <v>1080</v>
      </c>
      <c r="F994" t="s">
        <v>1184</v>
      </c>
      <c r="G994" t="s">
        <v>1098</v>
      </c>
      <c r="H994">
        <v>2020</v>
      </c>
      <c r="I994">
        <v>65.87</v>
      </c>
      <c r="J994" t="s">
        <v>1187</v>
      </c>
      <c r="K994" s="2"/>
      <c r="L994" s="60"/>
    </row>
    <row r="995" spans="1:12">
      <c r="A995">
        <v>1</v>
      </c>
      <c r="B995" t="s">
        <v>1072</v>
      </c>
      <c r="C995" t="s">
        <v>1072</v>
      </c>
      <c r="D995" t="s">
        <v>1081</v>
      </c>
      <c r="E995" t="s">
        <v>1080</v>
      </c>
      <c r="F995" t="s">
        <v>1184</v>
      </c>
      <c r="G995" t="s">
        <v>1098</v>
      </c>
      <c r="H995">
        <v>2021</v>
      </c>
      <c r="I995">
        <v>13.82</v>
      </c>
      <c r="J995" t="s">
        <v>1187</v>
      </c>
      <c r="K995" s="2"/>
      <c r="L995" s="60"/>
    </row>
    <row r="996" spans="1:12">
      <c r="A996">
        <v>1</v>
      </c>
      <c r="B996" t="s">
        <v>1072</v>
      </c>
      <c r="C996" t="s">
        <v>1072</v>
      </c>
      <c r="D996" t="s">
        <v>1115</v>
      </c>
      <c r="E996" t="s">
        <v>1080</v>
      </c>
      <c r="F996" t="s">
        <v>1184</v>
      </c>
      <c r="G996" t="s">
        <v>1097</v>
      </c>
      <c r="H996">
        <v>2021</v>
      </c>
      <c r="I996">
        <v>54.56</v>
      </c>
      <c r="J996" t="s">
        <v>1187</v>
      </c>
      <c r="K996" s="2"/>
      <c r="L996" s="60"/>
    </row>
    <row r="997" spans="1:12">
      <c r="A997">
        <v>1</v>
      </c>
      <c r="B997" t="s">
        <v>1072</v>
      </c>
      <c r="C997" t="s">
        <v>1072</v>
      </c>
      <c r="D997" t="s">
        <v>1116</v>
      </c>
      <c r="E997" t="s">
        <v>1080</v>
      </c>
      <c r="F997" t="s">
        <v>1184</v>
      </c>
      <c r="G997" t="s">
        <v>1255</v>
      </c>
      <c r="H997">
        <v>2021</v>
      </c>
      <c r="I997">
        <v>122.38</v>
      </c>
      <c r="J997" t="s">
        <v>1187</v>
      </c>
      <c r="K997" s="2"/>
      <c r="L997" s="60"/>
    </row>
    <row r="998" spans="1:12">
      <c r="A998">
        <v>1</v>
      </c>
      <c r="B998" t="s">
        <v>1072</v>
      </c>
      <c r="C998" t="s">
        <v>1072</v>
      </c>
      <c r="D998" t="s">
        <v>1117</v>
      </c>
      <c r="E998" t="s">
        <v>1080</v>
      </c>
      <c r="F998" t="s">
        <v>1184</v>
      </c>
      <c r="G998" t="s">
        <v>1098</v>
      </c>
      <c r="H998">
        <v>2021</v>
      </c>
      <c r="I998">
        <v>209.14</v>
      </c>
      <c r="J998" t="s">
        <v>1187</v>
      </c>
      <c r="K998" s="2"/>
      <c r="L998" s="60"/>
    </row>
    <row r="999" spans="1:12">
      <c r="A999">
        <v>1</v>
      </c>
      <c r="B999" t="s">
        <v>1072</v>
      </c>
      <c r="C999" t="s">
        <v>1072</v>
      </c>
      <c r="D999" t="s">
        <v>1118</v>
      </c>
      <c r="E999" t="s">
        <v>1080</v>
      </c>
      <c r="F999" t="s">
        <v>1188</v>
      </c>
      <c r="G999" t="s">
        <v>1097</v>
      </c>
      <c r="H999">
        <v>2021</v>
      </c>
      <c r="I999">
        <v>1.1000000000000001</v>
      </c>
      <c r="J999" t="s">
        <v>1187</v>
      </c>
      <c r="K999" s="2"/>
      <c r="L999" s="60"/>
    </row>
    <row r="1000" spans="1:12">
      <c r="A1000">
        <v>1</v>
      </c>
      <c r="B1000" t="s">
        <v>1072</v>
      </c>
      <c r="C1000" t="s">
        <v>1072</v>
      </c>
      <c r="D1000" t="s">
        <v>1119</v>
      </c>
      <c r="E1000" t="s">
        <v>1080</v>
      </c>
      <c r="F1000" t="s">
        <v>1188</v>
      </c>
      <c r="G1000" t="s">
        <v>1255</v>
      </c>
      <c r="H1000">
        <v>2021</v>
      </c>
      <c r="I1000">
        <v>0.55000000000000004</v>
      </c>
      <c r="J1000" t="s">
        <v>1187</v>
      </c>
      <c r="K1000" s="2"/>
      <c r="L1000" s="60"/>
    </row>
    <row r="1001" spans="1:12">
      <c r="A1001">
        <v>1</v>
      </c>
      <c r="B1001" t="s">
        <v>1072</v>
      </c>
      <c r="C1001" t="s">
        <v>1072</v>
      </c>
      <c r="D1001" t="s">
        <v>1120</v>
      </c>
      <c r="E1001" t="s">
        <v>1080</v>
      </c>
      <c r="F1001" t="s">
        <v>1188</v>
      </c>
      <c r="G1001" t="s">
        <v>1098</v>
      </c>
      <c r="H1001">
        <v>2021</v>
      </c>
      <c r="I1001">
        <v>10.32</v>
      </c>
      <c r="J1001" t="s">
        <v>1187</v>
      </c>
      <c r="K1001" s="2"/>
      <c r="L1001" s="60"/>
    </row>
    <row r="1002" spans="1:12">
      <c r="A1002">
        <v>1</v>
      </c>
      <c r="B1002" t="s">
        <v>1072</v>
      </c>
      <c r="C1002" t="s">
        <v>1072</v>
      </c>
      <c r="D1002" t="s">
        <v>1121</v>
      </c>
      <c r="E1002" t="s">
        <v>1080</v>
      </c>
      <c r="F1002" t="s">
        <v>1188</v>
      </c>
      <c r="G1002" t="s">
        <v>1097</v>
      </c>
      <c r="H1002">
        <v>2021</v>
      </c>
      <c r="I1002">
        <v>1.57</v>
      </c>
      <c r="J1002" t="s">
        <v>1187</v>
      </c>
      <c r="K1002" s="2"/>
      <c r="L1002" s="60"/>
    </row>
    <row r="1003" spans="1:12">
      <c r="A1003">
        <v>1</v>
      </c>
      <c r="B1003" t="s">
        <v>1072</v>
      </c>
      <c r="C1003" t="s">
        <v>1072</v>
      </c>
      <c r="D1003" t="s">
        <v>1122</v>
      </c>
      <c r="E1003" t="s">
        <v>1080</v>
      </c>
      <c r="F1003" t="s">
        <v>1188</v>
      </c>
      <c r="G1003" t="s">
        <v>1255</v>
      </c>
      <c r="H1003">
        <v>2021</v>
      </c>
      <c r="I1003">
        <v>1.45</v>
      </c>
      <c r="J1003" t="s">
        <v>1187</v>
      </c>
      <c r="K1003" s="2"/>
      <c r="L1003" s="60"/>
    </row>
    <row r="1004" spans="1:12">
      <c r="A1004">
        <v>1</v>
      </c>
      <c r="B1004" t="s">
        <v>1072</v>
      </c>
      <c r="C1004" t="s">
        <v>1072</v>
      </c>
      <c r="D1004" t="s">
        <v>1123</v>
      </c>
      <c r="E1004" t="s">
        <v>1080</v>
      </c>
      <c r="F1004" t="s">
        <v>1188</v>
      </c>
      <c r="G1004" t="s">
        <v>1098</v>
      </c>
      <c r="H1004">
        <v>2021</v>
      </c>
      <c r="I1004">
        <v>7.23</v>
      </c>
      <c r="J1004" t="s">
        <v>1187</v>
      </c>
      <c r="K1004" s="2"/>
      <c r="L1004" s="60"/>
    </row>
    <row r="1005" spans="1:12">
      <c r="A1005">
        <v>1</v>
      </c>
      <c r="B1005" t="s">
        <v>1072</v>
      </c>
      <c r="C1005" t="s">
        <v>1072</v>
      </c>
      <c r="D1005" t="s">
        <v>1125</v>
      </c>
      <c r="E1005" t="s">
        <v>1080</v>
      </c>
      <c r="F1005" t="s">
        <v>1184</v>
      </c>
      <c r="G1005" t="s">
        <v>1098</v>
      </c>
      <c r="H1005">
        <v>2021</v>
      </c>
      <c r="I1005">
        <v>5.43</v>
      </c>
      <c r="J1005" t="s">
        <v>1187</v>
      </c>
      <c r="K1005" s="2"/>
      <c r="L1005" s="60"/>
    </row>
    <row r="1006" spans="1:12">
      <c r="A1006">
        <v>1</v>
      </c>
      <c r="B1006" t="s">
        <v>1072</v>
      </c>
      <c r="C1006" t="s">
        <v>1072</v>
      </c>
      <c r="D1006" t="s">
        <v>1124</v>
      </c>
      <c r="E1006" t="s">
        <v>1080</v>
      </c>
      <c r="F1006" t="s">
        <v>1184</v>
      </c>
      <c r="G1006" t="s">
        <v>1255</v>
      </c>
      <c r="H1006">
        <v>2021</v>
      </c>
      <c r="I1006">
        <v>0.46</v>
      </c>
      <c r="J1006" t="s">
        <v>1187</v>
      </c>
      <c r="K1006" s="2"/>
      <c r="L1006" s="60"/>
    </row>
    <row r="1007" spans="1:12">
      <c r="A1007">
        <v>1</v>
      </c>
      <c r="B1007" t="s">
        <v>1072</v>
      </c>
      <c r="C1007" t="s">
        <v>1072</v>
      </c>
      <c r="D1007" t="s">
        <v>1126</v>
      </c>
      <c r="E1007" t="s">
        <v>1080</v>
      </c>
      <c r="F1007" t="s">
        <v>1188</v>
      </c>
      <c r="G1007" t="s">
        <v>1097</v>
      </c>
      <c r="H1007">
        <v>2021</v>
      </c>
      <c r="I1007">
        <v>20.8</v>
      </c>
      <c r="J1007" t="s">
        <v>1187</v>
      </c>
      <c r="K1007" s="2"/>
      <c r="L1007" s="60"/>
    </row>
    <row r="1008" spans="1:12">
      <c r="A1008">
        <v>1</v>
      </c>
      <c r="B1008" t="s">
        <v>1072</v>
      </c>
      <c r="C1008" t="s">
        <v>1072</v>
      </c>
      <c r="D1008" t="s">
        <v>1127</v>
      </c>
      <c r="E1008" t="s">
        <v>1080</v>
      </c>
      <c r="F1008" t="s">
        <v>1184</v>
      </c>
      <c r="G1008" t="s">
        <v>1255</v>
      </c>
      <c r="H1008">
        <v>2021</v>
      </c>
      <c r="I1008">
        <v>33.24</v>
      </c>
      <c r="J1008" t="s">
        <v>1187</v>
      </c>
      <c r="K1008" s="2"/>
      <c r="L1008" s="60"/>
    </row>
    <row r="1009" spans="1:12">
      <c r="A1009">
        <v>1</v>
      </c>
      <c r="B1009" t="s">
        <v>1072</v>
      </c>
      <c r="C1009" t="s">
        <v>1072</v>
      </c>
      <c r="D1009" t="s">
        <v>1128</v>
      </c>
      <c r="E1009" t="s">
        <v>1080</v>
      </c>
      <c r="F1009" t="s">
        <v>1184</v>
      </c>
      <c r="G1009" t="s">
        <v>1098</v>
      </c>
      <c r="H1009">
        <v>2021</v>
      </c>
      <c r="I1009">
        <v>67.39</v>
      </c>
      <c r="J1009" t="s">
        <v>1187</v>
      </c>
      <c r="K1009" s="2"/>
      <c r="L1009" s="60"/>
    </row>
    <row r="1010" spans="1:12">
      <c r="A1010">
        <v>1</v>
      </c>
      <c r="B1010" t="s">
        <v>1072</v>
      </c>
      <c r="C1010" t="s">
        <v>1072</v>
      </c>
      <c r="D1010" t="s">
        <v>1081</v>
      </c>
      <c r="E1010" t="s">
        <v>1080</v>
      </c>
      <c r="F1010" t="s">
        <v>1184</v>
      </c>
      <c r="G1010" t="s">
        <v>1098</v>
      </c>
      <c r="H1010">
        <v>2018</v>
      </c>
      <c r="I1010">
        <v>26.6</v>
      </c>
      <c r="J1010" t="s">
        <v>1187</v>
      </c>
      <c r="K1010" s="2"/>
      <c r="L1010" s="60"/>
    </row>
    <row r="1011" spans="1:12">
      <c r="A1011">
        <v>1</v>
      </c>
      <c r="B1011" t="s">
        <v>1072</v>
      </c>
      <c r="C1011" t="s">
        <v>1072</v>
      </c>
      <c r="D1011" t="s">
        <v>1115</v>
      </c>
      <c r="E1011" t="s">
        <v>1080</v>
      </c>
      <c r="F1011" t="s">
        <v>1184</v>
      </c>
      <c r="G1011" t="s">
        <v>1097</v>
      </c>
      <c r="H1011">
        <v>2018</v>
      </c>
      <c r="I1011">
        <v>87.3</v>
      </c>
      <c r="J1011" t="s">
        <v>1187</v>
      </c>
      <c r="K1011" s="2"/>
      <c r="L1011" s="60"/>
    </row>
    <row r="1012" spans="1:12">
      <c r="A1012">
        <v>1</v>
      </c>
      <c r="B1012" t="s">
        <v>1072</v>
      </c>
      <c r="C1012" t="s">
        <v>1072</v>
      </c>
      <c r="D1012" t="s">
        <v>1116</v>
      </c>
      <c r="E1012" t="s">
        <v>1080</v>
      </c>
      <c r="F1012" t="s">
        <v>1184</v>
      </c>
      <c r="G1012" t="s">
        <v>1255</v>
      </c>
      <c r="H1012">
        <v>2018</v>
      </c>
      <c r="I1012">
        <v>182.33</v>
      </c>
      <c r="J1012" t="s">
        <v>1187</v>
      </c>
      <c r="K1012" s="2"/>
      <c r="L1012" s="60"/>
    </row>
    <row r="1013" spans="1:12">
      <c r="A1013">
        <v>1</v>
      </c>
      <c r="B1013" t="s">
        <v>1072</v>
      </c>
      <c r="C1013" t="s">
        <v>1072</v>
      </c>
      <c r="D1013" t="s">
        <v>1117</v>
      </c>
      <c r="E1013" t="s">
        <v>1080</v>
      </c>
      <c r="F1013" t="s">
        <v>1184</v>
      </c>
      <c r="G1013" t="s">
        <v>1098</v>
      </c>
      <c r="H1013">
        <v>2018</v>
      </c>
      <c r="I1013">
        <v>213.43</v>
      </c>
      <c r="J1013" t="s">
        <v>1187</v>
      </c>
      <c r="K1013" s="2"/>
      <c r="L1013" s="60"/>
    </row>
    <row r="1014" spans="1:12">
      <c r="A1014">
        <v>1</v>
      </c>
      <c r="B1014" t="s">
        <v>1072</v>
      </c>
      <c r="C1014" t="s">
        <v>1072</v>
      </c>
      <c r="D1014" t="s">
        <v>1118</v>
      </c>
      <c r="E1014" t="s">
        <v>1080</v>
      </c>
      <c r="F1014" t="s">
        <v>1188</v>
      </c>
      <c r="G1014" t="s">
        <v>1097</v>
      </c>
      <c r="H1014">
        <v>2018</v>
      </c>
      <c r="I1014">
        <v>1.33</v>
      </c>
      <c r="J1014" t="s">
        <v>1187</v>
      </c>
      <c r="K1014" s="2"/>
      <c r="L1014" s="60"/>
    </row>
    <row r="1015" spans="1:12">
      <c r="A1015">
        <v>1</v>
      </c>
      <c r="B1015" t="s">
        <v>1072</v>
      </c>
      <c r="C1015" t="s">
        <v>1072</v>
      </c>
      <c r="D1015" t="s">
        <v>1119</v>
      </c>
      <c r="E1015" t="s">
        <v>1080</v>
      </c>
      <c r="F1015" t="s">
        <v>1188</v>
      </c>
      <c r="G1015" t="s">
        <v>1255</v>
      </c>
      <c r="H1015">
        <v>2018</v>
      </c>
      <c r="I1015">
        <v>0.69</v>
      </c>
      <c r="J1015" t="s">
        <v>1187</v>
      </c>
      <c r="K1015" s="2"/>
      <c r="L1015" s="60"/>
    </row>
    <row r="1016" spans="1:12">
      <c r="A1016">
        <v>1</v>
      </c>
      <c r="B1016" t="s">
        <v>1072</v>
      </c>
      <c r="C1016" t="s">
        <v>1072</v>
      </c>
      <c r="D1016" t="s">
        <v>1120</v>
      </c>
      <c r="E1016" t="s">
        <v>1080</v>
      </c>
      <c r="F1016" t="s">
        <v>1188</v>
      </c>
      <c r="G1016" t="s">
        <v>1098</v>
      </c>
      <c r="H1016">
        <v>2018</v>
      </c>
      <c r="I1016">
        <v>12.79</v>
      </c>
      <c r="J1016" t="s">
        <v>1187</v>
      </c>
      <c r="K1016" s="2"/>
      <c r="L1016" s="60"/>
    </row>
    <row r="1017" spans="1:12">
      <c r="A1017">
        <v>1</v>
      </c>
      <c r="B1017" t="s">
        <v>1072</v>
      </c>
      <c r="C1017" t="s">
        <v>1072</v>
      </c>
      <c r="D1017" t="s">
        <v>1121</v>
      </c>
      <c r="E1017" t="s">
        <v>1080</v>
      </c>
      <c r="F1017" t="s">
        <v>1188</v>
      </c>
      <c r="G1017" t="s">
        <v>1097</v>
      </c>
      <c r="H1017">
        <v>2018</v>
      </c>
      <c r="I1017">
        <v>1.99</v>
      </c>
      <c r="J1017" t="s">
        <v>1187</v>
      </c>
      <c r="K1017" s="2"/>
      <c r="L1017" s="60"/>
    </row>
    <row r="1018" spans="1:12">
      <c r="A1018">
        <v>1</v>
      </c>
      <c r="B1018" t="s">
        <v>1072</v>
      </c>
      <c r="C1018" t="s">
        <v>1072</v>
      </c>
      <c r="D1018" t="s">
        <v>1122</v>
      </c>
      <c r="E1018" t="s">
        <v>1080</v>
      </c>
      <c r="F1018" t="s">
        <v>1188</v>
      </c>
      <c r="G1018" t="s">
        <v>1255</v>
      </c>
      <c r="H1018">
        <v>2018</v>
      </c>
      <c r="I1018">
        <v>1.27</v>
      </c>
      <c r="J1018" t="s">
        <v>1187</v>
      </c>
      <c r="K1018" s="2"/>
      <c r="L1018" s="60"/>
    </row>
    <row r="1019" spans="1:12">
      <c r="A1019">
        <v>1</v>
      </c>
      <c r="B1019" t="s">
        <v>1072</v>
      </c>
      <c r="C1019" t="s">
        <v>1072</v>
      </c>
      <c r="D1019" t="s">
        <v>1123</v>
      </c>
      <c r="E1019" t="s">
        <v>1080</v>
      </c>
      <c r="F1019" t="s">
        <v>1188</v>
      </c>
      <c r="G1019" t="s">
        <v>1098</v>
      </c>
      <c r="H1019">
        <v>2018</v>
      </c>
      <c r="I1019">
        <v>7.34</v>
      </c>
      <c r="J1019" t="s">
        <v>1187</v>
      </c>
      <c r="K1019" s="2"/>
      <c r="L1019" s="60"/>
    </row>
    <row r="1020" spans="1:12">
      <c r="A1020">
        <v>1</v>
      </c>
      <c r="B1020" t="s">
        <v>1072</v>
      </c>
      <c r="C1020" t="s">
        <v>1072</v>
      </c>
      <c r="D1020" t="s">
        <v>1125</v>
      </c>
      <c r="E1020" t="s">
        <v>1080</v>
      </c>
      <c r="F1020" t="s">
        <v>1184</v>
      </c>
      <c r="G1020" t="s">
        <v>1098</v>
      </c>
      <c r="H1020">
        <v>2018</v>
      </c>
      <c r="I1020">
        <v>5.4</v>
      </c>
      <c r="J1020" t="s">
        <v>1187</v>
      </c>
      <c r="K1020" s="2"/>
      <c r="L1020" s="60"/>
    </row>
    <row r="1021" spans="1:12">
      <c r="A1021">
        <v>1</v>
      </c>
      <c r="B1021" t="s">
        <v>1072</v>
      </c>
      <c r="C1021" t="s">
        <v>1072</v>
      </c>
      <c r="D1021" t="s">
        <v>1124</v>
      </c>
      <c r="E1021" t="s">
        <v>1080</v>
      </c>
      <c r="F1021" t="s">
        <v>1184</v>
      </c>
      <c r="G1021" t="s">
        <v>1255</v>
      </c>
      <c r="H1021">
        <v>2018</v>
      </c>
      <c r="I1021">
        <v>0.47</v>
      </c>
      <c r="J1021" t="s">
        <v>1187</v>
      </c>
      <c r="K1021" s="2"/>
      <c r="L1021" s="60"/>
    </row>
    <row r="1022" spans="1:12">
      <c r="A1022">
        <v>1</v>
      </c>
      <c r="B1022" t="s">
        <v>1072</v>
      </c>
      <c r="C1022" t="s">
        <v>1072</v>
      </c>
      <c r="D1022" t="s">
        <v>1126</v>
      </c>
      <c r="E1022" t="s">
        <v>1080</v>
      </c>
      <c r="F1022" t="s">
        <v>1188</v>
      </c>
      <c r="G1022" t="s">
        <v>1097</v>
      </c>
      <c r="H1022">
        <v>2018</v>
      </c>
      <c r="I1022">
        <v>48.81</v>
      </c>
      <c r="J1022" t="s">
        <v>1187</v>
      </c>
      <c r="K1022" s="2"/>
      <c r="L1022" s="60"/>
    </row>
    <row r="1023" spans="1:12">
      <c r="A1023">
        <v>1</v>
      </c>
      <c r="B1023" t="s">
        <v>1072</v>
      </c>
      <c r="C1023" t="s">
        <v>1072</v>
      </c>
      <c r="D1023" t="s">
        <v>1127</v>
      </c>
      <c r="E1023" t="s">
        <v>1080</v>
      </c>
      <c r="F1023" t="s">
        <v>1184</v>
      </c>
      <c r="G1023" t="s">
        <v>1255</v>
      </c>
      <c r="H1023">
        <v>2018</v>
      </c>
      <c r="I1023">
        <v>78.11</v>
      </c>
      <c r="J1023" t="s">
        <v>1187</v>
      </c>
      <c r="K1023" s="2"/>
      <c r="L1023" s="60"/>
    </row>
    <row r="1024" spans="1:12">
      <c r="A1024">
        <v>1</v>
      </c>
      <c r="B1024" t="s">
        <v>1072</v>
      </c>
      <c r="C1024" t="s">
        <v>1072</v>
      </c>
      <c r="D1024" t="s">
        <v>1128</v>
      </c>
      <c r="E1024" t="s">
        <v>1080</v>
      </c>
      <c r="F1024" t="s">
        <v>1184</v>
      </c>
      <c r="G1024" t="s">
        <v>1098</v>
      </c>
      <c r="H1024">
        <v>2018</v>
      </c>
      <c r="I1024">
        <v>128.49</v>
      </c>
      <c r="J1024" t="s">
        <v>1187</v>
      </c>
      <c r="K1024" s="2"/>
      <c r="L1024" s="60"/>
    </row>
    <row r="1025" spans="1:12">
      <c r="A1025">
        <v>1</v>
      </c>
      <c r="B1025" t="s">
        <v>1072</v>
      </c>
      <c r="C1025" t="s">
        <v>1072</v>
      </c>
      <c r="D1025" t="s">
        <v>1081</v>
      </c>
      <c r="E1025" t="s">
        <v>1080</v>
      </c>
      <c r="F1025" t="s">
        <v>1184</v>
      </c>
      <c r="G1025" t="s">
        <v>1098</v>
      </c>
      <c r="H1025">
        <v>2019</v>
      </c>
      <c r="I1025">
        <v>23.28</v>
      </c>
      <c r="J1025" t="s">
        <v>1187</v>
      </c>
      <c r="K1025" s="2"/>
      <c r="L1025" s="60"/>
    </row>
    <row r="1026" spans="1:12">
      <c r="A1026">
        <v>1</v>
      </c>
      <c r="B1026" t="s">
        <v>1072</v>
      </c>
      <c r="C1026" t="s">
        <v>1072</v>
      </c>
      <c r="D1026" t="s">
        <v>1115</v>
      </c>
      <c r="E1026" t="s">
        <v>1080</v>
      </c>
      <c r="F1026" t="s">
        <v>1184</v>
      </c>
      <c r="G1026" t="s">
        <v>1097</v>
      </c>
      <c r="H1026">
        <v>2019</v>
      </c>
      <c r="I1026">
        <v>82.64</v>
      </c>
      <c r="J1026" t="s">
        <v>1187</v>
      </c>
      <c r="K1026" s="2"/>
      <c r="L1026" s="60"/>
    </row>
    <row r="1027" spans="1:12">
      <c r="A1027">
        <v>1</v>
      </c>
      <c r="B1027" t="s">
        <v>1072</v>
      </c>
      <c r="C1027" t="s">
        <v>1072</v>
      </c>
      <c r="D1027" t="s">
        <v>1116</v>
      </c>
      <c r="E1027" t="s">
        <v>1080</v>
      </c>
      <c r="F1027" t="s">
        <v>1184</v>
      </c>
      <c r="G1027" t="s">
        <v>1255</v>
      </c>
      <c r="H1027">
        <v>2019</v>
      </c>
      <c r="I1027">
        <v>177.88</v>
      </c>
      <c r="J1027" t="s">
        <v>1187</v>
      </c>
      <c r="K1027" s="2"/>
      <c r="L1027" s="60"/>
    </row>
    <row r="1028" spans="1:12">
      <c r="A1028">
        <v>1</v>
      </c>
      <c r="B1028" t="s">
        <v>1072</v>
      </c>
      <c r="C1028" t="s">
        <v>1072</v>
      </c>
      <c r="D1028" t="s">
        <v>1117</v>
      </c>
      <c r="E1028" t="s">
        <v>1080</v>
      </c>
      <c r="F1028" t="s">
        <v>1184</v>
      </c>
      <c r="G1028" t="s">
        <v>1098</v>
      </c>
      <c r="H1028">
        <v>2019</v>
      </c>
      <c r="I1028">
        <v>214.77</v>
      </c>
      <c r="J1028" t="s">
        <v>1187</v>
      </c>
      <c r="K1028" s="2"/>
      <c r="L1028" s="60"/>
    </row>
    <row r="1029" spans="1:12">
      <c r="A1029">
        <v>1</v>
      </c>
      <c r="B1029" t="s">
        <v>1072</v>
      </c>
      <c r="C1029" t="s">
        <v>1072</v>
      </c>
      <c r="D1029" t="s">
        <v>1118</v>
      </c>
      <c r="E1029" t="s">
        <v>1080</v>
      </c>
      <c r="F1029" t="s">
        <v>1188</v>
      </c>
      <c r="G1029" t="s">
        <v>1097</v>
      </c>
      <c r="H1029">
        <v>2019</v>
      </c>
      <c r="I1029">
        <v>1.22</v>
      </c>
      <c r="J1029" t="s">
        <v>1187</v>
      </c>
      <c r="K1029" s="2"/>
      <c r="L1029" s="60"/>
    </row>
    <row r="1030" spans="1:12">
      <c r="A1030">
        <v>1</v>
      </c>
      <c r="B1030" t="s">
        <v>1072</v>
      </c>
      <c r="C1030" t="s">
        <v>1072</v>
      </c>
      <c r="D1030" t="s">
        <v>1119</v>
      </c>
      <c r="E1030" t="s">
        <v>1080</v>
      </c>
      <c r="F1030" t="s">
        <v>1188</v>
      </c>
      <c r="G1030" t="s">
        <v>1255</v>
      </c>
      <c r="H1030">
        <v>2019</v>
      </c>
      <c r="I1030">
        <v>0.57999999999999996</v>
      </c>
      <c r="J1030" t="s">
        <v>1187</v>
      </c>
      <c r="K1030" s="2"/>
      <c r="L1030" s="60"/>
    </row>
    <row r="1031" spans="1:12">
      <c r="A1031">
        <v>1</v>
      </c>
      <c r="B1031" t="s">
        <v>1072</v>
      </c>
      <c r="C1031" t="s">
        <v>1072</v>
      </c>
      <c r="D1031" t="s">
        <v>1120</v>
      </c>
      <c r="E1031" t="s">
        <v>1080</v>
      </c>
      <c r="F1031" t="s">
        <v>1188</v>
      </c>
      <c r="G1031" t="s">
        <v>1098</v>
      </c>
      <c r="H1031">
        <v>2019</v>
      </c>
      <c r="I1031">
        <v>13.24</v>
      </c>
      <c r="J1031" t="s">
        <v>1187</v>
      </c>
      <c r="K1031" s="2"/>
      <c r="L1031" s="60"/>
    </row>
    <row r="1032" spans="1:12">
      <c r="A1032">
        <v>1</v>
      </c>
      <c r="B1032" t="s">
        <v>1072</v>
      </c>
      <c r="C1032" t="s">
        <v>1072</v>
      </c>
      <c r="D1032" t="s">
        <v>1121</v>
      </c>
      <c r="E1032" t="s">
        <v>1080</v>
      </c>
      <c r="F1032" t="s">
        <v>1188</v>
      </c>
      <c r="G1032" t="s">
        <v>1097</v>
      </c>
      <c r="H1032">
        <v>2019</v>
      </c>
      <c r="I1032">
        <v>1.48</v>
      </c>
      <c r="J1032" t="s">
        <v>1187</v>
      </c>
      <c r="K1032" s="2"/>
      <c r="L1032" s="60"/>
    </row>
    <row r="1033" spans="1:12">
      <c r="A1033">
        <v>1</v>
      </c>
      <c r="B1033" t="s">
        <v>1072</v>
      </c>
      <c r="C1033" t="s">
        <v>1072</v>
      </c>
      <c r="D1033" t="s">
        <v>1122</v>
      </c>
      <c r="E1033" t="s">
        <v>1080</v>
      </c>
      <c r="F1033" t="s">
        <v>1188</v>
      </c>
      <c r="G1033" t="s">
        <v>1255</v>
      </c>
      <c r="H1033">
        <v>2019</v>
      </c>
      <c r="I1033">
        <v>1.62</v>
      </c>
      <c r="J1033" t="s">
        <v>1187</v>
      </c>
      <c r="K1033" s="2"/>
      <c r="L1033" s="60"/>
    </row>
    <row r="1034" spans="1:12">
      <c r="A1034">
        <v>1</v>
      </c>
      <c r="B1034" t="s">
        <v>1072</v>
      </c>
      <c r="C1034" t="s">
        <v>1072</v>
      </c>
      <c r="D1034" t="s">
        <v>1123</v>
      </c>
      <c r="E1034" t="s">
        <v>1080</v>
      </c>
      <c r="F1034" t="s">
        <v>1188</v>
      </c>
      <c r="G1034" t="s">
        <v>1098</v>
      </c>
      <c r="H1034">
        <v>2019</v>
      </c>
      <c r="I1034">
        <v>6.36</v>
      </c>
      <c r="J1034" t="s">
        <v>1187</v>
      </c>
      <c r="K1034" s="2"/>
      <c r="L1034" s="60"/>
    </row>
    <row r="1035" spans="1:12">
      <c r="A1035">
        <v>1</v>
      </c>
      <c r="B1035" t="s">
        <v>1072</v>
      </c>
      <c r="C1035" t="s">
        <v>1072</v>
      </c>
      <c r="D1035" t="s">
        <v>1125</v>
      </c>
      <c r="E1035" t="s">
        <v>1080</v>
      </c>
      <c r="F1035" t="s">
        <v>1184</v>
      </c>
      <c r="G1035" t="s">
        <v>1098</v>
      </c>
      <c r="H1035">
        <v>2019</v>
      </c>
      <c r="I1035">
        <v>5.42</v>
      </c>
      <c r="J1035" t="s">
        <v>1187</v>
      </c>
      <c r="K1035" s="2"/>
      <c r="L1035" s="60"/>
    </row>
    <row r="1036" spans="1:12">
      <c r="A1036">
        <v>1</v>
      </c>
      <c r="B1036" t="s">
        <v>1072</v>
      </c>
      <c r="C1036" t="s">
        <v>1072</v>
      </c>
      <c r="D1036" t="s">
        <v>1124</v>
      </c>
      <c r="E1036" t="s">
        <v>1080</v>
      </c>
      <c r="F1036" t="s">
        <v>1184</v>
      </c>
      <c r="G1036" t="s">
        <v>1255</v>
      </c>
      <c r="H1036">
        <v>2019</v>
      </c>
      <c r="I1036">
        <v>0.57999999999999996</v>
      </c>
      <c r="J1036" t="s">
        <v>1187</v>
      </c>
      <c r="K1036" s="2"/>
      <c r="L1036" s="60"/>
    </row>
    <row r="1037" spans="1:12">
      <c r="A1037">
        <v>1</v>
      </c>
      <c r="B1037" t="s">
        <v>1072</v>
      </c>
      <c r="C1037" t="s">
        <v>1072</v>
      </c>
      <c r="D1037" t="s">
        <v>1126</v>
      </c>
      <c r="E1037" t="s">
        <v>1080</v>
      </c>
      <c r="F1037" t="s">
        <v>1188</v>
      </c>
      <c r="G1037" t="s">
        <v>1097</v>
      </c>
      <c r="H1037">
        <v>2019</v>
      </c>
      <c r="I1037">
        <v>48.49</v>
      </c>
      <c r="J1037" t="s">
        <v>1187</v>
      </c>
      <c r="K1037" s="2"/>
      <c r="L1037" s="60"/>
    </row>
    <row r="1038" spans="1:12">
      <c r="A1038">
        <v>1</v>
      </c>
      <c r="B1038" t="s">
        <v>1072</v>
      </c>
      <c r="C1038" t="s">
        <v>1072</v>
      </c>
      <c r="D1038" t="s">
        <v>1127</v>
      </c>
      <c r="E1038" t="s">
        <v>1080</v>
      </c>
      <c r="F1038" t="s">
        <v>1184</v>
      </c>
      <c r="G1038" t="s">
        <v>1255</v>
      </c>
      <c r="H1038">
        <v>2019</v>
      </c>
      <c r="I1038">
        <v>76.430000000000007</v>
      </c>
      <c r="J1038" t="s">
        <v>1187</v>
      </c>
      <c r="K1038" s="2"/>
      <c r="L1038" s="60"/>
    </row>
    <row r="1039" spans="1:12">
      <c r="A1039">
        <v>1</v>
      </c>
      <c r="B1039" t="s">
        <v>1072</v>
      </c>
      <c r="C1039" t="s">
        <v>1072</v>
      </c>
      <c r="D1039" t="s">
        <v>1128</v>
      </c>
      <c r="E1039" t="s">
        <v>1080</v>
      </c>
      <c r="F1039" t="s">
        <v>1184</v>
      </c>
      <c r="G1039" t="s">
        <v>1098</v>
      </c>
      <c r="H1039">
        <v>2019</v>
      </c>
      <c r="I1039">
        <v>118.62</v>
      </c>
      <c r="J1039" t="s">
        <v>1187</v>
      </c>
      <c r="K1039" s="2"/>
      <c r="L1039" s="60"/>
    </row>
    <row r="1040" spans="1:12">
      <c r="A1040">
        <v>1</v>
      </c>
      <c r="B1040" t="s">
        <v>1072</v>
      </c>
      <c r="C1040" t="s">
        <v>1072</v>
      </c>
      <c r="D1040" t="s">
        <v>1081</v>
      </c>
      <c r="E1040" t="s">
        <v>1080</v>
      </c>
      <c r="F1040" t="s">
        <v>1184</v>
      </c>
      <c r="G1040" t="s">
        <v>1098</v>
      </c>
      <c r="H1040">
        <v>2020</v>
      </c>
      <c r="I1040">
        <v>12.7</v>
      </c>
      <c r="J1040" t="s">
        <v>1187</v>
      </c>
      <c r="K1040" s="2"/>
      <c r="L1040" s="60"/>
    </row>
    <row r="1041" spans="1:12">
      <c r="A1041">
        <v>1</v>
      </c>
      <c r="B1041" t="s">
        <v>1072</v>
      </c>
      <c r="C1041" t="s">
        <v>1072</v>
      </c>
      <c r="D1041" t="s">
        <v>1115</v>
      </c>
      <c r="E1041" t="s">
        <v>1080</v>
      </c>
      <c r="F1041" t="s">
        <v>1184</v>
      </c>
      <c r="G1041" t="s">
        <v>1097</v>
      </c>
      <c r="H1041">
        <v>2020</v>
      </c>
      <c r="I1041">
        <v>52.11</v>
      </c>
      <c r="J1041" t="s">
        <v>1187</v>
      </c>
      <c r="K1041" s="2"/>
      <c r="L1041" s="60"/>
    </row>
    <row r="1042" spans="1:12">
      <c r="A1042">
        <v>1</v>
      </c>
      <c r="B1042" t="s">
        <v>1072</v>
      </c>
      <c r="C1042" t="s">
        <v>1072</v>
      </c>
      <c r="D1042" t="s">
        <v>1116</v>
      </c>
      <c r="E1042" t="s">
        <v>1080</v>
      </c>
      <c r="F1042" t="s">
        <v>1184</v>
      </c>
      <c r="G1042" t="s">
        <v>1255</v>
      </c>
      <c r="H1042">
        <v>2020</v>
      </c>
      <c r="I1042">
        <v>113.56</v>
      </c>
      <c r="J1042" t="s">
        <v>1187</v>
      </c>
      <c r="K1042" s="2"/>
      <c r="L1042" s="60"/>
    </row>
    <row r="1043" spans="1:12">
      <c r="A1043">
        <v>1</v>
      </c>
      <c r="B1043" t="s">
        <v>1072</v>
      </c>
      <c r="C1043" t="s">
        <v>1072</v>
      </c>
      <c r="D1043" t="s">
        <v>1117</v>
      </c>
      <c r="E1043" t="s">
        <v>1080</v>
      </c>
      <c r="F1043" t="s">
        <v>1184</v>
      </c>
      <c r="G1043" t="s">
        <v>1098</v>
      </c>
      <c r="H1043">
        <v>2020</v>
      </c>
      <c r="I1043">
        <v>155.52000000000001</v>
      </c>
      <c r="J1043" t="s">
        <v>1187</v>
      </c>
      <c r="K1043" s="2"/>
      <c r="L1043" s="60"/>
    </row>
    <row r="1044" spans="1:12">
      <c r="A1044">
        <v>1</v>
      </c>
      <c r="B1044" t="s">
        <v>1072</v>
      </c>
      <c r="C1044" t="s">
        <v>1072</v>
      </c>
      <c r="D1044" t="s">
        <v>1118</v>
      </c>
      <c r="E1044" t="s">
        <v>1080</v>
      </c>
      <c r="F1044" t="s">
        <v>1188</v>
      </c>
      <c r="G1044" t="s">
        <v>1097</v>
      </c>
      <c r="H1044">
        <v>2020</v>
      </c>
      <c r="I1044">
        <v>1.04</v>
      </c>
      <c r="J1044" t="s">
        <v>1187</v>
      </c>
      <c r="K1044" s="2"/>
      <c r="L1044" s="60"/>
    </row>
    <row r="1045" spans="1:12">
      <c r="A1045">
        <v>1</v>
      </c>
      <c r="B1045" t="s">
        <v>1072</v>
      </c>
      <c r="C1045" t="s">
        <v>1072</v>
      </c>
      <c r="D1045" t="s">
        <v>1119</v>
      </c>
      <c r="E1045" t="s">
        <v>1080</v>
      </c>
      <c r="F1045" t="s">
        <v>1188</v>
      </c>
      <c r="G1045" t="s">
        <v>1255</v>
      </c>
      <c r="H1045">
        <v>2020</v>
      </c>
      <c r="I1045">
        <v>0.49</v>
      </c>
      <c r="J1045" t="s">
        <v>1187</v>
      </c>
      <c r="K1045" s="2"/>
      <c r="L1045" s="60"/>
    </row>
    <row r="1046" spans="1:12">
      <c r="A1046">
        <v>1</v>
      </c>
      <c r="B1046" t="s">
        <v>1072</v>
      </c>
      <c r="C1046" t="s">
        <v>1072</v>
      </c>
      <c r="D1046" t="s">
        <v>1120</v>
      </c>
      <c r="E1046" t="s">
        <v>1080</v>
      </c>
      <c r="F1046" t="s">
        <v>1188</v>
      </c>
      <c r="G1046" t="s">
        <v>1098</v>
      </c>
      <c r="H1046">
        <v>2020</v>
      </c>
      <c r="I1046">
        <v>10.39</v>
      </c>
      <c r="J1046" t="s">
        <v>1187</v>
      </c>
      <c r="K1046" s="2"/>
      <c r="L1046" s="60"/>
    </row>
    <row r="1047" spans="1:12">
      <c r="A1047">
        <v>1</v>
      </c>
      <c r="B1047" t="s">
        <v>1072</v>
      </c>
      <c r="C1047" t="s">
        <v>1072</v>
      </c>
      <c r="D1047" t="s">
        <v>1121</v>
      </c>
      <c r="E1047" t="s">
        <v>1080</v>
      </c>
      <c r="F1047" t="s">
        <v>1188</v>
      </c>
      <c r="G1047" t="s">
        <v>1097</v>
      </c>
      <c r="H1047">
        <v>2020</v>
      </c>
      <c r="I1047">
        <v>1.25</v>
      </c>
      <c r="J1047" t="s">
        <v>1187</v>
      </c>
      <c r="K1047" s="2"/>
      <c r="L1047" s="60"/>
    </row>
    <row r="1048" spans="1:12">
      <c r="A1048">
        <v>1</v>
      </c>
      <c r="B1048" t="s">
        <v>1072</v>
      </c>
      <c r="C1048" t="s">
        <v>1072</v>
      </c>
      <c r="D1048" t="s">
        <v>1122</v>
      </c>
      <c r="E1048" t="s">
        <v>1080</v>
      </c>
      <c r="F1048" t="s">
        <v>1188</v>
      </c>
      <c r="G1048" t="s">
        <v>1255</v>
      </c>
      <c r="H1048">
        <v>2020</v>
      </c>
      <c r="I1048">
        <v>0.7</v>
      </c>
      <c r="J1048" t="s">
        <v>1187</v>
      </c>
      <c r="K1048" s="2"/>
      <c r="L1048" s="60"/>
    </row>
    <row r="1049" spans="1:12">
      <c r="A1049">
        <v>1</v>
      </c>
      <c r="B1049" t="s">
        <v>1072</v>
      </c>
      <c r="C1049" t="s">
        <v>1072</v>
      </c>
      <c r="D1049" t="s">
        <v>1123</v>
      </c>
      <c r="E1049" t="s">
        <v>1080</v>
      </c>
      <c r="F1049" t="s">
        <v>1188</v>
      </c>
      <c r="G1049" t="s">
        <v>1098</v>
      </c>
      <c r="H1049">
        <v>2020</v>
      </c>
      <c r="I1049">
        <v>5.26</v>
      </c>
      <c r="J1049" t="s">
        <v>1187</v>
      </c>
      <c r="K1049" s="2"/>
      <c r="L1049" s="60"/>
    </row>
    <row r="1050" spans="1:12">
      <c r="A1050">
        <v>1</v>
      </c>
      <c r="B1050" t="s">
        <v>1072</v>
      </c>
      <c r="C1050" t="s">
        <v>1072</v>
      </c>
      <c r="D1050" t="s">
        <v>1125</v>
      </c>
      <c r="E1050" t="s">
        <v>1080</v>
      </c>
      <c r="F1050" t="s">
        <v>1184</v>
      </c>
      <c r="G1050" t="s">
        <v>1098</v>
      </c>
      <c r="H1050">
        <v>2020</v>
      </c>
      <c r="I1050">
        <v>5.34</v>
      </c>
      <c r="J1050" t="s">
        <v>1187</v>
      </c>
      <c r="K1050" s="2"/>
      <c r="L1050" s="60"/>
    </row>
    <row r="1051" spans="1:12">
      <c r="A1051">
        <v>1</v>
      </c>
      <c r="B1051" t="s">
        <v>1072</v>
      </c>
      <c r="C1051" t="s">
        <v>1072</v>
      </c>
      <c r="D1051" t="s">
        <v>1124</v>
      </c>
      <c r="E1051" t="s">
        <v>1080</v>
      </c>
      <c r="F1051" t="s">
        <v>1184</v>
      </c>
      <c r="G1051" t="s">
        <v>1255</v>
      </c>
      <c r="H1051">
        <v>2020</v>
      </c>
      <c r="I1051">
        <v>0.47</v>
      </c>
      <c r="J1051" t="s">
        <v>1187</v>
      </c>
      <c r="K1051" s="2"/>
      <c r="L1051" s="60"/>
    </row>
    <row r="1052" spans="1:12">
      <c r="A1052">
        <v>1</v>
      </c>
      <c r="B1052" t="s">
        <v>1072</v>
      </c>
      <c r="C1052" t="s">
        <v>1072</v>
      </c>
      <c r="D1052" t="s">
        <v>1126</v>
      </c>
      <c r="E1052" t="s">
        <v>1080</v>
      </c>
      <c r="F1052" t="s">
        <v>1188</v>
      </c>
      <c r="G1052" t="s">
        <v>1097</v>
      </c>
      <c r="H1052">
        <v>2020</v>
      </c>
      <c r="I1052">
        <v>21.17</v>
      </c>
      <c r="J1052" t="s">
        <v>1187</v>
      </c>
      <c r="K1052" s="2"/>
      <c r="L1052" s="60"/>
    </row>
    <row r="1053" spans="1:12">
      <c r="A1053">
        <v>1</v>
      </c>
      <c r="B1053" t="s">
        <v>1072</v>
      </c>
      <c r="C1053" t="s">
        <v>1072</v>
      </c>
      <c r="D1053" t="s">
        <v>1127</v>
      </c>
      <c r="E1053" t="s">
        <v>1080</v>
      </c>
      <c r="F1053" t="s">
        <v>1184</v>
      </c>
      <c r="G1053" t="s">
        <v>1255</v>
      </c>
      <c r="H1053">
        <v>2020</v>
      </c>
      <c r="I1053">
        <v>31.59</v>
      </c>
      <c r="J1053" t="s">
        <v>1187</v>
      </c>
      <c r="K1053" s="2"/>
      <c r="L1053" s="60"/>
    </row>
    <row r="1054" spans="1:12">
      <c r="A1054">
        <v>1</v>
      </c>
      <c r="B1054" t="s">
        <v>1072</v>
      </c>
      <c r="C1054" t="s">
        <v>1072</v>
      </c>
      <c r="D1054" t="s">
        <v>1128</v>
      </c>
      <c r="E1054" t="s">
        <v>1080</v>
      </c>
      <c r="F1054" t="s">
        <v>1184</v>
      </c>
      <c r="G1054" t="s">
        <v>1098</v>
      </c>
      <c r="H1054">
        <v>2020</v>
      </c>
      <c r="I1054">
        <v>65.87</v>
      </c>
      <c r="J1054" t="s">
        <v>1187</v>
      </c>
      <c r="K1054" s="2"/>
      <c r="L1054" s="60"/>
    </row>
    <row r="1055" spans="1:12">
      <c r="A1055">
        <v>1</v>
      </c>
      <c r="B1055" t="s">
        <v>1072</v>
      </c>
      <c r="C1055" t="s">
        <v>1072</v>
      </c>
      <c r="D1055" t="s">
        <v>1081</v>
      </c>
      <c r="E1055" t="s">
        <v>1080</v>
      </c>
      <c r="F1055" t="s">
        <v>1184</v>
      </c>
      <c r="G1055" t="s">
        <v>1098</v>
      </c>
      <c r="H1055">
        <v>2021</v>
      </c>
      <c r="I1055">
        <v>13.82</v>
      </c>
      <c r="J1055" t="s">
        <v>1187</v>
      </c>
      <c r="K1055" s="2"/>
      <c r="L1055" s="60"/>
    </row>
    <row r="1056" spans="1:12">
      <c r="A1056">
        <v>1</v>
      </c>
      <c r="B1056" t="s">
        <v>1072</v>
      </c>
      <c r="C1056" t="s">
        <v>1072</v>
      </c>
      <c r="D1056" t="s">
        <v>1115</v>
      </c>
      <c r="E1056" t="s">
        <v>1080</v>
      </c>
      <c r="F1056" t="s">
        <v>1184</v>
      </c>
      <c r="G1056" t="s">
        <v>1097</v>
      </c>
      <c r="H1056">
        <v>2021</v>
      </c>
      <c r="I1056">
        <v>54.56</v>
      </c>
      <c r="J1056" t="s">
        <v>1187</v>
      </c>
      <c r="K1056" s="2"/>
      <c r="L1056" s="60"/>
    </row>
    <row r="1057" spans="1:12">
      <c r="A1057">
        <v>1</v>
      </c>
      <c r="B1057" t="s">
        <v>1072</v>
      </c>
      <c r="C1057" t="s">
        <v>1072</v>
      </c>
      <c r="D1057" t="s">
        <v>1116</v>
      </c>
      <c r="E1057" t="s">
        <v>1080</v>
      </c>
      <c r="F1057" t="s">
        <v>1184</v>
      </c>
      <c r="G1057" t="s">
        <v>1255</v>
      </c>
      <c r="H1057">
        <v>2021</v>
      </c>
      <c r="I1057">
        <v>122.38</v>
      </c>
      <c r="J1057" t="s">
        <v>1187</v>
      </c>
      <c r="K1057" s="2"/>
      <c r="L1057" s="60"/>
    </row>
    <row r="1058" spans="1:12">
      <c r="A1058">
        <v>1</v>
      </c>
      <c r="B1058" t="s">
        <v>1072</v>
      </c>
      <c r="C1058" t="s">
        <v>1072</v>
      </c>
      <c r="D1058" t="s">
        <v>1117</v>
      </c>
      <c r="E1058" t="s">
        <v>1080</v>
      </c>
      <c r="F1058" t="s">
        <v>1184</v>
      </c>
      <c r="G1058" t="s">
        <v>1098</v>
      </c>
      <c r="H1058">
        <v>2021</v>
      </c>
      <c r="I1058">
        <v>209.14</v>
      </c>
      <c r="J1058" t="s">
        <v>1187</v>
      </c>
      <c r="K1058" s="2"/>
      <c r="L1058" s="60"/>
    </row>
    <row r="1059" spans="1:12">
      <c r="A1059">
        <v>1</v>
      </c>
      <c r="B1059" t="s">
        <v>1072</v>
      </c>
      <c r="C1059" t="s">
        <v>1072</v>
      </c>
      <c r="D1059" t="s">
        <v>1118</v>
      </c>
      <c r="E1059" t="s">
        <v>1080</v>
      </c>
      <c r="F1059" t="s">
        <v>1188</v>
      </c>
      <c r="G1059" t="s">
        <v>1097</v>
      </c>
      <c r="H1059">
        <v>2021</v>
      </c>
      <c r="I1059">
        <v>1.1000000000000001</v>
      </c>
      <c r="J1059" t="s">
        <v>1187</v>
      </c>
      <c r="K1059" s="2"/>
      <c r="L1059" s="60"/>
    </row>
    <row r="1060" spans="1:12">
      <c r="A1060">
        <v>1</v>
      </c>
      <c r="B1060" t="s">
        <v>1072</v>
      </c>
      <c r="C1060" t="s">
        <v>1072</v>
      </c>
      <c r="D1060" t="s">
        <v>1119</v>
      </c>
      <c r="E1060" t="s">
        <v>1080</v>
      </c>
      <c r="F1060" t="s">
        <v>1188</v>
      </c>
      <c r="G1060" t="s">
        <v>1255</v>
      </c>
      <c r="H1060">
        <v>2021</v>
      </c>
      <c r="I1060">
        <v>0.55000000000000004</v>
      </c>
      <c r="J1060" t="s">
        <v>1187</v>
      </c>
      <c r="K1060" s="2"/>
      <c r="L1060" s="60"/>
    </row>
    <row r="1061" spans="1:12">
      <c r="A1061">
        <v>1</v>
      </c>
      <c r="B1061" t="s">
        <v>1072</v>
      </c>
      <c r="C1061" t="s">
        <v>1072</v>
      </c>
      <c r="D1061" t="s">
        <v>1120</v>
      </c>
      <c r="E1061" t="s">
        <v>1080</v>
      </c>
      <c r="F1061" t="s">
        <v>1188</v>
      </c>
      <c r="G1061" t="s">
        <v>1098</v>
      </c>
      <c r="H1061">
        <v>2021</v>
      </c>
      <c r="I1061">
        <v>10.32</v>
      </c>
      <c r="J1061" t="s">
        <v>1187</v>
      </c>
      <c r="K1061" s="2"/>
      <c r="L1061" s="60"/>
    </row>
    <row r="1062" spans="1:12">
      <c r="A1062">
        <v>1</v>
      </c>
      <c r="B1062" t="s">
        <v>1072</v>
      </c>
      <c r="C1062" t="s">
        <v>1072</v>
      </c>
      <c r="D1062" t="s">
        <v>1121</v>
      </c>
      <c r="E1062" t="s">
        <v>1080</v>
      </c>
      <c r="F1062" t="s">
        <v>1188</v>
      </c>
      <c r="G1062" t="s">
        <v>1097</v>
      </c>
      <c r="H1062">
        <v>2021</v>
      </c>
      <c r="I1062">
        <v>1.57</v>
      </c>
      <c r="J1062" t="s">
        <v>1187</v>
      </c>
      <c r="K1062" s="2"/>
      <c r="L1062" s="60"/>
    </row>
    <row r="1063" spans="1:12">
      <c r="A1063">
        <v>1</v>
      </c>
      <c r="B1063" t="s">
        <v>1072</v>
      </c>
      <c r="C1063" t="s">
        <v>1072</v>
      </c>
      <c r="D1063" t="s">
        <v>1122</v>
      </c>
      <c r="E1063" t="s">
        <v>1080</v>
      </c>
      <c r="F1063" t="s">
        <v>1188</v>
      </c>
      <c r="G1063" t="s">
        <v>1255</v>
      </c>
      <c r="H1063">
        <v>2021</v>
      </c>
      <c r="I1063">
        <v>1.45</v>
      </c>
      <c r="J1063" t="s">
        <v>1187</v>
      </c>
      <c r="K1063" s="2"/>
      <c r="L1063" s="60"/>
    </row>
    <row r="1064" spans="1:12">
      <c r="A1064">
        <v>1</v>
      </c>
      <c r="B1064" t="s">
        <v>1072</v>
      </c>
      <c r="C1064" t="s">
        <v>1072</v>
      </c>
      <c r="D1064" t="s">
        <v>1123</v>
      </c>
      <c r="E1064" t="s">
        <v>1080</v>
      </c>
      <c r="F1064" t="s">
        <v>1188</v>
      </c>
      <c r="G1064" t="s">
        <v>1098</v>
      </c>
      <c r="H1064">
        <v>2021</v>
      </c>
      <c r="I1064">
        <v>7.23</v>
      </c>
      <c r="J1064" t="s">
        <v>1187</v>
      </c>
      <c r="K1064" s="2"/>
      <c r="L1064" s="60"/>
    </row>
    <row r="1065" spans="1:12">
      <c r="A1065">
        <v>1</v>
      </c>
      <c r="B1065" t="s">
        <v>1072</v>
      </c>
      <c r="C1065" t="s">
        <v>1072</v>
      </c>
      <c r="D1065" t="s">
        <v>1125</v>
      </c>
      <c r="E1065" t="s">
        <v>1080</v>
      </c>
      <c r="F1065" t="s">
        <v>1184</v>
      </c>
      <c r="G1065" t="s">
        <v>1098</v>
      </c>
      <c r="H1065">
        <v>2021</v>
      </c>
      <c r="I1065">
        <v>5.43</v>
      </c>
      <c r="J1065" t="s">
        <v>1187</v>
      </c>
      <c r="K1065" s="2"/>
      <c r="L1065" s="60"/>
    </row>
    <row r="1066" spans="1:12">
      <c r="A1066">
        <v>1</v>
      </c>
      <c r="B1066" t="s">
        <v>1072</v>
      </c>
      <c r="C1066" t="s">
        <v>1072</v>
      </c>
      <c r="D1066" t="s">
        <v>1124</v>
      </c>
      <c r="E1066" t="s">
        <v>1080</v>
      </c>
      <c r="F1066" t="s">
        <v>1184</v>
      </c>
      <c r="G1066" t="s">
        <v>1255</v>
      </c>
      <c r="H1066">
        <v>2021</v>
      </c>
      <c r="I1066">
        <v>0.46</v>
      </c>
      <c r="J1066" t="s">
        <v>1187</v>
      </c>
      <c r="K1066" s="2"/>
      <c r="L1066" s="60"/>
    </row>
    <row r="1067" spans="1:12">
      <c r="A1067">
        <v>1</v>
      </c>
      <c r="B1067" t="s">
        <v>1072</v>
      </c>
      <c r="C1067" t="s">
        <v>1072</v>
      </c>
      <c r="D1067" t="s">
        <v>1126</v>
      </c>
      <c r="E1067" t="s">
        <v>1080</v>
      </c>
      <c r="F1067" t="s">
        <v>1188</v>
      </c>
      <c r="G1067" t="s">
        <v>1097</v>
      </c>
      <c r="H1067">
        <v>2021</v>
      </c>
      <c r="I1067">
        <v>20.8</v>
      </c>
      <c r="J1067" t="s">
        <v>1187</v>
      </c>
      <c r="K1067" s="2"/>
      <c r="L1067" s="60"/>
    </row>
    <row r="1068" spans="1:12">
      <c r="A1068">
        <v>1</v>
      </c>
      <c r="B1068" t="s">
        <v>1072</v>
      </c>
      <c r="C1068" t="s">
        <v>1072</v>
      </c>
      <c r="D1068" t="s">
        <v>1127</v>
      </c>
      <c r="E1068" t="s">
        <v>1080</v>
      </c>
      <c r="F1068" t="s">
        <v>1184</v>
      </c>
      <c r="G1068" t="s">
        <v>1255</v>
      </c>
      <c r="H1068">
        <v>2021</v>
      </c>
      <c r="I1068">
        <v>33.24</v>
      </c>
      <c r="J1068" t="s">
        <v>1187</v>
      </c>
      <c r="K1068" s="2"/>
      <c r="L1068" s="60"/>
    </row>
    <row r="1069" spans="1:12">
      <c r="A1069">
        <v>1</v>
      </c>
      <c r="B1069" t="s">
        <v>1072</v>
      </c>
      <c r="C1069" t="s">
        <v>1072</v>
      </c>
      <c r="D1069" t="s">
        <v>1128</v>
      </c>
      <c r="E1069" t="s">
        <v>1080</v>
      </c>
      <c r="F1069" t="s">
        <v>1184</v>
      </c>
      <c r="G1069" t="s">
        <v>1098</v>
      </c>
      <c r="H1069">
        <v>2021</v>
      </c>
      <c r="I1069">
        <v>67.39</v>
      </c>
      <c r="J1069" t="s">
        <v>1187</v>
      </c>
      <c r="K1069" s="2"/>
      <c r="L1069" s="60"/>
    </row>
    <row r="1070" spans="1:12">
      <c r="A1070">
        <v>85001</v>
      </c>
      <c r="B1070" t="s">
        <v>1010</v>
      </c>
      <c r="C1070" t="s">
        <v>1011</v>
      </c>
      <c r="D1070" t="s">
        <v>1081</v>
      </c>
      <c r="E1070" t="s">
        <v>1080</v>
      </c>
      <c r="F1070" t="s">
        <v>1184</v>
      </c>
      <c r="G1070" t="s">
        <v>1098</v>
      </c>
      <c r="H1070">
        <v>2018</v>
      </c>
      <c r="I1070">
        <v>62.4</v>
      </c>
      <c r="J1070" t="s">
        <v>1187</v>
      </c>
      <c r="K1070" s="2"/>
      <c r="L1070" s="60"/>
    </row>
    <row r="1071" spans="1:12">
      <c r="A1071">
        <v>85010</v>
      </c>
      <c r="B1071" t="s">
        <v>1010</v>
      </c>
      <c r="C1071" t="s">
        <v>1012</v>
      </c>
      <c r="D1071" t="s">
        <v>1081</v>
      </c>
      <c r="E1071" t="s">
        <v>1080</v>
      </c>
      <c r="F1071" t="s">
        <v>1184</v>
      </c>
      <c r="G1071" t="s">
        <v>1098</v>
      </c>
      <c r="H1071">
        <v>2018</v>
      </c>
      <c r="I1071">
        <v>39.92</v>
      </c>
      <c r="J1071" t="s">
        <v>1187</v>
      </c>
      <c r="K1071" s="2"/>
      <c r="L1071" s="60"/>
    </row>
    <row r="1072" spans="1:12">
      <c r="A1072">
        <v>85125</v>
      </c>
      <c r="B1072" t="s">
        <v>1010</v>
      </c>
      <c r="C1072" t="s">
        <v>1014</v>
      </c>
      <c r="D1072" t="s">
        <v>1081</v>
      </c>
      <c r="E1072" t="s">
        <v>1080</v>
      </c>
      <c r="F1072" t="s">
        <v>1184</v>
      </c>
      <c r="G1072" t="s">
        <v>1098</v>
      </c>
      <c r="H1072">
        <v>2018</v>
      </c>
      <c r="I1072">
        <v>60.1</v>
      </c>
      <c r="J1072" t="s">
        <v>1187</v>
      </c>
      <c r="K1072" s="2"/>
      <c r="L1072" s="60"/>
    </row>
    <row r="1073" spans="1:12">
      <c r="A1073">
        <v>85162</v>
      </c>
      <c r="B1073" t="s">
        <v>1010</v>
      </c>
      <c r="C1073" t="s">
        <v>1017</v>
      </c>
      <c r="D1073" t="s">
        <v>1081</v>
      </c>
      <c r="E1073" t="s">
        <v>1080</v>
      </c>
      <c r="F1073" t="s">
        <v>1184</v>
      </c>
      <c r="G1073" t="s">
        <v>1098</v>
      </c>
      <c r="H1073">
        <v>2018</v>
      </c>
      <c r="I1073">
        <v>56.63</v>
      </c>
      <c r="J1073" t="s">
        <v>1187</v>
      </c>
      <c r="K1073" s="2"/>
      <c r="L1073" s="60"/>
    </row>
    <row r="1074" spans="1:12">
      <c r="A1074">
        <v>85230</v>
      </c>
      <c r="B1074" t="s">
        <v>1010</v>
      </c>
      <c r="C1074" t="s">
        <v>1019</v>
      </c>
      <c r="D1074" t="s">
        <v>1081</v>
      </c>
      <c r="E1074" t="s">
        <v>1080</v>
      </c>
      <c r="F1074" t="s">
        <v>1184</v>
      </c>
      <c r="G1074" t="s">
        <v>1098</v>
      </c>
      <c r="H1074">
        <v>2018</v>
      </c>
      <c r="I1074">
        <v>93.63</v>
      </c>
      <c r="J1074" t="s">
        <v>1187</v>
      </c>
      <c r="K1074" s="2"/>
      <c r="L1074" s="60"/>
    </row>
    <row r="1075" spans="1:12">
      <c r="A1075">
        <v>85250</v>
      </c>
      <c r="B1075" t="s">
        <v>1010</v>
      </c>
      <c r="C1075" t="s">
        <v>1020</v>
      </c>
      <c r="D1075" t="s">
        <v>1081</v>
      </c>
      <c r="E1075" t="s">
        <v>1080</v>
      </c>
      <c r="F1075" t="s">
        <v>1184</v>
      </c>
      <c r="G1075" t="s">
        <v>1098</v>
      </c>
      <c r="H1075">
        <v>2018</v>
      </c>
      <c r="I1075">
        <v>92.88</v>
      </c>
      <c r="J1075" t="s">
        <v>1187</v>
      </c>
      <c r="K1075" s="2"/>
      <c r="L1075" s="60"/>
    </row>
    <row r="1076" spans="1:12">
      <c r="A1076">
        <v>85410</v>
      </c>
      <c r="B1076" t="s">
        <v>1010</v>
      </c>
      <c r="C1076" t="s">
        <v>1026</v>
      </c>
      <c r="D1076" t="s">
        <v>1081</v>
      </c>
      <c r="E1076" t="s">
        <v>1080</v>
      </c>
      <c r="F1076" t="s">
        <v>1184</v>
      </c>
      <c r="G1076" t="s">
        <v>1098</v>
      </c>
      <c r="H1076">
        <v>2018</v>
      </c>
      <c r="I1076">
        <v>38.1</v>
      </c>
      <c r="J1076" t="s">
        <v>1187</v>
      </c>
      <c r="K1076" s="2"/>
      <c r="L1076" s="60"/>
    </row>
    <row r="1077" spans="1:12">
      <c r="A1077">
        <v>85440</v>
      </c>
      <c r="B1077" t="s">
        <v>1010</v>
      </c>
      <c r="C1077" t="s">
        <v>207</v>
      </c>
      <c r="D1077" t="s">
        <v>1081</v>
      </c>
      <c r="E1077" t="s">
        <v>1080</v>
      </c>
      <c r="F1077" t="s">
        <v>1184</v>
      </c>
      <c r="G1077" t="s">
        <v>1098</v>
      </c>
      <c r="H1077">
        <v>2018</v>
      </c>
      <c r="I1077">
        <v>103.06</v>
      </c>
      <c r="J1077" t="s">
        <v>1187</v>
      </c>
      <c r="K1077" s="2"/>
      <c r="L1077" s="60"/>
    </row>
    <row r="1078" spans="1:12">
      <c r="A1078">
        <v>85001</v>
      </c>
      <c r="B1078" t="s">
        <v>1010</v>
      </c>
      <c r="C1078" t="s">
        <v>1011</v>
      </c>
      <c r="D1078" t="s">
        <v>1115</v>
      </c>
      <c r="E1078" t="s">
        <v>1080</v>
      </c>
      <c r="F1078" t="s">
        <v>1184</v>
      </c>
      <c r="G1078" t="s">
        <v>1097</v>
      </c>
      <c r="H1078">
        <v>2018</v>
      </c>
      <c r="I1078">
        <v>133.93</v>
      </c>
      <c r="J1078" t="s">
        <v>1187</v>
      </c>
      <c r="K1078" s="2"/>
      <c r="L1078" s="60"/>
    </row>
    <row r="1079" spans="1:12">
      <c r="A1079">
        <v>85010</v>
      </c>
      <c r="B1079" t="s">
        <v>1010</v>
      </c>
      <c r="C1079" t="s">
        <v>1012</v>
      </c>
      <c r="D1079" t="s">
        <v>1115</v>
      </c>
      <c r="E1079" t="s">
        <v>1080</v>
      </c>
      <c r="F1079" t="s">
        <v>1184</v>
      </c>
      <c r="G1079" t="s">
        <v>1097</v>
      </c>
      <c r="H1079">
        <v>2018</v>
      </c>
      <c r="I1079">
        <v>81.48</v>
      </c>
      <c r="J1079" t="s">
        <v>1187</v>
      </c>
      <c r="K1079" s="2"/>
      <c r="L1079" s="60"/>
    </row>
    <row r="1080" spans="1:12">
      <c r="A1080">
        <v>85125</v>
      </c>
      <c r="B1080" t="s">
        <v>1010</v>
      </c>
      <c r="C1080" t="s">
        <v>1014</v>
      </c>
      <c r="D1080" t="s">
        <v>1115</v>
      </c>
      <c r="E1080" t="s">
        <v>1080</v>
      </c>
      <c r="F1080" t="s">
        <v>1184</v>
      </c>
      <c r="G1080" t="s">
        <v>1097</v>
      </c>
      <c r="H1080">
        <v>2018</v>
      </c>
      <c r="I1080">
        <v>64.89</v>
      </c>
      <c r="J1080" t="s">
        <v>1187</v>
      </c>
      <c r="K1080" s="2"/>
      <c r="L1080" s="60"/>
    </row>
    <row r="1081" spans="1:12">
      <c r="A1081">
        <v>85162</v>
      </c>
      <c r="B1081" t="s">
        <v>1010</v>
      </c>
      <c r="C1081" t="s">
        <v>1017</v>
      </c>
      <c r="D1081" t="s">
        <v>1115</v>
      </c>
      <c r="E1081" t="s">
        <v>1080</v>
      </c>
      <c r="F1081" t="s">
        <v>1184</v>
      </c>
      <c r="G1081" t="s">
        <v>1097</v>
      </c>
      <c r="H1081">
        <v>2018</v>
      </c>
      <c r="I1081">
        <v>131.84</v>
      </c>
      <c r="J1081" t="s">
        <v>1187</v>
      </c>
      <c r="K1081" s="2"/>
      <c r="L1081" s="60"/>
    </row>
    <row r="1082" spans="1:12">
      <c r="A1082">
        <v>85250</v>
      </c>
      <c r="B1082" t="s">
        <v>1010</v>
      </c>
      <c r="C1082" t="s">
        <v>1020</v>
      </c>
      <c r="D1082" t="s">
        <v>1115</v>
      </c>
      <c r="E1082" t="s">
        <v>1080</v>
      </c>
      <c r="F1082" t="s">
        <v>1184</v>
      </c>
      <c r="G1082" t="s">
        <v>1097</v>
      </c>
      <c r="H1082">
        <v>2018</v>
      </c>
      <c r="I1082">
        <v>530.97</v>
      </c>
      <c r="J1082" t="s">
        <v>1187</v>
      </c>
      <c r="K1082" s="2"/>
      <c r="L1082" s="60"/>
    </row>
    <row r="1083" spans="1:12">
      <c r="A1083">
        <v>85263</v>
      </c>
      <c r="B1083" t="s">
        <v>1010</v>
      </c>
      <c r="C1083" t="s">
        <v>1021</v>
      </c>
      <c r="D1083" t="s">
        <v>1115</v>
      </c>
      <c r="E1083" t="s">
        <v>1080</v>
      </c>
      <c r="F1083" t="s">
        <v>1184</v>
      </c>
      <c r="G1083" t="s">
        <v>1097</v>
      </c>
      <c r="H1083">
        <v>2018</v>
      </c>
      <c r="I1083">
        <v>115.07</v>
      </c>
      <c r="J1083" t="s">
        <v>1187</v>
      </c>
      <c r="K1083" s="2"/>
      <c r="L1083" s="60"/>
    </row>
    <row r="1084" spans="1:12">
      <c r="A1084">
        <v>85279</v>
      </c>
      <c r="B1084" t="s">
        <v>1010</v>
      </c>
      <c r="C1084" t="s">
        <v>1022</v>
      </c>
      <c r="D1084" t="s">
        <v>1115</v>
      </c>
      <c r="E1084" t="s">
        <v>1080</v>
      </c>
      <c r="F1084" t="s">
        <v>1184</v>
      </c>
      <c r="G1084" t="s">
        <v>1097</v>
      </c>
      <c r="H1084">
        <v>2018</v>
      </c>
      <c r="I1084">
        <v>183.82</v>
      </c>
      <c r="J1084" t="s">
        <v>1187</v>
      </c>
      <c r="K1084" s="2"/>
      <c r="L1084" s="60"/>
    </row>
    <row r="1085" spans="1:12">
      <c r="A1085">
        <v>85300</v>
      </c>
      <c r="B1085" t="s">
        <v>1010</v>
      </c>
      <c r="C1085" t="s">
        <v>98</v>
      </c>
      <c r="D1085" t="s">
        <v>1115</v>
      </c>
      <c r="E1085" t="s">
        <v>1080</v>
      </c>
      <c r="F1085" t="s">
        <v>1184</v>
      </c>
      <c r="G1085" t="s">
        <v>1097</v>
      </c>
      <c r="H1085">
        <v>2018</v>
      </c>
      <c r="I1085">
        <v>352.11</v>
      </c>
      <c r="J1085" t="s">
        <v>1187</v>
      </c>
      <c r="K1085" s="2"/>
      <c r="L1085" s="60"/>
    </row>
    <row r="1086" spans="1:12">
      <c r="A1086">
        <v>85410</v>
      </c>
      <c r="B1086" t="s">
        <v>1010</v>
      </c>
      <c r="C1086" t="s">
        <v>1026</v>
      </c>
      <c r="D1086" t="s">
        <v>1115</v>
      </c>
      <c r="E1086" t="s">
        <v>1080</v>
      </c>
      <c r="F1086" t="s">
        <v>1184</v>
      </c>
      <c r="G1086" t="s">
        <v>1097</v>
      </c>
      <c r="H1086">
        <v>2018</v>
      </c>
      <c r="I1086">
        <v>128.59</v>
      </c>
      <c r="J1086" t="s">
        <v>1187</v>
      </c>
      <c r="K1086" s="2"/>
      <c r="L1086" s="60"/>
    </row>
    <row r="1087" spans="1:12">
      <c r="A1087">
        <v>85440</v>
      </c>
      <c r="B1087" t="s">
        <v>1010</v>
      </c>
      <c r="C1087" t="s">
        <v>207</v>
      </c>
      <c r="D1087" t="s">
        <v>1115</v>
      </c>
      <c r="E1087" t="s">
        <v>1080</v>
      </c>
      <c r="F1087" t="s">
        <v>1184</v>
      </c>
      <c r="G1087" t="s">
        <v>1097</v>
      </c>
      <c r="H1087">
        <v>2018</v>
      </c>
      <c r="I1087">
        <v>246.31</v>
      </c>
      <c r="J1087" t="s">
        <v>1187</v>
      </c>
      <c r="K1087" s="2"/>
      <c r="L1087" s="60"/>
    </row>
    <row r="1088" spans="1:12">
      <c r="A1088">
        <v>85001</v>
      </c>
      <c r="B1088" t="s">
        <v>1010</v>
      </c>
      <c r="C1088" t="s">
        <v>1011</v>
      </c>
      <c r="D1088" t="s">
        <v>1116</v>
      </c>
      <c r="E1088" t="s">
        <v>1080</v>
      </c>
      <c r="F1088" t="s">
        <v>1184</v>
      </c>
      <c r="G1088" t="s">
        <v>1255</v>
      </c>
      <c r="H1088">
        <v>2018</v>
      </c>
      <c r="I1088">
        <v>449.65</v>
      </c>
      <c r="J1088" t="s">
        <v>1187</v>
      </c>
      <c r="K1088" s="2"/>
      <c r="L1088" s="60"/>
    </row>
    <row r="1089" spans="1:12">
      <c r="A1089">
        <v>85010</v>
      </c>
      <c r="B1089" t="s">
        <v>1010</v>
      </c>
      <c r="C1089" t="s">
        <v>1012</v>
      </c>
      <c r="D1089" t="s">
        <v>1116</v>
      </c>
      <c r="E1089" t="s">
        <v>1080</v>
      </c>
      <c r="F1089" t="s">
        <v>1184</v>
      </c>
      <c r="G1089" t="s">
        <v>1255</v>
      </c>
      <c r="H1089">
        <v>2018</v>
      </c>
      <c r="I1089">
        <v>348.79</v>
      </c>
      <c r="J1089" t="s">
        <v>1187</v>
      </c>
      <c r="K1089" s="2"/>
      <c r="L1089" s="60"/>
    </row>
    <row r="1090" spans="1:12">
      <c r="A1090">
        <v>85125</v>
      </c>
      <c r="B1090" t="s">
        <v>1010</v>
      </c>
      <c r="C1090" t="s">
        <v>1014</v>
      </c>
      <c r="D1090" t="s">
        <v>1116</v>
      </c>
      <c r="E1090" t="s">
        <v>1080</v>
      </c>
      <c r="F1090" t="s">
        <v>1184</v>
      </c>
      <c r="G1090" t="s">
        <v>1255</v>
      </c>
      <c r="H1090">
        <v>2018</v>
      </c>
      <c r="I1090">
        <v>224.22</v>
      </c>
      <c r="J1090" t="s">
        <v>1187</v>
      </c>
      <c r="K1090" s="2"/>
      <c r="L1090" s="60"/>
    </row>
    <row r="1091" spans="1:12">
      <c r="A1091">
        <v>85139</v>
      </c>
      <c r="B1091" t="s">
        <v>1010</v>
      </c>
      <c r="C1091" t="s">
        <v>1016</v>
      </c>
      <c r="D1091" t="s">
        <v>1116</v>
      </c>
      <c r="E1091" t="s">
        <v>1080</v>
      </c>
      <c r="F1091" t="s">
        <v>1184</v>
      </c>
      <c r="G1091" t="s">
        <v>1255</v>
      </c>
      <c r="H1091">
        <v>2018</v>
      </c>
      <c r="I1091">
        <v>470.96</v>
      </c>
      <c r="J1091" t="s">
        <v>1187</v>
      </c>
      <c r="K1091" s="2"/>
      <c r="L1091" s="60"/>
    </row>
    <row r="1092" spans="1:12">
      <c r="A1092">
        <v>85162</v>
      </c>
      <c r="B1092" t="s">
        <v>1010</v>
      </c>
      <c r="C1092" t="s">
        <v>1017</v>
      </c>
      <c r="D1092" t="s">
        <v>1116</v>
      </c>
      <c r="E1092" t="s">
        <v>1080</v>
      </c>
      <c r="F1092" t="s">
        <v>1184</v>
      </c>
      <c r="G1092" t="s">
        <v>1255</v>
      </c>
      <c r="H1092">
        <v>2018</v>
      </c>
      <c r="I1092">
        <v>673.4</v>
      </c>
      <c r="J1092" t="s">
        <v>1187</v>
      </c>
      <c r="K1092" s="2"/>
      <c r="L1092" s="60"/>
    </row>
    <row r="1093" spans="1:12">
      <c r="A1093">
        <v>85225</v>
      </c>
      <c r="B1093" t="s">
        <v>1010</v>
      </c>
      <c r="C1093" t="s">
        <v>1018</v>
      </c>
      <c r="D1093" t="s">
        <v>1116</v>
      </c>
      <c r="E1093" t="s">
        <v>1080</v>
      </c>
      <c r="F1093" t="s">
        <v>1184</v>
      </c>
      <c r="G1093" t="s">
        <v>1255</v>
      </c>
      <c r="H1093">
        <v>2018</v>
      </c>
      <c r="I1093">
        <v>86.13</v>
      </c>
      <c r="J1093" t="s">
        <v>1187</v>
      </c>
      <c r="K1093" s="2"/>
      <c r="L1093" s="60"/>
    </row>
    <row r="1094" spans="1:12">
      <c r="A1094">
        <v>85230</v>
      </c>
      <c r="B1094" t="s">
        <v>1010</v>
      </c>
      <c r="C1094" t="s">
        <v>1019</v>
      </c>
      <c r="D1094" t="s">
        <v>1116</v>
      </c>
      <c r="E1094" t="s">
        <v>1080</v>
      </c>
      <c r="F1094" t="s">
        <v>1184</v>
      </c>
      <c r="G1094" t="s">
        <v>1255</v>
      </c>
      <c r="H1094">
        <v>2018</v>
      </c>
      <c r="I1094">
        <v>1269.04</v>
      </c>
      <c r="J1094" t="s">
        <v>1187</v>
      </c>
      <c r="K1094" s="2"/>
      <c r="L1094" s="60"/>
    </row>
    <row r="1095" spans="1:12">
      <c r="A1095">
        <v>85250</v>
      </c>
      <c r="B1095" t="s">
        <v>1010</v>
      </c>
      <c r="C1095" t="s">
        <v>1020</v>
      </c>
      <c r="D1095" t="s">
        <v>1116</v>
      </c>
      <c r="E1095" t="s">
        <v>1080</v>
      </c>
      <c r="F1095" t="s">
        <v>1184</v>
      </c>
      <c r="G1095" t="s">
        <v>1255</v>
      </c>
      <c r="H1095">
        <v>2018</v>
      </c>
      <c r="I1095">
        <v>852.19</v>
      </c>
      <c r="J1095" t="s">
        <v>1187</v>
      </c>
      <c r="K1095" s="2"/>
      <c r="L1095" s="60"/>
    </row>
    <row r="1096" spans="1:12">
      <c r="A1096">
        <v>85263</v>
      </c>
      <c r="B1096" t="s">
        <v>1010</v>
      </c>
      <c r="C1096" t="s">
        <v>1021</v>
      </c>
      <c r="D1096" t="s">
        <v>1116</v>
      </c>
      <c r="E1096" t="s">
        <v>1080</v>
      </c>
      <c r="F1096" t="s">
        <v>1184</v>
      </c>
      <c r="G1096" t="s">
        <v>1255</v>
      </c>
      <c r="H1096">
        <v>2018</v>
      </c>
      <c r="I1096">
        <v>419.73</v>
      </c>
      <c r="J1096" t="s">
        <v>1187</v>
      </c>
      <c r="K1096" s="2"/>
      <c r="L1096" s="60"/>
    </row>
    <row r="1097" spans="1:12">
      <c r="A1097">
        <v>85300</v>
      </c>
      <c r="B1097" t="s">
        <v>1010</v>
      </c>
      <c r="C1097" t="s">
        <v>98</v>
      </c>
      <c r="D1097" t="s">
        <v>1116</v>
      </c>
      <c r="E1097" t="s">
        <v>1080</v>
      </c>
      <c r="F1097" t="s">
        <v>1184</v>
      </c>
      <c r="G1097" t="s">
        <v>1255</v>
      </c>
      <c r="H1097">
        <v>2018</v>
      </c>
      <c r="I1097">
        <v>598.79999999999995</v>
      </c>
      <c r="J1097" t="s">
        <v>1187</v>
      </c>
      <c r="K1097" s="2"/>
      <c r="L1097" s="60"/>
    </row>
    <row r="1098" spans="1:12">
      <c r="A1098">
        <v>85315</v>
      </c>
      <c r="B1098" t="s">
        <v>1010</v>
      </c>
      <c r="C1098" t="s">
        <v>1023</v>
      </c>
      <c r="D1098" t="s">
        <v>1116</v>
      </c>
      <c r="E1098" t="s">
        <v>1080</v>
      </c>
      <c r="F1098" t="s">
        <v>1184</v>
      </c>
      <c r="G1098" t="s">
        <v>1255</v>
      </c>
      <c r="H1098">
        <v>2018</v>
      </c>
      <c r="I1098">
        <v>373.13</v>
      </c>
      <c r="J1098" t="s">
        <v>1187</v>
      </c>
      <c r="K1098" s="2"/>
      <c r="L1098" s="60"/>
    </row>
    <row r="1099" spans="1:12">
      <c r="A1099">
        <v>85325</v>
      </c>
      <c r="B1099" t="s">
        <v>1010</v>
      </c>
      <c r="C1099" t="s">
        <v>1024</v>
      </c>
      <c r="D1099" t="s">
        <v>1116</v>
      </c>
      <c r="E1099" t="s">
        <v>1080</v>
      </c>
      <c r="F1099" t="s">
        <v>1184</v>
      </c>
      <c r="G1099" t="s">
        <v>1255</v>
      </c>
      <c r="H1099">
        <v>2018</v>
      </c>
      <c r="I1099">
        <v>104.06</v>
      </c>
      <c r="J1099" t="s">
        <v>1187</v>
      </c>
      <c r="K1099" s="2"/>
      <c r="L1099" s="60"/>
    </row>
    <row r="1100" spans="1:12">
      <c r="A1100">
        <v>85400</v>
      </c>
      <c r="B1100" t="s">
        <v>1010</v>
      </c>
      <c r="C1100" t="s">
        <v>1025</v>
      </c>
      <c r="D1100" t="s">
        <v>1116</v>
      </c>
      <c r="E1100" t="s">
        <v>1080</v>
      </c>
      <c r="F1100" t="s">
        <v>1184</v>
      </c>
      <c r="G1100" t="s">
        <v>1255</v>
      </c>
      <c r="H1100">
        <v>2018</v>
      </c>
      <c r="I1100">
        <v>99.9</v>
      </c>
      <c r="J1100" t="s">
        <v>1187</v>
      </c>
      <c r="K1100" s="2"/>
      <c r="L1100" s="60"/>
    </row>
    <row r="1101" spans="1:12">
      <c r="A1101">
        <v>85410</v>
      </c>
      <c r="B1101" t="s">
        <v>1010</v>
      </c>
      <c r="C1101" t="s">
        <v>1026</v>
      </c>
      <c r="D1101" t="s">
        <v>1116</v>
      </c>
      <c r="E1101" t="s">
        <v>1080</v>
      </c>
      <c r="F1101" t="s">
        <v>1184</v>
      </c>
      <c r="G1101" t="s">
        <v>1255</v>
      </c>
      <c r="H1101">
        <v>2018</v>
      </c>
      <c r="I1101">
        <v>214.44</v>
      </c>
      <c r="J1101" t="s">
        <v>1187</v>
      </c>
      <c r="K1101" s="2"/>
      <c r="L1101" s="60"/>
    </row>
    <row r="1102" spans="1:12">
      <c r="A1102">
        <v>85430</v>
      </c>
      <c r="B1102" t="s">
        <v>1010</v>
      </c>
      <c r="C1102" t="s">
        <v>1027</v>
      </c>
      <c r="D1102" t="s">
        <v>1116</v>
      </c>
      <c r="E1102" t="s">
        <v>1080</v>
      </c>
      <c r="F1102" t="s">
        <v>1184</v>
      </c>
      <c r="G1102" t="s">
        <v>1255</v>
      </c>
      <c r="H1102">
        <v>2018</v>
      </c>
      <c r="I1102">
        <v>144.02000000000001</v>
      </c>
      <c r="J1102" t="s">
        <v>1187</v>
      </c>
      <c r="K1102" s="2"/>
      <c r="L1102" s="60"/>
    </row>
    <row r="1103" spans="1:12">
      <c r="A1103">
        <v>85440</v>
      </c>
      <c r="B1103" t="s">
        <v>1010</v>
      </c>
      <c r="C1103" t="s">
        <v>207</v>
      </c>
      <c r="D1103" t="s">
        <v>1116</v>
      </c>
      <c r="E1103" t="s">
        <v>1080</v>
      </c>
      <c r="F1103" t="s">
        <v>1184</v>
      </c>
      <c r="G1103" t="s">
        <v>1255</v>
      </c>
      <c r="H1103">
        <v>2018</v>
      </c>
      <c r="I1103">
        <v>382.34</v>
      </c>
      <c r="J1103" t="s">
        <v>1187</v>
      </c>
      <c r="K1103" s="2"/>
      <c r="L1103" s="60"/>
    </row>
    <row r="1104" spans="1:12">
      <c r="A1104">
        <v>85001</v>
      </c>
      <c r="B1104" t="s">
        <v>1010</v>
      </c>
      <c r="C1104" t="s">
        <v>1011</v>
      </c>
      <c r="D1104" t="s">
        <v>1117</v>
      </c>
      <c r="E1104" t="s">
        <v>1080</v>
      </c>
      <c r="F1104" t="s">
        <v>1184</v>
      </c>
      <c r="G1104" t="s">
        <v>1098</v>
      </c>
      <c r="H1104">
        <v>2018</v>
      </c>
      <c r="I1104">
        <v>431.13</v>
      </c>
      <c r="J1104" t="s">
        <v>1187</v>
      </c>
      <c r="K1104" s="2"/>
      <c r="L1104" s="60"/>
    </row>
    <row r="1105" spans="1:12">
      <c r="A1105">
        <v>85010</v>
      </c>
      <c r="B1105" t="s">
        <v>1010</v>
      </c>
      <c r="C1105" t="s">
        <v>1012</v>
      </c>
      <c r="D1105" t="s">
        <v>1117</v>
      </c>
      <c r="E1105" t="s">
        <v>1080</v>
      </c>
      <c r="F1105" t="s">
        <v>1184</v>
      </c>
      <c r="G1105" t="s">
        <v>1098</v>
      </c>
      <c r="H1105">
        <v>2018</v>
      </c>
      <c r="I1105">
        <v>459.08</v>
      </c>
      <c r="J1105" t="s">
        <v>1187</v>
      </c>
      <c r="K1105" s="2"/>
      <c r="L1105" s="60"/>
    </row>
    <row r="1106" spans="1:12">
      <c r="A1106">
        <v>85125</v>
      </c>
      <c r="B1106" t="s">
        <v>1010</v>
      </c>
      <c r="C1106" t="s">
        <v>1014</v>
      </c>
      <c r="D1106" t="s">
        <v>1117</v>
      </c>
      <c r="E1106" t="s">
        <v>1080</v>
      </c>
      <c r="F1106" t="s">
        <v>1184</v>
      </c>
      <c r="G1106" t="s">
        <v>1098</v>
      </c>
      <c r="H1106">
        <v>2018</v>
      </c>
      <c r="I1106">
        <v>600.96</v>
      </c>
      <c r="J1106" t="s">
        <v>1187</v>
      </c>
      <c r="K1106" s="2"/>
      <c r="L1106" s="60"/>
    </row>
    <row r="1107" spans="1:12">
      <c r="A1107">
        <v>85139</v>
      </c>
      <c r="B1107" t="s">
        <v>1010</v>
      </c>
      <c r="C1107" t="s">
        <v>1016</v>
      </c>
      <c r="D1107" t="s">
        <v>1117</v>
      </c>
      <c r="E1107" t="s">
        <v>1080</v>
      </c>
      <c r="F1107" t="s">
        <v>1184</v>
      </c>
      <c r="G1107" t="s">
        <v>1098</v>
      </c>
      <c r="H1107">
        <v>2018</v>
      </c>
      <c r="I1107">
        <v>397.14</v>
      </c>
      <c r="J1107" t="s">
        <v>1187</v>
      </c>
      <c r="K1107" s="2"/>
      <c r="L1107" s="60"/>
    </row>
    <row r="1108" spans="1:12">
      <c r="A1108">
        <v>85162</v>
      </c>
      <c r="B1108" t="s">
        <v>1010</v>
      </c>
      <c r="C1108" t="s">
        <v>1017</v>
      </c>
      <c r="D1108" t="s">
        <v>1117</v>
      </c>
      <c r="E1108" t="s">
        <v>1080</v>
      </c>
      <c r="F1108" t="s">
        <v>1184</v>
      </c>
      <c r="G1108" t="s">
        <v>1098</v>
      </c>
      <c r="H1108">
        <v>2018</v>
      </c>
      <c r="I1108">
        <v>283.13</v>
      </c>
      <c r="J1108" t="s">
        <v>1187</v>
      </c>
      <c r="K1108" s="2"/>
      <c r="L1108" s="60"/>
    </row>
    <row r="1109" spans="1:12">
      <c r="A1109">
        <v>85225</v>
      </c>
      <c r="B1109" t="s">
        <v>1010</v>
      </c>
      <c r="C1109" t="s">
        <v>1018</v>
      </c>
      <c r="D1109" t="s">
        <v>1117</v>
      </c>
      <c r="E1109" t="s">
        <v>1080</v>
      </c>
      <c r="F1109" t="s">
        <v>1184</v>
      </c>
      <c r="G1109" t="s">
        <v>1098</v>
      </c>
      <c r="H1109">
        <v>2018</v>
      </c>
      <c r="I1109">
        <v>188.5</v>
      </c>
      <c r="J1109" t="s">
        <v>1187</v>
      </c>
      <c r="K1109" s="2"/>
      <c r="L1109" s="60"/>
    </row>
    <row r="1110" spans="1:12">
      <c r="A1110">
        <v>85230</v>
      </c>
      <c r="B1110" t="s">
        <v>1010</v>
      </c>
      <c r="C1110" t="s">
        <v>1019</v>
      </c>
      <c r="D1110" t="s">
        <v>1117</v>
      </c>
      <c r="E1110" t="s">
        <v>1080</v>
      </c>
      <c r="F1110" t="s">
        <v>1184</v>
      </c>
      <c r="G1110" t="s">
        <v>1098</v>
      </c>
      <c r="H1110">
        <v>2018</v>
      </c>
      <c r="I1110">
        <v>749.06</v>
      </c>
      <c r="J1110" t="s">
        <v>1187</v>
      </c>
      <c r="K1110" s="2"/>
      <c r="L1110" s="60"/>
    </row>
    <row r="1111" spans="1:12">
      <c r="A1111">
        <v>85250</v>
      </c>
      <c r="B1111" t="s">
        <v>1010</v>
      </c>
      <c r="C1111" t="s">
        <v>1020</v>
      </c>
      <c r="D1111" t="s">
        <v>1117</v>
      </c>
      <c r="E1111" t="s">
        <v>1080</v>
      </c>
      <c r="F1111" t="s">
        <v>1184</v>
      </c>
      <c r="G1111" t="s">
        <v>1098</v>
      </c>
      <c r="H1111">
        <v>2018</v>
      </c>
      <c r="I1111">
        <v>990.71</v>
      </c>
      <c r="J1111" t="s">
        <v>1187</v>
      </c>
      <c r="K1111" s="2"/>
      <c r="L1111" s="60"/>
    </row>
    <row r="1112" spans="1:12">
      <c r="A1112">
        <v>85263</v>
      </c>
      <c r="B1112" t="s">
        <v>1010</v>
      </c>
      <c r="C1112" t="s">
        <v>1021</v>
      </c>
      <c r="D1112" t="s">
        <v>1117</v>
      </c>
      <c r="E1112" t="s">
        <v>1080</v>
      </c>
      <c r="F1112" t="s">
        <v>1184</v>
      </c>
      <c r="G1112" t="s">
        <v>1098</v>
      </c>
      <c r="H1112">
        <v>2018</v>
      </c>
      <c r="I1112">
        <v>441.99</v>
      </c>
      <c r="J1112" t="s">
        <v>1187</v>
      </c>
      <c r="K1112" s="2"/>
      <c r="L1112" s="60"/>
    </row>
    <row r="1113" spans="1:12">
      <c r="A1113">
        <v>85279</v>
      </c>
      <c r="B1113" t="s">
        <v>1010</v>
      </c>
      <c r="C1113" t="s">
        <v>1022</v>
      </c>
      <c r="D1113" t="s">
        <v>1117</v>
      </c>
      <c r="E1113" t="s">
        <v>1080</v>
      </c>
      <c r="F1113" t="s">
        <v>1184</v>
      </c>
      <c r="G1113" t="s">
        <v>1098</v>
      </c>
      <c r="H1113">
        <v>2018</v>
      </c>
      <c r="I1113">
        <v>177.3</v>
      </c>
      <c r="J1113" t="s">
        <v>1187</v>
      </c>
      <c r="K1113" s="2"/>
      <c r="L1113" s="60"/>
    </row>
    <row r="1114" spans="1:12">
      <c r="A1114">
        <v>85300</v>
      </c>
      <c r="B1114" t="s">
        <v>1010</v>
      </c>
      <c r="C1114" t="s">
        <v>98</v>
      </c>
      <c r="D1114" t="s">
        <v>1117</v>
      </c>
      <c r="E1114" t="s">
        <v>1080</v>
      </c>
      <c r="F1114" t="s">
        <v>1184</v>
      </c>
      <c r="G1114" t="s">
        <v>1098</v>
      </c>
      <c r="H1114">
        <v>2018</v>
      </c>
      <c r="I1114">
        <v>1562.5</v>
      </c>
      <c r="J1114" t="s">
        <v>1187</v>
      </c>
      <c r="K1114" s="2"/>
      <c r="L1114" s="60"/>
    </row>
    <row r="1115" spans="1:12">
      <c r="A1115">
        <v>85315</v>
      </c>
      <c r="B1115" t="s">
        <v>1010</v>
      </c>
      <c r="C1115" t="s">
        <v>1023</v>
      </c>
      <c r="D1115" t="s">
        <v>1117</v>
      </c>
      <c r="E1115" t="s">
        <v>1080</v>
      </c>
      <c r="F1115" t="s">
        <v>1184</v>
      </c>
      <c r="G1115" t="s">
        <v>1098</v>
      </c>
      <c r="H1115">
        <v>2018</v>
      </c>
      <c r="I1115">
        <v>398.41</v>
      </c>
      <c r="J1115" t="s">
        <v>1187</v>
      </c>
      <c r="K1115" s="2"/>
      <c r="L1115" s="60"/>
    </row>
    <row r="1116" spans="1:12">
      <c r="A1116">
        <v>85325</v>
      </c>
      <c r="B1116" t="s">
        <v>1010</v>
      </c>
      <c r="C1116" t="s">
        <v>1024</v>
      </c>
      <c r="D1116" t="s">
        <v>1117</v>
      </c>
      <c r="E1116" t="s">
        <v>1080</v>
      </c>
      <c r="F1116" t="s">
        <v>1184</v>
      </c>
      <c r="G1116" t="s">
        <v>1098</v>
      </c>
      <c r="H1116">
        <v>2018</v>
      </c>
      <c r="I1116">
        <v>221.73</v>
      </c>
      <c r="J1116" t="s">
        <v>1187</v>
      </c>
      <c r="K1116" s="2"/>
      <c r="L1116" s="60"/>
    </row>
    <row r="1117" spans="1:12">
      <c r="A1117">
        <v>85400</v>
      </c>
      <c r="B1117" t="s">
        <v>1010</v>
      </c>
      <c r="C1117" t="s">
        <v>1025</v>
      </c>
      <c r="D1117" t="s">
        <v>1117</v>
      </c>
      <c r="E1117" t="s">
        <v>1080</v>
      </c>
      <c r="F1117" t="s">
        <v>1184</v>
      </c>
      <c r="G1117" t="s">
        <v>1098</v>
      </c>
      <c r="H1117">
        <v>2018</v>
      </c>
      <c r="I1117">
        <v>233.37</v>
      </c>
      <c r="J1117" t="s">
        <v>1187</v>
      </c>
      <c r="K1117" s="2"/>
      <c r="L1117" s="60"/>
    </row>
    <row r="1118" spans="1:12">
      <c r="A1118">
        <v>85410</v>
      </c>
      <c r="B1118" t="s">
        <v>1010</v>
      </c>
      <c r="C1118" t="s">
        <v>1026</v>
      </c>
      <c r="D1118" t="s">
        <v>1117</v>
      </c>
      <c r="E1118" t="s">
        <v>1080</v>
      </c>
      <c r="F1118" t="s">
        <v>1184</v>
      </c>
      <c r="G1118" t="s">
        <v>1098</v>
      </c>
      <c r="H1118">
        <v>2018</v>
      </c>
      <c r="I1118">
        <v>76.19</v>
      </c>
      <c r="J1118" t="s">
        <v>1187</v>
      </c>
      <c r="K1118" s="2"/>
      <c r="L1118" s="60"/>
    </row>
    <row r="1119" spans="1:12">
      <c r="A1119">
        <v>85430</v>
      </c>
      <c r="B1119" t="s">
        <v>1010</v>
      </c>
      <c r="C1119" t="s">
        <v>1027</v>
      </c>
      <c r="D1119" t="s">
        <v>1117</v>
      </c>
      <c r="E1119" t="s">
        <v>1080</v>
      </c>
      <c r="F1119" t="s">
        <v>1184</v>
      </c>
      <c r="G1119" t="s">
        <v>1098</v>
      </c>
      <c r="H1119">
        <v>2018</v>
      </c>
      <c r="I1119">
        <v>452.72</v>
      </c>
      <c r="J1119" t="s">
        <v>1187</v>
      </c>
      <c r="K1119" s="2"/>
      <c r="L1119" s="60"/>
    </row>
    <row r="1120" spans="1:12">
      <c r="A1120">
        <v>85440</v>
      </c>
      <c r="B1120" t="s">
        <v>1010</v>
      </c>
      <c r="C1120" t="s">
        <v>207</v>
      </c>
      <c r="D1120" t="s">
        <v>1117</v>
      </c>
      <c r="E1120" t="s">
        <v>1080</v>
      </c>
      <c r="F1120" t="s">
        <v>1184</v>
      </c>
      <c r="G1120" t="s">
        <v>1098</v>
      </c>
      <c r="H1120">
        <v>2018</v>
      </c>
      <c r="I1120">
        <v>240.47</v>
      </c>
      <c r="J1120" t="s">
        <v>1187</v>
      </c>
      <c r="K1120" s="2"/>
      <c r="L1120" s="60"/>
    </row>
    <row r="1121" spans="1:12">
      <c r="A1121">
        <v>85410</v>
      </c>
      <c r="B1121" t="s">
        <v>1010</v>
      </c>
      <c r="C1121" t="s">
        <v>1026</v>
      </c>
      <c r="D1121" t="s">
        <v>1119</v>
      </c>
      <c r="E1121" t="s">
        <v>1080</v>
      </c>
      <c r="F1121" t="s">
        <v>1188</v>
      </c>
      <c r="G1121" t="s">
        <v>1255</v>
      </c>
      <c r="H1121">
        <v>2018</v>
      </c>
      <c r="I1121">
        <v>71.48</v>
      </c>
      <c r="J1121" t="s">
        <v>1187</v>
      </c>
      <c r="K1121" s="2"/>
      <c r="L1121" s="60"/>
    </row>
    <row r="1122" spans="1:12">
      <c r="A1122">
        <v>85440</v>
      </c>
      <c r="B1122" t="s">
        <v>1010</v>
      </c>
      <c r="C1122" t="s">
        <v>207</v>
      </c>
      <c r="D1122" t="s">
        <v>1120</v>
      </c>
      <c r="E1122" t="s">
        <v>1080</v>
      </c>
      <c r="F1122" t="s">
        <v>1188</v>
      </c>
      <c r="G1122" t="s">
        <v>1098</v>
      </c>
      <c r="H1122">
        <v>2018</v>
      </c>
      <c r="I1122">
        <v>68.7</v>
      </c>
      <c r="J1122" t="s">
        <v>1187</v>
      </c>
      <c r="K1122" s="2"/>
      <c r="L1122" s="60"/>
    </row>
    <row r="1123" spans="1:12">
      <c r="A1123">
        <v>85001</v>
      </c>
      <c r="B1123" t="s">
        <v>1010</v>
      </c>
      <c r="C1123" t="s">
        <v>1011</v>
      </c>
      <c r="D1123" t="s">
        <v>1121</v>
      </c>
      <c r="E1123" t="s">
        <v>1080</v>
      </c>
      <c r="F1123" t="s">
        <v>1188</v>
      </c>
      <c r="G1123" t="s">
        <v>1097</v>
      </c>
      <c r="H1123">
        <v>2018</v>
      </c>
      <c r="I1123">
        <v>0</v>
      </c>
      <c r="J1123" t="s">
        <v>1187</v>
      </c>
      <c r="K1123" s="2"/>
      <c r="L1123" s="60"/>
    </row>
    <row r="1124" spans="1:12">
      <c r="A1124">
        <v>85125</v>
      </c>
      <c r="B1124" t="s">
        <v>1010</v>
      </c>
      <c r="C1124" t="s">
        <v>1014</v>
      </c>
      <c r="D1124" t="s">
        <v>1121</v>
      </c>
      <c r="E1124" t="s">
        <v>1080</v>
      </c>
      <c r="F1124" t="s">
        <v>1188</v>
      </c>
      <c r="G1124" t="s">
        <v>1097</v>
      </c>
      <c r="H1124">
        <v>2018</v>
      </c>
      <c r="I1124">
        <v>64.89</v>
      </c>
      <c r="J1124" t="s">
        <v>1187</v>
      </c>
      <c r="K1124" s="2"/>
      <c r="L1124" s="60"/>
    </row>
    <row r="1125" spans="1:12">
      <c r="A1125">
        <v>85225</v>
      </c>
      <c r="B1125" t="s">
        <v>1010</v>
      </c>
      <c r="C1125" t="s">
        <v>1018</v>
      </c>
      <c r="D1125" t="s">
        <v>1121</v>
      </c>
      <c r="E1125" t="s">
        <v>1080</v>
      </c>
      <c r="F1125" t="s">
        <v>1188</v>
      </c>
      <c r="G1125" t="s">
        <v>1097</v>
      </c>
      <c r="H1125">
        <v>2018</v>
      </c>
      <c r="I1125">
        <v>438.6</v>
      </c>
      <c r="J1125" t="s">
        <v>1187</v>
      </c>
      <c r="K1125" s="2"/>
      <c r="L1125" s="60"/>
    </row>
    <row r="1126" spans="1:12">
      <c r="A1126">
        <v>85162</v>
      </c>
      <c r="B1126" t="s">
        <v>1010</v>
      </c>
      <c r="C1126" t="s">
        <v>1017</v>
      </c>
      <c r="D1126" t="s">
        <v>1122</v>
      </c>
      <c r="E1126" t="s">
        <v>1080</v>
      </c>
      <c r="F1126" t="s">
        <v>1188</v>
      </c>
      <c r="G1126" t="s">
        <v>1255</v>
      </c>
      <c r="H1126">
        <v>2018</v>
      </c>
      <c r="I1126">
        <v>56.12</v>
      </c>
      <c r="J1126" t="s">
        <v>1187</v>
      </c>
      <c r="K1126" s="2"/>
      <c r="L1126" s="60"/>
    </row>
    <row r="1127" spans="1:12">
      <c r="A1127">
        <v>85410</v>
      </c>
      <c r="B1127" t="s">
        <v>1010</v>
      </c>
      <c r="C1127" t="s">
        <v>1026</v>
      </c>
      <c r="D1127" t="s">
        <v>1122</v>
      </c>
      <c r="E1127" t="s">
        <v>1080</v>
      </c>
      <c r="F1127" t="s">
        <v>1188</v>
      </c>
      <c r="G1127" t="s">
        <v>1255</v>
      </c>
      <c r="H1127">
        <v>2018</v>
      </c>
      <c r="I1127">
        <v>35.74</v>
      </c>
      <c r="J1127" t="s">
        <v>1187</v>
      </c>
      <c r="K1127" s="2"/>
      <c r="L1127" s="60"/>
    </row>
    <row r="1128" spans="1:12">
      <c r="A1128">
        <v>85440</v>
      </c>
      <c r="B1128" t="s">
        <v>1010</v>
      </c>
      <c r="C1128" t="s">
        <v>207</v>
      </c>
      <c r="D1128" t="s">
        <v>1122</v>
      </c>
      <c r="E1128" t="s">
        <v>1080</v>
      </c>
      <c r="F1128" t="s">
        <v>1188</v>
      </c>
      <c r="G1128" t="s">
        <v>1255</v>
      </c>
      <c r="H1128">
        <v>2018</v>
      </c>
      <c r="I1128">
        <v>34.76</v>
      </c>
      <c r="J1128" t="s">
        <v>1187</v>
      </c>
      <c r="K1128" s="2"/>
      <c r="L1128" s="60"/>
    </row>
    <row r="1129" spans="1:12">
      <c r="A1129">
        <v>85010</v>
      </c>
      <c r="B1129" t="s">
        <v>1010</v>
      </c>
      <c r="C1129" t="s">
        <v>1012</v>
      </c>
      <c r="D1129" t="s">
        <v>1123</v>
      </c>
      <c r="E1129" t="s">
        <v>1080</v>
      </c>
      <c r="F1129" t="s">
        <v>1188</v>
      </c>
      <c r="G1129" t="s">
        <v>1098</v>
      </c>
      <c r="H1129">
        <v>2018</v>
      </c>
      <c r="I1129">
        <v>19.96</v>
      </c>
      <c r="J1129" t="s">
        <v>1187</v>
      </c>
      <c r="K1129" s="2"/>
      <c r="L1129" s="60"/>
    </row>
    <row r="1130" spans="1:12">
      <c r="A1130">
        <v>85139</v>
      </c>
      <c r="B1130" t="s">
        <v>1010</v>
      </c>
      <c r="C1130" t="s">
        <v>1016</v>
      </c>
      <c r="D1130" t="s">
        <v>1123</v>
      </c>
      <c r="E1130" t="s">
        <v>1080</v>
      </c>
      <c r="F1130" t="s">
        <v>1188</v>
      </c>
      <c r="G1130" t="s">
        <v>1098</v>
      </c>
      <c r="H1130">
        <v>2018</v>
      </c>
      <c r="I1130">
        <v>79.430000000000007</v>
      </c>
      <c r="J1130" t="s">
        <v>1187</v>
      </c>
      <c r="K1130" s="2"/>
      <c r="L1130" s="60"/>
    </row>
    <row r="1131" spans="1:12">
      <c r="A1131">
        <v>85279</v>
      </c>
      <c r="B1131" t="s">
        <v>1010</v>
      </c>
      <c r="C1131" t="s">
        <v>1022</v>
      </c>
      <c r="D1131" t="s">
        <v>1123</v>
      </c>
      <c r="E1131" t="s">
        <v>1080</v>
      </c>
      <c r="F1131" t="s">
        <v>1188</v>
      </c>
      <c r="G1131" t="s">
        <v>1098</v>
      </c>
      <c r="H1131">
        <v>2018</v>
      </c>
      <c r="I1131">
        <v>177.3</v>
      </c>
      <c r="J1131" t="s">
        <v>1187</v>
      </c>
      <c r="K1131" s="2"/>
      <c r="L1131" s="60"/>
    </row>
    <row r="1132" spans="1:12">
      <c r="A1132">
        <v>85263</v>
      </c>
      <c r="B1132" t="s">
        <v>1010</v>
      </c>
      <c r="C1132" t="s">
        <v>1021</v>
      </c>
      <c r="D1132" t="s">
        <v>1125</v>
      </c>
      <c r="E1132" t="s">
        <v>1080</v>
      </c>
      <c r="F1132" t="s">
        <v>1184</v>
      </c>
      <c r="G1132" t="s">
        <v>1098</v>
      </c>
      <c r="H1132">
        <v>2018</v>
      </c>
      <c r="I1132">
        <v>110.5</v>
      </c>
      <c r="J1132" t="s">
        <v>1187</v>
      </c>
      <c r="K1132" s="2"/>
      <c r="L1132" s="60"/>
    </row>
    <row r="1133" spans="1:12">
      <c r="A1133">
        <v>85001</v>
      </c>
      <c r="B1133" t="s">
        <v>1010</v>
      </c>
      <c r="C1133" t="s">
        <v>1011</v>
      </c>
      <c r="D1133" t="s">
        <v>1125</v>
      </c>
      <c r="E1133" t="s">
        <v>1080</v>
      </c>
      <c r="F1133" t="s">
        <v>1184</v>
      </c>
      <c r="G1133" t="s">
        <v>1098</v>
      </c>
      <c r="H1133">
        <v>2018</v>
      </c>
      <c r="I1133">
        <v>5.67</v>
      </c>
      <c r="J1133" t="s">
        <v>1187</v>
      </c>
      <c r="K1133" s="2"/>
      <c r="L1133" s="60"/>
    </row>
    <row r="1134" spans="1:12">
      <c r="A1134">
        <v>85001</v>
      </c>
      <c r="B1134" t="s">
        <v>1010</v>
      </c>
      <c r="C1134" t="s">
        <v>1011</v>
      </c>
      <c r="D1134" t="s">
        <v>1126</v>
      </c>
      <c r="E1134" t="s">
        <v>1080</v>
      </c>
      <c r="F1134" t="s">
        <v>1188</v>
      </c>
      <c r="G1134" t="s">
        <v>1097</v>
      </c>
      <c r="H1134">
        <v>2018</v>
      </c>
      <c r="I1134">
        <v>124.08</v>
      </c>
      <c r="J1134" t="s">
        <v>1187</v>
      </c>
      <c r="K1134" s="2"/>
      <c r="L1134" s="60"/>
    </row>
    <row r="1135" spans="1:12">
      <c r="A1135">
        <v>85010</v>
      </c>
      <c r="B1135" t="s">
        <v>1010</v>
      </c>
      <c r="C1135" t="s">
        <v>1012</v>
      </c>
      <c r="D1135" t="s">
        <v>1126</v>
      </c>
      <c r="E1135" t="s">
        <v>1080</v>
      </c>
      <c r="F1135" t="s">
        <v>1188</v>
      </c>
      <c r="G1135" t="s">
        <v>1097</v>
      </c>
      <c r="H1135">
        <v>2018</v>
      </c>
      <c r="I1135">
        <v>325.93</v>
      </c>
      <c r="J1135" t="s">
        <v>1187</v>
      </c>
      <c r="K1135" s="2"/>
      <c r="L1135" s="60"/>
    </row>
    <row r="1136" spans="1:12">
      <c r="A1136">
        <v>85162</v>
      </c>
      <c r="B1136" t="s">
        <v>1010</v>
      </c>
      <c r="C1136" t="s">
        <v>1017</v>
      </c>
      <c r="D1136" t="s">
        <v>1126</v>
      </c>
      <c r="E1136" t="s">
        <v>1080</v>
      </c>
      <c r="F1136" t="s">
        <v>1188</v>
      </c>
      <c r="G1136" t="s">
        <v>1097</v>
      </c>
      <c r="H1136">
        <v>2018</v>
      </c>
      <c r="I1136">
        <v>219.42</v>
      </c>
      <c r="J1136" t="s">
        <v>1187</v>
      </c>
      <c r="K1136" s="2"/>
      <c r="L1136" s="60"/>
    </row>
    <row r="1137" spans="1:12">
      <c r="A1137">
        <v>85250</v>
      </c>
      <c r="B1137" t="s">
        <v>1010</v>
      </c>
      <c r="C1137" t="s">
        <v>1020</v>
      </c>
      <c r="D1137" t="s">
        <v>1126</v>
      </c>
      <c r="E1137" t="s">
        <v>1080</v>
      </c>
      <c r="F1137" t="s">
        <v>1188</v>
      </c>
      <c r="G1137" t="s">
        <v>1097</v>
      </c>
      <c r="H1137">
        <v>2018</v>
      </c>
      <c r="I1137">
        <v>561.63</v>
      </c>
      <c r="J1137" t="s">
        <v>1187</v>
      </c>
      <c r="K1137" s="2"/>
      <c r="L1137" s="60"/>
    </row>
    <row r="1138" spans="1:12">
      <c r="A1138">
        <v>85410</v>
      </c>
      <c r="B1138" t="s">
        <v>1010</v>
      </c>
      <c r="C1138" t="s">
        <v>1026</v>
      </c>
      <c r="D1138" t="s">
        <v>1126</v>
      </c>
      <c r="E1138" t="s">
        <v>1080</v>
      </c>
      <c r="F1138" t="s">
        <v>1188</v>
      </c>
      <c r="G1138" t="s">
        <v>1097</v>
      </c>
      <c r="H1138">
        <v>2018</v>
      </c>
      <c r="I1138">
        <v>361.66</v>
      </c>
      <c r="J1138" t="s">
        <v>1187</v>
      </c>
      <c r="K1138" s="2"/>
      <c r="L1138" s="60"/>
    </row>
    <row r="1139" spans="1:12">
      <c r="A1139">
        <v>85440</v>
      </c>
      <c r="B1139" t="s">
        <v>1010</v>
      </c>
      <c r="C1139" t="s">
        <v>207</v>
      </c>
      <c r="D1139" t="s">
        <v>1126</v>
      </c>
      <c r="E1139" t="s">
        <v>1080</v>
      </c>
      <c r="F1139" t="s">
        <v>1188</v>
      </c>
      <c r="G1139" t="s">
        <v>1097</v>
      </c>
      <c r="H1139">
        <v>2018</v>
      </c>
      <c r="I1139">
        <v>41.05</v>
      </c>
      <c r="J1139" t="s">
        <v>1187</v>
      </c>
      <c r="K1139" s="2"/>
      <c r="L1139" s="60"/>
    </row>
    <row r="1140" spans="1:12">
      <c r="A1140">
        <v>85001</v>
      </c>
      <c r="B1140" t="s">
        <v>1010</v>
      </c>
      <c r="C1140" t="s">
        <v>1011</v>
      </c>
      <c r="D1140" t="s">
        <v>1127</v>
      </c>
      <c r="E1140" t="s">
        <v>1080</v>
      </c>
      <c r="F1140" t="s">
        <v>1184</v>
      </c>
      <c r="G1140" t="s">
        <v>1255</v>
      </c>
      <c r="H1140">
        <v>2018</v>
      </c>
      <c r="I1140">
        <v>201.16</v>
      </c>
      <c r="J1140" t="s">
        <v>1187</v>
      </c>
      <c r="K1140" s="2"/>
      <c r="L1140" s="60"/>
    </row>
    <row r="1141" spans="1:12">
      <c r="A1141">
        <v>85010</v>
      </c>
      <c r="B1141" t="s">
        <v>1010</v>
      </c>
      <c r="C1141" t="s">
        <v>1012</v>
      </c>
      <c r="D1141" t="s">
        <v>1127</v>
      </c>
      <c r="E1141" t="s">
        <v>1080</v>
      </c>
      <c r="F1141" t="s">
        <v>1184</v>
      </c>
      <c r="G1141" t="s">
        <v>1255</v>
      </c>
      <c r="H1141">
        <v>2018</v>
      </c>
      <c r="I1141">
        <v>184.65</v>
      </c>
      <c r="J1141" t="s">
        <v>1187</v>
      </c>
      <c r="K1141" s="2"/>
      <c r="L1141" s="60"/>
    </row>
    <row r="1142" spans="1:12">
      <c r="A1142">
        <v>85125</v>
      </c>
      <c r="B1142" t="s">
        <v>1010</v>
      </c>
      <c r="C1142" t="s">
        <v>1014</v>
      </c>
      <c r="D1142" t="s">
        <v>1127</v>
      </c>
      <c r="E1142" t="s">
        <v>1080</v>
      </c>
      <c r="F1142" t="s">
        <v>1184</v>
      </c>
      <c r="G1142" t="s">
        <v>1255</v>
      </c>
      <c r="H1142">
        <v>2018</v>
      </c>
      <c r="I1142">
        <v>56.05</v>
      </c>
      <c r="J1142" t="s">
        <v>1187</v>
      </c>
      <c r="K1142" s="2"/>
      <c r="L1142" s="60"/>
    </row>
    <row r="1143" spans="1:12">
      <c r="A1143">
        <v>85139</v>
      </c>
      <c r="B1143" t="s">
        <v>1010</v>
      </c>
      <c r="C1143" t="s">
        <v>1016</v>
      </c>
      <c r="D1143" t="s">
        <v>1127</v>
      </c>
      <c r="E1143" t="s">
        <v>1080</v>
      </c>
      <c r="F1143" t="s">
        <v>1184</v>
      </c>
      <c r="G1143" t="s">
        <v>1255</v>
      </c>
      <c r="H1143">
        <v>2018</v>
      </c>
      <c r="I1143">
        <v>78.489999999999995</v>
      </c>
      <c r="J1143" t="s">
        <v>1187</v>
      </c>
      <c r="K1143" s="2"/>
      <c r="L1143" s="60"/>
    </row>
    <row r="1144" spans="1:12">
      <c r="A1144">
        <v>85162</v>
      </c>
      <c r="B1144" t="s">
        <v>1010</v>
      </c>
      <c r="C1144" t="s">
        <v>1017</v>
      </c>
      <c r="D1144" t="s">
        <v>1127</v>
      </c>
      <c r="E1144" t="s">
        <v>1080</v>
      </c>
      <c r="F1144" t="s">
        <v>1184</v>
      </c>
      <c r="G1144" t="s">
        <v>1255</v>
      </c>
      <c r="H1144">
        <v>2018</v>
      </c>
      <c r="I1144">
        <v>336.7</v>
      </c>
      <c r="J1144" t="s">
        <v>1187</v>
      </c>
      <c r="K1144" s="2"/>
      <c r="L1144" s="60"/>
    </row>
    <row r="1145" spans="1:12">
      <c r="A1145">
        <v>85230</v>
      </c>
      <c r="B1145" t="s">
        <v>1010</v>
      </c>
      <c r="C1145" t="s">
        <v>1019</v>
      </c>
      <c r="D1145" t="s">
        <v>1127</v>
      </c>
      <c r="E1145" t="s">
        <v>1080</v>
      </c>
      <c r="F1145" t="s">
        <v>1184</v>
      </c>
      <c r="G1145" t="s">
        <v>1255</v>
      </c>
      <c r="H1145">
        <v>2018</v>
      </c>
      <c r="I1145">
        <v>84.6</v>
      </c>
      <c r="J1145" t="s">
        <v>1187</v>
      </c>
      <c r="K1145" s="2"/>
      <c r="L1145" s="60"/>
    </row>
    <row r="1146" spans="1:12">
      <c r="A1146">
        <v>85250</v>
      </c>
      <c r="B1146" t="s">
        <v>1010</v>
      </c>
      <c r="C1146" t="s">
        <v>1020</v>
      </c>
      <c r="D1146" t="s">
        <v>1127</v>
      </c>
      <c r="E1146" t="s">
        <v>1080</v>
      </c>
      <c r="F1146" t="s">
        <v>1184</v>
      </c>
      <c r="G1146" t="s">
        <v>1255</v>
      </c>
      <c r="H1146">
        <v>2018</v>
      </c>
      <c r="I1146">
        <v>382.02</v>
      </c>
      <c r="J1146" t="s">
        <v>1187</v>
      </c>
      <c r="K1146" s="2"/>
      <c r="L1146" s="60"/>
    </row>
    <row r="1147" spans="1:12">
      <c r="A1147">
        <v>85263</v>
      </c>
      <c r="B1147" t="s">
        <v>1010</v>
      </c>
      <c r="C1147" t="s">
        <v>1021</v>
      </c>
      <c r="D1147" t="s">
        <v>1127</v>
      </c>
      <c r="E1147" t="s">
        <v>1080</v>
      </c>
      <c r="F1147" t="s">
        <v>1184</v>
      </c>
      <c r="G1147" t="s">
        <v>1255</v>
      </c>
      <c r="H1147">
        <v>2018</v>
      </c>
      <c r="I1147">
        <v>314.8</v>
      </c>
      <c r="J1147" t="s">
        <v>1187</v>
      </c>
      <c r="K1147" s="2"/>
      <c r="L1147" s="60"/>
    </row>
    <row r="1148" spans="1:12">
      <c r="A1148">
        <v>85300</v>
      </c>
      <c r="B1148" t="s">
        <v>1010</v>
      </c>
      <c r="C1148" t="s">
        <v>98</v>
      </c>
      <c r="D1148" t="s">
        <v>1127</v>
      </c>
      <c r="E1148" t="s">
        <v>1080</v>
      </c>
      <c r="F1148" t="s">
        <v>1184</v>
      </c>
      <c r="G1148" t="s">
        <v>1255</v>
      </c>
      <c r="H1148">
        <v>2018</v>
      </c>
      <c r="I1148">
        <v>299.39999999999998</v>
      </c>
      <c r="J1148" t="s">
        <v>1187</v>
      </c>
      <c r="K1148" s="2"/>
      <c r="L1148" s="60"/>
    </row>
    <row r="1149" spans="1:12">
      <c r="A1149">
        <v>85325</v>
      </c>
      <c r="B1149" t="s">
        <v>1010</v>
      </c>
      <c r="C1149" t="s">
        <v>1024</v>
      </c>
      <c r="D1149" t="s">
        <v>1127</v>
      </c>
      <c r="E1149" t="s">
        <v>1080</v>
      </c>
      <c r="F1149" t="s">
        <v>1184</v>
      </c>
      <c r="G1149" t="s">
        <v>1255</v>
      </c>
      <c r="H1149">
        <v>2018</v>
      </c>
      <c r="I1149">
        <v>208.12</v>
      </c>
      <c r="J1149" t="s">
        <v>1187</v>
      </c>
      <c r="K1149" s="2"/>
      <c r="L1149" s="60"/>
    </row>
    <row r="1150" spans="1:12">
      <c r="A1150">
        <v>85410</v>
      </c>
      <c r="B1150" t="s">
        <v>1010</v>
      </c>
      <c r="C1150" t="s">
        <v>1026</v>
      </c>
      <c r="D1150" t="s">
        <v>1127</v>
      </c>
      <c r="E1150" t="s">
        <v>1080</v>
      </c>
      <c r="F1150" t="s">
        <v>1184</v>
      </c>
      <c r="G1150" t="s">
        <v>1255</v>
      </c>
      <c r="H1150">
        <v>2018</v>
      </c>
      <c r="I1150">
        <v>321.66000000000003</v>
      </c>
      <c r="J1150" t="s">
        <v>1187</v>
      </c>
      <c r="K1150" s="2"/>
      <c r="L1150" s="60"/>
    </row>
    <row r="1151" spans="1:12">
      <c r="A1151">
        <v>85440</v>
      </c>
      <c r="B1151" t="s">
        <v>1010</v>
      </c>
      <c r="C1151" t="s">
        <v>207</v>
      </c>
      <c r="D1151" t="s">
        <v>1127</v>
      </c>
      <c r="E1151" t="s">
        <v>1080</v>
      </c>
      <c r="F1151" t="s">
        <v>1184</v>
      </c>
      <c r="G1151" t="s">
        <v>1255</v>
      </c>
      <c r="H1151">
        <v>2018</v>
      </c>
      <c r="I1151">
        <v>208.55</v>
      </c>
      <c r="J1151" t="s">
        <v>1187</v>
      </c>
      <c r="K1151" s="2"/>
      <c r="L1151" s="60"/>
    </row>
    <row r="1152" spans="1:12">
      <c r="A1152">
        <v>85001</v>
      </c>
      <c r="B1152" t="s">
        <v>1010</v>
      </c>
      <c r="C1152" t="s">
        <v>1011</v>
      </c>
      <c r="D1152" t="s">
        <v>1128</v>
      </c>
      <c r="E1152" t="s">
        <v>1080</v>
      </c>
      <c r="F1152" t="s">
        <v>1184</v>
      </c>
      <c r="G1152" t="s">
        <v>1098</v>
      </c>
      <c r="H1152">
        <v>2018</v>
      </c>
      <c r="I1152">
        <v>334.69</v>
      </c>
      <c r="J1152" t="s">
        <v>1187</v>
      </c>
      <c r="K1152" s="2"/>
      <c r="L1152" s="60"/>
    </row>
    <row r="1153" spans="1:12">
      <c r="A1153">
        <v>85010</v>
      </c>
      <c r="B1153" t="s">
        <v>1010</v>
      </c>
      <c r="C1153" t="s">
        <v>1012</v>
      </c>
      <c r="D1153" t="s">
        <v>1128</v>
      </c>
      <c r="E1153" t="s">
        <v>1080</v>
      </c>
      <c r="F1153" t="s">
        <v>1184</v>
      </c>
      <c r="G1153" t="s">
        <v>1098</v>
      </c>
      <c r="H1153">
        <v>2018</v>
      </c>
      <c r="I1153">
        <v>279.44</v>
      </c>
      <c r="J1153" t="s">
        <v>1187</v>
      </c>
      <c r="K1153" s="2"/>
      <c r="L1153" s="60"/>
    </row>
    <row r="1154" spans="1:12">
      <c r="A1154">
        <v>85125</v>
      </c>
      <c r="B1154" t="s">
        <v>1010</v>
      </c>
      <c r="C1154" t="s">
        <v>1014</v>
      </c>
      <c r="D1154" t="s">
        <v>1128</v>
      </c>
      <c r="E1154" t="s">
        <v>1080</v>
      </c>
      <c r="F1154" t="s">
        <v>1184</v>
      </c>
      <c r="G1154" t="s">
        <v>1098</v>
      </c>
      <c r="H1154">
        <v>2018</v>
      </c>
      <c r="I1154">
        <v>180.29</v>
      </c>
      <c r="J1154" t="s">
        <v>1187</v>
      </c>
      <c r="K1154" s="2"/>
      <c r="L1154" s="60"/>
    </row>
    <row r="1155" spans="1:12">
      <c r="A1155">
        <v>85139</v>
      </c>
      <c r="B1155" t="s">
        <v>1010</v>
      </c>
      <c r="C1155" t="s">
        <v>1016</v>
      </c>
      <c r="D1155" t="s">
        <v>1128</v>
      </c>
      <c r="E1155" t="s">
        <v>1080</v>
      </c>
      <c r="F1155" t="s">
        <v>1184</v>
      </c>
      <c r="G1155" t="s">
        <v>1098</v>
      </c>
      <c r="H1155">
        <v>2018</v>
      </c>
      <c r="I1155">
        <v>79.430000000000007</v>
      </c>
      <c r="J1155" t="s">
        <v>1187</v>
      </c>
      <c r="K1155" s="2"/>
      <c r="L1155" s="60"/>
    </row>
    <row r="1156" spans="1:12">
      <c r="A1156">
        <v>85162</v>
      </c>
      <c r="B1156" t="s">
        <v>1010</v>
      </c>
      <c r="C1156" t="s">
        <v>1017</v>
      </c>
      <c r="D1156" t="s">
        <v>1128</v>
      </c>
      <c r="E1156" t="s">
        <v>1080</v>
      </c>
      <c r="F1156" t="s">
        <v>1184</v>
      </c>
      <c r="G1156" t="s">
        <v>1098</v>
      </c>
      <c r="H1156">
        <v>2018</v>
      </c>
      <c r="I1156">
        <v>339.75</v>
      </c>
      <c r="J1156" t="s">
        <v>1187</v>
      </c>
      <c r="K1156" s="2"/>
      <c r="L1156" s="60"/>
    </row>
    <row r="1157" spans="1:12">
      <c r="A1157">
        <v>85225</v>
      </c>
      <c r="B1157" t="s">
        <v>1010</v>
      </c>
      <c r="C1157" t="s">
        <v>1018</v>
      </c>
      <c r="D1157" t="s">
        <v>1128</v>
      </c>
      <c r="E1157" t="s">
        <v>1080</v>
      </c>
      <c r="F1157" t="s">
        <v>1184</v>
      </c>
      <c r="G1157" t="s">
        <v>1098</v>
      </c>
      <c r="H1157">
        <v>2018</v>
      </c>
      <c r="I1157">
        <v>94.25</v>
      </c>
      <c r="J1157" t="s">
        <v>1187</v>
      </c>
      <c r="K1157" s="2"/>
      <c r="L1157" s="60"/>
    </row>
    <row r="1158" spans="1:12">
      <c r="A1158">
        <v>85230</v>
      </c>
      <c r="B1158" t="s">
        <v>1010</v>
      </c>
      <c r="C1158" t="s">
        <v>1019</v>
      </c>
      <c r="D1158" t="s">
        <v>1128</v>
      </c>
      <c r="E1158" t="s">
        <v>1080</v>
      </c>
      <c r="F1158" t="s">
        <v>1184</v>
      </c>
      <c r="G1158" t="s">
        <v>1098</v>
      </c>
      <c r="H1158">
        <v>2018</v>
      </c>
      <c r="I1158">
        <v>187.27</v>
      </c>
      <c r="J1158" t="s">
        <v>1187</v>
      </c>
      <c r="K1158" s="2"/>
      <c r="L1158" s="60"/>
    </row>
    <row r="1159" spans="1:12">
      <c r="A1159">
        <v>85250</v>
      </c>
      <c r="B1159" t="s">
        <v>1010</v>
      </c>
      <c r="C1159" t="s">
        <v>1020</v>
      </c>
      <c r="D1159" t="s">
        <v>1128</v>
      </c>
      <c r="E1159" t="s">
        <v>1080</v>
      </c>
      <c r="F1159" t="s">
        <v>1184</v>
      </c>
      <c r="G1159" t="s">
        <v>1098</v>
      </c>
      <c r="H1159">
        <v>2018</v>
      </c>
      <c r="I1159">
        <v>650.15</v>
      </c>
      <c r="J1159" t="s">
        <v>1187</v>
      </c>
      <c r="K1159" s="2"/>
      <c r="L1159" s="60"/>
    </row>
    <row r="1160" spans="1:12">
      <c r="A1160">
        <v>85263</v>
      </c>
      <c r="B1160" t="s">
        <v>1010</v>
      </c>
      <c r="C1160" t="s">
        <v>1021</v>
      </c>
      <c r="D1160" t="s">
        <v>1128</v>
      </c>
      <c r="E1160" t="s">
        <v>1080</v>
      </c>
      <c r="F1160" t="s">
        <v>1184</v>
      </c>
      <c r="G1160" t="s">
        <v>1098</v>
      </c>
      <c r="H1160">
        <v>2018</v>
      </c>
      <c r="I1160">
        <v>110.5</v>
      </c>
      <c r="J1160" t="s">
        <v>1187</v>
      </c>
      <c r="K1160" s="2"/>
      <c r="L1160" s="60"/>
    </row>
    <row r="1161" spans="1:12">
      <c r="A1161">
        <v>85410</v>
      </c>
      <c r="B1161" t="s">
        <v>1010</v>
      </c>
      <c r="C1161" t="s">
        <v>1026</v>
      </c>
      <c r="D1161" t="s">
        <v>1128</v>
      </c>
      <c r="E1161" t="s">
        <v>1080</v>
      </c>
      <c r="F1161" t="s">
        <v>1184</v>
      </c>
      <c r="G1161" t="s">
        <v>1098</v>
      </c>
      <c r="H1161">
        <v>2018</v>
      </c>
      <c r="I1161">
        <v>380.95</v>
      </c>
      <c r="J1161" t="s">
        <v>1187</v>
      </c>
      <c r="K1161" s="2"/>
      <c r="L1161" s="60"/>
    </row>
    <row r="1162" spans="1:12">
      <c r="A1162">
        <v>85430</v>
      </c>
      <c r="B1162" t="s">
        <v>1010</v>
      </c>
      <c r="C1162" t="s">
        <v>1027</v>
      </c>
      <c r="D1162" t="s">
        <v>1128</v>
      </c>
      <c r="E1162" t="s">
        <v>1080</v>
      </c>
      <c r="F1162" t="s">
        <v>1184</v>
      </c>
      <c r="G1162" t="s">
        <v>1098</v>
      </c>
      <c r="H1162">
        <v>2018</v>
      </c>
      <c r="I1162">
        <v>50.3</v>
      </c>
      <c r="J1162" t="s">
        <v>1187</v>
      </c>
      <c r="K1162" s="2"/>
      <c r="L1162" s="60"/>
    </row>
    <row r="1163" spans="1:12">
      <c r="A1163">
        <v>85440</v>
      </c>
      <c r="B1163" t="s">
        <v>1010</v>
      </c>
      <c r="C1163" t="s">
        <v>207</v>
      </c>
      <c r="D1163" t="s">
        <v>1128</v>
      </c>
      <c r="E1163" t="s">
        <v>1080</v>
      </c>
      <c r="F1163" t="s">
        <v>1184</v>
      </c>
      <c r="G1163" t="s">
        <v>1098</v>
      </c>
      <c r="H1163">
        <v>2018</v>
      </c>
      <c r="I1163">
        <v>137.41</v>
      </c>
      <c r="J1163" t="s">
        <v>1187</v>
      </c>
      <c r="K1163" s="2"/>
      <c r="L1163" s="60"/>
    </row>
    <row r="1164" spans="1:12">
      <c r="A1164">
        <v>85010</v>
      </c>
      <c r="B1164" t="s">
        <v>1010</v>
      </c>
      <c r="C1164" t="s">
        <v>1012</v>
      </c>
      <c r="D1164" t="s">
        <v>1081</v>
      </c>
      <c r="E1164" t="s">
        <v>1080</v>
      </c>
      <c r="F1164" t="s">
        <v>1184</v>
      </c>
      <c r="G1164" t="s">
        <v>1098</v>
      </c>
      <c r="H1164">
        <v>2019</v>
      </c>
      <c r="I1164">
        <v>99.08</v>
      </c>
      <c r="J1164" t="s">
        <v>1187</v>
      </c>
      <c r="K1164" s="2"/>
      <c r="L1164" s="60"/>
    </row>
    <row r="1165" spans="1:12">
      <c r="A1165">
        <v>85139</v>
      </c>
      <c r="B1165" t="s">
        <v>1010</v>
      </c>
      <c r="C1165" t="s">
        <v>1016</v>
      </c>
      <c r="D1165" t="s">
        <v>1081</v>
      </c>
      <c r="E1165" t="s">
        <v>1080</v>
      </c>
      <c r="F1165" t="s">
        <v>1184</v>
      </c>
      <c r="G1165" t="s">
        <v>1098</v>
      </c>
      <c r="H1165">
        <v>2019</v>
      </c>
      <c r="I1165">
        <v>54.38</v>
      </c>
      <c r="J1165" t="s">
        <v>1187</v>
      </c>
      <c r="K1165" s="2"/>
      <c r="L1165" s="60"/>
    </row>
    <row r="1166" spans="1:12">
      <c r="A1166">
        <v>85230</v>
      </c>
      <c r="B1166" t="s">
        <v>1010</v>
      </c>
      <c r="C1166" t="s">
        <v>1019</v>
      </c>
      <c r="D1166" t="s">
        <v>1081</v>
      </c>
      <c r="E1166" t="s">
        <v>1080</v>
      </c>
      <c r="F1166" t="s">
        <v>1184</v>
      </c>
      <c r="G1166" t="s">
        <v>1098</v>
      </c>
      <c r="H1166">
        <v>2019</v>
      </c>
      <c r="I1166">
        <v>62.15</v>
      </c>
      <c r="J1166" t="s">
        <v>1187</v>
      </c>
      <c r="K1166" s="2"/>
      <c r="L1166" s="60"/>
    </row>
    <row r="1167" spans="1:12">
      <c r="A1167">
        <v>85250</v>
      </c>
      <c r="B1167" t="s">
        <v>1010</v>
      </c>
      <c r="C1167" t="s">
        <v>1020</v>
      </c>
      <c r="D1167" t="s">
        <v>1081</v>
      </c>
      <c r="E1167" t="s">
        <v>1080</v>
      </c>
      <c r="F1167" t="s">
        <v>1184</v>
      </c>
      <c r="G1167" t="s">
        <v>1098</v>
      </c>
      <c r="H1167">
        <v>2019</v>
      </c>
      <c r="I1167">
        <v>23.96</v>
      </c>
      <c r="J1167" t="s">
        <v>1187</v>
      </c>
      <c r="K1167" s="2"/>
      <c r="L1167" s="60"/>
    </row>
    <row r="1168" spans="1:12">
      <c r="A1168">
        <v>85410</v>
      </c>
      <c r="B1168" t="s">
        <v>1010</v>
      </c>
      <c r="C1168" t="s">
        <v>1026</v>
      </c>
      <c r="D1168" t="s">
        <v>1081</v>
      </c>
      <c r="E1168" t="s">
        <v>1080</v>
      </c>
      <c r="F1168" t="s">
        <v>1184</v>
      </c>
      <c r="G1168" t="s">
        <v>1098</v>
      </c>
      <c r="H1168">
        <v>2019</v>
      </c>
      <c r="I1168">
        <v>35.06</v>
      </c>
      <c r="J1168" t="s">
        <v>1187</v>
      </c>
      <c r="K1168" s="2"/>
      <c r="L1168" s="60"/>
    </row>
    <row r="1169" spans="1:12">
      <c r="A1169">
        <v>85001</v>
      </c>
      <c r="B1169" t="s">
        <v>1010</v>
      </c>
      <c r="C1169" t="s">
        <v>1011</v>
      </c>
      <c r="D1169" t="s">
        <v>1081</v>
      </c>
      <c r="E1169" t="s">
        <v>1080</v>
      </c>
      <c r="F1169" t="s">
        <v>1184</v>
      </c>
      <c r="G1169" t="s">
        <v>1098</v>
      </c>
      <c r="H1169">
        <v>2019</v>
      </c>
      <c r="I1169">
        <v>49.81</v>
      </c>
      <c r="J1169" t="s">
        <v>1187</v>
      </c>
      <c r="K1169" s="2"/>
      <c r="L1169" s="60"/>
    </row>
    <row r="1170" spans="1:12">
      <c r="A1170">
        <v>85010</v>
      </c>
      <c r="B1170" t="s">
        <v>1010</v>
      </c>
      <c r="C1170" t="s">
        <v>1012</v>
      </c>
      <c r="D1170" t="s">
        <v>1115</v>
      </c>
      <c r="E1170" t="s">
        <v>1080</v>
      </c>
      <c r="F1170" t="s">
        <v>1184</v>
      </c>
      <c r="G1170" t="s">
        <v>1097</v>
      </c>
      <c r="H1170">
        <v>2019</v>
      </c>
      <c r="I1170">
        <v>252.02</v>
      </c>
      <c r="J1170" t="s">
        <v>1187</v>
      </c>
      <c r="K1170" s="2"/>
      <c r="L1170" s="60"/>
    </row>
    <row r="1171" spans="1:12">
      <c r="A1171">
        <v>85015</v>
      </c>
      <c r="B1171" t="s">
        <v>1010</v>
      </c>
      <c r="C1171" t="s">
        <v>1013</v>
      </c>
      <c r="D1171" t="s">
        <v>1115</v>
      </c>
      <c r="E1171" t="s">
        <v>1080</v>
      </c>
      <c r="F1171" t="s">
        <v>1184</v>
      </c>
      <c r="G1171" t="s">
        <v>1097</v>
      </c>
      <c r="H1171">
        <v>2019</v>
      </c>
      <c r="I1171">
        <v>425.53</v>
      </c>
      <c r="J1171" t="s">
        <v>1187</v>
      </c>
      <c r="K1171" s="2"/>
      <c r="L1171" s="60"/>
    </row>
    <row r="1172" spans="1:12">
      <c r="A1172">
        <v>85125</v>
      </c>
      <c r="B1172" t="s">
        <v>1010</v>
      </c>
      <c r="C1172" t="s">
        <v>1014</v>
      </c>
      <c r="D1172" t="s">
        <v>1115</v>
      </c>
      <c r="E1172" t="s">
        <v>1080</v>
      </c>
      <c r="F1172" t="s">
        <v>1184</v>
      </c>
      <c r="G1172" t="s">
        <v>1097</v>
      </c>
      <c r="H1172">
        <v>2019</v>
      </c>
      <c r="I1172">
        <v>72.83</v>
      </c>
      <c r="J1172" t="s">
        <v>1187</v>
      </c>
      <c r="K1172" s="2"/>
      <c r="L1172" s="60"/>
    </row>
    <row r="1173" spans="1:12">
      <c r="A1173">
        <v>85139</v>
      </c>
      <c r="B1173" t="s">
        <v>1010</v>
      </c>
      <c r="C1173" t="s">
        <v>1016</v>
      </c>
      <c r="D1173" t="s">
        <v>1115</v>
      </c>
      <c r="E1173" t="s">
        <v>1080</v>
      </c>
      <c r="F1173" t="s">
        <v>1184</v>
      </c>
      <c r="G1173" t="s">
        <v>1097</v>
      </c>
      <c r="H1173">
        <v>2019</v>
      </c>
      <c r="I1173">
        <v>352.94</v>
      </c>
      <c r="J1173" t="s">
        <v>1187</v>
      </c>
      <c r="K1173" s="2"/>
      <c r="L1173" s="60"/>
    </row>
    <row r="1174" spans="1:12">
      <c r="A1174">
        <v>85162</v>
      </c>
      <c r="B1174" t="s">
        <v>1010</v>
      </c>
      <c r="C1174" t="s">
        <v>1017</v>
      </c>
      <c r="D1174" t="s">
        <v>1115</v>
      </c>
      <c r="E1174" t="s">
        <v>1080</v>
      </c>
      <c r="F1174" t="s">
        <v>1184</v>
      </c>
      <c r="G1174" t="s">
        <v>1097</v>
      </c>
      <c r="H1174">
        <v>2019</v>
      </c>
      <c r="I1174">
        <v>124.61</v>
      </c>
      <c r="J1174" t="s">
        <v>1187</v>
      </c>
      <c r="K1174" s="2"/>
      <c r="L1174" s="60"/>
    </row>
    <row r="1175" spans="1:12">
      <c r="A1175">
        <v>85225</v>
      </c>
      <c r="B1175" t="s">
        <v>1010</v>
      </c>
      <c r="C1175" t="s">
        <v>1018</v>
      </c>
      <c r="D1175" t="s">
        <v>1115</v>
      </c>
      <c r="E1175" t="s">
        <v>1080</v>
      </c>
      <c r="F1175" t="s">
        <v>1184</v>
      </c>
      <c r="G1175" t="s">
        <v>1097</v>
      </c>
      <c r="H1175">
        <v>2019</v>
      </c>
      <c r="I1175">
        <v>115.87</v>
      </c>
      <c r="J1175" t="s">
        <v>1187</v>
      </c>
      <c r="K1175" s="2"/>
      <c r="L1175" s="60"/>
    </row>
    <row r="1176" spans="1:12">
      <c r="A1176">
        <v>85230</v>
      </c>
      <c r="B1176" t="s">
        <v>1010</v>
      </c>
      <c r="C1176" t="s">
        <v>1019</v>
      </c>
      <c r="D1176" t="s">
        <v>1115</v>
      </c>
      <c r="E1176" t="s">
        <v>1080</v>
      </c>
      <c r="F1176" t="s">
        <v>1184</v>
      </c>
      <c r="G1176" t="s">
        <v>1097</v>
      </c>
      <c r="H1176">
        <v>2019</v>
      </c>
      <c r="I1176">
        <v>70.97</v>
      </c>
      <c r="J1176" t="s">
        <v>1187</v>
      </c>
      <c r="K1176" s="2"/>
      <c r="L1176" s="60"/>
    </row>
    <row r="1177" spans="1:12">
      <c r="A1177">
        <v>85250</v>
      </c>
      <c r="B1177" t="s">
        <v>1010</v>
      </c>
      <c r="C1177" t="s">
        <v>1020</v>
      </c>
      <c r="D1177" t="s">
        <v>1115</v>
      </c>
      <c r="E1177" t="s">
        <v>1080</v>
      </c>
      <c r="F1177" t="s">
        <v>1184</v>
      </c>
      <c r="G1177" t="s">
        <v>1097</v>
      </c>
      <c r="H1177">
        <v>2019</v>
      </c>
      <c r="I1177">
        <v>76.709999999999994</v>
      </c>
      <c r="J1177" t="s">
        <v>1187</v>
      </c>
      <c r="K1177" s="2"/>
      <c r="L1177" s="60"/>
    </row>
    <row r="1178" spans="1:12">
      <c r="A1178">
        <v>85300</v>
      </c>
      <c r="B1178" t="s">
        <v>1010</v>
      </c>
      <c r="C1178" t="s">
        <v>98</v>
      </c>
      <c r="D1178" t="s">
        <v>1115</v>
      </c>
      <c r="E1178" t="s">
        <v>1080</v>
      </c>
      <c r="F1178" t="s">
        <v>1184</v>
      </c>
      <c r="G1178" t="s">
        <v>1097</v>
      </c>
      <c r="H1178">
        <v>2019</v>
      </c>
      <c r="I1178">
        <v>757.58</v>
      </c>
      <c r="J1178" t="s">
        <v>1187</v>
      </c>
      <c r="K1178" s="2"/>
      <c r="L1178" s="60"/>
    </row>
    <row r="1179" spans="1:12">
      <c r="A1179">
        <v>85410</v>
      </c>
      <c r="B1179" t="s">
        <v>1010</v>
      </c>
      <c r="C1179" t="s">
        <v>1026</v>
      </c>
      <c r="D1179" t="s">
        <v>1115</v>
      </c>
      <c r="E1179" t="s">
        <v>1080</v>
      </c>
      <c r="F1179" t="s">
        <v>1184</v>
      </c>
      <c r="G1179" t="s">
        <v>1097</v>
      </c>
      <c r="H1179">
        <v>2019</v>
      </c>
      <c r="I1179">
        <v>87.95</v>
      </c>
      <c r="J1179" t="s">
        <v>1187</v>
      </c>
      <c r="K1179" s="2"/>
      <c r="L1179" s="60"/>
    </row>
    <row r="1180" spans="1:12">
      <c r="A1180">
        <v>85440</v>
      </c>
      <c r="B1180" t="s">
        <v>1010</v>
      </c>
      <c r="C1180" t="s">
        <v>207</v>
      </c>
      <c r="D1180" t="s">
        <v>1115</v>
      </c>
      <c r="E1180" t="s">
        <v>1080</v>
      </c>
      <c r="F1180" t="s">
        <v>1184</v>
      </c>
      <c r="G1180" t="s">
        <v>1097</v>
      </c>
      <c r="H1180">
        <v>2019</v>
      </c>
      <c r="I1180">
        <v>183.49</v>
      </c>
      <c r="J1180" t="s">
        <v>1187</v>
      </c>
      <c r="K1180" s="2"/>
      <c r="L1180" s="60"/>
    </row>
    <row r="1181" spans="1:12">
      <c r="A1181">
        <v>85001</v>
      </c>
      <c r="B1181" t="s">
        <v>1010</v>
      </c>
      <c r="C1181" t="s">
        <v>1011</v>
      </c>
      <c r="D1181" t="s">
        <v>1115</v>
      </c>
      <c r="E1181" t="s">
        <v>1080</v>
      </c>
      <c r="F1181" t="s">
        <v>1184</v>
      </c>
      <c r="G1181" t="s">
        <v>1097</v>
      </c>
      <c r="H1181">
        <v>2019</v>
      </c>
      <c r="I1181">
        <v>53.84</v>
      </c>
      <c r="J1181" t="s">
        <v>1187</v>
      </c>
      <c r="K1181" s="2"/>
      <c r="L1181" s="60"/>
    </row>
    <row r="1182" spans="1:12">
      <c r="A1182">
        <v>85010</v>
      </c>
      <c r="B1182" t="s">
        <v>1010</v>
      </c>
      <c r="C1182" t="s">
        <v>1012</v>
      </c>
      <c r="D1182" t="s">
        <v>1116</v>
      </c>
      <c r="E1182" t="s">
        <v>1080</v>
      </c>
      <c r="F1182" t="s">
        <v>1184</v>
      </c>
      <c r="G1182" t="s">
        <v>1255</v>
      </c>
      <c r="H1182">
        <v>2019</v>
      </c>
      <c r="I1182">
        <v>483.09</v>
      </c>
      <c r="J1182" t="s">
        <v>1187</v>
      </c>
      <c r="K1182" s="2"/>
      <c r="L1182" s="60"/>
    </row>
    <row r="1183" spans="1:12">
      <c r="A1183">
        <v>85015</v>
      </c>
      <c r="B1183" t="s">
        <v>1010</v>
      </c>
      <c r="C1183" t="s">
        <v>1013</v>
      </c>
      <c r="D1183" t="s">
        <v>1116</v>
      </c>
      <c r="E1183" t="s">
        <v>1080</v>
      </c>
      <c r="F1183" t="s">
        <v>1184</v>
      </c>
      <c r="G1183" t="s">
        <v>1255</v>
      </c>
      <c r="H1183">
        <v>2019</v>
      </c>
      <c r="I1183">
        <v>352.11</v>
      </c>
      <c r="J1183" t="s">
        <v>1187</v>
      </c>
      <c r="K1183" s="2"/>
      <c r="L1183" s="60"/>
    </row>
    <row r="1184" spans="1:12">
      <c r="A1184">
        <v>85125</v>
      </c>
      <c r="B1184" t="s">
        <v>1010</v>
      </c>
      <c r="C1184" t="s">
        <v>1014</v>
      </c>
      <c r="D1184" t="s">
        <v>1116</v>
      </c>
      <c r="E1184" t="s">
        <v>1080</v>
      </c>
      <c r="F1184" t="s">
        <v>1184</v>
      </c>
      <c r="G1184" t="s">
        <v>1255</v>
      </c>
      <c r="H1184">
        <v>2019</v>
      </c>
      <c r="I1184">
        <v>240.1</v>
      </c>
      <c r="J1184" t="s">
        <v>1187</v>
      </c>
      <c r="K1184" s="2"/>
      <c r="L1184" s="60"/>
    </row>
    <row r="1185" spans="1:12">
      <c r="A1185">
        <v>85139</v>
      </c>
      <c r="B1185" t="s">
        <v>1010</v>
      </c>
      <c r="C1185" t="s">
        <v>1016</v>
      </c>
      <c r="D1185" t="s">
        <v>1116</v>
      </c>
      <c r="E1185" t="s">
        <v>1080</v>
      </c>
      <c r="F1185" t="s">
        <v>1184</v>
      </c>
      <c r="G1185" t="s">
        <v>1255</v>
      </c>
      <c r="H1185">
        <v>2019</v>
      </c>
      <c r="I1185">
        <v>985.48</v>
      </c>
      <c r="J1185" t="s">
        <v>1187</v>
      </c>
      <c r="K1185" s="2"/>
      <c r="L1185" s="60"/>
    </row>
    <row r="1186" spans="1:12">
      <c r="A1186">
        <v>85162</v>
      </c>
      <c r="B1186" t="s">
        <v>1010</v>
      </c>
      <c r="C1186" t="s">
        <v>1017</v>
      </c>
      <c r="D1186" t="s">
        <v>1116</v>
      </c>
      <c r="E1186" t="s">
        <v>1080</v>
      </c>
      <c r="F1186" t="s">
        <v>1184</v>
      </c>
      <c r="G1186" t="s">
        <v>1255</v>
      </c>
      <c r="H1186">
        <v>2019</v>
      </c>
      <c r="I1186">
        <v>322.75</v>
      </c>
      <c r="J1186" t="s">
        <v>1187</v>
      </c>
      <c r="K1186" s="2"/>
      <c r="L1186" s="60"/>
    </row>
    <row r="1187" spans="1:12">
      <c r="A1187">
        <v>85230</v>
      </c>
      <c r="B1187" t="s">
        <v>1010</v>
      </c>
      <c r="C1187" t="s">
        <v>1019</v>
      </c>
      <c r="D1187" t="s">
        <v>1116</v>
      </c>
      <c r="E1187" t="s">
        <v>1080</v>
      </c>
      <c r="F1187" t="s">
        <v>1184</v>
      </c>
      <c r="G1187" t="s">
        <v>1255</v>
      </c>
      <c r="H1187">
        <v>2019</v>
      </c>
      <c r="I1187">
        <v>59.21</v>
      </c>
      <c r="J1187" t="s">
        <v>1187</v>
      </c>
      <c r="K1187" s="2"/>
      <c r="L1187" s="60"/>
    </row>
    <row r="1188" spans="1:12">
      <c r="A1188">
        <v>85250</v>
      </c>
      <c r="B1188" t="s">
        <v>1010</v>
      </c>
      <c r="C1188" t="s">
        <v>1020</v>
      </c>
      <c r="D1188" t="s">
        <v>1116</v>
      </c>
      <c r="E1188" t="s">
        <v>1080</v>
      </c>
      <c r="F1188" t="s">
        <v>1184</v>
      </c>
      <c r="G1188" t="s">
        <v>1255</v>
      </c>
      <c r="H1188">
        <v>2019</v>
      </c>
      <c r="I1188">
        <v>315.95999999999998</v>
      </c>
      <c r="J1188" t="s">
        <v>1187</v>
      </c>
      <c r="K1188" s="2"/>
      <c r="L1188" s="60"/>
    </row>
    <row r="1189" spans="1:12">
      <c r="A1189">
        <v>85263</v>
      </c>
      <c r="B1189" t="s">
        <v>1010</v>
      </c>
      <c r="C1189" t="s">
        <v>1021</v>
      </c>
      <c r="D1189" t="s">
        <v>1116</v>
      </c>
      <c r="E1189" t="s">
        <v>1080</v>
      </c>
      <c r="F1189" t="s">
        <v>1184</v>
      </c>
      <c r="G1189" t="s">
        <v>1255</v>
      </c>
      <c r="H1189">
        <v>2019</v>
      </c>
      <c r="I1189">
        <v>272.29000000000002</v>
      </c>
      <c r="J1189" t="s">
        <v>1187</v>
      </c>
      <c r="K1189" s="2"/>
      <c r="L1189" s="60"/>
    </row>
    <row r="1190" spans="1:12">
      <c r="A1190">
        <v>85300</v>
      </c>
      <c r="B1190" t="s">
        <v>1010</v>
      </c>
      <c r="C1190" t="s">
        <v>98</v>
      </c>
      <c r="D1190" t="s">
        <v>1116</v>
      </c>
      <c r="E1190" t="s">
        <v>1080</v>
      </c>
      <c r="F1190" t="s">
        <v>1184</v>
      </c>
      <c r="G1190" t="s">
        <v>1255</v>
      </c>
      <c r="H1190">
        <v>2019</v>
      </c>
      <c r="I1190">
        <v>288.18</v>
      </c>
      <c r="J1190" t="s">
        <v>1187</v>
      </c>
      <c r="K1190" s="2"/>
      <c r="L1190" s="60"/>
    </row>
    <row r="1191" spans="1:12">
      <c r="A1191">
        <v>85315</v>
      </c>
      <c r="B1191" t="s">
        <v>1010</v>
      </c>
      <c r="C1191" t="s">
        <v>1023</v>
      </c>
      <c r="D1191" t="s">
        <v>1116</v>
      </c>
      <c r="E1191" t="s">
        <v>1080</v>
      </c>
      <c r="F1191" t="s">
        <v>1184</v>
      </c>
      <c r="G1191" t="s">
        <v>1255</v>
      </c>
      <c r="H1191">
        <v>2019</v>
      </c>
      <c r="I1191">
        <v>877.19</v>
      </c>
      <c r="J1191" t="s">
        <v>1187</v>
      </c>
      <c r="K1191" s="2"/>
      <c r="L1191" s="60"/>
    </row>
    <row r="1192" spans="1:12">
      <c r="A1192">
        <v>85325</v>
      </c>
      <c r="B1192" t="s">
        <v>1010</v>
      </c>
      <c r="C1192" t="s">
        <v>1024</v>
      </c>
      <c r="D1192" t="s">
        <v>1116</v>
      </c>
      <c r="E1192" t="s">
        <v>1080</v>
      </c>
      <c r="F1192" t="s">
        <v>1184</v>
      </c>
      <c r="G1192" t="s">
        <v>1255</v>
      </c>
      <c r="H1192">
        <v>2019</v>
      </c>
      <c r="I1192">
        <v>101.94</v>
      </c>
      <c r="J1192" t="s">
        <v>1187</v>
      </c>
      <c r="K1192" s="2"/>
      <c r="L1192" s="60"/>
    </row>
    <row r="1193" spans="1:12">
      <c r="A1193">
        <v>85410</v>
      </c>
      <c r="B1193" t="s">
        <v>1010</v>
      </c>
      <c r="C1193" t="s">
        <v>1026</v>
      </c>
      <c r="D1193" t="s">
        <v>1116</v>
      </c>
      <c r="E1193" t="s">
        <v>1080</v>
      </c>
      <c r="F1193" t="s">
        <v>1184</v>
      </c>
      <c r="G1193" t="s">
        <v>1255</v>
      </c>
      <c r="H1193">
        <v>2019</v>
      </c>
      <c r="I1193">
        <v>290.49</v>
      </c>
      <c r="J1193" t="s">
        <v>1187</v>
      </c>
      <c r="K1193" s="2"/>
      <c r="L1193" s="60"/>
    </row>
    <row r="1194" spans="1:12">
      <c r="A1194">
        <v>85430</v>
      </c>
      <c r="B1194" t="s">
        <v>1010</v>
      </c>
      <c r="C1194" t="s">
        <v>1027</v>
      </c>
      <c r="D1194" t="s">
        <v>1116</v>
      </c>
      <c r="E1194" t="s">
        <v>1080</v>
      </c>
      <c r="F1194" t="s">
        <v>1184</v>
      </c>
      <c r="G1194" t="s">
        <v>1255</v>
      </c>
      <c r="H1194">
        <v>2019</v>
      </c>
      <c r="I1194">
        <v>185.3</v>
      </c>
      <c r="J1194" t="s">
        <v>1187</v>
      </c>
      <c r="K1194" s="2"/>
      <c r="L1194" s="60"/>
    </row>
    <row r="1195" spans="1:12">
      <c r="A1195">
        <v>85440</v>
      </c>
      <c r="B1195" t="s">
        <v>1010</v>
      </c>
      <c r="C1195" t="s">
        <v>207</v>
      </c>
      <c r="D1195" t="s">
        <v>1116</v>
      </c>
      <c r="E1195" t="s">
        <v>1080</v>
      </c>
      <c r="F1195" t="s">
        <v>1184</v>
      </c>
      <c r="G1195" t="s">
        <v>1255</v>
      </c>
      <c r="H1195">
        <v>2019</v>
      </c>
      <c r="I1195">
        <v>442.02</v>
      </c>
      <c r="J1195" t="s">
        <v>1187</v>
      </c>
      <c r="K1195" s="2"/>
      <c r="L1195" s="60"/>
    </row>
    <row r="1196" spans="1:12">
      <c r="A1196">
        <v>85001</v>
      </c>
      <c r="B1196" t="s">
        <v>1010</v>
      </c>
      <c r="C1196" t="s">
        <v>1011</v>
      </c>
      <c r="D1196" t="s">
        <v>1116</v>
      </c>
      <c r="E1196" t="s">
        <v>1080</v>
      </c>
      <c r="F1196" t="s">
        <v>1184</v>
      </c>
      <c r="G1196" t="s">
        <v>1255</v>
      </c>
      <c r="H1196">
        <v>2019</v>
      </c>
      <c r="I1196">
        <v>303.92</v>
      </c>
      <c r="J1196" t="s">
        <v>1187</v>
      </c>
      <c r="K1196" s="2"/>
      <c r="L1196" s="60"/>
    </row>
    <row r="1197" spans="1:12">
      <c r="A1197">
        <v>85010</v>
      </c>
      <c r="B1197" t="s">
        <v>1010</v>
      </c>
      <c r="C1197" t="s">
        <v>1012</v>
      </c>
      <c r="D1197" t="s">
        <v>1117</v>
      </c>
      <c r="E1197" t="s">
        <v>1080</v>
      </c>
      <c r="F1197" t="s">
        <v>1184</v>
      </c>
      <c r="G1197" t="s">
        <v>1098</v>
      </c>
      <c r="H1197">
        <v>2019</v>
      </c>
      <c r="I1197">
        <v>767.9</v>
      </c>
      <c r="J1197" t="s">
        <v>1187</v>
      </c>
      <c r="K1197" s="2"/>
      <c r="L1197" s="60"/>
    </row>
    <row r="1198" spans="1:12">
      <c r="A1198">
        <v>85125</v>
      </c>
      <c r="B1198" t="s">
        <v>1010</v>
      </c>
      <c r="C1198" t="s">
        <v>1014</v>
      </c>
      <c r="D1198" t="s">
        <v>1117</v>
      </c>
      <c r="E1198" t="s">
        <v>1080</v>
      </c>
      <c r="F1198" t="s">
        <v>1184</v>
      </c>
      <c r="G1198" t="s">
        <v>1098</v>
      </c>
      <c r="H1198">
        <v>2019</v>
      </c>
      <c r="I1198">
        <v>686.21</v>
      </c>
      <c r="J1198" t="s">
        <v>1187</v>
      </c>
      <c r="K1198" s="2"/>
      <c r="L1198" s="60"/>
    </row>
    <row r="1199" spans="1:12">
      <c r="A1199">
        <v>85139</v>
      </c>
      <c r="B1199" t="s">
        <v>1010</v>
      </c>
      <c r="C1199" t="s">
        <v>1016</v>
      </c>
      <c r="D1199" t="s">
        <v>1117</v>
      </c>
      <c r="E1199" t="s">
        <v>1080</v>
      </c>
      <c r="F1199" t="s">
        <v>1184</v>
      </c>
      <c r="G1199" t="s">
        <v>1098</v>
      </c>
      <c r="H1199">
        <v>2019</v>
      </c>
      <c r="I1199">
        <v>543.77</v>
      </c>
      <c r="J1199" t="s">
        <v>1187</v>
      </c>
      <c r="K1199" s="2"/>
      <c r="L1199" s="60"/>
    </row>
    <row r="1200" spans="1:12">
      <c r="A1200">
        <v>85162</v>
      </c>
      <c r="B1200" t="s">
        <v>1010</v>
      </c>
      <c r="C1200" t="s">
        <v>1017</v>
      </c>
      <c r="D1200" t="s">
        <v>1117</v>
      </c>
      <c r="E1200" t="s">
        <v>1080</v>
      </c>
      <c r="F1200" t="s">
        <v>1184</v>
      </c>
      <c r="G1200" t="s">
        <v>1098</v>
      </c>
      <c r="H1200">
        <v>2019</v>
      </c>
      <c r="I1200">
        <v>378.17</v>
      </c>
      <c r="J1200" t="s">
        <v>1187</v>
      </c>
      <c r="K1200" s="2"/>
      <c r="L1200" s="60"/>
    </row>
    <row r="1201" spans="1:12">
      <c r="A1201">
        <v>85225</v>
      </c>
      <c r="B1201" t="s">
        <v>1010</v>
      </c>
      <c r="C1201" t="s">
        <v>1018</v>
      </c>
      <c r="D1201" t="s">
        <v>1117</v>
      </c>
      <c r="E1201" t="s">
        <v>1080</v>
      </c>
      <c r="F1201" t="s">
        <v>1184</v>
      </c>
      <c r="G1201" t="s">
        <v>1098</v>
      </c>
      <c r="H1201">
        <v>2019</v>
      </c>
      <c r="I1201">
        <v>437.64</v>
      </c>
      <c r="J1201" t="s">
        <v>1187</v>
      </c>
      <c r="K1201" s="2"/>
      <c r="L1201" s="60"/>
    </row>
    <row r="1202" spans="1:12">
      <c r="A1202">
        <v>85230</v>
      </c>
      <c r="B1202" t="s">
        <v>1010</v>
      </c>
      <c r="C1202" t="s">
        <v>1019</v>
      </c>
      <c r="D1202" t="s">
        <v>1117</v>
      </c>
      <c r="E1202" t="s">
        <v>1080</v>
      </c>
      <c r="F1202" t="s">
        <v>1184</v>
      </c>
      <c r="G1202" t="s">
        <v>1098</v>
      </c>
      <c r="H1202">
        <v>2019</v>
      </c>
      <c r="I1202">
        <v>124.3</v>
      </c>
      <c r="J1202" t="s">
        <v>1187</v>
      </c>
      <c r="K1202" s="2"/>
      <c r="L1202" s="60"/>
    </row>
    <row r="1203" spans="1:12">
      <c r="A1203">
        <v>85250</v>
      </c>
      <c r="B1203" t="s">
        <v>1010</v>
      </c>
      <c r="C1203" t="s">
        <v>1020</v>
      </c>
      <c r="D1203" t="s">
        <v>1117</v>
      </c>
      <c r="E1203" t="s">
        <v>1080</v>
      </c>
      <c r="F1203" t="s">
        <v>1184</v>
      </c>
      <c r="G1203" t="s">
        <v>1098</v>
      </c>
      <c r="H1203">
        <v>2019</v>
      </c>
      <c r="I1203">
        <v>598.95000000000005</v>
      </c>
      <c r="J1203" t="s">
        <v>1187</v>
      </c>
      <c r="K1203" s="2"/>
      <c r="L1203" s="60"/>
    </row>
    <row r="1204" spans="1:12">
      <c r="A1204">
        <v>85263</v>
      </c>
      <c r="B1204" t="s">
        <v>1010</v>
      </c>
      <c r="C1204" t="s">
        <v>1021</v>
      </c>
      <c r="D1204" t="s">
        <v>1117</v>
      </c>
      <c r="E1204" t="s">
        <v>1080</v>
      </c>
      <c r="F1204" t="s">
        <v>1184</v>
      </c>
      <c r="G1204" t="s">
        <v>1098</v>
      </c>
      <c r="H1204">
        <v>2019</v>
      </c>
      <c r="I1204">
        <v>563.78</v>
      </c>
      <c r="J1204" t="s">
        <v>1187</v>
      </c>
      <c r="K1204" s="2"/>
      <c r="L1204" s="60"/>
    </row>
    <row r="1205" spans="1:12">
      <c r="A1205">
        <v>85279</v>
      </c>
      <c r="B1205" t="s">
        <v>1010</v>
      </c>
      <c r="C1205" t="s">
        <v>1022</v>
      </c>
      <c r="D1205" t="s">
        <v>1117</v>
      </c>
      <c r="E1205" t="s">
        <v>1080</v>
      </c>
      <c r="F1205" t="s">
        <v>1184</v>
      </c>
      <c r="G1205" t="s">
        <v>1098</v>
      </c>
      <c r="H1205">
        <v>2019</v>
      </c>
      <c r="I1205">
        <v>636.94000000000005</v>
      </c>
      <c r="J1205" t="s">
        <v>1187</v>
      </c>
      <c r="K1205" s="2"/>
      <c r="L1205" s="60"/>
    </row>
    <row r="1206" spans="1:12">
      <c r="A1206">
        <v>85325</v>
      </c>
      <c r="B1206" t="s">
        <v>1010</v>
      </c>
      <c r="C1206" t="s">
        <v>1024</v>
      </c>
      <c r="D1206" t="s">
        <v>1117</v>
      </c>
      <c r="E1206" t="s">
        <v>1080</v>
      </c>
      <c r="F1206" t="s">
        <v>1184</v>
      </c>
      <c r="G1206" t="s">
        <v>1098</v>
      </c>
      <c r="H1206">
        <v>2019</v>
      </c>
      <c r="I1206">
        <v>331.49</v>
      </c>
      <c r="J1206" t="s">
        <v>1187</v>
      </c>
      <c r="K1206" s="2"/>
      <c r="L1206" s="60"/>
    </row>
    <row r="1207" spans="1:12">
      <c r="A1207">
        <v>85400</v>
      </c>
      <c r="B1207" t="s">
        <v>1010</v>
      </c>
      <c r="C1207" t="s">
        <v>1025</v>
      </c>
      <c r="D1207" t="s">
        <v>1117</v>
      </c>
      <c r="E1207" t="s">
        <v>1080</v>
      </c>
      <c r="F1207" t="s">
        <v>1184</v>
      </c>
      <c r="G1207" t="s">
        <v>1098</v>
      </c>
      <c r="H1207">
        <v>2019</v>
      </c>
      <c r="I1207">
        <v>683.37</v>
      </c>
      <c r="J1207" t="s">
        <v>1187</v>
      </c>
      <c r="K1207" s="2"/>
      <c r="L1207" s="60"/>
    </row>
    <row r="1208" spans="1:12">
      <c r="A1208">
        <v>85410</v>
      </c>
      <c r="B1208" t="s">
        <v>1010</v>
      </c>
      <c r="C1208" t="s">
        <v>1026</v>
      </c>
      <c r="D1208" t="s">
        <v>1117</v>
      </c>
      <c r="E1208" t="s">
        <v>1080</v>
      </c>
      <c r="F1208" t="s">
        <v>1184</v>
      </c>
      <c r="G1208" t="s">
        <v>1098</v>
      </c>
      <c r="H1208">
        <v>2019</v>
      </c>
      <c r="I1208">
        <v>455.82</v>
      </c>
      <c r="J1208" t="s">
        <v>1187</v>
      </c>
      <c r="K1208" s="2"/>
      <c r="L1208" s="60"/>
    </row>
    <row r="1209" spans="1:12">
      <c r="A1209">
        <v>85430</v>
      </c>
      <c r="B1209" t="s">
        <v>1010</v>
      </c>
      <c r="C1209" t="s">
        <v>1027</v>
      </c>
      <c r="D1209" t="s">
        <v>1117</v>
      </c>
      <c r="E1209" t="s">
        <v>1080</v>
      </c>
      <c r="F1209" t="s">
        <v>1184</v>
      </c>
      <c r="G1209" t="s">
        <v>1098</v>
      </c>
      <c r="H1209">
        <v>2019</v>
      </c>
      <c r="I1209">
        <v>132.44999999999999</v>
      </c>
      <c r="J1209" t="s">
        <v>1187</v>
      </c>
      <c r="K1209" s="2"/>
      <c r="L1209" s="60"/>
    </row>
    <row r="1210" spans="1:12">
      <c r="A1210">
        <v>85440</v>
      </c>
      <c r="B1210" t="s">
        <v>1010</v>
      </c>
      <c r="C1210" t="s">
        <v>207</v>
      </c>
      <c r="D1210" t="s">
        <v>1117</v>
      </c>
      <c r="E1210" t="s">
        <v>1080</v>
      </c>
      <c r="F1210" t="s">
        <v>1184</v>
      </c>
      <c r="G1210" t="s">
        <v>1098</v>
      </c>
      <c r="H1210">
        <v>2019</v>
      </c>
      <c r="I1210">
        <v>359.07</v>
      </c>
      <c r="J1210" t="s">
        <v>1187</v>
      </c>
      <c r="K1210" s="2"/>
      <c r="L1210" s="60"/>
    </row>
    <row r="1211" spans="1:12">
      <c r="A1211">
        <v>85001</v>
      </c>
      <c r="B1211" t="s">
        <v>1010</v>
      </c>
      <c r="C1211" t="s">
        <v>1011</v>
      </c>
      <c r="D1211" t="s">
        <v>1117</v>
      </c>
      <c r="E1211" t="s">
        <v>1080</v>
      </c>
      <c r="F1211" t="s">
        <v>1184</v>
      </c>
      <c r="G1211" t="s">
        <v>1098</v>
      </c>
      <c r="H1211">
        <v>2019</v>
      </c>
      <c r="I1211">
        <v>298.85000000000002</v>
      </c>
      <c r="J1211" t="s">
        <v>1187</v>
      </c>
      <c r="K1211" s="2"/>
      <c r="L1211" s="60"/>
    </row>
    <row r="1212" spans="1:12">
      <c r="A1212">
        <v>85001</v>
      </c>
      <c r="B1212" t="s">
        <v>1010</v>
      </c>
      <c r="C1212" t="s">
        <v>1011</v>
      </c>
      <c r="D1212" t="s">
        <v>1118</v>
      </c>
      <c r="E1212" t="s">
        <v>1080</v>
      </c>
      <c r="F1212" t="s">
        <v>1188</v>
      </c>
      <c r="G1212" t="s">
        <v>1097</v>
      </c>
      <c r="H1212">
        <v>2019</v>
      </c>
      <c r="I1212">
        <v>6.73</v>
      </c>
      <c r="J1212" t="s">
        <v>1187</v>
      </c>
      <c r="K1212" s="2"/>
      <c r="L1212" s="60"/>
    </row>
    <row r="1213" spans="1:12">
      <c r="A1213">
        <v>85263</v>
      </c>
      <c r="B1213" t="s">
        <v>1010</v>
      </c>
      <c r="C1213" t="s">
        <v>1021</v>
      </c>
      <c r="D1213" t="s">
        <v>1120</v>
      </c>
      <c r="E1213" t="s">
        <v>1080</v>
      </c>
      <c r="F1213" t="s">
        <v>1188</v>
      </c>
      <c r="G1213" t="s">
        <v>1098</v>
      </c>
      <c r="H1213">
        <v>2019</v>
      </c>
      <c r="I1213">
        <v>70.47</v>
      </c>
      <c r="J1213" t="s">
        <v>1187</v>
      </c>
      <c r="K1213" s="2"/>
      <c r="L1213" s="60"/>
    </row>
    <row r="1214" spans="1:12">
      <c r="A1214">
        <v>85430</v>
      </c>
      <c r="B1214" t="s">
        <v>1010</v>
      </c>
      <c r="C1214" t="s">
        <v>1027</v>
      </c>
      <c r="D1214" t="s">
        <v>1120</v>
      </c>
      <c r="E1214" t="s">
        <v>1080</v>
      </c>
      <c r="F1214" t="s">
        <v>1188</v>
      </c>
      <c r="G1214" t="s">
        <v>1098</v>
      </c>
      <c r="H1214">
        <v>2019</v>
      </c>
      <c r="I1214">
        <v>66.23</v>
      </c>
      <c r="J1214" t="s">
        <v>1187</v>
      </c>
      <c r="K1214" s="2"/>
      <c r="L1214" s="60"/>
    </row>
    <row r="1215" spans="1:12">
      <c r="A1215">
        <v>85440</v>
      </c>
      <c r="B1215" t="s">
        <v>1010</v>
      </c>
      <c r="C1215" t="s">
        <v>207</v>
      </c>
      <c r="D1215" t="s">
        <v>1120</v>
      </c>
      <c r="E1215" t="s">
        <v>1080</v>
      </c>
      <c r="F1215" t="s">
        <v>1188</v>
      </c>
      <c r="G1215" t="s">
        <v>1098</v>
      </c>
      <c r="H1215">
        <v>2019</v>
      </c>
      <c r="I1215">
        <v>25.65</v>
      </c>
      <c r="J1215" t="s">
        <v>1187</v>
      </c>
      <c r="K1215" s="2"/>
      <c r="L1215" s="60"/>
    </row>
    <row r="1216" spans="1:12">
      <c r="A1216">
        <v>85001</v>
      </c>
      <c r="B1216" t="s">
        <v>1010</v>
      </c>
      <c r="C1216" t="s">
        <v>1011</v>
      </c>
      <c r="D1216" t="s">
        <v>1121</v>
      </c>
      <c r="E1216" t="s">
        <v>1080</v>
      </c>
      <c r="F1216" t="s">
        <v>1188</v>
      </c>
      <c r="G1216" t="s">
        <v>1097</v>
      </c>
      <c r="H1216">
        <v>2019</v>
      </c>
      <c r="I1216">
        <v>6.73</v>
      </c>
      <c r="J1216" t="s">
        <v>1187</v>
      </c>
      <c r="K1216" s="2"/>
      <c r="L1216" s="60"/>
    </row>
    <row r="1217" spans="1:12">
      <c r="A1217">
        <v>85410</v>
      </c>
      <c r="B1217" t="s">
        <v>1010</v>
      </c>
      <c r="C1217" t="s">
        <v>1026</v>
      </c>
      <c r="D1217" t="s">
        <v>1123</v>
      </c>
      <c r="E1217" t="s">
        <v>1080</v>
      </c>
      <c r="F1217" t="s">
        <v>1188</v>
      </c>
      <c r="G1217" t="s">
        <v>1098</v>
      </c>
      <c r="H1217">
        <v>2019</v>
      </c>
      <c r="I1217">
        <v>35.06</v>
      </c>
      <c r="J1217" t="s">
        <v>1187</v>
      </c>
      <c r="K1217" s="2"/>
      <c r="L1217" s="60"/>
    </row>
    <row r="1218" spans="1:12">
      <c r="A1218">
        <v>85001</v>
      </c>
      <c r="B1218" t="s">
        <v>1010</v>
      </c>
      <c r="C1218" t="s">
        <v>1011</v>
      </c>
      <c r="D1218" t="s">
        <v>1123</v>
      </c>
      <c r="E1218" t="s">
        <v>1080</v>
      </c>
      <c r="F1218" t="s">
        <v>1188</v>
      </c>
      <c r="G1218" t="s">
        <v>1098</v>
      </c>
      <c r="H1218">
        <v>2019</v>
      </c>
      <c r="I1218">
        <v>16.600000000000001</v>
      </c>
      <c r="J1218" t="s">
        <v>1187</v>
      </c>
      <c r="K1218" s="2"/>
      <c r="L1218" s="60"/>
    </row>
    <row r="1219" spans="1:12">
      <c r="A1219">
        <v>85230</v>
      </c>
      <c r="B1219" t="s">
        <v>1010</v>
      </c>
      <c r="C1219" t="s">
        <v>1019</v>
      </c>
      <c r="D1219" t="s">
        <v>1125</v>
      </c>
      <c r="E1219" t="s">
        <v>1080</v>
      </c>
      <c r="F1219" t="s">
        <v>1184</v>
      </c>
      <c r="G1219" t="s">
        <v>1098</v>
      </c>
      <c r="H1219">
        <v>2019</v>
      </c>
      <c r="I1219">
        <v>62.15</v>
      </c>
      <c r="J1219" t="s">
        <v>1187</v>
      </c>
      <c r="K1219" s="2"/>
      <c r="L1219" s="60"/>
    </row>
    <row r="1220" spans="1:12">
      <c r="A1220">
        <v>85250</v>
      </c>
      <c r="B1220" t="s">
        <v>1010</v>
      </c>
      <c r="C1220" t="s">
        <v>1020</v>
      </c>
      <c r="D1220" t="s">
        <v>1125</v>
      </c>
      <c r="E1220" t="s">
        <v>1080</v>
      </c>
      <c r="F1220" t="s">
        <v>1184</v>
      </c>
      <c r="G1220" t="s">
        <v>1098</v>
      </c>
      <c r="H1220">
        <v>2019</v>
      </c>
      <c r="I1220">
        <v>23.96</v>
      </c>
      <c r="J1220" t="s">
        <v>1187</v>
      </c>
      <c r="K1220" s="2"/>
      <c r="L1220" s="60"/>
    </row>
    <row r="1221" spans="1:12">
      <c r="A1221">
        <v>85430</v>
      </c>
      <c r="B1221" t="s">
        <v>1010</v>
      </c>
      <c r="C1221" t="s">
        <v>1027</v>
      </c>
      <c r="D1221" t="s">
        <v>1125</v>
      </c>
      <c r="E1221" t="s">
        <v>1080</v>
      </c>
      <c r="F1221" t="s">
        <v>1184</v>
      </c>
      <c r="G1221" t="s">
        <v>1098</v>
      </c>
      <c r="H1221">
        <v>2019</v>
      </c>
      <c r="I1221">
        <v>66.23</v>
      </c>
      <c r="J1221" t="s">
        <v>1187</v>
      </c>
      <c r="K1221" s="2"/>
      <c r="L1221" s="60"/>
    </row>
    <row r="1222" spans="1:12">
      <c r="A1222">
        <v>85001</v>
      </c>
      <c r="B1222" t="s">
        <v>1010</v>
      </c>
      <c r="C1222" t="s">
        <v>1011</v>
      </c>
      <c r="D1222" t="s">
        <v>1125</v>
      </c>
      <c r="E1222" t="s">
        <v>1080</v>
      </c>
      <c r="F1222" t="s">
        <v>1184</v>
      </c>
      <c r="G1222" t="s">
        <v>1098</v>
      </c>
      <c r="H1222">
        <v>2019</v>
      </c>
      <c r="I1222">
        <v>11.07</v>
      </c>
      <c r="J1222" t="s">
        <v>1187</v>
      </c>
      <c r="K1222" s="2"/>
      <c r="L1222" s="60"/>
    </row>
    <row r="1223" spans="1:12">
      <c r="A1223">
        <v>85010</v>
      </c>
      <c r="B1223" t="s">
        <v>1010</v>
      </c>
      <c r="C1223" t="s">
        <v>1012</v>
      </c>
      <c r="D1223" t="s">
        <v>1124</v>
      </c>
      <c r="E1223" t="s">
        <v>1080</v>
      </c>
      <c r="F1223" t="s">
        <v>1184</v>
      </c>
      <c r="G1223" t="s">
        <v>1255</v>
      </c>
      <c r="H1223">
        <v>2019</v>
      </c>
      <c r="I1223">
        <v>25.43</v>
      </c>
      <c r="J1223" t="s">
        <v>1187</v>
      </c>
      <c r="K1223" s="2"/>
      <c r="L1223" s="60"/>
    </row>
    <row r="1224" spans="1:12">
      <c r="A1224">
        <v>85010</v>
      </c>
      <c r="B1224" t="s">
        <v>1010</v>
      </c>
      <c r="C1224" t="s">
        <v>1012</v>
      </c>
      <c r="D1224" t="s">
        <v>1126</v>
      </c>
      <c r="E1224" t="s">
        <v>1080</v>
      </c>
      <c r="F1224" t="s">
        <v>1188</v>
      </c>
      <c r="G1224" t="s">
        <v>1097</v>
      </c>
      <c r="H1224">
        <v>2019</v>
      </c>
      <c r="I1224">
        <v>176.41</v>
      </c>
      <c r="J1224" t="s">
        <v>1187</v>
      </c>
      <c r="K1224" s="2"/>
      <c r="L1224" s="60"/>
    </row>
    <row r="1225" spans="1:12">
      <c r="A1225">
        <v>85162</v>
      </c>
      <c r="B1225" t="s">
        <v>1010</v>
      </c>
      <c r="C1225" t="s">
        <v>1017</v>
      </c>
      <c r="D1225" t="s">
        <v>1126</v>
      </c>
      <c r="E1225" t="s">
        <v>1080</v>
      </c>
      <c r="F1225" t="s">
        <v>1188</v>
      </c>
      <c r="G1225" t="s">
        <v>1097</v>
      </c>
      <c r="H1225">
        <v>2019</v>
      </c>
      <c r="I1225">
        <v>259.47000000000003</v>
      </c>
      <c r="J1225" t="s">
        <v>1187</v>
      </c>
      <c r="K1225" s="2"/>
      <c r="L1225" s="60"/>
    </row>
    <row r="1226" spans="1:12">
      <c r="A1226">
        <v>85230</v>
      </c>
      <c r="B1226" t="s">
        <v>1010</v>
      </c>
      <c r="C1226" t="s">
        <v>1019</v>
      </c>
      <c r="D1226" t="s">
        <v>1126</v>
      </c>
      <c r="E1226" t="s">
        <v>1080</v>
      </c>
      <c r="F1226" t="s">
        <v>1188</v>
      </c>
      <c r="G1226" t="s">
        <v>1097</v>
      </c>
      <c r="H1226">
        <v>2019</v>
      </c>
      <c r="I1226">
        <v>118.2</v>
      </c>
      <c r="J1226" t="s">
        <v>1187</v>
      </c>
      <c r="K1226" s="2"/>
      <c r="L1226" s="60"/>
    </row>
    <row r="1227" spans="1:12">
      <c r="A1227">
        <v>85250</v>
      </c>
      <c r="B1227" t="s">
        <v>1010</v>
      </c>
      <c r="C1227" t="s">
        <v>1020</v>
      </c>
      <c r="D1227" t="s">
        <v>1126</v>
      </c>
      <c r="E1227" t="s">
        <v>1080</v>
      </c>
      <c r="F1227" t="s">
        <v>1188</v>
      </c>
      <c r="G1227" t="s">
        <v>1097</v>
      </c>
      <c r="H1227">
        <v>2019</v>
      </c>
      <c r="I1227">
        <v>76.709999999999994</v>
      </c>
      <c r="J1227" t="s">
        <v>1187</v>
      </c>
      <c r="K1227" s="2"/>
      <c r="L1227" s="60"/>
    </row>
    <row r="1228" spans="1:12">
      <c r="A1228">
        <v>85400</v>
      </c>
      <c r="B1228" t="s">
        <v>1010</v>
      </c>
      <c r="C1228" t="s">
        <v>1025</v>
      </c>
      <c r="D1228" t="s">
        <v>1126</v>
      </c>
      <c r="E1228" t="s">
        <v>1080</v>
      </c>
      <c r="F1228" t="s">
        <v>1188</v>
      </c>
      <c r="G1228" t="s">
        <v>1097</v>
      </c>
      <c r="H1228">
        <v>2019</v>
      </c>
      <c r="I1228">
        <v>151.97999999999999</v>
      </c>
      <c r="J1228" t="s">
        <v>1187</v>
      </c>
      <c r="K1228" s="2"/>
      <c r="L1228" s="60"/>
    </row>
    <row r="1229" spans="1:12">
      <c r="A1229">
        <v>85410</v>
      </c>
      <c r="B1229" t="s">
        <v>1010</v>
      </c>
      <c r="C1229" t="s">
        <v>1026</v>
      </c>
      <c r="D1229" t="s">
        <v>1126</v>
      </c>
      <c r="E1229" t="s">
        <v>1080</v>
      </c>
      <c r="F1229" t="s">
        <v>1188</v>
      </c>
      <c r="G1229" t="s">
        <v>1097</v>
      </c>
      <c r="H1229">
        <v>2019</v>
      </c>
      <c r="I1229">
        <v>476.54</v>
      </c>
      <c r="J1229" t="s">
        <v>1187</v>
      </c>
      <c r="K1229" s="2"/>
      <c r="L1229" s="60"/>
    </row>
    <row r="1230" spans="1:12">
      <c r="A1230">
        <v>85440</v>
      </c>
      <c r="B1230" t="s">
        <v>1010</v>
      </c>
      <c r="C1230" t="s">
        <v>207</v>
      </c>
      <c r="D1230" t="s">
        <v>1126</v>
      </c>
      <c r="E1230" t="s">
        <v>1080</v>
      </c>
      <c r="F1230" t="s">
        <v>1188</v>
      </c>
      <c r="G1230" t="s">
        <v>1097</v>
      </c>
      <c r="H1230">
        <v>2019</v>
      </c>
      <c r="I1230">
        <v>183.49</v>
      </c>
      <c r="J1230" t="s">
        <v>1187</v>
      </c>
      <c r="K1230" s="2"/>
      <c r="L1230" s="60"/>
    </row>
    <row r="1231" spans="1:12">
      <c r="A1231">
        <v>85001</v>
      </c>
      <c r="B1231" t="s">
        <v>1010</v>
      </c>
      <c r="C1231" t="s">
        <v>1011</v>
      </c>
      <c r="D1231" t="s">
        <v>1126</v>
      </c>
      <c r="E1231" t="s">
        <v>1080</v>
      </c>
      <c r="F1231" t="s">
        <v>1188</v>
      </c>
      <c r="G1231" t="s">
        <v>1097</v>
      </c>
      <c r="H1231">
        <v>2019</v>
      </c>
      <c r="I1231">
        <v>100.98</v>
      </c>
      <c r="J1231" t="s">
        <v>1187</v>
      </c>
      <c r="K1231" s="2"/>
      <c r="L1231" s="60"/>
    </row>
    <row r="1232" spans="1:12">
      <c r="A1232">
        <v>85010</v>
      </c>
      <c r="B1232" t="s">
        <v>1010</v>
      </c>
      <c r="C1232" t="s">
        <v>1012</v>
      </c>
      <c r="D1232" t="s">
        <v>1127</v>
      </c>
      <c r="E1232" t="s">
        <v>1080</v>
      </c>
      <c r="F1232" t="s">
        <v>1184</v>
      </c>
      <c r="G1232" t="s">
        <v>1255</v>
      </c>
      <c r="H1232">
        <v>2019</v>
      </c>
      <c r="I1232">
        <v>457.67</v>
      </c>
      <c r="J1232" t="s">
        <v>1187</v>
      </c>
      <c r="K1232" s="2"/>
      <c r="L1232" s="60"/>
    </row>
    <row r="1233" spans="1:12">
      <c r="A1233">
        <v>85139</v>
      </c>
      <c r="B1233" t="s">
        <v>1010</v>
      </c>
      <c r="C1233" t="s">
        <v>1016</v>
      </c>
      <c r="D1233" t="s">
        <v>1127</v>
      </c>
      <c r="E1233" t="s">
        <v>1080</v>
      </c>
      <c r="F1233" t="s">
        <v>1184</v>
      </c>
      <c r="G1233" t="s">
        <v>1255</v>
      </c>
      <c r="H1233">
        <v>2019</v>
      </c>
      <c r="I1233">
        <v>259.33999999999997</v>
      </c>
      <c r="J1233" t="s">
        <v>1187</v>
      </c>
      <c r="K1233" s="2"/>
      <c r="L1233" s="60"/>
    </row>
    <row r="1234" spans="1:12">
      <c r="A1234">
        <v>85162</v>
      </c>
      <c r="B1234" t="s">
        <v>1010</v>
      </c>
      <c r="C1234" t="s">
        <v>1017</v>
      </c>
      <c r="D1234" t="s">
        <v>1127</v>
      </c>
      <c r="E1234" t="s">
        <v>1080</v>
      </c>
      <c r="F1234" t="s">
        <v>1184</v>
      </c>
      <c r="G1234" t="s">
        <v>1255</v>
      </c>
      <c r="H1234">
        <v>2019</v>
      </c>
      <c r="I1234">
        <v>322.75</v>
      </c>
      <c r="J1234" t="s">
        <v>1187</v>
      </c>
      <c r="K1234" s="2"/>
      <c r="L1234" s="60"/>
    </row>
    <row r="1235" spans="1:12">
      <c r="A1235">
        <v>85230</v>
      </c>
      <c r="B1235" t="s">
        <v>1010</v>
      </c>
      <c r="C1235" t="s">
        <v>1019</v>
      </c>
      <c r="D1235" t="s">
        <v>1127</v>
      </c>
      <c r="E1235" t="s">
        <v>1080</v>
      </c>
      <c r="F1235" t="s">
        <v>1184</v>
      </c>
      <c r="G1235" t="s">
        <v>1255</v>
      </c>
      <c r="H1235">
        <v>2019</v>
      </c>
      <c r="I1235">
        <v>59.21</v>
      </c>
      <c r="J1235" t="s">
        <v>1187</v>
      </c>
      <c r="K1235" s="2"/>
      <c r="L1235" s="60"/>
    </row>
    <row r="1236" spans="1:12">
      <c r="A1236">
        <v>85250</v>
      </c>
      <c r="B1236" t="s">
        <v>1010</v>
      </c>
      <c r="C1236" t="s">
        <v>1020</v>
      </c>
      <c r="D1236" t="s">
        <v>1127</v>
      </c>
      <c r="E1236" t="s">
        <v>1080</v>
      </c>
      <c r="F1236" t="s">
        <v>1184</v>
      </c>
      <c r="G1236" t="s">
        <v>1255</v>
      </c>
      <c r="H1236">
        <v>2019</v>
      </c>
      <c r="I1236">
        <v>203.11</v>
      </c>
      <c r="J1236" t="s">
        <v>1187</v>
      </c>
      <c r="K1236" s="2"/>
      <c r="L1236" s="60"/>
    </row>
    <row r="1237" spans="1:12">
      <c r="A1237">
        <v>85263</v>
      </c>
      <c r="B1237" t="s">
        <v>1010</v>
      </c>
      <c r="C1237" t="s">
        <v>1021</v>
      </c>
      <c r="D1237" t="s">
        <v>1127</v>
      </c>
      <c r="E1237" t="s">
        <v>1080</v>
      </c>
      <c r="F1237" t="s">
        <v>1184</v>
      </c>
      <c r="G1237" t="s">
        <v>1255</v>
      </c>
      <c r="H1237">
        <v>2019</v>
      </c>
      <c r="I1237">
        <v>68.069999999999993</v>
      </c>
      <c r="J1237" t="s">
        <v>1187</v>
      </c>
      <c r="K1237" s="2"/>
      <c r="L1237" s="60"/>
    </row>
    <row r="1238" spans="1:12">
      <c r="A1238">
        <v>85300</v>
      </c>
      <c r="B1238" t="s">
        <v>1010</v>
      </c>
      <c r="C1238" t="s">
        <v>98</v>
      </c>
      <c r="D1238" t="s">
        <v>1127</v>
      </c>
      <c r="E1238" t="s">
        <v>1080</v>
      </c>
      <c r="F1238" t="s">
        <v>1184</v>
      </c>
      <c r="G1238" t="s">
        <v>1255</v>
      </c>
      <c r="H1238">
        <v>2019</v>
      </c>
      <c r="I1238">
        <v>288.18</v>
      </c>
      <c r="J1238" t="s">
        <v>1187</v>
      </c>
      <c r="K1238" s="2"/>
      <c r="L1238" s="60"/>
    </row>
    <row r="1239" spans="1:12">
      <c r="A1239">
        <v>85400</v>
      </c>
      <c r="B1239" t="s">
        <v>1010</v>
      </c>
      <c r="C1239" t="s">
        <v>1025</v>
      </c>
      <c r="D1239" t="s">
        <v>1127</v>
      </c>
      <c r="E1239" t="s">
        <v>1080</v>
      </c>
      <c r="F1239" t="s">
        <v>1184</v>
      </c>
      <c r="G1239" t="s">
        <v>1255</v>
      </c>
      <c r="H1239">
        <v>2019</v>
      </c>
      <c r="I1239">
        <v>117.79</v>
      </c>
      <c r="J1239" t="s">
        <v>1187</v>
      </c>
      <c r="K1239" s="2"/>
      <c r="L1239" s="60"/>
    </row>
    <row r="1240" spans="1:12">
      <c r="A1240">
        <v>85410</v>
      </c>
      <c r="B1240" t="s">
        <v>1010</v>
      </c>
      <c r="C1240" t="s">
        <v>1026</v>
      </c>
      <c r="D1240" t="s">
        <v>1127</v>
      </c>
      <c r="E1240" t="s">
        <v>1080</v>
      </c>
      <c r="F1240" t="s">
        <v>1184</v>
      </c>
      <c r="G1240" t="s">
        <v>1255</v>
      </c>
      <c r="H1240">
        <v>2019</v>
      </c>
      <c r="I1240">
        <v>472.04</v>
      </c>
      <c r="J1240" t="s">
        <v>1187</v>
      </c>
      <c r="K1240" s="2"/>
      <c r="L1240" s="60"/>
    </row>
    <row r="1241" spans="1:12">
      <c r="A1241">
        <v>85440</v>
      </c>
      <c r="B1241" t="s">
        <v>1010</v>
      </c>
      <c r="C1241" t="s">
        <v>207</v>
      </c>
      <c r="D1241" t="s">
        <v>1127</v>
      </c>
      <c r="E1241" t="s">
        <v>1080</v>
      </c>
      <c r="F1241" t="s">
        <v>1184</v>
      </c>
      <c r="G1241" t="s">
        <v>1255</v>
      </c>
      <c r="H1241">
        <v>2019</v>
      </c>
      <c r="I1241">
        <v>182.01</v>
      </c>
      <c r="J1241" t="s">
        <v>1187</v>
      </c>
      <c r="K1241" s="2"/>
      <c r="L1241" s="60"/>
    </row>
    <row r="1242" spans="1:12">
      <c r="A1242">
        <v>85001</v>
      </c>
      <c r="B1242" t="s">
        <v>1010</v>
      </c>
      <c r="C1242" t="s">
        <v>1011</v>
      </c>
      <c r="D1242" t="s">
        <v>1127</v>
      </c>
      <c r="E1242" t="s">
        <v>1080</v>
      </c>
      <c r="F1242" t="s">
        <v>1184</v>
      </c>
      <c r="G1242" t="s">
        <v>1255</v>
      </c>
      <c r="H1242">
        <v>2019</v>
      </c>
      <c r="I1242">
        <v>200.7</v>
      </c>
      <c r="J1242" t="s">
        <v>1187</v>
      </c>
      <c r="K1242" s="2"/>
      <c r="L1242" s="60"/>
    </row>
    <row r="1243" spans="1:12">
      <c r="A1243">
        <v>85010</v>
      </c>
      <c r="B1243" t="s">
        <v>1010</v>
      </c>
      <c r="C1243" t="s">
        <v>1012</v>
      </c>
      <c r="D1243" t="s">
        <v>1128</v>
      </c>
      <c r="E1243" t="s">
        <v>1080</v>
      </c>
      <c r="F1243" t="s">
        <v>1184</v>
      </c>
      <c r="G1243" t="s">
        <v>1098</v>
      </c>
      <c r="H1243">
        <v>2019</v>
      </c>
      <c r="I1243">
        <v>445.88</v>
      </c>
      <c r="J1243" t="s">
        <v>1187</v>
      </c>
      <c r="K1243" s="2"/>
      <c r="L1243" s="60"/>
    </row>
    <row r="1244" spans="1:12">
      <c r="A1244">
        <v>85125</v>
      </c>
      <c r="B1244" t="s">
        <v>1010</v>
      </c>
      <c r="C1244" t="s">
        <v>1014</v>
      </c>
      <c r="D1244" t="s">
        <v>1128</v>
      </c>
      <c r="E1244" t="s">
        <v>1080</v>
      </c>
      <c r="F1244" t="s">
        <v>1184</v>
      </c>
      <c r="G1244" t="s">
        <v>1098</v>
      </c>
      <c r="H1244">
        <v>2019</v>
      </c>
      <c r="I1244">
        <v>62.38</v>
      </c>
      <c r="J1244" t="s">
        <v>1187</v>
      </c>
      <c r="K1244" s="2"/>
      <c r="L1244" s="60"/>
    </row>
    <row r="1245" spans="1:12">
      <c r="A1245">
        <v>85139</v>
      </c>
      <c r="B1245" t="s">
        <v>1010</v>
      </c>
      <c r="C1245" t="s">
        <v>1016</v>
      </c>
      <c r="D1245" t="s">
        <v>1128</v>
      </c>
      <c r="E1245" t="s">
        <v>1080</v>
      </c>
      <c r="F1245" t="s">
        <v>1184</v>
      </c>
      <c r="G1245" t="s">
        <v>1098</v>
      </c>
      <c r="H1245">
        <v>2019</v>
      </c>
      <c r="I1245">
        <v>271.89</v>
      </c>
      <c r="J1245" t="s">
        <v>1187</v>
      </c>
      <c r="K1245" s="2"/>
      <c r="L1245" s="60"/>
    </row>
    <row r="1246" spans="1:12">
      <c r="A1246">
        <v>85162</v>
      </c>
      <c r="B1246" t="s">
        <v>1010</v>
      </c>
      <c r="C1246" t="s">
        <v>1017</v>
      </c>
      <c r="D1246" t="s">
        <v>1128</v>
      </c>
      <c r="E1246" t="s">
        <v>1080</v>
      </c>
      <c r="F1246" t="s">
        <v>1184</v>
      </c>
      <c r="G1246" t="s">
        <v>1098</v>
      </c>
      <c r="H1246">
        <v>2019</v>
      </c>
      <c r="I1246">
        <v>324.14999999999998</v>
      </c>
      <c r="J1246" t="s">
        <v>1187</v>
      </c>
      <c r="K1246" s="2"/>
      <c r="L1246" s="60"/>
    </row>
    <row r="1247" spans="1:12">
      <c r="A1247">
        <v>85230</v>
      </c>
      <c r="B1247" t="s">
        <v>1010</v>
      </c>
      <c r="C1247" t="s">
        <v>1019</v>
      </c>
      <c r="D1247" t="s">
        <v>1128</v>
      </c>
      <c r="E1247" t="s">
        <v>1080</v>
      </c>
      <c r="F1247" t="s">
        <v>1184</v>
      </c>
      <c r="G1247" t="s">
        <v>1098</v>
      </c>
      <c r="H1247">
        <v>2019</v>
      </c>
      <c r="I1247">
        <v>62.15</v>
      </c>
      <c r="J1247" t="s">
        <v>1187</v>
      </c>
      <c r="K1247" s="2"/>
      <c r="L1247" s="60"/>
    </row>
    <row r="1248" spans="1:12">
      <c r="A1248">
        <v>85250</v>
      </c>
      <c r="B1248" t="s">
        <v>1010</v>
      </c>
      <c r="C1248" t="s">
        <v>1020</v>
      </c>
      <c r="D1248" t="s">
        <v>1128</v>
      </c>
      <c r="E1248" t="s">
        <v>1080</v>
      </c>
      <c r="F1248" t="s">
        <v>1184</v>
      </c>
      <c r="G1248" t="s">
        <v>1098</v>
      </c>
      <c r="H1248">
        <v>2019</v>
      </c>
      <c r="I1248">
        <v>407.28</v>
      </c>
      <c r="J1248" t="s">
        <v>1187</v>
      </c>
      <c r="K1248" s="2"/>
      <c r="L1248" s="60"/>
    </row>
    <row r="1249" spans="1:12">
      <c r="A1249">
        <v>85263</v>
      </c>
      <c r="B1249" t="s">
        <v>1010</v>
      </c>
      <c r="C1249" t="s">
        <v>1021</v>
      </c>
      <c r="D1249" t="s">
        <v>1128</v>
      </c>
      <c r="E1249" t="s">
        <v>1080</v>
      </c>
      <c r="F1249" t="s">
        <v>1184</v>
      </c>
      <c r="G1249" t="s">
        <v>1098</v>
      </c>
      <c r="H1249">
        <v>2019</v>
      </c>
      <c r="I1249">
        <v>70.47</v>
      </c>
      <c r="J1249" t="s">
        <v>1187</v>
      </c>
      <c r="K1249" s="2"/>
      <c r="L1249" s="60"/>
    </row>
    <row r="1250" spans="1:12">
      <c r="A1250">
        <v>85400</v>
      </c>
      <c r="B1250" t="s">
        <v>1010</v>
      </c>
      <c r="C1250" t="s">
        <v>1025</v>
      </c>
      <c r="D1250" t="s">
        <v>1128</v>
      </c>
      <c r="E1250" t="s">
        <v>1080</v>
      </c>
      <c r="F1250" t="s">
        <v>1184</v>
      </c>
      <c r="G1250" t="s">
        <v>1098</v>
      </c>
      <c r="H1250">
        <v>2019</v>
      </c>
      <c r="I1250">
        <v>113.9</v>
      </c>
      <c r="J1250" t="s">
        <v>1187</v>
      </c>
      <c r="K1250" s="2"/>
      <c r="L1250" s="60"/>
    </row>
    <row r="1251" spans="1:12">
      <c r="A1251">
        <v>85410</v>
      </c>
      <c r="B1251" t="s">
        <v>1010</v>
      </c>
      <c r="C1251" t="s">
        <v>1026</v>
      </c>
      <c r="D1251" t="s">
        <v>1128</v>
      </c>
      <c r="E1251" t="s">
        <v>1080</v>
      </c>
      <c r="F1251" t="s">
        <v>1184</v>
      </c>
      <c r="G1251" t="s">
        <v>1098</v>
      </c>
      <c r="H1251">
        <v>2019</v>
      </c>
      <c r="I1251">
        <v>385.69</v>
      </c>
      <c r="J1251" t="s">
        <v>1187</v>
      </c>
      <c r="K1251" s="2"/>
      <c r="L1251" s="60"/>
    </row>
    <row r="1252" spans="1:12">
      <c r="A1252">
        <v>85440</v>
      </c>
      <c r="B1252" t="s">
        <v>1010</v>
      </c>
      <c r="C1252" t="s">
        <v>207</v>
      </c>
      <c r="D1252" t="s">
        <v>1128</v>
      </c>
      <c r="E1252" t="s">
        <v>1080</v>
      </c>
      <c r="F1252" t="s">
        <v>1184</v>
      </c>
      <c r="G1252" t="s">
        <v>1098</v>
      </c>
      <c r="H1252">
        <v>2019</v>
      </c>
      <c r="I1252">
        <v>128.24</v>
      </c>
      <c r="J1252" t="s">
        <v>1187</v>
      </c>
      <c r="K1252" s="2"/>
      <c r="L1252" s="60"/>
    </row>
    <row r="1253" spans="1:12">
      <c r="A1253">
        <v>85001</v>
      </c>
      <c r="B1253" t="s">
        <v>1010</v>
      </c>
      <c r="C1253" t="s">
        <v>1011</v>
      </c>
      <c r="D1253" t="s">
        <v>1128</v>
      </c>
      <c r="E1253" t="s">
        <v>1080</v>
      </c>
      <c r="F1253" t="s">
        <v>1184</v>
      </c>
      <c r="G1253" t="s">
        <v>1098</v>
      </c>
      <c r="H1253">
        <v>2019</v>
      </c>
      <c r="I1253">
        <v>243.51</v>
      </c>
      <c r="J1253" t="s">
        <v>1187</v>
      </c>
      <c r="K1253" s="2"/>
      <c r="L1253" s="60"/>
    </row>
    <row r="1254" spans="1:12">
      <c r="A1254">
        <v>85010</v>
      </c>
      <c r="B1254" t="s">
        <v>1010</v>
      </c>
      <c r="C1254" t="s">
        <v>1012</v>
      </c>
      <c r="D1254" t="s">
        <v>1081</v>
      </c>
      <c r="E1254" t="s">
        <v>1080</v>
      </c>
      <c r="F1254" t="s">
        <v>1184</v>
      </c>
      <c r="G1254" t="s">
        <v>1098</v>
      </c>
      <c r="H1254">
        <v>2020</v>
      </c>
      <c r="I1254">
        <v>74.52</v>
      </c>
      <c r="J1254" t="s">
        <v>1187</v>
      </c>
      <c r="K1254" s="2"/>
      <c r="L1254" s="60"/>
    </row>
    <row r="1255" spans="1:12">
      <c r="A1255">
        <v>85162</v>
      </c>
      <c r="B1255" t="s">
        <v>1010</v>
      </c>
      <c r="C1255" t="s">
        <v>1017</v>
      </c>
      <c r="D1255" t="s">
        <v>1081</v>
      </c>
      <c r="E1255" t="s">
        <v>1080</v>
      </c>
      <c r="F1255" t="s">
        <v>1184</v>
      </c>
      <c r="G1255" t="s">
        <v>1098</v>
      </c>
      <c r="H1255">
        <v>2020</v>
      </c>
      <c r="I1255">
        <v>325.2</v>
      </c>
      <c r="J1255" t="s">
        <v>1187</v>
      </c>
      <c r="K1255" s="2"/>
      <c r="L1255" s="60"/>
    </row>
    <row r="1256" spans="1:12">
      <c r="A1256">
        <v>85250</v>
      </c>
      <c r="B1256" t="s">
        <v>1010</v>
      </c>
      <c r="C1256" t="s">
        <v>1020</v>
      </c>
      <c r="D1256" t="s">
        <v>1081</v>
      </c>
      <c r="E1256" t="s">
        <v>1080</v>
      </c>
      <c r="F1256" t="s">
        <v>1184</v>
      </c>
      <c r="G1256" t="s">
        <v>1098</v>
      </c>
      <c r="H1256">
        <v>2020</v>
      </c>
      <c r="I1256">
        <v>23.99</v>
      </c>
      <c r="J1256" t="s">
        <v>1187</v>
      </c>
      <c r="K1256" s="2"/>
      <c r="L1256" s="60"/>
    </row>
    <row r="1257" spans="1:12">
      <c r="A1257">
        <v>85263</v>
      </c>
      <c r="B1257" t="s">
        <v>1010</v>
      </c>
      <c r="C1257" t="s">
        <v>1021</v>
      </c>
      <c r="D1257" t="s">
        <v>1081</v>
      </c>
      <c r="E1257" t="s">
        <v>1080</v>
      </c>
      <c r="F1257" t="s">
        <v>1184</v>
      </c>
      <c r="G1257" t="s">
        <v>1098</v>
      </c>
      <c r="H1257">
        <v>2020</v>
      </c>
      <c r="I1257">
        <v>70.97</v>
      </c>
      <c r="J1257" t="s">
        <v>1187</v>
      </c>
      <c r="K1257" s="2"/>
      <c r="L1257" s="60"/>
    </row>
    <row r="1258" spans="1:12">
      <c r="A1258">
        <v>85440</v>
      </c>
      <c r="B1258" t="s">
        <v>1010</v>
      </c>
      <c r="C1258" t="s">
        <v>207</v>
      </c>
      <c r="D1258" t="s">
        <v>1081</v>
      </c>
      <c r="E1258" t="s">
        <v>1080</v>
      </c>
      <c r="F1258" t="s">
        <v>1184</v>
      </c>
      <c r="G1258" t="s">
        <v>1098</v>
      </c>
      <c r="H1258">
        <v>2020</v>
      </c>
      <c r="I1258">
        <v>77.400000000000006</v>
      </c>
      <c r="J1258" t="s">
        <v>1187</v>
      </c>
      <c r="K1258" s="2"/>
      <c r="L1258" s="60"/>
    </row>
    <row r="1259" spans="1:12">
      <c r="A1259">
        <v>85001</v>
      </c>
      <c r="B1259" t="s">
        <v>1010</v>
      </c>
      <c r="C1259" t="s">
        <v>1011</v>
      </c>
      <c r="D1259" t="s">
        <v>1081</v>
      </c>
      <c r="E1259" t="s">
        <v>1080</v>
      </c>
      <c r="F1259" t="s">
        <v>1184</v>
      </c>
      <c r="G1259" t="s">
        <v>1098</v>
      </c>
      <c r="H1259">
        <v>2020</v>
      </c>
      <c r="I1259">
        <v>55.09</v>
      </c>
      <c r="J1259" t="s">
        <v>1187</v>
      </c>
      <c r="K1259" s="2"/>
      <c r="L1259" s="60"/>
    </row>
    <row r="1260" spans="1:12">
      <c r="A1260">
        <v>85010</v>
      </c>
      <c r="B1260" t="s">
        <v>1010</v>
      </c>
      <c r="C1260" t="s">
        <v>1012</v>
      </c>
      <c r="D1260" t="s">
        <v>1115</v>
      </c>
      <c r="E1260" t="s">
        <v>1080</v>
      </c>
      <c r="F1260" t="s">
        <v>1184</v>
      </c>
      <c r="G1260" t="s">
        <v>1097</v>
      </c>
      <c r="H1260">
        <v>2020</v>
      </c>
      <c r="I1260">
        <v>270.11</v>
      </c>
      <c r="J1260" t="s">
        <v>1187</v>
      </c>
      <c r="K1260" s="2"/>
      <c r="L1260" s="60"/>
    </row>
    <row r="1261" spans="1:12">
      <c r="A1261">
        <v>85139</v>
      </c>
      <c r="B1261" t="s">
        <v>1010</v>
      </c>
      <c r="C1261" t="s">
        <v>1016</v>
      </c>
      <c r="D1261" t="s">
        <v>1115</v>
      </c>
      <c r="E1261" t="s">
        <v>1080</v>
      </c>
      <c r="F1261" t="s">
        <v>1184</v>
      </c>
      <c r="G1261" t="s">
        <v>1097</v>
      </c>
      <c r="H1261">
        <v>2020</v>
      </c>
      <c r="I1261">
        <v>117.23</v>
      </c>
      <c r="J1261" t="s">
        <v>1187</v>
      </c>
      <c r="K1261" s="2"/>
      <c r="L1261" s="60"/>
    </row>
    <row r="1262" spans="1:12">
      <c r="A1262">
        <v>85162</v>
      </c>
      <c r="B1262" t="s">
        <v>1010</v>
      </c>
      <c r="C1262" t="s">
        <v>1017</v>
      </c>
      <c r="D1262" t="s">
        <v>1115</v>
      </c>
      <c r="E1262" t="s">
        <v>1080</v>
      </c>
      <c r="F1262" t="s">
        <v>1184</v>
      </c>
      <c r="G1262" t="s">
        <v>1097</v>
      </c>
      <c r="H1262">
        <v>2020</v>
      </c>
      <c r="I1262">
        <v>61.92</v>
      </c>
      <c r="J1262" t="s">
        <v>1187</v>
      </c>
      <c r="K1262" s="2"/>
      <c r="L1262" s="60"/>
    </row>
    <row r="1263" spans="1:12">
      <c r="A1263">
        <v>85250</v>
      </c>
      <c r="B1263" t="s">
        <v>1010</v>
      </c>
      <c r="C1263" t="s">
        <v>1020</v>
      </c>
      <c r="D1263" t="s">
        <v>1115</v>
      </c>
      <c r="E1263" t="s">
        <v>1080</v>
      </c>
      <c r="F1263" t="s">
        <v>1184</v>
      </c>
      <c r="G1263" t="s">
        <v>1097</v>
      </c>
      <c r="H1263">
        <v>2020</v>
      </c>
      <c r="I1263">
        <v>25.33</v>
      </c>
      <c r="J1263" t="s">
        <v>1187</v>
      </c>
      <c r="K1263" s="2"/>
      <c r="L1263" s="60"/>
    </row>
    <row r="1264" spans="1:12">
      <c r="A1264">
        <v>85410</v>
      </c>
      <c r="B1264" t="s">
        <v>1010</v>
      </c>
      <c r="C1264" t="s">
        <v>1026</v>
      </c>
      <c r="D1264" t="s">
        <v>1115</v>
      </c>
      <c r="E1264" t="s">
        <v>1080</v>
      </c>
      <c r="F1264" t="s">
        <v>1184</v>
      </c>
      <c r="G1264" t="s">
        <v>1097</v>
      </c>
      <c r="H1264">
        <v>2020</v>
      </c>
      <c r="I1264">
        <v>214.22</v>
      </c>
      <c r="J1264" t="s">
        <v>1187</v>
      </c>
      <c r="K1264" s="2"/>
      <c r="L1264" s="60"/>
    </row>
    <row r="1265" spans="1:12">
      <c r="A1265">
        <v>85430</v>
      </c>
      <c r="B1265" t="s">
        <v>1010</v>
      </c>
      <c r="C1265" t="s">
        <v>1027</v>
      </c>
      <c r="D1265" t="s">
        <v>1115</v>
      </c>
      <c r="E1265" t="s">
        <v>1080</v>
      </c>
      <c r="F1265" t="s">
        <v>1184</v>
      </c>
      <c r="G1265" t="s">
        <v>1097</v>
      </c>
      <c r="H1265">
        <v>2020</v>
      </c>
      <c r="I1265">
        <v>67.89</v>
      </c>
      <c r="J1265" t="s">
        <v>1187</v>
      </c>
      <c r="K1265" s="2"/>
      <c r="L1265" s="60"/>
    </row>
    <row r="1266" spans="1:12">
      <c r="A1266">
        <v>85440</v>
      </c>
      <c r="B1266" t="s">
        <v>1010</v>
      </c>
      <c r="C1266" t="s">
        <v>207</v>
      </c>
      <c r="D1266" t="s">
        <v>1115</v>
      </c>
      <c r="E1266" t="s">
        <v>1080</v>
      </c>
      <c r="F1266" t="s">
        <v>1184</v>
      </c>
      <c r="G1266" t="s">
        <v>1097</v>
      </c>
      <c r="H1266">
        <v>2020</v>
      </c>
      <c r="I1266">
        <v>212.7</v>
      </c>
      <c r="J1266" t="s">
        <v>1187</v>
      </c>
      <c r="K1266" s="2"/>
      <c r="L1266" s="60"/>
    </row>
    <row r="1267" spans="1:12">
      <c r="A1267">
        <v>85001</v>
      </c>
      <c r="B1267" t="s">
        <v>1010</v>
      </c>
      <c r="C1267" t="s">
        <v>1011</v>
      </c>
      <c r="D1267" t="s">
        <v>1115</v>
      </c>
      <c r="E1267" t="s">
        <v>1080</v>
      </c>
      <c r="F1267" t="s">
        <v>1184</v>
      </c>
      <c r="G1267" t="s">
        <v>1097</v>
      </c>
      <c r="H1267">
        <v>2020</v>
      </c>
      <c r="I1267">
        <v>125.41</v>
      </c>
      <c r="J1267" t="s">
        <v>1187</v>
      </c>
      <c r="K1267" s="2"/>
      <c r="L1267" s="60"/>
    </row>
    <row r="1268" spans="1:12">
      <c r="A1268">
        <v>85010</v>
      </c>
      <c r="B1268" t="s">
        <v>1010</v>
      </c>
      <c r="C1268" t="s">
        <v>1012</v>
      </c>
      <c r="D1268" t="s">
        <v>1116</v>
      </c>
      <c r="E1268" t="s">
        <v>1080</v>
      </c>
      <c r="F1268" t="s">
        <v>1184</v>
      </c>
      <c r="G1268" t="s">
        <v>1255</v>
      </c>
      <c r="H1268">
        <v>2020</v>
      </c>
      <c r="I1268">
        <v>328.86</v>
      </c>
      <c r="J1268" t="s">
        <v>1187</v>
      </c>
      <c r="K1268" s="2"/>
      <c r="L1268" s="60"/>
    </row>
    <row r="1269" spans="1:12">
      <c r="A1269">
        <v>85125</v>
      </c>
      <c r="B1269" t="s">
        <v>1010</v>
      </c>
      <c r="C1269" t="s">
        <v>1014</v>
      </c>
      <c r="D1269" t="s">
        <v>1116</v>
      </c>
      <c r="E1269" t="s">
        <v>1080</v>
      </c>
      <c r="F1269" t="s">
        <v>1184</v>
      </c>
      <c r="G1269" t="s">
        <v>1255</v>
      </c>
      <c r="H1269">
        <v>2020</v>
      </c>
      <c r="I1269">
        <v>182.37</v>
      </c>
      <c r="J1269" t="s">
        <v>1187</v>
      </c>
      <c r="K1269" s="2"/>
      <c r="L1269" s="60"/>
    </row>
    <row r="1270" spans="1:12">
      <c r="A1270">
        <v>85139</v>
      </c>
      <c r="B1270" t="s">
        <v>1010</v>
      </c>
      <c r="C1270" t="s">
        <v>1016</v>
      </c>
      <c r="D1270" t="s">
        <v>1116</v>
      </c>
      <c r="E1270" t="s">
        <v>1080</v>
      </c>
      <c r="F1270" t="s">
        <v>1184</v>
      </c>
      <c r="G1270" t="s">
        <v>1255</v>
      </c>
      <c r="H1270">
        <v>2020</v>
      </c>
      <c r="I1270">
        <v>156.01</v>
      </c>
      <c r="J1270" t="s">
        <v>1187</v>
      </c>
      <c r="K1270" s="2"/>
      <c r="L1270" s="60"/>
    </row>
    <row r="1271" spans="1:12">
      <c r="A1271">
        <v>85162</v>
      </c>
      <c r="B1271" t="s">
        <v>1010</v>
      </c>
      <c r="C1271" t="s">
        <v>1017</v>
      </c>
      <c r="D1271" t="s">
        <v>1116</v>
      </c>
      <c r="E1271" t="s">
        <v>1080</v>
      </c>
      <c r="F1271" t="s">
        <v>1184</v>
      </c>
      <c r="G1271" t="s">
        <v>1255</v>
      </c>
      <c r="H1271">
        <v>2020</v>
      </c>
      <c r="I1271">
        <v>697.42</v>
      </c>
      <c r="J1271" t="s">
        <v>1187</v>
      </c>
      <c r="K1271" s="2"/>
      <c r="L1271" s="60"/>
    </row>
    <row r="1272" spans="1:12">
      <c r="A1272">
        <v>85225</v>
      </c>
      <c r="B1272" t="s">
        <v>1010</v>
      </c>
      <c r="C1272" t="s">
        <v>1018</v>
      </c>
      <c r="D1272" t="s">
        <v>1116</v>
      </c>
      <c r="E1272" t="s">
        <v>1080</v>
      </c>
      <c r="F1272" t="s">
        <v>1184</v>
      </c>
      <c r="G1272" t="s">
        <v>1255</v>
      </c>
      <c r="H1272">
        <v>2020</v>
      </c>
      <c r="I1272">
        <v>316.45999999999998</v>
      </c>
      <c r="J1272" t="s">
        <v>1187</v>
      </c>
      <c r="K1272" s="2"/>
      <c r="L1272" s="60"/>
    </row>
    <row r="1273" spans="1:12">
      <c r="A1273">
        <v>85230</v>
      </c>
      <c r="B1273" t="s">
        <v>1010</v>
      </c>
      <c r="C1273" t="s">
        <v>1019</v>
      </c>
      <c r="D1273" t="s">
        <v>1116</v>
      </c>
      <c r="E1273" t="s">
        <v>1080</v>
      </c>
      <c r="F1273" t="s">
        <v>1184</v>
      </c>
      <c r="G1273" t="s">
        <v>1255</v>
      </c>
      <c r="H1273">
        <v>2020</v>
      </c>
      <c r="I1273">
        <v>58.75</v>
      </c>
      <c r="J1273" t="s">
        <v>1187</v>
      </c>
      <c r="K1273" s="2"/>
      <c r="L1273" s="60"/>
    </row>
    <row r="1274" spans="1:12">
      <c r="A1274">
        <v>85250</v>
      </c>
      <c r="B1274" t="s">
        <v>1010</v>
      </c>
      <c r="C1274" t="s">
        <v>1020</v>
      </c>
      <c r="D1274" t="s">
        <v>1116</v>
      </c>
      <c r="E1274" t="s">
        <v>1080</v>
      </c>
      <c r="F1274" t="s">
        <v>1184</v>
      </c>
      <c r="G1274" t="s">
        <v>1255</v>
      </c>
      <c r="H1274">
        <v>2020</v>
      </c>
      <c r="I1274">
        <v>67.25</v>
      </c>
      <c r="J1274" t="s">
        <v>1187</v>
      </c>
      <c r="K1274" s="2"/>
      <c r="L1274" s="60"/>
    </row>
    <row r="1275" spans="1:12">
      <c r="A1275">
        <v>85263</v>
      </c>
      <c r="B1275" t="s">
        <v>1010</v>
      </c>
      <c r="C1275" t="s">
        <v>1021</v>
      </c>
      <c r="D1275" t="s">
        <v>1116</v>
      </c>
      <c r="E1275" t="s">
        <v>1080</v>
      </c>
      <c r="F1275" t="s">
        <v>1184</v>
      </c>
      <c r="G1275" t="s">
        <v>1255</v>
      </c>
      <c r="H1275">
        <v>2020</v>
      </c>
      <c r="I1275">
        <v>204.5</v>
      </c>
      <c r="J1275" t="s">
        <v>1187</v>
      </c>
      <c r="K1275" s="2"/>
      <c r="L1275" s="60"/>
    </row>
    <row r="1276" spans="1:12">
      <c r="A1276">
        <v>85410</v>
      </c>
      <c r="B1276" t="s">
        <v>1010</v>
      </c>
      <c r="C1276" t="s">
        <v>1026</v>
      </c>
      <c r="D1276" t="s">
        <v>1116</v>
      </c>
      <c r="E1276" t="s">
        <v>1080</v>
      </c>
      <c r="F1276" t="s">
        <v>1184</v>
      </c>
      <c r="G1276" t="s">
        <v>1255</v>
      </c>
      <c r="H1276">
        <v>2020</v>
      </c>
      <c r="I1276">
        <v>354.61</v>
      </c>
      <c r="J1276" t="s">
        <v>1187</v>
      </c>
      <c r="K1276" s="2"/>
      <c r="L1276" s="60"/>
    </row>
    <row r="1277" spans="1:12">
      <c r="A1277">
        <v>85440</v>
      </c>
      <c r="B1277" t="s">
        <v>1010</v>
      </c>
      <c r="C1277" t="s">
        <v>207</v>
      </c>
      <c r="D1277" t="s">
        <v>1116</v>
      </c>
      <c r="E1277" t="s">
        <v>1080</v>
      </c>
      <c r="F1277" t="s">
        <v>1184</v>
      </c>
      <c r="G1277" t="s">
        <v>1255</v>
      </c>
      <c r="H1277">
        <v>2020</v>
      </c>
      <c r="I1277">
        <v>311.12</v>
      </c>
      <c r="J1277" t="s">
        <v>1187</v>
      </c>
      <c r="K1277" s="2"/>
      <c r="L1277" s="60"/>
    </row>
    <row r="1278" spans="1:12">
      <c r="A1278">
        <v>85001</v>
      </c>
      <c r="B1278" t="s">
        <v>1010</v>
      </c>
      <c r="C1278" t="s">
        <v>1011</v>
      </c>
      <c r="D1278" t="s">
        <v>1116</v>
      </c>
      <c r="E1278" t="s">
        <v>1080</v>
      </c>
      <c r="F1278" t="s">
        <v>1184</v>
      </c>
      <c r="G1278" t="s">
        <v>1255</v>
      </c>
      <c r="H1278">
        <v>2020</v>
      </c>
      <c r="I1278">
        <v>243.39</v>
      </c>
      <c r="J1278" t="s">
        <v>1187</v>
      </c>
      <c r="K1278" s="2"/>
      <c r="L1278" s="60"/>
    </row>
    <row r="1279" spans="1:12">
      <c r="A1279">
        <v>85010</v>
      </c>
      <c r="B1279" t="s">
        <v>1010</v>
      </c>
      <c r="C1279" t="s">
        <v>1012</v>
      </c>
      <c r="D1279" t="s">
        <v>1117</v>
      </c>
      <c r="E1279" t="s">
        <v>1080</v>
      </c>
      <c r="F1279" t="s">
        <v>1184</v>
      </c>
      <c r="G1279" t="s">
        <v>1098</v>
      </c>
      <c r="H1279">
        <v>2020</v>
      </c>
      <c r="I1279">
        <v>173.87</v>
      </c>
      <c r="J1279" t="s">
        <v>1187</v>
      </c>
      <c r="K1279" s="2"/>
      <c r="L1279" s="60"/>
    </row>
    <row r="1280" spans="1:12">
      <c r="A1280">
        <v>85125</v>
      </c>
      <c r="B1280" t="s">
        <v>1010</v>
      </c>
      <c r="C1280" t="s">
        <v>1014</v>
      </c>
      <c r="D1280" t="s">
        <v>1117</v>
      </c>
      <c r="E1280" t="s">
        <v>1080</v>
      </c>
      <c r="F1280" t="s">
        <v>1184</v>
      </c>
      <c r="G1280" t="s">
        <v>1098</v>
      </c>
      <c r="H1280">
        <v>2020</v>
      </c>
      <c r="I1280">
        <v>63.53</v>
      </c>
      <c r="J1280" t="s">
        <v>1187</v>
      </c>
      <c r="K1280" s="2"/>
      <c r="L1280" s="60"/>
    </row>
    <row r="1281" spans="1:12">
      <c r="A1281">
        <v>85139</v>
      </c>
      <c r="B1281" t="s">
        <v>1010</v>
      </c>
      <c r="C1281" t="s">
        <v>1016</v>
      </c>
      <c r="D1281" t="s">
        <v>1117</v>
      </c>
      <c r="E1281" t="s">
        <v>1080</v>
      </c>
      <c r="F1281" t="s">
        <v>1184</v>
      </c>
      <c r="G1281" t="s">
        <v>1098</v>
      </c>
      <c r="H1281">
        <v>2020</v>
      </c>
      <c r="I1281">
        <v>712.33</v>
      </c>
      <c r="J1281" t="s">
        <v>1187</v>
      </c>
      <c r="K1281" s="2"/>
      <c r="L1281" s="60"/>
    </row>
    <row r="1282" spans="1:12">
      <c r="A1282">
        <v>85162</v>
      </c>
      <c r="B1282" t="s">
        <v>1010</v>
      </c>
      <c r="C1282" t="s">
        <v>1017</v>
      </c>
      <c r="D1282" t="s">
        <v>1117</v>
      </c>
      <c r="E1282" t="s">
        <v>1080</v>
      </c>
      <c r="F1282" t="s">
        <v>1184</v>
      </c>
      <c r="G1282" t="s">
        <v>1098</v>
      </c>
      <c r="H1282">
        <v>2020</v>
      </c>
      <c r="I1282">
        <v>433.6</v>
      </c>
      <c r="J1282" t="s">
        <v>1187</v>
      </c>
      <c r="K1282" s="2"/>
      <c r="L1282" s="60"/>
    </row>
    <row r="1283" spans="1:12">
      <c r="A1283">
        <v>85230</v>
      </c>
      <c r="B1283" t="s">
        <v>1010</v>
      </c>
      <c r="C1283" t="s">
        <v>1019</v>
      </c>
      <c r="D1283" t="s">
        <v>1117</v>
      </c>
      <c r="E1283" t="s">
        <v>1080</v>
      </c>
      <c r="F1283" t="s">
        <v>1184</v>
      </c>
      <c r="G1283" t="s">
        <v>1098</v>
      </c>
      <c r="H1283">
        <v>2020</v>
      </c>
      <c r="I1283">
        <v>62.03</v>
      </c>
      <c r="J1283" t="s">
        <v>1187</v>
      </c>
      <c r="K1283" s="2"/>
      <c r="L1283" s="60"/>
    </row>
    <row r="1284" spans="1:12">
      <c r="A1284">
        <v>85250</v>
      </c>
      <c r="B1284" t="s">
        <v>1010</v>
      </c>
      <c r="C1284" t="s">
        <v>1020</v>
      </c>
      <c r="D1284" t="s">
        <v>1117</v>
      </c>
      <c r="E1284" t="s">
        <v>1080</v>
      </c>
      <c r="F1284" t="s">
        <v>1184</v>
      </c>
      <c r="G1284" t="s">
        <v>1098</v>
      </c>
      <c r="H1284">
        <v>2020</v>
      </c>
      <c r="I1284">
        <v>335.81</v>
      </c>
      <c r="J1284" t="s">
        <v>1187</v>
      </c>
      <c r="K1284" s="2"/>
      <c r="L1284" s="60"/>
    </row>
    <row r="1285" spans="1:12">
      <c r="A1285">
        <v>85263</v>
      </c>
      <c r="B1285" t="s">
        <v>1010</v>
      </c>
      <c r="C1285" t="s">
        <v>1021</v>
      </c>
      <c r="D1285" t="s">
        <v>1117</v>
      </c>
      <c r="E1285" t="s">
        <v>1080</v>
      </c>
      <c r="F1285" t="s">
        <v>1184</v>
      </c>
      <c r="G1285" t="s">
        <v>1098</v>
      </c>
      <c r="H1285">
        <v>2020</v>
      </c>
      <c r="I1285">
        <v>780.7</v>
      </c>
      <c r="J1285" t="s">
        <v>1187</v>
      </c>
      <c r="K1285" s="2"/>
      <c r="L1285" s="60"/>
    </row>
    <row r="1286" spans="1:12">
      <c r="A1286">
        <v>85300</v>
      </c>
      <c r="B1286" t="s">
        <v>1010</v>
      </c>
      <c r="C1286" t="s">
        <v>98</v>
      </c>
      <c r="D1286" t="s">
        <v>1117</v>
      </c>
      <c r="E1286" t="s">
        <v>1080</v>
      </c>
      <c r="F1286" t="s">
        <v>1184</v>
      </c>
      <c r="G1286" t="s">
        <v>1098</v>
      </c>
      <c r="H1286">
        <v>2020</v>
      </c>
      <c r="I1286">
        <v>806.45</v>
      </c>
      <c r="J1286" t="s">
        <v>1187</v>
      </c>
      <c r="K1286" s="2"/>
      <c r="L1286" s="60"/>
    </row>
    <row r="1287" spans="1:12">
      <c r="A1287">
        <v>85410</v>
      </c>
      <c r="B1287" t="s">
        <v>1010</v>
      </c>
      <c r="C1287" t="s">
        <v>1026</v>
      </c>
      <c r="D1287" t="s">
        <v>1117</v>
      </c>
      <c r="E1287" t="s">
        <v>1080</v>
      </c>
      <c r="F1287" t="s">
        <v>1184</v>
      </c>
      <c r="G1287" t="s">
        <v>1098</v>
      </c>
      <c r="H1287">
        <v>2020</v>
      </c>
      <c r="I1287">
        <v>310.45</v>
      </c>
      <c r="J1287" t="s">
        <v>1187</v>
      </c>
      <c r="K1287" s="2"/>
      <c r="L1287" s="60"/>
    </row>
    <row r="1288" spans="1:12">
      <c r="A1288">
        <v>85430</v>
      </c>
      <c r="B1288" t="s">
        <v>1010</v>
      </c>
      <c r="C1288" t="s">
        <v>1027</v>
      </c>
      <c r="D1288" t="s">
        <v>1117</v>
      </c>
      <c r="E1288" t="s">
        <v>1080</v>
      </c>
      <c r="F1288" t="s">
        <v>1184</v>
      </c>
      <c r="G1288" t="s">
        <v>1098</v>
      </c>
      <c r="H1288">
        <v>2020</v>
      </c>
      <c r="I1288">
        <v>66.489999999999995</v>
      </c>
      <c r="J1288" t="s">
        <v>1187</v>
      </c>
      <c r="K1288" s="2"/>
      <c r="L1288" s="60"/>
    </row>
    <row r="1289" spans="1:12">
      <c r="A1289">
        <v>85440</v>
      </c>
      <c r="B1289" t="s">
        <v>1010</v>
      </c>
      <c r="C1289" t="s">
        <v>207</v>
      </c>
      <c r="D1289" t="s">
        <v>1117</v>
      </c>
      <c r="E1289" t="s">
        <v>1080</v>
      </c>
      <c r="F1289" t="s">
        <v>1184</v>
      </c>
      <c r="G1289" t="s">
        <v>1098</v>
      </c>
      <c r="H1289">
        <v>2020</v>
      </c>
      <c r="I1289">
        <v>593.4</v>
      </c>
      <c r="J1289" t="s">
        <v>1187</v>
      </c>
      <c r="K1289" s="2"/>
      <c r="L1289" s="60"/>
    </row>
    <row r="1290" spans="1:12">
      <c r="A1290">
        <v>85001</v>
      </c>
      <c r="B1290" t="s">
        <v>1010</v>
      </c>
      <c r="C1290" t="s">
        <v>1011</v>
      </c>
      <c r="D1290" t="s">
        <v>1117</v>
      </c>
      <c r="E1290" t="s">
        <v>1080</v>
      </c>
      <c r="F1290" t="s">
        <v>1184</v>
      </c>
      <c r="G1290" t="s">
        <v>1098</v>
      </c>
      <c r="H1290">
        <v>2020</v>
      </c>
      <c r="I1290">
        <v>374.61</v>
      </c>
      <c r="J1290" t="s">
        <v>1187</v>
      </c>
      <c r="K1290" s="2"/>
      <c r="L1290" s="60"/>
    </row>
    <row r="1291" spans="1:12">
      <c r="A1291">
        <v>85230</v>
      </c>
      <c r="B1291" t="s">
        <v>1010</v>
      </c>
      <c r="C1291" t="s">
        <v>1019</v>
      </c>
      <c r="D1291" t="s">
        <v>1118</v>
      </c>
      <c r="E1291" t="s">
        <v>1080</v>
      </c>
      <c r="F1291" t="s">
        <v>1188</v>
      </c>
      <c r="G1291" t="s">
        <v>1097</v>
      </c>
      <c r="H1291">
        <v>2020</v>
      </c>
      <c r="I1291">
        <v>70.72</v>
      </c>
      <c r="J1291" t="s">
        <v>1187</v>
      </c>
      <c r="K1291" s="2"/>
      <c r="L1291" s="60"/>
    </row>
    <row r="1292" spans="1:12">
      <c r="A1292">
        <v>85001</v>
      </c>
      <c r="B1292" t="s">
        <v>1010</v>
      </c>
      <c r="C1292" t="s">
        <v>1011</v>
      </c>
      <c r="D1292" t="s">
        <v>1118</v>
      </c>
      <c r="E1292" t="s">
        <v>1080</v>
      </c>
      <c r="F1292" t="s">
        <v>1188</v>
      </c>
      <c r="G1292" t="s">
        <v>1097</v>
      </c>
      <c r="H1292">
        <v>2020</v>
      </c>
      <c r="I1292">
        <v>19.8</v>
      </c>
      <c r="J1292" t="s">
        <v>1187</v>
      </c>
      <c r="K1292" s="2"/>
      <c r="L1292" s="60"/>
    </row>
    <row r="1293" spans="1:12">
      <c r="A1293">
        <v>85230</v>
      </c>
      <c r="B1293" t="s">
        <v>1010</v>
      </c>
      <c r="C1293" t="s">
        <v>1019</v>
      </c>
      <c r="D1293" t="s">
        <v>1120</v>
      </c>
      <c r="E1293" t="s">
        <v>1080</v>
      </c>
      <c r="F1293" t="s">
        <v>1188</v>
      </c>
      <c r="G1293" t="s">
        <v>1098</v>
      </c>
      <c r="H1293">
        <v>2020</v>
      </c>
      <c r="I1293">
        <v>62.03</v>
      </c>
      <c r="J1293" t="s">
        <v>1187</v>
      </c>
      <c r="K1293" s="2"/>
      <c r="L1293" s="60"/>
    </row>
    <row r="1294" spans="1:12">
      <c r="A1294">
        <v>85250</v>
      </c>
      <c r="B1294" t="s">
        <v>1010</v>
      </c>
      <c r="C1294" t="s">
        <v>1020</v>
      </c>
      <c r="D1294" t="s">
        <v>1120</v>
      </c>
      <c r="E1294" t="s">
        <v>1080</v>
      </c>
      <c r="F1294" t="s">
        <v>1188</v>
      </c>
      <c r="G1294" t="s">
        <v>1098</v>
      </c>
      <c r="H1294">
        <v>2020</v>
      </c>
      <c r="I1294">
        <v>23.99</v>
      </c>
      <c r="J1294" t="s">
        <v>1187</v>
      </c>
      <c r="K1294" s="2"/>
      <c r="L1294" s="60"/>
    </row>
    <row r="1295" spans="1:12">
      <c r="A1295">
        <v>85440</v>
      </c>
      <c r="B1295" t="s">
        <v>1010</v>
      </c>
      <c r="C1295" t="s">
        <v>207</v>
      </c>
      <c r="D1295" t="s">
        <v>1120</v>
      </c>
      <c r="E1295" t="s">
        <v>1080</v>
      </c>
      <c r="F1295" t="s">
        <v>1188</v>
      </c>
      <c r="G1295" t="s">
        <v>1098</v>
      </c>
      <c r="H1295">
        <v>2020</v>
      </c>
      <c r="I1295">
        <v>51.6</v>
      </c>
      <c r="J1295" t="s">
        <v>1187</v>
      </c>
      <c r="K1295" s="2"/>
      <c r="L1295" s="60"/>
    </row>
    <row r="1296" spans="1:12">
      <c r="A1296">
        <v>85001</v>
      </c>
      <c r="B1296" t="s">
        <v>1010</v>
      </c>
      <c r="C1296" t="s">
        <v>1011</v>
      </c>
      <c r="D1296" t="s">
        <v>1120</v>
      </c>
      <c r="E1296" t="s">
        <v>1080</v>
      </c>
      <c r="F1296" t="s">
        <v>1188</v>
      </c>
      <c r="G1296" t="s">
        <v>1098</v>
      </c>
      <c r="H1296">
        <v>2020</v>
      </c>
      <c r="I1296">
        <v>5.51</v>
      </c>
      <c r="J1296" t="s">
        <v>1187</v>
      </c>
      <c r="K1296" s="2"/>
      <c r="L1296" s="60"/>
    </row>
    <row r="1297" spans="1:12">
      <c r="A1297">
        <v>85440</v>
      </c>
      <c r="B1297" t="s">
        <v>1010</v>
      </c>
      <c r="C1297" t="s">
        <v>207</v>
      </c>
      <c r="D1297" t="s">
        <v>1121</v>
      </c>
      <c r="E1297" t="s">
        <v>1080</v>
      </c>
      <c r="F1297" t="s">
        <v>1188</v>
      </c>
      <c r="G1297" t="s">
        <v>1097</v>
      </c>
      <c r="H1297">
        <v>2020</v>
      </c>
      <c r="I1297">
        <v>30.39</v>
      </c>
      <c r="J1297" t="s">
        <v>1187</v>
      </c>
      <c r="K1297" s="2"/>
      <c r="L1297" s="60"/>
    </row>
    <row r="1298" spans="1:12">
      <c r="A1298">
        <v>85250</v>
      </c>
      <c r="B1298" t="s">
        <v>1010</v>
      </c>
      <c r="C1298" t="s">
        <v>1020</v>
      </c>
      <c r="D1298" t="s">
        <v>1122</v>
      </c>
      <c r="E1298" t="s">
        <v>1080</v>
      </c>
      <c r="F1298" t="s">
        <v>1188</v>
      </c>
      <c r="G1298" t="s">
        <v>1255</v>
      </c>
      <c r="H1298">
        <v>2020</v>
      </c>
      <c r="I1298">
        <v>22.42</v>
      </c>
      <c r="J1298" t="s">
        <v>1187</v>
      </c>
      <c r="K1298" s="2"/>
      <c r="L1298" s="60"/>
    </row>
    <row r="1299" spans="1:12">
      <c r="A1299">
        <v>85001</v>
      </c>
      <c r="B1299" t="s">
        <v>1010</v>
      </c>
      <c r="C1299" t="s">
        <v>1011</v>
      </c>
      <c r="D1299" t="s">
        <v>1122</v>
      </c>
      <c r="E1299" t="s">
        <v>1080</v>
      </c>
      <c r="F1299" t="s">
        <v>1188</v>
      </c>
      <c r="G1299" t="s">
        <v>1255</v>
      </c>
      <c r="H1299">
        <v>2020</v>
      </c>
      <c r="I1299">
        <v>5.66</v>
      </c>
      <c r="J1299" t="s">
        <v>1187</v>
      </c>
      <c r="K1299" s="2"/>
      <c r="L1299" s="60"/>
    </row>
    <row r="1300" spans="1:12">
      <c r="A1300">
        <v>85125</v>
      </c>
      <c r="B1300" t="s">
        <v>1010</v>
      </c>
      <c r="C1300" t="s">
        <v>1014</v>
      </c>
      <c r="D1300" t="s">
        <v>1123</v>
      </c>
      <c r="E1300" t="s">
        <v>1080</v>
      </c>
      <c r="F1300" t="s">
        <v>1188</v>
      </c>
      <c r="G1300" t="s">
        <v>1098</v>
      </c>
      <c r="H1300">
        <v>2020</v>
      </c>
      <c r="I1300">
        <v>63.53</v>
      </c>
      <c r="J1300" t="s">
        <v>1187</v>
      </c>
      <c r="K1300" s="2"/>
      <c r="L1300" s="60"/>
    </row>
    <row r="1301" spans="1:12">
      <c r="A1301">
        <v>85410</v>
      </c>
      <c r="B1301" t="s">
        <v>1010</v>
      </c>
      <c r="C1301" t="s">
        <v>1026</v>
      </c>
      <c r="D1301" t="s">
        <v>1123</v>
      </c>
      <c r="E1301" t="s">
        <v>1080</v>
      </c>
      <c r="F1301" t="s">
        <v>1188</v>
      </c>
      <c r="G1301" t="s">
        <v>1098</v>
      </c>
      <c r="H1301">
        <v>2020</v>
      </c>
      <c r="I1301">
        <v>34.49</v>
      </c>
      <c r="J1301" t="s">
        <v>1187</v>
      </c>
      <c r="K1301" s="2"/>
      <c r="L1301" s="60"/>
    </row>
    <row r="1302" spans="1:12">
      <c r="A1302">
        <v>85440</v>
      </c>
      <c r="B1302" t="s">
        <v>1010</v>
      </c>
      <c r="C1302" t="s">
        <v>207</v>
      </c>
      <c r="D1302" t="s">
        <v>1123</v>
      </c>
      <c r="E1302" t="s">
        <v>1080</v>
      </c>
      <c r="F1302" t="s">
        <v>1188</v>
      </c>
      <c r="G1302" t="s">
        <v>1098</v>
      </c>
      <c r="H1302">
        <v>2020</v>
      </c>
      <c r="I1302">
        <v>51.6</v>
      </c>
      <c r="J1302" t="s">
        <v>1187</v>
      </c>
      <c r="K1302" s="2"/>
      <c r="L1302" s="60"/>
    </row>
    <row r="1303" spans="1:12">
      <c r="A1303">
        <v>85001</v>
      </c>
      <c r="B1303" t="s">
        <v>1010</v>
      </c>
      <c r="C1303" t="s">
        <v>1011</v>
      </c>
      <c r="D1303" t="s">
        <v>1123</v>
      </c>
      <c r="E1303" t="s">
        <v>1080</v>
      </c>
      <c r="F1303" t="s">
        <v>1188</v>
      </c>
      <c r="G1303" t="s">
        <v>1098</v>
      </c>
      <c r="H1303">
        <v>2020</v>
      </c>
      <c r="I1303">
        <v>11.02</v>
      </c>
      <c r="J1303" t="s">
        <v>1187</v>
      </c>
      <c r="K1303" s="2"/>
      <c r="L1303" s="60"/>
    </row>
    <row r="1304" spans="1:12">
      <c r="A1304">
        <v>85010</v>
      </c>
      <c r="B1304" t="s">
        <v>1010</v>
      </c>
      <c r="C1304" t="s">
        <v>1012</v>
      </c>
      <c r="D1304" t="s">
        <v>1125</v>
      </c>
      <c r="E1304" t="s">
        <v>1080</v>
      </c>
      <c r="F1304" t="s">
        <v>1184</v>
      </c>
      <c r="G1304" t="s">
        <v>1098</v>
      </c>
      <c r="H1304">
        <v>2020</v>
      </c>
      <c r="I1304">
        <v>49.68</v>
      </c>
      <c r="J1304" t="s">
        <v>1187</v>
      </c>
      <c r="K1304" s="2"/>
      <c r="L1304" s="60"/>
    </row>
    <row r="1305" spans="1:12">
      <c r="A1305">
        <v>85400</v>
      </c>
      <c r="B1305" t="s">
        <v>1010</v>
      </c>
      <c r="C1305" t="s">
        <v>1025</v>
      </c>
      <c r="D1305" t="s">
        <v>1125</v>
      </c>
      <c r="E1305" t="s">
        <v>1080</v>
      </c>
      <c r="F1305" t="s">
        <v>1184</v>
      </c>
      <c r="G1305" t="s">
        <v>1098</v>
      </c>
      <c r="H1305">
        <v>2020</v>
      </c>
      <c r="I1305">
        <v>116.55</v>
      </c>
      <c r="J1305" t="s">
        <v>1187</v>
      </c>
      <c r="K1305" s="2"/>
      <c r="L1305" s="60"/>
    </row>
    <row r="1306" spans="1:12">
      <c r="A1306">
        <v>85410</v>
      </c>
      <c r="B1306" t="s">
        <v>1010</v>
      </c>
      <c r="C1306" t="s">
        <v>1026</v>
      </c>
      <c r="D1306" t="s">
        <v>1125</v>
      </c>
      <c r="E1306" t="s">
        <v>1080</v>
      </c>
      <c r="F1306" t="s">
        <v>1184</v>
      </c>
      <c r="G1306" t="s">
        <v>1098</v>
      </c>
      <c r="H1306">
        <v>2020</v>
      </c>
      <c r="I1306">
        <v>34.49</v>
      </c>
      <c r="J1306" t="s">
        <v>1187</v>
      </c>
      <c r="K1306" s="2"/>
      <c r="L1306" s="60"/>
    </row>
    <row r="1307" spans="1:12">
      <c r="A1307">
        <v>85430</v>
      </c>
      <c r="B1307" t="s">
        <v>1010</v>
      </c>
      <c r="C1307" t="s">
        <v>1027</v>
      </c>
      <c r="D1307" t="s">
        <v>1125</v>
      </c>
      <c r="E1307" t="s">
        <v>1080</v>
      </c>
      <c r="F1307" t="s">
        <v>1184</v>
      </c>
      <c r="G1307" t="s">
        <v>1098</v>
      </c>
      <c r="H1307">
        <v>2020</v>
      </c>
      <c r="I1307">
        <v>66.489999999999995</v>
      </c>
      <c r="J1307" t="s">
        <v>1187</v>
      </c>
      <c r="K1307" s="2"/>
      <c r="L1307" s="60"/>
    </row>
    <row r="1308" spans="1:12">
      <c r="A1308">
        <v>85001</v>
      </c>
      <c r="B1308" t="s">
        <v>1010</v>
      </c>
      <c r="C1308" t="s">
        <v>1011</v>
      </c>
      <c r="D1308" t="s">
        <v>1125</v>
      </c>
      <c r="E1308" t="s">
        <v>1080</v>
      </c>
      <c r="F1308" t="s">
        <v>1184</v>
      </c>
      <c r="G1308" t="s">
        <v>1098</v>
      </c>
      <c r="H1308">
        <v>2020</v>
      </c>
      <c r="I1308">
        <v>11.02</v>
      </c>
      <c r="J1308" t="s">
        <v>1187</v>
      </c>
      <c r="K1308" s="2"/>
      <c r="L1308" s="60"/>
    </row>
    <row r="1309" spans="1:12">
      <c r="A1309">
        <v>85010</v>
      </c>
      <c r="B1309" t="s">
        <v>1010</v>
      </c>
      <c r="C1309" t="s">
        <v>1012</v>
      </c>
      <c r="D1309" t="s">
        <v>1126</v>
      </c>
      <c r="E1309" t="s">
        <v>1080</v>
      </c>
      <c r="F1309" t="s">
        <v>1188</v>
      </c>
      <c r="G1309" t="s">
        <v>1097</v>
      </c>
      <c r="H1309">
        <v>2020</v>
      </c>
      <c r="I1309">
        <v>180.07</v>
      </c>
      <c r="J1309" t="s">
        <v>1187</v>
      </c>
      <c r="K1309" s="2"/>
      <c r="L1309" s="60"/>
    </row>
    <row r="1310" spans="1:12">
      <c r="A1310">
        <v>85125</v>
      </c>
      <c r="B1310" t="s">
        <v>1010</v>
      </c>
      <c r="C1310" t="s">
        <v>1014</v>
      </c>
      <c r="D1310" t="s">
        <v>1126</v>
      </c>
      <c r="E1310" t="s">
        <v>1080</v>
      </c>
      <c r="F1310" t="s">
        <v>1188</v>
      </c>
      <c r="G1310" t="s">
        <v>1097</v>
      </c>
      <c r="H1310">
        <v>2020</v>
      </c>
      <c r="I1310">
        <v>73.86</v>
      </c>
      <c r="J1310" t="s">
        <v>1187</v>
      </c>
      <c r="K1310" s="2"/>
      <c r="L1310" s="60"/>
    </row>
    <row r="1311" spans="1:12">
      <c r="A1311">
        <v>85139</v>
      </c>
      <c r="B1311" t="s">
        <v>1010</v>
      </c>
      <c r="C1311" t="s">
        <v>1016</v>
      </c>
      <c r="D1311" t="s">
        <v>1126</v>
      </c>
      <c r="E1311" t="s">
        <v>1080</v>
      </c>
      <c r="F1311" t="s">
        <v>1188</v>
      </c>
      <c r="G1311" t="s">
        <v>1097</v>
      </c>
      <c r="H1311">
        <v>2020</v>
      </c>
      <c r="I1311">
        <v>117.23</v>
      </c>
      <c r="J1311" t="s">
        <v>1187</v>
      </c>
      <c r="K1311" s="2"/>
      <c r="L1311" s="60"/>
    </row>
    <row r="1312" spans="1:12">
      <c r="A1312">
        <v>85162</v>
      </c>
      <c r="B1312" t="s">
        <v>1010</v>
      </c>
      <c r="C1312" t="s">
        <v>1017</v>
      </c>
      <c r="D1312" t="s">
        <v>1126</v>
      </c>
      <c r="E1312" t="s">
        <v>1080</v>
      </c>
      <c r="F1312" t="s">
        <v>1188</v>
      </c>
      <c r="G1312" t="s">
        <v>1097</v>
      </c>
      <c r="H1312">
        <v>2020</v>
      </c>
      <c r="I1312">
        <v>61.92</v>
      </c>
      <c r="J1312" t="s">
        <v>1187</v>
      </c>
      <c r="K1312" s="2"/>
      <c r="L1312" s="60"/>
    </row>
    <row r="1313" spans="1:12">
      <c r="A1313">
        <v>85230</v>
      </c>
      <c r="B1313" t="s">
        <v>1010</v>
      </c>
      <c r="C1313" t="s">
        <v>1019</v>
      </c>
      <c r="D1313" t="s">
        <v>1126</v>
      </c>
      <c r="E1313" t="s">
        <v>1080</v>
      </c>
      <c r="F1313" t="s">
        <v>1188</v>
      </c>
      <c r="G1313" t="s">
        <v>1097</v>
      </c>
      <c r="H1313">
        <v>2020</v>
      </c>
      <c r="I1313">
        <v>70.72</v>
      </c>
      <c r="J1313" t="s">
        <v>1187</v>
      </c>
      <c r="K1313" s="2"/>
      <c r="L1313" s="60"/>
    </row>
    <row r="1314" spans="1:12">
      <c r="A1314">
        <v>85250</v>
      </c>
      <c r="B1314" t="s">
        <v>1010</v>
      </c>
      <c r="C1314" t="s">
        <v>1020</v>
      </c>
      <c r="D1314" t="s">
        <v>1126</v>
      </c>
      <c r="E1314" t="s">
        <v>1080</v>
      </c>
      <c r="F1314" t="s">
        <v>1188</v>
      </c>
      <c r="G1314" t="s">
        <v>1097</v>
      </c>
      <c r="H1314">
        <v>2020</v>
      </c>
      <c r="I1314">
        <v>63.41</v>
      </c>
      <c r="J1314" t="s">
        <v>1187</v>
      </c>
      <c r="K1314" s="2"/>
      <c r="L1314" s="60"/>
    </row>
    <row r="1315" spans="1:12">
      <c r="A1315">
        <v>85263</v>
      </c>
      <c r="B1315" t="s">
        <v>1010</v>
      </c>
      <c r="C1315" t="s">
        <v>1021</v>
      </c>
      <c r="D1315" t="s">
        <v>1126</v>
      </c>
      <c r="E1315" t="s">
        <v>1080</v>
      </c>
      <c r="F1315" t="s">
        <v>1188</v>
      </c>
      <c r="G1315" t="s">
        <v>1097</v>
      </c>
      <c r="H1315">
        <v>2020</v>
      </c>
      <c r="I1315">
        <v>79.94</v>
      </c>
      <c r="J1315" t="s">
        <v>1187</v>
      </c>
      <c r="K1315" s="2"/>
      <c r="L1315" s="60"/>
    </row>
    <row r="1316" spans="1:12">
      <c r="A1316">
        <v>85410</v>
      </c>
      <c r="B1316" t="s">
        <v>1010</v>
      </c>
      <c r="C1316" t="s">
        <v>1026</v>
      </c>
      <c r="D1316" t="s">
        <v>1126</v>
      </c>
      <c r="E1316" t="s">
        <v>1080</v>
      </c>
      <c r="F1316" t="s">
        <v>1188</v>
      </c>
      <c r="G1316" t="s">
        <v>1097</v>
      </c>
      <c r="H1316">
        <v>2020</v>
      </c>
      <c r="I1316">
        <v>393.84</v>
      </c>
      <c r="J1316" t="s">
        <v>1187</v>
      </c>
      <c r="K1316" s="2"/>
      <c r="L1316" s="60"/>
    </row>
    <row r="1317" spans="1:12">
      <c r="A1317">
        <v>85440</v>
      </c>
      <c r="B1317" t="s">
        <v>1010</v>
      </c>
      <c r="C1317" t="s">
        <v>207</v>
      </c>
      <c r="D1317" t="s">
        <v>1126</v>
      </c>
      <c r="E1317" t="s">
        <v>1080</v>
      </c>
      <c r="F1317" t="s">
        <v>1188</v>
      </c>
      <c r="G1317" t="s">
        <v>1097</v>
      </c>
      <c r="H1317">
        <v>2020</v>
      </c>
      <c r="I1317">
        <v>30.39</v>
      </c>
      <c r="J1317" t="s">
        <v>1187</v>
      </c>
      <c r="K1317" s="2"/>
      <c r="L1317" s="60"/>
    </row>
    <row r="1318" spans="1:12">
      <c r="A1318">
        <v>85001</v>
      </c>
      <c r="B1318" t="s">
        <v>1010</v>
      </c>
      <c r="C1318" t="s">
        <v>1011</v>
      </c>
      <c r="D1318" t="s">
        <v>1126</v>
      </c>
      <c r="E1318" t="s">
        <v>1080</v>
      </c>
      <c r="F1318" t="s">
        <v>1188</v>
      </c>
      <c r="G1318" t="s">
        <v>1097</v>
      </c>
      <c r="H1318">
        <v>2020</v>
      </c>
      <c r="I1318">
        <v>71.7</v>
      </c>
      <c r="J1318" t="s">
        <v>1187</v>
      </c>
      <c r="K1318" s="2"/>
      <c r="L1318" s="60"/>
    </row>
    <row r="1319" spans="1:12">
      <c r="A1319">
        <v>85010</v>
      </c>
      <c r="B1319" t="s">
        <v>1010</v>
      </c>
      <c r="C1319" t="s">
        <v>1012</v>
      </c>
      <c r="D1319" t="s">
        <v>1127</v>
      </c>
      <c r="E1319" t="s">
        <v>1080</v>
      </c>
      <c r="F1319" t="s">
        <v>1184</v>
      </c>
      <c r="G1319" t="s">
        <v>1255</v>
      </c>
      <c r="H1319">
        <v>2020</v>
      </c>
      <c r="I1319">
        <v>151.78</v>
      </c>
      <c r="J1319" t="s">
        <v>1187</v>
      </c>
      <c r="K1319" s="2"/>
      <c r="L1319" s="60"/>
    </row>
    <row r="1320" spans="1:12">
      <c r="A1320">
        <v>85139</v>
      </c>
      <c r="B1320" t="s">
        <v>1010</v>
      </c>
      <c r="C1320" t="s">
        <v>1016</v>
      </c>
      <c r="D1320" t="s">
        <v>1127</v>
      </c>
      <c r="E1320" t="s">
        <v>1080</v>
      </c>
      <c r="F1320" t="s">
        <v>1184</v>
      </c>
      <c r="G1320" t="s">
        <v>1255</v>
      </c>
      <c r="H1320">
        <v>2020</v>
      </c>
      <c r="I1320">
        <v>104</v>
      </c>
      <c r="J1320" t="s">
        <v>1187</v>
      </c>
      <c r="K1320" s="2"/>
      <c r="L1320" s="60"/>
    </row>
    <row r="1321" spans="1:12">
      <c r="A1321">
        <v>85162</v>
      </c>
      <c r="B1321" t="s">
        <v>1010</v>
      </c>
      <c r="C1321" t="s">
        <v>1017</v>
      </c>
      <c r="D1321" t="s">
        <v>1127</v>
      </c>
      <c r="E1321" t="s">
        <v>1080</v>
      </c>
      <c r="F1321" t="s">
        <v>1184</v>
      </c>
      <c r="G1321" t="s">
        <v>1255</v>
      </c>
      <c r="H1321">
        <v>2020</v>
      </c>
      <c r="I1321">
        <v>53.65</v>
      </c>
      <c r="J1321" t="s">
        <v>1187</v>
      </c>
      <c r="K1321" s="2"/>
      <c r="L1321" s="60"/>
    </row>
    <row r="1322" spans="1:12">
      <c r="A1322">
        <v>85250</v>
      </c>
      <c r="B1322" t="s">
        <v>1010</v>
      </c>
      <c r="C1322" t="s">
        <v>1020</v>
      </c>
      <c r="D1322" t="s">
        <v>1127</v>
      </c>
      <c r="E1322" t="s">
        <v>1080</v>
      </c>
      <c r="F1322" t="s">
        <v>1184</v>
      </c>
      <c r="G1322" t="s">
        <v>1255</v>
      </c>
      <c r="H1322">
        <v>2020</v>
      </c>
      <c r="I1322">
        <v>156.91999999999999</v>
      </c>
      <c r="J1322" t="s">
        <v>1187</v>
      </c>
      <c r="K1322" s="2"/>
      <c r="L1322" s="60"/>
    </row>
    <row r="1323" spans="1:12">
      <c r="A1323">
        <v>85263</v>
      </c>
      <c r="B1323" t="s">
        <v>1010</v>
      </c>
      <c r="C1323" t="s">
        <v>1021</v>
      </c>
      <c r="D1323" t="s">
        <v>1127</v>
      </c>
      <c r="E1323" t="s">
        <v>1080</v>
      </c>
      <c r="F1323" t="s">
        <v>1184</v>
      </c>
      <c r="G1323" t="s">
        <v>1255</v>
      </c>
      <c r="H1323">
        <v>2020</v>
      </c>
      <c r="I1323">
        <v>136.33000000000001</v>
      </c>
      <c r="J1323" t="s">
        <v>1187</v>
      </c>
      <c r="K1323" s="2"/>
      <c r="L1323" s="60"/>
    </row>
    <row r="1324" spans="1:12">
      <c r="A1324">
        <v>85410</v>
      </c>
      <c r="B1324" t="s">
        <v>1010</v>
      </c>
      <c r="C1324" t="s">
        <v>1026</v>
      </c>
      <c r="D1324" t="s">
        <v>1127</v>
      </c>
      <c r="E1324" t="s">
        <v>1080</v>
      </c>
      <c r="F1324" t="s">
        <v>1184</v>
      </c>
      <c r="G1324" t="s">
        <v>1255</v>
      </c>
      <c r="H1324">
        <v>2020</v>
      </c>
      <c r="I1324">
        <v>283.69</v>
      </c>
      <c r="J1324" t="s">
        <v>1187</v>
      </c>
      <c r="K1324" s="2"/>
      <c r="L1324" s="60"/>
    </row>
    <row r="1325" spans="1:12">
      <c r="A1325">
        <v>85430</v>
      </c>
      <c r="B1325" t="s">
        <v>1010</v>
      </c>
      <c r="C1325" t="s">
        <v>1027</v>
      </c>
      <c r="D1325" t="s">
        <v>1127</v>
      </c>
      <c r="E1325" t="s">
        <v>1080</v>
      </c>
      <c r="F1325" t="s">
        <v>1184</v>
      </c>
      <c r="G1325" t="s">
        <v>1255</v>
      </c>
      <c r="H1325">
        <v>2020</v>
      </c>
      <c r="I1325">
        <v>61.61</v>
      </c>
      <c r="J1325" t="s">
        <v>1187</v>
      </c>
      <c r="K1325" s="2"/>
      <c r="L1325" s="60"/>
    </row>
    <row r="1326" spans="1:12">
      <c r="A1326">
        <v>85440</v>
      </c>
      <c r="B1326" t="s">
        <v>1010</v>
      </c>
      <c r="C1326" t="s">
        <v>207</v>
      </c>
      <c r="D1326" t="s">
        <v>1127</v>
      </c>
      <c r="E1326" t="s">
        <v>1080</v>
      </c>
      <c r="F1326" t="s">
        <v>1184</v>
      </c>
      <c r="G1326" t="s">
        <v>1255</v>
      </c>
      <c r="H1326">
        <v>2020</v>
      </c>
      <c r="I1326">
        <v>51.85</v>
      </c>
      <c r="J1326" t="s">
        <v>1187</v>
      </c>
      <c r="K1326" s="2"/>
      <c r="L1326" s="60"/>
    </row>
    <row r="1327" spans="1:12">
      <c r="A1327">
        <v>85001</v>
      </c>
      <c r="B1327" t="s">
        <v>1010</v>
      </c>
      <c r="C1327" t="s">
        <v>1011</v>
      </c>
      <c r="D1327" t="s">
        <v>1127</v>
      </c>
      <c r="E1327" t="s">
        <v>1080</v>
      </c>
      <c r="F1327" t="s">
        <v>1184</v>
      </c>
      <c r="G1327" t="s">
        <v>1255</v>
      </c>
      <c r="H1327">
        <v>2020</v>
      </c>
      <c r="I1327">
        <v>118.87</v>
      </c>
      <c r="J1327" t="s">
        <v>1187</v>
      </c>
      <c r="K1327" s="2"/>
      <c r="L1327" s="60"/>
    </row>
    <row r="1328" spans="1:12">
      <c r="A1328">
        <v>85010</v>
      </c>
      <c r="B1328" t="s">
        <v>1010</v>
      </c>
      <c r="C1328" t="s">
        <v>1012</v>
      </c>
      <c r="D1328" t="s">
        <v>1128</v>
      </c>
      <c r="E1328" t="s">
        <v>1080</v>
      </c>
      <c r="F1328" t="s">
        <v>1184</v>
      </c>
      <c r="G1328" t="s">
        <v>1098</v>
      </c>
      <c r="H1328">
        <v>2020</v>
      </c>
      <c r="I1328">
        <v>273.22000000000003</v>
      </c>
      <c r="J1328" t="s">
        <v>1187</v>
      </c>
      <c r="K1328" s="2"/>
      <c r="L1328" s="60"/>
    </row>
    <row r="1329" spans="1:12">
      <c r="A1329">
        <v>85125</v>
      </c>
      <c r="B1329" t="s">
        <v>1010</v>
      </c>
      <c r="C1329" t="s">
        <v>1014</v>
      </c>
      <c r="D1329" t="s">
        <v>1128</v>
      </c>
      <c r="E1329" t="s">
        <v>1080</v>
      </c>
      <c r="F1329" t="s">
        <v>1184</v>
      </c>
      <c r="G1329" t="s">
        <v>1098</v>
      </c>
      <c r="H1329">
        <v>2020</v>
      </c>
      <c r="I1329">
        <v>127.06</v>
      </c>
      <c r="J1329" t="s">
        <v>1187</v>
      </c>
      <c r="K1329" s="2"/>
      <c r="L1329" s="60"/>
    </row>
    <row r="1330" spans="1:12">
      <c r="A1330">
        <v>85139</v>
      </c>
      <c r="B1330" t="s">
        <v>1010</v>
      </c>
      <c r="C1330" t="s">
        <v>1016</v>
      </c>
      <c r="D1330" t="s">
        <v>1128</v>
      </c>
      <c r="E1330" t="s">
        <v>1080</v>
      </c>
      <c r="F1330" t="s">
        <v>1184</v>
      </c>
      <c r="G1330" t="s">
        <v>1098</v>
      </c>
      <c r="H1330">
        <v>2020</v>
      </c>
      <c r="I1330">
        <v>383.56</v>
      </c>
      <c r="J1330" t="s">
        <v>1187</v>
      </c>
      <c r="K1330" s="2"/>
      <c r="L1330" s="60"/>
    </row>
    <row r="1331" spans="1:12">
      <c r="A1331">
        <v>85162</v>
      </c>
      <c r="B1331" t="s">
        <v>1010</v>
      </c>
      <c r="C1331" t="s">
        <v>1017</v>
      </c>
      <c r="D1331" t="s">
        <v>1128</v>
      </c>
      <c r="E1331" t="s">
        <v>1080</v>
      </c>
      <c r="F1331" t="s">
        <v>1184</v>
      </c>
      <c r="G1331" t="s">
        <v>1098</v>
      </c>
      <c r="H1331">
        <v>2020</v>
      </c>
      <c r="I1331">
        <v>704.61</v>
      </c>
      <c r="J1331" t="s">
        <v>1187</v>
      </c>
      <c r="K1331" s="2"/>
      <c r="L1331" s="60"/>
    </row>
    <row r="1332" spans="1:12">
      <c r="A1332">
        <v>85225</v>
      </c>
      <c r="B1332" t="s">
        <v>1010</v>
      </c>
      <c r="C1332" t="s">
        <v>1018</v>
      </c>
      <c r="D1332" t="s">
        <v>1128</v>
      </c>
      <c r="E1332" t="s">
        <v>1080</v>
      </c>
      <c r="F1332" t="s">
        <v>1184</v>
      </c>
      <c r="G1332" t="s">
        <v>1098</v>
      </c>
      <c r="H1332">
        <v>2020</v>
      </c>
      <c r="I1332">
        <v>110.38</v>
      </c>
      <c r="J1332" t="s">
        <v>1187</v>
      </c>
      <c r="K1332" s="2"/>
      <c r="L1332" s="60"/>
    </row>
    <row r="1333" spans="1:12">
      <c r="A1333">
        <v>85250</v>
      </c>
      <c r="B1333" t="s">
        <v>1010</v>
      </c>
      <c r="C1333" t="s">
        <v>1020</v>
      </c>
      <c r="D1333" t="s">
        <v>1128</v>
      </c>
      <c r="E1333" t="s">
        <v>1080</v>
      </c>
      <c r="F1333" t="s">
        <v>1184</v>
      </c>
      <c r="G1333" t="s">
        <v>1098</v>
      </c>
      <c r="H1333">
        <v>2020</v>
      </c>
      <c r="I1333">
        <v>71.959999999999994</v>
      </c>
      <c r="J1333" t="s">
        <v>1187</v>
      </c>
      <c r="K1333" s="2"/>
      <c r="L1333" s="60"/>
    </row>
    <row r="1334" spans="1:12">
      <c r="A1334">
        <v>85263</v>
      </c>
      <c r="B1334" t="s">
        <v>1010</v>
      </c>
      <c r="C1334" t="s">
        <v>1021</v>
      </c>
      <c r="D1334" t="s">
        <v>1128</v>
      </c>
      <c r="E1334" t="s">
        <v>1080</v>
      </c>
      <c r="F1334" t="s">
        <v>1184</v>
      </c>
      <c r="G1334" t="s">
        <v>1098</v>
      </c>
      <c r="H1334">
        <v>2020</v>
      </c>
      <c r="I1334">
        <v>283.89</v>
      </c>
      <c r="J1334" t="s">
        <v>1187</v>
      </c>
      <c r="K1334" s="2"/>
      <c r="L1334" s="60"/>
    </row>
    <row r="1335" spans="1:12">
      <c r="A1335">
        <v>85400</v>
      </c>
      <c r="B1335" t="s">
        <v>1010</v>
      </c>
      <c r="C1335" t="s">
        <v>1025</v>
      </c>
      <c r="D1335" t="s">
        <v>1128</v>
      </c>
      <c r="E1335" t="s">
        <v>1080</v>
      </c>
      <c r="F1335" t="s">
        <v>1184</v>
      </c>
      <c r="G1335" t="s">
        <v>1098</v>
      </c>
      <c r="H1335">
        <v>2020</v>
      </c>
      <c r="I1335">
        <v>233.1</v>
      </c>
      <c r="J1335" t="s">
        <v>1187</v>
      </c>
      <c r="K1335" s="2"/>
      <c r="L1335" s="60"/>
    </row>
    <row r="1336" spans="1:12">
      <c r="A1336">
        <v>85410</v>
      </c>
      <c r="B1336" t="s">
        <v>1010</v>
      </c>
      <c r="C1336" t="s">
        <v>1026</v>
      </c>
      <c r="D1336" t="s">
        <v>1128</v>
      </c>
      <c r="E1336" t="s">
        <v>1080</v>
      </c>
      <c r="F1336" t="s">
        <v>1184</v>
      </c>
      <c r="G1336" t="s">
        <v>1098</v>
      </c>
      <c r="H1336">
        <v>2020</v>
      </c>
      <c r="I1336">
        <v>379.44</v>
      </c>
      <c r="J1336" t="s">
        <v>1187</v>
      </c>
      <c r="K1336" s="2"/>
      <c r="L1336" s="60"/>
    </row>
    <row r="1337" spans="1:12">
      <c r="A1337">
        <v>85440</v>
      </c>
      <c r="B1337" t="s">
        <v>1010</v>
      </c>
      <c r="C1337" t="s">
        <v>207</v>
      </c>
      <c r="D1337" t="s">
        <v>1128</v>
      </c>
      <c r="E1337" t="s">
        <v>1080</v>
      </c>
      <c r="F1337" t="s">
        <v>1184</v>
      </c>
      <c r="G1337" t="s">
        <v>1098</v>
      </c>
      <c r="H1337">
        <v>2020</v>
      </c>
      <c r="I1337">
        <v>77.400000000000006</v>
      </c>
      <c r="J1337" t="s">
        <v>1187</v>
      </c>
      <c r="K1337" s="2"/>
      <c r="L1337" s="60"/>
    </row>
    <row r="1338" spans="1:12">
      <c r="A1338">
        <v>85001</v>
      </c>
      <c r="B1338" t="s">
        <v>1010</v>
      </c>
      <c r="C1338" t="s">
        <v>1011</v>
      </c>
      <c r="D1338" t="s">
        <v>1128</v>
      </c>
      <c r="E1338" t="s">
        <v>1080</v>
      </c>
      <c r="F1338" t="s">
        <v>1184</v>
      </c>
      <c r="G1338" t="s">
        <v>1098</v>
      </c>
      <c r="H1338">
        <v>2020</v>
      </c>
      <c r="I1338">
        <v>231.38</v>
      </c>
      <c r="J1338" t="s">
        <v>1187</v>
      </c>
      <c r="K1338" s="2"/>
      <c r="L1338" s="60"/>
    </row>
    <row r="1339" spans="1:12">
      <c r="A1339">
        <v>85010</v>
      </c>
      <c r="B1339" t="s">
        <v>1010</v>
      </c>
      <c r="C1339" t="s">
        <v>1012</v>
      </c>
      <c r="D1339" t="s">
        <v>1081</v>
      </c>
      <c r="E1339" t="s">
        <v>1080</v>
      </c>
      <c r="F1339" t="s">
        <v>1184</v>
      </c>
      <c r="G1339" t="s">
        <v>1098</v>
      </c>
      <c r="H1339">
        <v>2021</v>
      </c>
      <c r="I1339">
        <v>24.96</v>
      </c>
      <c r="J1339" t="s">
        <v>1187</v>
      </c>
      <c r="K1339" s="2"/>
      <c r="L1339" s="60"/>
    </row>
    <row r="1340" spans="1:12">
      <c r="A1340">
        <v>85139</v>
      </c>
      <c r="B1340" t="s">
        <v>1010</v>
      </c>
      <c r="C1340" t="s">
        <v>1016</v>
      </c>
      <c r="D1340" t="s">
        <v>1081</v>
      </c>
      <c r="E1340" t="s">
        <v>1080</v>
      </c>
      <c r="F1340" t="s">
        <v>1184</v>
      </c>
      <c r="G1340" t="s">
        <v>1098</v>
      </c>
      <c r="H1340">
        <v>2021</v>
      </c>
      <c r="I1340">
        <v>110.07</v>
      </c>
      <c r="J1340" t="s">
        <v>1187</v>
      </c>
      <c r="K1340" s="2"/>
      <c r="L1340" s="60"/>
    </row>
    <row r="1341" spans="1:12">
      <c r="A1341">
        <v>85250</v>
      </c>
      <c r="B1341" t="s">
        <v>1010</v>
      </c>
      <c r="C1341" t="s">
        <v>1020</v>
      </c>
      <c r="D1341" t="s">
        <v>1081</v>
      </c>
      <c r="E1341" t="s">
        <v>1080</v>
      </c>
      <c r="F1341" t="s">
        <v>1184</v>
      </c>
      <c r="G1341" t="s">
        <v>1098</v>
      </c>
      <c r="H1341">
        <v>2021</v>
      </c>
      <c r="I1341">
        <v>24.08</v>
      </c>
      <c r="J1341" t="s">
        <v>1187</v>
      </c>
      <c r="K1341" s="2"/>
      <c r="L1341" s="60"/>
    </row>
    <row r="1342" spans="1:12">
      <c r="A1342">
        <v>85410</v>
      </c>
      <c r="B1342" t="s">
        <v>1010</v>
      </c>
      <c r="C1342" t="s">
        <v>1026</v>
      </c>
      <c r="D1342" t="s">
        <v>1081</v>
      </c>
      <c r="E1342" t="s">
        <v>1080</v>
      </c>
      <c r="F1342" t="s">
        <v>1184</v>
      </c>
      <c r="G1342" t="s">
        <v>1098</v>
      </c>
      <c r="H1342">
        <v>2021</v>
      </c>
      <c r="I1342">
        <v>69.13</v>
      </c>
      <c r="J1342" t="s">
        <v>1187</v>
      </c>
      <c r="K1342" s="2"/>
      <c r="L1342" s="60"/>
    </row>
    <row r="1343" spans="1:12">
      <c r="A1343">
        <v>85001</v>
      </c>
      <c r="B1343" t="s">
        <v>1010</v>
      </c>
      <c r="C1343" t="s">
        <v>1011</v>
      </c>
      <c r="D1343" t="s">
        <v>1081</v>
      </c>
      <c r="E1343" t="s">
        <v>1080</v>
      </c>
      <c r="F1343" t="s">
        <v>1184</v>
      </c>
      <c r="G1343" t="s">
        <v>1098</v>
      </c>
      <c r="H1343">
        <v>2021</v>
      </c>
      <c r="I1343">
        <v>33.29</v>
      </c>
      <c r="J1343" t="s">
        <v>1187</v>
      </c>
      <c r="K1343" s="2"/>
      <c r="L1343" s="60"/>
    </row>
    <row r="1344" spans="1:12">
      <c r="A1344">
        <v>85010</v>
      </c>
      <c r="B1344" t="s">
        <v>1010</v>
      </c>
      <c r="C1344" t="s">
        <v>1012</v>
      </c>
      <c r="D1344" t="s">
        <v>1115</v>
      </c>
      <c r="E1344" t="s">
        <v>1080</v>
      </c>
      <c r="F1344" t="s">
        <v>1184</v>
      </c>
      <c r="G1344" t="s">
        <v>1097</v>
      </c>
      <c r="H1344">
        <v>2021</v>
      </c>
      <c r="I1344">
        <v>270.35000000000002</v>
      </c>
      <c r="J1344" t="s">
        <v>1187</v>
      </c>
      <c r="K1344" s="2"/>
      <c r="L1344" s="60"/>
    </row>
    <row r="1345" spans="1:12">
      <c r="A1345">
        <v>85015</v>
      </c>
      <c r="B1345" t="s">
        <v>1010</v>
      </c>
      <c r="C1345" t="s">
        <v>1013</v>
      </c>
      <c r="D1345" t="s">
        <v>1115</v>
      </c>
      <c r="E1345" t="s">
        <v>1080</v>
      </c>
      <c r="F1345" t="s">
        <v>1184</v>
      </c>
      <c r="G1345" t="s">
        <v>1097</v>
      </c>
      <c r="H1345">
        <v>2021</v>
      </c>
      <c r="I1345">
        <v>418.41</v>
      </c>
      <c r="J1345" t="s">
        <v>1187</v>
      </c>
      <c r="K1345" s="2"/>
      <c r="L1345" s="60"/>
    </row>
    <row r="1346" spans="1:12">
      <c r="A1346">
        <v>85125</v>
      </c>
      <c r="B1346" t="s">
        <v>1010</v>
      </c>
      <c r="C1346" t="s">
        <v>1014</v>
      </c>
      <c r="D1346" t="s">
        <v>1115</v>
      </c>
      <c r="E1346" t="s">
        <v>1080</v>
      </c>
      <c r="F1346" t="s">
        <v>1184</v>
      </c>
      <c r="G1346" t="s">
        <v>1097</v>
      </c>
      <c r="H1346">
        <v>2021</v>
      </c>
      <c r="I1346">
        <v>73.959999999999994</v>
      </c>
      <c r="J1346" t="s">
        <v>1187</v>
      </c>
      <c r="K1346" s="2"/>
      <c r="L1346" s="60"/>
    </row>
    <row r="1347" spans="1:12">
      <c r="A1347">
        <v>85139</v>
      </c>
      <c r="B1347" t="s">
        <v>1010</v>
      </c>
      <c r="C1347" t="s">
        <v>1016</v>
      </c>
      <c r="D1347" t="s">
        <v>1115</v>
      </c>
      <c r="E1347" t="s">
        <v>1080</v>
      </c>
      <c r="F1347" t="s">
        <v>1184</v>
      </c>
      <c r="G1347" t="s">
        <v>1097</v>
      </c>
      <c r="H1347">
        <v>2021</v>
      </c>
      <c r="I1347">
        <v>117.3</v>
      </c>
      <c r="J1347" t="s">
        <v>1187</v>
      </c>
      <c r="K1347" s="2"/>
      <c r="L1347" s="60"/>
    </row>
    <row r="1348" spans="1:12">
      <c r="A1348">
        <v>85162</v>
      </c>
      <c r="B1348" t="s">
        <v>1010</v>
      </c>
      <c r="C1348" t="s">
        <v>1017</v>
      </c>
      <c r="D1348" t="s">
        <v>1115</v>
      </c>
      <c r="E1348" t="s">
        <v>1080</v>
      </c>
      <c r="F1348" t="s">
        <v>1184</v>
      </c>
      <c r="G1348" t="s">
        <v>1097</v>
      </c>
      <c r="H1348">
        <v>2021</v>
      </c>
      <c r="I1348">
        <v>123.99</v>
      </c>
      <c r="J1348" t="s">
        <v>1187</v>
      </c>
      <c r="K1348" s="2"/>
      <c r="L1348" s="60"/>
    </row>
    <row r="1349" spans="1:12">
      <c r="A1349">
        <v>85225</v>
      </c>
      <c r="B1349" t="s">
        <v>1010</v>
      </c>
      <c r="C1349" t="s">
        <v>1018</v>
      </c>
      <c r="D1349" t="s">
        <v>1115</v>
      </c>
      <c r="E1349" t="s">
        <v>1080</v>
      </c>
      <c r="F1349" t="s">
        <v>1184</v>
      </c>
      <c r="G1349" t="s">
        <v>1097</v>
      </c>
      <c r="H1349">
        <v>2021</v>
      </c>
      <c r="I1349">
        <v>117.23</v>
      </c>
      <c r="J1349" t="s">
        <v>1187</v>
      </c>
      <c r="K1349" s="2"/>
      <c r="L1349" s="60"/>
    </row>
    <row r="1350" spans="1:12">
      <c r="A1350">
        <v>85230</v>
      </c>
      <c r="B1350" t="s">
        <v>1010</v>
      </c>
      <c r="C1350" t="s">
        <v>1019</v>
      </c>
      <c r="D1350" t="s">
        <v>1115</v>
      </c>
      <c r="E1350" t="s">
        <v>1080</v>
      </c>
      <c r="F1350" t="s">
        <v>1184</v>
      </c>
      <c r="G1350" t="s">
        <v>1097</v>
      </c>
      <c r="H1350">
        <v>2021</v>
      </c>
      <c r="I1350">
        <v>70.819999999999993</v>
      </c>
      <c r="J1350" t="s">
        <v>1187</v>
      </c>
      <c r="K1350" s="2"/>
      <c r="L1350" s="60"/>
    </row>
    <row r="1351" spans="1:12">
      <c r="A1351">
        <v>85250</v>
      </c>
      <c r="B1351" t="s">
        <v>1010</v>
      </c>
      <c r="C1351" t="s">
        <v>1020</v>
      </c>
      <c r="D1351" t="s">
        <v>1115</v>
      </c>
      <c r="E1351" t="s">
        <v>1080</v>
      </c>
      <c r="F1351" t="s">
        <v>1184</v>
      </c>
      <c r="G1351" t="s">
        <v>1097</v>
      </c>
      <c r="H1351">
        <v>2021</v>
      </c>
      <c r="I1351">
        <v>253.74</v>
      </c>
      <c r="J1351" t="s">
        <v>1187</v>
      </c>
      <c r="K1351" s="2"/>
      <c r="L1351" s="60"/>
    </row>
    <row r="1352" spans="1:12">
      <c r="A1352">
        <v>85410</v>
      </c>
      <c r="B1352" t="s">
        <v>1010</v>
      </c>
      <c r="C1352" t="s">
        <v>1026</v>
      </c>
      <c r="D1352" t="s">
        <v>1115</v>
      </c>
      <c r="E1352" t="s">
        <v>1080</v>
      </c>
      <c r="F1352" t="s">
        <v>1184</v>
      </c>
      <c r="G1352" t="s">
        <v>1097</v>
      </c>
      <c r="H1352">
        <v>2021</v>
      </c>
      <c r="I1352">
        <v>214.13</v>
      </c>
      <c r="J1352" t="s">
        <v>1187</v>
      </c>
      <c r="K1352" s="2"/>
      <c r="L1352" s="60"/>
    </row>
    <row r="1353" spans="1:12">
      <c r="A1353">
        <v>85440</v>
      </c>
      <c r="B1353" t="s">
        <v>1010</v>
      </c>
      <c r="C1353" t="s">
        <v>207</v>
      </c>
      <c r="D1353" t="s">
        <v>1115</v>
      </c>
      <c r="E1353" t="s">
        <v>1080</v>
      </c>
      <c r="F1353" t="s">
        <v>1184</v>
      </c>
      <c r="G1353" t="s">
        <v>1097</v>
      </c>
      <c r="H1353">
        <v>2021</v>
      </c>
      <c r="I1353">
        <v>152.11000000000001</v>
      </c>
      <c r="J1353" t="s">
        <v>1187</v>
      </c>
      <c r="K1353" s="2"/>
      <c r="L1353" s="60"/>
    </row>
    <row r="1354" spans="1:12">
      <c r="A1354">
        <v>85001</v>
      </c>
      <c r="B1354" t="s">
        <v>1010</v>
      </c>
      <c r="C1354" t="s">
        <v>1011</v>
      </c>
      <c r="D1354" t="s">
        <v>1115</v>
      </c>
      <c r="E1354" t="s">
        <v>1080</v>
      </c>
      <c r="F1354" t="s">
        <v>1184</v>
      </c>
      <c r="G1354" t="s">
        <v>1097</v>
      </c>
      <c r="H1354">
        <v>2021</v>
      </c>
      <c r="I1354">
        <v>125.45</v>
      </c>
      <c r="J1354" t="s">
        <v>1187</v>
      </c>
      <c r="K1354" s="2"/>
      <c r="L1354" s="60"/>
    </row>
    <row r="1355" spans="1:12">
      <c r="A1355">
        <v>85010</v>
      </c>
      <c r="B1355" t="s">
        <v>1010</v>
      </c>
      <c r="C1355" t="s">
        <v>1012</v>
      </c>
      <c r="D1355" t="s">
        <v>1116</v>
      </c>
      <c r="E1355" t="s">
        <v>1080</v>
      </c>
      <c r="F1355" t="s">
        <v>1184</v>
      </c>
      <c r="G1355" t="s">
        <v>1255</v>
      </c>
      <c r="H1355">
        <v>2021</v>
      </c>
      <c r="I1355">
        <v>404.04</v>
      </c>
      <c r="J1355" t="s">
        <v>1187</v>
      </c>
      <c r="K1355" s="2"/>
      <c r="L1355" s="60"/>
    </row>
    <row r="1356" spans="1:12">
      <c r="A1356">
        <v>85125</v>
      </c>
      <c r="B1356" t="s">
        <v>1010</v>
      </c>
      <c r="C1356" t="s">
        <v>1014</v>
      </c>
      <c r="D1356" t="s">
        <v>1116</v>
      </c>
      <c r="E1356" t="s">
        <v>1080</v>
      </c>
      <c r="F1356" t="s">
        <v>1184</v>
      </c>
      <c r="G1356" t="s">
        <v>1255</v>
      </c>
      <c r="H1356">
        <v>2021</v>
      </c>
      <c r="I1356">
        <v>241.84</v>
      </c>
      <c r="J1356" t="s">
        <v>1187</v>
      </c>
      <c r="K1356" s="2"/>
      <c r="L1356" s="60"/>
    </row>
    <row r="1357" spans="1:12">
      <c r="A1357">
        <v>85139</v>
      </c>
      <c r="B1357" t="s">
        <v>1010</v>
      </c>
      <c r="C1357" t="s">
        <v>1016</v>
      </c>
      <c r="D1357" t="s">
        <v>1116</v>
      </c>
      <c r="E1357" t="s">
        <v>1080</v>
      </c>
      <c r="F1357" t="s">
        <v>1184</v>
      </c>
      <c r="G1357" t="s">
        <v>1255</v>
      </c>
      <c r="H1357">
        <v>2021</v>
      </c>
      <c r="I1357">
        <v>258.8</v>
      </c>
      <c r="J1357" t="s">
        <v>1187</v>
      </c>
      <c r="K1357" s="2"/>
      <c r="L1357" s="60"/>
    </row>
    <row r="1358" spans="1:12">
      <c r="A1358">
        <v>85162</v>
      </c>
      <c r="B1358" t="s">
        <v>1010</v>
      </c>
      <c r="C1358" t="s">
        <v>1017</v>
      </c>
      <c r="D1358" t="s">
        <v>1116</v>
      </c>
      <c r="E1358" t="s">
        <v>1080</v>
      </c>
      <c r="F1358" t="s">
        <v>1184</v>
      </c>
      <c r="G1358" t="s">
        <v>1255</v>
      </c>
      <c r="H1358">
        <v>2021</v>
      </c>
      <c r="I1358">
        <v>214.02</v>
      </c>
      <c r="J1358" t="s">
        <v>1187</v>
      </c>
      <c r="K1358" s="2"/>
      <c r="L1358" s="60"/>
    </row>
    <row r="1359" spans="1:12">
      <c r="A1359">
        <v>85230</v>
      </c>
      <c r="B1359" t="s">
        <v>1010</v>
      </c>
      <c r="C1359" t="s">
        <v>1019</v>
      </c>
      <c r="D1359" t="s">
        <v>1116</v>
      </c>
      <c r="E1359" t="s">
        <v>1080</v>
      </c>
      <c r="F1359" t="s">
        <v>1184</v>
      </c>
      <c r="G1359" t="s">
        <v>1255</v>
      </c>
      <c r="H1359">
        <v>2021</v>
      </c>
      <c r="I1359">
        <v>58.48</v>
      </c>
      <c r="J1359" t="s">
        <v>1187</v>
      </c>
      <c r="K1359" s="2"/>
      <c r="L1359" s="60"/>
    </row>
    <row r="1360" spans="1:12">
      <c r="A1360">
        <v>85250</v>
      </c>
      <c r="B1360" t="s">
        <v>1010</v>
      </c>
      <c r="C1360" t="s">
        <v>1020</v>
      </c>
      <c r="D1360" t="s">
        <v>1116</v>
      </c>
      <c r="E1360" t="s">
        <v>1080</v>
      </c>
      <c r="F1360" t="s">
        <v>1184</v>
      </c>
      <c r="G1360" t="s">
        <v>1255</v>
      </c>
      <c r="H1360">
        <v>2021</v>
      </c>
      <c r="I1360">
        <v>290.5</v>
      </c>
      <c r="J1360" t="s">
        <v>1187</v>
      </c>
      <c r="K1360" s="2"/>
      <c r="L1360" s="60"/>
    </row>
    <row r="1361" spans="1:12">
      <c r="A1361">
        <v>85263</v>
      </c>
      <c r="B1361" t="s">
        <v>1010</v>
      </c>
      <c r="C1361" t="s">
        <v>1021</v>
      </c>
      <c r="D1361" t="s">
        <v>1116</v>
      </c>
      <c r="E1361" t="s">
        <v>1080</v>
      </c>
      <c r="F1361" t="s">
        <v>1184</v>
      </c>
      <c r="G1361" t="s">
        <v>1255</v>
      </c>
      <c r="H1361">
        <v>2021</v>
      </c>
      <c r="I1361">
        <v>67.84</v>
      </c>
      <c r="J1361" t="s">
        <v>1187</v>
      </c>
      <c r="K1361" s="2"/>
      <c r="L1361" s="60"/>
    </row>
    <row r="1362" spans="1:12">
      <c r="A1362">
        <v>85300</v>
      </c>
      <c r="B1362" t="s">
        <v>1010</v>
      </c>
      <c r="C1362" t="s">
        <v>98</v>
      </c>
      <c r="D1362" t="s">
        <v>1116</v>
      </c>
      <c r="E1362" t="s">
        <v>1080</v>
      </c>
      <c r="F1362" t="s">
        <v>1184</v>
      </c>
      <c r="G1362" t="s">
        <v>1255</v>
      </c>
      <c r="H1362">
        <v>2021</v>
      </c>
      <c r="I1362">
        <v>291.55</v>
      </c>
      <c r="J1362" t="s">
        <v>1187</v>
      </c>
      <c r="K1362" s="2"/>
      <c r="L1362" s="60"/>
    </row>
    <row r="1363" spans="1:12">
      <c r="A1363">
        <v>85410</v>
      </c>
      <c r="B1363" t="s">
        <v>1010</v>
      </c>
      <c r="C1363" t="s">
        <v>1026</v>
      </c>
      <c r="D1363" t="s">
        <v>1116</v>
      </c>
      <c r="E1363" t="s">
        <v>1080</v>
      </c>
      <c r="F1363" t="s">
        <v>1184</v>
      </c>
      <c r="G1363" t="s">
        <v>1255</v>
      </c>
      <c r="H1363">
        <v>2021</v>
      </c>
      <c r="I1363">
        <v>353.23</v>
      </c>
      <c r="J1363" t="s">
        <v>1187</v>
      </c>
      <c r="K1363" s="2"/>
      <c r="L1363" s="60"/>
    </row>
    <row r="1364" spans="1:12">
      <c r="A1364">
        <v>85440</v>
      </c>
      <c r="B1364" t="s">
        <v>1010</v>
      </c>
      <c r="C1364" t="s">
        <v>207</v>
      </c>
      <c r="D1364" t="s">
        <v>1116</v>
      </c>
      <c r="E1364" t="s">
        <v>1080</v>
      </c>
      <c r="F1364" t="s">
        <v>1184</v>
      </c>
      <c r="G1364" t="s">
        <v>1255</v>
      </c>
      <c r="H1364">
        <v>2021</v>
      </c>
      <c r="I1364">
        <v>103.49</v>
      </c>
      <c r="J1364" t="s">
        <v>1187</v>
      </c>
      <c r="K1364" s="2"/>
      <c r="L1364" s="60"/>
    </row>
    <row r="1365" spans="1:12">
      <c r="A1365">
        <v>85001</v>
      </c>
      <c r="B1365" t="s">
        <v>1010</v>
      </c>
      <c r="C1365" t="s">
        <v>1011</v>
      </c>
      <c r="D1365" t="s">
        <v>1116</v>
      </c>
      <c r="E1365" t="s">
        <v>1080</v>
      </c>
      <c r="F1365" t="s">
        <v>1184</v>
      </c>
      <c r="G1365" t="s">
        <v>1255</v>
      </c>
      <c r="H1365">
        <v>2021</v>
      </c>
      <c r="I1365">
        <v>310.93</v>
      </c>
      <c r="J1365" t="s">
        <v>1187</v>
      </c>
      <c r="K1365" s="2"/>
      <c r="L1365" s="60"/>
    </row>
    <row r="1366" spans="1:12">
      <c r="A1366">
        <v>85010</v>
      </c>
      <c r="B1366" t="s">
        <v>1010</v>
      </c>
      <c r="C1366" t="s">
        <v>1012</v>
      </c>
      <c r="D1366" t="s">
        <v>1117</v>
      </c>
      <c r="E1366" t="s">
        <v>1080</v>
      </c>
      <c r="F1366" t="s">
        <v>1184</v>
      </c>
      <c r="G1366" t="s">
        <v>1098</v>
      </c>
      <c r="H1366">
        <v>2021</v>
      </c>
      <c r="I1366">
        <v>449.33</v>
      </c>
      <c r="J1366" t="s">
        <v>1187</v>
      </c>
      <c r="K1366" s="2"/>
      <c r="L1366" s="60"/>
    </row>
    <row r="1367" spans="1:12">
      <c r="A1367">
        <v>85015</v>
      </c>
      <c r="B1367" t="s">
        <v>1010</v>
      </c>
      <c r="C1367" t="s">
        <v>1013</v>
      </c>
      <c r="D1367" t="s">
        <v>1117</v>
      </c>
      <c r="E1367" t="s">
        <v>1080</v>
      </c>
      <c r="F1367" t="s">
        <v>1184</v>
      </c>
      <c r="G1367" t="s">
        <v>1098</v>
      </c>
      <c r="H1367">
        <v>2021</v>
      </c>
      <c r="I1367">
        <v>350.88</v>
      </c>
      <c r="J1367" t="s">
        <v>1187</v>
      </c>
      <c r="K1367" s="2"/>
      <c r="L1367" s="60"/>
    </row>
    <row r="1368" spans="1:12">
      <c r="A1368">
        <v>85125</v>
      </c>
      <c r="B1368" t="s">
        <v>1010</v>
      </c>
      <c r="C1368" t="s">
        <v>1014</v>
      </c>
      <c r="D1368" t="s">
        <v>1117</v>
      </c>
      <c r="E1368" t="s">
        <v>1080</v>
      </c>
      <c r="F1368" t="s">
        <v>1184</v>
      </c>
      <c r="G1368" t="s">
        <v>1098</v>
      </c>
      <c r="H1368">
        <v>2021</v>
      </c>
      <c r="I1368">
        <v>190.6</v>
      </c>
      <c r="J1368" t="s">
        <v>1187</v>
      </c>
      <c r="K1368" s="2"/>
      <c r="L1368" s="60"/>
    </row>
    <row r="1369" spans="1:12">
      <c r="A1369">
        <v>85139</v>
      </c>
      <c r="B1369" t="s">
        <v>1010</v>
      </c>
      <c r="C1369" t="s">
        <v>1016</v>
      </c>
      <c r="D1369" t="s">
        <v>1117</v>
      </c>
      <c r="E1369" t="s">
        <v>1080</v>
      </c>
      <c r="F1369" t="s">
        <v>1184</v>
      </c>
      <c r="G1369" t="s">
        <v>1098</v>
      </c>
      <c r="H1369">
        <v>2021</v>
      </c>
      <c r="I1369">
        <v>330.21</v>
      </c>
      <c r="J1369" t="s">
        <v>1187</v>
      </c>
      <c r="K1369" s="2"/>
      <c r="L1369" s="60"/>
    </row>
    <row r="1370" spans="1:12">
      <c r="A1370">
        <v>85162</v>
      </c>
      <c r="B1370" t="s">
        <v>1010</v>
      </c>
      <c r="C1370" t="s">
        <v>1017</v>
      </c>
      <c r="D1370" t="s">
        <v>1117</v>
      </c>
      <c r="E1370" t="s">
        <v>1080</v>
      </c>
      <c r="F1370" t="s">
        <v>1184</v>
      </c>
      <c r="G1370" t="s">
        <v>1098</v>
      </c>
      <c r="H1370">
        <v>2021</v>
      </c>
      <c r="I1370">
        <v>490.73</v>
      </c>
      <c r="J1370" t="s">
        <v>1187</v>
      </c>
      <c r="K1370" s="2"/>
      <c r="L1370" s="60"/>
    </row>
    <row r="1371" spans="1:12">
      <c r="A1371">
        <v>85225</v>
      </c>
      <c r="B1371" t="s">
        <v>1010</v>
      </c>
      <c r="C1371" t="s">
        <v>1018</v>
      </c>
      <c r="D1371" t="s">
        <v>1117</v>
      </c>
      <c r="E1371" t="s">
        <v>1080</v>
      </c>
      <c r="F1371" t="s">
        <v>1184</v>
      </c>
      <c r="G1371" t="s">
        <v>1098</v>
      </c>
      <c r="H1371">
        <v>2021</v>
      </c>
      <c r="I1371">
        <v>109.77</v>
      </c>
      <c r="J1371" t="s">
        <v>1187</v>
      </c>
      <c r="K1371" s="2"/>
      <c r="L1371" s="60"/>
    </row>
    <row r="1372" spans="1:12">
      <c r="A1372">
        <v>85230</v>
      </c>
      <c r="B1372" t="s">
        <v>1010</v>
      </c>
      <c r="C1372" t="s">
        <v>1019</v>
      </c>
      <c r="D1372" t="s">
        <v>1117</v>
      </c>
      <c r="E1372" t="s">
        <v>1080</v>
      </c>
      <c r="F1372" t="s">
        <v>1184</v>
      </c>
      <c r="G1372" t="s">
        <v>1098</v>
      </c>
      <c r="H1372">
        <v>2021</v>
      </c>
      <c r="I1372">
        <v>123.99</v>
      </c>
      <c r="J1372" t="s">
        <v>1187</v>
      </c>
      <c r="K1372" s="2"/>
      <c r="L1372" s="60"/>
    </row>
    <row r="1373" spans="1:12">
      <c r="A1373">
        <v>85250</v>
      </c>
      <c r="B1373" t="s">
        <v>1010</v>
      </c>
      <c r="C1373" t="s">
        <v>1020</v>
      </c>
      <c r="D1373" t="s">
        <v>1117</v>
      </c>
      <c r="E1373" t="s">
        <v>1080</v>
      </c>
      <c r="F1373" t="s">
        <v>1184</v>
      </c>
      <c r="G1373" t="s">
        <v>1098</v>
      </c>
      <c r="H1373">
        <v>2021</v>
      </c>
      <c r="I1373">
        <v>818.69</v>
      </c>
      <c r="J1373" t="s">
        <v>1187</v>
      </c>
      <c r="K1373" s="2"/>
      <c r="L1373" s="60"/>
    </row>
    <row r="1374" spans="1:12">
      <c r="A1374">
        <v>85263</v>
      </c>
      <c r="B1374" t="s">
        <v>1010</v>
      </c>
      <c r="C1374" t="s">
        <v>1021</v>
      </c>
      <c r="D1374" t="s">
        <v>1117</v>
      </c>
      <c r="E1374" t="s">
        <v>1080</v>
      </c>
      <c r="F1374" t="s">
        <v>1184</v>
      </c>
      <c r="G1374" t="s">
        <v>1098</v>
      </c>
      <c r="H1374">
        <v>2021</v>
      </c>
      <c r="I1374">
        <v>213.22</v>
      </c>
      <c r="J1374" t="s">
        <v>1187</v>
      </c>
      <c r="K1374" s="2"/>
      <c r="L1374" s="60"/>
    </row>
    <row r="1375" spans="1:12">
      <c r="A1375">
        <v>85300</v>
      </c>
      <c r="B1375" t="s">
        <v>1010</v>
      </c>
      <c r="C1375" t="s">
        <v>98</v>
      </c>
      <c r="D1375" t="s">
        <v>1117</v>
      </c>
      <c r="E1375" t="s">
        <v>1080</v>
      </c>
      <c r="F1375" t="s">
        <v>1184</v>
      </c>
      <c r="G1375" t="s">
        <v>1098</v>
      </c>
      <c r="H1375">
        <v>2021</v>
      </c>
      <c r="I1375">
        <v>804.29</v>
      </c>
      <c r="J1375" t="s">
        <v>1187</v>
      </c>
      <c r="K1375" s="2"/>
      <c r="L1375" s="60"/>
    </row>
    <row r="1376" spans="1:12">
      <c r="A1376">
        <v>85315</v>
      </c>
      <c r="B1376" t="s">
        <v>1010</v>
      </c>
      <c r="C1376" t="s">
        <v>1023</v>
      </c>
      <c r="D1376" t="s">
        <v>1117</v>
      </c>
      <c r="E1376" t="s">
        <v>1080</v>
      </c>
      <c r="F1376" t="s">
        <v>1184</v>
      </c>
      <c r="G1376" t="s">
        <v>1098</v>
      </c>
      <c r="H1376">
        <v>2021</v>
      </c>
      <c r="I1376">
        <v>423.73</v>
      </c>
      <c r="J1376" t="s">
        <v>1187</v>
      </c>
      <c r="K1376" s="2"/>
      <c r="L1376" s="60"/>
    </row>
    <row r="1377" spans="1:12">
      <c r="A1377">
        <v>85325</v>
      </c>
      <c r="B1377" t="s">
        <v>1010</v>
      </c>
      <c r="C1377" t="s">
        <v>1024</v>
      </c>
      <c r="D1377" t="s">
        <v>1117</v>
      </c>
      <c r="E1377" t="s">
        <v>1080</v>
      </c>
      <c r="F1377" t="s">
        <v>1184</v>
      </c>
      <c r="G1377" t="s">
        <v>1098</v>
      </c>
      <c r="H1377">
        <v>2021</v>
      </c>
      <c r="I1377">
        <v>111.73</v>
      </c>
      <c r="J1377" t="s">
        <v>1187</v>
      </c>
      <c r="K1377" s="2"/>
      <c r="L1377" s="60"/>
    </row>
    <row r="1378" spans="1:12">
      <c r="A1378">
        <v>85410</v>
      </c>
      <c r="B1378" t="s">
        <v>1010</v>
      </c>
      <c r="C1378" t="s">
        <v>1026</v>
      </c>
      <c r="D1378" t="s">
        <v>1117</v>
      </c>
      <c r="E1378" t="s">
        <v>1080</v>
      </c>
      <c r="F1378" t="s">
        <v>1184</v>
      </c>
      <c r="G1378" t="s">
        <v>1098</v>
      </c>
      <c r="H1378">
        <v>2021</v>
      </c>
      <c r="I1378">
        <v>241.96</v>
      </c>
      <c r="J1378" t="s">
        <v>1187</v>
      </c>
      <c r="K1378" s="2"/>
      <c r="L1378" s="60"/>
    </row>
    <row r="1379" spans="1:12">
      <c r="A1379">
        <v>85430</v>
      </c>
      <c r="B1379" t="s">
        <v>1010</v>
      </c>
      <c r="C1379" t="s">
        <v>1027</v>
      </c>
      <c r="D1379" t="s">
        <v>1117</v>
      </c>
      <c r="E1379" t="s">
        <v>1080</v>
      </c>
      <c r="F1379" t="s">
        <v>1184</v>
      </c>
      <c r="G1379" t="s">
        <v>1098</v>
      </c>
      <c r="H1379">
        <v>2021</v>
      </c>
      <c r="I1379">
        <v>266.13</v>
      </c>
      <c r="J1379" t="s">
        <v>1187</v>
      </c>
      <c r="K1379" s="2"/>
      <c r="L1379" s="60"/>
    </row>
    <row r="1380" spans="1:12">
      <c r="A1380">
        <v>85440</v>
      </c>
      <c r="B1380" t="s">
        <v>1010</v>
      </c>
      <c r="C1380" t="s">
        <v>207</v>
      </c>
      <c r="D1380" t="s">
        <v>1117</v>
      </c>
      <c r="E1380" t="s">
        <v>1080</v>
      </c>
      <c r="F1380" t="s">
        <v>1184</v>
      </c>
      <c r="G1380" t="s">
        <v>1098</v>
      </c>
      <c r="H1380">
        <v>2021</v>
      </c>
      <c r="I1380">
        <v>77.78</v>
      </c>
      <c r="J1380" t="s">
        <v>1187</v>
      </c>
      <c r="K1380" s="2"/>
      <c r="L1380" s="60"/>
    </row>
    <row r="1381" spans="1:12">
      <c r="A1381">
        <v>85001</v>
      </c>
      <c r="B1381" t="s">
        <v>1010</v>
      </c>
      <c r="C1381" t="s">
        <v>1011</v>
      </c>
      <c r="D1381" t="s">
        <v>1117</v>
      </c>
      <c r="E1381" t="s">
        <v>1080</v>
      </c>
      <c r="F1381" t="s">
        <v>1184</v>
      </c>
      <c r="G1381" t="s">
        <v>1098</v>
      </c>
      <c r="H1381">
        <v>2021</v>
      </c>
      <c r="I1381">
        <v>416.11</v>
      </c>
      <c r="J1381" t="s">
        <v>1187</v>
      </c>
      <c r="K1381" s="2"/>
      <c r="L1381" s="60"/>
    </row>
    <row r="1382" spans="1:12">
      <c r="A1382">
        <v>85230</v>
      </c>
      <c r="B1382" t="s">
        <v>1010</v>
      </c>
      <c r="C1382" t="s">
        <v>1019</v>
      </c>
      <c r="D1382" t="s">
        <v>1119</v>
      </c>
      <c r="E1382" t="s">
        <v>1080</v>
      </c>
      <c r="F1382" t="s">
        <v>1188</v>
      </c>
      <c r="G1382" t="s">
        <v>1255</v>
      </c>
      <c r="H1382">
        <v>2021</v>
      </c>
      <c r="I1382">
        <v>58.48</v>
      </c>
      <c r="J1382" t="s">
        <v>1187</v>
      </c>
      <c r="K1382" s="2"/>
      <c r="L1382" s="60"/>
    </row>
    <row r="1383" spans="1:12">
      <c r="A1383">
        <v>85250</v>
      </c>
      <c r="B1383" t="s">
        <v>1010</v>
      </c>
      <c r="C1383" t="s">
        <v>1020</v>
      </c>
      <c r="D1383" t="s">
        <v>1120</v>
      </c>
      <c r="E1383" t="s">
        <v>1080</v>
      </c>
      <c r="F1383" t="s">
        <v>1188</v>
      </c>
      <c r="G1383" t="s">
        <v>1098</v>
      </c>
      <c r="H1383">
        <v>2021</v>
      </c>
      <c r="I1383">
        <v>24.08</v>
      </c>
      <c r="J1383" t="s">
        <v>1187</v>
      </c>
      <c r="K1383" s="2"/>
      <c r="L1383" s="60"/>
    </row>
    <row r="1384" spans="1:12">
      <c r="A1384">
        <v>85001</v>
      </c>
      <c r="B1384" t="s">
        <v>1010</v>
      </c>
      <c r="C1384" t="s">
        <v>1011</v>
      </c>
      <c r="D1384" t="s">
        <v>1120</v>
      </c>
      <c r="E1384" t="s">
        <v>1080</v>
      </c>
      <c r="F1384" t="s">
        <v>1188</v>
      </c>
      <c r="G1384" t="s">
        <v>1098</v>
      </c>
      <c r="H1384">
        <v>2021</v>
      </c>
      <c r="I1384">
        <v>5.55</v>
      </c>
      <c r="J1384" t="s">
        <v>1187</v>
      </c>
      <c r="K1384" s="2"/>
      <c r="L1384" s="60"/>
    </row>
    <row r="1385" spans="1:12">
      <c r="A1385">
        <v>85139</v>
      </c>
      <c r="B1385" t="s">
        <v>1010</v>
      </c>
      <c r="C1385" t="s">
        <v>1016</v>
      </c>
      <c r="D1385" t="s">
        <v>1121</v>
      </c>
      <c r="E1385" t="s">
        <v>1080</v>
      </c>
      <c r="F1385" t="s">
        <v>1188</v>
      </c>
      <c r="G1385" t="s">
        <v>1097</v>
      </c>
      <c r="H1385">
        <v>2021</v>
      </c>
      <c r="I1385">
        <v>58.65</v>
      </c>
      <c r="J1385" t="s">
        <v>1187</v>
      </c>
      <c r="K1385" s="2"/>
      <c r="L1385" s="60"/>
    </row>
    <row r="1386" spans="1:12">
      <c r="A1386">
        <v>85001</v>
      </c>
      <c r="B1386" t="s">
        <v>1010</v>
      </c>
      <c r="C1386" t="s">
        <v>1011</v>
      </c>
      <c r="D1386" t="s">
        <v>1122</v>
      </c>
      <c r="E1386" t="s">
        <v>1080</v>
      </c>
      <c r="F1386" t="s">
        <v>1188</v>
      </c>
      <c r="G1386" t="s">
        <v>1255</v>
      </c>
      <c r="H1386">
        <v>2021</v>
      </c>
      <c r="I1386">
        <v>5.65</v>
      </c>
      <c r="J1386" t="s">
        <v>1187</v>
      </c>
      <c r="K1386" s="2"/>
      <c r="L1386" s="60"/>
    </row>
    <row r="1387" spans="1:12">
      <c r="A1387">
        <v>85162</v>
      </c>
      <c r="B1387" t="s">
        <v>1010</v>
      </c>
      <c r="C1387" t="s">
        <v>1017</v>
      </c>
      <c r="D1387" t="s">
        <v>1123</v>
      </c>
      <c r="E1387" t="s">
        <v>1080</v>
      </c>
      <c r="F1387" t="s">
        <v>1188</v>
      </c>
      <c r="G1387" t="s">
        <v>1098</v>
      </c>
      <c r="H1387">
        <v>2021</v>
      </c>
      <c r="I1387">
        <v>54.53</v>
      </c>
      <c r="J1387" t="s">
        <v>1187</v>
      </c>
      <c r="K1387" s="2"/>
      <c r="L1387" s="60"/>
    </row>
    <row r="1388" spans="1:12">
      <c r="A1388">
        <v>85001</v>
      </c>
      <c r="B1388" t="s">
        <v>1010</v>
      </c>
      <c r="C1388" t="s">
        <v>1011</v>
      </c>
      <c r="D1388" t="s">
        <v>1123</v>
      </c>
      <c r="E1388" t="s">
        <v>1080</v>
      </c>
      <c r="F1388" t="s">
        <v>1188</v>
      </c>
      <c r="G1388" t="s">
        <v>1098</v>
      </c>
      <c r="H1388">
        <v>2021</v>
      </c>
      <c r="I1388">
        <v>16.64</v>
      </c>
      <c r="J1388" t="s">
        <v>1187</v>
      </c>
      <c r="K1388" s="2"/>
      <c r="L1388" s="60"/>
    </row>
    <row r="1389" spans="1:12">
      <c r="A1389">
        <v>85010</v>
      </c>
      <c r="B1389" t="s">
        <v>1010</v>
      </c>
      <c r="C1389" t="s">
        <v>1012</v>
      </c>
      <c r="D1389" t="s">
        <v>1125</v>
      </c>
      <c r="E1389" t="s">
        <v>1080</v>
      </c>
      <c r="F1389" t="s">
        <v>1184</v>
      </c>
      <c r="G1389" t="s">
        <v>1098</v>
      </c>
      <c r="H1389">
        <v>2021</v>
      </c>
      <c r="I1389">
        <v>24.96</v>
      </c>
      <c r="J1389" t="s">
        <v>1187</v>
      </c>
      <c r="K1389" s="2"/>
      <c r="L1389" s="60"/>
    </row>
    <row r="1390" spans="1:12">
      <c r="A1390">
        <v>85263</v>
      </c>
      <c r="B1390" t="s">
        <v>1010</v>
      </c>
      <c r="C1390" t="s">
        <v>1021</v>
      </c>
      <c r="D1390" t="s">
        <v>1125</v>
      </c>
      <c r="E1390" t="s">
        <v>1080</v>
      </c>
      <c r="F1390" t="s">
        <v>1184</v>
      </c>
      <c r="G1390" t="s">
        <v>1098</v>
      </c>
      <c r="H1390">
        <v>2021</v>
      </c>
      <c r="I1390">
        <v>71.069999999999993</v>
      </c>
      <c r="J1390" t="s">
        <v>1187</v>
      </c>
      <c r="K1390" s="2"/>
      <c r="L1390" s="60"/>
    </row>
    <row r="1391" spans="1:12">
      <c r="A1391">
        <v>85400</v>
      </c>
      <c r="B1391" t="s">
        <v>1010</v>
      </c>
      <c r="C1391" t="s">
        <v>1025</v>
      </c>
      <c r="D1391" t="s">
        <v>1125</v>
      </c>
      <c r="E1391" t="s">
        <v>1080</v>
      </c>
      <c r="F1391" t="s">
        <v>1184</v>
      </c>
      <c r="G1391" t="s">
        <v>1098</v>
      </c>
      <c r="H1391">
        <v>2021</v>
      </c>
      <c r="I1391">
        <v>115.87</v>
      </c>
      <c r="J1391" t="s">
        <v>1187</v>
      </c>
      <c r="K1391" s="2"/>
      <c r="L1391" s="60"/>
    </row>
    <row r="1392" spans="1:12">
      <c r="A1392">
        <v>85430</v>
      </c>
      <c r="B1392" t="s">
        <v>1010</v>
      </c>
      <c r="C1392" t="s">
        <v>1027</v>
      </c>
      <c r="D1392" t="s">
        <v>1125</v>
      </c>
      <c r="E1392" t="s">
        <v>1080</v>
      </c>
      <c r="F1392" t="s">
        <v>1184</v>
      </c>
      <c r="G1392" t="s">
        <v>1098</v>
      </c>
      <c r="H1392">
        <v>2021</v>
      </c>
      <c r="I1392">
        <v>66.53</v>
      </c>
      <c r="J1392" t="s">
        <v>1187</v>
      </c>
      <c r="K1392" s="2"/>
      <c r="L1392" s="60"/>
    </row>
    <row r="1393" spans="1:12">
      <c r="A1393">
        <v>85001</v>
      </c>
      <c r="B1393" t="s">
        <v>1010</v>
      </c>
      <c r="C1393" t="s">
        <v>1011</v>
      </c>
      <c r="D1393" t="s">
        <v>1125</v>
      </c>
      <c r="E1393" t="s">
        <v>1080</v>
      </c>
      <c r="F1393" t="s">
        <v>1184</v>
      </c>
      <c r="G1393" t="s">
        <v>1098</v>
      </c>
      <c r="H1393">
        <v>2021</v>
      </c>
      <c r="I1393">
        <v>5.55</v>
      </c>
      <c r="J1393" t="s">
        <v>1187</v>
      </c>
      <c r="K1393" s="2"/>
      <c r="L1393" s="60"/>
    </row>
    <row r="1394" spans="1:12">
      <c r="A1394">
        <v>85263</v>
      </c>
      <c r="B1394" t="s">
        <v>1010</v>
      </c>
      <c r="C1394" t="s">
        <v>1021</v>
      </c>
      <c r="D1394" t="s">
        <v>1124</v>
      </c>
      <c r="E1394" t="s">
        <v>1080</v>
      </c>
      <c r="F1394" t="s">
        <v>1184</v>
      </c>
      <c r="G1394" t="s">
        <v>1255</v>
      </c>
      <c r="H1394">
        <v>2021</v>
      </c>
      <c r="I1394">
        <v>67.84</v>
      </c>
      <c r="J1394" t="s">
        <v>1187</v>
      </c>
      <c r="K1394" s="2"/>
      <c r="L1394" s="60"/>
    </row>
    <row r="1395" spans="1:12">
      <c r="A1395">
        <v>85010</v>
      </c>
      <c r="B1395" t="s">
        <v>1010</v>
      </c>
      <c r="C1395" t="s">
        <v>1012</v>
      </c>
      <c r="D1395" t="s">
        <v>1126</v>
      </c>
      <c r="E1395" t="s">
        <v>1080</v>
      </c>
      <c r="F1395" t="s">
        <v>1188</v>
      </c>
      <c r="G1395" t="s">
        <v>1097</v>
      </c>
      <c r="H1395">
        <v>2021</v>
      </c>
      <c r="I1395">
        <v>180.23</v>
      </c>
      <c r="J1395" t="s">
        <v>1187</v>
      </c>
      <c r="K1395" s="2"/>
      <c r="L1395" s="60"/>
    </row>
    <row r="1396" spans="1:12">
      <c r="A1396">
        <v>85015</v>
      </c>
      <c r="B1396" t="s">
        <v>1010</v>
      </c>
      <c r="C1396" t="s">
        <v>1013</v>
      </c>
      <c r="D1396" t="s">
        <v>1126</v>
      </c>
      <c r="E1396" t="s">
        <v>1080</v>
      </c>
      <c r="F1396" t="s">
        <v>1188</v>
      </c>
      <c r="G1396" t="s">
        <v>1097</v>
      </c>
      <c r="H1396">
        <v>2021</v>
      </c>
      <c r="I1396">
        <v>836.82</v>
      </c>
      <c r="J1396" t="s">
        <v>1187</v>
      </c>
      <c r="K1396" s="2"/>
      <c r="L1396" s="60"/>
    </row>
    <row r="1397" spans="1:12">
      <c r="A1397">
        <v>85162</v>
      </c>
      <c r="B1397" t="s">
        <v>1010</v>
      </c>
      <c r="C1397" t="s">
        <v>1017</v>
      </c>
      <c r="D1397" t="s">
        <v>1126</v>
      </c>
      <c r="E1397" t="s">
        <v>1080</v>
      </c>
      <c r="F1397" t="s">
        <v>1188</v>
      </c>
      <c r="G1397" t="s">
        <v>1097</v>
      </c>
      <c r="H1397">
        <v>2021</v>
      </c>
      <c r="I1397">
        <v>316.45999999999998</v>
      </c>
      <c r="J1397" t="s">
        <v>1187</v>
      </c>
      <c r="K1397" s="2"/>
      <c r="L1397" s="60"/>
    </row>
    <row r="1398" spans="1:12">
      <c r="A1398">
        <v>85250</v>
      </c>
      <c r="B1398" t="s">
        <v>1010</v>
      </c>
      <c r="C1398" t="s">
        <v>1020</v>
      </c>
      <c r="D1398" t="s">
        <v>1126</v>
      </c>
      <c r="E1398" t="s">
        <v>1080</v>
      </c>
      <c r="F1398" t="s">
        <v>1188</v>
      </c>
      <c r="G1398" t="s">
        <v>1097</v>
      </c>
      <c r="H1398">
        <v>2021</v>
      </c>
      <c r="I1398">
        <v>386.1</v>
      </c>
      <c r="J1398" t="s">
        <v>1187</v>
      </c>
      <c r="K1398" s="2"/>
      <c r="L1398" s="60"/>
    </row>
    <row r="1399" spans="1:12">
      <c r="A1399">
        <v>85410</v>
      </c>
      <c r="B1399" t="s">
        <v>1010</v>
      </c>
      <c r="C1399" t="s">
        <v>1026</v>
      </c>
      <c r="D1399" t="s">
        <v>1126</v>
      </c>
      <c r="E1399" t="s">
        <v>1080</v>
      </c>
      <c r="F1399" t="s">
        <v>1188</v>
      </c>
      <c r="G1399" t="s">
        <v>1097</v>
      </c>
      <c r="H1399">
        <v>2021</v>
      </c>
      <c r="I1399">
        <v>218.82</v>
      </c>
      <c r="J1399" t="s">
        <v>1187</v>
      </c>
      <c r="K1399" s="2"/>
      <c r="L1399" s="60"/>
    </row>
    <row r="1400" spans="1:12">
      <c r="A1400">
        <v>85001</v>
      </c>
      <c r="B1400" t="s">
        <v>1010</v>
      </c>
      <c r="C1400" t="s">
        <v>1011</v>
      </c>
      <c r="D1400" t="s">
        <v>1126</v>
      </c>
      <c r="E1400" t="s">
        <v>1080</v>
      </c>
      <c r="F1400" t="s">
        <v>1188</v>
      </c>
      <c r="G1400" t="s">
        <v>1097</v>
      </c>
      <c r="H1400">
        <v>2021</v>
      </c>
      <c r="I1400">
        <v>49.74</v>
      </c>
      <c r="J1400" t="s">
        <v>1187</v>
      </c>
      <c r="K1400" s="2"/>
      <c r="L1400" s="60"/>
    </row>
    <row r="1401" spans="1:12">
      <c r="A1401">
        <v>85010</v>
      </c>
      <c r="B1401" t="s">
        <v>1010</v>
      </c>
      <c r="C1401" t="s">
        <v>1012</v>
      </c>
      <c r="D1401" t="s">
        <v>1127</v>
      </c>
      <c r="E1401" t="s">
        <v>1080</v>
      </c>
      <c r="F1401" t="s">
        <v>1184</v>
      </c>
      <c r="G1401" t="s">
        <v>1255</v>
      </c>
      <c r="H1401">
        <v>2021</v>
      </c>
      <c r="I1401">
        <v>227.27</v>
      </c>
      <c r="J1401" t="s">
        <v>1187</v>
      </c>
      <c r="K1401" s="2"/>
      <c r="L1401" s="60"/>
    </row>
    <row r="1402" spans="1:12">
      <c r="A1402">
        <v>85139</v>
      </c>
      <c r="B1402" t="s">
        <v>1010</v>
      </c>
      <c r="C1402" t="s">
        <v>1016</v>
      </c>
      <c r="D1402" t="s">
        <v>1127</v>
      </c>
      <c r="E1402" t="s">
        <v>1080</v>
      </c>
      <c r="F1402" t="s">
        <v>1184</v>
      </c>
      <c r="G1402" t="s">
        <v>1255</v>
      </c>
      <c r="H1402">
        <v>2021</v>
      </c>
      <c r="I1402">
        <v>51.76</v>
      </c>
      <c r="J1402" t="s">
        <v>1187</v>
      </c>
      <c r="K1402" s="2"/>
      <c r="L1402" s="60"/>
    </row>
    <row r="1403" spans="1:12">
      <c r="A1403">
        <v>85230</v>
      </c>
      <c r="B1403" t="s">
        <v>1010</v>
      </c>
      <c r="C1403" t="s">
        <v>1019</v>
      </c>
      <c r="D1403" t="s">
        <v>1127</v>
      </c>
      <c r="E1403" t="s">
        <v>1080</v>
      </c>
      <c r="F1403" t="s">
        <v>1184</v>
      </c>
      <c r="G1403" t="s">
        <v>1255</v>
      </c>
      <c r="H1403">
        <v>2021</v>
      </c>
      <c r="I1403">
        <v>116.96</v>
      </c>
      <c r="J1403" t="s">
        <v>1187</v>
      </c>
      <c r="K1403" s="2"/>
      <c r="L1403" s="60"/>
    </row>
    <row r="1404" spans="1:12">
      <c r="A1404">
        <v>85250</v>
      </c>
      <c r="B1404" t="s">
        <v>1010</v>
      </c>
      <c r="C1404" t="s">
        <v>1020</v>
      </c>
      <c r="D1404" t="s">
        <v>1127</v>
      </c>
      <c r="E1404" t="s">
        <v>1080</v>
      </c>
      <c r="F1404" t="s">
        <v>1184</v>
      </c>
      <c r="G1404" t="s">
        <v>1255</v>
      </c>
      <c r="H1404">
        <v>2021</v>
      </c>
      <c r="I1404">
        <v>89.39</v>
      </c>
      <c r="J1404" t="s">
        <v>1187</v>
      </c>
      <c r="K1404" s="2"/>
      <c r="L1404" s="60"/>
    </row>
    <row r="1405" spans="1:12">
      <c r="A1405">
        <v>85263</v>
      </c>
      <c r="B1405" t="s">
        <v>1010</v>
      </c>
      <c r="C1405" t="s">
        <v>1021</v>
      </c>
      <c r="D1405" t="s">
        <v>1127</v>
      </c>
      <c r="E1405" t="s">
        <v>1080</v>
      </c>
      <c r="F1405" t="s">
        <v>1184</v>
      </c>
      <c r="G1405" t="s">
        <v>1255</v>
      </c>
      <c r="H1405">
        <v>2021</v>
      </c>
      <c r="I1405">
        <v>67.84</v>
      </c>
      <c r="J1405" t="s">
        <v>1187</v>
      </c>
      <c r="K1405" s="2"/>
      <c r="L1405" s="60"/>
    </row>
    <row r="1406" spans="1:12">
      <c r="A1406">
        <v>85410</v>
      </c>
      <c r="B1406" t="s">
        <v>1010</v>
      </c>
      <c r="C1406" t="s">
        <v>1026</v>
      </c>
      <c r="D1406" t="s">
        <v>1127</v>
      </c>
      <c r="E1406" t="s">
        <v>1080</v>
      </c>
      <c r="F1406" t="s">
        <v>1184</v>
      </c>
      <c r="G1406" t="s">
        <v>1255</v>
      </c>
      <c r="H1406">
        <v>2021</v>
      </c>
      <c r="I1406">
        <v>35.32</v>
      </c>
      <c r="J1406" t="s">
        <v>1187</v>
      </c>
      <c r="K1406" s="2"/>
      <c r="L1406" s="60"/>
    </row>
    <row r="1407" spans="1:12">
      <c r="A1407">
        <v>85440</v>
      </c>
      <c r="B1407" t="s">
        <v>1010</v>
      </c>
      <c r="C1407" t="s">
        <v>207</v>
      </c>
      <c r="D1407" t="s">
        <v>1127</v>
      </c>
      <c r="E1407" t="s">
        <v>1080</v>
      </c>
      <c r="F1407" t="s">
        <v>1184</v>
      </c>
      <c r="G1407" t="s">
        <v>1255</v>
      </c>
      <c r="H1407">
        <v>2021</v>
      </c>
      <c r="I1407">
        <v>25.87</v>
      </c>
      <c r="J1407" t="s">
        <v>1187</v>
      </c>
      <c r="K1407" s="2"/>
      <c r="L1407" s="60"/>
    </row>
    <row r="1408" spans="1:12">
      <c r="A1408">
        <v>85001</v>
      </c>
      <c r="B1408" t="s">
        <v>1010</v>
      </c>
      <c r="C1408" t="s">
        <v>1011</v>
      </c>
      <c r="D1408" t="s">
        <v>1127</v>
      </c>
      <c r="E1408" t="s">
        <v>1080</v>
      </c>
      <c r="F1408" t="s">
        <v>1184</v>
      </c>
      <c r="G1408" t="s">
        <v>1255</v>
      </c>
      <c r="H1408">
        <v>2021</v>
      </c>
      <c r="I1408">
        <v>124.37</v>
      </c>
      <c r="J1408" t="s">
        <v>1187</v>
      </c>
      <c r="K1408" s="2"/>
      <c r="L1408" s="60"/>
    </row>
    <row r="1409" spans="1:12">
      <c r="A1409">
        <v>85010</v>
      </c>
      <c r="B1409" t="s">
        <v>1010</v>
      </c>
      <c r="C1409" t="s">
        <v>1012</v>
      </c>
      <c r="D1409" t="s">
        <v>1128</v>
      </c>
      <c r="E1409" t="s">
        <v>1080</v>
      </c>
      <c r="F1409" t="s">
        <v>1184</v>
      </c>
      <c r="G1409" t="s">
        <v>1098</v>
      </c>
      <c r="H1409">
        <v>2021</v>
      </c>
      <c r="I1409">
        <v>324.51</v>
      </c>
      <c r="J1409" t="s">
        <v>1187</v>
      </c>
      <c r="K1409" s="2"/>
      <c r="L1409" s="60"/>
    </row>
    <row r="1410" spans="1:12">
      <c r="A1410">
        <v>85139</v>
      </c>
      <c r="B1410" t="s">
        <v>1010</v>
      </c>
      <c r="C1410" t="s">
        <v>1016</v>
      </c>
      <c r="D1410" t="s">
        <v>1128</v>
      </c>
      <c r="E1410" t="s">
        <v>1080</v>
      </c>
      <c r="F1410" t="s">
        <v>1184</v>
      </c>
      <c r="G1410" t="s">
        <v>1098</v>
      </c>
      <c r="H1410">
        <v>2021</v>
      </c>
      <c r="I1410">
        <v>165.11</v>
      </c>
      <c r="J1410" t="s">
        <v>1187</v>
      </c>
      <c r="K1410" s="2"/>
      <c r="L1410" s="60"/>
    </row>
    <row r="1411" spans="1:12">
      <c r="A1411">
        <v>85162</v>
      </c>
      <c r="B1411" t="s">
        <v>1010</v>
      </c>
      <c r="C1411" t="s">
        <v>1017</v>
      </c>
      <c r="D1411" t="s">
        <v>1128</v>
      </c>
      <c r="E1411" t="s">
        <v>1080</v>
      </c>
      <c r="F1411" t="s">
        <v>1184</v>
      </c>
      <c r="G1411" t="s">
        <v>1098</v>
      </c>
      <c r="H1411">
        <v>2021</v>
      </c>
      <c r="I1411">
        <v>218.1</v>
      </c>
      <c r="J1411" t="s">
        <v>1187</v>
      </c>
      <c r="K1411" s="2"/>
      <c r="L1411" s="60"/>
    </row>
    <row r="1412" spans="1:12">
      <c r="A1412">
        <v>85250</v>
      </c>
      <c r="B1412" t="s">
        <v>1010</v>
      </c>
      <c r="C1412" t="s">
        <v>1020</v>
      </c>
      <c r="D1412" t="s">
        <v>1128</v>
      </c>
      <c r="E1412" t="s">
        <v>1080</v>
      </c>
      <c r="F1412" t="s">
        <v>1184</v>
      </c>
      <c r="G1412" t="s">
        <v>1098</v>
      </c>
      <c r="H1412">
        <v>2021</v>
      </c>
      <c r="I1412">
        <v>48.16</v>
      </c>
      <c r="J1412" t="s">
        <v>1187</v>
      </c>
      <c r="K1412" s="2"/>
      <c r="L1412" s="60"/>
    </row>
    <row r="1413" spans="1:12">
      <c r="A1413">
        <v>85263</v>
      </c>
      <c r="B1413" t="s">
        <v>1010</v>
      </c>
      <c r="C1413" t="s">
        <v>1021</v>
      </c>
      <c r="D1413" t="s">
        <v>1128</v>
      </c>
      <c r="E1413" t="s">
        <v>1080</v>
      </c>
      <c r="F1413" t="s">
        <v>1184</v>
      </c>
      <c r="G1413" t="s">
        <v>1098</v>
      </c>
      <c r="H1413">
        <v>2021</v>
      </c>
      <c r="I1413">
        <v>213.22</v>
      </c>
      <c r="J1413" t="s">
        <v>1187</v>
      </c>
      <c r="K1413" s="2"/>
      <c r="L1413" s="60"/>
    </row>
    <row r="1414" spans="1:12">
      <c r="A1414">
        <v>85410</v>
      </c>
      <c r="B1414" t="s">
        <v>1010</v>
      </c>
      <c r="C1414" t="s">
        <v>1026</v>
      </c>
      <c r="D1414" t="s">
        <v>1128</v>
      </c>
      <c r="E1414" t="s">
        <v>1080</v>
      </c>
      <c r="F1414" t="s">
        <v>1184</v>
      </c>
      <c r="G1414" t="s">
        <v>1098</v>
      </c>
      <c r="H1414">
        <v>2021</v>
      </c>
      <c r="I1414">
        <v>241.96</v>
      </c>
      <c r="J1414" t="s">
        <v>1187</v>
      </c>
      <c r="K1414" s="2"/>
      <c r="L1414" s="60"/>
    </row>
    <row r="1415" spans="1:12">
      <c r="A1415">
        <v>85430</v>
      </c>
      <c r="B1415" t="s">
        <v>1010</v>
      </c>
      <c r="C1415" t="s">
        <v>1027</v>
      </c>
      <c r="D1415" t="s">
        <v>1128</v>
      </c>
      <c r="E1415" t="s">
        <v>1080</v>
      </c>
      <c r="F1415" t="s">
        <v>1184</v>
      </c>
      <c r="G1415" t="s">
        <v>1098</v>
      </c>
      <c r="H1415">
        <v>2021</v>
      </c>
      <c r="I1415">
        <v>66.53</v>
      </c>
      <c r="J1415" t="s">
        <v>1187</v>
      </c>
      <c r="K1415" s="2"/>
      <c r="L1415" s="60"/>
    </row>
    <row r="1416" spans="1:12">
      <c r="A1416">
        <v>85440</v>
      </c>
      <c r="B1416" t="s">
        <v>1010</v>
      </c>
      <c r="C1416" t="s">
        <v>207</v>
      </c>
      <c r="D1416" t="s">
        <v>1128</v>
      </c>
      <c r="E1416" t="s">
        <v>1080</v>
      </c>
      <c r="F1416" t="s">
        <v>1184</v>
      </c>
      <c r="G1416" t="s">
        <v>1098</v>
      </c>
      <c r="H1416">
        <v>2021</v>
      </c>
      <c r="I1416">
        <v>25.93</v>
      </c>
      <c r="J1416" t="s">
        <v>1187</v>
      </c>
      <c r="K1416" s="2"/>
      <c r="L1416" s="60"/>
    </row>
    <row r="1417" spans="1:12">
      <c r="A1417">
        <v>85001</v>
      </c>
      <c r="B1417" t="s">
        <v>1010</v>
      </c>
      <c r="C1417" t="s">
        <v>1011</v>
      </c>
      <c r="D1417" t="s">
        <v>1128</v>
      </c>
      <c r="E1417" t="s">
        <v>1080</v>
      </c>
      <c r="F1417" t="s">
        <v>1184</v>
      </c>
      <c r="G1417" t="s">
        <v>1098</v>
      </c>
      <c r="H1417">
        <v>2021</v>
      </c>
      <c r="I1417">
        <v>177.54</v>
      </c>
      <c r="J1417" t="s">
        <v>1187</v>
      </c>
      <c r="K1417" s="2"/>
      <c r="L1417" s="60"/>
    </row>
    <row r="1418" spans="1:12">
      <c r="A1418">
        <v>85</v>
      </c>
      <c r="B1418" t="s">
        <v>1010</v>
      </c>
      <c r="C1418" t="s">
        <v>1075</v>
      </c>
      <c r="D1418" t="s">
        <v>1081</v>
      </c>
      <c r="E1418" t="s">
        <v>1080</v>
      </c>
      <c r="F1418" t="s">
        <v>1184</v>
      </c>
      <c r="G1418" t="s">
        <v>1098</v>
      </c>
      <c r="H1418">
        <v>2018</v>
      </c>
      <c r="I1418">
        <v>64.06</v>
      </c>
      <c r="J1418" t="s">
        <v>1187</v>
      </c>
      <c r="K1418" s="2"/>
      <c r="L1418" s="60"/>
    </row>
    <row r="1419" spans="1:12">
      <c r="A1419">
        <v>1</v>
      </c>
      <c r="B1419" t="s">
        <v>1072</v>
      </c>
      <c r="C1419" t="s">
        <v>1072</v>
      </c>
      <c r="D1419" t="s">
        <v>1081</v>
      </c>
      <c r="E1419" t="s">
        <v>1080</v>
      </c>
      <c r="F1419" t="s">
        <v>1184</v>
      </c>
      <c r="G1419" t="s">
        <v>1098</v>
      </c>
      <c r="H1419">
        <v>2018</v>
      </c>
      <c r="I1419">
        <v>26.6</v>
      </c>
      <c r="J1419" t="s">
        <v>1187</v>
      </c>
      <c r="K1419" s="2"/>
      <c r="L1419" s="60"/>
    </row>
    <row r="1420" spans="1:12">
      <c r="A1420">
        <v>85</v>
      </c>
      <c r="B1420" t="s">
        <v>1010</v>
      </c>
      <c r="C1420" t="s">
        <v>1075</v>
      </c>
      <c r="D1420" t="s">
        <v>1115</v>
      </c>
      <c r="E1420" t="s">
        <v>1080</v>
      </c>
      <c r="F1420" t="s">
        <v>1184</v>
      </c>
      <c r="G1420" t="s">
        <v>1097</v>
      </c>
      <c r="H1420">
        <v>2018</v>
      </c>
      <c r="I1420">
        <v>169.39</v>
      </c>
      <c r="J1420" t="s">
        <v>1187</v>
      </c>
      <c r="K1420" s="2"/>
      <c r="L1420" s="60"/>
    </row>
    <row r="1421" spans="1:12">
      <c r="A1421">
        <v>1</v>
      </c>
      <c r="B1421" t="s">
        <v>1072</v>
      </c>
      <c r="C1421" t="s">
        <v>1072</v>
      </c>
      <c r="D1421" t="s">
        <v>1115</v>
      </c>
      <c r="E1421" t="s">
        <v>1080</v>
      </c>
      <c r="F1421" t="s">
        <v>1184</v>
      </c>
      <c r="G1421" t="s">
        <v>1097</v>
      </c>
      <c r="H1421">
        <v>2018</v>
      </c>
      <c r="I1421">
        <v>87.3</v>
      </c>
      <c r="J1421" t="s">
        <v>1187</v>
      </c>
      <c r="K1421" s="2"/>
      <c r="L1421" s="60"/>
    </row>
    <row r="1422" spans="1:12">
      <c r="A1422">
        <v>85</v>
      </c>
      <c r="B1422" t="s">
        <v>1010</v>
      </c>
      <c r="C1422" t="s">
        <v>1075</v>
      </c>
      <c r="D1422" t="s">
        <v>1116</v>
      </c>
      <c r="E1422" t="s">
        <v>1080</v>
      </c>
      <c r="F1422" t="s">
        <v>1184</v>
      </c>
      <c r="G1422" t="s">
        <v>1255</v>
      </c>
      <c r="H1422">
        <v>2018</v>
      </c>
      <c r="I1422">
        <v>433.12</v>
      </c>
      <c r="J1422" t="s">
        <v>1187</v>
      </c>
      <c r="K1422" s="2"/>
      <c r="L1422" s="60"/>
    </row>
    <row r="1423" spans="1:12">
      <c r="A1423">
        <v>1</v>
      </c>
      <c r="B1423" t="s">
        <v>1072</v>
      </c>
      <c r="C1423" t="s">
        <v>1072</v>
      </c>
      <c r="D1423" t="s">
        <v>1116</v>
      </c>
      <c r="E1423" t="s">
        <v>1080</v>
      </c>
      <c r="F1423" t="s">
        <v>1184</v>
      </c>
      <c r="G1423" t="s">
        <v>1255</v>
      </c>
      <c r="H1423">
        <v>2018</v>
      </c>
      <c r="I1423">
        <v>182.33</v>
      </c>
      <c r="J1423" t="s">
        <v>1187</v>
      </c>
      <c r="K1423" s="2"/>
      <c r="L1423" s="60"/>
    </row>
    <row r="1424" spans="1:12">
      <c r="A1424">
        <v>85</v>
      </c>
      <c r="B1424" t="s">
        <v>1010</v>
      </c>
      <c r="C1424" t="s">
        <v>1075</v>
      </c>
      <c r="D1424" t="s">
        <v>1117</v>
      </c>
      <c r="E1424" t="s">
        <v>1080</v>
      </c>
      <c r="F1424" t="s">
        <v>1184</v>
      </c>
      <c r="G1424" t="s">
        <v>1098</v>
      </c>
      <c r="H1424">
        <v>2018</v>
      </c>
      <c r="I1424">
        <v>440.82</v>
      </c>
      <c r="J1424" t="s">
        <v>1187</v>
      </c>
      <c r="K1424" s="2"/>
      <c r="L1424" s="60"/>
    </row>
    <row r="1425" spans="1:12">
      <c r="A1425">
        <v>1</v>
      </c>
      <c r="B1425" t="s">
        <v>1072</v>
      </c>
      <c r="C1425" t="s">
        <v>1072</v>
      </c>
      <c r="D1425" t="s">
        <v>1117</v>
      </c>
      <c r="E1425" t="s">
        <v>1080</v>
      </c>
      <c r="F1425" t="s">
        <v>1184</v>
      </c>
      <c r="G1425" t="s">
        <v>1098</v>
      </c>
      <c r="H1425">
        <v>2018</v>
      </c>
      <c r="I1425">
        <v>213.43</v>
      </c>
      <c r="J1425" t="s">
        <v>1187</v>
      </c>
      <c r="K1425" s="2"/>
      <c r="L1425" s="60"/>
    </row>
    <row r="1426" spans="1:12">
      <c r="A1426">
        <v>1</v>
      </c>
      <c r="B1426" t="s">
        <v>1072</v>
      </c>
      <c r="C1426" t="s">
        <v>1072</v>
      </c>
      <c r="D1426" t="s">
        <v>1118</v>
      </c>
      <c r="E1426" t="s">
        <v>1080</v>
      </c>
      <c r="F1426" t="s">
        <v>1188</v>
      </c>
      <c r="G1426" t="s">
        <v>1097</v>
      </c>
      <c r="H1426">
        <v>2018</v>
      </c>
      <c r="I1426">
        <v>1.33</v>
      </c>
      <c r="J1426" t="s">
        <v>1187</v>
      </c>
      <c r="K1426" s="2"/>
      <c r="L1426" s="60"/>
    </row>
    <row r="1427" spans="1:12">
      <c r="A1427">
        <v>85</v>
      </c>
      <c r="B1427" t="s">
        <v>1010</v>
      </c>
      <c r="C1427" t="s">
        <v>1075</v>
      </c>
      <c r="D1427" t="s">
        <v>1119</v>
      </c>
      <c r="E1427" t="s">
        <v>1080</v>
      </c>
      <c r="F1427" t="s">
        <v>1188</v>
      </c>
      <c r="G1427" t="s">
        <v>1255</v>
      </c>
      <c r="H1427">
        <v>2018</v>
      </c>
      <c r="I1427">
        <v>71.48</v>
      </c>
      <c r="J1427" t="s">
        <v>1187</v>
      </c>
      <c r="K1427" s="2"/>
      <c r="L1427" s="60"/>
    </row>
    <row r="1428" spans="1:12">
      <c r="A1428">
        <v>1</v>
      </c>
      <c r="B1428" t="s">
        <v>1072</v>
      </c>
      <c r="C1428" t="s">
        <v>1072</v>
      </c>
      <c r="D1428" t="s">
        <v>1119</v>
      </c>
      <c r="E1428" t="s">
        <v>1080</v>
      </c>
      <c r="F1428" t="s">
        <v>1188</v>
      </c>
      <c r="G1428" t="s">
        <v>1255</v>
      </c>
      <c r="H1428">
        <v>2018</v>
      </c>
      <c r="I1428">
        <v>0.69</v>
      </c>
      <c r="J1428" t="s">
        <v>1187</v>
      </c>
      <c r="K1428" s="2"/>
      <c r="L1428" s="60"/>
    </row>
    <row r="1429" spans="1:12">
      <c r="A1429">
        <v>85</v>
      </c>
      <c r="B1429" t="s">
        <v>1010</v>
      </c>
      <c r="C1429" t="s">
        <v>1075</v>
      </c>
      <c r="D1429" t="s">
        <v>1120</v>
      </c>
      <c r="E1429" t="s">
        <v>1080</v>
      </c>
      <c r="F1429" t="s">
        <v>1188</v>
      </c>
      <c r="G1429" t="s">
        <v>1098</v>
      </c>
      <c r="H1429">
        <v>2018</v>
      </c>
      <c r="I1429">
        <v>68.7</v>
      </c>
      <c r="J1429" t="s">
        <v>1187</v>
      </c>
      <c r="K1429" s="2"/>
      <c r="L1429" s="60"/>
    </row>
    <row r="1430" spans="1:12">
      <c r="A1430">
        <v>1</v>
      </c>
      <c r="B1430" t="s">
        <v>1072</v>
      </c>
      <c r="C1430" t="s">
        <v>1072</v>
      </c>
      <c r="D1430" t="s">
        <v>1120</v>
      </c>
      <c r="E1430" t="s">
        <v>1080</v>
      </c>
      <c r="F1430" t="s">
        <v>1188</v>
      </c>
      <c r="G1430" t="s">
        <v>1098</v>
      </c>
      <c r="H1430">
        <v>2018</v>
      </c>
      <c r="I1430">
        <v>12.79</v>
      </c>
      <c r="J1430" t="s">
        <v>1187</v>
      </c>
      <c r="K1430" s="2"/>
      <c r="L1430" s="60"/>
    </row>
    <row r="1431" spans="1:12">
      <c r="A1431">
        <v>85</v>
      </c>
      <c r="B1431" t="s">
        <v>1010</v>
      </c>
      <c r="C1431" t="s">
        <v>1075</v>
      </c>
      <c r="D1431" t="s">
        <v>1121</v>
      </c>
      <c r="E1431" t="s">
        <v>1080</v>
      </c>
      <c r="F1431" t="s">
        <v>1188</v>
      </c>
      <c r="G1431" t="s">
        <v>1097</v>
      </c>
      <c r="H1431">
        <v>2018</v>
      </c>
      <c r="I1431">
        <v>67.459999999999994</v>
      </c>
      <c r="J1431" t="s">
        <v>1187</v>
      </c>
      <c r="K1431" s="2"/>
      <c r="L1431" s="60"/>
    </row>
    <row r="1432" spans="1:12">
      <c r="A1432">
        <v>1</v>
      </c>
      <c r="B1432" t="s">
        <v>1072</v>
      </c>
      <c r="C1432" t="s">
        <v>1072</v>
      </c>
      <c r="D1432" t="s">
        <v>1121</v>
      </c>
      <c r="E1432" t="s">
        <v>1080</v>
      </c>
      <c r="F1432" t="s">
        <v>1188</v>
      </c>
      <c r="G1432" t="s">
        <v>1097</v>
      </c>
      <c r="H1432">
        <v>2018</v>
      </c>
      <c r="I1432">
        <v>1.99</v>
      </c>
      <c r="J1432" t="s">
        <v>1187</v>
      </c>
      <c r="K1432" s="2"/>
      <c r="L1432" s="60"/>
    </row>
    <row r="1433" spans="1:12">
      <c r="A1433">
        <v>85</v>
      </c>
      <c r="B1433" t="s">
        <v>1010</v>
      </c>
      <c r="C1433" t="s">
        <v>1075</v>
      </c>
      <c r="D1433" t="s">
        <v>1122</v>
      </c>
      <c r="E1433" t="s">
        <v>1080</v>
      </c>
      <c r="F1433" t="s">
        <v>1188</v>
      </c>
      <c r="G1433" t="s">
        <v>1255</v>
      </c>
      <c r="H1433">
        <v>2018</v>
      </c>
      <c r="I1433">
        <v>40.229999999999997</v>
      </c>
      <c r="J1433" t="s">
        <v>1187</v>
      </c>
      <c r="K1433" s="2"/>
      <c r="L1433" s="60"/>
    </row>
    <row r="1434" spans="1:12">
      <c r="A1434">
        <v>1</v>
      </c>
      <c r="B1434" t="s">
        <v>1072</v>
      </c>
      <c r="C1434" t="s">
        <v>1072</v>
      </c>
      <c r="D1434" t="s">
        <v>1122</v>
      </c>
      <c r="E1434" t="s">
        <v>1080</v>
      </c>
      <c r="F1434" t="s">
        <v>1188</v>
      </c>
      <c r="G1434" t="s">
        <v>1255</v>
      </c>
      <c r="H1434">
        <v>2018</v>
      </c>
      <c r="I1434">
        <v>1.27</v>
      </c>
      <c r="J1434" t="s">
        <v>1187</v>
      </c>
      <c r="K1434" s="2"/>
      <c r="L1434" s="60"/>
    </row>
    <row r="1435" spans="1:12">
      <c r="A1435">
        <v>85</v>
      </c>
      <c r="B1435" t="s">
        <v>1010</v>
      </c>
      <c r="C1435" t="s">
        <v>1075</v>
      </c>
      <c r="D1435" t="s">
        <v>1123</v>
      </c>
      <c r="E1435" t="s">
        <v>1080</v>
      </c>
      <c r="F1435" t="s">
        <v>1188</v>
      </c>
      <c r="G1435" t="s">
        <v>1098</v>
      </c>
      <c r="H1435">
        <v>2018</v>
      </c>
      <c r="I1435">
        <v>43.9</v>
      </c>
      <c r="J1435" t="s">
        <v>1187</v>
      </c>
      <c r="K1435" s="2"/>
      <c r="L1435" s="60"/>
    </row>
    <row r="1436" spans="1:12">
      <c r="A1436">
        <v>1</v>
      </c>
      <c r="B1436" t="s">
        <v>1072</v>
      </c>
      <c r="C1436" t="s">
        <v>1072</v>
      </c>
      <c r="D1436" t="s">
        <v>1123</v>
      </c>
      <c r="E1436" t="s">
        <v>1080</v>
      </c>
      <c r="F1436" t="s">
        <v>1188</v>
      </c>
      <c r="G1436" t="s">
        <v>1098</v>
      </c>
      <c r="H1436">
        <v>2018</v>
      </c>
      <c r="I1436">
        <v>7.34</v>
      </c>
      <c r="J1436" t="s">
        <v>1187</v>
      </c>
      <c r="K1436" s="2"/>
      <c r="L1436" s="60"/>
    </row>
    <row r="1437" spans="1:12">
      <c r="A1437">
        <v>85</v>
      </c>
      <c r="B1437" t="s">
        <v>1010</v>
      </c>
      <c r="C1437" t="s">
        <v>1075</v>
      </c>
      <c r="D1437" t="s">
        <v>1125</v>
      </c>
      <c r="E1437" t="s">
        <v>1080</v>
      </c>
      <c r="F1437" t="s">
        <v>1184</v>
      </c>
      <c r="G1437" t="s">
        <v>1098</v>
      </c>
      <c r="H1437">
        <v>2018</v>
      </c>
      <c r="I1437">
        <v>10.79</v>
      </c>
      <c r="J1437" t="s">
        <v>1187</v>
      </c>
      <c r="K1437" s="2"/>
      <c r="L1437" s="60"/>
    </row>
    <row r="1438" spans="1:12">
      <c r="A1438">
        <v>1</v>
      </c>
      <c r="B1438" t="s">
        <v>1072</v>
      </c>
      <c r="C1438" t="s">
        <v>1072</v>
      </c>
      <c r="D1438" t="s">
        <v>1125</v>
      </c>
      <c r="E1438" t="s">
        <v>1080</v>
      </c>
      <c r="F1438" t="s">
        <v>1184</v>
      </c>
      <c r="G1438" t="s">
        <v>1098</v>
      </c>
      <c r="H1438">
        <v>2018</v>
      </c>
      <c r="I1438">
        <v>5.4</v>
      </c>
      <c r="J1438" t="s">
        <v>1187</v>
      </c>
      <c r="K1438" s="2"/>
      <c r="L1438" s="60"/>
    </row>
    <row r="1439" spans="1:12">
      <c r="A1439">
        <v>1</v>
      </c>
      <c r="B1439" t="s">
        <v>1072</v>
      </c>
      <c r="C1439" t="s">
        <v>1072</v>
      </c>
      <c r="D1439" t="s">
        <v>1124</v>
      </c>
      <c r="E1439" t="s">
        <v>1080</v>
      </c>
      <c r="F1439" t="s">
        <v>1184</v>
      </c>
      <c r="G1439" t="s">
        <v>1255</v>
      </c>
      <c r="H1439">
        <v>2018</v>
      </c>
      <c r="I1439">
        <v>0.47</v>
      </c>
      <c r="J1439" t="s">
        <v>1187</v>
      </c>
      <c r="K1439" s="2"/>
      <c r="L1439" s="60"/>
    </row>
    <row r="1440" spans="1:12">
      <c r="A1440">
        <v>85</v>
      </c>
      <c r="B1440" t="s">
        <v>1010</v>
      </c>
      <c r="C1440" t="s">
        <v>1075</v>
      </c>
      <c r="D1440" t="s">
        <v>1126</v>
      </c>
      <c r="E1440" t="s">
        <v>1080</v>
      </c>
      <c r="F1440" t="s">
        <v>1188</v>
      </c>
      <c r="G1440" t="s">
        <v>1097</v>
      </c>
      <c r="H1440">
        <v>2018</v>
      </c>
      <c r="I1440">
        <v>222.69</v>
      </c>
      <c r="J1440" t="s">
        <v>1187</v>
      </c>
      <c r="K1440" s="2"/>
      <c r="L1440" s="60"/>
    </row>
    <row r="1441" spans="1:12">
      <c r="A1441">
        <v>1</v>
      </c>
      <c r="B1441" t="s">
        <v>1072</v>
      </c>
      <c r="C1441" t="s">
        <v>1072</v>
      </c>
      <c r="D1441" t="s">
        <v>1126</v>
      </c>
      <c r="E1441" t="s">
        <v>1080</v>
      </c>
      <c r="F1441" t="s">
        <v>1188</v>
      </c>
      <c r="G1441" t="s">
        <v>1097</v>
      </c>
      <c r="H1441">
        <v>2018</v>
      </c>
      <c r="I1441">
        <v>48.81</v>
      </c>
      <c r="J1441" t="s">
        <v>1187</v>
      </c>
      <c r="K1441" s="2"/>
      <c r="L1441" s="60"/>
    </row>
    <row r="1442" spans="1:12">
      <c r="A1442">
        <v>85</v>
      </c>
      <c r="B1442" t="s">
        <v>1010</v>
      </c>
      <c r="C1442" t="s">
        <v>1075</v>
      </c>
      <c r="D1442" t="s">
        <v>1127</v>
      </c>
      <c r="E1442" t="s">
        <v>1080</v>
      </c>
      <c r="F1442" t="s">
        <v>1184</v>
      </c>
      <c r="G1442" t="s">
        <v>1255</v>
      </c>
      <c r="H1442">
        <v>2018</v>
      </c>
      <c r="I1442">
        <v>219.81</v>
      </c>
      <c r="J1442" t="s">
        <v>1187</v>
      </c>
      <c r="K1442" s="2"/>
      <c r="L1442" s="60"/>
    </row>
    <row r="1443" spans="1:12">
      <c r="A1443">
        <v>1</v>
      </c>
      <c r="B1443" t="s">
        <v>1072</v>
      </c>
      <c r="C1443" t="s">
        <v>1072</v>
      </c>
      <c r="D1443" t="s">
        <v>1127</v>
      </c>
      <c r="E1443" t="s">
        <v>1080</v>
      </c>
      <c r="F1443" t="s">
        <v>1184</v>
      </c>
      <c r="G1443" t="s">
        <v>1255</v>
      </c>
      <c r="H1443">
        <v>2018</v>
      </c>
      <c r="I1443">
        <v>78.11</v>
      </c>
      <c r="J1443" t="s">
        <v>1187</v>
      </c>
      <c r="K1443" s="2"/>
      <c r="L1443" s="60"/>
    </row>
    <row r="1444" spans="1:12">
      <c r="A1444">
        <v>85</v>
      </c>
      <c r="B1444" t="s">
        <v>1010</v>
      </c>
      <c r="C1444" t="s">
        <v>1075</v>
      </c>
      <c r="D1444" t="s">
        <v>1128</v>
      </c>
      <c r="E1444" t="s">
        <v>1080</v>
      </c>
      <c r="F1444" t="s">
        <v>1184</v>
      </c>
      <c r="G1444" t="s">
        <v>1098</v>
      </c>
      <c r="H1444">
        <v>2018</v>
      </c>
      <c r="I1444">
        <v>299.16000000000003</v>
      </c>
      <c r="J1444" t="s">
        <v>1187</v>
      </c>
      <c r="K1444" s="2"/>
      <c r="L1444" s="60"/>
    </row>
    <row r="1445" spans="1:12">
      <c r="A1445">
        <v>1</v>
      </c>
      <c r="B1445" t="s">
        <v>1072</v>
      </c>
      <c r="C1445" t="s">
        <v>1072</v>
      </c>
      <c r="D1445" t="s">
        <v>1128</v>
      </c>
      <c r="E1445" t="s">
        <v>1080</v>
      </c>
      <c r="F1445" t="s">
        <v>1184</v>
      </c>
      <c r="G1445" t="s">
        <v>1098</v>
      </c>
      <c r="H1445">
        <v>2018</v>
      </c>
      <c r="I1445">
        <v>128.49</v>
      </c>
      <c r="J1445" t="s">
        <v>1187</v>
      </c>
      <c r="K1445" s="2"/>
      <c r="L1445" s="60"/>
    </row>
    <row r="1446" spans="1:12">
      <c r="A1446">
        <v>85</v>
      </c>
      <c r="B1446" t="s">
        <v>1010</v>
      </c>
      <c r="C1446" t="s">
        <v>1075</v>
      </c>
      <c r="D1446" t="s">
        <v>1081</v>
      </c>
      <c r="E1446" t="s">
        <v>1080</v>
      </c>
      <c r="F1446" t="s">
        <v>1184</v>
      </c>
      <c r="G1446" t="s">
        <v>1098</v>
      </c>
      <c r="H1446">
        <v>2019</v>
      </c>
      <c r="I1446">
        <v>52.18</v>
      </c>
      <c r="J1446" t="s">
        <v>1187</v>
      </c>
      <c r="K1446" s="2"/>
      <c r="L1446" s="60"/>
    </row>
    <row r="1447" spans="1:12">
      <c r="A1447">
        <v>1</v>
      </c>
      <c r="B1447" t="s">
        <v>1072</v>
      </c>
      <c r="C1447" t="s">
        <v>1072</v>
      </c>
      <c r="D1447" t="s">
        <v>1081</v>
      </c>
      <c r="E1447" t="s">
        <v>1080</v>
      </c>
      <c r="F1447" t="s">
        <v>1184</v>
      </c>
      <c r="G1447" t="s">
        <v>1098</v>
      </c>
      <c r="H1447">
        <v>2019</v>
      </c>
      <c r="I1447">
        <v>23.28</v>
      </c>
      <c r="J1447" t="s">
        <v>1187</v>
      </c>
      <c r="K1447" s="2"/>
      <c r="L1447" s="60"/>
    </row>
    <row r="1448" spans="1:12">
      <c r="A1448">
        <v>85</v>
      </c>
      <c r="B1448" t="s">
        <v>1010</v>
      </c>
      <c r="C1448" t="s">
        <v>1075</v>
      </c>
      <c r="D1448" t="s">
        <v>1115</v>
      </c>
      <c r="E1448" t="s">
        <v>1080</v>
      </c>
      <c r="F1448" t="s">
        <v>1184</v>
      </c>
      <c r="G1448" t="s">
        <v>1097</v>
      </c>
      <c r="H1448">
        <v>2019</v>
      </c>
      <c r="I1448">
        <v>120.34</v>
      </c>
      <c r="J1448" t="s">
        <v>1187</v>
      </c>
      <c r="K1448" s="2"/>
      <c r="L1448" s="60"/>
    </row>
    <row r="1449" spans="1:12">
      <c r="A1449">
        <v>1</v>
      </c>
      <c r="B1449" t="s">
        <v>1072</v>
      </c>
      <c r="C1449" t="s">
        <v>1072</v>
      </c>
      <c r="D1449" t="s">
        <v>1115</v>
      </c>
      <c r="E1449" t="s">
        <v>1080</v>
      </c>
      <c r="F1449" t="s">
        <v>1184</v>
      </c>
      <c r="G1449" t="s">
        <v>1097</v>
      </c>
      <c r="H1449">
        <v>2019</v>
      </c>
      <c r="I1449">
        <v>82.64</v>
      </c>
      <c r="J1449" t="s">
        <v>1187</v>
      </c>
      <c r="K1449" s="2"/>
      <c r="L1449" s="60"/>
    </row>
    <row r="1450" spans="1:12">
      <c r="A1450">
        <v>85</v>
      </c>
      <c r="B1450" t="s">
        <v>1010</v>
      </c>
      <c r="C1450" t="s">
        <v>1075</v>
      </c>
      <c r="D1450" t="s">
        <v>1116</v>
      </c>
      <c r="E1450" t="s">
        <v>1080</v>
      </c>
      <c r="F1450" t="s">
        <v>1184</v>
      </c>
      <c r="G1450" t="s">
        <v>1255</v>
      </c>
      <c r="H1450">
        <v>2019</v>
      </c>
      <c r="I1450">
        <v>344.03</v>
      </c>
      <c r="J1450" t="s">
        <v>1187</v>
      </c>
      <c r="K1450" s="2"/>
      <c r="L1450" s="60"/>
    </row>
    <row r="1451" spans="1:12">
      <c r="A1451">
        <v>1</v>
      </c>
      <c r="B1451" t="s">
        <v>1072</v>
      </c>
      <c r="C1451" t="s">
        <v>1072</v>
      </c>
      <c r="D1451" t="s">
        <v>1116</v>
      </c>
      <c r="E1451" t="s">
        <v>1080</v>
      </c>
      <c r="F1451" t="s">
        <v>1184</v>
      </c>
      <c r="G1451" t="s">
        <v>1255</v>
      </c>
      <c r="H1451">
        <v>2019</v>
      </c>
      <c r="I1451">
        <v>177.88</v>
      </c>
      <c r="J1451" t="s">
        <v>1187</v>
      </c>
      <c r="K1451" s="2"/>
      <c r="L1451" s="60"/>
    </row>
    <row r="1452" spans="1:12">
      <c r="A1452">
        <v>85</v>
      </c>
      <c r="B1452" t="s">
        <v>1010</v>
      </c>
      <c r="C1452" t="s">
        <v>1075</v>
      </c>
      <c r="D1452" t="s">
        <v>1117</v>
      </c>
      <c r="E1452" t="s">
        <v>1080</v>
      </c>
      <c r="F1452" t="s">
        <v>1184</v>
      </c>
      <c r="G1452" t="s">
        <v>1098</v>
      </c>
      <c r="H1452">
        <v>2019</v>
      </c>
      <c r="I1452">
        <v>417.8</v>
      </c>
      <c r="J1452" t="s">
        <v>1187</v>
      </c>
      <c r="K1452" s="2"/>
      <c r="L1452" s="60"/>
    </row>
    <row r="1453" spans="1:12">
      <c r="A1453">
        <v>1</v>
      </c>
      <c r="B1453" t="s">
        <v>1072</v>
      </c>
      <c r="C1453" t="s">
        <v>1072</v>
      </c>
      <c r="D1453" t="s">
        <v>1117</v>
      </c>
      <c r="E1453" t="s">
        <v>1080</v>
      </c>
      <c r="F1453" t="s">
        <v>1184</v>
      </c>
      <c r="G1453" t="s">
        <v>1098</v>
      </c>
      <c r="H1453">
        <v>2019</v>
      </c>
      <c r="I1453">
        <v>214.77</v>
      </c>
      <c r="J1453" t="s">
        <v>1187</v>
      </c>
      <c r="K1453" s="2"/>
      <c r="L1453" s="60"/>
    </row>
    <row r="1454" spans="1:12">
      <c r="A1454">
        <v>85</v>
      </c>
      <c r="B1454" t="s">
        <v>1010</v>
      </c>
      <c r="C1454" t="s">
        <v>1075</v>
      </c>
      <c r="D1454" t="s">
        <v>1118</v>
      </c>
      <c r="E1454" t="s">
        <v>1080</v>
      </c>
      <c r="F1454" t="s">
        <v>1188</v>
      </c>
      <c r="G1454" t="s">
        <v>1097</v>
      </c>
      <c r="H1454">
        <v>2019</v>
      </c>
      <c r="I1454">
        <v>6.73</v>
      </c>
      <c r="J1454" t="s">
        <v>1187</v>
      </c>
      <c r="K1454" s="2"/>
      <c r="L1454" s="60"/>
    </row>
    <row r="1455" spans="1:12">
      <c r="A1455">
        <v>1</v>
      </c>
      <c r="B1455" t="s">
        <v>1072</v>
      </c>
      <c r="C1455" t="s">
        <v>1072</v>
      </c>
      <c r="D1455" t="s">
        <v>1118</v>
      </c>
      <c r="E1455" t="s">
        <v>1080</v>
      </c>
      <c r="F1455" t="s">
        <v>1188</v>
      </c>
      <c r="G1455" t="s">
        <v>1097</v>
      </c>
      <c r="H1455">
        <v>2019</v>
      </c>
      <c r="I1455">
        <v>1.22</v>
      </c>
      <c r="J1455" t="s">
        <v>1187</v>
      </c>
      <c r="K1455" s="2"/>
      <c r="L1455" s="60"/>
    </row>
    <row r="1456" spans="1:12">
      <c r="A1456">
        <v>1</v>
      </c>
      <c r="B1456" t="s">
        <v>1072</v>
      </c>
      <c r="C1456" t="s">
        <v>1072</v>
      </c>
      <c r="D1456" t="s">
        <v>1119</v>
      </c>
      <c r="E1456" t="s">
        <v>1080</v>
      </c>
      <c r="F1456" t="s">
        <v>1188</v>
      </c>
      <c r="G1456" t="s">
        <v>1255</v>
      </c>
      <c r="H1456">
        <v>2019</v>
      </c>
      <c r="I1456">
        <v>0.57999999999999996</v>
      </c>
      <c r="J1456" t="s">
        <v>1187</v>
      </c>
      <c r="K1456" s="2"/>
      <c r="L1456" s="60"/>
    </row>
    <row r="1457" spans="1:12">
      <c r="A1457">
        <v>85</v>
      </c>
      <c r="B1457" t="s">
        <v>1010</v>
      </c>
      <c r="C1457" t="s">
        <v>1075</v>
      </c>
      <c r="D1457" t="s">
        <v>1120</v>
      </c>
      <c r="E1457" t="s">
        <v>1080</v>
      </c>
      <c r="F1457" t="s">
        <v>1188</v>
      </c>
      <c r="G1457" t="s">
        <v>1098</v>
      </c>
      <c r="H1457">
        <v>2019</v>
      </c>
      <c r="I1457">
        <v>43.94</v>
      </c>
      <c r="J1457" t="s">
        <v>1187</v>
      </c>
      <c r="K1457" s="2"/>
      <c r="L1457" s="60"/>
    </row>
    <row r="1458" spans="1:12">
      <c r="A1458">
        <v>1</v>
      </c>
      <c r="B1458" t="s">
        <v>1072</v>
      </c>
      <c r="C1458" t="s">
        <v>1072</v>
      </c>
      <c r="D1458" t="s">
        <v>1120</v>
      </c>
      <c r="E1458" t="s">
        <v>1080</v>
      </c>
      <c r="F1458" t="s">
        <v>1188</v>
      </c>
      <c r="G1458" t="s">
        <v>1098</v>
      </c>
      <c r="H1458">
        <v>2019</v>
      </c>
      <c r="I1458">
        <v>13.24</v>
      </c>
      <c r="J1458" t="s">
        <v>1187</v>
      </c>
      <c r="K1458" s="2"/>
      <c r="L1458" s="60"/>
    </row>
    <row r="1459" spans="1:12">
      <c r="A1459">
        <v>85</v>
      </c>
      <c r="B1459" t="s">
        <v>1010</v>
      </c>
      <c r="C1459" t="s">
        <v>1075</v>
      </c>
      <c r="D1459" t="s">
        <v>1121</v>
      </c>
      <c r="E1459" t="s">
        <v>1080</v>
      </c>
      <c r="F1459" t="s">
        <v>1188</v>
      </c>
      <c r="G1459" t="s">
        <v>1097</v>
      </c>
      <c r="H1459">
        <v>2019</v>
      </c>
      <c r="I1459">
        <v>6.73</v>
      </c>
      <c r="J1459" t="s">
        <v>1187</v>
      </c>
      <c r="K1459" s="2"/>
      <c r="L1459" s="60"/>
    </row>
    <row r="1460" spans="1:12">
      <c r="A1460">
        <v>1</v>
      </c>
      <c r="B1460" t="s">
        <v>1072</v>
      </c>
      <c r="C1460" t="s">
        <v>1072</v>
      </c>
      <c r="D1460" t="s">
        <v>1121</v>
      </c>
      <c r="E1460" t="s">
        <v>1080</v>
      </c>
      <c r="F1460" t="s">
        <v>1188</v>
      </c>
      <c r="G1460" t="s">
        <v>1097</v>
      </c>
      <c r="H1460">
        <v>2019</v>
      </c>
      <c r="I1460">
        <v>1.48</v>
      </c>
      <c r="J1460" t="s">
        <v>1187</v>
      </c>
      <c r="K1460" s="2"/>
      <c r="L1460" s="60"/>
    </row>
    <row r="1461" spans="1:12">
      <c r="A1461">
        <v>1</v>
      </c>
      <c r="B1461" t="s">
        <v>1072</v>
      </c>
      <c r="C1461" t="s">
        <v>1072</v>
      </c>
      <c r="D1461" t="s">
        <v>1122</v>
      </c>
      <c r="E1461" t="s">
        <v>1080</v>
      </c>
      <c r="F1461" t="s">
        <v>1188</v>
      </c>
      <c r="G1461" t="s">
        <v>1255</v>
      </c>
      <c r="H1461">
        <v>2019</v>
      </c>
      <c r="I1461">
        <v>1.62</v>
      </c>
      <c r="J1461" t="s">
        <v>1187</v>
      </c>
      <c r="K1461" s="2"/>
      <c r="L1461" s="60"/>
    </row>
    <row r="1462" spans="1:12">
      <c r="A1462">
        <v>85</v>
      </c>
      <c r="B1462" t="s">
        <v>1010</v>
      </c>
      <c r="C1462" t="s">
        <v>1075</v>
      </c>
      <c r="D1462" t="s">
        <v>1123</v>
      </c>
      <c r="E1462" t="s">
        <v>1080</v>
      </c>
      <c r="F1462" t="s">
        <v>1188</v>
      </c>
      <c r="G1462" t="s">
        <v>1098</v>
      </c>
      <c r="H1462">
        <v>2019</v>
      </c>
      <c r="I1462">
        <v>19.12</v>
      </c>
      <c r="J1462" t="s">
        <v>1187</v>
      </c>
      <c r="K1462" s="2"/>
      <c r="L1462" s="60"/>
    </row>
    <row r="1463" spans="1:12">
      <c r="A1463">
        <v>1</v>
      </c>
      <c r="B1463" t="s">
        <v>1072</v>
      </c>
      <c r="C1463" t="s">
        <v>1072</v>
      </c>
      <c r="D1463" t="s">
        <v>1123</v>
      </c>
      <c r="E1463" t="s">
        <v>1080</v>
      </c>
      <c r="F1463" t="s">
        <v>1188</v>
      </c>
      <c r="G1463" t="s">
        <v>1098</v>
      </c>
      <c r="H1463">
        <v>2019</v>
      </c>
      <c r="I1463">
        <v>6.36</v>
      </c>
      <c r="J1463" t="s">
        <v>1187</v>
      </c>
      <c r="K1463" s="2"/>
      <c r="L1463" s="60"/>
    </row>
    <row r="1464" spans="1:12">
      <c r="A1464">
        <v>85</v>
      </c>
      <c r="B1464" t="s">
        <v>1010</v>
      </c>
      <c r="C1464" t="s">
        <v>1075</v>
      </c>
      <c r="D1464" t="s">
        <v>1125</v>
      </c>
      <c r="E1464" t="s">
        <v>1080</v>
      </c>
      <c r="F1464" t="s">
        <v>1184</v>
      </c>
      <c r="G1464" t="s">
        <v>1098</v>
      </c>
      <c r="H1464">
        <v>2019</v>
      </c>
      <c r="I1464">
        <v>19.71</v>
      </c>
      <c r="J1464" t="s">
        <v>1187</v>
      </c>
      <c r="K1464" s="2"/>
      <c r="L1464" s="60"/>
    </row>
    <row r="1465" spans="1:12">
      <c r="A1465">
        <v>1</v>
      </c>
      <c r="B1465" t="s">
        <v>1072</v>
      </c>
      <c r="C1465" t="s">
        <v>1072</v>
      </c>
      <c r="D1465" t="s">
        <v>1125</v>
      </c>
      <c r="E1465" t="s">
        <v>1080</v>
      </c>
      <c r="F1465" t="s">
        <v>1184</v>
      </c>
      <c r="G1465" t="s">
        <v>1098</v>
      </c>
      <c r="H1465">
        <v>2019</v>
      </c>
      <c r="I1465">
        <v>5.42</v>
      </c>
      <c r="J1465" t="s">
        <v>1187</v>
      </c>
      <c r="K1465" s="2"/>
      <c r="L1465" s="60"/>
    </row>
    <row r="1466" spans="1:12">
      <c r="A1466">
        <v>85</v>
      </c>
      <c r="B1466" t="s">
        <v>1010</v>
      </c>
      <c r="C1466" t="s">
        <v>1075</v>
      </c>
      <c r="D1466" t="s">
        <v>1124</v>
      </c>
      <c r="E1466" t="s">
        <v>1080</v>
      </c>
      <c r="F1466" t="s">
        <v>1184</v>
      </c>
      <c r="G1466" t="s">
        <v>1255</v>
      </c>
      <c r="H1466">
        <v>2019</v>
      </c>
      <c r="I1466">
        <v>25.43</v>
      </c>
      <c r="J1466" t="s">
        <v>1187</v>
      </c>
      <c r="K1466" s="2"/>
      <c r="L1466" s="60"/>
    </row>
    <row r="1467" spans="1:12">
      <c r="A1467">
        <v>1</v>
      </c>
      <c r="B1467" t="s">
        <v>1072</v>
      </c>
      <c r="C1467" t="s">
        <v>1072</v>
      </c>
      <c r="D1467" t="s">
        <v>1124</v>
      </c>
      <c r="E1467" t="s">
        <v>1080</v>
      </c>
      <c r="F1467" t="s">
        <v>1184</v>
      </c>
      <c r="G1467" t="s">
        <v>1255</v>
      </c>
      <c r="H1467">
        <v>2019</v>
      </c>
      <c r="I1467">
        <v>0.57999999999999996</v>
      </c>
      <c r="J1467" t="s">
        <v>1187</v>
      </c>
      <c r="K1467" s="2"/>
      <c r="L1467" s="60"/>
    </row>
    <row r="1468" spans="1:12">
      <c r="A1468">
        <v>85</v>
      </c>
      <c r="B1468" t="s">
        <v>1010</v>
      </c>
      <c r="C1468" t="s">
        <v>1075</v>
      </c>
      <c r="D1468" t="s">
        <v>1126</v>
      </c>
      <c r="E1468" t="s">
        <v>1080</v>
      </c>
      <c r="F1468" t="s">
        <v>1188</v>
      </c>
      <c r="G1468" t="s">
        <v>1097</v>
      </c>
      <c r="H1468">
        <v>2019</v>
      </c>
      <c r="I1468">
        <v>152.86000000000001</v>
      </c>
      <c r="J1468" t="s">
        <v>1187</v>
      </c>
      <c r="K1468" s="2"/>
      <c r="L1468" s="60"/>
    </row>
    <row r="1469" spans="1:12">
      <c r="A1469">
        <v>1</v>
      </c>
      <c r="B1469" t="s">
        <v>1072</v>
      </c>
      <c r="C1469" t="s">
        <v>1072</v>
      </c>
      <c r="D1469" t="s">
        <v>1126</v>
      </c>
      <c r="E1469" t="s">
        <v>1080</v>
      </c>
      <c r="F1469" t="s">
        <v>1188</v>
      </c>
      <c r="G1469" t="s">
        <v>1097</v>
      </c>
      <c r="H1469">
        <v>2019</v>
      </c>
      <c r="I1469">
        <v>48.49</v>
      </c>
      <c r="J1469" t="s">
        <v>1187</v>
      </c>
      <c r="K1469" s="2"/>
      <c r="L1469" s="60"/>
    </row>
    <row r="1470" spans="1:12">
      <c r="A1470">
        <v>85</v>
      </c>
      <c r="B1470" t="s">
        <v>1010</v>
      </c>
      <c r="C1470" t="s">
        <v>1075</v>
      </c>
      <c r="D1470" t="s">
        <v>1127</v>
      </c>
      <c r="E1470" t="s">
        <v>1080</v>
      </c>
      <c r="F1470" t="s">
        <v>1184</v>
      </c>
      <c r="G1470" t="s">
        <v>1255</v>
      </c>
      <c r="H1470">
        <v>2019</v>
      </c>
      <c r="I1470">
        <v>239.25</v>
      </c>
      <c r="J1470" t="s">
        <v>1187</v>
      </c>
      <c r="K1470" s="2"/>
      <c r="L1470" s="60"/>
    </row>
    <row r="1471" spans="1:12">
      <c r="A1471">
        <v>1</v>
      </c>
      <c r="B1471" t="s">
        <v>1072</v>
      </c>
      <c r="C1471" t="s">
        <v>1072</v>
      </c>
      <c r="D1471" t="s">
        <v>1127</v>
      </c>
      <c r="E1471" t="s">
        <v>1080</v>
      </c>
      <c r="F1471" t="s">
        <v>1184</v>
      </c>
      <c r="G1471" t="s">
        <v>1255</v>
      </c>
      <c r="H1471">
        <v>2019</v>
      </c>
      <c r="I1471">
        <v>76.430000000000007</v>
      </c>
      <c r="J1471" t="s">
        <v>1187</v>
      </c>
      <c r="K1471" s="2"/>
      <c r="L1471" s="60"/>
    </row>
    <row r="1472" spans="1:12">
      <c r="A1472">
        <v>85</v>
      </c>
      <c r="B1472" t="s">
        <v>1010</v>
      </c>
      <c r="C1472" t="s">
        <v>1075</v>
      </c>
      <c r="D1472" t="s">
        <v>1128</v>
      </c>
      <c r="E1472" t="s">
        <v>1080</v>
      </c>
      <c r="F1472" t="s">
        <v>1184</v>
      </c>
      <c r="G1472" t="s">
        <v>1098</v>
      </c>
      <c r="H1472">
        <v>2019</v>
      </c>
      <c r="I1472">
        <v>260.48</v>
      </c>
      <c r="J1472" t="s">
        <v>1187</v>
      </c>
      <c r="K1472" s="2"/>
      <c r="L1472" s="60"/>
    </row>
    <row r="1473" spans="1:12">
      <c r="A1473">
        <v>1</v>
      </c>
      <c r="B1473" t="s">
        <v>1072</v>
      </c>
      <c r="C1473" t="s">
        <v>1072</v>
      </c>
      <c r="D1473" t="s">
        <v>1128</v>
      </c>
      <c r="E1473" t="s">
        <v>1080</v>
      </c>
      <c r="F1473" t="s">
        <v>1184</v>
      </c>
      <c r="G1473" t="s">
        <v>1098</v>
      </c>
      <c r="H1473">
        <v>2019</v>
      </c>
      <c r="I1473">
        <v>118.62</v>
      </c>
      <c r="J1473" t="s">
        <v>1187</v>
      </c>
      <c r="K1473" s="2"/>
      <c r="L1473" s="60"/>
    </row>
    <row r="1474" spans="1:12">
      <c r="A1474">
        <v>85</v>
      </c>
      <c r="B1474" t="s">
        <v>1010</v>
      </c>
      <c r="C1474" t="s">
        <v>1075</v>
      </c>
      <c r="D1474" t="s">
        <v>1081</v>
      </c>
      <c r="E1474" t="s">
        <v>1080</v>
      </c>
      <c r="F1474" t="s">
        <v>1184</v>
      </c>
      <c r="G1474" t="s">
        <v>1098</v>
      </c>
      <c r="H1474">
        <v>2020</v>
      </c>
      <c r="I1474">
        <v>71.69</v>
      </c>
      <c r="J1474" t="s">
        <v>1187</v>
      </c>
      <c r="K1474" s="2"/>
      <c r="L1474" s="60"/>
    </row>
    <row r="1475" spans="1:12">
      <c r="A1475">
        <v>1</v>
      </c>
      <c r="B1475" t="s">
        <v>1072</v>
      </c>
      <c r="C1475" t="s">
        <v>1072</v>
      </c>
      <c r="D1475" t="s">
        <v>1081</v>
      </c>
      <c r="E1475" t="s">
        <v>1080</v>
      </c>
      <c r="F1475" t="s">
        <v>1184</v>
      </c>
      <c r="G1475" t="s">
        <v>1098</v>
      </c>
      <c r="H1475">
        <v>2020</v>
      </c>
      <c r="I1475">
        <v>12.7</v>
      </c>
      <c r="J1475" t="s">
        <v>1187</v>
      </c>
      <c r="K1475" s="2"/>
      <c r="L1475" s="60"/>
    </row>
    <row r="1476" spans="1:12">
      <c r="A1476">
        <v>85</v>
      </c>
      <c r="B1476" t="s">
        <v>1010</v>
      </c>
      <c r="C1476" t="s">
        <v>1075</v>
      </c>
      <c r="D1476" t="s">
        <v>1115</v>
      </c>
      <c r="E1476" t="s">
        <v>1080</v>
      </c>
      <c r="F1476" t="s">
        <v>1184</v>
      </c>
      <c r="G1476" t="s">
        <v>1097</v>
      </c>
      <c r="H1476">
        <v>2020</v>
      </c>
      <c r="I1476">
        <v>136.99</v>
      </c>
      <c r="J1476" t="s">
        <v>1187</v>
      </c>
      <c r="K1476" s="2"/>
      <c r="L1476" s="60"/>
    </row>
    <row r="1477" spans="1:12">
      <c r="A1477">
        <v>1</v>
      </c>
      <c r="B1477" t="s">
        <v>1072</v>
      </c>
      <c r="C1477" t="s">
        <v>1072</v>
      </c>
      <c r="D1477" t="s">
        <v>1115</v>
      </c>
      <c r="E1477" t="s">
        <v>1080</v>
      </c>
      <c r="F1477" t="s">
        <v>1184</v>
      </c>
      <c r="G1477" t="s">
        <v>1097</v>
      </c>
      <c r="H1477">
        <v>2020</v>
      </c>
      <c r="I1477">
        <v>52.11</v>
      </c>
      <c r="J1477" t="s">
        <v>1187</v>
      </c>
      <c r="K1477" s="2"/>
      <c r="L1477" s="60"/>
    </row>
    <row r="1478" spans="1:12">
      <c r="A1478">
        <v>85</v>
      </c>
      <c r="B1478" t="s">
        <v>1010</v>
      </c>
      <c r="C1478" t="s">
        <v>1075</v>
      </c>
      <c r="D1478" t="s">
        <v>1116</v>
      </c>
      <c r="E1478" t="s">
        <v>1080</v>
      </c>
      <c r="F1478" t="s">
        <v>1184</v>
      </c>
      <c r="G1478" t="s">
        <v>1255</v>
      </c>
      <c r="H1478">
        <v>2020</v>
      </c>
      <c r="I1478">
        <v>252.91</v>
      </c>
      <c r="J1478" t="s">
        <v>1187</v>
      </c>
      <c r="K1478" s="2"/>
      <c r="L1478" s="60"/>
    </row>
    <row r="1479" spans="1:12">
      <c r="A1479">
        <v>1</v>
      </c>
      <c r="B1479" t="s">
        <v>1072</v>
      </c>
      <c r="C1479" t="s">
        <v>1072</v>
      </c>
      <c r="D1479" t="s">
        <v>1116</v>
      </c>
      <c r="E1479" t="s">
        <v>1080</v>
      </c>
      <c r="F1479" t="s">
        <v>1184</v>
      </c>
      <c r="G1479" t="s">
        <v>1255</v>
      </c>
      <c r="H1479">
        <v>2020</v>
      </c>
      <c r="I1479">
        <v>113.56</v>
      </c>
      <c r="J1479" t="s">
        <v>1187</v>
      </c>
      <c r="K1479" s="2"/>
      <c r="L1479" s="60"/>
    </row>
    <row r="1480" spans="1:12">
      <c r="A1480">
        <v>85</v>
      </c>
      <c r="B1480" t="s">
        <v>1010</v>
      </c>
      <c r="C1480" t="s">
        <v>1075</v>
      </c>
      <c r="D1480" t="s">
        <v>1117</v>
      </c>
      <c r="E1480" t="s">
        <v>1080</v>
      </c>
      <c r="F1480" t="s">
        <v>1184</v>
      </c>
      <c r="G1480" t="s">
        <v>1098</v>
      </c>
      <c r="H1480">
        <v>2020</v>
      </c>
      <c r="I1480">
        <v>367.52</v>
      </c>
      <c r="J1480" t="s">
        <v>1187</v>
      </c>
      <c r="K1480" s="2"/>
      <c r="L1480" s="60"/>
    </row>
    <row r="1481" spans="1:12">
      <c r="A1481">
        <v>1</v>
      </c>
      <c r="B1481" t="s">
        <v>1072</v>
      </c>
      <c r="C1481" t="s">
        <v>1072</v>
      </c>
      <c r="D1481" t="s">
        <v>1117</v>
      </c>
      <c r="E1481" t="s">
        <v>1080</v>
      </c>
      <c r="F1481" t="s">
        <v>1184</v>
      </c>
      <c r="G1481" t="s">
        <v>1098</v>
      </c>
      <c r="H1481">
        <v>2020</v>
      </c>
      <c r="I1481">
        <v>155.52000000000001</v>
      </c>
      <c r="J1481" t="s">
        <v>1187</v>
      </c>
      <c r="K1481" s="2"/>
      <c r="L1481" s="60"/>
    </row>
    <row r="1482" spans="1:12">
      <c r="A1482">
        <v>85</v>
      </c>
      <c r="B1482" t="s">
        <v>1010</v>
      </c>
      <c r="C1482" t="s">
        <v>1075</v>
      </c>
      <c r="D1482" t="s">
        <v>1118</v>
      </c>
      <c r="E1482" t="s">
        <v>1080</v>
      </c>
      <c r="F1482" t="s">
        <v>1188</v>
      </c>
      <c r="G1482" t="s">
        <v>1097</v>
      </c>
      <c r="H1482">
        <v>2020</v>
      </c>
      <c r="I1482">
        <v>24.15</v>
      </c>
      <c r="J1482" t="s">
        <v>1187</v>
      </c>
      <c r="K1482" s="2"/>
      <c r="L1482" s="60"/>
    </row>
    <row r="1483" spans="1:12">
      <c r="A1483">
        <v>1</v>
      </c>
      <c r="B1483" t="s">
        <v>1072</v>
      </c>
      <c r="C1483" t="s">
        <v>1072</v>
      </c>
      <c r="D1483" t="s">
        <v>1118</v>
      </c>
      <c r="E1483" t="s">
        <v>1080</v>
      </c>
      <c r="F1483" t="s">
        <v>1188</v>
      </c>
      <c r="G1483" t="s">
        <v>1097</v>
      </c>
      <c r="H1483">
        <v>2020</v>
      </c>
      <c r="I1483">
        <v>1.04</v>
      </c>
      <c r="J1483" t="s">
        <v>1187</v>
      </c>
      <c r="K1483" s="2"/>
      <c r="L1483" s="60"/>
    </row>
    <row r="1484" spans="1:12">
      <c r="A1484">
        <v>1</v>
      </c>
      <c r="B1484" t="s">
        <v>1072</v>
      </c>
      <c r="C1484" t="s">
        <v>1072</v>
      </c>
      <c r="D1484" t="s">
        <v>1119</v>
      </c>
      <c r="E1484" t="s">
        <v>1080</v>
      </c>
      <c r="F1484" t="s">
        <v>1188</v>
      </c>
      <c r="G1484" t="s">
        <v>1255</v>
      </c>
      <c r="H1484">
        <v>2020</v>
      </c>
      <c r="I1484">
        <v>0.49</v>
      </c>
      <c r="J1484" t="s">
        <v>1187</v>
      </c>
      <c r="K1484" s="2"/>
      <c r="L1484" s="60"/>
    </row>
    <row r="1485" spans="1:12">
      <c r="A1485">
        <v>85</v>
      </c>
      <c r="B1485" t="s">
        <v>1010</v>
      </c>
      <c r="C1485" t="s">
        <v>1075</v>
      </c>
      <c r="D1485" t="s">
        <v>1120</v>
      </c>
      <c r="E1485" t="s">
        <v>1080</v>
      </c>
      <c r="F1485" t="s">
        <v>1188</v>
      </c>
      <c r="G1485" t="s">
        <v>1098</v>
      </c>
      <c r="H1485">
        <v>2020</v>
      </c>
      <c r="I1485">
        <v>17.98</v>
      </c>
      <c r="J1485" t="s">
        <v>1187</v>
      </c>
      <c r="K1485" s="2"/>
      <c r="L1485" s="60"/>
    </row>
    <row r="1486" spans="1:12">
      <c r="A1486">
        <v>1</v>
      </c>
      <c r="B1486" t="s">
        <v>1072</v>
      </c>
      <c r="C1486" t="s">
        <v>1072</v>
      </c>
      <c r="D1486" t="s">
        <v>1120</v>
      </c>
      <c r="E1486" t="s">
        <v>1080</v>
      </c>
      <c r="F1486" t="s">
        <v>1188</v>
      </c>
      <c r="G1486" t="s">
        <v>1098</v>
      </c>
      <c r="H1486">
        <v>2020</v>
      </c>
      <c r="I1486">
        <v>10.39</v>
      </c>
      <c r="J1486" t="s">
        <v>1187</v>
      </c>
      <c r="K1486" s="2"/>
      <c r="L1486" s="60"/>
    </row>
    <row r="1487" spans="1:12">
      <c r="A1487">
        <v>85</v>
      </c>
      <c r="B1487" t="s">
        <v>1010</v>
      </c>
      <c r="C1487" t="s">
        <v>1075</v>
      </c>
      <c r="D1487" t="s">
        <v>1121</v>
      </c>
      <c r="E1487" t="s">
        <v>1080</v>
      </c>
      <c r="F1487" t="s">
        <v>1188</v>
      </c>
      <c r="G1487" t="s">
        <v>1097</v>
      </c>
      <c r="H1487">
        <v>2020</v>
      </c>
      <c r="I1487">
        <v>30.39</v>
      </c>
      <c r="J1487" t="s">
        <v>1187</v>
      </c>
      <c r="K1487" s="2"/>
      <c r="L1487" s="60"/>
    </row>
    <row r="1488" spans="1:12">
      <c r="A1488">
        <v>1</v>
      </c>
      <c r="B1488" t="s">
        <v>1072</v>
      </c>
      <c r="C1488" t="s">
        <v>1072</v>
      </c>
      <c r="D1488" t="s">
        <v>1121</v>
      </c>
      <c r="E1488" t="s">
        <v>1080</v>
      </c>
      <c r="F1488" t="s">
        <v>1188</v>
      </c>
      <c r="G1488" t="s">
        <v>1097</v>
      </c>
      <c r="H1488">
        <v>2020</v>
      </c>
      <c r="I1488">
        <v>1.25</v>
      </c>
      <c r="J1488" t="s">
        <v>1187</v>
      </c>
      <c r="K1488" s="2"/>
      <c r="L1488" s="60"/>
    </row>
    <row r="1489" spans="1:12">
      <c r="A1489">
        <v>85</v>
      </c>
      <c r="B1489" t="s">
        <v>1010</v>
      </c>
      <c r="C1489" t="s">
        <v>1075</v>
      </c>
      <c r="D1489" t="s">
        <v>1122</v>
      </c>
      <c r="E1489" t="s">
        <v>1080</v>
      </c>
      <c r="F1489" t="s">
        <v>1188</v>
      </c>
      <c r="G1489" t="s">
        <v>1255</v>
      </c>
      <c r="H1489">
        <v>2020</v>
      </c>
      <c r="I1489">
        <v>9.0399999999999991</v>
      </c>
      <c r="J1489" t="s">
        <v>1187</v>
      </c>
      <c r="K1489" s="2"/>
      <c r="L1489" s="60"/>
    </row>
    <row r="1490" spans="1:12">
      <c r="A1490">
        <v>1</v>
      </c>
      <c r="B1490" t="s">
        <v>1072</v>
      </c>
      <c r="C1490" t="s">
        <v>1072</v>
      </c>
      <c r="D1490" t="s">
        <v>1122</v>
      </c>
      <c r="E1490" t="s">
        <v>1080</v>
      </c>
      <c r="F1490" t="s">
        <v>1188</v>
      </c>
      <c r="G1490" t="s">
        <v>1255</v>
      </c>
      <c r="H1490">
        <v>2020</v>
      </c>
      <c r="I1490">
        <v>0.7</v>
      </c>
      <c r="J1490" t="s">
        <v>1187</v>
      </c>
      <c r="K1490" s="2"/>
      <c r="L1490" s="60"/>
    </row>
    <row r="1491" spans="1:12">
      <c r="A1491">
        <v>85</v>
      </c>
      <c r="B1491" t="s">
        <v>1010</v>
      </c>
      <c r="C1491" t="s">
        <v>1075</v>
      </c>
      <c r="D1491" t="s">
        <v>1123</v>
      </c>
      <c r="E1491" t="s">
        <v>1080</v>
      </c>
      <c r="F1491" t="s">
        <v>1188</v>
      </c>
      <c r="G1491" t="s">
        <v>1098</v>
      </c>
      <c r="H1491">
        <v>2020</v>
      </c>
      <c r="I1491">
        <v>22.64</v>
      </c>
      <c r="J1491" t="s">
        <v>1187</v>
      </c>
      <c r="K1491" s="2"/>
      <c r="L1491" s="60"/>
    </row>
    <row r="1492" spans="1:12">
      <c r="A1492">
        <v>1</v>
      </c>
      <c r="B1492" t="s">
        <v>1072</v>
      </c>
      <c r="C1492" t="s">
        <v>1072</v>
      </c>
      <c r="D1492" t="s">
        <v>1123</v>
      </c>
      <c r="E1492" t="s">
        <v>1080</v>
      </c>
      <c r="F1492" t="s">
        <v>1188</v>
      </c>
      <c r="G1492" t="s">
        <v>1098</v>
      </c>
      <c r="H1492">
        <v>2020</v>
      </c>
      <c r="I1492">
        <v>5.26</v>
      </c>
      <c r="J1492" t="s">
        <v>1187</v>
      </c>
      <c r="K1492" s="2"/>
      <c r="L1492" s="60"/>
    </row>
    <row r="1493" spans="1:12">
      <c r="A1493">
        <v>85</v>
      </c>
      <c r="B1493" t="s">
        <v>1010</v>
      </c>
      <c r="C1493" t="s">
        <v>1075</v>
      </c>
      <c r="D1493" t="s">
        <v>1125</v>
      </c>
      <c r="E1493" t="s">
        <v>1080</v>
      </c>
      <c r="F1493" t="s">
        <v>1184</v>
      </c>
      <c r="G1493" t="s">
        <v>1098</v>
      </c>
      <c r="H1493">
        <v>2020</v>
      </c>
      <c r="I1493">
        <v>25.51</v>
      </c>
      <c r="J1493" t="s">
        <v>1187</v>
      </c>
      <c r="K1493" s="2"/>
      <c r="L1493" s="60"/>
    </row>
    <row r="1494" spans="1:12">
      <c r="A1494">
        <v>1</v>
      </c>
      <c r="B1494" t="s">
        <v>1072</v>
      </c>
      <c r="C1494" t="s">
        <v>1072</v>
      </c>
      <c r="D1494" t="s">
        <v>1125</v>
      </c>
      <c r="E1494" t="s">
        <v>1080</v>
      </c>
      <c r="F1494" t="s">
        <v>1184</v>
      </c>
      <c r="G1494" t="s">
        <v>1098</v>
      </c>
      <c r="H1494">
        <v>2020</v>
      </c>
      <c r="I1494">
        <v>5.34</v>
      </c>
      <c r="J1494" t="s">
        <v>1187</v>
      </c>
      <c r="K1494" s="2"/>
      <c r="L1494" s="60"/>
    </row>
    <row r="1495" spans="1:12">
      <c r="A1495">
        <v>1</v>
      </c>
      <c r="B1495" t="s">
        <v>1072</v>
      </c>
      <c r="C1495" t="s">
        <v>1072</v>
      </c>
      <c r="D1495" t="s">
        <v>1124</v>
      </c>
      <c r="E1495" t="s">
        <v>1080</v>
      </c>
      <c r="F1495" t="s">
        <v>1184</v>
      </c>
      <c r="G1495" t="s">
        <v>1255</v>
      </c>
      <c r="H1495">
        <v>2020</v>
      </c>
      <c r="I1495">
        <v>0.47</v>
      </c>
      <c r="J1495" t="s">
        <v>1187</v>
      </c>
      <c r="K1495" s="2"/>
      <c r="L1495" s="60"/>
    </row>
    <row r="1496" spans="1:12">
      <c r="A1496">
        <v>85</v>
      </c>
      <c r="B1496" t="s">
        <v>1010</v>
      </c>
      <c r="C1496" t="s">
        <v>1075</v>
      </c>
      <c r="D1496" t="s">
        <v>1126</v>
      </c>
      <c r="E1496" t="s">
        <v>1080</v>
      </c>
      <c r="F1496" t="s">
        <v>1188</v>
      </c>
      <c r="G1496" t="s">
        <v>1097</v>
      </c>
      <c r="H1496">
        <v>2020</v>
      </c>
      <c r="I1496">
        <v>100.97</v>
      </c>
      <c r="J1496" t="s">
        <v>1187</v>
      </c>
      <c r="K1496" s="2"/>
      <c r="L1496" s="60"/>
    </row>
    <row r="1497" spans="1:12">
      <c r="A1497">
        <v>1</v>
      </c>
      <c r="B1497" t="s">
        <v>1072</v>
      </c>
      <c r="C1497" t="s">
        <v>1072</v>
      </c>
      <c r="D1497" t="s">
        <v>1126</v>
      </c>
      <c r="E1497" t="s">
        <v>1080</v>
      </c>
      <c r="F1497" t="s">
        <v>1188</v>
      </c>
      <c r="G1497" t="s">
        <v>1097</v>
      </c>
      <c r="H1497">
        <v>2020</v>
      </c>
      <c r="I1497">
        <v>21.17</v>
      </c>
      <c r="J1497" t="s">
        <v>1187</v>
      </c>
      <c r="K1497" s="2"/>
      <c r="L1497" s="60"/>
    </row>
    <row r="1498" spans="1:12">
      <c r="A1498">
        <v>85</v>
      </c>
      <c r="B1498" t="s">
        <v>1010</v>
      </c>
      <c r="C1498" t="s">
        <v>1075</v>
      </c>
      <c r="D1498" t="s">
        <v>1127</v>
      </c>
      <c r="E1498" t="s">
        <v>1080</v>
      </c>
      <c r="F1498" t="s">
        <v>1184</v>
      </c>
      <c r="G1498" t="s">
        <v>1255</v>
      </c>
      <c r="H1498">
        <v>2020</v>
      </c>
      <c r="I1498">
        <v>126.15</v>
      </c>
      <c r="J1498" t="s">
        <v>1187</v>
      </c>
      <c r="K1498" s="2"/>
      <c r="L1498" s="60"/>
    </row>
    <row r="1499" spans="1:12">
      <c r="A1499">
        <v>1</v>
      </c>
      <c r="B1499" t="s">
        <v>1072</v>
      </c>
      <c r="C1499" t="s">
        <v>1072</v>
      </c>
      <c r="D1499" t="s">
        <v>1127</v>
      </c>
      <c r="E1499" t="s">
        <v>1080</v>
      </c>
      <c r="F1499" t="s">
        <v>1184</v>
      </c>
      <c r="G1499" t="s">
        <v>1255</v>
      </c>
      <c r="H1499">
        <v>2020</v>
      </c>
      <c r="I1499">
        <v>31.59</v>
      </c>
      <c r="J1499" t="s">
        <v>1187</v>
      </c>
      <c r="K1499" s="2"/>
      <c r="L1499" s="60"/>
    </row>
    <row r="1500" spans="1:12">
      <c r="A1500">
        <v>85</v>
      </c>
      <c r="B1500" t="s">
        <v>1010</v>
      </c>
      <c r="C1500" t="s">
        <v>1075</v>
      </c>
      <c r="D1500" t="s">
        <v>1128</v>
      </c>
      <c r="E1500" t="s">
        <v>1080</v>
      </c>
      <c r="F1500" t="s">
        <v>1184</v>
      </c>
      <c r="G1500" t="s">
        <v>1098</v>
      </c>
      <c r="H1500">
        <v>2020</v>
      </c>
      <c r="I1500">
        <v>238.33</v>
      </c>
      <c r="J1500" t="s">
        <v>1187</v>
      </c>
      <c r="K1500" s="2"/>
      <c r="L1500" s="60"/>
    </row>
    <row r="1501" spans="1:12">
      <c r="A1501">
        <v>1</v>
      </c>
      <c r="B1501" t="s">
        <v>1072</v>
      </c>
      <c r="C1501" t="s">
        <v>1072</v>
      </c>
      <c r="D1501" t="s">
        <v>1128</v>
      </c>
      <c r="E1501" t="s">
        <v>1080</v>
      </c>
      <c r="F1501" t="s">
        <v>1184</v>
      </c>
      <c r="G1501" t="s">
        <v>1098</v>
      </c>
      <c r="H1501">
        <v>2020</v>
      </c>
      <c r="I1501">
        <v>65.87</v>
      </c>
      <c r="J1501" t="s">
        <v>1187</v>
      </c>
      <c r="K1501" s="2"/>
      <c r="L1501" s="60"/>
    </row>
    <row r="1502" spans="1:12">
      <c r="A1502">
        <v>85</v>
      </c>
      <c r="B1502" t="s">
        <v>1010</v>
      </c>
      <c r="C1502" t="s">
        <v>1075</v>
      </c>
      <c r="D1502" t="s">
        <v>1081</v>
      </c>
      <c r="E1502" t="s">
        <v>1080</v>
      </c>
      <c r="F1502" t="s">
        <v>1184</v>
      </c>
      <c r="G1502" t="s">
        <v>1098</v>
      </c>
      <c r="H1502">
        <v>2021</v>
      </c>
      <c r="I1502">
        <v>38.840000000000003</v>
      </c>
      <c r="J1502" t="s">
        <v>1187</v>
      </c>
      <c r="K1502" s="2"/>
      <c r="L1502" s="60"/>
    </row>
    <row r="1503" spans="1:12">
      <c r="A1503">
        <v>1</v>
      </c>
      <c r="B1503" t="s">
        <v>1072</v>
      </c>
      <c r="C1503" t="s">
        <v>1072</v>
      </c>
      <c r="D1503" t="s">
        <v>1081</v>
      </c>
      <c r="E1503" t="s">
        <v>1080</v>
      </c>
      <c r="F1503" t="s">
        <v>1184</v>
      </c>
      <c r="G1503" t="s">
        <v>1098</v>
      </c>
      <c r="H1503">
        <v>2021</v>
      </c>
      <c r="I1503">
        <v>13.82</v>
      </c>
      <c r="J1503" t="s">
        <v>1187</v>
      </c>
      <c r="K1503" s="2"/>
      <c r="L1503" s="60"/>
    </row>
    <row r="1504" spans="1:12">
      <c r="A1504">
        <v>85</v>
      </c>
      <c r="B1504" t="s">
        <v>1010</v>
      </c>
      <c r="C1504" t="s">
        <v>1075</v>
      </c>
      <c r="D1504" t="s">
        <v>1115</v>
      </c>
      <c r="E1504" t="s">
        <v>1080</v>
      </c>
      <c r="F1504" t="s">
        <v>1184</v>
      </c>
      <c r="G1504" t="s">
        <v>1097</v>
      </c>
      <c r="H1504">
        <v>2021</v>
      </c>
      <c r="I1504">
        <v>159.04</v>
      </c>
      <c r="J1504" t="s">
        <v>1187</v>
      </c>
      <c r="K1504" s="2"/>
      <c r="L1504" s="60"/>
    </row>
    <row r="1505" spans="1:12">
      <c r="A1505">
        <v>1</v>
      </c>
      <c r="B1505" t="s">
        <v>1072</v>
      </c>
      <c r="C1505" t="s">
        <v>1072</v>
      </c>
      <c r="D1505" t="s">
        <v>1115</v>
      </c>
      <c r="E1505" t="s">
        <v>1080</v>
      </c>
      <c r="F1505" t="s">
        <v>1184</v>
      </c>
      <c r="G1505" t="s">
        <v>1097</v>
      </c>
      <c r="H1505">
        <v>2021</v>
      </c>
      <c r="I1505">
        <v>54.56</v>
      </c>
      <c r="J1505" t="s">
        <v>1187</v>
      </c>
      <c r="K1505" s="2"/>
      <c r="L1505" s="60"/>
    </row>
    <row r="1506" spans="1:12">
      <c r="A1506">
        <v>85</v>
      </c>
      <c r="B1506" t="s">
        <v>1010</v>
      </c>
      <c r="C1506" t="s">
        <v>1075</v>
      </c>
      <c r="D1506" t="s">
        <v>1116</v>
      </c>
      <c r="E1506" t="s">
        <v>1080</v>
      </c>
      <c r="F1506" t="s">
        <v>1184</v>
      </c>
      <c r="G1506" t="s">
        <v>1255</v>
      </c>
      <c r="H1506">
        <v>2021</v>
      </c>
      <c r="I1506">
        <v>272.70999999999998</v>
      </c>
      <c r="J1506" t="s">
        <v>1187</v>
      </c>
      <c r="K1506" s="2"/>
      <c r="L1506" s="60"/>
    </row>
    <row r="1507" spans="1:12">
      <c r="A1507">
        <v>1</v>
      </c>
      <c r="B1507" t="s">
        <v>1072</v>
      </c>
      <c r="C1507" t="s">
        <v>1072</v>
      </c>
      <c r="D1507" t="s">
        <v>1116</v>
      </c>
      <c r="E1507" t="s">
        <v>1080</v>
      </c>
      <c r="F1507" t="s">
        <v>1184</v>
      </c>
      <c r="G1507" t="s">
        <v>1255</v>
      </c>
      <c r="H1507">
        <v>2021</v>
      </c>
      <c r="I1507">
        <v>122.38</v>
      </c>
      <c r="J1507" t="s">
        <v>1187</v>
      </c>
      <c r="K1507" s="2"/>
      <c r="L1507" s="60"/>
    </row>
    <row r="1508" spans="1:12">
      <c r="A1508">
        <v>85</v>
      </c>
      <c r="B1508" t="s">
        <v>1010</v>
      </c>
      <c r="C1508" t="s">
        <v>1075</v>
      </c>
      <c r="D1508" t="s">
        <v>1117</v>
      </c>
      <c r="E1508" t="s">
        <v>1080</v>
      </c>
      <c r="F1508" t="s">
        <v>1184</v>
      </c>
      <c r="G1508" t="s">
        <v>1098</v>
      </c>
      <c r="H1508">
        <v>2021</v>
      </c>
      <c r="I1508">
        <v>376.81</v>
      </c>
      <c r="J1508" t="s">
        <v>1187</v>
      </c>
      <c r="K1508" s="2"/>
      <c r="L1508" s="60"/>
    </row>
    <row r="1509" spans="1:12">
      <c r="A1509">
        <v>1</v>
      </c>
      <c r="B1509" t="s">
        <v>1072</v>
      </c>
      <c r="C1509" t="s">
        <v>1072</v>
      </c>
      <c r="D1509" t="s">
        <v>1117</v>
      </c>
      <c r="E1509" t="s">
        <v>1080</v>
      </c>
      <c r="F1509" t="s">
        <v>1184</v>
      </c>
      <c r="G1509" t="s">
        <v>1098</v>
      </c>
      <c r="H1509">
        <v>2021</v>
      </c>
      <c r="I1509">
        <v>209.14</v>
      </c>
      <c r="J1509" t="s">
        <v>1187</v>
      </c>
      <c r="K1509" s="2"/>
      <c r="L1509" s="60"/>
    </row>
    <row r="1510" spans="1:12">
      <c r="A1510">
        <v>1</v>
      </c>
      <c r="B1510" t="s">
        <v>1072</v>
      </c>
      <c r="C1510" t="s">
        <v>1072</v>
      </c>
      <c r="D1510" t="s">
        <v>1118</v>
      </c>
      <c r="E1510" t="s">
        <v>1080</v>
      </c>
      <c r="F1510" t="s">
        <v>1188</v>
      </c>
      <c r="G1510" t="s">
        <v>1097</v>
      </c>
      <c r="H1510">
        <v>2021</v>
      </c>
      <c r="I1510">
        <v>1.1000000000000001</v>
      </c>
      <c r="J1510" t="s">
        <v>1187</v>
      </c>
      <c r="K1510" s="2"/>
      <c r="L1510" s="60"/>
    </row>
    <row r="1511" spans="1:12">
      <c r="A1511">
        <v>85</v>
      </c>
      <c r="B1511" t="s">
        <v>1010</v>
      </c>
      <c r="C1511" t="s">
        <v>1075</v>
      </c>
      <c r="D1511" t="s">
        <v>1119</v>
      </c>
      <c r="E1511" t="s">
        <v>1080</v>
      </c>
      <c r="F1511" t="s">
        <v>1188</v>
      </c>
      <c r="G1511" t="s">
        <v>1255</v>
      </c>
      <c r="H1511">
        <v>2021</v>
      </c>
      <c r="I1511">
        <v>58.48</v>
      </c>
      <c r="J1511" t="s">
        <v>1187</v>
      </c>
      <c r="K1511" s="2"/>
      <c r="L1511" s="60"/>
    </row>
    <row r="1512" spans="1:12">
      <c r="A1512">
        <v>1</v>
      </c>
      <c r="B1512" t="s">
        <v>1072</v>
      </c>
      <c r="C1512" t="s">
        <v>1072</v>
      </c>
      <c r="D1512" t="s">
        <v>1119</v>
      </c>
      <c r="E1512" t="s">
        <v>1080</v>
      </c>
      <c r="F1512" t="s">
        <v>1188</v>
      </c>
      <c r="G1512" t="s">
        <v>1255</v>
      </c>
      <c r="H1512">
        <v>2021</v>
      </c>
      <c r="I1512">
        <v>0.55000000000000004</v>
      </c>
      <c r="J1512" t="s">
        <v>1187</v>
      </c>
      <c r="K1512" s="2"/>
      <c r="L1512" s="60"/>
    </row>
    <row r="1513" spans="1:12">
      <c r="A1513">
        <v>85</v>
      </c>
      <c r="B1513" t="s">
        <v>1010</v>
      </c>
      <c r="C1513" t="s">
        <v>1075</v>
      </c>
      <c r="D1513" t="s">
        <v>1120</v>
      </c>
      <c r="E1513" t="s">
        <v>1080</v>
      </c>
      <c r="F1513" t="s">
        <v>1188</v>
      </c>
      <c r="G1513" t="s">
        <v>1098</v>
      </c>
      <c r="H1513">
        <v>2021</v>
      </c>
      <c r="I1513">
        <v>9.02</v>
      </c>
      <c r="J1513" t="s">
        <v>1187</v>
      </c>
      <c r="K1513" s="2"/>
      <c r="L1513" s="60"/>
    </row>
    <row r="1514" spans="1:12">
      <c r="A1514">
        <v>1</v>
      </c>
      <c r="B1514" t="s">
        <v>1072</v>
      </c>
      <c r="C1514" t="s">
        <v>1072</v>
      </c>
      <c r="D1514" t="s">
        <v>1120</v>
      </c>
      <c r="E1514" t="s">
        <v>1080</v>
      </c>
      <c r="F1514" t="s">
        <v>1188</v>
      </c>
      <c r="G1514" t="s">
        <v>1098</v>
      </c>
      <c r="H1514">
        <v>2021</v>
      </c>
      <c r="I1514">
        <v>10.32</v>
      </c>
      <c r="J1514" t="s">
        <v>1187</v>
      </c>
      <c r="K1514" s="2"/>
      <c r="L1514" s="60"/>
    </row>
    <row r="1515" spans="1:12">
      <c r="A1515">
        <v>85</v>
      </c>
      <c r="B1515" t="s">
        <v>1010</v>
      </c>
      <c r="C1515" t="s">
        <v>1075</v>
      </c>
      <c r="D1515" t="s">
        <v>1121</v>
      </c>
      <c r="E1515" t="s">
        <v>1080</v>
      </c>
      <c r="F1515" t="s">
        <v>1188</v>
      </c>
      <c r="G1515" t="s">
        <v>1097</v>
      </c>
      <c r="H1515">
        <v>2021</v>
      </c>
      <c r="I1515">
        <v>58.65</v>
      </c>
      <c r="J1515" t="s">
        <v>1187</v>
      </c>
      <c r="K1515" s="2"/>
      <c r="L1515" s="60"/>
    </row>
    <row r="1516" spans="1:12">
      <c r="A1516">
        <v>1</v>
      </c>
      <c r="B1516" t="s">
        <v>1072</v>
      </c>
      <c r="C1516" t="s">
        <v>1072</v>
      </c>
      <c r="D1516" t="s">
        <v>1121</v>
      </c>
      <c r="E1516" t="s">
        <v>1080</v>
      </c>
      <c r="F1516" t="s">
        <v>1188</v>
      </c>
      <c r="G1516" t="s">
        <v>1097</v>
      </c>
      <c r="H1516">
        <v>2021</v>
      </c>
      <c r="I1516">
        <v>1.57</v>
      </c>
      <c r="J1516" t="s">
        <v>1187</v>
      </c>
      <c r="K1516" s="2"/>
      <c r="L1516" s="60"/>
    </row>
    <row r="1517" spans="1:12">
      <c r="A1517">
        <v>85</v>
      </c>
      <c r="B1517" t="s">
        <v>1010</v>
      </c>
      <c r="C1517" t="s">
        <v>1075</v>
      </c>
      <c r="D1517" t="s">
        <v>1122</v>
      </c>
      <c r="E1517" t="s">
        <v>1080</v>
      </c>
      <c r="F1517" t="s">
        <v>1188</v>
      </c>
      <c r="G1517" t="s">
        <v>1255</v>
      </c>
      <c r="H1517">
        <v>2021</v>
      </c>
      <c r="I1517">
        <v>5.65</v>
      </c>
      <c r="J1517" t="s">
        <v>1187</v>
      </c>
      <c r="K1517" s="2"/>
      <c r="L1517" s="60"/>
    </row>
    <row r="1518" spans="1:12">
      <c r="A1518">
        <v>1</v>
      </c>
      <c r="B1518" t="s">
        <v>1072</v>
      </c>
      <c r="C1518" t="s">
        <v>1072</v>
      </c>
      <c r="D1518" t="s">
        <v>1122</v>
      </c>
      <c r="E1518" t="s">
        <v>1080</v>
      </c>
      <c r="F1518" t="s">
        <v>1188</v>
      </c>
      <c r="G1518" t="s">
        <v>1255</v>
      </c>
      <c r="H1518">
        <v>2021</v>
      </c>
      <c r="I1518">
        <v>1.45</v>
      </c>
      <c r="J1518" t="s">
        <v>1187</v>
      </c>
      <c r="K1518" s="2"/>
      <c r="L1518" s="60"/>
    </row>
    <row r="1519" spans="1:12">
      <c r="A1519">
        <v>85</v>
      </c>
      <c r="B1519" t="s">
        <v>1010</v>
      </c>
      <c r="C1519" t="s">
        <v>1075</v>
      </c>
      <c r="D1519" t="s">
        <v>1123</v>
      </c>
      <c r="E1519" t="s">
        <v>1080</v>
      </c>
      <c r="F1519" t="s">
        <v>1188</v>
      </c>
      <c r="G1519" t="s">
        <v>1098</v>
      </c>
      <c r="H1519">
        <v>2021</v>
      </c>
      <c r="I1519">
        <v>20.14</v>
      </c>
      <c r="J1519" t="s">
        <v>1187</v>
      </c>
      <c r="K1519" s="2"/>
      <c r="L1519" s="60"/>
    </row>
    <row r="1520" spans="1:12">
      <c r="A1520">
        <v>1</v>
      </c>
      <c r="B1520" t="s">
        <v>1072</v>
      </c>
      <c r="C1520" t="s">
        <v>1072</v>
      </c>
      <c r="D1520" t="s">
        <v>1123</v>
      </c>
      <c r="E1520" t="s">
        <v>1080</v>
      </c>
      <c r="F1520" t="s">
        <v>1188</v>
      </c>
      <c r="G1520" t="s">
        <v>1098</v>
      </c>
      <c r="H1520">
        <v>2021</v>
      </c>
      <c r="I1520">
        <v>7.23</v>
      </c>
      <c r="J1520" t="s">
        <v>1187</v>
      </c>
      <c r="K1520" s="2"/>
      <c r="L1520" s="60"/>
    </row>
    <row r="1521" spans="1:12">
      <c r="A1521">
        <v>85</v>
      </c>
      <c r="B1521" t="s">
        <v>1010</v>
      </c>
      <c r="C1521" t="s">
        <v>1075</v>
      </c>
      <c r="D1521" t="s">
        <v>1125</v>
      </c>
      <c r="E1521" t="s">
        <v>1080</v>
      </c>
      <c r="F1521" t="s">
        <v>1184</v>
      </c>
      <c r="G1521" t="s">
        <v>1098</v>
      </c>
      <c r="H1521">
        <v>2021</v>
      </c>
      <c r="I1521">
        <v>19.38</v>
      </c>
      <c r="J1521" t="s">
        <v>1187</v>
      </c>
      <c r="K1521" s="2"/>
      <c r="L1521" s="60"/>
    </row>
    <row r="1522" spans="1:12">
      <c r="A1522">
        <v>1</v>
      </c>
      <c r="B1522" t="s">
        <v>1072</v>
      </c>
      <c r="C1522" t="s">
        <v>1072</v>
      </c>
      <c r="D1522" t="s">
        <v>1125</v>
      </c>
      <c r="E1522" t="s">
        <v>1080</v>
      </c>
      <c r="F1522" t="s">
        <v>1184</v>
      </c>
      <c r="G1522" t="s">
        <v>1098</v>
      </c>
      <c r="H1522">
        <v>2021</v>
      </c>
      <c r="I1522">
        <v>5.43</v>
      </c>
      <c r="J1522" t="s">
        <v>1187</v>
      </c>
      <c r="K1522" s="2"/>
      <c r="L1522" s="60"/>
    </row>
    <row r="1523" spans="1:12">
      <c r="A1523">
        <v>85</v>
      </c>
      <c r="B1523" t="s">
        <v>1010</v>
      </c>
      <c r="C1523" t="s">
        <v>1075</v>
      </c>
      <c r="D1523" t="s">
        <v>1124</v>
      </c>
      <c r="E1523" t="s">
        <v>1080</v>
      </c>
      <c r="F1523" t="s">
        <v>1184</v>
      </c>
      <c r="G1523" t="s">
        <v>1255</v>
      </c>
      <c r="H1523">
        <v>2021</v>
      </c>
      <c r="I1523">
        <v>67.84</v>
      </c>
      <c r="J1523" t="s">
        <v>1187</v>
      </c>
      <c r="K1523" s="2"/>
      <c r="L1523" s="60"/>
    </row>
    <row r="1524" spans="1:12">
      <c r="A1524">
        <v>1</v>
      </c>
      <c r="B1524" t="s">
        <v>1072</v>
      </c>
      <c r="C1524" t="s">
        <v>1072</v>
      </c>
      <c r="D1524" t="s">
        <v>1124</v>
      </c>
      <c r="E1524" t="s">
        <v>1080</v>
      </c>
      <c r="F1524" t="s">
        <v>1184</v>
      </c>
      <c r="G1524" t="s">
        <v>1255</v>
      </c>
      <c r="H1524">
        <v>2021</v>
      </c>
      <c r="I1524">
        <v>0.46</v>
      </c>
      <c r="J1524" t="s">
        <v>1187</v>
      </c>
      <c r="K1524" s="2"/>
      <c r="L1524" s="60"/>
    </row>
    <row r="1525" spans="1:12">
      <c r="A1525">
        <v>85</v>
      </c>
      <c r="B1525" t="s">
        <v>1010</v>
      </c>
      <c r="C1525" t="s">
        <v>1075</v>
      </c>
      <c r="D1525" t="s">
        <v>1126</v>
      </c>
      <c r="E1525" t="s">
        <v>1080</v>
      </c>
      <c r="F1525" t="s">
        <v>1188</v>
      </c>
      <c r="G1525" t="s">
        <v>1097</v>
      </c>
      <c r="H1525">
        <v>2021</v>
      </c>
      <c r="I1525">
        <v>94.78</v>
      </c>
      <c r="J1525" t="s">
        <v>1187</v>
      </c>
      <c r="K1525" s="2"/>
      <c r="L1525" s="60"/>
    </row>
    <row r="1526" spans="1:12">
      <c r="A1526">
        <v>1</v>
      </c>
      <c r="B1526" t="s">
        <v>1072</v>
      </c>
      <c r="C1526" t="s">
        <v>1072</v>
      </c>
      <c r="D1526" t="s">
        <v>1126</v>
      </c>
      <c r="E1526" t="s">
        <v>1080</v>
      </c>
      <c r="F1526" t="s">
        <v>1188</v>
      </c>
      <c r="G1526" t="s">
        <v>1097</v>
      </c>
      <c r="H1526">
        <v>2021</v>
      </c>
      <c r="I1526">
        <v>20.8</v>
      </c>
      <c r="J1526" t="s">
        <v>1187</v>
      </c>
      <c r="K1526" s="2"/>
      <c r="L1526" s="60"/>
    </row>
    <row r="1527" spans="1:12">
      <c r="A1527">
        <v>85</v>
      </c>
      <c r="B1527" t="s">
        <v>1010</v>
      </c>
      <c r="C1527" t="s">
        <v>1075</v>
      </c>
      <c r="D1527" t="s">
        <v>1127</v>
      </c>
      <c r="E1527" t="s">
        <v>1080</v>
      </c>
      <c r="F1527" t="s">
        <v>1184</v>
      </c>
      <c r="G1527" t="s">
        <v>1255</v>
      </c>
      <c r="H1527">
        <v>2021</v>
      </c>
      <c r="I1527">
        <v>108.08</v>
      </c>
      <c r="J1527" t="s">
        <v>1187</v>
      </c>
      <c r="K1527" s="2"/>
      <c r="L1527" s="60"/>
    </row>
    <row r="1528" spans="1:12">
      <c r="A1528">
        <v>1</v>
      </c>
      <c r="B1528" t="s">
        <v>1072</v>
      </c>
      <c r="C1528" t="s">
        <v>1072</v>
      </c>
      <c r="D1528" t="s">
        <v>1127</v>
      </c>
      <c r="E1528" t="s">
        <v>1080</v>
      </c>
      <c r="F1528" t="s">
        <v>1184</v>
      </c>
      <c r="G1528" t="s">
        <v>1255</v>
      </c>
      <c r="H1528">
        <v>2021</v>
      </c>
      <c r="I1528">
        <v>33.24</v>
      </c>
      <c r="J1528" t="s">
        <v>1187</v>
      </c>
      <c r="K1528" s="2"/>
      <c r="L1528" s="60"/>
    </row>
    <row r="1529" spans="1:12">
      <c r="A1529">
        <v>85</v>
      </c>
      <c r="B1529" t="s">
        <v>1010</v>
      </c>
      <c r="C1529" t="s">
        <v>1075</v>
      </c>
      <c r="D1529" t="s">
        <v>1128</v>
      </c>
      <c r="E1529" t="s">
        <v>1080</v>
      </c>
      <c r="F1529" t="s">
        <v>1184</v>
      </c>
      <c r="G1529" t="s">
        <v>1098</v>
      </c>
      <c r="H1529">
        <v>2021</v>
      </c>
      <c r="I1529">
        <v>167.11</v>
      </c>
      <c r="J1529" t="s">
        <v>1187</v>
      </c>
      <c r="K1529" s="2"/>
      <c r="L1529" s="60"/>
    </row>
    <row r="1530" spans="1:12">
      <c r="A1530">
        <v>1</v>
      </c>
      <c r="B1530" t="s">
        <v>1072</v>
      </c>
      <c r="C1530" t="s">
        <v>1072</v>
      </c>
      <c r="D1530" t="s">
        <v>1128</v>
      </c>
      <c r="E1530" t="s">
        <v>1080</v>
      </c>
      <c r="F1530" t="s">
        <v>1184</v>
      </c>
      <c r="G1530" t="s">
        <v>1098</v>
      </c>
      <c r="H1530">
        <v>2021</v>
      </c>
      <c r="I1530">
        <v>67.39</v>
      </c>
      <c r="J1530" t="s">
        <v>1187</v>
      </c>
      <c r="K1530" s="2"/>
      <c r="L1530" s="60"/>
    </row>
    <row r="1531" spans="1:12">
      <c r="A1531">
        <v>1</v>
      </c>
      <c r="B1531" t="s">
        <v>1072</v>
      </c>
      <c r="C1531" t="s">
        <v>1072</v>
      </c>
      <c r="D1531" t="s">
        <v>1081</v>
      </c>
      <c r="E1531" t="s">
        <v>1080</v>
      </c>
      <c r="F1531" t="s">
        <v>1184</v>
      </c>
      <c r="G1531" t="s">
        <v>1098</v>
      </c>
      <c r="H1531">
        <v>2018</v>
      </c>
      <c r="I1531">
        <v>26.6</v>
      </c>
      <c r="J1531" t="s">
        <v>1187</v>
      </c>
      <c r="K1531" s="2"/>
      <c r="L1531" s="60"/>
    </row>
    <row r="1532" spans="1:12">
      <c r="A1532">
        <v>1</v>
      </c>
      <c r="B1532" t="s">
        <v>1072</v>
      </c>
      <c r="C1532" t="s">
        <v>1072</v>
      </c>
      <c r="D1532" t="s">
        <v>1115</v>
      </c>
      <c r="E1532" t="s">
        <v>1080</v>
      </c>
      <c r="F1532" t="s">
        <v>1184</v>
      </c>
      <c r="G1532" t="s">
        <v>1097</v>
      </c>
      <c r="H1532">
        <v>2018</v>
      </c>
      <c r="I1532">
        <v>87.3</v>
      </c>
      <c r="J1532" t="s">
        <v>1187</v>
      </c>
      <c r="K1532" s="2"/>
      <c r="L1532" s="60"/>
    </row>
    <row r="1533" spans="1:12">
      <c r="A1533">
        <v>1</v>
      </c>
      <c r="B1533" t="s">
        <v>1072</v>
      </c>
      <c r="C1533" t="s">
        <v>1072</v>
      </c>
      <c r="D1533" t="s">
        <v>1116</v>
      </c>
      <c r="E1533" t="s">
        <v>1080</v>
      </c>
      <c r="F1533" t="s">
        <v>1184</v>
      </c>
      <c r="G1533" t="s">
        <v>1255</v>
      </c>
      <c r="H1533">
        <v>2018</v>
      </c>
      <c r="I1533">
        <v>182.33</v>
      </c>
      <c r="J1533" t="s">
        <v>1187</v>
      </c>
      <c r="K1533" s="2"/>
      <c r="L1533" s="60"/>
    </row>
    <row r="1534" spans="1:12">
      <c r="A1534">
        <v>1</v>
      </c>
      <c r="B1534" t="s">
        <v>1072</v>
      </c>
      <c r="C1534" t="s">
        <v>1072</v>
      </c>
      <c r="D1534" t="s">
        <v>1117</v>
      </c>
      <c r="E1534" t="s">
        <v>1080</v>
      </c>
      <c r="F1534" t="s">
        <v>1184</v>
      </c>
      <c r="G1534" t="s">
        <v>1098</v>
      </c>
      <c r="H1534">
        <v>2018</v>
      </c>
      <c r="I1534">
        <v>213.43</v>
      </c>
      <c r="J1534" t="s">
        <v>1187</v>
      </c>
      <c r="K1534" s="2"/>
      <c r="L1534" s="60"/>
    </row>
    <row r="1535" spans="1:12">
      <c r="A1535">
        <v>1</v>
      </c>
      <c r="B1535" t="s">
        <v>1072</v>
      </c>
      <c r="C1535" t="s">
        <v>1072</v>
      </c>
      <c r="D1535" t="s">
        <v>1118</v>
      </c>
      <c r="E1535" t="s">
        <v>1080</v>
      </c>
      <c r="F1535" t="s">
        <v>1188</v>
      </c>
      <c r="G1535" t="s">
        <v>1097</v>
      </c>
      <c r="H1535">
        <v>2018</v>
      </c>
      <c r="I1535">
        <v>1.33</v>
      </c>
      <c r="J1535" t="s">
        <v>1187</v>
      </c>
      <c r="K1535" s="2"/>
      <c r="L1535" s="60"/>
    </row>
    <row r="1536" spans="1:12">
      <c r="A1536">
        <v>1</v>
      </c>
      <c r="B1536" t="s">
        <v>1072</v>
      </c>
      <c r="C1536" t="s">
        <v>1072</v>
      </c>
      <c r="D1536" t="s">
        <v>1119</v>
      </c>
      <c r="E1536" t="s">
        <v>1080</v>
      </c>
      <c r="F1536" t="s">
        <v>1188</v>
      </c>
      <c r="G1536" t="s">
        <v>1255</v>
      </c>
      <c r="H1536">
        <v>2018</v>
      </c>
      <c r="I1536">
        <v>0.69</v>
      </c>
      <c r="J1536" t="s">
        <v>1187</v>
      </c>
      <c r="K1536" s="2"/>
      <c r="L1536" s="60"/>
    </row>
    <row r="1537" spans="1:12">
      <c r="A1537">
        <v>1</v>
      </c>
      <c r="B1537" t="s">
        <v>1072</v>
      </c>
      <c r="C1537" t="s">
        <v>1072</v>
      </c>
      <c r="D1537" t="s">
        <v>1120</v>
      </c>
      <c r="E1537" t="s">
        <v>1080</v>
      </c>
      <c r="F1537" t="s">
        <v>1188</v>
      </c>
      <c r="G1537" t="s">
        <v>1098</v>
      </c>
      <c r="H1537">
        <v>2018</v>
      </c>
      <c r="I1537">
        <v>12.79</v>
      </c>
      <c r="J1537" t="s">
        <v>1187</v>
      </c>
      <c r="K1537" s="2"/>
      <c r="L1537" s="60"/>
    </row>
    <row r="1538" spans="1:12">
      <c r="A1538">
        <v>1</v>
      </c>
      <c r="B1538" t="s">
        <v>1072</v>
      </c>
      <c r="C1538" t="s">
        <v>1072</v>
      </c>
      <c r="D1538" t="s">
        <v>1121</v>
      </c>
      <c r="E1538" t="s">
        <v>1080</v>
      </c>
      <c r="F1538" t="s">
        <v>1188</v>
      </c>
      <c r="G1538" t="s">
        <v>1097</v>
      </c>
      <c r="H1538">
        <v>2018</v>
      </c>
      <c r="I1538">
        <v>1.99</v>
      </c>
      <c r="J1538" t="s">
        <v>1187</v>
      </c>
      <c r="K1538" s="2"/>
      <c r="L1538" s="60"/>
    </row>
    <row r="1539" spans="1:12">
      <c r="A1539">
        <v>1</v>
      </c>
      <c r="B1539" t="s">
        <v>1072</v>
      </c>
      <c r="C1539" t="s">
        <v>1072</v>
      </c>
      <c r="D1539" t="s">
        <v>1122</v>
      </c>
      <c r="E1539" t="s">
        <v>1080</v>
      </c>
      <c r="F1539" t="s">
        <v>1188</v>
      </c>
      <c r="G1539" t="s">
        <v>1255</v>
      </c>
      <c r="H1539">
        <v>2018</v>
      </c>
      <c r="I1539">
        <v>1.27</v>
      </c>
      <c r="J1539" t="s">
        <v>1187</v>
      </c>
      <c r="K1539" s="2"/>
      <c r="L1539" s="60"/>
    </row>
    <row r="1540" spans="1:12">
      <c r="A1540">
        <v>1</v>
      </c>
      <c r="B1540" t="s">
        <v>1072</v>
      </c>
      <c r="C1540" t="s">
        <v>1072</v>
      </c>
      <c r="D1540" t="s">
        <v>1123</v>
      </c>
      <c r="E1540" t="s">
        <v>1080</v>
      </c>
      <c r="F1540" t="s">
        <v>1188</v>
      </c>
      <c r="G1540" t="s">
        <v>1098</v>
      </c>
      <c r="H1540">
        <v>2018</v>
      </c>
      <c r="I1540">
        <v>7.34</v>
      </c>
      <c r="J1540" t="s">
        <v>1187</v>
      </c>
      <c r="K1540" s="2"/>
      <c r="L1540" s="60"/>
    </row>
    <row r="1541" spans="1:12">
      <c r="A1541">
        <v>1</v>
      </c>
      <c r="B1541" t="s">
        <v>1072</v>
      </c>
      <c r="C1541" t="s">
        <v>1072</v>
      </c>
      <c r="D1541" t="s">
        <v>1125</v>
      </c>
      <c r="E1541" t="s">
        <v>1080</v>
      </c>
      <c r="F1541" t="s">
        <v>1184</v>
      </c>
      <c r="G1541" t="s">
        <v>1098</v>
      </c>
      <c r="H1541">
        <v>2018</v>
      </c>
      <c r="I1541">
        <v>5.4</v>
      </c>
      <c r="J1541" t="s">
        <v>1187</v>
      </c>
      <c r="K1541" s="2"/>
      <c r="L1541" s="60"/>
    </row>
    <row r="1542" spans="1:12">
      <c r="A1542">
        <v>1</v>
      </c>
      <c r="B1542" t="s">
        <v>1072</v>
      </c>
      <c r="C1542" t="s">
        <v>1072</v>
      </c>
      <c r="D1542" t="s">
        <v>1124</v>
      </c>
      <c r="E1542" t="s">
        <v>1080</v>
      </c>
      <c r="F1542" t="s">
        <v>1184</v>
      </c>
      <c r="G1542" t="s">
        <v>1255</v>
      </c>
      <c r="H1542">
        <v>2018</v>
      </c>
      <c r="I1542">
        <v>0.47</v>
      </c>
      <c r="J1542" t="s">
        <v>1187</v>
      </c>
      <c r="K1542" s="2"/>
      <c r="L1542" s="60"/>
    </row>
    <row r="1543" spans="1:12">
      <c r="A1543">
        <v>1</v>
      </c>
      <c r="B1543" t="s">
        <v>1072</v>
      </c>
      <c r="C1543" t="s">
        <v>1072</v>
      </c>
      <c r="D1543" t="s">
        <v>1126</v>
      </c>
      <c r="E1543" t="s">
        <v>1080</v>
      </c>
      <c r="F1543" t="s">
        <v>1188</v>
      </c>
      <c r="G1543" t="s">
        <v>1097</v>
      </c>
      <c r="H1543">
        <v>2018</v>
      </c>
      <c r="I1543">
        <v>48.81</v>
      </c>
      <c r="J1543" t="s">
        <v>1187</v>
      </c>
      <c r="K1543" s="2"/>
      <c r="L1543" s="60"/>
    </row>
    <row r="1544" spans="1:12">
      <c r="A1544">
        <v>1</v>
      </c>
      <c r="B1544" t="s">
        <v>1072</v>
      </c>
      <c r="C1544" t="s">
        <v>1072</v>
      </c>
      <c r="D1544" t="s">
        <v>1127</v>
      </c>
      <c r="E1544" t="s">
        <v>1080</v>
      </c>
      <c r="F1544" t="s">
        <v>1184</v>
      </c>
      <c r="G1544" t="s">
        <v>1255</v>
      </c>
      <c r="H1544">
        <v>2018</v>
      </c>
      <c r="I1544">
        <v>78.11</v>
      </c>
      <c r="J1544" t="s">
        <v>1187</v>
      </c>
      <c r="K1544" s="2"/>
      <c r="L1544" s="60"/>
    </row>
    <row r="1545" spans="1:12">
      <c r="A1545">
        <v>1</v>
      </c>
      <c r="B1545" t="s">
        <v>1072</v>
      </c>
      <c r="C1545" t="s">
        <v>1072</v>
      </c>
      <c r="D1545" t="s">
        <v>1128</v>
      </c>
      <c r="E1545" t="s">
        <v>1080</v>
      </c>
      <c r="F1545" t="s">
        <v>1184</v>
      </c>
      <c r="G1545" t="s">
        <v>1098</v>
      </c>
      <c r="H1545">
        <v>2018</v>
      </c>
      <c r="I1545">
        <v>128.49</v>
      </c>
      <c r="J1545" t="s">
        <v>1187</v>
      </c>
      <c r="K1545" s="2"/>
      <c r="L1545" s="60"/>
    </row>
    <row r="1546" spans="1:12">
      <c r="A1546">
        <v>1</v>
      </c>
      <c r="B1546" t="s">
        <v>1072</v>
      </c>
      <c r="C1546" t="s">
        <v>1072</v>
      </c>
      <c r="D1546" t="s">
        <v>1081</v>
      </c>
      <c r="E1546" t="s">
        <v>1080</v>
      </c>
      <c r="F1546" t="s">
        <v>1184</v>
      </c>
      <c r="G1546" t="s">
        <v>1098</v>
      </c>
      <c r="H1546">
        <v>2019</v>
      </c>
      <c r="I1546">
        <v>23.28</v>
      </c>
      <c r="J1546" t="s">
        <v>1187</v>
      </c>
      <c r="K1546" s="2"/>
      <c r="L1546" s="60"/>
    </row>
    <row r="1547" spans="1:12">
      <c r="A1547">
        <v>1</v>
      </c>
      <c r="B1547" t="s">
        <v>1072</v>
      </c>
      <c r="C1547" t="s">
        <v>1072</v>
      </c>
      <c r="D1547" t="s">
        <v>1115</v>
      </c>
      <c r="E1547" t="s">
        <v>1080</v>
      </c>
      <c r="F1547" t="s">
        <v>1184</v>
      </c>
      <c r="G1547" t="s">
        <v>1097</v>
      </c>
      <c r="H1547">
        <v>2019</v>
      </c>
      <c r="I1547">
        <v>82.64</v>
      </c>
      <c r="J1547" t="s">
        <v>1187</v>
      </c>
      <c r="K1547" s="2"/>
      <c r="L1547" s="60"/>
    </row>
    <row r="1548" spans="1:12">
      <c r="A1548">
        <v>1</v>
      </c>
      <c r="B1548" t="s">
        <v>1072</v>
      </c>
      <c r="C1548" t="s">
        <v>1072</v>
      </c>
      <c r="D1548" t="s">
        <v>1116</v>
      </c>
      <c r="E1548" t="s">
        <v>1080</v>
      </c>
      <c r="F1548" t="s">
        <v>1184</v>
      </c>
      <c r="G1548" t="s">
        <v>1255</v>
      </c>
      <c r="H1548">
        <v>2019</v>
      </c>
      <c r="I1548">
        <v>177.88</v>
      </c>
      <c r="J1548" t="s">
        <v>1187</v>
      </c>
      <c r="K1548" s="2"/>
      <c r="L1548" s="60"/>
    </row>
    <row r="1549" spans="1:12">
      <c r="A1549">
        <v>1</v>
      </c>
      <c r="B1549" t="s">
        <v>1072</v>
      </c>
      <c r="C1549" t="s">
        <v>1072</v>
      </c>
      <c r="D1549" t="s">
        <v>1117</v>
      </c>
      <c r="E1549" t="s">
        <v>1080</v>
      </c>
      <c r="F1549" t="s">
        <v>1184</v>
      </c>
      <c r="G1549" t="s">
        <v>1098</v>
      </c>
      <c r="H1549">
        <v>2019</v>
      </c>
      <c r="I1549">
        <v>214.77</v>
      </c>
      <c r="J1549" t="s">
        <v>1187</v>
      </c>
      <c r="K1549" s="2"/>
      <c r="L1549" s="60"/>
    </row>
    <row r="1550" spans="1:12">
      <c r="A1550">
        <v>1</v>
      </c>
      <c r="B1550" t="s">
        <v>1072</v>
      </c>
      <c r="C1550" t="s">
        <v>1072</v>
      </c>
      <c r="D1550" t="s">
        <v>1118</v>
      </c>
      <c r="E1550" t="s">
        <v>1080</v>
      </c>
      <c r="F1550" t="s">
        <v>1188</v>
      </c>
      <c r="G1550" t="s">
        <v>1097</v>
      </c>
      <c r="H1550">
        <v>2019</v>
      </c>
      <c r="I1550">
        <v>1.22</v>
      </c>
      <c r="J1550" t="s">
        <v>1187</v>
      </c>
      <c r="K1550" s="2"/>
      <c r="L1550" s="60"/>
    </row>
    <row r="1551" spans="1:12">
      <c r="A1551">
        <v>1</v>
      </c>
      <c r="B1551" t="s">
        <v>1072</v>
      </c>
      <c r="C1551" t="s">
        <v>1072</v>
      </c>
      <c r="D1551" t="s">
        <v>1119</v>
      </c>
      <c r="E1551" t="s">
        <v>1080</v>
      </c>
      <c r="F1551" t="s">
        <v>1188</v>
      </c>
      <c r="G1551" t="s">
        <v>1255</v>
      </c>
      <c r="H1551">
        <v>2019</v>
      </c>
      <c r="I1551">
        <v>0.57999999999999996</v>
      </c>
      <c r="J1551" t="s">
        <v>1187</v>
      </c>
      <c r="K1551" s="2"/>
      <c r="L1551" s="60"/>
    </row>
    <row r="1552" spans="1:12">
      <c r="A1552">
        <v>1</v>
      </c>
      <c r="B1552" t="s">
        <v>1072</v>
      </c>
      <c r="C1552" t="s">
        <v>1072</v>
      </c>
      <c r="D1552" t="s">
        <v>1120</v>
      </c>
      <c r="E1552" t="s">
        <v>1080</v>
      </c>
      <c r="F1552" t="s">
        <v>1188</v>
      </c>
      <c r="G1552" t="s">
        <v>1098</v>
      </c>
      <c r="H1552">
        <v>2019</v>
      </c>
      <c r="I1552">
        <v>13.24</v>
      </c>
      <c r="J1552" t="s">
        <v>1187</v>
      </c>
      <c r="K1552" s="2"/>
      <c r="L1552" s="60"/>
    </row>
    <row r="1553" spans="1:12">
      <c r="A1553">
        <v>1</v>
      </c>
      <c r="B1553" t="s">
        <v>1072</v>
      </c>
      <c r="C1553" t="s">
        <v>1072</v>
      </c>
      <c r="D1553" t="s">
        <v>1121</v>
      </c>
      <c r="E1553" t="s">
        <v>1080</v>
      </c>
      <c r="F1553" t="s">
        <v>1188</v>
      </c>
      <c r="G1553" t="s">
        <v>1097</v>
      </c>
      <c r="H1553">
        <v>2019</v>
      </c>
      <c r="I1553">
        <v>1.48</v>
      </c>
      <c r="J1553" t="s">
        <v>1187</v>
      </c>
      <c r="K1553" s="2"/>
      <c r="L1553" s="60"/>
    </row>
    <row r="1554" spans="1:12">
      <c r="A1554">
        <v>1</v>
      </c>
      <c r="B1554" t="s">
        <v>1072</v>
      </c>
      <c r="C1554" t="s">
        <v>1072</v>
      </c>
      <c r="D1554" t="s">
        <v>1122</v>
      </c>
      <c r="E1554" t="s">
        <v>1080</v>
      </c>
      <c r="F1554" t="s">
        <v>1188</v>
      </c>
      <c r="G1554" t="s">
        <v>1255</v>
      </c>
      <c r="H1554">
        <v>2019</v>
      </c>
      <c r="I1554">
        <v>1.62</v>
      </c>
      <c r="J1554" t="s">
        <v>1187</v>
      </c>
      <c r="K1554" s="2"/>
      <c r="L1554" s="60"/>
    </row>
    <row r="1555" spans="1:12">
      <c r="A1555">
        <v>1</v>
      </c>
      <c r="B1555" t="s">
        <v>1072</v>
      </c>
      <c r="C1555" t="s">
        <v>1072</v>
      </c>
      <c r="D1555" t="s">
        <v>1123</v>
      </c>
      <c r="E1555" t="s">
        <v>1080</v>
      </c>
      <c r="F1555" t="s">
        <v>1188</v>
      </c>
      <c r="G1555" t="s">
        <v>1098</v>
      </c>
      <c r="H1555">
        <v>2019</v>
      </c>
      <c r="I1555">
        <v>6.36</v>
      </c>
      <c r="J1555" t="s">
        <v>1187</v>
      </c>
      <c r="K1555" s="2"/>
      <c r="L1555" s="60"/>
    </row>
    <row r="1556" spans="1:12">
      <c r="A1556">
        <v>1</v>
      </c>
      <c r="B1556" t="s">
        <v>1072</v>
      </c>
      <c r="C1556" t="s">
        <v>1072</v>
      </c>
      <c r="D1556" t="s">
        <v>1125</v>
      </c>
      <c r="E1556" t="s">
        <v>1080</v>
      </c>
      <c r="F1556" t="s">
        <v>1184</v>
      </c>
      <c r="G1556" t="s">
        <v>1098</v>
      </c>
      <c r="H1556">
        <v>2019</v>
      </c>
      <c r="I1556">
        <v>5.42</v>
      </c>
      <c r="J1556" t="s">
        <v>1187</v>
      </c>
      <c r="K1556" s="2"/>
      <c r="L1556" s="60"/>
    </row>
    <row r="1557" spans="1:12">
      <c r="A1557">
        <v>1</v>
      </c>
      <c r="B1557" t="s">
        <v>1072</v>
      </c>
      <c r="C1557" t="s">
        <v>1072</v>
      </c>
      <c r="D1557" t="s">
        <v>1124</v>
      </c>
      <c r="E1557" t="s">
        <v>1080</v>
      </c>
      <c r="F1557" t="s">
        <v>1184</v>
      </c>
      <c r="G1557" t="s">
        <v>1255</v>
      </c>
      <c r="H1557">
        <v>2019</v>
      </c>
      <c r="I1557">
        <v>0.57999999999999996</v>
      </c>
      <c r="J1557" t="s">
        <v>1187</v>
      </c>
      <c r="K1557" s="2"/>
      <c r="L1557" s="60"/>
    </row>
    <row r="1558" spans="1:12">
      <c r="A1558">
        <v>1</v>
      </c>
      <c r="B1558" t="s">
        <v>1072</v>
      </c>
      <c r="C1558" t="s">
        <v>1072</v>
      </c>
      <c r="D1558" t="s">
        <v>1126</v>
      </c>
      <c r="E1558" t="s">
        <v>1080</v>
      </c>
      <c r="F1558" t="s">
        <v>1188</v>
      </c>
      <c r="G1558" t="s">
        <v>1097</v>
      </c>
      <c r="H1558">
        <v>2019</v>
      </c>
      <c r="I1558">
        <v>48.49</v>
      </c>
      <c r="J1558" t="s">
        <v>1187</v>
      </c>
      <c r="K1558" s="2"/>
      <c r="L1558" s="60"/>
    </row>
    <row r="1559" spans="1:12">
      <c r="A1559">
        <v>1</v>
      </c>
      <c r="B1559" t="s">
        <v>1072</v>
      </c>
      <c r="C1559" t="s">
        <v>1072</v>
      </c>
      <c r="D1559" t="s">
        <v>1127</v>
      </c>
      <c r="E1559" t="s">
        <v>1080</v>
      </c>
      <c r="F1559" t="s">
        <v>1184</v>
      </c>
      <c r="G1559" t="s">
        <v>1255</v>
      </c>
      <c r="H1559">
        <v>2019</v>
      </c>
      <c r="I1559">
        <v>76.430000000000007</v>
      </c>
      <c r="J1559" t="s">
        <v>1187</v>
      </c>
      <c r="K1559" s="2"/>
      <c r="L1559" s="60"/>
    </row>
    <row r="1560" spans="1:12">
      <c r="A1560">
        <v>1</v>
      </c>
      <c r="B1560" t="s">
        <v>1072</v>
      </c>
      <c r="C1560" t="s">
        <v>1072</v>
      </c>
      <c r="D1560" t="s">
        <v>1128</v>
      </c>
      <c r="E1560" t="s">
        <v>1080</v>
      </c>
      <c r="F1560" t="s">
        <v>1184</v>
      </c>
      <c r="G1560" t="s">
        <v>1098</v>
      </c>
      <c r="H1560">
        <v>2019</v>
      </c>
      <c r="I1560">
        <v>118.62</v>
      </c>
      <c r="J1560" t="s">
        <v>1187</v>
      </c>
      <c r="K1560" s="2"/>
      <c r="L1560" s="60"/>
    </row>
    <row r="1561" spans="1:12">
      <c r="A1561">
        <v>1</v>
      </c>
      <c r="B1561" t="s">
        <v>1072</v>
      </c>
      <c r="C1561" t="s">
        <v>1072</v>
      </c>
      <c r="D1561" t="s">
        <v>1081</v>
      </c>
      <c r="E1561" t="s">
        <v>1080</v>
      </c>
      <c r="F1561" t="s">
        <v>1184</v>
      </c>
      <c r="G1561" t="s">
        <v>1098</v>
      </c>
      <c r="H1561">
        <v>2020</v>
      </c>
      <c r="I1561">
        <v>12.7</v>
      </c>
      <c r="J1561" t="s">
        <v>1187</v>
      </c>
      <c r="K1561" s="2"/>
      <c r="L1561" s="60"/>
    </row>
    <row r="1562" spans="1:12">
      <c r="A1562">
        <v>1</v>
      </c>
      <c r="B1562" t="s">
        <v>1072</v>
      </c>
      <c r="C1562" t="s">
        <v>1072</v>
      </c>
      <c r="D1562" t="s">
        <v>1115</v>
      </c>
      <c r="E1562" t="s">
        <v>1080</v>
      </c>
      <c r="F1562" t="s">
        <v>1184</v>
      </c>
      <c r="G1562" t="s">
        <v>1097</v>
      </c>
      <c r="H1562">
        <v>2020</v>
      </c>
      <c r="I1562">
        <v>52.11</v>
      </c>
      <c r="J1562" t="s">
        <v>1187</v>
      </c>
      <c r="K1562" s="2"/>
      <c r="L1562" s="60"/>
    </row>
    <row r="1563" spans="1:12">
      <c r="A1563">
        <v>1</v>
      </c>
      <c r="B1563" t="s">
        <v>1072</v>
      </c>
      <c r="C1563" t="s">
        <v>1072</v>
      </c>
      <c r="D1563" t="s">
        <v>1116</v>
      </c>
      <c r="E1563" t="s">
        <v>1080</v>
      </c>
      <c r="F1563" t="s">
        <v>1184</v>
      </c>
      <c r="G1563" t="s">
        <v>1255</v>
      </c>
      <c r="H1563">
        <v>2020</v>
      </c>
      <c r="I1563">
        <v>113.56</v>
      </c>
      <c r="J1563" t="s">
        <v>1187</v>
      </c>
      <c r="K1563" s="2"/>
      <c r="L1563" s="60"/>
    </row>
    <row r="1564" spans="1:12">
      <c r="A1564">
        <v>1</v>
      </c>
      <c r="B1564" t="s">
        <v>1072</v>
      </c>
      <c r="C1564" t="s">
        <v>1072</v>
      </c>
      <c r="D1564" t="s">
        <v>1117</v>
      </c>
      <c r="E1564" t="s">
        <v>1080</v>
      </c>
      <c r="F1564" t="s">
        <v>1184</v>
      </c>
      <c r="G1564" t="s">
        <v>1098</v>
      </c>
      <c r="H1564">
        <v>2020</v>
      </c>
      <c r="I1564">
        <v>155.52000000000001</v>
      </c>
      <c r="J1564" t="s">
        <v>1187</v>
      </c>
      <c r="K1564" s="2"/>
      <c r="L1564" s="60"/>
    </row>
    <row r="1565" spans="1:12">
      <c r="A1565">
        <v>1</v>
      </c>
      <c r="B1565" t="s">
        <v>1072</v>
      </c>
      <c r="C1565" t="s">
        <v>1072</v>
      </c>
      <c r="D1565" t="s">
        <v>1118</v>
      </c>
      <c r="E1565" t="s">
        <v>1080</v>
      </c>
      <c r="F1565" t="s">
        <v>1188</v>
      </c>
      <c r="G1565" t="s">
        <v>1097</v>
      </c>
      <c r="H1565">
        <v>2020</v>
      </c>
      <c r="I1565">
        <v>1.04</v>
      </c>
      <c r="J1565" t="s">
        <v>1187</v>
      </c>
      <c r="K1565" s="2"/>
      <c r="L1565" s="60"/>
    </row>
    <row r="1566" spans="1:12">
      <c r="A1566">
        <v>1</v>
      </c>
      <c r="B1566" t="s">
        <v>1072</v>
      </c>
      <c r="C1566" t="s">
        <v>1072</v>
      </c>
      <c r="D1566" t="s">
        <v>1119</v>
      </c>
      <c r="E1566" t="s">
        <v>1080</v>
      </c>
      <c r="F1566" t="s">
        <v>1188</v>
      </c>
      <c r="G1566" t="s">
        <v>1255</v>
      </c>
      <c r="H1566">
        <v>2020</v>
      </c>
      <c r="I1566">
        <v>0.49</v>
      </c>
      <c r="J1566" t="s">
        <v>1187</v>
      </c>
      <c r="K1566" s="2"/>
      <c r="L1566" s="60"/>
    </row>
    <row r="1567" spans="1:12">
      <c r="A1567">
        <v>1</v>
      </c>
      <c r="B1567" t="s">
        <v>1072</v>
      </c>
      <c r="C1567" t="s">
        <v>1072</v>
      </c>
      <c r="D1567" t="s">
        <v>1120</v>
      </c>
      <c r="E1567" t="s">
        <v>1080</v>
      </c>
      <c r="F1567" t="s">
        <v>1188</v>
      </c>
      <c r="G1567" t="s">
        <v>1098</v>
      </c>
      <c r="H1567">
        <v>2020</v>
      </c>
      <c r="I1567">
        <v>10.39</v>
      </c>
      <c r="J1567" t="s">
        <v>1187</v>
      </c>
      <c r="K1567" s="2"/>
      <c r="L1567" s="60"/>
    </row>
    <row r="1568" spans="1:12">
      <c r="A1568">
        <v>1</v>
      </c>
      <c r="B1568" t="s">
        <v>1072</v>
      </c>
      <c r="C1568" t="s">
        <v>1072</v>
      </c>
      <c r="D1568" t="s">
        <v>1121</v>
      </c>
      <c r="E1568" t="s">
        <v>1080</v>
      </c>
      <c r="F1568" t="s">
        <v>1188</v>
      </c>
      <c r="G1568" t="s">
        <v>1097</v>
      </c>
      <c r="H1568">
        <v>2020</v>
      </c>
      <c r="I1568">
        <v>1.25</v>
      </c>
      <c r="J1568" t="s">
        <v>1187</v>
      </c>
      <c r="K1568" s="2"/>
      <c r="L1568" s="60"/>
    </row>
    <row r="1569" spans="1:12">
      <c r="A1569">
        <v>1</v>
      </c>
      <c r="B1569" t="s">
        <v>1072</v>
      </c>
      <c r="C1569" t="s">
        <v>1072</v>
      </c>
      <c r="D1569" t="s">
        <v>1122</v>
      </c>
      <c r="E1569" t="s">
        <v>1080</v>
      </c>
      <c r="F1569" t="s">
        <v>1188</v>
      </c>
      <c r="G1569" t="s">
        <v>1255</v>
      </c>
      <c r="H1569">
        <v>2020</v>
      </c>
      <c r="I1569">
        <v>0.7</v>
      </c>
      <c r="J1569" t="s">
        <v>1187</v>
      </c>
      <c r="K1569" s="2"/>
      <c r="L1569" s="60"/>
    </row>
    <row r="1570" spans="1:12">
      <c r="A1570">
        <v>1</v>
      </c>
      <c r="B1570" t="s">
        <v>1072</v>
      </c>
      <c r="C1570" t="s">
        <v>1072</v>
      </c>
      <c r="D1570" t="s">
        <v>1123</v>
      </c>
      <c r="E1570" t="s">
        <v>1080</v>
      </c>
      <c r="F1570" t="s">
        <v>1188</v>
      </c>
      <c r="G1570" t="s">
        <v>1098</v>
      </c>
      <c r="H1570">
        <v>2020</v>
      </c>
      <c r="I1570">
        <v>5.26</v>
      </c>
      <c r="J1570" t="s">
        <v>1187</v>
      </c>
      <c r="K1570" s="2"/>
      <c r="L1570" s="60"/>
    </row>
    <row r="1571" spans="1:12">
      <c r="A1571">
        <v>1</v>
      </c>
      <c r="B1571" t="s">
        <v>1072</v>
      </c>
      <c r="C1571" t="s">
        <v>1072</v>
      </c>
      <c r="D1571" t="s">
        <v>1125</v>
      </c>
      <c r="E1571" t="s">
        <v>1080</v>
      </c>
      <c r="F1571" t="s">
        <v>1184</v>
      </c>
      <c r="G1571" t="s">
        <v>1098</v>
      </c>
      <c r="H1571">
        <v>2020</v>
      </c>
      <c r="I1571">
        <v>5.34</v>
      </c>
      <c r="J1571" t="s">
        <v>1187</v>
      </c>
      <c r="K1571" s="2"/>
      <c r="L1571" s="60"/>
    </row>
    <row r="1572" spans="1:12">
      <c r="A1572">
        <v>1</v>
      </c>
      <c r="B1572" t="s">
        <v>1072</v>
      </c>
      <c r="C1572" t="s">
        <v>1072</v>
      </c>
      <c r="D1572" t="s">
        <v>1124</v>
      </c>
      <c r="E1572" t="s">
        <v>1080</v>
      </c>
      <c r="F1572" t="s">
        <v>1184</v>
      </c>
      <c r="G1572" t="s">
        <v>1255</v>
      </c>
      <c r="H1572">
        <v>2020</v>
      </c>
      <c r="I1572">
        <v>0.47</v>
      </c>
      <c r="J1572" t="s">
        <v>1187</v>
      </c>
      <c r="K1572" s="2"/>
      <c r="L1572" s="60"/>
    </row>
    <row r="1573" spans="1:12">
      <c r="A1573">
        <v>1</v>
      </c>
      <c r="B1573" t="s">
        <v>1072</v>
      </c>
      <c r="C1573" t="s">
        <v>1072</v>
      </c>
      <c r="D1573" t="s">
        <v>1126</v>
      </c>
      <c r="E1573" t="s">
        <v>1080</v>
      </c>
      <c r="F1573" t="s">
        <v>1188</v>
      </c>
      <c r="G1573" t="s">
        <v>1097</v>
      </c>
      <c r="H1573">
        <v>2020</v>
      </c>
      <c r="I1573">
        <v>21.17</v>
      </c>
      <c r="J1573" t="s">
        <v>1187</v>
      </c>
      <c r="K1573" s="2"/>
      <c r="L1573" s="60"/>
    </row>
    <row r="1574" spans="1:12">
      <c r="A1574">
        <v>1</v>
      </c>
      <c r="B1574" t="s">
        <v>1072</v>
      </c>
      <c r="C1574" t="s">
        <v>1072</v>
      </c>
      <c r="D1574" t="s">
        <v>1127</v>
      </c>
      <c r="E1574" t="s">
        <v>1080</v>
      </c>
      <c r="F1574" t="s">
        <v>1184</v>
      </c>
      <c r="G1574" t="s">
        <v>1255</v>
      </c>
      <c r="H1574">
        <v>2020</v>
      </c>
      <c r="I1574">
        <v>31.59</v>
      </c>
      <c r="J1574" t="s">
        <v>1187</v>
      </c>
      <c r="K1574" s="2"/>
      <c r="L1574" s="60"/>
    </row>
    <row r="1575" spans="1:12">
      <c r="A1575">
        <v>1</v>
      </c>
      <c r="B1575" t="s">
        <v>1072</v>
      </c>
      <c r="C1575" t="s">
        <v>1072</v>
      </c>
      <c r="D1575" t="s">
        <v>1128</v>
      </c>
      <c r="E1575" t="s">
        <v>1080</v>
      </c>
      <c r="F1575" t="s">
        <v>1184</v>
      </c>
      <c r="G1575" t="s">
        <v>1098</v>
      </c>
      <c r="H1575">
        <v>2020</v>
      </c>
      <c r="I1575">
        <v>65.87</v>
      </c>
      <c r="J1575" t="s">
        <v>1187</v>
      </c>
      <c r="K1575" s="2"/>
      <c r="L1575" s="60"/>
    </row>
    <row r="1576" spans="1:12">
      <c r="A1576">
        <v>1</v>
      </c>
      <c r="B1576" t="s">
        <v>1072</v>
      </c>
      <c r="C1576" t="s">
        <v>1072</v>
      </c>
      <c r="D1576" t="s">
        <v>1081</v>
      </c>
      <c r="E1576" t="s">
        <v>1080</v>
      </c>
      <c r="F1576" t="s">
        <v>1184</v>
      </c>
      <c r="G1576" t="s">
        <v>1098</v>
      </c>
      <c r="H1576">
        <v>2021</v>
      </c>
      <c r="I1576">
        <v>13.82</v>
      </c>
      <c r="J1576" t="s">
        <v>1187</v>
      </c>
      <c r="K1576" s="2"/>
      <c r="L1576" s="60"/>
    </row>
    <row r="1577" spans="1:12">
      <c r="A1577">
        <v>1</v>
      </c>
      <c r="B1577" t="s">
        <v>1072</v>
      </c>
      <c r="C1577" t="s">
        <v>1072</v>
      </c>
      <c r="D1577" t="s">
        <v>1115</v>
      </c>
      <c r="E1577" t="s">
        <v>1080</v>
      </c>
      <c r="F1577" t="s">
        <v>1184</v>
      </c>
      <c r="G1577" t="s">
        <v>1097</v>
      </c>
      <c r="H1577">
        <v>2021</v>
      </c>
      <c r="I1577">
        <v>54.56</v>
      </c>
      <c r="J1577" t="s">
        <v>1187</v>
      </c>
      <c r="K1577" s="2"/>
      <c r="L1577" s="60"/>
    </row>
    <row r="1578" spans="1:12">
      <c r="A1578">
        <v>1</v>
      </c>
      <c r="B1578" t="s">
        <v>1072</v>
      </c>
      <c r="C1578" t="s">
        <v>1072</v>
      </c>
      <c r="D1578" t="s">
        <v>1116</v>
      </c>
      <c r="E1578" t="s">
        <v>1080</v>
      </c>
      <c r="F1578" t="s">
        <v>1184</v>
      </c>
      <c r="G1578" t="s">
        <v>1255</v>
      </c>
      <c r="H1578">
        <v>2021</v>
      </c>
      <c r="I1578">
        <v>122.38</v>
      </c>
      <c r="J1578" t="s">
        <v>1187</v>
      </c>
      <c r="K1578" s="2"/>
      <c r="L1578" s="60"/>
    </row>
    <row r="1579" spans="1:12">
      <c r="A1579">
        <v>1</v>
      </c>
      <c r="B1579" t="s">
        <v>1072</v>
      </c>
      <c r="C1579" t="s">
        <v>1072</v>
      </c>
      <c r="D1579" t="s">
        <v>1117</v>
      </c>
      <c r="E1579" t="s">
        <v>1080</v>
      </c>
      <c r="F1579" t="s">
        <v>1184</v>
      </c>
      <c r="G1579" t="s">
        <v>1098</v>
      </c>
      <c r="H1579">
        <v>2021</v>
      </c>
      <c r="I1579">
        <v>209.14</v>
      </c>
      <c r="J1579" t="s">
        <v>1187</v>
      </c>
      <c r="K1579" s="2"/>
      <c r="L1579" s="60"/>
    </row>
    <row r="1580" spans="1:12">
      <c r="A1580">
        <v>1</v>
      </c>
      <c r="B1580" t="s">
        <v>1072</v>
      </c>
      <c r="C1580" t="s">
        <v>1072</v>
      </c>
      <c r="D1580" t="s">
        <v>1118</v>
      </c>
      <c r="E1580" t="s">
        <v>1080</v>
      </c>
      <c r="F1580" t="s">
        <v>1188</v>
      </c>
      <c r="G1580" t="s">
        <v>1097</v>
      </c>
      <c r="H1580">
        <v>2021</v>
      </c>
      <c r="I1580">
        <v>1.1000000000000001</v>
      </c>
      <c r="J1580" t="s">
        <v>1187</v>
      </c>
      <c r="K1580" s="2"/>
      <c r="L1580" s="60"/>
    </row>
    <row r="1581" spans="1:12">
      <c r="A1581">
        <v>1</v>
      </c>
      <c r="B1581" t="s">
        <v>1072</v>
      </c>
      <c r="C1581" t="s">
        <v>1072</v>
      </c>
      <c r="D1581" t="s">
        <v>1119</v>
      </c>
      <c r="E1581" t="s">
        <v>1080</v>
      </c>
      <c r="F1581" t="s">
        <v>1188</v>
      </c>
      <c r="G1581" t="s">
        <v>1255</v>
      </c>
      <c r="H1581">
        <v>2021</v>
      </c>
      <c r="I1581">
        <v>0.55000000000000004</v>
      </c>
      <c r="J1581" t="s">
        <v>1187</v>
      </c>
      <c r="K1581" s="2"/>
      <c r="L1581" s="60"/>
    </row>
    <row r="1582" spans="1:12">
      <c r="A1582">
        <v>1</v>
      </c>
      <c r="B1582" t="s">
        <v>1072</v>
      </c>
      <c r="C1582" t="s">
        <v>1072</v>
      </c>
      <c r="D1582" t="s">
        <v>1120</v>
      </c>
      <c r="E1582" t="s">
        <v>1080</v>
      </c>
      <c r="F1582" t="s">
        <v>1188</v>
      </c>
      <c r="G1582" t="s">
        <v>1098</v>
      </c>
      <c r="H1582">
        <v>2021</v>
      </c>
      <c r="I1582">
        <v>10.32</v>
      </c>
      <c r="J1582" t="s">
        <v>1187</v>
      </c>
      <c r="K1582" s="2"/>
      <c r="L1582" s="60"/>
    </row>
    <row r="1583" spans="1:12">
      <c r="A1583">
        <v>1</v>
      </c>
      <c r="B1583" t="s">
        <v>1072</v>
      </c>
      <c r="C1583" t="s">
        <v>1072</v>
      </c>
      <c r="D1583" t="s">
        <v>1121</v>
      </c>
      <c r="E1583" t="s">
        <v>1080</v>
      </c>
      <c r="F1583" t="s">
        <v>1188</v>
      </c>
      <c r="G1583" t="s">
        <v>1097</v>
      </c>
      <c r="H1583">
        <v>2021</v>
      </c>
      <c r="I1583">
        <v>1.57</v>
      </c>
      <c r="J1583" t="s">
        <v>1187</v>
      </c>
      <c r="K1583" s="2"/>
      <c r="L1583" s="60"/>
    </row>
    <row r="1584" spans="1:12">
      <c r="A1584">
        <v>1</v>
      </c>
      <c r="B1584" t="s">
        <v>1072</v>
      </c>
      <c r="C1584" t="s">
        <v>1072</v>
      </c>
      <c r="D1584" t="s">
        <v>1122</v>
      </c>
      <c r="E1584" t="s">
        <v>1080</v>
      </c>
      <c r="F1584" t="s">
        <v>1188</v>
      </c>
      <c r="G1584" t="s">
        <v>1255</v>
      </c>
      <c r="H1584">
        <v>2021</v>
      </c>
      <c r="I1584">
        <v>1.45</v>
      </c>
      <c r="J1584" t="s">
        <v>1187</v>
      </c>
      <c r="K1584" s="2"/>
      <c r="L1584" s="60"/>
    </row>
    <row r="1585" spans="1:12">
      <c r="A1585">
        <v>1</v>
      </c>
      <c r="B1585" t="s">
        <v>1072</v>
      </c>
      <c r="C1585" t="s">
        <v>1072</v>
      </c>
      <c r="D1585" t="s">
        <v>1123</v>
      </c>
      <c r="E1585" t="s">
        <v>1080</v>
      </c>
      <c r="F1585" t="s">
        <v>1188</v>
      </c>
      <c r="G1585" t="s">
        <v>1098</v>
      </c>
      <c r="H1585">
        <v>2021</v>
      </c>
      <c r="I1585">
        <v>7.23</v>
      </c>
      <c r="J1585" t="s">
        <v>1187</v>
      </c>
      <c r="K1585" s="2"/>
      <c r="L1585" s="60"/>
    </row>
    <row r="1586" spans="1:12">
      <c r="A1586">
        <v>1</v>
      </c>
      <c r="B1586" t="s">
        <v>1072</v>
      </c>
      <c r="C1586" t="s">
        <v>1072</v>
      </c>
      <c r="D1586" t="s">
        <v>1125</v>
      </c>
      <c r="E1586" t="s">
        <v>1080</v>
      </c>
      <c r="F1586" t="s">
        <v>1184</v>
      </c>
      <c r="G1586" t="s">
        <v>1098</v>
      </c>
      <c r="H1586">
        <v>2021</v>
      </c>
      <c r="I1586">
        <v>5.43</v>
      </c>
      <c r="J1586" t="s">
        <v>1187</v>
      </c>
      <c r="K1586" s="2"/>
      <c r="L1586" s="60"/>
    </row>
    <row r="1587" spans="1:12">
      <c r="A1587">
        <v>1</v>
      </c>
      <c r="B1587" t="s">
        <v>1072</v>
      </c>
      <c r="C1587" t="s">
        <v>1072</v>
      </c>
      <c r="D1587" t="s">
        <v>1124</v>
      </c>
      <c r="E1587" t="s">
        <v>1080</v>
      </c>
      <c r="F1587" t="s">
        <v>1184</v>
      </c>
      <c r="G1587" t="s">
        <v>1255</v>
      </c>
      <c r="H1587">
        <v>2021</v>
      </c>
      <c r="I1587">
        <v>0.46</v>
      </c>
      <c r="J1587" t="s">
        <v>1187</v>
      </c>
      <c r="K1587" s="2"/>
      <c r="L1587" s="60"/>
    </row>
    <row r="1588" spans="1:12">
      <c r="A1588">
        <v>1</v>
      </c>
      <c r="B1588" t="s">
        <v>1072</v>
      </c>
      <c r="C1588" t="s">
        <v>1072</v>
      </c>
      <c r="D1588" t="s">
        <v>1126</v>
      </c>
      <c r="E1588" t="s">
        <v>1080</v>
      </c>
      <c r="F1588" t="s">
        <v>1188</v>
      </c>
      <c r="G1588" t="s">
        <v>1097</v>
      </c>
      <c r="H1588">
        <v>2021</v>
      </c>
      <c r="I1588">
        <v>20.8</v>
      </c>
      <c r="J1588" t="s">
        <v>1187</v>
      </c>
      <c r="K1588" s="2"/>
      <c r="L1588" s="60"/>
    </row>
    <row r="1589" spans="1:12">
      <c r="A1589">
        <v>1</v>
      </c>
      <c r="B1589" t="s">
        <v>1072</v>
      </c>
      <c r="C1589" t="s">
        <v>1072</v>
      </c>
      <c r="D1589" t="s">
        <v>1127</v>
      </c>
      <c r="E1589" t="s">
        <v>1080</v>
      </c>
      <c r="F1589" t="s">
        <v>1184</v>
      </c>
      <c r="G1589" t="s">
        <v>1255</v>
      </c>
      <c r="H1589">
        <v>2021</v>
      </c>
      <c r="I1589">
        <v>33.24</v>
      </c>
      <c r="J1589" t="s">
        <v>1187</v>
      </c>
      <c r="K1589" s="2"/>
      <c r="L1589" s="60"/>
    </row>
    <row r="1590" spans="1:12">
      <c r="A1590">
        <v>1</v>
      </c>
      <c r="B1590" t="s">
        <v>1072</v>
      </c>
      <c r="C1590" t="s">
        <v>1072</v>
      </c>
      <c r="D1590" t="s">
        <v>1128</v>
      </c>
      <c r="E1590" t="s">
        <v>1080</v>
      </c>
      <c r="F1590" t="s">
        <v>1184</v>
      </c>
      <c r="G1590" t="s">
        <v>1098</v>
      </c>
      <c r="H1590">
        <v>2021</v>
      </c>
      <c r="I1590">
        <v>67.39</v>
      </c>
      <c r="J1590" t="s">
        <v>1187</v>
      </c>
      <c r="K1590" s="2"/>
      <c r="L1590" s="60"/>
    </row>
    <row r="1591" spans="1:12">
      <c r="A1591">
        <v>1</v>
      </c>
      <c r="B1591" t="s">
        <v>1072</v>
      </c>
      <c r="C1591" t="s">
        <v>1072</v>
      </c>
      <c r="D1591" t="s">
        <v>1081</v>
      </c>
      <c r="E1591" t="s">
        <v>1080</v>
      </c>
      <c r="F1591" t="s">
        <v>1184</v>
      </c>
      <c r="G1591" t="s">
        <v>1098</v>
      </c>
      <c r="H1591">
        <v>2018</v>
      </c>
      <c r="I1591">
        <v>26.6</v>
      </c>
      <c r="J1591" t="s">
        <v>1187</v>
      </c>
      <c r="K1591" s="2"/>
      <c r="L1591" s="60"/>
    </row>
    <row r="1592" spans="1:12">
      <c r="A1592">
        <v>1</v>
      </c>
      <c r="B1592" t="s">
        <v>1072</v>
      </c>
      <c r="C1592" t="s">
        <v>1072</v>
      </c>
      <c r="D1592" t="s">
        <v>1115</v>
      </c>
      <c r="E1592" t="s">
        <v>1080</v>
      </c>
      <c r="F1592" t="s">
        <v>1184</v>
      </c>
      <c r="G1592" t="s">
        <v>1097</v>
      </c>
      <c r="H1592">
        <v>2018</v>
      </c>
      <c r="I1592">
        <v>87.3</v>
      </c>
      <c r="J1592" t="s">
        <v>1187</v>
      </c>
      <c r="K1592" s="2"/>
      <c r="L1592" s="60"/>
    </row>
    <row r="1593" spans="1:12">
      <c r="A1593">
        <v>1</v>
      </c>
      <c r="B1593" t="s">
        <v>1072</v>
      </c>
      <c r="C1593" t="s">
        <v>1072</v>
      </c>
      <c r="D1593" t="s">
        <v>1116</v>
      </c>
      <c r="E1593" t="s">
        <v>1080</v>
      </c>
      <c r="F1593" t="s">
        <v>1184</v>
      </c>
      <c r="G1593" t="s">
        <v>1255</v>
      </c>
      <c r="H1593">
        <v>2018</v>
      </c>
      <c r="I1593">
        <v>182.33</v>
      </c>
      <c r="J1593" t="s">
        <v>1187</v>
      </c>
      <c r="K1593" s="2"/>
      <c r="L1593" s="60"/>
    </row>
    <row r="1594" spans="1:12">
      <c r="A1594">
        <v>1</v>
      </c>
      <c r="B1594" t="s">
        <v>1072</v>
      </c>
      <c r="C1594" t="s">
        <v>1072</v>
      </c>
      <c r="D1594" t="s">
        <v>1117</v>
      </c>
      <c r="E1594" t="s">
        <v>1080</v>
      </c>
      <c r="F1594" t="s">
        <v>1184</v>
      </c>
      <c r="G1594" t="s">
        <v>1098</v>
      </c>
      <c r="H1594">
        <v>2018</v>
      </c>
      <c r="I1594">
        <v>213.43</v>
      </c>
      <c r="J1594" t="s">
        <v>1187</v>
      </c>
      <c r="K1594" s="2"/>
      <c r="L1594" s="60"/>
    </row>
    <row r="1595" spans="1:12">
      <c r="A1595">
        <v>1</v>
      </c>
      <c r="B1595" t="s">
        <v>1072</v>
      </c>
      <c r="C1595" t="s">
        <v>1072</v>
      </c>
      <c r="D1595" t="s">
        <v>1118</v>
      </c>
      <c r="E1595" t="s">
        <v>1080</v>
      </c>
      <c r="F1595" t="s">
        <v>1188</v>
      </c>
      <c r="G1595" t="s">
        <v>1097</v>
      </c>
      <c r="H1595">
        <v>2018</v>
      </c>
      <c r="I1595">
        <v>1.33</v>
      </c>
      <c r="J1595" t="s">
        <v>1187</v>
      </c>
      <c r="K1595" s="2"/>
      <c r="L1595" s="60"/>
    </row>
    <row r="1596" spans="1:12">
      <c r="A1596">
        <v>1</v>
      </c>
      <c r="B1596" t="s">
        <v>1072</v>
      </c>
      <c r="C1596" t="s">
        <v>1072</v>
      </c>
      <c r="D1596" t="s">
        <v>1119</v>
      </c>
      <c r="E1596" t="s">
        <v>1080</v>
      </c>
      <c r="F1596" t="s">
        <v>1188</v>
      </c>
      <c r="G1596" t="s">
        <v>1255</v>
      </c>
      <c r="H1596">
        <v>2018</v>
      </c>
      <c r="I1596">
        <v>0.69</v>
      </c>
      <c r="J1596" t="s">
        <v>1187</v>
      </c>
      <c r="K1596" s="2"/>
      <c r="L1596" s="60"/>
    </row>
    <row r="1597" spans="1:12">
      <c r="A1597">
        <v>1</v>
      </c>
      <c r="B1597" t="s">
        <v>1072</v>
      </c>
      <c r="C1597" t="s">
        <v>1072</v>
      </c>
      <c r="D1597" t="s">
        <v>1120</v>
      </c>
      <c r="E1597" t="s">
        <v>1080</v>
      </c>
      <c r="F1597" t="s">
        <v>1188</v>
      </c>
      <c r="G1597" t="s">
        <v>1098</v>
      </c>
      <c r="H1597">
        <v>2018</v>
      </c>
      <c r="I1597">
        <v>12.79</v>
      </c>
      <c r="J1597" t="s">
        <v>1187</v>
      </c>
      <c r="K1597" s="2"/>
      <c r="L1597" s="60"/>
    </row>
    <row r="1598" spans="1:12">
      <c r="A1598">
        <v>1</v>
      </c>
      <c r="B1598" t="s">
        <v>1072</v>
      </c>
      <c r="C1598" t="s">
        <v>1072</v>
      </c>
      <c r="D1598" t="s">
        <v>1121</v>
      </c>
      <c r="E1598" t="s">
        <v>1080</v>
      </c>
      <c r="F1598" t="s">
        <v>1188</v>
      </c>
      <c r="G1598" t="s">
        <v>1097</v>
      </c>
      <c r="H1598">
        <v>2018</v>
      </c>
      <c r="I1598">
        <v>1.99</v>
      </c>
      <c r="J1598" t="s">
        <v>1187</v>
      </c>
      <c r="K1598" s="2"/>
      <c r="L1598" s="60"/>
    </row>
    <row r="1599" spans="1:12">
      <c r="A1599">
        <v>1</v>
      </c>
      <c r="B1599" t="s">
        <v>1072</v>
      </c>
      <c r="C1599" t="s">
        <v>1072</v>
      </c>
      <c r="D1599" t="s">
        <v>1122</v>
      </c>
      <c r="E1599" t="s">
        <v>1080</v>
      </c>
      <c r="F1599" t="s">
        <v>1188</v>
      </c>
      <c r="G1599" t="s">
        <v>1255</v>
      </c>
      <c r="H1599">
        <v>2018</v>
      </c>
      <c r="I1599">
        <v>1.27</v>
      </c>
      <c r="J1599" t="s">
        <v>1187</v>
      </c>
      <c r="K1599" s="2"/>
      <c r="L1599" s="60"/>
    </row>
    <row r="1600" spans="1:12">
      <c r="A1600">
        <v>1</v>
      </c>
      <c r="B1600" t="s">
        <v>1072</v>
      </c>
      <c r="C1600" t="s">
        <v>1072</v>
      </c>
      <c r="D1600" t="s">
        <v>1123</v>
      </c>
      <c r="E1600" t="s">
        <v>1080</v>
      </c>
      <c r="F1600" t="s">
        <v>1188</v>
      </c>
      <c r="G1600" t="s">
        <v>1098</v>
      </c>
      <c r="H1600">
        <v>2018</v>
      </c>
      <c r="I1600">
        <v>7.34</v>
      </c>
      <c r="J1600" t="s">
        <v>1187</v>
      </c>
      <c r="K1600" s="2"/>
      <c r="L1600" s="60"/>
    </row>
    <row r="1601" spans="1:12">
      <c r="A1601">
        <v>1</v>
      </c>
      <c r="B1601" t="s">
        <v>1072</v>
      </c>
      <c r="C1601" t="s">
        <v>1072</v>
      </c>
      <c r="D1601" t="s">
        <v>1125</v>
      </c>
      <c r="E1601" t="s">
        <v>1080</v>
      </c>
      <c r="F1601" t="s">
        <v>1184</v>
      </c>
      <c r="G1601" t="s">
        <v>1098</v>
      </c>
      <c r="H1601">
        <v>2018</v>
      </c>
      <c r="I1601">
        <v>5.4</v>
      </c>
      <c r="J1601" t="s">
        <v>1187</v>
      </c>
      <c r="K1601" s="2"/>
      <c r="L1601" s="60"/>
    </row>
    <row r="1602" spans="1:12">
      <c r="A1602">
        <v>1</v>
      </c>
      <c r="B1602" t="s">
        <v>1072</v>
      </c>
      <c r="C1602" t="s">
        <v>1072</v>
      </c>
      <c r="D1602" t="s">
        <v>1124</v>
      </c>
      <c r="E1602" t="s">
        <v>1080</v>
      </c>
      <c r="F1602" t="s">
        <v>1184</v>
      </c>
      <c r="G1602" t="s">
        <v>1255</v>
      </c>
      <c r="H1602">
        <v>2018</v>
      </c>
      <c r="I1602">
        <v>0.47</v>
      </c>
      <c r="J1602" t="s">
        <v>1187</v>
      </c>
      <c r="K1602" s="2"/>
      <c r="L1602" s="60"/>
    </row>
    <row r="1603" spans="1:12">
      <c r="A1603">
        <v>1</v>
      </c>
      <c r="B1603" t="s">
        <v>1072</v>
      </c>
      <c r="C1603" t="s">
        <v>1072</v>
      </c>
      <c r="D1603" t="s">
        <v>1126</v>
      </c>
      <c r="E1603" t="s">
        <v>1080</v>
      </c>
      <c r="F1603" t="s">
        <v>1188</v>
      </c>
      <c r="G1603" t="s">
        <v>1097</v>
      </c>
      <c r="H1603">
        <v>2018</v>
      </c>
      <c r="I1603">
        <v>48.81</v>
      </c>
      <c r="J1603" t="s">
        <v>1187</v>
      </c>
      <c r="K1603" s="2"/>
      <c r="L1603" s="60"/>
    </row>
    <row r="1604" spans="1:12">
      <c r="A1604">
        <v>1</v>
      </c>
      <c r="B1604" t="s">
        <v>1072</v>
      </c>
      <c r="C1604" t="s">
        <v>1072</v>
      </c>
      <c r="D1604" t="s">
        <v>1127</v>
      </c>
      <c r="E1604" t="s">
        <v>1080</v>
      </c>
      <c r="F1604" t="s">
        <v>1184</v>
      </c>
      <c r="G1604" t="s">
        <v>1255</v>
      </c>
      <c r="H1604">
        <v>2018</v>
      </c>
      <c r="I1604">
        <v>78.11</v>
      </c>
      <c r="J1604" t="s">
        <v>1187</v>
      </c>
      <c r="K1604" s="2"/>
      <c r="L1604" s="60"/>
    </row>
    <row r="1605" spans="1:12">
      <c r="A1605">
        <v>1</v>
      </c>
      <c r="B1605" t="s">
        <v>1072</v>
      </c>
      <c r="C1605" t="s">
        <v>1072</v>
      </c>
      <c r="D1605" t="s">
        <v>1128</v>
      </c>
      <c r="E1605" t="s">
        <v>1080</v>
      </c>
      <c r="F1605" t="s">
        <v>1184</v>
      </c>
      <c r="G1605" t="s">
        <v>1098</v>
      </c>
      <c r="H1605">
        <v>2018</v>
      </c>
      <c r="I1605">
        <v>128.49</v>
      </c>
      <c r="J1605" t="s">
        <v>1187</v>
      </c>
      <c r="K1605" s="2"/>
      <c r="L1605" s="60"/>
    </row>
    <row r="1606" spans="1:12">
      <c r="A1606">
        <v>1</v>
      </c>
      <c r="B1606" t="s">
        <v>1072</v>
      </c>
      <c r="C1606" t="s">
        <v>1072</v>
      </c>
      <c r="D1606" t="s">
        <v>1081</v>
      </c>
      <c r="E1606" t="s">
        <v>1080</v>
      </c>
      <c r="F1606" t="s">
        <v>1184</v>
      </c>
      <c r="G1606" t="s">
        <v>1098</v>
      </c>
      <c r="H1606">
        <v>2019</v>
      </c>
      <c r="I1606">
        <v>23.28</v>
      </c>
      <c r="J1606" t="s">
        <v>1187</v>
      </c>
      <c r="K1606" s="2"/>
      <c r="L1606" s="60"/>
    </row>
    <row r="1607" spans="1:12">
      <c r="A1607">
        <v>1</v>
      </c>
      <c r="B1607" t="s">
        <v>1072</v>
      </c>
      <c r="C1607" t="s">
        <v>1072</v>
      </c>
      <c r="D1607" t="s">
        <v>1115</v>
      </c>
      <c r="E1607" t="s">
        <v>1080</v>
      </c>
      <c r="F1607" t="s">
        <v>1184</v>
      </c>
      <c r="G1607" t="s">
        <v>1097</v>
      </c>
      <c r="H1607">
        <v>2019</v>
      </c>
      <c r="I1607">
        <v>82.64</v>
      </c>
      <c r="J1607" t="s">
        <v>1187</v>
      </c>
      <c r="K1607" s="2"/>
      <c r="L1607" s="60"/>
    </row>
    <row r="1608" spans="1:12">
      <c r="A1608">
        <v>1</v>
      </c>
      <c r="B1608" t="s">
        <v>1072</v>
      </c>
      <c r="C1608" t="s">
        <v>1072</v>
      </c>
      <c r="D1608" t="s">
        <v>1116</v>
      </c>
      <c r="E1608" t="s">
        <v>1080</v>
      </c>
      <c r="F1608" t="s">
        <v>1184</v>
      </c>
      <c r="G1608" t="s">
        <v>1255</v>
      </c>
      <c r="H1608">
        <v>2019</v>
      </c>
      <c r="I1608">
        <v>177.88</v>
      </c>
      <c r="J1608" t="s">
        <v>1187</v>
      </c>
      <c r="K1608" s="2"/>
      <c r="L1608" s="60"/>
    </row>
    <row r="1609" spans="1:12">
      <c r="A1609">
        <v>1</v>
      </c>
      <c r="B1609" t="s">
        <v>1072</v>
      </c>
      <c r="C1609" t="s">
        <v>1072</v>
      </c>
      <c r="D1609" t="s">
        <v>1117</v>
      </c>
      <c r="E1609" t="s">
        <v>1080</v>
      </c>
      <c r="F1609" t="s">
        <v>1184</v>
      </c>
      <c r="G1609" t="s">
        <v>1098</v>
      </c>
      <c r="H1609">
        <v>2019</v>
      </c>
      <c r="I1609">
        <v>214.77</v>
      </c>
      <c r="J1609" t="s">
        <v>1187</v>
      </c>
      <c r="K1609" s="2"/>
      <c r="L1609" s="60"/>
    </row>
    <row r="1610" spans="1:12">
      <c r="A1610">
        <v>1</v>
      </c>
      <c r="B1610" t="s">
        <v>1072</v>
      </c>
      <c r="C1610" t="s">
        <v>1072</v>
      </c>
      <c r="D1610" t="s">
        <v>1118</v>
      </c>
      <c r="E1610" t="s">
        <v>1080</v>
      </c>
      <c r="F1610" t="s">
        <v>1188</v>
      </c>
      <c r="G1610" t="s">
        <v>1097</v>
      </c>
      <c r="H1610">
        <v>2019</v>
      </c>
      <c r="I1610">
        <v>1.22</v>
      </c>
      <c r="J1610" t="s">
        <v>1187</v>
      </c>
      <c r="K1610" s="2"/>
      <c r="L1610" s="60"/>
    </row>
    <row r="1611" spans="1:12">
      <c r="A1611">
        <v>1</v>
      </c>
      <c r="B1611" t="s">
        <v>1072</v>
      </c>
      <c r="C1611" t="s">
        <v>1072</v>
      </c>
      <c r="D1611" t="s">
        <v>1119</v>
      </c>
      <c r="E1611" t="s">
        <v>1080</v>
      </c>
      <c r="F1611" t="s">
        <v>1188</v>
      </c>
      <c r="G1611" t="s">
        <v>1255</v>
      </c>
      <c r="H1611">
        <v>2019</v>
      </c>
      <c r="I1611">
        <v>0.57999999999999996</v>
      </c>
      <c r="J1611" t="s">
        <v>1187</v>
      </c>
      <c r="K1611" s="2"/>
      <c r="L1611" s="60"/>
    </row>
    <row r="1612" spans="1:12">
      <c r="A1612">
        <v>1</v>
      </c>
      <c r="B1612" t="s">
        <v>1072</v>
      </c>
      <c r="C1612" t="s">
        <v>1072</v>
      </c>
      <c r="D1612" t="s">
        <v>1120</v>
      </c>
      <c r="E1612" t="s">
        <v>1080</v>
      </c>
      <c r="F1612" t="s">
        <v>1188</v>
      </c>
      <c r="G1612" t="s">
        <v>1098</v>
      </c>
      <c r="H1612">
        <v>2019</v>
      </c>
      <c r="I1612">
        <v>13.24</v>
      </c>
      <c r="J1612" t="s">
        <v>1187</v>
      </c>
      <c r="K1612" s="2"/>
      <c r="L1612" s="60"/>
    </row>
    <row r="1613" spans="1:12">
      <c r="A1613">
        <v>1</v>
      </c>
      <c r="B1613" t="s">
        <v>1072</v>
      </c>
      <c r="C1613" t="s">
        <v>1072</v>
      </c>
      <c r="D1613" t="s">
        <v>1121</v>
      </c>
      <c r="E1613" t="s">
        <v>1080</v>
      </c>
      <c r="F1613" t="s">
        <v>1188</v>
      </c>
      <c r="G1613" t="s">
        <v>1097</v>
      </c>
      <c r="H1613">
        <v>2019</v>
      </c>
      <c r="I1613">
        <v>1.48</v>
      </c>
      <c r="J1613" t="s">
        <v>1187</v>
      </c>
      <c r="K1613" s="2"/>
      <c r="L1613" s="60"/>
    </row>
    <row r="1614" spans="1:12">
      <c r="A1614">
        <v>1</v>
      </c>
      <c r="B1614" t="s">
        <v>1072</v>
      </c>
      <c r="C1614" t="s">
        <v>1072</v>
      </c>
      <c r="D1614" t="s">
        <v>1122</v>
      </c>
      <c r="E1614" t="s">
        <v>1080</v>
      </c>
      <c r="F1614" t="s">
        <v>1188</v>
      </c>
      <c r="G1614" t="s">
        <v>1255</v>
      </c>
      <c r="H1614">
        <v>2019</v>
      </c>
      <c r="I1614">
        <v>1.62</v>
      </c>
      <c r="J1614" t="s">
        <v>1187</v>
      </c>
      <c r="K1614" s="2"/>
      <c r="L1614" s="60"/>
    </row>
    <row r="1615" spans="1:12">
      <c r="A1615">
        <v>1</v>
      </c>
      <c r="B1615" t="s">
        <v>1072</v>
      </c>
      <c r="C1615" t="s">
        <v>1072</v>
      </c>
      <c r="D1615" t="s">
        <v>1123</v>
      </c>
      <c r="E1615" t="s">
        <v>1080</v>
      </c>
      <c r="F1615" t="s">
        <v>1188</v>
      </c>
      <c r="G1615" t="s">
        <v>1098</v>
      </c>
      <c r="H1615">
        <v>2019</v>
      </c>
      <c r="I1615">
        <v>6.36</v>
      </c>
      <c r="J1615" t="s">
        <v>1187</v>
      </c>
      <c r="K1615" s="2"/>
      <c r="L1615" s="60"/>
    </row>
    <row r="1616" spans="1:12">
      <c r="A1616">
        <v>1</v>
      </c>
      <c r="B1616" t="s">
        <v>1072</v>
      </c>
      <c r="C1616" t="s">
        <v>1072</v>
      </c>
      <c r="D1616" t="s">
        <v>1125</v>
      </c>
      <c r="E1616" t="s">
        <v>1080</v>
      </c>
      <c r="F1616" t="s">
        <v>1184</v>
      </c>
      <c r="G1616" t="s">
        <v>1098</v>
      </c>
      <c r="H1616">
        <v>2019</v>
      </c>
      <c r="I1616">
        <v>5.42</v>
      </c>
      <c r="J1616" t="s">
        <v>1187</v>
      </c>
      <c r="K1616" s="2"/>
      <c r="L1616" s="60"/>
    </row>
    <row r="1617" spans="1:12">
      <c r="A1617">
        <v>1</v>
      </c>
      <c r="B1617" t="s">
        <v>1072</v>
      </c>
      <c r="C1617" t="s">
        <v>1072</v>
      </c>
      <c r="D1617" t="s">
        <v>1124</v>
      </c>
      <c r="E1617" t="s">
        <v>1080</v>
      </c>
      <c r="F1617" t="s">
        <v>1184</v>
      </c>
      <c r="G1617" t="s">
        <v>1255</v>
      </c>
      <c r="H1617">
        <v>2019</v>
      </c>
      <c r="I1617">
        <v>0.57999999999999996</v>
      </c>
      <c r="J1617" t="s">
        <v>1187</v>
      </c>
      <c r="K1617" s="2"/>
      <c r="L1617" s="60"/>
    </row>
    <row r="1618" spans="1:12">
      <c r="A1618">
        <v>1</v>
      </c>
      <c r="B1618" t="s">
        <v>1072</v>
      </c>
      <c r="C1618" t="s">
        <v>1072</v>
      </c>
      <c r="D1618" t="s">
        <v>1126</v>
      </c>
      <c r="E1618" t="s">
        <v>1080</v>
      </c>
      <c r="F1618" t="s">
        <v>1188</v>
      </c>
      <c r="G1618" t="s">
        <v>1097</v>
      </c>
      <c r="H1618">
        <v>2019</v>
      </c>
      <c r="I1618">
        <v>48.49</v>
      </c>
      <c r="J1618" t="s">
        <v>1187</v>
      </c>
      <c r="K1618" s="2"/>
      <c r="L1618" s="60"/>
    </row>
    <row r="1619" spans="1:12">
      <c r="A1619">
        <v>1</v>
      </c>
      <c r="B1619" t="s">
        <v>1072</v>
      </c>
      <c r="C1619" t="s">
        <v>1072</v>
      </c>
      <c r="D1619" t="s">
        <v>1127</v>
      </c>
      <c r="E1619" t="s">
        <v>1080</v>
      </c>
      <c r="F1619" t="s">
        <v>1184</v>
      </c>
      <c r="G1619" t="s">
        <v>1255</v>
      </c>
      <c r="H1619">
        <v>2019</v>
      </c>
      <c r="I1619">
        <v>76.430000000000007</v>
      </c>
      <c r="J1619" t="s">
        <v>1187</v>
      </c>
      <c r="K1619" s="2"/>
      <c r="L1619" s="60"/>
    </row>
    <row r="1620" spans="1:12">
      <c r="A1620">
        <v>1</v>
      </c>
      <c r="B1620" t="s">
        <v>1072</v>
      </c>
      <c r="C1620" t="s">
        <v>1072</v>
      </c>
      <c r="D1620" t="s">
        <v>1128</v>
      </c>
      <c r="E1620" t="s">
        <v>1080</v>
      </c>
      <c r="F1620" t="s">
        <v>1184</v>
      </c>
      <c r="G1620" t="s">
        <v>1098</v>
      </c>
      <c r="H1620">
        <v>2019</v>
      </c>
      <c r="I1620">
        <v>118.62</v>
      </c>
      <c r="J1620" t="s">
        <v>1187</v>
      </c>
      <c r="K1620" s="2"/>
      <c r="L1620" s="60"/>
    </row>
    <row r="1621" spans="1:12">
      <c r="A1621">
        <v>1</v>
      </c>
      <c r="B1621" t="s">
        <v>1072</v>
      </c>
      <c r="C1621" t="s">
        <v>1072</v>
      </c>
      <c r="D1621" t="s">
        <v>1081</v>
      </c>
      <c r="E1621" t="s">
        <v>1080</v>
      </c>
      <c r="F1621" t="s">
        <v>1184</v>
      </c>
      <c r="G1621" t="s">
        <v>1098</v>
      </c>
      <c r="H1621">
        <v>2020</v>
      </c>
      <c r="I1621">
        <v>12.7</v>
      </c>
      <c r="J1621" t="s">
        <v>1187</v>
      </c>
      <c r="K1621" s="2"/>
      <c r="L1621" s="60"/>
    </row>
    <row r="1622" spans="1:12">
      <c r="A1622">
        <v>1</v>
      </c>
      <c r="B1622" t="s">
        <v>1072</v>
      </c>
      <c r="C1622" t="s">
        <v>1072</v>
      </c>
      <c r="D1622" t="s">
        <v>1115</v>
      </c>
      <c r="E1622" t="s">
        <v>1080</v>
      </c>
      <c r="F1622" t="s">
        <v>1184</v>
      </c>
      <c r="G1622" t="s">
        <v>1097</v>
      </c>
      <c r="H1622">
        <v>2020</v>
      </c>
      <c r="I1622">
        <v>52.11</v>
      </c>
      <c r="J1622" t="s">
        <v>1187</v>
      </c>
      <c r="K1622" s="2"/>
      <c r="L1622" s="60"/>
    </row>
    <row r="1623" spans="1:12">
      <c r="A1623">
        <v>1</v>
      </c>
      <c r="B1623" t="s">
        <v>1072</v>
      </c>
      <c r="C1623" t="s">
        <v>1072</v>
      </c>
      <c r="D1623" t="s">
        <v>1116</v>
      </c>
      <c r="E1623" t="s">
        <v>1080</v>
      </c>
      <c r="F1623" t="s">
        <v>1184</v>
      </c>
      <c r="G1623" t="s">
        <v>1255</v>
      </c>
      <c r="H1623">
        <v>2020</v>
      </c>
      <c r="I1623">
        <v>113.56</v>
      </c>
      <c r="J1623" t="s">
        <v>1187</v>
      </c>
      <c r="K1623" s="2"/>
      <c r="L1623" s="60"/>
    </row>
    <row r="1624" spans="1:12">
      <c r="A1624">
        <v>1</v>
      </c>
      <c r="B1624" t="s">
        <v>1072</v>
      </c>
      <c r="C1624" t="s">
        <v>1072</v>
      </c>
      <c r="D1624" t="s">
        <v>1117</v>
      </c>
      <c r="E1624" t="s">
        <v>1080</v>
      </c>
      <c r="F1624" t="s">
        <v>1184</v>
      </c>
      <c r="G1624" t="s">
        <v>1098</v>
      </c>
      <c r="H1624">
        <v>2020</v>
      </c>
      <c r="I1624">
        <v>155.52000000000001</v>
      </c>
      <c r="J1624" t="s">
        <v>1187</v>
      </c>
      <c r="K1624" s="2"/>
      <c r="L1624" s="60"/>
    </row>
    <row r="1625" spans="1:12">
      <c r="A1625">
        <v>1</v>
      </c>
      <c r="B1625" t="s">
        <v>1072</v>
      </c>
      <c r="C1625" t="s">
        <v>1072</v>
      </c>
      <c r="D1625" t="s">
        <v>1118</v>
      </c>
      <c r="E1625" t="s">
        <v>1080</v>
      </c>
      <c r="F1625" t="s">
        <v>1188</v>
      </c>
      <c r="G1625" t="s">
        <v>1097</v>
      </c>
      <c r="H1625">
        <v>2020</v>
      </c>
      <c r="I1625">
        <v>1.04</v>
      </c>
      <c r="J1625" t="s">
        <v>1187</v>
      </c>
      <c r="K1625" s="2"/>
      <c r="L1625" s="60"/>
    </row>
    <row r="1626" spans="1:12">
      <c r="A1626">
        <v>1</v>
      </c>
      <c r="B1626" t="s">
        <v>1072</v>
      </c>
      <c r="C1626" t="s">
        <v>1072</v>
      </c>
      <c r="D1626" t="s">
        <v>1119</v>
      </c>
      <c r="E1626" t="s">
        <v>1080</v>
      </c>
      <c r="F1626" t="s">
        <v>1188</v>
      </c>
      <c r="G1626" t="s">
        <v>1255</v>
      </c>
      <c r="H1626">
        <v>2020</v>
      </c>
      <c r="I1626">
        <v>0.49</v>
      </c>
      <c r="J1626" t="s">
        <v>1187</v>
      </c>
      <c r="K1626" s="2"/>
      <c r="L1626" s="60"/>
    </row>
    <row r="1627" spans="1:12">
      <c r="A1627">
        <v>1</v>
      </c>
      <c r="B1627" t="s">
        <v>1072</v>
      </c>
      <c r="C1627" t="s">
        <v>1072</v>
      </c>
      <c r="D1627" t="s">
        <v>1120</v>
      </c>
      <c r="E1627" t="s">
        <v>1080</v>
      </c>
      <c r="F1627" t="s">
        <v>1188</v>
      </c>
      <c r="G1627" t="s">
        <v>1098</v>
      </c>
      <c r="H1627">
        <v>2020</v>
      </c>
      <c r="I1627">
        <v>10.39</v>
      </c>
      <c r="J1627" t="s">
        <v>1187</v>
      </c>
      <c r="K1627" s="2"/>
      <c r="L1627" s="60"/>
    </row>
    <row r="1628" spans="1:12">
      <c r="A1628">
        <v>1</v>
      </c>
      <c r="B1628" t="s">
        <v>1072</v>
      </c>
      <c r="C1628" t="s">
        <v>1072</v>
      </c>
      <c r="D1628" t="s">
        <v>1121</v>
      </c>
      <c r="E1628" t="s">
        <v>1080</v>
      </c>
      <c r="F1628" t="s">
        <v>1188</v>
      </c>
      <c r="G1628" t="s">
        <v>1097</v>
      </c>
      <c r="H1628">
        <v>2020</v>
      </c>
      <c r="I1628">
        <v>1.25</v>
      </c>
      <c r="J1628" t="s">
        <v>1187</v>
      </c>
      <c r="K1628" s="2"/>
      <c r="L1628" s="60"/>
    </row>
    <row r="1629" spans="1:12">
      <c r="A1629">
        <v>1</v>
      </c>
      <c r="B1629" t="s">
        <v>1072</v>
      </c>
      <c r="C1629" t="s">
        <v>1072</v>
      </c>
      <c r="D1629" t="s">
        <v>1122</v>
      </c>
      <c r="E1629" t="s">
        <v>1080</v>
      </c>
      <c r="F1629" t="s">
        <v>1188</v>
      </c>
      <c r="G1629" t="s">
        <v>1255</v>
      </c>
      <c r="H1629">
        <v>2020</v>
      </c>
      <c r="I1629">
        <v>0.7</v>
      </c>
      <c r="J1629" t="s">
        <v>1187</v>
      </c>
      <c r="K1629" s="2"/>
      <c r="L1629" s="60"/>
    </row>
    <row r="1630" spans="1:12">
      <c r="A1630">
        <v>1</v>
      </c>
      <c r="B1630" t="s">
        <v>1072</v>
      </c>
      <c r="C1630" t="s">
        <v>1072</v>
      </c>
      <c r="D1630" t="s">
        <v>1123</v>
      </c>
      <c r="E1630" t="s">
        <v>1080</v>
      </c>
      <c r="F1630" t="s">
        <v>1188</v>
      </c>
      <c r="G1630" t="s">
        <v>1098</v>
      </c>
      <c r="H1630">
        <v>2020</v>
      </c>
      <c r="I1630">
        <v>5.26</v>
      </c>
      <c r="J1630" t="s">
        <v>1187</v>
      </c>
      <c r="K1630" s="2"/>
      <c r="L1630" s="60"/>
    </row>
    <row r="1631" spans="1:12">
      <c r="A1631">
        <v>1</v>
      </c>
      <c r="B1631" t="s">
        <v>1072</v>
      </c>
      <c r="C1631" t="s">
        <v>1072</v>
      </c>
      <c r="D1631" t="s">
        <v>1125</v>
      </c>
      <c r="E1631" t="s">
        <v>1080</v>
      </c>
      <c r="F1631" t="s">
        <v>1184</v>
      </c>
      <c r="G1631" t="s">
        <v>1098</v>
      </c>
      <c r="H1631">
        <v>2020</v>
      </c>
      <c r="I1631">
        <v>5.34</v>
      </c>
      <c r="J1631" t="s">
        <v>1187</v>
      </c>
      <c r="K1631" s="2"/>
      <c r="L1631" s="60"/>
    </row>
    <row r="1632" spans="1:12">
      <c r="A1632">
        <v>1</v>
      </c>
      <c r="B1632" t="s">
        <v>1072</v>
      </c>
      <c r="C1632" t="s">
        <v>1072</v>
      </c>
      <c r="D1632" t="s">
        <v>1124</v>
      </c>
      <c r="E1632" t="s">
        <v>1080</v>
      </c>
      <c r="F1632" t="s">
        <v>1184</v>
      </c>
      <c r="G1632" t="s">
        <v>1255</v>
      </c>
      <c r="H1632">
        <v>2020</v>
      </c>
      <c r="I1632">
        <v>0.47</v>
      </c>
      <c r="J1632" t="s">
        <v>1187</v>
      </c>
      <c r="K1632" s="2"/>
      <c r="L1632" s="60"/>
    </row>
    <row r="1633" spans="1:12">
      <c r="A1633">
        <v>1</v>
      </c>
      <c r="B1633" t="s">
        <v>1072</v>
      </c>
      <c r="C1633" t="s">
        <v>1072</v>
      </c>
      <c r="D1633" t="s">
        <v>1126</v>
      </c>
      <c r="E1633" t="s">
        <v>1080</v>
      </c>
      <c r="F1633" t="s">
        <v>1188</v>
      </c>
      <c r="G1633" t="s">
        <v>1097</v>
      </c>
      <c r="H1633">
        <v>2020</v>
      </c>
      <c r="I1633">
        <v>21.17</v>
      </c>
      <c r="J1633" t="s">
        <v>1187</v>
      </c>
      <c r="K1633" s="2"/>
      <c r="L1633" s="60"/>
    </row>
    <row r="1634" spans="1:12">
      <c r="A1634">
        <v>1</v>
      </c>
      <c r="B1634" t="s">
        <v>1072</v>
      </c>
      <c r="C1634" t="s">
        <v>1072</v>
      </c>
      <c r="D1634" t="s">
        <v>1127</v>
      </c>
      <c r="E1634" t="s">
        <v>1080</v>
      </c>
      <c r="F1634" t="s">
        <v>1184</v>
      </c>
      <c r="G1634" t="s">
        <v>1255</v>
      </c>
      <c r="H1634">
        <v>2020</v>
      </c>
      <c r="I1634">
        <v>31.59</v>
      </c>
      <c r="J1634" t="s">
        <v>1187</v>
      </c>
      <c r="K1634" s="2"/>
      <c r="L1634" s="60"/>
    </row>
    <row r="1635" spans="1:12">
      <c r="A1635">
        <v>1</v>
      </c>
      <c r="B1635" t="s">
        <v>1072</v>
      </c>
      <c r="C1635" t="s">
        <v>1072</v>
      </c>
      <c r="D1635" t="s">
        <v>1128</v>
      </c>
      <c r="E1635" t="s">
        <v>1080</v>
      </c>
      <c r="F1635" t="s">
        <v>1184</v>
      </c>
      <c r="G1635" t="s">
        <v>1098</v>
      </c>
      <c r="H1635">
        <v>2020</v>
      </c>
      <c r="I1635">
        <v>65.87</v>
      </c>
      <c r="J1635" t="s">
        <v>1187</v>
      </c>
      <c r="K1635" s="2"/>
      <c r="L1635" s="60"/>
    </row>
    <row r="1636" spans="1:12">
      <c r="A1636">
        <v>1</v>
      </c>
      <c r="B1636" t="s">
        <v>1072</v>
      </c>
      <c r="C1636" t="s">
        <v>1072</v>
      </c>
      <c r="D1636" t="s">
        <v>1081</v>
      </c>
      <c r="E1636" t="s">
        <v>1080</v>
      </c>
      <c r="F1636" t="s">
        <v>1184</v>
      </c>
      <c r="G1636" t="s">
        <v>1098</v>
      </c>
      <c r="H1636">
        <v>2021</v>
      </c>
      <c r="I1636">
        <v>13.82</v>
      </c>
      <c r="J1636" t="s">
        <v>1187</v>
      </c>
      <c r="K1636" s="2"/>
      <c r="L1636" s="60"/>
    </row>
    <row r="1637" spans="1:12">
      <c r="A1637">
        <v>1</v>
      </c>
      <c r="B1637" t="s">
        <v>1072</v>
      </c>
      <c r="C1637" t="s">
        <v>1072</v>
      </c>
      <c r="D1637" t="s">
        <v>1115</v>
      </c>
      <c r="E1637" t="s">
        <v>1080</v>
      </c>
      <c r="F1637" t="s">
        <v>1184</v>
      </c>
      <c r="G1637" t="s">
        <v>1097</v>
      </c>
      <c r="H1637">
        <v>2021</v>
      </c>
      <c r="I1637">
        <v>54.56</v>
      </c>
      <c r="J1637" t="s">
        <v>1187</v>
      </c>
      <c r="K1637" s="2"/>
      <c r="L1637" s="60"/>
    </row>
    <row r="1638" spans="1:12">
      <c r="A1638">
        <v>1</v>
      </c>
      <c r="B1638" t="s">
        <v>1072</v>
      </c>
      <c r="C1638" t="s">
        <v>1072</v>
      </c>
      <c r="D1638" t="s">
        <v>1116</v>
      </c>
      <c r="E1638" t="s">
        <v>1080</v>
      </c>
      <c r="F1638" t="s">
        <v>1184</v>
      </c>
      <c r="G1638" t="s">
        <v>1255</v>
      </c>
      <c r="H1638">
        <v>2021</v>
      </c>
      <c r="I1638">
        <v>122.38</v>
      </c>
      <c r="J1638" t="s">
        <v>1187</v>
      </c>
      <c r="K1638" s="2"/>
      <c r="L1638" s="60"/>
    </row>
    <row r="1639" spans="1:12">
      <c r="A1639">
        <v>1</v>
      </c>
      <c r="B1639" t="s">
        <v>1072</v>
      </c>
      <c r="C1639" t="s">
        <v>1072</v>
      </c>
      <c r="D1639" t="s">
        <v>1117</v>
      </c>
      <c r="E1639" t="s">
        <v>1080</v>
      </c>
      <c r="F1639" t="s">
        <v>1184</v>
      </c>
      <c r="G1639" t="s">
        <v>1098</v>
      </c>
      <c r="H1639">
        <v>2021</v>
      </c>
      <c r="I1639">
        <v>209.14</v>
      </c>
      <c r="J1639" t="s">
        <v>1187</v>
      </c>
      <c r="K1639" s="2"/>
      <c r="L1639" s="60"/>
    </row>
    <row r="1640" spans="1:12">
      <c r="A1640">
        <v>1</v>
      </c>
      <c r="B1640" t="s">
        <v>1072</v>
      </c>
      <c r="C1640" t="s">
        <v>1072</v>
      </c>
      <c r="D1640" t="s">
        <v>1118</v>
      </c>
      <c r="E1640" t="s">
        <v>1080</v>
      </c>
      <c r="F1640" t="s">
        <v>1188</v>
      </c>
      <c r="G1640" t="s">
        <v>1097</v>
      </c>
      <c r="H1640">
        <v>2021</v>
      </c>
      <c r="I1640">
        <v>1.1000000000000001</v>
      </c>
      <c r="J1640" t="s">
        <v>1187</v>
      </c>
      <c r="K1640" s="2"/>
      <c r="L1640" s="60"/>
    </row>
    <row r="1641" spans="1:12">
      <c r="A1641">
        <v>1</v>
      </c>
      <c r="B1641" t="s">
        <v>1072</v>
      </c>
      <c r="C1641" t="s">
        <v>1072</v>
      </c>
      <c r="D1641" t="s">
        <v>1119</v>
      </c>
      <c r="E1641" t="s">
        <v>1080</v>
      </c>
      <c r="F1641" t="s">
        <v>1188</v>
      </c>
      <c r="G1641" t="s">
        <v>1255</v>
      </c>
      <c r="H1641">
        <v>2021</v>
      </c>
      <c r="I1641">
        <v>0.55000000000000004</v>
      </c>
      <c r="J1641" t="s">
        <v>1187</v>
      </c>
      <c r="K1641" s="2"/>
      <c r="L1641" s="60"/>
    </row>
    <row r="1642" spans="1:12">
      <c r="A1642">
        <v>1</v>
      </c>
      <c r="B1642" t="s">
        <v>1072</v>
      </c>
      <c r="C1642" t="s">
        <v>1072</v>
      </c>
      <c r="D1642" t="s">
        <v>1120</v>
      </c>
      <c r="E1642" t="s">
        <v>1080</v>
      </c>
      <c r="F1642" t="s">
        <v>1188</v>
      </c>
      <c r="G1642" t="s">
        <v>1098</v>
      </c>
      <c r="H1642">
        <v>2021</v>
      </c>
      <c r="I1642">
        <v>10.32</v>
      </c>
      <c r="J1642" t="s">
        <v>1187</v>
      </c>
      <c r="K1642" s="2"/>
      <c r="L1642" s="60"/>
    </row>
    <row r="1643" spans="1:12">
      <c r="A1643">
        <v>1</v>
      </c>
      <c r="B1643" t="s">
        <v>1072</v>
      </c>
      <c r="C1643" t="s">
        <v>1072</v>
      </c>
      <c r="D1643" t="s">
        <v>1121</v>
      </c>
      <c r="E1643" t="s">
        <v>1080</v>
      </c>
      <c r="F1643" t="s">
        <v>1188</v>
      </c>
      <c r="G1643" t="s">
        <v>1097</v>
      </c>
      <c r="H1643">
        <v>2021</v>
      </c>
      <c r="I1643">
        <v>1.57</v>
      </c>
      <c r="J1643" t="s">
        <v>1187</v>
      </c>
      <c r="K1643" s="2"/>
      <c r="L1643" s="60"/>
    </row>
    <row r="1644" spans="1:12">
      <c r="A1644">
        <v>1</v>
      </c>
      <c r="B1644" t="s">
        <v>1072</v>
      </c>
      <c r="C1644" t="s">
        <v>1072</v>
      </c>
      <c r="D1644" t="s">
        <v>1122</v>
      </c>
      <c r="E1644" t="s">
        <v>1080</v>
      </c>
      <c r="F1644" t="s">
        <v>1188</v>
      </c>
      <c r="G1644" t="s">
        <v>1255</v>
      </c>
      <c r="H1644">
        <v>2021</v>
      </c>
      <c r="I1644">
        <v>1.45</v>
      </c>
      <c r="J1644" t="s">
        <v>1187</v>
      </c>
      <c r="K1644" s="2"/>
      <c r="L1644" s="60"/>
    </row>
    <row r="1645" spans="1:12">
      <c r="A1645">
        <v>1</v>
      </c>
      <c r="B1645" t="s">
        <v>1072</v>
      </c>
      <c r="C1645" t="s">
        <v>1072</v>
      </c>
      <c r="D1645" t="s">
        <v>1123</v>
      </c>
      <c r="E1645" t="s">
        <v>1080</v>
      </c>
      <c r="F1645" t="s">
        <v>1188</v>
      </c>
      <c r="G1645" t="s">
        <v>1098</v>
      </c>
      <c r="H1645">
        <v>2021</v>
      </c>
      <c r="I1645">
        <v>7.23</v>
      </c>
      <c r="J1645" t="s">
        <v>1187</v>
      </c>
      <c r="K1645" s="2"/>
      <c r="L1645" s="60"/>
    </row>
    <row r="1646" spans="1:12">
      <c r="A1646">
        <v>1</v>
      </c>
      <c r="B1646" t="s">
        <v>1072</v>
      </c>
      <c r="C1646" t="s">
        <v>1072</v>
      </c>
      <c r="D1646" t="s">
        <v>1125</v>
      </c>
      <c r="E1646" t="s">
        <v>1080</v>
      </c>
      <c r="F1646" t="s">
        <v>1184</v>
      </c>
      <c r="G1646" t="s">
        <v>1098</v>
      </c>
      <c r="H1646">
        <v>2021</v>
      </c>
      <c r="I1646">
        <v>5.43</v>
      </c>
      <c r="J1646" t="s">
        <v>1187</v>
      </c>
      <c r="K1646" s="2"/>
      <c r="L1646" s="60"/>
    </row>
    <row r="1647" spans="1:12">
      <c r="A1647">
        <v>1</v>
      </c>
      <c r="B1647" t="s">
        <v>1072</v>
      </c>
      <c r="C1647" t="s">
        <v>1072</v>
      </c>
      <c r="D1647" t="s">
        <v>1124</v>
      </c>
      <c r="E1647" t="s">
        <v>1080</v>
      </c>
      <c r="F1647" t="s">
        <v>1184</v>
      </c>
      <c r="G1647" t="s">
        <v>1255</v>
      </c>
      <c r="H1647">
        <v>2021</v>
      </c>
      <c r="I1647">
        <v>0.46</v>
      </c>
      <c r="J1647" t="s">
        <v>1187</v>
      </c>
      <c r="K1647" s="2"/>
      <c r="L1647" s="60"/>
    </row>
    <row r="1648" spans="1:12">
      <c r="A1648">
        <v>1</v>
      </c>
      <c r="B1648" t="s">
        <v>1072</v>
      </c>
      <c r="C1648" t="s">
        <v>1072</v>
      </c>
      <c r="D1648" t="s">
        <v>1126</v>
      </c>
      <c r="E1648" t="s">
        <v>1080</v>
      </c>
      <c r="F1648" t="s">
        <v>1188</v>
      </c>
      <c r="G1648" t="s">
        <v>1097</v>
      </c>
      <c r="H1648">
        <v>2021</v>
      </c>
      <c r="I1648">
        <v>20.8</v>
      </c>
      <c r="J1648" t="s">
        <v>1187</v>
      </c>
      <c r="K1648" s="2"/>
      <c r="L1648" s="60"/>
    </row>
    <row r="1649" spans="1:12">
      <c r="A1649">
        <v>1</v>
      </c>
      <c r="B1649" t="s">
        <v>1072</v>
      </c>
      <c r="C1649" t="s">
        <v>1072</v>
      </c>
      <c r="D1649" t="s">
        <v>1127</v>
      </c>
      <c r="E1649" t="s">
        <v>1080</v>
      </c>
      <c r="F1649" t="s">
        <v>1184</v>
      </c>
      <c r="G1649" t="s">
        <v>1255</v>
      </c>
      <c r="H1649">
        <v>2021</v>
      </c>
      <c r="I1649">
        <v>33.24</v>
      </c>
      <c r="J1649" t="s">
        <v>1187</v>
      </c>
      <c r="K1649" s="2"/>
      <c r="L1649" s="60"/>
    </row>
    <row r="1650" spans="1:12">
      <c r="A1650">
        <v>1</v>
      </c>
      <c r="B1650" t="s">
        <v>1072</v>
      </c>
      <c r="C1650" t="s">
        <v>1072</v>
      </c>
      <c r="D1650" t="s">
        <v>1128</v>
      </c>
      <c r="E1650" t="s">
        <v>1080</v>
      </c>
      <c r="F1650" t="s">
        <v>1184</v>
      </c>
      <c r="G1650" t="s">
        <v>1098</v>
      </c>
      <c r="H1650">
        <v>2021</v>
      </c>
      <c r="I1650">
        <v>67.39</v>
      </c>
      <c r="J1650" t="s">
        <v>1187</v>
      </c>
      <c r="K1650" s="2"/>
      <c r="L1650" s="60"/>
    </row>
    <row r="1651" spans="1:12" ht="57">
      <c r="A1651">
        <v>1</v>
      </c>
      <c r="B1651" t="s">
        <v>1072</v>
      </c>
      <c r="C1651" t="s">
        <v>1072</v>
      </c>
      <c r="D1651" t="s">
        <v>1238</v>
      </c>
      <c r="E1651" t="s">
        <v>1241</v>
      </c>
      <c r="F1651" t="s">
        <v>1096</v>
      </c>
      <c r="G1651" s="76" t="s">
        <v>1254</v>
      </c>
      <c r="H1651">
        <v>2021</v>
      </c>
      <c r="I1651">
        <v>8.8000000000000007</v>
      </c>
      <c r="J1651" t="s">
        <v>1148</v>
      </c>
      <c r="K1651" s="2"/>
      <c r="L1651" s="60"/>
    </row>
    <row r="1652" spans="1:12" ht="57">
      <c r="A1652">
        <v>1</v>
      </c>
      <c r="B1652" t="s">
        <v>1072</v>
      </c>
      <c r="C1652" t="s">
        <v>1072</v>
      </c>
      <c r="D1652" t="s">
        <v>1238</v>
      </c>
      <c r="E1652" t="s">
        <v>1241</v>
      </c>
      <c r="F1652" t="s">
        <v>1096</v>
      </c>
      <c r="G1652" s="76" t="s">
        <v>1254</v>
      </c>
      <c r="H1652">
        <v>2020</v>
      </c>
      <c r="I1652">
        <v>8.6</v>
      </c>
      <c r="J1652" t="s">
        <v>1148</v>
      </c>
      <c r="K1652" s="2"/>
      <c r="L1652" s="60"/>
    </row>
    <row r="1653" spans="1:12" ht="57">
      <c r="A1653">
        <v>1</v>
      </c>
      <c r="B1653" t="s">
        <v>1072</v>
      </c>
      <c r="C1653" t="s">
        <v>1072</v>
      </c>
      <c r="D1653" t="s">
        <v>1238</v>
      </c>
      <c r="E1653" t="s">
        <v>1241</v>
      </c>
      <c r="F1653" t="s">
        <v>1096</v>
      </c>
      <c r="G1653" s="76" t="s">
        <v>1254</v>
      </c>
      <c r="H1653">
        <v>2019</v>
      </c>
      <c r="I1653">
        <v>8.4</v>
      </c>
      <c r="J1653" t="s">
        <v>1148</v>
      </c>
      <c r="K1653" s="2"/>
      <c r="L1653" s="60"/>
    </row>
    <row r="1654" spans="1:12" ht="57">
      <c r="A1654">
        <v>1</v>
      </c>
      <c r="B1654" t="s">
        <v>1072</v>
      </c>
      <c r="C1654" t="s">
        <v>1072</v>
      </c>
      <c r="D1654" t="s">
        <v>1238</v>
      </c>
      <c r="E1654" t="s">
        <v>1241</v>
      </c>
      <c r="F1654" t="s">
        <v>1096</v>
      </c>
      <c r="G1654" s="76" t="s">
        <v>1254</v>
      </c>
      <c r="H1654">
        <v>2021</v>
      </c>
      <c r="I1654">
        <v>8.8000000000000007</v>
      </c>
      <c r="J1654" t="s">
        <v>1148</v>
      </c>
      <c r="K1654" s="2"/>
      <c r="L1654" s="60"/>
    </row>
    <row r="1655" spans="1:12" ht="57">
      <c r="A1655">
        <v>1</v>
      </c>
      <c r="B1655" t="s">
        <v>1072</v>
      </c>
      <c r="C1655" t="s">
        <v>1072</v>
      </c>
      <c r="D1655" t="s">
        <v>1238</v>
      </c>
      <c r="E1655" t="s">
        <v>1241</v>
      </c>
      <c r="F1655" t="s">
        <v>1096</v>
      </c>
      <c r="G1655" s="76" t="s">
        <v>1254</v>
      </c>
      <c r="H1655">
        <v>2020</v>
      </c>
      <c r="I1655">
        <v>8.6</v>
      </c>
      <c r="J1655" t="s">
        <v>1148</v>
      </c>
      <c r="K1655" s="2"/>
      <c r="L1655" s="60"/>
    </row>
    <row r="1656" spans="1:12" ht="57">
      <c r="A1656">
        <v>1</v>
      </c>
      <c r="B1656" t="s">
        <v>1072</v>
      </c>
      <c r="C1656" t="s">
        <v>1072</v>
      </c>
      <c r="D1656" t="s">
        <v>1238</v>
      </c>
      <c r="E1656" t="s">
        <v>1241</v>
      </c>
      <c r="F1656" t="s">
        <v>1096</v>
      </c>
      <c r="G1656" s="76" t="s">
        <v>1254</v>
      </c>
      <c r="H1656">
        <v>2019</v>
      </c>
      <c r="I1656">
        <v>8.4</v>
      </c>
      <c r="J1656" t="s">
        <v>1148</v>
      </c>
      <c r="K1656" s="2"/>
      <c r="L1656" s="60"/>
    </row>
    <row r="1657" spans="1:12" ht="57">
      <c r="A1657">
        <v>1</v>
      </c>
      <c r="B1657" t="s">
        <v>1072</v>
      </c>
      <c r="C1657" t="s">
        <v>1072</v>
      </c>
      <c r="D1657" t="s">
        <v>1238</v>
      </c>
      <c r="E1657" t="s">
        <v>1241</v>
      </c>
      <c r="F1657" t="s">
        <v>1096</v>
      </c>
      <c r="G1657" s="76" t="s">
        <v>1254</v>
      </c>
      <c r="H1657">
        <v>2021</v>
      </c>
      <c r="I1657">
        <v>8.8000000000000007</v>
      </c>
      <c r="J1657" t="s">
        <v>1148</v>
      </c>
      <c r="K1657" s="2"/>
      <c r="L1657" s="60"/>
    </row>
    <row r="1658" spans="1:12" ht="57">
      <c r="A1658">
        <v>1</v>
      </c>
      <c r="B1658" t="s">
        <v>1072</v>
      </c>
      <c r="C1658" t="s">
        <v>1072</v>
      </c>
      <c r="D1658" t="s">
        <v>1238</v>
      </c>
      <c r="E1658" t="s">
        <v>1241</v>
      </c>
      <c r="F1658" t="s">
        <v>1096</v>
      </c>
      <c r="G1658" s="76" t="s">
        <v>1254</v>
      </c>
      <c r="H1658">
        <v>2020</v>
      </c>
      <c r="I1658">
        <v>8.6</v>
      </c>
      <c r="J1658" t="s">
        <v>1148</v>
      </c>
      <c r="K1658" s="2"/>
      <c r="L1658" s="60"/>
    </row>
    <row r="1659" spans="1:12" ht="57">
      <c r="A1659">
        <v>1</v>
      </c>
      <c r="B1659" t="s">
        <v>1072</v>
      </c>
      <c r="C1659" t="s">
        <v>1072</v>
      </c>
      <c r="D1659" t="s">
        <v>1238</v>
      </c>
      <c r="E1659" t="s">
        <v>1241</v>
      </c>
      <c r="F1659" t="s">
        <v>1096</v>
      </c>
      <c r="G1659" s="76" t="s">
        <v>1254</v>
      </c>
      <c r="H1659">
        <v>2019</v>
      </c>
      <c r="I1659">
        <v>8.4</v>
      </c>
      <c r="J1659" t="s">
        <v>1148</v>
      </c>
      <c r="K1659" s="2"/>
      <c r="L1659" s="60"/>
    </row>
    <row r="1660" spans="1:12" ht="57">
      <c r="A1660">
        <v>1</v>
      </c>
      <c r="B1660" t="s">
        <v>1072</v>
      </c>
      <c r="C1660" t="s">
        <v>1072</v>
      </c>
      <c r="D1660" t="s">
        <v>1238</v>
      </c>
      <c r="E1660" t="s">
        <v>1241</v>
      </c>
      <c r="F1660" t="s">
        <v>1096</v>
      </c>
      <c r="G1660" s="76" t="s">
        <v>1254</v>
      </c>
      <c r="H1660">
        <v>2021</v>
      </c>
      <c r="I1660">
        <v>8.8000000000000007</v>
      </c>
      <c r="J1660" t="s">
        <v>1148</v>
      </c>
      <c r="K1660" s="2"/>
      <c r="L1660" s="60"/>
    </row>
    <row r="1661" spans="1:12" ht="57">
      <c r="A1661">
        <v>1</v>
      </c>
      <c r="B1661" t="s">
        <v>1072</v>
      </c>
      <c r="C1661" t="s">
        <v>1072</v>
      </c>
      <c r="D1661" t="s">
        <v>1238</v>
      </c>
      <c r="E1661" t="s">
        <v>1241</v>
      </c>
      <c r="F1661" t="s">
        <v>1096</v>
      </c>
      <c r="G1661" s="76" t="s">
        <v>1254</v>
      </c>
      <c r="H1661">
        <v>2020</v>
      </c>
      <c r="I1661">
        <v>8.6</v>
      </c>
      <c r="J1661" t="s">
        <v>1148</v>
      </c>
      <c r="K1661" s="2"/>
      <c r="L1661" s="60"/>
    </row>
    <row r="1662" spans="1:12" ht="57">
      <c r="A1662">
        <v>1</v>
      </c>
      <c r="B1662" t="s">
        <v>1072</v>
      </c>
      <c r="C1662" t="s">
        <v>1072</v>
      </c>
      <c r="D1662" t="s">
        <v>1238</v>
      </c>
      <c r="E1662" t="s">
        <v>1241</v>
      </c>
      <c r="F1662" t="s">
        <v>1096</v>
      </c>
      <c r="G1662" s="76" t="s">
        <v>1254</v>
      </c>
      <c r="H1662">
        <v>2019</v>
      </c>
      <c r="I1662">
        <v>8.4</v>
      </c>
      <c r="J1662" t="s">
        <v>1148</v>
      </c>
      <c r="K1662" s="2"/>
      <c r="L1662" s="60"/>
    </row>
    <row r="1663" spans="1:12" ht="57">
      <c r="A1663">
        <v>1</v>
      </c>
      <c r="B1663" t="s">
        <v>1072</v>
      </c>
      <c r="C1663" t="s">
        <v>1072</v>
      </c>
      <c r="D1663" t="s">
        <v>1238</v>
      </c>
      <c r="E1663" t="s">
        <v>1241</v>
      </c>
      <c r="F1663" t="s">
        <v>1096</v>
      </c>
      <c r="G1663" s="76" t="s">
        <v>1254</v>
      </c>
      <c r="H1663">
        <v>2021</v>
      </c>
      <c r="I1663">
        <v>8.8000000000000007</v>
      </c>
      <c r="J1663" t="s">
        <v>1148</v>
      </c>
      <c r="K1663" s="2"/>
      <c r="L1663" s="60"/>
    </row>
    <row r="1664" spans="1:12" ht="57">
      <c r="A1664">
        <v>1</v>
      </c>
      <c r="B1664" t="s">
        <v>1072</v>
      </c>
      <c r="C1664" t="s">
        <v>1072</v>
      </c>
      <c r="D1664" t="s">
        <v>1238</v>
      </c>
      <c r="E1664" t="s">
        <v>1241</v>
      </c>
      <c r="F1664" t="s">
        <v>1096</v>
      </c>
      <c r="G1664" s="76" t="s">
        <v>1254</v>
      </c>
      <c r="H1664">
        <v>2020</v>
      </c>
      <c r="I1664">
        <v>8.6</v>
      </c>
      <c r="J1664" t="s">
        <v>1148</v>
      </c>
      <c r="K1664" s="2"/>
      <c r="L1664" s="60"/>
    </row>
    <row r="1665" spans="1:12" ht="57">
      <c r="A1665">
        <v>1</v>
      </c>
      <c r="B1665" t="s">
        <v>1072</v>
      </c>
      <c r="C1665" t="s">
        <v>1072</v>
      </c>
      <c r="D1665" t="s">
        <v>1238</v>
      </c>
      <c r="E1665" t="s">
        <v>1241</v>
      </c>
      <c r="F1665" t="s">
        <v>1096</v>
      </c>
      <c r="G1665" s="76" t="s">
        <v>1254</v>
      </c>
      <c r="H1665">
        <v>2019</v>
      </c>
      <c r="I1665">
        <v>8.4</v>
      </c>
      <c r="J1665" t="s">
        <v>1148</v>
      </c>
      <c r="K1665" s="2"/>
      <c r="L1665" s="60"/>
    </row>
    <row r="1666" spans="1:12" ht="57">
      <c r="A1666">
        <v>1</v>
      </c>
      <c r="B1666" t="s">
        <v>1072</v>
      </c>
      <c r="C1666" t="s">
        <v>1072</v>
      </c>
      <c r="D1666" t="s">
        <v>1238</v>
      </c>
      <c r="E1666" t="s">
        <v>1241</v>
      </c>
      <c r="F1666" t="s">
        <v>1096</v>
      </c>
      <c r="G1666" s="76" t="s">
        <v>1254</v>
      </c>
      <c r="H1666">
        <v>2021</v>
      </c>
      <c r="I1666">
        <v>8.8000000000000007</v>
      </c>
      <c r="J1666" t="s">
        <v>1148</v>
      </c>
      <c r="K1666" s="2"/>
      <c r="L1666" s="60"/>
    </row>
    <row r="1667" spans="1:12" ht="57">
      <c r="A1667">
        <v>1</v>
      </c>
      <c r="B1667" t="s">
        <v>1072</v>
      </c>
      <c r="C1667" t="s">
        <v>1072</v>
      </c>
      <c r="D1667" t="s">
        <v>1238</v>
      </c>
      <c r="E1667" t="s">
        <v>1241</v>
      </c>
      <c r="F1667" t="s">
        <v>1096</v>
      </c>
      <c r="G1667" s="76" t="s">
        <v>1254</v>
      </c>
      <c r="H1667">
        <v>2020</v>
      </c>
      <c r="I1667">
        <v>8.6</v>
      </c>
      <c r="J1667" t="s">
        <v>1148</v>
      </c>
      <c r="K1667" s="2"/>
      <c r="L1667" s="60"/>
    </row>
    <row r="1668" spans="1:12" ht="57">
      <c r="A1668">
        <v>1</v>
      </c>
      <c r="B1668" t="s">
        <v>1072</v>
      </c>
      <c r="C1668" t="s">
        <v>1072</v>
      </c>
      <c r="D1668" t="s">
        <v>1238</v>
      </c>
      <c r="E1668" t="s">
        <v>1241</v>
      </c>
      <c r="F1668" t="s">
        <v>1096</v>
      </c>
      <c r="G1668" s="76" t="s">
        <v>1254</v>
      </c>
      <c r="H1668">
        <v>2019</v>
      </c>
      <c r="I1668">
        <v>8.4</v>
      </c>
      <c r="J1668" t="s">
        <v>1148</v>
      </c>
      <c r="K1668" s="2"/>
      <c r="L1668" s="60"/>
    </row>
    <row r="1669" spans="1:12" ht="57">
      <c r="A1669">
        <v>85440</v>
      </c>
      <c r="B1669" t="s">
        <v>1010</v>
      </c>
      <c r="C1669" t="s">
        <v>207</v>
      </c>
      <c r="D1669" t="s">
        <v>1238</v>
      </c>
      <c r="E1669" t="s">
        <v>1241</v>
      </c>
      <c r="F1669" t="s">
        <v>1096</v>
      </c>
      <c r="G1669" s="76" t="s">
        <v>1254</v>
      </c>
      <c r="H1669">
        <v>2021</v>
      </c>
      <c r="I1669">
        <v>1.4</v>
      </c>
      <c r="J1669" t="s">
        <v>1148</v>
      </c>
      <c r="K1669" s="2"/>
      <c r="L1669" s="60"/>
    </row>
    <row r="1670" spans="1:12" ht="57">
      <c r="A1670">
        <v>85430</v>
      </c>
      <c r="B1670" t="s">
        <v>1010</v>
      </c>
      <c r="C1670" t="s">
        <v>1027</v>
      </c>
      <c r="D1670" t="s">
        <v>1238</v>
      </c>
      <c r="E1670" t="s">
        <v>1241</v>
      </c>
      <c r="F1670" t="s">
        <v>1096</v>
      </c>
      <c r="G1670" s="76" t="s">
        <v>1254</v>
      </c>
      <c r="H1670">
        <v>2021</v>
      </c>
      <c r="I1670">
        <v>15.5</v>
      </c>
      <c r="J1670" t="s">
        <v>1148</v>
      </c>
      <c r="K1670" s="2"/>
      <c r="L1670" s="60"/>
    </row>
    <row r="1671" spans="1:12" ht="57">
      <c r="A1671">
        <v>85410</v>
      </c>
      <c r="B1671" t="s">
        <v>1010</v>
      </c>
      <c r="C1671" t="s">
        <v>1026</v>
      </c>
      <c r="D1671" t="s">
        <v>1238</v>
      </c>
      <c r="E1671" t="s">
        <v>1241</v>
      </c>
      <c r="F1671" t="s">
        <v>1096</v>
      </c>
      <c r="G1671" s="76" t="s">
        <v>1254</v>
      </c>
      <c r="H1671">
        <v>2021</v>
      </c>
      <c r="I1671">
        <v>6</v>
      </c>
      <c r="J1671" t="s">
        <v>1148</v>
      </c>
      <c r="K1671" s="2"/>
      <c r="L1671" s="60"/>
    </row>
    <row r="1672" spans="1:12" ht="57">
      <c r="A1672">
        <v>85400</v>
      </c>
      <c r="B1672" t="s">
        <v>1010</v>
      </c>
      <c r="C1672" t="s">
        <v>1025</v>
      </c>
      <c r="D1672" t="s">
        <v>1238</v>
      </c>
      <c r="E1672" t="s">
        <v>1241</v>
      </c>
      <c r="F1672" t="s">
        <v>1096</v>
      </c>
      <c r="G1672" s="76" t="s">
        <v>1254</v>
      </c>
      <c r="H1672">
        <v>2021</v>
      </c>
      <c r="I1672">
        <v>24.3</v>
      </c>
      <c r="J1672" t="s">
        <v>1148</v>
      </c>
      <c r="K1672" s="2"/>
      <c r="L1672" s="60"/>
    </row>
    <row r="1673" spans="1:12" ht="57">
      <c r="A1673">
        <v>85325</v>
      </c>
      <c r="B1673" t="s">
        <v>1010</v>
      </c>
      <c r="C1673" t="s">
        <v>1024</v>
      </c>
      <c r="D1673" t="s">
        <v>1238</v>
      </c>
      <c r="E1673" t="s">
        <v>1241</v>
      </c>
      <c r="F1673" t="s">
        <v>1096</v>
      </c>
      <c r="G1673" s="76" t="s">
        <v>1254</v>
      </c>
      <c r="H1673">
        <v>2021</v>
      </c>
      <c r="I1673">
        <v>12</v>
      </c>
      <c r="J1673" t="s">
        <v>1148</v>
      </c>
      <c r="K1673" s="2"/>
      <c r="L1673" s="60"/>
    </row>
    <row r="1674" spans="1:12" ht="57">
      <c r="A1674">
        <v>85315</v>
      </c>
      <c r="B1674" t="s">
        <v>1010</v>
      </c>
      <c r="C1674" t="s">
        <v>1023</v>
      </c>
      <c r="D1674" t="s">
        <v>1238</v>
      </c>
      <c r="E1674" t="s">
        <v>1241</v>
      </c>
      <c r="F1674" t="s">
        <v>1096</v>
      </c>
      <c r="G1674" s="76" t="s">
        <v>1254</v>
      </c>
      <c r="H1674">
        <v>2021</v>
      </c>
      <c r="I1674">
        <v>0</v>
      </c>
      <c r="J1674" t="s">
        <v>1148</v>
      </c>
      <c r="K1674" s="2"/>
      <c r="L1674" s="60"/>
    </row>
    <row r="1675" spans="1:12" ht="57">
      <c r="A1675">
        <v>85300</v>
      </c>
      <c r="B1675" t="s">
        <v>1010</v>
      </c>
      <c r="C1675" t="s">
        <v>98</v>
      </c>
      <c r="D1675" t="s">
        <v>1238</v>
      </c>
      <c r="E1675" t="s">
        <v>1241</v>
      </c>
      <c r="F1675" t="s">
        <v>1096</v>
      </c>
      <c r="G1675" s="76" t="s">
        <v>1254</v>
      </c>
      <c r="H1675">
        <v>2021</v>
      </c>
      <c r="I1675">
        <v>1.6</v>
      </c>
      <c r="J1675" t="s">
        <v>1148</v>
      </c>
      <c r="K1675" s="2"/>
      <c r="L1675" s="60"/>
    </row>
    <row r="1676" spans="1:12" ht="57">
      <c r="A1676">
        <v>85263</v>
      </c>
      <c r="B1676" t="s">
        <v>1010</v>
      </c>
      <c r="C1676" t="s">
        <v>1021</v>
      </c>
      <c r="D1676" t="s">
        <v>1238</v>
      </c>
      <c r="E1676" t="s">
        <v>1241</v>
      </c>
      <c r="F1676" t="s">
        <v>1096</v>
      </c>
      <c r="G1676" s="76" t="s">
        <v>1254</v>
      </c>
      <c r="H1676">
        <v>2021</v>
      </c>
      <c r="I1676">
        <v>6</v>
      </c>
      <c r="J1676" t="s">
        <v>1148</v>
      </c>
      <c r="K1676" s="2"/>
      <c r="L1676" s="60"/>
    </row>
    <row r="1677" spans="1:12" ht="57">
      <c r="A1677">
        <v>85250</v>
      </c>
      <c r="B1677" t="s">
        <v>1010</v>
      </c>
      <c r="C1677" t="s">
        <v>1020</v>
      </c>
      <c r="D1677" t="s">
        <v>1238</v>
      </c>
      <c r="E1677" t="s">
        <v>1241</v>
      </c>
      <c r="F1677" t="s">
        <v>1096</v>
      </c>
      <c r="G1677" s="76" t="s">
        <v>1254</v>
      </c>
      <c r="H1677">
        <v>2021</v>
      </c>
      <c r="I1677">
        <v>1.4</v>
      </c>
      <c r="J1677" t="s">
        <v>1148</v>
      </c>
      <c r="K1677" s="2"/>
      <c r="L1677" s="60"/>
    </row>
    <row r="1678" spans="1:12" ht="57">
      <c r="A1678">
        <v>85230</v>
      </c>
      <c r="B1678" t="s">
        <v>1010</v>
      </c>
      <c r="C1678" t="s">
        <v>1019</v>
      </c>
      <c r="D1678" t="s">
        <v>1238</v>
      </c>
      <c r="E1678" t="s">
        <v>1241</v>
      </c>
      <c r="F1678" t="s">
        <v>1096</v>
      </c>
      <c r="G1678" s="76" t="s">
        <v>1254</v>
      </c>
      <c r="H1678">
        <v>2021</v>
      </c>
      <c r="I1678">
        <v>14.1</v>
      </c>
      <c r="J1678" t="s">
        <v>1148</v>
      </c>
      <c r="K1678" s="2"/>
      <c r="L1678" s="60"/>
    </row>
    <row r="1679" spans="1:12" ht="57">
      <c r="A1679">
        <v>85225</v>
      </c>
      <c r="B1679" t="s">
        <v>1010</v>
      </c>
      <c r="C1679" t="s">
        <v>1018</v>
      </c>
      <c r="D1679" t="s">
        <v>1238</v>
      </c>
      <c r="E1679" t="s">
        <v>1241</v>
      </c>
      <c r="F1679" t="s">
        <v>1096</v>
      </c>
      <c r="G1679" s="76" t="s">
        <v>1254</v>
      </c>
      <c r="H1679">
        <v>2021</v>
      </c>
      <c r="I1679">
        <v>1.8</v>
      </c>
      <c r="J1679" t="s">
        <v>1148</v>
      </c>
      <c r="K1679" s="2"/>
      <c r="L1679" s="60"/>
    </row>
    <row r="1680" spans="1:12" ht="57">
      <c r="A1680">
        <v>85162</v>
      </c>
      <c r="B1680" t="s">
        <v>1010</v>
      </c>
      <c r="C1680" t="s">
        <v>1017</v>
      </c>
      <c r="D1680" t="s">
        <v>1238</v>
      </c>
      <c r="E1680" t="s">
        <v>1241</v>
      </c>
      <c r="F1680" t="s">
        <v>1096</v>
      </c>
      <c r="G1680" s="76" t="s">
        <v>1254</v>
      </c>
      <c r="H1680">
        <v>2021</v>
      </c>
      <c r="I1680">
        <v>7.5</v>
      </c>
      <c r="J1680" t="s">
        <v>1148</v>
      </c>
      <c r="K1680" s="2"/>
      <c r="L1680" s="60"/>
    </row>
    <row r="1681" spans="1:12" ht="57">
      <c r="A1681">
        <v>85139</v>
      </c>
      <c r="B1681" t="s">
        <v>1010</v>
      </c>
      <c r="C1681" t="s">
        <v>1016</v>
      </c>
      <c r="D1681" t="s">
        <v>1238</v>
      </c>
      <c r="E1681" t="s">
        <v>1241</v>
      </c>
      <c r="F1681" t="s">
        <v>1096</v>
      </c>
      <c r="G1681" s="76" t="s">
        <v>1254</v>
      </c>
      <c r="H1681">
        <v>2021</v>
      </c>
      <c r="I1681">
        <v>1.5</v>
      </c>
      <c r="J1681" t="s">
        <v>1148</v>
      </c>
      <c r="K1681" s="2"/>
      <c r="L1681" s="60"/>
    </row>
    <row r="1682" spans="1:12" ht="57">
      <c r="A1682">
        <v>85136</v>
      </c>
      <c r="B1682" t="s">
        <v>1010</v>
      </c>
      <c r="C1682" t="s">
        <v>1015</v>
      </c>
      <c r="D1682" t="s">
        <v>1238</v>
      </c>
      <c r="E1682" t="s">
        <v>1241</v>
      </c>
      <c r="F1682" t="s">
        <v>1096</v>
      </c>
      <c r="G1682" s="76" t="s">
        <v>1254</v>
      </c>
      <c r="H1682">
        <v>2021</v>
      </c>
      <c r="I1682">
        <v>14.2</v>
      </c>
      <c r="J1682" t="s">
        <v>1148</v>
      </c>
      <c r="K1682" s="2"/>
      <c r="L1682" s="60"/>
    </row>
    <row r="1683" spans="1:12" ht="57">
      <c r="A1683">
        <v>85125</v>
      </c>
      <c r="B1683" t="s">
        <v>1010</v>
      </c>
      <c r="C1683" t="s">
        <v>1014</v>
      </c>
      <c r="D1683" t="s">
        <v>1238</v>
      </c>
      <c r="E1683" t="s">
        <v>1241</v>
      </c>
      <c r="F1683" t="s">
        <v>1096</v>
      </c>
      <c r="G1683" s="76" t="s">
        <v>1254</v>
      </c>
      <c r="H1683">
        <v>2021</v>
      </c>
      <c r="I1683">
        <v>2.1</v>
      </c>
      <c r="J1683" t="s">
        <v>1148</v>
      </c>
      <c r="K1683" s="2"/>
      <c r="L1683" s="60"/>
    </row>
    <row r="1684" spans="1:12" ht="57">
      <c r="A1684">
        <v>85015</v>
      </c>
      <c r="B1684" t="s">
        <v>1010</v>
      </c>
      <c r="C1684" t="s">
        <v>1013</v>
      </c>
      <c r="D1684" t="s">
        <v>1238</v>
      </c>
      <c r="E1684" t="s">
        <v>1241</v>
      </c>
      <c r="F1684" t="s">
        <v>1096</v>
      </c>
      <c r="G1684" s="76" t="s">
        <v>1254</v>
      </c>
      <c r="H1684">
        <v>2021</v>
      </c>
      <c r="I1684">
        <v>8.1</v>
      </c>
      <c r="J1684" t="s">
        <v>1148</v>
      </c>
      <c r="K1684" s="2"/>
      <c r="L1684" s="60"/>
    </row>
    <row r="1685" spans="1:12" ht="57">
      <c r="A1685">
        <v>85001</v>
      </c>
      <c r="B1685" t="s">
        <v>1010</v>
      </c>
      <c r="C1685" t="s">
        <v>1011</v>
      </c>
      <c r="D1685" t="s">
        <v>1238</v>
      </c>
      <c r="E1685" t="s">
        <v>1241</v>
      </c>
      <c r="F1685" t="s">
        <v>1096</v>
      </c>
      <c r="G1685" s="76" t="s">
        <v>1254</v>
      </c>
      <c r="H1685">
        <v>2021</v>
      </c>
      <c r="I1685">
        <v>1.7</v>
      </c>
      <c r="J1685" t="s">
        <v>1148</v>
      </c>
      <c r="K1685" s="2"/>
      <c r="L1685" s="60"/>
    </row>
    <row r="1686" spans="1:12" ht="57">
      <c r="A1686">
        <v>85001</v>
      </c>
      <c r="B1686" t="s">
        <v>1010</v>
      </c>
      <c r="C1686" t="s">
        <v>1011</v>
      </c>
      <c r="D1686" t="s">
        <v>1238</v>
      </c>
      <c r="E1686" t="s">
        <v>1241</v>
      </c>
      <c r="F1686" t="s">
        <v>1096</v>
      </c>
      <c r="G1686" s="76" t="s">
        <v>1254</v>
      </c>
      <c r="H1686">
        <v>2020</v>
      </c>
      <c r="I1686">
        <v>1.4</v>
      </c>
      <c r="J1686" t="s">
        <v>1148</v>
      </c>
      <c r="K1686" s="2"/>
      <c r="L1686" s="60"/>
    </row>
    <row r="1687" spans="1:12" ht="57">
      <c r="A1687">
        <v>85015</v>
      </c>
      <c r="B1687" t="s">
        <v>1010</v>
      </c>
      <c r="C1687" t="s">
        <v>1013</v>
      </c>
      <c r="D1687" t="s">
        <v>1238</v>
      </c>
      <c r="E1687" t="s">
        <v>1241</v>
      </c>
      <c r="F1687" t="s">
        <v>1096</v>
      </c>
      <c r="G1687" s="76" t="s">
        <v>1254</v>
      </c>
      <c r="H1687">
        <v>2020</v>
      </c>
      <c r="I1687">
        <v>17.100000000000001</v>
      </c>
      <c r="J1687" t="s">
        <v>1148</v>
      </c>
      <c r="K1687" s="2"/>
      <c r="L1687" s="60"/>
    </row>
    <row r="1688" spans="1:12" ht="57">
      <c r="A1688">
        <v>85125</v>
      </c>
      <c r="B1688" t="s">
        <v>1010</v>
      </c>
      <c r="C1688" t="s">
        <v>1014</v>
      </c>
      <c r="D1688" t="s">
        <v>1238</v>
      </c>
      <c r="E1688" t="s">
        <v>1241</v>
      </c>
      <c r="F1688" t="s">
        <v>1096</v>
      </c>
      <c r="G1688" s="76" t="s">
        <v>1254</v>
      </c>
      <c r="H1688">
        <v>2020</v>
      </c>
      <c r="I1688">
        <v>28.1</v>
      </c>
      <c r="J1688" t="s">
        <v>1148</v>
      </c>
      <c r="K1688" s="2"/>
      <c r="L1688" s="60"/>
    </row>
    <row r="1689" spans="1:12" ht="57">
      <c r="A1689">
        <v>85136</v>
      </c>
      <c r="B1689" t="s">
        <v>1010</v>
      </c>
      <c r="C1689" t="s">
        <v>1015</v>
      </c>
      <c r="D1689" t="s">
        <v>1238</v>
      </c>
      <c r="E1689" t="s">
        <v>1241</v>
      </c>
      <c r="F1689" t="s">
        <v>1096</v>
      </c>
      <c r="G1689" s="76" t="s">
        <v>1254</v>
      </c>
      <c r="H1689">
        <v>2020</v>
      </c>
      <c r="I1689">
        <v>4.5</v>
      </c>
      <c r="J1689" t="s">
        <v>1148</v>
      </c>
      <c r="K1689" s="2"/>
      <c r="L1689" s="60"/>
    </row>
    <row r="1690" spans="1:12" ht="57">
      <c r="A1690">
        <v>85139</v>
      </c>
      <c r="B1690" t="s">
        <v>1010</v>
      </c>
      <c r="C1690" t="s">
        <v>1016</v>
      </c>
      <c r="D1690" t="s">
        <v>1238</v>
      </c>
      <c r="E1690" t="s">
        <v>1241</v>
      </c>
      <c r="F1690" t="s">
        <v>1096</v>
      </c>
      <c r="G1690" s="76" t="s">
        <v>1254</v>
      </c>
      <c r="H1690">
        <v>2020</v>
      </c>
      <c r="I1690">
        <v>6.9</v>
      </c>
      <c r="J1690" t="s">
        <v>1148</v>
      </c>
      <c r="K1690" s="2"/>
      <c r="L1690" s="60"/>
    </row>
    <row r="1691" spans="1:12" ht="57">
      <c r="A1691">
        <v>85162</v>
      </c>
      <c r="B1691" t="s">
        <v>1010</v>
      </c>
      <c r="C1691" t="s">
        <v>1017</v>
      </c>
      <c r="D1691" t="s">
        <v>1238</v>
      </c>
      <c r="E1691" t="s">
        <v>1241</v>
      </c>
      <c r="F1691" t="s">
        <v>1096</v>
      </c>
      <c r="G1691" s="76" t="s">
        <v>1254</v>
      </c>
      <c r="H1691">
        <v>2020</v>
      </c>
      <c r="I1691">
        <v>10</v>
      </c>
      <c r="J1691" t="s">
        <v>1148</v>
      </c>
      <c r="K1691" s="2"/>
      <c r="L1691" s="60"/>
    </row>
    <row r="1692" spans="1:12" ht="57">
      <c r="A1692">
        <v>85225</v>
      </c>
      <c r="B1692" t="s">
        <v>1010</v>
      </c>
      <c r="C1692" t="s">
        <v>1018</v>
      </c>
      <c r="D1692" t="s">
        <v>1238</v>
      </c>
      <c r="E1692" t="s">
        <v>1241</v>
      </c>
      <c r="F1692" t="s">
        <v>1096</v>
      </c>
      <c r="G1692" s="76" t="s">
        <v>1254</v>
      </c>
      <c r="H1692">
        <v>2020</v>
      </c>
      <c r="I1692">
        <v>1.8</v>
      </c>
      <c r="J1692" t="s">
        <v>1148</v>
      </c>
      <c r="K1692" s="2"/>
      <c r="L1692" s="60"/>
    </row>
    <row r="1693" spans="1:12" ht="57">
      <c r="A1693">
        <v>85230</v>
      </c>
      <c r="B1693" t="s">
        <v>1010</v>
      </c>
      <c r="C1693" t="s">
        <v>1019</v>
      </c>
      <c r="D1693" t="s">
        <v>1238</v>
      </c>
      <c r="E1693" t="s">
        <v>1241</v>
      </c>
      <c r="F1693" t="s">
        <v>1096</v>
      </c>
      <c r="G1693" s="76" t="s">
        <v>1254</v>
      </c>
      <c r="H1693">
        <v>2020</v>
      </c>
      <c r="I1693">
        <v>7.9</v>
      </c>
      <c r="J1693" t="s">
        <v>1148</v>
      </c>
      <c r="K1693" s="2"/>
      <c r="L1693" s="60"/>
    </row>
    <row r="1694" spans="1:12" ht="57">
      <c r="A1694">
        <v>85250</v>
      </c>
      <c r="B1694" t="s">
        <v>1010</v>
      </c>
      <c r="C1694" t="s">
        <v>1020</v>
      </c>
      <c r="D1694" t="s">
        <v>1238</v>
      </c>
      <c r="E1694" t="s">
        <v>1241</v>
      </c>
      <c r="F1694" t="s">
        <v>1096</v>
      </c>
      <c r="G1694" s="76" t="s">
        <v>1254</v>
      </c>
      <c r="H1694">
        <v>2020</v>
      </c>
      <c r="I1694">
        <v>4.5</v>
      </c>
      <c r="J1694" t="s">
        <v>1148</v>
      </c>
      <c r="K1694" s="2"/>
      <c r="L1694" s="60"/>
    </row>
    <row r="1695" spans="1:12" ht="57">
      <c r="A1695">
        <v>85263</v>
      </c>
      <c r="B1695" t="s">
        <v>1010</v>
      </c>
      <c r="C1695" t="s">
        <v>1021</v>
      </c>
      <c r="D1695" t="s">
        <v>1238</v>
      </c>
      <c r="E1695" t="s">
        <v>1241</v>
      </c>
      <c r="F1695" t="s">
        <v>1096</v>
      </c>
      <c r="G1695" s="76" t="s">
        <v>1254</v>
      </c>
      <c r="H1695">
        <v>2020</v>
      </c>
      <c r="I1695">
        <v>2</v>
      </c>
      <c r="J1695" t="s">
        <v>1148</v>
      </c>
      <c r="K1695" s="2"/>
      <c r="L1695" s="60"/>
    </row>
    <row r="1696" spans="1:12" ht="57">
      <c r="A1696">
        <v>85300</v>
      </c>
      <c r="B1696" t="s">
        <v>1010</v>
      </c>
      <c r="C1696" t="s">
        <v>98</v>
      </c>
      <c r="D1696" t="s">
        <v>1238</v>
      </c>
      <c r="E1696" t="s">
        <v>1241</v>
      </c>
      <c r="F1696" t="s">
        <v>1096</v>
      </c>
      <c r="G1696" s="76" t="s">
        <v>1254</v>
      </c>
      <c r="H1696">
        <v>2020</v>
      </c>
      <c r="I1696">
        <v>9.6999999999999993</v>
      </c>
      <c r="J1696" t="s">
        <v>1148</v>
      </c>
      <c r="K1696" s="2"/>
      <c r="L1696" s="60"/>
    </row>
    <row r="1697" spans="1:12" ht="57">
      <c r="A1697">
        <v>85315</v>
      </c>
      <c r="B1697" t="s">
        <v>1010</v>
      </c>
      <c r="C1697" t="s">
        <v>1023</v>
      </c>
      <c r="D1697" t="s">
        <v>1238</v>
      </c>
      <c r="E1697" t="s">
        <v>1241</v>
      </c>
      <c r="F1697" t="s">
        <v>1096</v>
      </c>
      <c r="G1697" s="76" t="s">
        <v>1254</v>
      </c>
      <c r="H1697">
        <v>2020</v>
      </c>
      <c r="I1697">
        <v>20.399999999999999</v>
      </c>
      <c r="J1697" t="s">
        <v>1148</v>
      </c>
      <c r="K1697" s="2"/>
      <c r="L1697" s="60"/>
    </row>
    <row r="1698" spans="1:12" ht="57">
      <c r="A1698">
        <v>85325</v>
      </c>
      <c r="B1698" t="s">
        <v>1010</v>
      </c>
      <c r="C1698" t="s">
        <v>1024</v>
      </c>
      <c r="D1698" t="s">
        <v>1238</v>
      </c>
      <c r="E1698" t="s">
        <v>1241</v>
      </c>
      <c r="F1698" t="s">
        <v>1096</v>
      </c>
      <c r="G1698" s="76" t="s">
        <v>1254</v>
      </c>
      <c r="H1698">
        <v>2020</v>
      </c>
      <c r="I1698">
        <v>20.8</v>
      </c>
      <c r="J1698" t="s">
        <v>1148</v>
      </c>
      <c r="K1698" s="2"/>
      <c r="L1698" s="60"/>
    </row>
    <row r="1699" spans="1:12" ht="57">
      <c r="A1699">
        <v>85400</v>
      </c>
      <c r="B1699" t="s">
        <v>1010</v>
      </c>
      <c r="C1699" t="s">
        <v>1025</v>
      </c>
      <c r="D1699" t="s">
        <v>1238</v>
      </c>
      <c r="E1699" t="s">
        <v>1241</v>
      </c>
      <c r="F1699" t="s">
        <v>1096</v>
      </c>
      <c r="G1699" s="76" t="s">
        <v>1254</v>
      </c>
      <c r="H1699">
        <v>2020</v>
      </c>
      <c r="I1699">
        <v>16.8</v>
      </c>
      <c r="J1699" t="s">
        <v>1148</v>
      </c>
      <c r="K1699" s="2"/>
      <c r="L1699" s="60"/>
    </row>
    <row r="1700" spans="1:12" ht="57">
      <c r="A1700">
        <v>85410</v>
      </c>
      <c r="B1700" t="s">
        <v>1010</v>
      </c>
      <c r="C1700" t="s">
        <v>1026</v>
      </c>
      <c r="D1700" t="s">
        <v>1238</v>
      </c>
      <c r="E1700" t="s">
        <v>1241</v>
      </c>
      <c r="F1700" t="s">
        <v>1096</v>
      </c>
      <c r="G1700" s="76" t="s">
        <v>1254</v>
      </c>
      <c r="H1700">
        <v>2020</v>
      </c>
      <c r="I1700">
        <v>3.2</v>
      </c>
      <c r="J1700" t="s">
        <v>1148</v>
      </c>
      <c r="K1700" s="2"/>
      <c r="L1700" s="60"/>
    </row>
    <row r="1701" spans="1:12" ht="57">
      <c r="A1701">
        <v>85430</v>
      </c>
      <c r="B1701" t="s">
        <v>1010</v>
      </c>
      <c r="C1701" t="s">
        <v>1027</v>
      </c>
      <c r="D1701" t="s">
        <v>1238</v>
      </c>
      <c r="E1701" t="s">
        <v>1241</v>
      </c>
      <c r="F1701" t="s">
        <v>1096</v>
      </c>
      <c r="G1701" s="76" t="s">
        <v>1254</v>
      </c>
      <c r="H1701">
        <v>2020</v>
      </c>
      <c r="I1701">
        <v>7</v>
      </c>
      <c r="J1701" t="s">
        <v>1148</v>
      </c>
      <c r="K1701" s="2"/>
      <c r="L1701" s="60"/>
    </row>
    <row r="1702" spans="1:12" ht="57">
      <c r="A1702">
        <v>85440</v>
      </c>
      <c r="B1702" t="s">
        <v>1010</v>
      </c>
      <c r="C1702" t="s">
        <v>207</v>
      </c>
      <c r="D1702" t="s">
        <v>1238</v>
      </c>
      <c r="E1702" t="s">
        <v>1241</v>
      </c>
      <c r="F1702" t="s">
        <v>1096</v>
      </c>
      <c r="G1702" s="76" t="s">
        <v>1254</v>
      </c>
      <c r="H1702">
        <v>2020</v>
      </c>
      <c r="I1702">
        <v>0.2</v>
      </c>
      <c r="J1702" t="s">
        <v>1148</v>
      </c>
      <c r="K1702" s="2"/>
      <c r="L1702" s="60"/>
    </row>
    <row r="1703" spans="1:12" ht="57">
      <c r="A1703">
        <v>85300</v>
      </c>
      <c r="B1703" t="s">
        <v>1010</v>
      </c>
      <c r="C1703" t="s">
        <v>98</v>
      </c>
      <c r="D1703" t="s">
        <v>1257</v>
      </c>
      <c r="E1703" t="s">
        <v>1241</v>
      </c>
      <c r="F1703" t="s">
        <v>1096</v>
      </c>
      <c r="G1703" s="76" t="s">
        <v>1254</v>
      </c>
      <c r="H1703">
        <v>2020</v>
      </c>
      <c r="I1703">
        <v>12</v>
      </c>
      <c r="J1703" t="s">
        <v>1145</v>
      </c>
      <c r="K1703" s="2"/>
      <c r="L1703" s="60"/>
    </row>
    <row r="1704" spans="1:12" ht="57">
      <c r="A1704">
        <v>85325</v>
      </c>
      <c r="B1704" t="s">
        <v>1010</v>
      </c>
      <c r="C1704" t="s">
        <v>1024</v>
      </c>
      <c r="D1704" t="s">
        <v>1257</v>
      </c>
      <c r="E1704" t="s">
        <v>1241</v>
      </c>
      <c r="F1704" t="s">
        <v>1096</v>
      </c>
      <c r="G1704" s="76" t="s">
        <v>1254</v>
      </c>
      <c r="H1704">
        <v>2020</v>
      </c>
      <c r="I1704" t="s">
        <v>1293</v>
      </c>
      <c r="J1704" t="s">
        <v>1145</v>
      </c>
      <c r="K1704" s="2"/>
      <c r="L1704" s="60"/>
    </row>
    <row r="1705" spans="1:12" ht="57">
      <c r="A1705">
        <v>85263</v>
      </c>
      <c r="B1705" t="s">
        <v>1010</v>
      </c>
      <c r="C1705" t="s">
        <v>1021</v>
      </c>
      <c r="D1705" t="s">
        <v>1257</v>
      </c>
      <c r="E1705" t="s">
        <v>1241</v>
      </c>
      <c r="F1705" t="s">
        <v>1096</v>
      </c>
      <c r="G1705" s="76" t="s">
        <v>1254</v>
      </c>
      <c r="H1705">
        <v>2020</v>
      </c>
      <c r="I1705" t="s">
        <v>1294</v>
      </c>
      <c r="J1705" t="s">
        <v>1145</v>
      </c>
      <c r="K1705" s="2"/>
      <c r="L1705" s="60"/>
    </row>
    <row r="1706" spans="1:12" ht="57">
      <c r="A1706">
        <v>85440</v>
      </c>
      <c r="B1706" t="s">
        <v>1010</v>
      </c>
      <c r="C1706" t="s">
        <v>207</v>
      </c>
      <c r="D1706" t="s">
        <v>1257</v>
      </c>
      <c r="E1706" t="s">
        <v>1241</v>
      </c>
      <c r="F1706" t="s">
        <v>1096</v>
      </c>
      <c r="G1706" s="76" t="s">
        <v>1254</v>
      </c>
      <c r="H1706">
        <v>2020</v>
      </c>
      <c r="I1706" t="s">
        <v>1281</v>
      </c>
      <c r="J1706" t="s">
        <v>1145</v>
      </c>
      <c r="K1706" s="2"/>
      <c r="L1706" s="60"/>
    </row>
    <row r="1707" spans="1:12" ht="57">
      <c r="A1707">
        <v>85315</v>
      </c>
      <c r="B1707" t="s">
        <v>1010</v>
      </c>
      <c r="C1707" t="s">
        <v>1023</v>
      </c>
      <c r="D1707" t="s">
        <v>1257</v>
      </c>
      <c r="E1707" t="s">
        <v>1241</v>
      </c>
      <c r="F1707" t="s">
        <v>1096</v>
      </c>
      <c r="G1707" s="76" t="s">
        <v>1254</v>
      </c>
      <c r="H1707">
        <v>2020</v>
      </c>
      <c r="I1707" t="s">
        <v>1295</v>
      </c>
      <c r="J1707" t="s">
        <v>1145</v>
      </c>
      <c r="K1707" s="2"/>
      <c r="L1707" s="60"/>
    </row>
    <row r="1708" spans="1:12" ht="57">
      <c r="A1708">
        <v>85136</v>
      </c>
      <c r="B1708" t="s">
        <v>1010</v>
      </c>
      <c r="C1708" t="s">
        <v>1015</v>
      </c>
      <c r="D1708" t="s">
        <v>1257</v>
      </c>
      <c r="E1708" t="s">
        <v>1241</v>
      </c>
      <c r="F1708" t="s">
        <v>1096</v>
      </c>
      <c r="G1708" s="76" t="s">
        <v>1254</v>
      </c>
      <c r="H1708">
        <v>2020</v>
      </c>
      <c r="I1708" t="s">
        <v>1296</v>
      </c>
      <c r="J1708" t="s">
        <v>1145</v>
      </c>
      <c r="K1708" s="2"/>
      <c r="L1708" s="60"/>
    </row>
    <row r="1709" spans="1:12" ht="57">
      <c r="A1709">
        <v>85230</v>
      </c>
      <c r="B1709" t="s">
        <v>1010</v>
      </c>
      <c r="C1709" t="s">
        <v>1019</v>
      </c>
      <c r="D1709" t="s">
        <v>1257</v>
      </c>
      <c r="E1709" t="s">
        <v>1241</v>
      </c>
      <c r="F1709" t="s">
        <v>1096</v>
      </c>
      <c r="G1709" s="76" t="s">
        <v>1254</v>
      </c>
      <c r="H1709">
        <v>2020</v>
      </c>
      <c r="I1709">
        <v>14</v>
      </c>
      <c r="J1709" t="s">
        <v>1145</v>
      </c>
      <c r="K1709" s="2"/>
      <c r="L1709" s="60"/>
    </row>
    <row r="1710" spans="1:12" ht="57">
      <c r="A1710">
        <v>85250</v>
      </c>
      <c r="B1710" t="s">
        <v>1010</v>
      </c>
      <c r="C1710" t="s">
        <v>1020</v>
      </c>
      <c r="D1710" t="s">
        <v>1257</v>
      </c>
      <c r="E1710" t="s">
        <v>1241</v>
      </c>
      <c r="F1710" t="s">
        <v>1096</v>
      </c>
      <c r="G1710" s="76" t="s">
        <v>1254</v>
      </c>
      <c r="H1710">
        <v>2020</v>
      </c>
      <c r="I1710" t="s">
        <v>1297</v>
      </c>
      <c r="J1710" t="s">
        <v>1145</v>
      </c>
      <c r="K1710" s="2"/>
      <c r="L1710" s="60"/>
    </row>
    <row r="1711" spans="1:12" ht="57">
      <c r="A1711">
        <v>85015</v>
      </c>
      <c r="B1711" t="s">
        <v>1010</v>
      </c>
      <c r="C1711" t="s">
        <v>1013</v>
      </c>
      <c r="D1711" t="s">
        <v>1257</v>
      </c>
      <c r="E1711" t="s">
        <v>1241</v>
      </c>
      <c r="F1711" t="s">
        <v>1096</v>
      </c>
      <c r="G1711" s="76" t="s">
        <v>1254</v>
      </c>
      <c r="H1711">
        <v>2020</v>
      </c>
      <c r="I1711" t="s">
        <v>1298</v>
      </c>
      <c r="J1711" t="s">
        <v>1145</v>
      </c>
      <c r="K1711" s="2"/>
      <c r="L1711" s="60"/>
    </row>
    <row r="1712" spans="1:12" ht="57">
      <c r="A1712">
        <v>85162</v>
      </c>
      <c r="B1712" t="s">
        <v>1010</v>
      </c>
      <c r="C1712" t="s">
        <v>1017</v>
      </c>
      <c r="D1712" t="s">
        <v>1257</v>
      </c>
      <c r="E1712" t="s">
        <v>1241</v>
      </c>
      <c r="F1712" t="s">
        <v>1096</v>
      </c>
      <c r="G1712" s="76" t="s">
        <v>1254</v>
      </c>
      <c r="H1712">
        <v>2020</v>
      </c>
      <c r="I1712" t="s">
        <v>1299</v>
      </c>
      <c r="J1712" t="s">
        <v>1145</v>
      </c>
      <c r="K1712" s="2"/>
      <c r="L1712" s="60"/>
    </row>
    <row r="1713" spans="1:12" ht="57">
      <c r="A1713">
        <v>85400</v>
      </c>
      <c r="B1713" t="s">
        <v>1010</v>
      </c>
      <c r="C1713" t="s">
        <v>1025</v>
      </c>
      <c r="D1713" t="s">
        <v>1257</v>
      </c>
      <c r="E1713" t="s">
        <v>1241</v>
      </c>
      <c r="F1713" t="s">
        <v>1096</v>
      </c>
      <c r="G1713" s="76" t="s">
        <v>1254</v>
      </c>
      <c r="H1713">
        <v>2020</v>
      </c>
      <c r="I1713" t="s">
        <v>1289</v>
      </c>
      <c r="J1713" t="s">
        <v>1145</v>
      </c>
      <c r="K1713" s="2"/>
      <c r="L1713" s="60"/>
    </row>
    <row r="1714" spans="1:12" ht="57">
      <c r="A1714">
        <v>85125</v>
      </c>
      <c r="B1714" t="s">
        <v>1010</v>
      </c>
      <c r="C1714" t="s">
        <v>1014</v>
      </c>
      <c r="D1714" t="s">
        <v>1257</v>
      </c>
      <c r="E1714" t="s">
        <v>1241</v>
      </c>
      <c r="F1714" t="s">
        <v>1096</v>
      </c>
      <c r="G1714" s="76" t="s">
        <v>1254</v>
      </c>
      <c r="H1714">
        <v>2020</v>
      </c>
      <c r="I1714" t="s">
        <v>1300</v>
      </c>
      <c r="J1714" t="s">
        <v>1145</v>
      </c>
      <c r="K1714" s="2"/>
      <c r="L1714" s="60"/>
    </row>
    <row r="1715" spans="1:12" ht="57">
      <c r="A1715">
        <v>85279</v>
      </c>
      <c r="B1715" t="s">
        <v>1010</v>
      </c>
      <c r="C1715" t="s">
        <v>1022</v>
      </c>
      <c r="D1715" t="s">
        <v>1257</v>
      </c>
      <c r="E1715" t="s">
        <v>1241</v>
      </c>
      <c r="F1715" t="s">
        <v>1096</v>
      </c>
      <c r="G1715" s="76" t="s">
        <v>1254</v>
      </c>
      <c r="H1715">
        <v>2020</v>
      </c>
      <c r="I1715" t="s">
        <v>1301</v>
      </c>
      <c r="J1715" t="s">
        <v>1145</v>
      </c>
      <c r="K1715" s="2"/>
      <c r="L1715" s="60"/>
    </row>
    <row r="1716" spans="1:12" ht="57">
      <c r="A1716">
        <v>85001</v>
      </c>
      <c r="B1716" t="s">
        <v>1010</v>
      </c>
      <c r="C1716" t="s">
        <v>1011</v>
      </c>
      <c r="D1716" t="s">
        <v>1257</v>
      </c>
      <c r="E1716" t="s">
        <v>1241</v>
      </c>
      <c r="F1716" t="s">
        <v>1096</v>
      </c>
      <c r="G1716" s="76" t="s">
        <v>1254</v>
      </c>
      <c r="H1716">
        <v>2020</v>
      </c>
      <c r="I1716" t="s">
        <v>1283</v>
      </c>
      <c r="J1716" t="s">
        <v>1145</v>
      </c>
      <c r="K1716" s="2"/>
      <c r="L1716" s="60"/>
    </row>
    <row r="1717" spans="1:12" ht="57">
      <c r="A1717">
        <v>85010</v>
      </c>
      <c r="B1717" t="s">
        <v>1010</v>
      </c>
      <c r="C1717" t="s">
        <v>1012</v>
      </c>
      <c r="D1717" t="s">
        <v>1257</v>
      </c>
      <c r="E1717" t="s">
        <v>1241</v>
      </c>
      <c r="F1717" t="s">
        <v>1096</v>
      </c>
      <c r="G1717" s="76" t="s">
        <v>1254</v>
      </c>
      <c r="H1717">
        <v>2020</v>
      </c>
      <c r="I1717" t="s">
        <v>1287</v>
      </c>
      <c r="J1717" t="s">
        <v>1145</v>
      </c>
      <c r="K1717" s="2"/>
      <c r="L1717" s="60"/>
    </row>
    <row r="1718" spans="1:12" ht="57">
      <c r="A1718">
        <v>85139</v>
      </c>
      <c r="B1718" t="s">
        <v>1010</v>
      </c>
      <c r="C1718" t="s">
        <v>1016</v>
      </c>
      <c r="D1718" t="s">
        <v>1257</v>
      </c>
      <c r="E1718" t="s">
        <v>1241</v>
      </c>
      <c r="F1718" t="s">
        <v>1096</v>
      </c>
      <c r="G1718" s="76" t="s">
        <v>1254</v>
      </c>
      <c r="H1718">
        <v>2020</v>
      </c>
      <c r="I1718" t="s">
        <v>1284</v>
      </c>
      <c r="J1718" t="s">
        <v>1145</v>
      </c>
      <c r="K1718" s="2"/>
      <c r="L1718" s="60"/>
    </row>
    <row r="1719" spans="1:12" ht="57">
      <c r="A1719">
        <v>85225</v>
      </c>
      <c r="B1719" t="s">
        <v>1010</v>
      </c>
      <c r="C1719" t="s">
        <v>1018</v>
      </c>
      <c r="D1719" t="s">
        <v>1257</v>
      </c>
      <c r="E1719" t="s">
        <v>1241</v>
      </c>
      <c r="F1719" t="s">
        <v>1096</v>
      </c>
      <c r="G1719" s="76" t="s">
        <v>1254</v>
      </c>
      <c r="H1719">
        <v>2020</v>
      </c>
      <c r="I1719" t="s">
        <v>1277</v>
      </c>
      <c r="J1719" t="s">
        <v>1145</v>
      </c>
      <c r="K1719" s="2"/>
      <c r="L1719" s="60"/>
    </row>
    <row r="1720" spans="1:12" ht="57">
      <c r="A1720">
        <v>85410</v>
      </c>
      <c r="B1720" t="s">
        <v>1010</v>
      </c>
      <c r="C1720" t="s">
        <v>1026</v>
      </c>
      <c r="D1720" t="s">
        <v>1257</v>
      </c>
      <c r="E1720" t="s">
        <v>1241</v>
      </c>
      <c r="F1720" t="s">
        <v>1096</v>
      </c>
      <c r="G1720" s="76" t="s">
        <v>1254</v>
      </c>
      <c r="H1720">
        <v>2020</v>
      </c>
      <c r="I1720" t="s">
        <v>1302</v>
      </c>
      <c r="J1720" t="s">
        <v>1145</v>
      </c>
      <c r="K1720" s="2"/>
      <c r="L1720" s="60"/>
    </row>
    <row r="1721" spans="1:12" ht="57">
      <c r="A1721">
        <v>85430</v>
      </c>
      <c r="B1721" t="s">
        <v>1010</v>
      </c>
      <c r="C1721" t="s">
        <v>1027</v>
      </c>
      <c r="D1721" t="s">
        <v>1257</v>
      </c>
      <c r="E1721" t="s">
        <v>1241</v>
      </c>
      <c r="F1721" t="s">
        <v>1096</v>
      </c>
      <c r="G1721" s="76" t="s">
        <v>1254</v>
      </c>
      <c r="H1721">
        <v>2020</v>
      </c>
      <c r="I1721" t="s">
        <v>1303</v>
      </c>
      <c r="J1721" t="s">
        <v>1145</v>
      </c>
      <c r="K1721" s="2"/>
      <c r="L1721" s="60"/>
    </row>
    <row r="1722" spans="1:12" ht="57">
      <c r="A1722">
        <v>85010</v>
      </c>
      <c r="B1722" t="s">
        <v>1010</v>
      </c>
      <c r="C1722" t="s">
        <v>1012</v>
      </c>
      <c r="D1722" t="s">
        <v>1257</v>
      </c>
      <c r="E1722" t="s">
        <v>1241</v>
      </c>
      <c r="F1722" t="s">
        <v>1096</v>
      </c>
      <c r="G1722" s="76" t="s">
        <v>1254</v>
      </c>
      <c r="H1722">
        <v>2021</v>
      </c>
      <c r="I1722" t="s">
        <v>1303</v>
      </c>
      <c r="J1722" t="s">
        <v>1145</v>
      </c>
      <c r="K1722" s="2"/>
      <c r="L1722" s="60"/>
    </row>
    <row r="1723" spans="1:12" ht="57">
      <c r="A1723">
        <v>85410</v>
      </c>
      <c r="B1723" t="s">
        <v>1010</v>
      </c>
      <c r="C1723" t="s">
        <v>1026</v>
      </c>
      <c r="D1723" t="s">
        <v>1257</v>
      </c>
      <c r="E1723" t="s">
        <v>1241</v>
      </c>
      <c r="F1723" t="s">
        <v>1096</v>
      </c>
      <c r="G1723" s="76" t="s">
        <v>1254</v>
      </c>
      <c r="H1723">
        <v>2021</v>
      </c>
      <c r="I1723" t="s">
        <v>1278</v>
      </c>
      <c r="J1723" t="s">
        <v>1145</v>
      </c>
      <c r="K1723" s="2"/>
      <c r="L1723" s="60"/>
    </row>
    <row r="1724" spans="1:12" ht="57">
      <c r="A1724">
        <v>85125</v>
      </c>
      <c r="B1724" t="s">
        <v>1010</v>
      </c>
      <c r="C1724" t="s">
        <v>1014</v>
      </c>
      <c r="D1724" t="s">
        <v>1257</v>
      </c>
      <c r="E1724" t="s">
        <v>1241</v>
      </c>
      <c r="F1724" t="s">
        <v>1096</v>
      </c>
      <c r="G1724" s="76" t="s">
        <v>1254</v>
      </c>
      <c r="H1724">
        <v>2021</v>
      </c>
      <c r="I1724" t="s">
        <v>1304</v>
      </c>
      <c r="J1724" t="s">
        <v>1145</v>
      </c>
      <c r="K1724" s="2"/>
      <c r="L1724" s="60"/>
    </row>
    <row r="1725" spans="1:12" ht="57">
      <c r="A1725">
        <v>85325</v>
      </c>
      <c r="B1725" t="s">
        <v>1010</v>
      </c>
      <c r="C1725" t="s">
        <v>1024</v>
      </c>
      <c r="D1725" t="s">
        <v>1257</v>
      </c>
      <c r="E1725" t="s">
        <v>1241</v>
      </c>
      <c r="F1725" t="s">
        <v>1096</v>
      </c>
      <c r="G1725" s="76" t="s">
        <v>1254</v>
      </c>
      <c r="H1725">
        <v>2021</v>
      </c>
      <c r="I1725" t="s">
        <v>1305</v>
      </c>
      <c r="J1725" t="s">
        <v>1145</v>
      </c>
      <c r="K1725" s="2"/>
      <c r="L1725" s="60"/>
    </row>
    <row r="1726" spans="1:12" ht="57">
      <c r="A1726">
        <v>85230</v>
      </c>
      <c r="B1726" t="s">
        <v>1010</v>
      </c>
      <c r="C1726" t="s">
        <v>1019</v>
      </c>
      <c r="D1726" t="s">
        <v>1257</v>
      </c>
      <c r="E1726" t="s">
        <v>1241</v>
      </c>
      <c r="F1726" t="s">
        <v>1096</v>
      </c>
      <c r="G1726" s="76" t="s">
        <v>1254</v>
      </c>
      <c r="H1726">
        <v>2021</v>
      </c>
      <c r="I1726" t="s">
        <v>1306</v>
      </c>
      <c r="J1726" t="s">
        <v>1145</v>
      </c>
      <c r="K1726" s="2"/>
      <c r="L1726" s="60"/>
    </row>
    <row r="1727" spans="1:12" ht="57">
      <c r="A1727">
        <v>85440</v>
      </c>
      <c r="B1727" t="s">
        <v>1010</v>
      </c>
      <c r="C1727" t="s">
        <v>207</v>
      </c>
      <c r="D1727" t="s">
        <v>1257</v>
      </c>
      <c r="E1727" t="s">
        <v>1241</v>
      </c>
      <c r="F1727" t="s">
        <v>1096</v>
      </c>
      <c r="G1727" s="76" t="s">
        <v>1254</v>
      </c>
      <c r="H1727">
        <v>2021</v>
      </c>
      <c r="I1727" t="s">
        <v>1280</v>
      </c>
      <c r="J1727" t="s">
        <v>1145</v>
      </c>
      <c r="K1727" s="2"/>
      <c r="L1727" s="60"/>
    </row>
    <row r="1728" spans="1:12" ht="57">
      <c r="A1728">
        <v>85440</v>
      </c>
      <c r="B1728" t="s">
        <v>1010</v>
      </c>
      <c r="C1728" t="s">
        <v>207</v>
      </c>
      <c r="D1728" t="s">
        <v>1257</v>
      </c>
      <c r="E1728" t="s">
        <v>1241</v>
      </c>
      <c r="F1728" t="s">
        <v>1096</v>
      </c>
      <c r="G1728" s="76" t="s">
        <v>1254</v>
      </c>
      <c r="H1728">
        <v>2021</v>
      </c>
      <c r="I1728" t="s">
        <v>1280</v>
      </c>
      <c r="J1728" t="s">
        <v>1145</v>
      </c>
      <c r="K1728" s="2"/>
      <c r="L1728" s="60"/>
    </row>
    <row r="1729" spans="1:12" ht="57">
      <c r="A1729">
        <v>85136</v>
      </c>
      <c r="B1729" t="s">
        <v>1010</v>
      </c>
      <c r="C1729" t="s">
        <v>1015</v>
      </c>
      <c r="D1729" t="s">
        <v>1257</v>
      </c>
      <c r="E1729" t="s">
        <v>1241</v>
      </c>
      <c r="F1729" t="s">
        <v>1096</v>
      </c>
      <c r="G1729" s="76" t="s">
        <v>1254</v>
      </c>
      <c r="H1729">
        <v>2021</v>
      </c>
      <c r="I1729" t="s">
        <v>1307</v>
      </c>
      <c r="J1729" t="s">
        <v>1145</v>
      </c>
      <c r="K1729" s="2"/>
      <c r="L1729" s="60"/>
    </row>
    <row r="1730" spans="1:12" ht="57">
      <c r="A1730">
        <v>85300</v>
      </c>
      <c r="B1730" t="s">
        <v>1010</v>
      </c>
      <c r="C1730" t="s">
        <v>98</v>
      </c>
      <c r="D1730" t="s">
        <v>1257</v>
      </c>
      <c r="E1730" t="s">
        <v>1241</v>
      </c>
      <c r="F1730" t="s">
        <v>1096</v>
      </c>
      <c r="G1730" s="76" t="s">
        <v>1254</v>
      </c>
      <c r="H1730">
        <v>2021</v>
      </c>
      <c r="I1730" t="s">
        <v>1288</v>
      </c>
      <c r="J1730" t="s">
        <v>1145</v>
      </c>
      <c r="K1730" s="2"/>
      <c r="L1730" s="60"/>
    </row>
    <row r="1731" spans="1:12" ht="57">
      <c r="A1731">
        <v>85263</v>
      </c>
      <c r="B1731" t="s">
        <v>1010</v>
      </c>
      <c r="C1731" t="s">
        <v>1021</v>
      </c>
      <c r="D1731" t="s">
        <v>1257</v>
      </c>
      <c r="E1731" t="s">
        <v>1241</v>
      </c>
      <c r="F1731" t="s">
        <v>1096</v>
      </c>
      <c r="G1731" s="76" t="s">
        <v>1254</v>
      </c>
      <c r="H1731">
        <v>2021</v>
      </c>
      <c r="I1731" t="s">
        <v>1308</v>
      </c>
      <c r="J1731" t="s">
        <v>1145</v>
      </c>
      <c r="K1731" s="2"/>
      <c r="L1731" s="60"/>
    </row>
    <row r="1732" spans="1:12" ht="57">
      <c r="A1732">
        <v>85263</v>
      </c>
      <c r="B1732" t="s">
        <v>1010</v>
      </c>
      <c r="C1732" t="s">
        <v>1021</v>
      </c>
      <c r="D1732" t="s">
        <v>1257</v>
      </c>
      <c r="E1732" t="s">
        <v>1241</v>
      </c>
      <c r="F1732" t="s">
        <v>1096</v>
      </c>
      <c r="G1732" s="76" t="s">
        <v>1254</v>
      </c>
      <c r="H1732">
        <v>2021</v>
      </c>
      <c r="I1732" t="s">
        <v>1308</v>
      </c>
      <c r="J1732" t="s">
        <v>1145</v>
      </c>
      <c r="K1732" s="2"/>
      <c r="L1732" s="60"/>
    </row>
    <row r="1733" spans="1:12" ht="57">
      <c r="A1733">
        <v>85162</v>
      </c>
      <c r="B1733" t="s">
        <v>1010</v>
      </c>
      <c r="C1733" t="s">
        <v>1017</v>
      </c>
      <c r="D1733" t="s">
        <v>1257</v>
      </c>
      <c r="E1733" t="s">
        <v>1241</v>
      </c>
      <c r="F1733" t="s">
        <v>1096</v>
      </c>
      <c r="G1733" s="76" t="s">
        <v>1254</v>
      </c>
      <c r="H1733">
        <v>2021</v>
      </c>
      <c r="I1733" t="s">
        <v>1302</v>
      </c>
      <c r="J1733" t="s">
        <v>1145</v>
      </c>
      <c r="K1733" s="2"/>
      <c r="L1733" s="60"/>
    </row>
    <row r="1734" spans="1:12" ht="57">
      <c r="A1734">
        <v>85400</v>
      </c>
      <c r="B1734" t="s">
        <v>1010</v>
      </c>
      <c r="C1734" t="s">
        <v>1025</v>
      </c>
      <c r="D1734" t="s">
        <v>1257</v>
      </c>
      <c r="E1734" t="s">
        <v>1241</v>
      </c>
      <c r="F1734" t="s">
        <v>1096</v>
      </c>
      <c r="G1734" s="76" t="s">
        <v>1254</v>
      </c>
      <c r="H1734">
        <v>2021</v>
      </c>
      <c r="I1734" t="s">
        <v>1309</v>
      </c>
      <c r="J1734" t="s">
        <v>1145</v>
      </c>
      <c r="K1734" s="2"/>
      <c r="L1734" s="60"/>
    </row>
    <row r="1735" spans="1:12" ht="57">
      <c r="A1735">
        <v>85400</v>
      </c>
      <c r="B1735" t="s">
        <v>1010</v>
      </c>
      <c r="C1735" t="s">
        <v>1025</v>
      </c>
      <c r="D1735" t="s">
        <v>1257</v>
      </c>
      <c r="E1735" t="s">
        <v>1241</v>
      </c>
      <c r="F1735" t="s">
        <v>1096</v>
      </c>
      <c r="G1735" s="76" t="s">
        <v>1254</v>
      </c>
      <c r="H1735">
        <v>2021</v>
      </c>
      <c r="I1735" t="s">
        <v>1309</v>
      </c>
      <c r="J1735" t="s">
        <v>1145</v>
      </c>
      <c r="K1735" s="2"/>
      <c r="L1735" s="60"/>
    </row>
    <row r="1736" spans="1:12" ht="57">
      <c r="A1736">
        <v>85279</v>
      </c>
      <c r="B1736" t="s">
        <v>1010</v>
      </c>
      <c r="C1736" t="s">
        <v>1022</v>
      </c>
      <c r="D1736" t="s">
        <v>1257</v>
      </c>
      <c r="E1736" t="s">
        <v>1241</v>
      </c>
      <c r="F1736" t="s">
        <v>1096</v>
      </c>
      <c r="G1736" s="76" t="s">
        <v>1254</v>
      </c>
      <c r="H1736">
        <v>2021</v>
      </c>
      <c r="I1736" t="s">
        <v>1298</v>
      </c>
      <c r="J1736" t="s">
        <v>1145</v>
      </c>
      <c r="K1736" s="2"/>
      <c r="L1736" s="60"/>
    </row>
    <row r="1737" spans="1:12" ht="57">
      <c r="A1737">
        <v>85225</v>
      </c>
      <c r="B1737" t="s">
        <v>1010</v>
      </c>
      <c r="C1737" t="s">
        <v>1018</v>
      </c>
      <c r="D1737" t="s">
        <v>1257</v>
      </c>
      <c r="E1737" t="s">
        <v>1241</v>
      </c>
      <c r="F1737" t="s">
        <v>1096</v>
      </c>
      <c r="G1737" s="76" t="s">
        <v>1254</v>
      </c>
      <c r="H1737">
        <v>2021</v>
      </c>
      <c r="I1737" t="s">
        <v>1286</v>
      </c>
      <c r="J1737" t="s">
        <v>1145</v>
      </c>
      <c r="K1737" s="2"/>
      <c r="L1737" s="60"/>
    </row>
    <row r="1738" spans="1:12" ht="57">
      <c r="A1738">
        <v>85015</v>
      </c>
      <c r="B1738" t="s">
        <v>1010</v>
      </c>
      <c r="C1738" t="s">
        <v>1013</v>
      </c>
      <c r="D1738" t="s">
        <v>1257</v>
      </c>
      <c r="E1738" t="s">
        <v>1241</v>
      </c>
      <c r="F1738" t="s">
        <v>1096</v>
      </c>
      <c r="G1738" s="76" t="s">
        <v>1254</v>
      </c>
      <c r="H1738">
        <v>2021</v>
      </c>
      <c r="I1738">
        <v>17</v>
      </c>
      <c r="J1738" t="s">
        <v>1145</v>
      </c>
      <c r="K1738" s="2"/>
      <c r="L1738" s="60"/>
    </row>
    <row r="1739" spans="1:12" ht="57">
      <c r="A1739">
        <v>85430</v>
      </c>
      <c r="B1739" t="s">
        <v>1010</v>
      </c>
      <c r="C1739" t="s">
        <v>1027</v>
      </c>
      <c r="D1739" t="s">
        <v>1257</v>
      </c>
      <c r="E1739" t="s">
        <v>1241</v>
      </c>
      <c r="F1739" t="s">
        <v>1096</v>
      </c>
      <c r="G1739" s="76" t="s">
        <v>1254</v>
      </c>
      <c r="H1739">
        <v>2021</v>
      </c>
      <c r="I1739" t="s">
        <v>1310</v>
      </c>
      <c r="J1739" t="s">
        <v>1145</v>
      </c>
      <c r="K1739" s="2"/>
      <c r="L1739" s="60"/>
    </row>
    <row r="1740" spans="1:12" ht="57">
      <c r="A1740">
        <v>85430</v>
      </c>
      <c r="B1740" t="s">
        <v>1010</v>
      </c>
      <c r="C1740" t="s">
        <v>1027</v>
      </c>
      <c r="D1740" t="s">
        <v>1257</v>
      </c>
      <c r="E1740" t="s">
        <v>1241</v>
      </c>
      <c r="F1740" t="s">
        <v>1096</v>
      </c>
      <c r="G1740" s="76" t="s">
        <v>1254</v>
      </c>
      <c r="H1740">
        <v>2021</v>
      </c>
      <c r="I1740" t="s">
        <v>1310</v>
      </c>
      <c r="J1740" t="s">
        <v>1145</v>
      </c>
      <c r="K1740" s="2"/>
      <c r="L1740" s="60"/>
    </row>
    <row r="1741" spans="1:12" ht="57">
      <c r="A1741">
        <v>85250</v>
      </c>
      <c r="B1741" t="s">
        <v>1010</v>
      </c>
      <c r="C1741" t="s">
        <v>1020</v>
      </c>
      <c r="D1741" t="s">
        <v>1257</v>
      </c>
      <c r="E1741" t="s">
        <v>1241</v>
      </c>
      <c r="F1741" t="s">
        <v>1096</v>
      </c>
      <c r="G1741" s="76" t="s">
        <v>1254</v>
      </c>
      <c r="H1741">
        <v>2021</v>
      </c>
      <c r="I1741">
        <v>12</v>
      </c>
      <c r="J1741" t="s">
        <v>1145</v>
      </c>
      <c r="K1741" s="2"/>
      <c r="L1741" s="60"/>
    </row>
    <row r="1742" spans="1:12" ht="57">
      <c r="A1742">
        <v>85139</v>
      </c>
      <c r="B1742" t="s">
        <v>1010</v>
      </c>
      <c r="C1742" t="s">
        <v>1016</v>
      </c>
      <c r="D1742" t="s">
        <v>1257</v>
      </c>
      <c r="E1742" t="s">
        <v>1241</v>
      </c>
      <c r="F1742" t="s">
        <v>1096</v>
      </c>
      <c r="G1742" s="76" t="s">
        <v>1254</v>
      </c>
      <c r="H1742">
        <v>2021</v>
      </c>
      <c r="I1742" t="s">
        <v>1284</v>
      </c>
      <c r="J1742" t="s">
        <v>1145</v>
      </c>
      <c r="K1742" s="2"/>
      <c r="L1742" s="60"/>
    </row>
    <row r="1743" spans="1:12" ht="57">
      <c r="A1743">
        <v>85001</v>
      </c>
      <c r="B1743" t="s">
        <v>1010</v>
      </c>
      <c r="C1743" t="s">
        <v>1011</v>
      </c>
      <c r="D1743" t="s">
        <v>1257</v>
      </c>
      <c r="E1743" t="s">
        <v>1241</v>
      </c>
      <c r="F1743" t="s">
        <v>1096</v>
      </c>
      <c r="G1743" s="76" t="s">
        <v>1254</v>
      </c>
      <c r="H1743">
        <v>2021</v>
      </c>
      <c r="I1743" t="s">
        <v>1282</v>
      </c>
      <c r="J1743" t="s">
        <v>1145</v>
      </c>
      <c r="K1743" s="2"/>
      <c r="L1743" s="60"/>
    </row>
    <row r="1744" spans="1:12" ht="57">
      <c r="A1744">
        <v>85315</v>
      </c>
      <c r="B1744" t="s">
        <v>1010</v>
      </c>
      <c r="C1744" t="s">
        <v>1023</v>
      </c>
      <c r="D1744" t="s">
        <v>1257</v>
      </c>
      <c r="E1744" t="s">
        <v>1241</v>
      </c>
      <c r="F1744" t="s">
        <v>1096</v>
      </c>
      <c r="G1744" s="76" t="s">
        <v>1254</v>
      </c>
      <c r="H1744">
        <v>2021</v>
      </c>
      <c r="I1744" t="s">
        <v>1275</v>
      </c>
      <c r="J1744" t="s">
        <v>1145</v>
      </c>
      <c r="K1744" s="2"/>
      <c r="L1744" s="60"/>
    </row>
    <row r="1745" spans="1:12" ht="57">
      <c r="A1745">
        <v>85010</v>
      </c>
      <c r="B1745" t="s">
        <v>1010</v>
      </c>
      <c r="C1745" t="s">
        <v>1012</v>
      </c>
      <c r="D1745" t="s">
        <v>1238</v>
      </c>
      <c r="E1745" t="s">
        <v>1241</v>
      </c>
      <c r="F1745" t="s">
        <v>1096</v>
      </c>
      <c r="G1745" s="76" t="s">
        <v>1254</v>
      </c>
      <c r="H1745">
        <v>2019</v>
      </c>
      <c r="I1745" t="s">
        <v>1294</v>
      </c>
      <c r="J1745" t="s">
        <v>1148</v>
      </c>
      <c r="K1745" s="2"/>
      <c r="L1745" s="60"/>
    </row>
    <row r="1746" spans="1:12" ht="57">
      <c r="A1746">
        <v>85015</v>
      </c>
      <c r="B1746" t="s">
        <v>1010</v>
      </c>
      <c r="C1746" t="s">
        <v>1013</v>
      </c>
      <c r="D1746" t="s">
        <v>1238</v>
      </c>
      <c r="E1746" t="s">
        <v>1241</v>
      </c>
      <c r="F1746" t="s">
        <v>1096</v>
      </c>
      <c r="G1746" s="76" t="s">
        <v>1254</v>
      </c>
      <c r="H1746">
        <v>2019</v>
      </c>
      <c r="I1746">
        <v>49</v>
      </c>
      <c r="J1746" t="s">
        <v>1148</v>
      </c>
      <c r="K1746" s="2"/>
      <c r="L1746" s="60"/>
    </row>
    <row r="1747" spans="1:12" ht="57">
      <c r="A1747">
        <v>85125</v>
      </c>
      <c r="B1747" t="s">
        <v>1010</v>
      </c>
      <c r="C1747" t="s">
        <v>1014</v>
      </c>
      <c r="D1747" t="s">
        <v>1238</v>
      </c>
      <c r="E1747" t="s">
        <v>1241</v>
      </c>
      <c r="F1747" t="s">
        <v>1096</v>
      </c>
      <c r="G1747" s="76" t="s">
        <v>1254</v>
      </c>
      <c r="H1747">
        <v>2019</v>
      </c>
      <c r="I1747" t="s">
        <v>1311</v>
      </c>
      <c r="J1747" t="s">
        <v>1148</v>
      </c>
      <c r="K1747" s="2"/>
      <c r="L1747" s="60"/>
    </row>
    <row r="1748" spans="1:12" ht="57">
      <c r="A1748">
        <v>85136</v>
      </c>
      <c r="B1748" t="s">
        <v>1010</v>
      </c>
      <c r="C1748" t="s">
        <v>1015</v>
      </c>
      <c r="D1748" t="s">
        <v>1238</v>
      </c>
      <c r="E1748" t="s">
        <v>1241</v>
      </c>
      <c r="F1748" t="s">
        <v>1096</v>
      </c>
      <c r="G1748" s="76" t="s">
        <v>1254</v>
      </c>
      <c r="H1748">
        <v>2019</v>
      </c>
      <c r="I1748" t="s">
        <v>1312</v>
      </c>
      <c r="J1748" t="s">
        <v>1148</v>
      </c>
      <c r="K1748" s="2"/>
      <c r="L1748" s="60"/>
    </row>
    <row r="1749" spans="1:12" ht="57">
      <c r="A1749">
        <v>85139</v>
      </c>
      <c r="B1749" t="s">
        <v>1010</v>
      </c>
      <c r="C1749" t="s">
        <v>1016</v>
      </c>
      <c r="D1749" t="s">
        <v>1238</v>
      </c>
      <c r="E1749" t="s">
        <v>1241</v>
      </c>
      <c r="F1749" t="s">
        <v>1096</v>
      </c>
      <c r="G1749" s="76" t="s">
        <v>1254</v>
      </c>
      <c r="H1749">
        <v>2019</v>
      </c>
      <c r="I1749">
        <v>6</v>
      </c>
      <c r="J1749" t="s">
        <v>1148</v>
      </c>
      <c r="K1749" s="2"/>
      <c r="L1749" s="60"/>
    </row>
    <row r="1750" spans="1:12" ht="57">
      <c r="A1750">
        <v>85162</v>
      </c>
      <c r="B1750" t="s">
        <v>1010</v>
      </c>
      <c r="C1750" t="s">
        <v>1017</v>
      </c>
      <c r="D1750" t="s">
        <v>1238</v>
      </c>
      <c r="E1750" t="s">
        <v>1241</v>
      </c>
      <c r="F1750" t="s">
        <v>1096</v>
      </c>
      <c r="G1750" s="76" t="s">
        <v>1254</v>
      </c>
      <c r="H1750">
        <v>2019</v>
      </c>
      <c r="I1750" t="s">
        <v>1276</v>
      </c>
      <c r="J1750" t="s">
        <v>1148</v>
      </c>
      <c r="K1750" s="2"/>
      <c r="L1750" s="60"/>
    </row>
    <row r="1751" spans="1:12" ht="57">
      <c r="A1751">
        <v>85225</v>
      </c>
      <c r="B1751" t="s">
        <v>1010</v>
      </c>
      <c r="C1751" t="s">
        <v>1018</v>
      </c>
      <c r="D1751" t="s">
        <v>1238</v>
      </c>
      <c r="E1751" t="s">
        <v>1241</v>
      </c>
      <c r="F1751" t="s">
        <v>1096</v>
      </c>
      <c r="G1751" s="76" t="s">
        <v>1254</v>
      </c>
      <c r="H1751">
        <v>2019</v>
      </c>
      <c r="I1751" t="s">
        <v>1313</v>
      </c>
      <c r="J1751" t="s">
        <v>1148</v>
      </c>
      <c r="K1751" s="2"/>
      <c r="L1751" s="60"/>
    </row>
    <row r="1752" spans="1:12" ht="57">
      <c r="A1752">
        <v>85230</v>
      </c>
      <c r="B1752" t="s">
        <v>1010</v>
      </c>
      <c r="C1752" t="s">
        <v>1019</v>
      </c>
      <c r="D1752" t="s">
        <v>1238</v>
      </c>
      <c r="E1752" t="s">
        <v>1241</v>
      </c>
      <c r="F1752" t="s">
        <v>1096</v>
      </c>
      <c r="G1752" s="76" t="s">
        <v>1254</v>
      </c>
      <c r="H1752">
        <v>2019</v>
      </c>
      <c r="I1752">
        <v>10</v>
      </c>
      <c r="J1752" t="s">
        <v>1148</v>
      </c>
      <c r="K1752" s="2"/>
      <c r="L1752" s="60"/>
    </row>
    <row r="1753" spans="1:12" ht="57">
      <c r="A1753">
        <v>85250</v>
      </c>
      <c r="B1753" t="s">
        <v>1010</v>
      </c>
      <c r="C1753" t="s">
        <v>1020</v>
      </c>
      <c r="D1753" t="s">
        <v>1238</v>
      </c>
      <c r="E1753" t="s">
        <v>1241</v>
      </c>
      <c r="F1753" t="s">
        <v>1096</v>
      </c>
      <c r="G1753" s="76" t="s">
        <v>1254</v>
      </c>
      <c r="H1753">
        <v>2019</v>
      </c>
      <c r="I1753" t="s">
        <v>1314</v>
      </c>
      <c r="J1753" t="s">
        <v>1148</v>
      </c>
      <c r="K1753" s="2"/>
      <c r="L1753" s="60"/>
    </row>
    <row r="1754" spans="1:12" ht="57">
      <c r="A1754">
        <v>85263</v>
      </c>
      <c r="B1754" t="s">
        <v>1010</v>
      </c>
      <c r="C1754" t="s">
        <v>1021</v>
      </c>
      <c r="D1754" t="s">
        <v>1238</v>
      </c>
      <c r="E1754" t="s">
        <v>1241</v>
      </c>
      <c r="F1754" t="s">
        <v>1096</v>
      </c>
      <c r="G1754" s="76" t="s">
        <v>1254</v>
      </c>
      <c r="H1754">
        <v>2019</v>
      </c>
      <c r="I1754" t="s">
        <v>1290</v>
      </c>
      <c r="J1754" t="s">
        <v>1148</v>
      </c>
      <c r="K1754" s="2"/>
      <c r="L1754" s="60"/>
    </row>
    <row r="1755" spans="1:12" ht="57">
      <c r="A1755">
        <v>85279</v>
      </c>
      <c r="B1755" t="s">
        <v>1010</v>
      </c>
      <c r="C1755" t="s">
        <v>1022</v>
      </c>
      <c r="D1755" t="s">
        <v>1238</v>
      </c>
      <c r="E1755" t="s">
        <v>1241</v>
      </c>
      <c r="F1755" t="s">
        <v>1096</v>
      </c>
      <c r="G1755" s="76" t="s">
        <v>1254</v>
      </c>
      <c r="H1755">
        <v>2019</v>
      </c>
      <c r="I1755" t="s">
        <v>1315</v>
      </c>
      <c r="J1755" t="s">
        <v>1148</v>
      </c>
      <c r="K1755" s="2"/>
      <c r="L1755" s="60"/>
    </row>
    <row r="1756" spans="1:12" ht="57">
      <c r="A1756">
        <v>85300</v>
      </c>
      <c r="B1756" t="s">
        <v>1010</v>
      </c>
      <c r="C1756" t="s">
        <v>98</v>
      </c>
      <c r="D1756" t="s">
        <v>1238</v>
      </c>
      <c r="E1756" t="s">
        <v>1241</v>
      </c>
      <c r="F1756" t="s">
        <v>1096</v>
      </c>
      <c r="G1756" s="76" t="s">
        <v>1254</v>
      </c>
      <c r="H1756">
        <v>2019</v>
      </c>
      <c r="I1756" t="s">
        <v>1316</v>
      </c>
      <c r="J1756" t="s">
        <v>1148</v>
      </c>
      <c r="K1756" s="2"/>
      <c r="L1756" s="60"/>
    </row>
    <row r="1757" spans="1:12" ht="57">
      <c r="A1757">
        <v>85315</v>
      </c>
      <c r="B1757" t="s">
        <v>1010</v>
      </c>
      <c r="C1757" t="s">
        <v>1023</v>
      </c>
      <c r="D1757" t="s">
        <v>1238</v>
      </c>
      <c r="E1757" t="s">
        <v>1241</v>
      </c>
      <c r="F1757" t="s">
        <v>1096</v>
      </c>
      <c r="G1757" s="76" t="s">
        <v>1254</v>
      </c>
      <c r="H1757">
        <v>2019</v>
      </c>
      <c r="I1757" t="s">
        <v>1285</v>
      </c>
      <c r="J1757" t="s">
        <v>1148</v>
      </c>
      <c r="K1757" s="2"/>
      <c r="L1757" s="60"/>
    </row>
    <row r="1758" spans="1:12" ht="57">
      <c r="A1758">
        <v>85325</v>
      </c>
      <c r="B1758" t="s">
        <v>1010</v>
      </c>
      <c r="C1758" t="s">
        <v>1024</v>
      </c>
      <c r="D1758" t="s">
        <v>1238</v>
      </c>
      <c r="E1758" t="s">
        <v>1241</v>
      </c>
      <c r="F1758" t="s">
        <v>1096</v>
      </c>
      <c r="G1758" s="76" t="s">
        <v>1254</v>
      </c>
      <c r="H1758">
        <v>2019</v>
      </c>
      <c r="I1758" t="s">
        <v>1317</v>
      </c>
      <c r="J1758" t="s">
        <v>1148</v>
      </c>
      <c r="K1758" s="2"/>
      <c r="L1758" s="60"/>
    </row>
    <row r="1759" spans="1:12" ht="57">
      <c r="A1759">
        <v>85400</v>
      </c>
      <c r="B1759" t="s">
        <v>1010</v>
      </c>
      <c r="C1759" t="s">
        <v>1025</v>
      </c>
      <c r="D1759" t="s">
        <v>1238</v>
      </c>
      <c r="E1759" t="s">
        <v>1241</v>
      </c>
      <c r="F1759" t="s">
        <v>1096</v>
      </c>
      <c r="G1759" s="76" t="s">
        <v>1254</v>
      </c>
      <c r="H1759">
        <v>2019</v>
      </c>
      <c r="I1759" t="s">
        <v>1318</v>
      </c>
      <c r="J1759" t="s">
        <v>1148</v>
      </c>
      <c r="K1759" s="2"/>
      <c r="L1759" s="60"/>
    </row>
    <row r="1760" spans="1:12" ht="57">
      <c r="A1760">
        <v>85410</v>
      </c>
      <c r="B1760" t="s">
        <v>1010</v>
      </c>
      <c r="C1760" t="s">
        <v>1026</v>
      </c>
      <c r="D1760" t="s">
        <v>1238</v>
      </c>
      <c r="E1760" t="s">
        <v>1241</v>
      </c>
      <c r="F1760" t="s">
        <v>1096</v>
      </c>
      <c r="G1760" s="76" t="s">
        <v>1254</v>
      </c>
      <c r="H1760">
        <v>2019</v>
      </c>
      <c r="I1760">
        <v>4</v>
      </c>
      <c r="J1760" t="s">
        <v>1148</v>
      </c>
      <c r="K1760" s="2"/>
      <c r="L1760" s="60"/>
    </row>
    <row r="1761" spans="1:12" ht="57">
      <c r="A1761">
        <v>85430</v>
      </c>
      <c r="B1761" t="s">
        <v>1010</v>
      </c>
      <c r="C1761" t="s">
        <v>1027</v>
      </c>
      <c r="D1761" t="s">
        <v>1238</v>
      </c>
      <c r="E1761" t="s">
        <v>1241</v>
      </c>
      <c r="F1761" t="s">
        <v>1096</v>
      </c>
      <c r="G1761" s="76" t="s">
        <v>1254</v>
      </c>
      <c r="H1761">
        <v>2019</v>
      </c>
      <c r="I1761" t="s">
        <v>1319</v>
      </c>
      <c r="J1761" t="s">
        <v>1148</v>
      </c>
      <c r="K1761" s="2"/>
      <c r="L1761" s="60"/>
    </row>
    <row r="1762" spans="1:12" ht="57">
      <c r="A1762">
        <v>85440</v>
      </c>
      <c r="B1762" t="s">
        <v>1010</v>
      </c>
      <c r="C1762" t="s">
        <v>207</v>
      </c>
      <c r="D1762" t="s">
        <v>1238</v>
      </c>
      <c r="E1762" t="s">
        <v>1241</v>
      </c>
      <c r="F1762" t="s">
        <v>1096</v>
      </c>
      <c r="G1762" s="76" t="s">
        <v>1254</v>
      </c>
      <c r="H1762">
        <v>2019</v>
      </c>
      <c r="I1762" t="s">
        <v>1279</v>
      </c>
      <c r="J1762" t="s">
        <v>1148</v>
      </c>
      <c r="K1762" s="2"/>
      <c r="L1762" s="60"/>
    </row>
    <row r="1763" spans="1:12" ht="57">
      <c r="A1763">
        <v>85001</v>
      </c>
      <c r="B1763" t="s">
        <v>1010</v>
      </c>
      <c r="C1763" t="s">
        <v>1011</v>
      </c>
      <c r="D1763" t="s">
        <v>1238</v>
      </c>
      <c r="E1763" t="s">
        <v>1241</v>
      </c>
      <c r="F1763" t="s">
        <v>1096</v>
      </c>
      <c r="G1763" s="76" t="s">
        <v>1254</v>
      </c>
      <c r="H1763">
        <v>2019</v>
      </c>
      <c r="I1763" t="s">
        <v>1277</v>
      </c>
      <c r="J1763" t="s">
        <v>1148</v>
      </c>
      <c r="K1763" s="2"/>
      <c r="L1763" s="60"/>
    </row>
    <row r="1764" spans="1:12" ht="57">
      <c r="A1764">
        <v>1</v>
      </c>
      <c r="B1764" t="s">
        <v>1072</v>
      </c>
      <c r="C1764" t="s">
        <v>1072</v>
      </c>
      <c r="D1764" t="s">
        <v>1238</v>
      </c>
      <c r="E1764" t="s">
        <v>1241</v>
      </c>
      <c r="F1764" t="s">
        <v>1096</v>
      </c>
      <c r="G1764" s="76" t="s">
        <v>1254</v>
      </c>
      <c r="H1764">
        <v>2021</v>
      </c>
      <c r="I1764">
        <v>8.8000000000000007</v>
      </c>
      <c r="J1764" t="s">
        <v>1148</v>
      </c>
      <c r="K1764" s="2"/>
      <c r="L1764" s="60"/>
    </row>
    <row r="1765" spans="1:12" ht="57">
      <c r="A1765">
        <v>85</v>
      </c>
      <c r="B1765" t="s">
        <v>1010</v>
      </c>
      <c r="C1765" t="s">
        <v>1075</v>
      </c>
      <c r="D1765" t="s">
        <v>1238</v>
      </c>
      <c r="E1765" t="s">
        <v>1241</v>
      </c>
      <c r="F1765" t="s">
        <v>1096</v>
      </c>
      <c r="G1765" s="76" t="s">
        <v>1254</v>
      </c>
      <c r="H1765">
        <v>2021</v>
      </c>
      <c r="I1765">
        <v>3.8</v>
      </c>
      <c r="J1765" t="s">
        <v>1148</v>
      </c>
      <c r="K1765" s="2"/>
      <c r="L1765" s="60"/>
    </row>
    <row r="1766" spans="1:12" ht="57">
      <c r="A1766">
        <v>1</v>
      </c>
      <c r="B1766" t="s">
        <v>1072</v>
      </c>
      <c r="C1766" t="s">
        <v>1072</v>
      </c>
      <c r="D1766" t="s">
        <v>1238</v>
      </c>
      <c r="E1766" t="s">
        <v>1241</v>
      </c>
      <c r="F1766" t="s">
        <v>1096</v>
      </c>
      <c r="G1766" s="76" t="s">
        <v>1254</v>
      </c>
      <c r="H1766">
        <v>2020</v>
      </c>
      <c r="I1766">
        <v>8.6</v>
      </c>
      <c r="J1766" t="s">
        <v>1148</v>
      </c>
      <c r="K1766" s="2"/>
      <c r="L1766" s="60"/>
    </row>
    <row r="1767" spans="1:12" ht="57">
      <c r="A1767">
        <v>85</v>
      </c>
      <c r="B1767" t="s">
        <v>1010</v>
      </c>
      <c r="C1767" t="s">
        <v>1075</v>
      </c>
      <c r="D1767" t="s">
        <v>1238</v>
      </c>
      <c r="E1767" t="s">
        <v>1241</v>
      </c>
      <c r="F1767" t="s">
        <v>1096</v>
      </c>
      <c r="G1767" s="76" t="s">
        <v>1254</v>
      </c>
      <c r="H1767">
        <v>2020</v>
      </c>
      <c r="I1767">
        <v>4.5999999999999996</v>
      </c>
      <c r="J1767" t="s">
        <v>1148</v>
      </c>
      <c r="K1767" s="2"/>
      <c r="L1767" s="60"/>
    </row>
    <row r="1768" spans="1:12" ht="57">
      <c r="A1768">
        <v>1</v>
      </c>
      <c r="B1768" t="s">
        <v>1072</v>
      </c>
      <c r="C1768" t="s">
        <v>1072</v>
      </c>
      <c r="D1768" t="s">
        <v>1238</v>
      </c>
      <c r="E1768" t="s">
        <v>1241</v>
      </c>
      <c r="F1768" t="s">
        <v>1096</v>
      </c>
      <c r="G1768" s="76" t="s">
        <v>1254</v>
      </c>
      <c r="H1768">
        <v>2019</v>
      </c>
      <c r="I1768">
        <v>8.4</v>
      </c>
      <c r="J1768" t="s">
        <v>1148</v>
      </c>
      <c r="K1768" s="2"/>
      <c r="L1768" s="60"/>
    </row>
    <row r="1769" spans="1:12" ht="57">
      <c r="A1769">
        <v>85</v>
      </c>
      <c r="B1769" t="s">
        <v>1010</v>
      </c>
      <c r="C1769" t="s">
        <v>1075</v>
      </c>
      <c r="D1769" t="s">
        <v>1238</v>
      </c>
      <c r="E1769" t="s">
        <v>1241</v>
      </c>
      <c r="F1769" t="s">
        <v>1096</v>
      </c>
      <c r="G1769" s="76" t="s">
        <v>1254</v>
      </c>
      <c r="H1769">
        <v>2019</v>
      </c>
      <c r="I1769">
        <v>9.1</v>
      </c>
      <c r="J1769" t="s">
        <v>1148</v>
      </c>
      <c r="K1769" s="2"/>
      <c r="L1769" s="60"/>
    </row>
    <row r="1770" spans="1:12" ht="57">
      <c r="A1770">
        <v>1</v>
      </c>
      <c r="B1770" t="s">
        <v>1072</v>
      </c>
      <c r="C1770" t="s">
        <v>1072</v>
      </c>
      <c r="D1770" t="s">
        <v>1238</v>
      </c>
      <c r="E1770" t="s">
        <v>1241</v>
      </c>
      <c r="F1770" t="s">
        <v>1096</v>
      </c>
      <c r="G1770" s="76" t="s">
        <v>1254</v>
      </c>
      <c r="H1770">
        <v>2021</v>
      </c>
      <c r="I1770">
        <v>8.8000000000000007</v>
      </c>
      <c r="J1770" t="s">
        <v>1148</v>
      </c>
      <c r="K1770" s="2"/>
      <c r="L1770" s="60"/>
    </row>
    <row r="1771" spans="1:12" ht="57">
      <c r="A1771">
        <v>1</v>
      </c>
      <c r="B1771" t="s">
        <v>1072</v>
      </c>
      <c r="C1771" t="s">
        <v>1072</v>
      </c>
      <c r="D1771" t="s">
        <v>1238</v>
      </c>
      <c r="E1771" t="s">
        <v>1241</v>
      </c>
      <c r="F1771" t="s">
        <v>1096</v>
      </c>
      <c r="G1771" s="76" t="s">
        <v>1254</v>
      </c>
      <c r="H1771">
        <v>2020</v>
      </c>
      <c r="I1771">
        <v>8.6</v>
      </c>
      <c r="J1771" t="s">
        <v>1148</v>
      </c>
      <c r="K1771" s="2"/>
      <c r="L1771" s="60"/>
    </row>
    <row r="1772" spans="1:12" ht="57">
      <c r="A1772">
        <v>1</v>
      </c>
      <c r="B1772" t="s">
        <v>1072</v>
      </c>
      <c r="C1772" t="s">
        <v>1072</v>
      </c>
      <c r="D1772" t="s">
        <v>1238</v>
      </c>
      <c r="E1772" t="s">
        <v>1241</v>
      </c>
      <c r="F1772" t="s">
        <v>1096</v>
      </c>
      <c r="G1772" s="76" t="s">
        <v>1254</v>
      </c>
      <c r="H1772">
        <v>2019</v>
      </c>
      <c r="I1772">
        <v>8.4</v>
      </c>
      <c r="J1772" t="s">
        <v>1148</v>
      </c>
      <c r="K1772" s="2"/>
      <c r="L1772" s="60"/>
    </row>
    <row r="1773" spans="1:12" ht="57">
      <c r="A1773">
        <v>1</v>
      </c>
      <c r="B1773" t="s">
        <v>1072</v>
      </c>
      <c r="C1773" t="s">
        <v>1072</v>
      </c>
      <c r="D1773" t="s">
        <v>1238</v>
      </c>
      <c r="E1773" t="s">
        <v>1241</v>
      </c>
      <c r="F1773" t="s">
        <v>1096</v>
      </c>
      <c r="G1773" s="76" t="s">
        <v>1254</v>
      </c>
      <c r="H1773">
        <v>2021</v>
      </c>
      <c r="I1773">
        <v>8.8000000000000007</v>
      </c>
      <c r="J1773" t="s">
        <v>1148</v>
      </c>
      <c r="K1773" s="2"/>
      <c r="L1773" s="60"/>
    </row>
    <row r="1774" spans="1:12" ht="57">
      <c r="A1774">
        <v>1</v>
      </c>
      <c r="B1774" t="s">
        <v>1072</v>
      </c>
      <c r="C1774" t="s">
        <v>1072</v>
      </c>
      <c r="D1774" t="s">
        <v>1238</v>
      </c>
      <c r="E1774" t="s">
        <v>1241</v>
      </c>
      <c r="F1774" t="s">
        <v>1096</v>
      </c>
      <c r="G1774" s="76" t="s">
        <v>1254</v>
      </c>
      <c r="H1774">
        <v>2020</v>
      </c>
      <c r="I1774">
        <v>8.6</v>
      </c>
      <c r="J1774" t="s">
        <v>1148</v>
      </c>
      <c r="K1774" s="2"/>
      <c r="L1774" s="60"/>
    </row>
    <row r="1775" spans="1:12" ht="57">
      <c r="A1775">
        <v>1</v>
      </c>
      <c r="B1775" t="s">
        <v>1072</v>
      </c>
      <c r="C1775" t="s">
        <v>1072</v>
      </c>
      <c r="D1775" t="s">
        <v>1238</v>
      </c>
      <c r="E1775" t="s">
        <v>1241</v>
      </c>
      <c r="F1775" t="s">
        <v>1096</v>
      </c>
      <c r="G1775" s="76" t="s">
        <v>1254</v>
      </c>
      <c r="H1775">
        <v>2019</v>
      </c>
      <c r="I1775">
        <v>8.4</v>
      </c>
      <c r="J1775" t="s">
        <v>1148</v>
      </c>
      <c r="K1775" s="2"/>
      <c r="L1775" s="60"/>
    </row>
    <row r="1776" spans="1:12" ht="28.5">
      <c r="A1776">
        <v>1</v>
      </c>
      <c r="B1776" t="s">
        <v>1072</v>
      </c>
      <c r="C1776" t="s">
        <v>1072</v>
      </c>
      <c r="D1776" t="s">
        <v>1267</v>
      </c>
      <c r="E1776" t="s">
        <v>1114</v>
      </c>
      <c r="F1776" s="76" t="s">
        <v>1151</v>
      </c>
      <c r="G1776" t="s">
        <v>1097</v>
      </c>
      <c r="H1776">
        <v>2018</v>
      </c>
      <c r="I1776">
        <v>0.96</v>
      </c>
      <c r="J1776" t="s">
        <v>1148</v>
      </c>
      <c r="K1776" s="2"/>
      <c r="L1776" s="60"/>
    </row>
    <row r="1777" spans="1:12">
      <c r="A1777">
        <v>1</v>
      </c>
      <c r="B1777" t="s">
        <v>1072</v>
      </c>
      <c r="C1777" t="s">
        <v>1072</v>
      </c>
      <c r="D1777" t="s">
        <v>1251</v>
      </c>
      <c r="E1777" t="s">
        <v>1114</v>
      </c>
      <c r="F1777" t="s">
        <v>1142</v>
      </c>
      <c r="G1777" t="s">
        <v>1097</v>
      </c>
      <c r="H1777">
        <v>2018</v>
      </c>
      <c r="I1777">
        <v>1374423</v>
      </c>
      <c r="J1777" t="s">
        <v>1145</v>
      </c>
      <c r="K1777" s="2"/>
      <c r="L1777" s="60"/>
    </row>
    <row r="1778" spans="1:12">
      <c r="A1778">
        <v>1</v>
      </c>
      <c r="B1778" t="s">
        <v>1072</v>
      </c>
      <c r="C1778" t="s">
        <v>1072</v>
      </c>
      <c r="D1778" t="s">
        <v>1104</v>
      </c>
      <c r="E1778" t="s">
        <v>1114</v>
      </c>
      <c r="F1778" t="s">
        <v>1142</v>
      </c>
      <c r="G1778" t="s">
        <v>1097</v>
      </c>
      <c r="H1778">
        <v>2018</v>
      </c>
      <c r="I1778">
        <v>0.92</v>
      </c>
      <c r="J1778" t="s">
        <v>1148</v>
      </c>
      <c r="K1778" s="2"/>
      <c r="L1778" s="60"/>
    </row>
    <row r="1779" spans="1:12" ht="28.5">
      <c r="A1779">
        <v>1</v>
      </c>
      <c r="B1779" t="s">
        <v>1072</v>
      </c>
      <c r="C1779" t="s">
        <v>1072</v>
      </c>
      <c r="D1779" t="s">
        <v>1267</v>
      </c>
      <c r="E1779" t="s">
        <v>1114</v>
      </c>
      <c r="F1779" s="76" t="s">
        <v>1151</v>
      </c>
      <c r="G1779" t="s">
        <v>1097</v>
      </c>
      <c r="H1779">
        <v>2019</v>
      </c>
      <c r="I1779">
        <v>0.94</v>
      </c>
      <c r="J1779" t="s">
        <v>1148</v>
      </c>
      <c r="K1779" s="2"/>
      <c r="L1779" s="60"/>
    </row>
    <row r="1780" spans="1:12">
      <c r="A1780">
        <v>1</v>
      </c>
      <c r="B1780" t="s">
        <v>1072</v>
      </c>
      <c r="C1780" t="s">
        <v>1072</v>
      </c>
      <c r="D1780" t="s">
        <v>1251</v>
      </c>
      <c r="E1780" t="s">
        <v>1114</v>
      </c>
      <c r="F1780" t="s">
        <v>1142</v>
      </c>
      <c r="G1780" t="s">
        <v>1097</v>
      </c>
      <c r="H1780">
        <v>2019</v>
      </c>
      <c r="I1780">
        <v>1494936</v>
      </c>
      <c r="J1780" t="s">
        <v>1145</v>
      </c>
      <c r="K1780" s="2"/>
      <c r="L1780" s="60"/>
    </row>
    <row r="1781" spans="1:12">
      <c r="A1781">
        <v>1</v>
      </c>
      <c r="B1781" t="s">
        <v>1072</v>
      </c>
      <c r="C1781" t="s">
        <v>1072</v>
      </c>
      <c r="D1781" t="s">
        <v>1104</v>
      </c>
      <c r="E1781" t="s">
        <v>1114</v>
      </c>
      <c r="F1781" t="s">
        <v>1142</v>
      </c>
      <c r="G1781" t="s">
        <v>1097</v>
      </c>
      <c r="H1781">
        <v>2019</v>
      </c>
      <c r="I1781">
        <v>0.89</v>
      </c>
      <c r="J1781" t="s">
        <v>1148</v>
      </c>
      <c r="K1781" s="2"/>
      <c r="L1781" s="60"/>
    </row>
    <row r="1782" spans="1:12" ht="28.5">
      <c r="A1782">
        <v>1</v>
      </c>
      <c r="B1782" t="s">
        <v>1072</v>
      </c>
      <c r="C1782" t="s">
        <v>1072</v>
      </c>
      <c r="D1782" t="s">
        <v>1267</v>
      </c>
      <c r="E1782" t="s">
        <v>1114</v>
      </c>
      <c r="F1782" s="76" t="s">
        <v>1151</v>
      </c>
      <c r="G1782" t="s">
        <v>1097</v>
      </c>
      <c r="H1782">
        <v>2020</v>
      </c>
      <c r="I1782">
        <v>0.92</v>
      </c>
      <c r="J1782" t="s">
        <v>1148</v>
      </c>
      <c r="K1782" s="2"/>
      <c r="L1782" s="60"/>
    </row>
    <row r="1783" spans="1:12" ht="28.5">
      <c r="A1783">
        <v>1</v>
      </c>
      <c r="B1783" t="s">
        <v>1072</v>
      </c>
      <c r="C1783" t="s">
        <v>1072</v>
      </c>
      <c r="D1783" t="s">
        <v>1267</v>
      </c>
      <c r="E1783" t="s">
        <v>1114</v>
      </c>
      <c r="F1783" s="76" t="s">
        <v>1151</v>
      </c>
      <c r="G1783" t="s">
        <v>1097</v>
      </c>
      <c r="H1783">
        <v>2021</v>
      </c>
      <c r="I1783">
        <v>0.87</v>
      </c>
      <c r="J1783" t="s">
        <v>1148</v>
      </c>
      <c r="K1783" s="2"/>
      <c r="L1783" s="60"/>
    </row>
    <row r="1784" spans="1:12">
      <c r="A1784">
        <v>1</v>
      </c>
      <c r="B1784" t="s">
        <v>1072</v>
      </c>
      <c r="C1784" t="s">
        <v>1072</v>
      </c>
      <c r="D1784" t="s">
        <v>1251</v>
      </c>
      <c r="E1784" t="s">
        <v>1114</v>
      </c>
      <c r="F1784" t="s">
        <v>1142</v>
      </c>
      <c r="G1784" t="s">
        <v>1097</v>
      </c>
      <c r="H1784">
        <v>2020</v>
      </c>
      <c r="I1784">
        <v>1596431</v>
      </c>
      <c r="J1784" t="s">
        <v>1145</v>
      </c>
      <c r="K1784" s="2"/>
      <c r="L1784" s="60"/>
    </row>
    <row r="1785" spans="1:12">
      <c r="A1785">
        <v>1</v>
      </c>
      <c r="B1785" t="s">
        <v>1072</v>
      </c>
      <c r="C1785" t="s">
        <v>1072</v>
      </c>
      <c r="D1785" t="s">
        <v>1251</v>
      </c>
      <c r="E1785" t="s">
        <v>1114</v>
      </c>
      <c r="F1785" t="s">
        <v>1142</v>
      </c>
      <c r="G1785" t="s">
        <v>1097</v>
      </c>
      <c r="H1785">
        <v>2021</v>
      </c>
      <c r="I1785">
        <v>1786320</v>
      </c>
      <c r="J1785" t="s">
        <v>1145</v>
      </c>
      <c r="K1785" s="2"/>
      <c r="L1785" s="60"/>
    </row>
    <row r="1786" spans="1:12">
      <c r="A1786">
        <v>1</v>
      </c>
      <c r="B1786" t="s">
        <v>1072</v>
      </c>
      <c r="C1786" t="s">
        <v>1072</v>
      </c>
      <c r="D1786" t="s">
        <v>1104</v>
      </c>
      <c r="E1786" t="s">
        <v>1114</v>
      </c>
      <c r="F1786" t="s">
        <v>1142</v>
      </c>
      <c r="G1786" t="s">
        <v>1097</v>
      </c>
      <c r="H1786">
        <v>2020</v>
      </c>
      <c r="I1786">
        <v>0.75</v>
      </c>
      <c r="J1786" t="s">
        <v>1148</v>
      </c>
      <c r="K1786" s="2"/>
      <c r="L1786" s="60"/>
    </row>
    <row r="1787" spans="1:12">
      <c r="A1787">
        <v>1</v>
      </c>
      <c r="B1787" t="s">
        <v>1072</v>
      </c>
      <c r="C1787" t="s">
        <v>1072</v>
      </c>
      <c r="D1787" t="s">
        <v>1104</v>
      </c>
      <c r="E1787" t="s">
        <v>1114</v>
      </c>
      <c r="F1787" t="s">
        <v>1142</v>
      </c>
      <c r="G1787" t="s">
        <v>1097</v>
      </c>
      <c r="H1787">
        <v>2021</v>
      </c>
      <c r="I1787">
        <v>0.86</v>
      </c>
      <c r="J1787" t="s">
        <v>1148</v>
      </c>
      <c r="K1787" s="2"/>
      <c r="L1787" s="60"/>
    </row>
    <row r="1788" spans="1:12" ht="28.5">
      <c r="A1788">
        <v>1</v>
      </c>
      <c r="B1788" t="s">
        <v>1072</v>
      </c>
      <c r="C1788" t="s">
        <v>1072</v>
      </c>
      <c r="D1788" t="s">
        <v>1106</v>
      </c>
      <c r="E1788" t="s">
        <v>1114</v>
      </c>
      <c r="F1788" s="76" t="s">
        <v>1151</v>
      </c>
      <c r="G1788" t="s">
        <v>1255</v>
      </c>
      <c r="H1788">
        <v>2018</v>
      </c>
      <c r="I1788">
        <v>0.02</v>
      </c>
      <c r="J1788" t="s">
        <v>1148</v>
      </c>
      <c r="K1788" s="2"/>
      <c r="L1788" s="60"/>
    </row>
    <row r="1789" spans="1:12" ht="28.5">
      <c r="A1789">
        <v>1</v>
      </c>
      <c r="B1789" t="s">
        <v>1072</v>
      </c>
      <c r="C1789" t="s">
        <v>1072</v>
      </c>
      <c r="D1789" t="s">
        <v>1106</v>
      </c>
      <c r="E1789" t="s">
        <v>1114</v>
      </c>
      <c r="F1789" s="76" t="s">
        <v>1151</v>
      </c>
      <c r="G1789" t="s">
        <v>1255</v>
      </c>
      <c r="H1789">
        <v>2019</v>
      </c>
      <c r="I1789">
        <v>0.02</v>
      </c>
      <c r="J1789" t="s">
        <v>1148</v>
      </c>
      <c r="K1789" s="2"/>
      <c r="L1789" s="60"/>
    </row>
    <row r="1790" spans="1:12" ht="28.5">
      <c r="A1790">
        <v>1</v>
      </c>
      <c r="B1790" t="s">
        <v>1072</v>
      </c>
      <c r="C1790" t="s">
        <v>1072</v>
      </c>
      <c r="D1790" t="s">
        <v>1106</v>
      </c>
      <c r="E1790" t="s">
        <v>1114</v>
      </c>
      <c r="F1790" s="76" t="s">
        <v>1151</v>
      </c>
      <c r="G1790" t="s">
        <v>1255</v>
      </c>
      <c r="H1790">
        <v>2020</v>
      </c>
      <c r="I1790">
        <v>0.05</v>
      </c>
      <c r="J1790" t="s">
        <v>1148</v>
      </c>
      <c r="K1790" s="2"/>
      <c r="L1790" s="60"/>
    </row>
    <row r="1791" spans="1:12" ht="28.5">
      <c r="A1791">
        <v>1</v>
      </c>
      <c r="B1791" t="s">
        <v>1072</v>
      </c>
      <c r="C1791" t="s">
        <v>1072</v>
      </c>
      <c r="D1791" t="s">
        <v>1107</v>
      </c>
      <c r="E1791" t="s">
        <v>1114</v>
      </c>
      <c r="F1791" s="76" t="s">
        <v>1151</v>
      </c>
      <c r="G1791" t="s">
        <v>1252</v>
      </c>
      <c r="H1791">
        <v>2018</v>
      </c>
      <c r="I1791">
        <v>0.03</v>
      </c>
      <c r="J1791" t="s">
        <v>1148</v>
      </c>
      <c r="K1791" s="2"/>
      <c r="L1791" s="60"/>
    </row>
    <row r="1792" spans="1:12" ht="28.5">
      <c r="A1792">
        <v>1</v>
      </c>
      <c r="B1792" t="s">
        <v>1072</v>
      </c>
      <c r="C1792" t="s">
        <v>1072</v>
      </c>
      <c r="D1792" t="s">
        <v>1107</v>
      </c>
      <c r="E1792" t="s">
        <v>1114</v>
      </c>
      <c r="F1792" s="76" t="s">
        <v>1151</v>
      </c>
      <c r="G1792" t="s">
        <v>1252</v>
      </c>
      <c r="H1792">
        <v>2019</v>
      </c>
      <c r="I1792">
        <v>0.03</v>
      </c>
      <c r="J1792" t="s">
        <v>1148</v>
      </c>
      <c r="K1792" s="2"/>
      <c r="L1792" s="60"/>
    </row>
    <row r="1793" spans="1:12" ht="28.5">
      <c r="A1793">
        <v>1</v>
      </c>
      <c r="B1793" t="s">
        <v>1072</v>
      </c>
      <c r="C1793" t="s">
        <v>1072</v>
      </c>
      <c r="D1793" t="s">
        <v>1107</v>
      </c>
      <c r="E1793" t="s">
        <v>1114</v>
      </c>
      <c r="F1793" s="76" t="s">
        <v>1151</v>
      </c>
      <c r="G1793" t="s">
        <v>1252</v>
      </c>
      <c r="H1793">
        <v>2020</v>
      </c>
      <c r="I1793">
        <v>0.08</v>
      </c>
      <c r="J1793" t="s">
        <v>1148</v>
      </c>
      <c r="K1793" s="2"/>
      <c r="L1793" s="60"/>
    </row>
    <row r="1794" spans="1:12" ht="28.5">
      <c r="A1794">
        <v>1</v>
      </c>
      <c r="B1794" t="s">
        <v>1072</v>
      </c>
      <c r="C1794" t="s">
        <v>1072</v>
      </c>
      <c r="D1794" t="s">
        <v>1253</v>
      </c>
      <c r="E1794" t="s">
        <v>1114</v>
      </c>
      <c r="F1794" s="76" t="s">
        <v>1151</v>
      </c>
      <c r="G1794" t="s">
        <v>1098</v>
      </c>
      <c r="H1794">
        <v>2018</v>
      </c>
      <c r="I1794">
        <v>0.01</v>
      </c>
      <c r="J1794" t="s">
        <v>1148</v>
      </c>
      <c r="K1794" s="2"/>
      <c r="L1794" s="60"/>
    </row>
    <row r="1795" spans="1:12" ht="28.5">
      <c r="A1795">
        <v>1</v>
      </c>
      <c r="B1795" t="s">
        <v>1072</v>
      </c>
      <c r="C1795" t="s">
        <v>1072</v>
      </c>
      <c r="D1795" t="s">
        <v>1253</v>
      </c>
      <c r="E1795" t="s">
        <v>1114</v>
      </c>
      <c r="F1795" s="76" t="s">
        <v>1151</v>
      </c>
      <c r="G1795" t="s">
        <v>1098</v>
      </c>
      <c r="H1795">
        <v>2019</v>
      </c>
      <c r="I1795">
        <v>0.01</v>
      </c>
      <c r="J1795" t="s">
        <v>1148</v>
      </c>
      <c r="K1795" s="2"/>
      <c r="L1795" s="60"/>
    </row>
    <row r="1796" spans="1:12" ht="28.5">
      <c r="A1796">
        <v>1</v>
      </c>
      <c r="B1796" t="s">
        <v>1072</v>
      </c>
      <c r="C1796" t="s">
        <v>1072</v>
      </c>
      <c r="D1796" t="s">
        <v>1253</v>
      </c>
      <c r="E1796" t="s">
        <v>1114</v>
      </c>
      <c r="F1796" s="76" t="s">
        <v>1151</v>
      </c>
      <c r="G1796" t="s">
        <v>1098</v>
      </c>
      <c r="H1796">
        <v>2020</v>
      </c>
      <c r="I1796">
        <v>0.03</v>
      </c>
      <c r="J1796" t="s">
        <v>1148</v>
      </c>
      <c r="K1796" s="2"/>
      <c r="L1796" s="60"/>
    </row>
    <row r="1797" spans="1:12" ht="28.5">
      <c r="A1797">
        <v>1</v>
      </c>
      <c r="B1797" t="s">
        <v>1072</v>
      </c>
      <c r="C1797" t="s">
        <v>1072</v>
      </c>
      <c r="D1797" t="s">
        <v>1106</v>
      </c>
      <c r="E1797" t="s">
        <v>1114</v>
      </c>
      <c r="F1797" s="76" t="s">
        <v>1151</v>
      </c>
      <c r="G1797" t="s">
        <v>1255</v>
      </c>
      <c r="H1797">
        <v>2021</v>
      </c>
      <c r="I1797">
        <v>0.04</v>
      </c>
      <c r="J1797" t="s">
        <v>1148</v>
      </c>
      <c r="K1797" s="2"/>
      <c r="L1797" s="60"/>
    </row>
    <row r="1798" spans="1:12" ht="28.5">
      <c r="A1798">
        <v>1</v>
      </c>
      <c r="B1798" t="s">
        <v>1072</v>
      </c>
      <c r="C1798" t="s">
        <v>1072</v>
      </c>
      <c r="D1798" t="s">
        <v>1107</v>
      </c>
      <c r="E1798" t="s">
        <v>1114</v>
      </c>
      <c r="F1798" s="76" t="s">
        <v>1151</v>
      </c>
      <c r="G1798" t="s">
        <v>1252</v>
      </c>
      <c r="H1798">
        <v>2021</v>
      </c>
      <c r="I1798">
        <v>7.0000000000000007E-2</v>
      </c>
      <c r="J1798" t="s">
        <v>1148</v>
      </c>
      <c r="K1798" s="2"/>
      <c r="L1798" s="60"/>
    </row>
    <row r="1799" spans="1:12" ht="28.5">
      <c r="A1799">
        <v>1</v>
      </c>
      <c r="B1799" t="s">
        <v>1072</v>
      </c>
      <c r="C1799" t="s">
        <v>1072</v>
      </c>
      <c r="D1799" t="s">
        <v>1253</v>
      </c>
      <c r="E1799" t="s">
        <v>1114</v>
      </c>
      <c r="F1799" s="76" t="s">
        <v>1151</v>
      </c>
      <c r="G1799" t="s">
        <v>1098</v>
      </c>
      <c r="H1799">
        <v>2021</v>
      </c>
      <c r="I1799">
        <v>0.03</v>
      </c>
      <c r="J1799" t="s">
        <v>1148</v>
      </c>
      <c r="K1799" s="2"/>
      <c r="L1799" s="60"/>
    </row>
    <row r="1800" spans="1:12" ht="28.5">
      <c r="A1800">
        <v>1</v>
      </c>
      <c r="B1800" t="s">
        <v>1072</v>
      </c>
      <c r="C1800" t="s">
        <v>1072</v>
      </c>
      <c r="D1800" t="s">
        <v>1108</v>
      </c>
      <c r="E1800" t="s">
        <v>1114</v>
      </c>
      <c r="F1800" s="76" t="s">
        <v>1151</v>
      </c>
      <c r="G1800" t="s">
        <v>1255</v>
      </c>
      <c r="H1800">
        <v>2018</v>
      </c>
      <c r="I1800">
        <v>1.1200000000000001</v>
      </c>
      <c r="J1800" t="s">
        <v>1148</v>
      </c>
      <c r="K1800" s="2"/>
      <c r="L1800" s="60"/>
    </row>
    <row r="1801" spans="1:12" ht="28.5">
      <c r="A1801">
        <v>1</v>
      </c>
      <c r="B1801" t="s">
        <v>1072</v>
      </c>
      <c r="C1801" t="s">
        <v>1072</v>
      </c>
      <c r="D1801" t="s">
        <v>1108</v>
      </c>
      <c r="E1801" t="s">
        <v>1114</v>
      </c>
      <c r="F1801" s="76" t="s">
        <v>1151</v>
      </c>
      <c r="G1801" t="s">
        <v>1255</v>
      </c>
      <c r="H1801">
        <v>2019</v>
      </c>
      <c r="I1801">
        <v>1.0900000000000001</v>
      </c>
      <c r="J1801" t="s">
        <v>1148</v>
      </c>
      <c r="K1801" s="2"/>
      <c r="L1801" s="60"/>
    </row>
    <row r="1802" spans="1:12" ht="28.5">
      <c r="A1802">
        <v>1</v>
      </c>
      <c r="B1802" t="s">
        <v>1072</v>
      </c>
      <c r="C1802" t="s">
        <v>1072</v>
      </c>
      <c r="D1802" t="s">
        <v>1108</v>
      </c>
      <c r="E1802" t="s">
        <v>1114</v>
      </c>
      <c r="F1802" s="76" t="s">
        <v>1151</v>
      </c>
      <c r="G1802" t="s">
        <v>1255</v>
      </c>
      <c r="H1802">
        <v>2020</v>
      </c>
      <c r="I1802">
        <v>1.06</v>
      </c>
      <c r="J1802" t="s">
        <v>1148</v>
      </c>
      <c r="K1802" s="2"/>
      <c r="L1802" s="60"/>
    </row>
    <row r="1803" spans="1:12" ht="28.5">
      <c r="A1803">
        <v>1</v>
      </c>
      <c r="B1803" t="s">
        <v>1072</v>
      </c>
      <c r="C1803" t="s">
        <v>1072</v>
      </c>
      <c r="D1803" t="s">
        <v>1109</v>
      </c>
      <c r="E1803" t="s">
        <v>1114</v>
      </c>
      <c r="F1803" s="76" t="s">
        <v>1151</v>
      </c>
      <c r="G1803" t="s">
        <v>1252</v>
      </c>
      <c r="H1803">
        <v>2018</v>
      </c>
      <c r="I1803">
        <v>1.0900000000000001</v>
      </c>
      <c r="J1803" t="s">
        <v>1148</v>
      </c>
      <c r="K1803" s="2"/>
      <c r="L1803" s="60"/>
    </row>
    <row r="1804" spans="1:12" ht="28.5">
      <c r="A1804">
        <v>1</v>
      </c>
      <c r="B1804" t="s">
        <v>1072</v>
      </c>
      <c r="C1804" t="s">
        <v>1072</v>
      </c>
      <c r="D1804" t="s">
        <v>1109</v>
      </c>
      <c r="E1804" t="s">
        <v>1114</v>
      </c>
      <c r="F1804" s="76" t="s">
        <v>1151</v>
      </c>
      <c r="G1804" t="s">
        <v>1252</v>
      </c>
      <c r="H1804">
        <v>2019</v>
      </c>
      <c r="I1804">
        <v>1.1100000000000001</v>
      </c>
      <c r="J1804" t="s">
        <v>1148</v>
      </c>
      <c r="K1804" s="2"/>
      <c r="L1804" s="60"/>
    </row>
    <row r="1805" spans="1:12" ht="28.5">
      <c r="A1805">
        <v>1</v>
      </c>
      <c r="B1805" t="s">
        <v>1072</v>
      </c>
      <c r="C1805" t="s">
        <v>1072</v>
      </c>
      <c r="D1805" t="s">
        <v>1109</v>
      </c>
      <c r="E1805" t="s">
        <v>1114</v>
      </c>
      <c r="F1805" s="76" t="s">
        <v>1151</v>
      </c>
      <c r="G1805" t="s">
        <v>1252</v>
      </c>
      <c r="H1805">
        <v>2020</v>
      </c>
      <c r="I1805">
        <v>1.0900000000000001</v>
      </c>
      <c r="J1805" t="s">
        <v>1148</v>
      </c>
      <c r="K1805" s="2"/>
      <c r="L1805" s="60"/>
    </row>
    <row r="1806" spans="1:12" ht="28.5">
      <c r="A1806">
        <v>1</v>
      </c>
      <c r="B1806" t="s">
        <v>1072</v>
      </c>
      <c r="C1806" t="s">
        <v>1072</v>
      </c>
      <c r="D1806" t="s">
        <v>1110</v>
      </c>
      <c r="E1806" t="s">
        <v>1114</v>
      </c>
      <c r="F1806" s="76" t="s">
        <v>1151</v>
      </c>
      <c r="G1806" t="s">
        <v>1098</v>
      </c>
      <c r="H1806">
        <v>2018</v>
      </c>
      <c r="I1806">
        <v>0.84</v>
      </c>
      <c r="J1806" t="s">
        <v>1148</v>
      </c>
      <c r="K1806" s="2"/>
      <c r="L1806" s="60"/>
    </row>
    <row r="1807" spans="1:12" ht="28.5">
      <c r="A1807">
        <v>1</v>
      </c>
      <c r="B1807" t="s">
        <v>1072</v>
      </c>
      <c r="C1807" t="s">
        <v>1072</v>
      </c>
      <c r="D1807" t="s">
        <v>1110</v>
      </c>
      <c r="E1807" t="s">
        <v>1114</v>
      </c>
      <c r="F1807" s="76" t="s">
        <v>1151</v>
      </c>
      <c r="G1807" t="s">
        <v>1098</v>
      </c>
      <c r="H1807">
        <v>2019</v>
      </c>
      <c r="I1807">
        <v>0.86</v>
      </c>
      <c r="J1807" t="s">
        <v>1148</v>
      </c>
      <c r="K1807" s="2"/>
      <c r="L1807" s="60"/>
    </row>
    <row r="1808" spans="1:12" ht="28.5">
      <c r="A1808">
        <v>1</v>
      </c>
      <c r="B1808" t="s">
        <v>1072</v>
      </c>
      <c r="C1808" t="s">
        <v>1072</v>
      </c>
      <c r="D1808" t="s">
        <v>1110</v>
      </c>
      <c r="E1808" t="s">
        <v>1114</v>
      </c>
      <c r="F1808" s="76" t="s">
        <v>1151</v>
      </c>
      <c r="G1808" t="s">
        <v>1098</v>
      </c>
      <c r="H1808">
        <v>2020</v>
      </c>
      <c r="I1808">
        <v>0.86</v>
      </c>
      <c r="J1808" t="s">
        <v>1148</v>
      </c>
      <c r="K1808" s="2"/>
      <c r="L1808" s="60"/>
    </row>
    <row r="1809" spans="1:12" ht="28.5">
      <c r="A1809">
        <v>1</v>
      </c>
      <c r="B1809" t="s">
        <v>1072</v>
      </c>
      <c r="C1809" t="s">
        <v>1072</v>
      </c>
      <c r="D1809" t="s">
        <v>1108</v>
      </c>
      <c r="E1809" t="s">
        <v>1114</v>
      </c>
      <c r="F1809" s="76" t="s">
        <v>1151</v>
      </c>
      <c r="G1809" t="s">
        <v>1255</v>
      </c>
      <c r="H1809">
        <v>2021</v>
      </c>
      <c r="I1809">
        <v>1.08</v>
      </c>
      <c r="J1809" t="s">
        <v>1148</v>
      </c>
      <c r="K1809" s="2"/>
      <c r="L1809" s="60"/>
    </row>
    <row r="1810" spans="1:12" ht="28.5">
      <c r="A1810">
        <v>1</v>
      </c>
      <c r="B1810" t="s">
        <v>1072</v>
      </c>
      <c r="C1810" t="s">
        <v>1072</v>
      </c>
      <c r="D1810" t="s">
        <v>1109</v>
      </c>
      <c r="E1810" t="s">
        <v>1114</v>
      </c>
      <c r="F1810" s="76" t="s">
        <v>1151</v>
      </c>
      <c r="G1810" t="s">
        <v>1252</v>
      </c>
      <c r="H1810">
        <v>2021</v>
      </c>
      <c r="I1810">
        <v>1.0900000000000001</v>
      </c>
      <c r="J1810" t="s">
        <v>1148</v>
      </c>
      <c r="K1810" s="2"/>
      <c r="L1810" s="60"/>
    </row>
    <row r="1811" spans="1:12" ht="28.5">
      <c r="A1811">
        <v>1</v>
      </c>
      <c r="B1811" t="s">
        <v>1072</v>
      </c>
      <c r="C1811" t="s">
        <v>1072</v>
      </c>
      <c r="D1811" t="s">
        <v>1110</v>
      </c>
      <c r="E1811" t="s">
        <v>1114</v>
      </c>
      <c r="F1811" s="76" t="s">
        <v>1151</v>
      </c>
      <c r="G1811" t="s">
        <v>1098</v>
      </c>
      <c r="H1811">
        <v>2021</v>
      </c>
      <c r="I1811">
        <v>0.84</v>
      </c>
      <c r="J1811" t="s">
        <v>1148</v>
      </c>
      <c r="K1811" s="2"/>
      <c r="L1811" s="60"/>
    </row>
    <row r="1812" spans="1:12" ht="28.5">
      <c r="A1812">
        <v>1</v>
      </c>
      <c r="B1812" t="s">
        <v>1072</v>
      </c>
      <c r="C1812" t="s">
        <v>1072</v>
      </c>
      <c r="D1812" t="s">
        <v>1111</v>
      </c>
      <c r="E1812" t="s">
        <v>1114</v>
      </c>
      <c r="F1812" s="76" t="s">
        <v>1151</v>
      </c>
      <c r="G1812" t="s">
        <v>1255</v>
      </c>
      <c r="H1812">
        <v>2018</v>
      </c>
      <c r="I1812">
        <v>0.02</v>
      </c>
      <c r="J1812" t="s">
        <v>1148</v>
      </c>
      <c r="K1812" s="2"/>
      <c r="L1812" s="60"/>
    </row>
    <row r="1813" spans="1:12" ht="28.5">
      <c r="A1813">
        <v>1</v>
      </c>
      <c r="B1813" t="s">
        <v>1072</v>
      </c>
      <c r="C1813" t="s">
        <v>1072</v>
      </c>
      <c r="D1813" t="s">
        <v>1111</v>
      </c>
      <c r="E1813" t="s">
        <v>1114</v>
      </c>
      <c r="F1813" s="76" t="s">
        <v>1151</v>
      </c>
      <c r="G1813" t="s">
        <v>1255</v>
      </c>
      <c r="H1813">
        <v>2019</v>
      </c>
      <c r="I1813">
        <v>0.03</v>
      </c>
      <c r="J1813" t="s">
        <v>1148</v>
      </c>
      <c r="K1813" s="2"/>
      <c r="L1813" s="60"/>
    </row>
    <row r="1814" spans="1:12" ht="28.5">
      <c r="A1814">
        <v>1</v>
      </c>
      <c r="B1814" t="s">
        <v>1072</v>
      </c>
      <c r="C1814" t="s">
        <v>1072</v>
      </c>
      <c r="D1814" t="s">
        <v>1111</v>
      </c>
      <c r="E1814" t="s">
        <v>1114</v>
      </c>
      <c r="F1814" s="76" t="s">
        <v>1151</v>
      </c>
      <c r="G1814" t="s">
        <v>1255</v>
      </c>
      <c r="H1814">
        <v>2020</v>
      </c>
      <c r="I1814">
        <v>0.02</v>
      </c>
      <c r="J1814" t="s">
        <v>1148</v>
      </c>
      <c r="K1814" s="2"/>
      <c r="L1814" s="60"/>
    </row>
    <row r="1815" spans="1:12" ht="28.5">
      <c r="A1815">
        <v>1</v>
      </c>
      <c r="B1815" t="s">
        <v>1072</v>
      </c>
      <c r="C1815" t="s">
        <v>1072</v>
      </c>
      <c r="D1815" t="s">
        <v>1111</v>
      </c>
      <c r="E1815" t="s">
        <v>1114</v>
      </c>
      <c r="F1815" s="76" t="s">
        <v>1151</v>
      </c>
      <c r="G1815" t="s">
        <v>1255</v>
      </c>
      <c r="H1815">
        <v>2021</v>
      </c>
      <c r="I1815">
        <v>0.04</v>
      </c>
      <c r="J1815" t="s">
        <v>1148</v>
      </c>
      <c r="K1815" s="2"/>
      <c r="L1815" s="60"/>
    </row>
    <row r="1816" spans="1:12" ht="28.5">
      <c r="A1816">
        <v>1</v>
      </c>
      <c r="B1816" t="s">
        <v>1072</v>
      </c>
      <c r="C1816" t="s">
        <v>1072</v>
      </c>
      <c r="D1816" t="s">
        <v>1112</v>
      </c>
      <c r="E1816" t="s">
        <v>1114</v>
      </c>
      <c r="F1816" s="76" t="s">
        <v>1151</v>
      </c>
      <c r="G1816" t="s">
        <v>1252</v>
      </c>
      <c r="H1816">
        <v>2018</v>
      </c>
      <c r="I1816">
        <v>0.04</v>
      </c>
      <c r="J1816" t="s">
        <v>1148</v>
      </c>
      <c r="K1816" s="2"/>
      <c r="L1816" s="60"/>
    </row>
    <row r="1817" spans="1:12" ht="28.5">
      <c r="A1817">
        <v>1</v>
      </c>
      <c r="B1817" t="s">
        <v>1072</v>
      </c>
      <c r="C1817" t="s">
        <v>1072</v>
      </c>
      <c r="D1817" t="s">
        <v>1112</v>
      </c>
      <c r="E1817" t="s">
        <v>1114</v>
      </c>
      <c r="F1817" s="76" t="s">
        <v>1151</v>
      </c>
      <c r="G1817" t="s">
        <v>1252</v>
      </c>
      <c r="H1817">
        <v>2019</v>
      </c>
      <c r="I1817">
        <v>0.04</v>
      </c>
      <c r="J1817" t="s">
        <v>1148</v>
      </c>
      <c r="K1817" s="2"/>
      <c r="L1817" s="60"/>
    </row>
    <row r="1818" spans="1:12" ht="28.5">
      <c r="A1818">
        <v>1</v>
      </c>
      <c r="B1818" t="s">
        <v>1072</v>
      </c>
      <c r="C1818" t="s">
        <v>1072</v>
      </c>
      <c r="D1818" t="s">
        <v>1112</v>
      </c>
      <c r="E1818" t="s">
        <v>1114</v>
      </c>
      <c r="F1818" s="76" t="s">
        <v>1151</v>
      </c>
      <c r="G1818" t="s">
        <v>1252</v>
      </c>
      <c r="H1818">
        <v>2020</v>
      </c>
      <c r="I1818">
        <v>0.03</v>
      </c>
      <c r="J1818" t="s">
        <v>1148</v>
      </c>
      <c r="K1818" s="2"/>
      <c r="L1818" s="60"/>
    </row>
    <row r="1819" spans="1:12" ht="28.5">
      <c r="A1819">
        <v>1</v>
      </c>
      <c r="B1819" t="s">
        <v>1072</v>
      </c>
      <c r="C1819" t="s">
        <v>1072</v>
      </c>
      <c r="D1819" t="s">
        <v>1112</v>
      </c>
      <c r="E1819" t="s">
        <v>1114</v>
      </c>
      <c r="F1819" s="76" t="s">
        <v>1151</v>
      </c>
      <c r="G1819" t="s">
        <v>1252</v>
      </c>
      <c r="H1819">
        <v>2021</v>
      </c>
      <c r="I1819">
        <v>0.02</v>
      </c>
      <c r="J1819" t="s">
        <v>1148</v>
      </c>
      <c r="K1819" s="2"/>
      <c r="L1819" s="60"/>
    </row>
    <row r="1820" spans="1:12" ht="28.5">
      <c r="A1820">
        <v>1</v>
      </c>
      <c r="B1820" t="s">
        <v>1072</v>
      </c>
      <c r="C1820" t="s">
        <v>1072</v>
      </c>
      <c r="D1820" t="s">
        <v>1113</v>
      </c>
      <c r="E1820" t="s">
        <v>1114</v>
      </c>
      <c r="F1820" s="76" t="s">
        <v>1151</v>
      </c>
      <c r="G1820" t="s">
        <v>1098</v>
      </c>
      <c r="H1820">
        <v>2018</v>
      </c>
      <c r="I1820">
        <v>0.02</v>
      </c>
      <c r="J1820" t="s">
        <v>1148</v>
      </c>
      <c r="K1820" s="2"/>
      <c r="L1820" s="60"/>
    </row>
    <row r="1821" spans="1:12" ht="28.5">
      <c r="A1821">
        <v>1</v>
      </c>
      <c r="B1821" t="s">
        <v>1072</v>
      </c>
      <c r="C1821" t="s">
        <v>1072</v>
      </c>
      <c r="D1821" t="s">
        <v>1113</v>
      </c>
      <c r="E1821" t="s">
        <v>1114</v>
      </c>
      <c r="F1821" s="76" t="s">
        <v>1151</v>
      </c>
      <c r="G1821" t="s">
        <v>1098</v>
      </c>
      <c r="H1821">
        <v>2019</v>
      </c>
      <c r="I1821">
        <v>0.03</v>
      </c>
      <c r="J1821" t="s">
        <v>1148</v>
      </c>
      <c r="K1821" s="2"/>
      <c r="L1821" s="60"/>
    </row>
    <row r="1822" spans="1:12" ht="28.5">
      <c r="A1822">
        <v>1</v>
      </c>
      <c r="B1822" t="s">
        <v>1072</v>
      </c>
      <c r="C1822" t="s">
        <v>1072</v>
      </c>
      <c r="D1822" t="s">
        <v>1113</v>
      </c>
      <c r="E1822" t="s">
        <v>1114</v>
      </c>
      <c r="F1822" s="76" t="s">
        <v>1151</v>
      </c>
      <c r="G1822" t="s">
        <v>1098</v>
      </c>
      <c r="H1822">
        <v>2020</v>
      </c>
      <c r="I1822">
        <v>0.02</v>
      </c>
      <c r="J1822" t="s">
        <v>1148</v>
      </c>
      <c r="K1822" s="2"/>
      <c r="L1822" s="60"/>
    </row>
    <row r="1823" spans="1:12" ht="28.5">
      <c r="A1823">
        <v>1</v>
      </c>
      <c r="B1823" t="s">
        <v>1072</v>
      </c>
      <c r="C1823" t="s">
        <v>1072</v>
      </c>
      <c r="D1823" t="s">
        <v>1113</v>
      </c>
      <c r="E1823" t="s">
        <v>1114</v>
      </c>
      <c r="F1823" s="76" t="s">
        <v>1151</v>
      </c>
      <c r="G1823" t="s">
        <v>1098</v>
      </c>
      <c r="H1823">
        <v>2021</v>
      </c>
      <c r="I1823">
        <v>0.01</v>
      </c>
      <c r="J1823" t="s">
        <v>1148</v>
      </c>
      <c r="K1823" s="2"/>
      <c r="L1823" s="60"/>
    </row>
    <row r="1824" spans="1:12" ht="28.5">
      <c r="A1824">
        <v>1</v>
      </c>
      <c r="B1824" t="s">
        <v>1072</v>
      </c>
      <c r="C1824" t="s">
        <v>1072</v>
      </c>
      <c r="D1824" t="s">
        <v>1267</v>
      </c>
      <c r="E1824" t="s">
        <v>1114</v>
      </c>
      <c r="F1824" s="76" t="s">
        <v>1151</v>
      </c>
      <c r="G1824" t="s">
        <v>1097</v>
      </c>
      <c r="H1824">
        <v>2018</v>
      </c>
      <c r="I1824">
        <v>0.96</v>
      </c>
      <c r="J1824" t="s">
        <v>1148</v>
      </c>
      <c r="K1824" s="2"/>
      <c r="L1824" s="60"/>
    </row>
    <row r="1825" spans="1:12">
      <c r="A1825">
        <v>1</v>
      </c>
      <c r="B1825" t="s">
        <v>1072</v>
      </c>
      <c r="C1825" t="s">
        <v>1072</v>
      </c>
      <c r="D1825" t="s">
        <v>1251</v>
      </c>
      <c r="E1825" t="s">
        <v>1114</v>
      </c>
      <c r="F1825" t="s">
        <v>1142</v>
      </c>
      <c r="G1825" t="s">
        <v>1097</v>
      </c>
      <c r="H1825">
        <v>2018</v>
      </c>
      <c r="I1825">
        <v>1374423</v>
      </c>
      <c r="J1825" t="s">
        <v>1145</v>
      </c>
      <c r="K1825" s="2"/>
      <c r="L1825" s="60"/>
    </row>
    <row r="1826" spans="1:12">
      <c r="A1826">
        <v>1</v>
      </c>
      <c r="B1826" t="s">
        <v>1072</v>
      </c>
      <c r="C1826" t="s">
        <v>1072</v>
      </c>
      <c r="D1826" t="s">
        <v>1104</v>
      </c>
      <c r="E1826" t="s">
        <v>1114</v>
      </c>
      <c r="F1826" t="s">
        <v>1142</v>
      </c>
      <c r="G1826" t="s">
        <v>1097</v>
      </c>
      <c r="H1826">
        <v>2018</v>
      </c>
      <c r="I1826">
        <v>0.92</v>
      </c>
      <c r="J1826" t="s">
        <v>1148</v>
      </c>
      <c r="K1826" s="2"/>
      <c r="L1826" s="60"/>
    </row>
    <row r="1827" spans="1:12" ht="28.5">
      <c r="A1827">
        <v>1</v>
      </c>
      <c r="B1827" t="s">
        <v>1072</v>
      </c>
      <c r="C1827" t="s">
        <v>1072</v>
      </c>
      <c r="D1827" t="s">
        <v>1267</v>
      </c>
      <c r="E1827" t="s">
        <v>1114</v>
      </c>
      <c r="F1827" s="76" t="s">
        <v>1151</v>
      </c>
      <c r="G1827" t="s">
        <v>1097</v>
      </c>
      <c r="H1827">
        <v>2019</v>
      </c>
      <c r="I1827">
        <v>0.94</v>
      </c>
      <c r="J1827" t="s">
        <v>1148</v>
      </c>
      <c r="K1827" s="2"/>
      <c r="L1827" s="60"/>
    </row>
    <row r="1828" spans="1:12">
      <c r="A1828">
        <v>1</v>
      </c>
      <c r="B1828" t="s">
        <v>1072</v>
      </c>
      <c r="C1828" t="s">
        <v>1072</v>
      </c>
      <c r="D1828" t="s">
        <v>1251</v>
      </c>
      <c r="E1828" t="s">
        <v>1114</v>
      </c>
      <c r="F1828" t="s">
        <v>1142</v>
      </c>
      <c r="G1828" t="s">
        <v>1097</v>
      </c>
      <c r="H1828">
        <v>2019</v>
      </c>
      <c r="I1828">
        <v>1494936</v>
      </c>
      <c r="J1828" t="s">
        <v>1145</v>
      </c>
      <c r="K1828" s="2"/>
      <c r="L1828" s="60"/>
    </row>
    <row r="1829" spans="1:12">
      <c r="A1829">
        <v>1</v>
      </c>
      <c r="B1829" t="s">
        <v>1072</v>
      </c>
      <c r="C1829" t="s">
        <v>1072</v>
      </c>
      <c r="D1829" t="s">
        <v>1104</v>
      </c>
      <c r="E1829" t="s">
        <v>1114</v>
      </c>
      <c r="F1829" t="s">
        <v>1142</v>
      </c>
      <c r="G1829" t="s">
        <v>1097</v>
      </c>
      <c r="H1829">
        <v>2019</v>
      </c>
      <c r="I1829">
        <v>0.89</v>
      </c>
      <c r="J1829" t="s">
        <v>1148</v>
      </c>
      <c r="K1829" s="2"/>
      <c r="L1829" s="60"/>
    </row>
    <row r="1830" spans="1:12" ht="28.5">
      <c r="A1830">
        <v>1</v>
      </c>
      <c r="B1830" t="s">
        <v>1072</v>
      </c>
      <c r="C1830" t="s">
        <v>1072</v>
      </c>
      <c r="D1830" t="s">
        <v>1267</v>
      </c>
      <c r="E1830" t="s">
        <v>1114</v>
      </c>
      <c r="F1830" s="76" t="s">
        <v>1151</v>
      </c>
      <c r="G1830" t="s">
        <v>1097</v>
      </c>
      <c r="H1830">
        <v>2020</v>
      </c>
      <c r="I1830">
        <v>0.92</v>
      </c>
      <c r="J1830" t="s">
        <v>1148</v>
      </c>
      <c r="K1830" s="2"/>
      <c r="L1830" s="60"/>
    </row>
    <row r="1831" spans="1:12" ht="28.5">
      <c r="A1831">
        <v>1</v>
      </c>
      <c r="B1831" t="s">
        <v>1072</v>
      </c>
      <c r="C1831" t="s">
        <v>1072</v>
      </c>
      <c r="D1831" t="s">
        <v>1267</v>
      </c>
      <c r="E1831" t="s">
        <v>1114</v>
      </c>
      <c r="F1831" s="76" t="s">
        <v>1151</v>
      </c>
      <c r="G1831" t="s">
        <v>1097</v>
      </c>
      <c r="H1831">
        <v>2021</v>
      </c>
      <c r="I1831">
        <v>0.87</v>
      </c>
      <c r="J1831" t="s">
        <v>1148</v>
      </c>
      <c r="K1831" s="2"/>
      <c r="L1831" s="60"/>
    </row>
    <row r="1832" spans="1:12">
      <c r="A1832">
        <v>1</v>
      </c>
      <c r="B1832" t="s">
        <v>1072</v>
      </c>
      <c r="C1832" t="s">
        <v>1072</v>
      </c>
      <c r="D1832" t="s">
        <v>1251</v>
      </c>
      <c r="E1832" t="s">
        <v>1114</v>
      </c>
      <c r="F1832" t="s">
        <v>1142</v>
      </c>
      <c r="G1832" t="s">
        <v>1097</v>
      </c>
      <c r="H1832">
        <v>2020</v>
      </c>
      <c r="I1832">
        <v>1596431</v>
      </c>
      <c r="J1832" t="s">
        <v>1145</v>
      </c>
      <c r="K1832" s="2"/>
      <c r="L1832" s="60"/>
    </row>
    <row r="1833" spans="1:12">
      <c r="A1833">
        <v>1</v>
      </c>
      <c r="B1833" t="s">
        <v>1072</v>
      </c>
      <c r="C1833" t="s">
        <v>1072</v>
      </c>
      <c r="D1833" t="s">
        <v>1251</v>
      </c>
      <c r="E1833" t="s">
        <v>1114</v>
      </c>
      <c r="F1833" t="s">
        <v>1142</v>
      </c>
      <c r="G1833" t="s">
        <v>1097</v>
      </c>
      <c r="H1833">
        <v>2021</v>
      </c>
      <c r="I1833">
        <v>1786320</v>
      </c>
      <c r="J1833" t="s">
        <v>1145</v>
      </c>
      <c r="K1833" s="2"/>
      <c r="L1833" s="60"/>
    </row>
    <row r="1834" spans="1:12">
      <c r="A1834">
        <v>1</v>
      </c>
      <c r="B1834" t="s">
        <v>1072</v>
      </c>
      <c r="C1834" t="s">
        <v>1072</v>
      </c>
      <c r="D1834" t="s">
        <v>1104</v>
      </c>
      <c r="E1834" t="s">
        <v>1114</v>
      </c>
      <c r="F1834" t="s">
        <v>1142</v>
      </c>
      <c r="G1834" t="s">
        <v>1097</v>
      </c>
      <c r="H1834">
        <v>2020</v>
      </c>
      <c r="I1834">
        <v>0.75</v>
      </c>
      <c r="J1834" t="s">
        <v>1148</v>
      </c>
      <c r="K1834" s="2"/>
      <c r="L1834" s="60"/>
    </row>
    <row r="1835" spans="1:12">
      <c r="A1835">
        <v>1</v>
      </c>
      <c r="B1835" t="s">
        <v>1072</v>
      </c>
      <c r="C1835" t="s">
        <v>1072</v>
      </c>
      <c r="D1835" t="s">
        <v>1104</v>
      </c>
      <c r="E1835" t="s">
        <v>1114</v>
      </c>
      <c r="F1835" t="s">
        <v>1142</v>
      </c>
      <c r="G1835" t="s">
        <v>1097</v>
      </c>
      <c r="H1835">
        <v>2021</v>
      </c>
      <c r="I1835">
        <v>0.86</v>
      </c>
      <c r="J1835" t="s">
        <v>1148</v>
      </c>
      <c r="K1835" s="2"/>
      <c r="L1835" s="60"/>
    </row>
    <row r="1836" spans="1:12" ht="28.5">
      <c r="A1836">
        <v>1</v>
      </c>
      <c r="B1836" t="s">
        <v>1072</v>
      </c>
      <c r="C1836" t="s">
        <v>1072</v>
      </c>
      <c r="D1836" t="s">
        <v>1106</v>
      </c>
      <c r="E1836" t="s">
        <v>1114</v>
      </c>
      <c r="F1836" s="76" t="s">
        <v>1151</v>
      </c>
      <c r="G1836" t="s">
        <v>1255</v>
      </c>
      <c r="H1836">
        <v>2018</v>
      </c>
      <c r="I1836">
        <v>0.02</v>
      </c>
      <c r="J1836" t="s">
        <v>1148</v>
      </c>
      <c r="K1836" s="2"/>
      <c r="L1836" s="60"/>
    </row>
    <row r="1837" spans="1:12" ht="28.5">
      <c r="A1837">
        <v>1</v>
      </c>
      <c r="B1837" t="s">
        <v>1072</v>
      </c>
      <c r="C1837" t="s">
        <v>1072</v>
      </c>
      <c r="D1837" t="s">
        <v>1106</v>
      </c>
      <c r="E1837" t="s">
        <v>1114</v>
      </c>
      <c r="F1837" s="76" t="s">
        <v>1151</v>
      </c>
      <c r="G1837" t="s">
        <v>1255</v>
      </c>
      <c r="H1837">
        <v>2019</v>
      </c>
      <c r="I1837">
        <v>0.02</v>
      </c>
      <c r="J1837" t="s">
        <v>1148</v>
      </c>
      <c r="K1837" s="2"/>
      <c r="L1837" s="60"/>
    </row>
    <row r="1838" spans="1:12" ht="28.5">
      <c r="A1838">
        <v>1</v>
      </c>
      <c r="B1838" t="s">
        <v>1072</v>
      </c>
      <c r="C1838" t="s">
        <v>1072</v>
      </c>
      <c r="D1838" t="s">
        <v>1106</v>
      </c>
      <c r="E1838" t="s">
        <v>1114</v>
      </c>
      <c r="F1838" s="76" t="s">
        <v>1151</v>
      </c>
      <c r="G1838" t="s">
        <v>1255</v>
      </c>
      <c r="H1838">
        <v>2020</v>
      </c>
      <c r="I1838">
        <v>0.05</v>
      </c>
      <c r="J1838" t="s">
        <v>1148</v>
      </c>
      <c r="K1838" s="2"/>
      <c r="L1838" s="60"/>
    </row>
    <row r="1839" spans="1:12" ht="28.5">
      <c r="A1839">
        <v>1</v>
      </c>
      <c r="B1839" t="s">
        <v>1072</v>
      </c>
      <c r="C1839" t="s">
        <v>1072</v>
      </c>
      <c r="D1839" t="s">
        <v>1107</v>
      </c>
      <c r="E1839" t="s">
        <v>1114</v>
      </c>
      <c r="F1839" s="76" t="s">
        <v>1151</v>
      </c>
      <c r="G1839" t="s">
        <v>1252</v>
      </c>
      <c r="H1839">
        <v>2018</v>
      </c>
      <c r="I1839">
        <v>0.03</v>
      </c>
      <c r="J1839" t="s">
        <v>1148</v>
      </c>
      <c r="K1839" s="2"/>
      <c r="L1839" s="60"/>
    </row>
    <row r="1840" spans="1:12" ht="28.5">
      <c r="A1840">
        <v>1</v>
      </c>
      <c r="B1840" t="s">
        <v>1072</v>
      </c>
      <c r="C1840" t="s">
        <v>1072</v>
      </c>
      <c r="D1840" t="s">
        <v>1107</v>
      </c>
      <c r="E1840" t="s">
        <v>1114</v>
      </c>
      <c r="F1840" s="76" t="s">
        <v>1151</v>
      </c>
      <c r="G1840" t="s">
        <v>1252</v>
      </c>
      <c r="H1840">
        <v>2019</v>
      </c>
      <c r="I1840">
        <v>0.03</v>
      </c>
      <c r="J1840" t="s">
        <v>1148</v>
      </c>
      <c r="K1840" s="2"/>
      <c r="L1840" s="60"/>
    </row>
    <row r="1841" spans="1:12" ht="28.5">
      <c r="A1841">
        <v>1</v>
      </c>
      <c r="B1841" t="s">
        <v>1072</v>
      </c>
      <c r="C1841" t="s">
        <v>1072</v>
      </c>
      <c r="D1841" t="s">
        <v>1107</v>
      </c>
      <c r="E1841" t="s">
        <v>1114</v>
      </c>
      <c r="F1841" s="76" t="s">
        <v>1151</v>
      </c>
      <c r="G1841" t="s">
        <v>1252</v>
      </c>
      <c r="H1841">
        <v>2020</v>
      </c>
      <c r="I1841">
        <v>0.08</v>
      </c>
      <c r="J1841" t="s">
        <v>1148</v>
      </c>
      <c r="K1841" s="2"/>
      <c r="L1841" s="60"/>
    </row>
    <row r="1842" spans="1:12" ht="28.5">
      <c r="A1842">
        <v>1</v>
      </c>
      <c r="B1842" t="s">
        <v>1072</v>
      </c>
      <c r="C1842" t="s">
        <v>1072</v>
      </c>
      <c r="D1842" t="s">
        <v>1253</v>
      </c>
      <c r="E1842" t="s">
        <v>1114</v>
      </c>
      <c r="F1842" s="76" t="s">
        <v>1151</v>
      </c>
      <c r="G1842" t="s">
        <v>1098</v>
      </c>
      <c r="H1842">
        <v>2018</v>
      </c>
      <c r="I1842">
        <v>0.01</v>
      </c>
      <c r="J1842" t="s">
        <v>1148</v>
      </c>
      <c r="K1842" s="2"/>
      <c r="L1842" s="60"/>
    </row>
    <row r="1843" spans="1:12" ht="28.5">
      <c r="A1843">
        <v>1</v>
      </c>
      <c r="B1843" t="s">
        <v>1072</v>
      </c>
      <c r="C1843" t="s">
        <v>1072</v>
      </c>
      <c r="D1843" t="s">
        <v>1253</v>
      </c>
      <c r="E1843" t="s">
        <v>1114</v>
      </c>
      <c r="F1843" s="76" t="s">
        <v>1151</v>
      </c>
      <c r="G1843" t="s">
        <v>1098</v>
      </c>
      <c r="H1843">
        <v>2019</v>
      </c>
      <c r="I1843">
        <v>0.01</v>
      </c>
      <c r="J1843" t="s">
        <v>1148</v>
      </c>
      <c r="K1843" s="2"/>
      <c r="L1843" s="60"/>
    </row>
    <row r="1844" spans="1:12" ht="28.5">
      <c r="A1844">
        <v>1</v>
      </c>
      <c r="B1844" t="s">
        <v>1072</v>
      </c>
      <c r="C1844" t="s">
        <v>1072</v>
      </c>
      <c r="D1844" t="s">
        <v>1253</v>
      </c>
      <c r="E1844" t="s">
        <v>1114</v>
      </c>
      <c r="F1844" s="76" t="s">
        <v>1151</v>
      </c>
      <c r="G1844" t="s">
        <v>1098</v>
      </c>
      <c r="H1844">
        <v>2020</v>
      </c>
      <c r="I1844">
        <v>0.03</v>
      </c>
      <c r="J1844" t="s">
        <v>1148</v>
      </c>
      <c r="K1844" s="2"/>
      <c r="L1844" s="60"/>
    </row>
    <row r="1845" spans="1:12" ht="28.5">
      <c r="A1845">
        <v>1</v>
      </c>
      <c r="B1845" t="s">
        <v>1072</v>
      </c>
      <c r="C1845" t="s">
        <v>1072</v>
      </c>
      <c r="D1845" t="s">
        <v>1106</v>
      </c>
      <c r="E1845" t="s">
        <v>1114</v>
      </c>
      <c r="F1845" s="76" t="s">
        <v>1151</v>
      </c>
      <c r="G1845" t="s">
        <v>1255</v>
      </c>
      <c r="H1845">
        <v>2021</v>
      </c>
      <c r="I1845">
        <v>0.04</v>
      </c>
      <c r="J1845" t="s">
        <v>1148</v>
      </c>
      <c r="K1845" s="2"/>
      <c r="L1845" s="60"/>
    </row>
    <row r="1846" spans="1:12" ht="28.5">
      <c r="A1846">
        <v>1</v>
      </c>
      <c r="B1846" t="s">
        <v>1072</v>
      </c>
      <c r="C1846" t="s">
        <v>1072</v>
      </c>
      <c r="D1846" t="s">
        <v>1107</v>
      </c>
      <c r="E1846" t="s">
        <v>1114</v>
      </c>
      <c r="F1846" s="76" t="s">
        <v>1151</v>
      </c>
      <c r="G1846" t="s">
        <v>1252</v>
      </c>
      <c r="H1846">
        <v>2021</v>
      </c>
      <c r="I1846">
        <v>7.0000000000000007E-2</v>
      </c>
      <c r="J1846" t="s">
        <v>1148</v>
      </c>
      <c r="K1846" s="2"/>
      <c r="L1846" s="60"/>
    </row>
    <row r="1847" spans="1:12" ht="28.5">
      <c r="A1847">
        <v>1</v>
      </c>
      <c r="B1847" t="s">
        <v>1072</v>
      </c>
      <c r="C1847" t="s">
        <v>1072</v>
      </c>
      <c r="D1847" t="s">
        <v>1253</v>
      </c>
      <c r="E1847" t="s">
        <v>1114</v>
      </c>
      <c r="F1847" s="76" t="s">
        <v>1151</v>
      </c>
      <c r="G1847" t="s">
        <v>1098</v>
      </c>
      <c r="H1847">
        <v>2021</v>
      </c>
      <c r="I1847">
        <v>0.03</v>
      </c>
      <c r="J1847" t="s">
        <v>1148</v>
      </c>
      <c r="K1847" s="2"/>
      <c r="L1847" s="60"/>
    </row>
    <row r="1848" spans="1:12" ht="28.5">
      <c r="A1848">
        <v>1</v>
      </c>
      <c r="B1848" t="s">
        <v>1072</v>
      </c>
      <c r="C1848" t="s">
        <v>1072</v>
      </c>
      <c r="D1848" t="s">
        <v>1108</v>
      </c>
      <c r="E1848" t="s">
        <v>1114</v>
      </c>
      <c r="F1848" s="76" t="s">
        <v>1151</v>
      </c>
      <c r="G1848" t="s">
        <v>1255</v>
      </c>
      <c r="H1848">
        <v>2018</v>
      </c>
      <c r="I1848">
        <v>1.1200000000000001</v>
      </c>
      <c r="J1848" t="s">
        <v>1148</v>
      </c>
      <c r="K1848" s="62"/>
      <c r="L1848" s="63"/>
    </row>
    <row r="1849" spans="1:12" ht="28.5">
      <c r="A1849">
        <v>1</v>
      </c>
      <c r="B1849" t="s">
        <v>1072</v>
      </c>
      <c r="C1849" t="s">
        <v>1072</v>
      </c>
      <c r="D1849" t="s">
        <v>1108</v>
      </c>
      <c r="E1849" t="s">
        <v>1114</v>
      </c>
      <c r="F1849" s="76" t="s">
        <v>1151</v>
      </c>
      <c r="G1849" t="s">
        <v>1255</v>
      </c>
      <c r="H1849">
        <v>2019</v>
      </c>
      <c r="I1849">
        <v>1.0900000000000001</v>
      </c>
      <c r="J1849" t="s">
        <v>1148</v>
      </c>
      <c r="K1849" s="2"/>
      <c r="L1849" s="60"/>
    </row>
    <row r="1850" spans="1:12" ht="28.5">
      <c r="A1850">
        <v>1</v>
      </c>
      <c r="B1850" t="s">
        <v>1072</v>
      </c>
      <c r="C1850" t="s">
        <v>1072</v>
      </c>
      <c r="D1850" t="s">
        <v>1108</v>
      </c>
      <c r="E1850" t="s">
        <v>1114</v>
      </c>
      <c r="F1850" s="76" t="s">
        <v>1151</v>
      </c>
      <c r="G1850" t="s">
        <v>1255</v>
      </c>
      <c r="H1850">
        <v>2020</v>
      </c>
      <c r="I1850">
        <v>1.06</v>
      </c>
      <c r="J1850" t="s">
        <v>1148</v>
      </c>
      <c r="K1850" s="2"/>
      <c r="L1850" s="60"/>
    </row>
    <row r="1851" spans="1:12" ht="28.5">
      <c r="A1851">
        <v>1</v>
      </c>
      <c r="B1851" t="s">
        <v>1072</v>
      </c>
      <c r="C1851" t="s">
        <v>1072</v>
      </c>
      <c r="D1851" t="s">
        <v>1109</v>
      </c>
      <c r="E1851" t="s">
        <v>1114</v>
      </c>
      <c r="F1851" s="76" t="s">
        <v>1151</v>
      </c>
      <c r="G1851" t="s">
        <v>1252</v>
      </c>
      <c r="H1851">
        <v>2018</v>
      </c>
      <c r="I1851">
        <v>1.0900000000000001</v>
      </c>
      <c r="J1851" t="s">
        <v>1148</v>
      </c>
      <c r="K1851" s="62"/>
      <c r="L1851" s="63"/>
    </row>
    <row r="1852" spans="1:12" ht="28.5">
      <c r="A1852">
        <v>1</v>
      </c>
      <c r="B1852" t="s">
        <v>1072</v>
      </c>
      <c r="C1852" t="s">
        <v>1072</v>
      </c>
      <c r="D1852" t="s">
        <v>1109</v>
      </c>
      <c r="E1852" t="s">
        <v>1114</v>
      </c>
      <c r="F1852" s="76" t="s">
        <v>1151</v>
      </c>
      <c r="G1852" t="s">
        <v>1252</v>
      </c>
      <c r="H1852">
        <v>2019</v>
      </c>
      <c r="I1852">
        <v>1.1100000000000001</v>
      </c>
      <c r="J1852" t="s">
        <v>1148</v>
      </c>
      <c r="K1852" s="2"/>
      <c r="L1852" s="60"/>
    </row>
    <row r="1853" spans="1:12" ht="28.5">
      <c r="A1853">
        <v>1</v>
      </c>
      <c r="B1853" t="s">
        <v>1072</v>
      </c>
      <c r="C1853" t="s">
        <v>1072</v>
      </c>
      <c r="D1853" t="s">
        <v>1109</v>
      </c>
      <c r="E1853" t="s">
        <v>1114</v>
      </c>
      <c r="F1853" s="76" t="s">
        <v>1151</v>
      </c>
      <c r="G1853" t="s">
        <v>1252</v>
      </c>
      <c r="H1853">
        <v>2020</v>
      </c>
      <c r="I1853">
        <v>1.0900000000000001</v>
      </c>
      <c r="J1853" t="s">
        <v>1148</v>
      </c>
      <c r="K1853" s="2"/>
      <c r="L1853" s="60"/>
    </row>
    <row r="1854" spans="1:12" ht="28.5">
      <c r="A1854">
        <v>1</v>
      </c>
      <c r="B1854" t="s">
        <v>1072</v>
      </c>
      <c r="C1854" t="s">
        <v>1072</v>
      </c>
      <c r="D1854" t="s">
        <v>1110</v>
      </c>
      <c r="E1854" t="s">
        <v>1114</v>
      </c>
      <c r="F1854" s="76" t="s">
        <v>1151</v>
      </c>
      <c r="G1854" t="s">
        <v>1098</v>
      </c>
      <c r="H1854">
        <v>2018</v>
      </c>
      <c r="I1854">
        <v>0.84</v>
      </c>
      <c r="J1854" t="s">
        <v>1148</v>
      </c>
      <c r="K1854" s="62"/>
      <c r="L1854" s="63"/>
    </row>
    <row r="1855" spans="1:12" ht="28.5">
      <c r="A1855">
        <v>1</v>
      </c>
      <c r="B1855" t="s">
        <v>1072</v>
      </c>
      <c r="C1855" t="s">
        <v>1072</v>
      </c>
      <c r="D1855" t="s">
        <v>1110</v>
      </c>
      <c r="E1855" t="s">
        <v>1114</v>
      </c>
      <c r="F1855" s="76" t="s">
        <v>1151</v>
      </c>
      <c r="G1855" t="s">
        <v>1098</v>
      </c>
      <c r="H1855">
        <v>2019</v>
      </c>
      <c r="I1855">
        <v>0.86</v>
      </c>
      <c r="J1855" t="s">
        <v>1148</v>
      </c>
      <c r="K1855" s="2"/>
      <c r="L1855" s="60"/>
    </row>
    <row r="1856" spans="1:12" ht="28.5">
      <c r="A1856">
        <v>1</v>
      </c>
      <c r="B1856" t="s">
        <v>1072</v>
      </c>
      <c r="C1856" t="s">
        <v>1072</v>
      </c>
      <c r="D1856" t="s">
        <v>1110</v>
      </c>
      <c r="E1856" t="s">
        <v>1114</v>
      </c>
      <c r="F1856" s="76" t="s">
        <v>1151</v>
      </c>
      <c r="G1856" t="s">
        <v>1098</v>
      </c>
      <c r="H1856">
        <v>2020</v>
      </c>
      <c r="I1856">
        <v>0.86</v>
      </c>
      <c r="J1856" t="s">
        <v>1148</v>
      </c>
      <c r="K1856" s="2"/>
      <c r="L1856" s="60"/>
    </row>
    <row r="1857" spans="1:12" ht="28.5">
      <c r="A1857">
        <v>1</v>
      </c>
      <c r="B1857" t="s">
        <v>1072</v>
      </c>
      <c r="C1857" t="s">
        <v>1072</v>
      </c>
      <c r="D1857" t="s">
        <v>1108</v>
      </c>
      <c r="E1857" t="s">
        <v>1114</v>
      </c>
      <c r="F1857" s="76" t="s">
        <v>1151</v>
      </c>
      <c r="G1857" t="s">
        <v>1255</v>
      </c>
      <c r="H1857">
        <v>2021</v>
      </c>
      <c r="I1857">
        <v>1.08</v>
      </c>
      <c r="J1857" t="s">
        <v>1148</v>
      </c>
      <c r="K1857" s="2"/>
      <c r="L1857" s="60"/>
    </row>
    <row r="1858" spans="1:12" ht="28.5">
      <c r="A1858">
        <v>1</v>
      </c>
      <c r="B1858" t="s">
        <v>1072</v>
      </c>
      <c r="C1858" t="s">
        <v>1072</v>
      </c>
      <c r="D1858" t="s">
        <v>1109</v>
      </c>
      <c r="E1858" t="s">
        <v>1114</v>
      </c>
      <c r="F1858" s="76" t="s">
        <v>1151</v>
      </c>
      <c r="G1858" t="s">
        <v>1252</v>
      </c>
      <c r="H1858">
        <v>2021</v>
      </c>
      <c r="I1858">
        <v>1.0900000000000001</v>
      </c>
      <c r="J1858" t="s">
        <v>1148</v>
      </c>
      <c r="K1858" s="2"/>
      <c r="L1858" s="60"/>
    </row>
    <row r="1859" spans="1:12" ht="28.5">
      <c r="A1859">
        <v>1</v>
      </c>
      <c r="B1859" t="s">
        <v>1072</v>
      </c>
      <c r="C1859" t="s">
        <v>1072</v>
      </c>
      <c r="D1859" t="s">
        <v>1110</v>
      </c>
      <c r="E1859" t="s">
        <v>1114</v>
      </c>
      <c r="F1859" s="76" t="s">
        <v>1151</v>
      </c>
      <c r="G1859" t="s">
        <v>1098</v>
      </c>
      <c r="H1859">
        <v>2021</v>
      </c>
      <c r="I1859">
        <v>0.84</v>
      </c>
      <c r="J1859" t="s">
        <v>1148</v>
      </c>
      <c r="K1859" s="2"/>
      <c r="L1859" s="60"/>
    </row>
    <row r="1860" spans="1:12" ht="28.5">
      <c r="A1860">
        <v>1</v>
      </c>
      <c r="B1860" t="s">
        <v>1072</v>
      </c>
      <c r="C1860" t="s">
        <v>1072</v>
      </c>
      <c r="D1860" t="s">
        <v>1111</v>
      </c>
      <c r="E1860" t="s">
        <v>1114</v>
      </c>
      <c r="F1860" s="76" t="s">
        <v>1151</v>
      </c>
      <c r="G1860" t="s">
        <v>1255</v>
      </c>
      <c r="H1860">
        <v>2018</v>
      </c>
      <c r="I1860">
        <v>0.02</v>
      </c>
      <c r="J1860" t="s">
        <v>1148</v>
      </c>
      <c r="K1860" s="2"/>
      <c r="L1860" s="60"/>
    </row>
    <row r="1861" spans="1:12" ht="28.5">
      <c r="A1861">
        <v>1</v>
      </c>
      <c r="B1861" t="s">
        <v>1072</v>
      </c>
      <c r="C1861" t="s">
        <v>1072</v>
      </c>
      <c r="D1861" t="s">
        <v>1111</v>
      </c>
      <c r="E1861" t="s">
        <v>1114</v>
      </c>
      <c r="F1861" s="76" t="s">
        <v>1151</v>
      </c>
      <c r="G1861" t="s">
        <v>1255</v>
      </c>
      <c r="H1861">
        <v>2019</v>
      </c>
      <c r="I1861">
        <v>0.03</v>
      </c>
      <c r="J1861" t="s">
        <v>1148</v>
      </c>
      <c r="K1861" s="2"/>
      <c r="L1861" s="60"/>
    </row>
    <row r="1862" spans="1:12" ht="28.5">
      <c r="A1862">
        <v>1</v>
      </c>
      <c r="B1862" t="s">
        <v>1072</v>
      </c>
      <c r="C1862" t="s">
        <v>1072</v>
      </c>
      <c r="D1862" t="s">
        <v>1111</v>
      </c>
      <c r="E1862" t="s">
        <v>1114</v>
      </c>
      <c r="F1862" s="76" t="s">
        <v>1151</v>
      </c>
      <c r="G1862" t="s">
        <v>1255</v>
      </c>
      <c r="H1862">
        <v>2020</v>
      </c>
      <c r="I1862">
        <v>0.02</v>
      </c>
      <c r="J1862" t="s">
        <v>1148</v>
      </c>
      <c r="K1862" s="2"/>
      <c r="L1862" s="60"/>
    </row>
    <row r="1863" spans="1:12" ht="28.5">
      <c r="A1863">
        <v>1</v>
      </c>
      <c r="B1863" t="s">
        <v>1072</v>
      </c>
      <c r="C1863" t="s">
        <v>1072</v>
      </c>
      <c r="D1863" t="s">
        <v>1111</v>
      </c>
      <c r="E1863" t="s">
        <v>1114</v>
      </c>
      <c r="F1863" s="76" t="s">
        <v>1151</v>
      </c>
      <c r="G1863" t="s">
        <v>1255</v>
      </c>
      <c r="H1863">
        <v>2021</v>
      </c>
      <c r="I1863">
        <v>0.04</v>
      </c>
      <c r="J1863" t="s">
        <v>1148</v>
      </c>
      <c r="K1863" s="2"/>
      <c r="L1863" s="60"/>
    </row>
    <row r="1864" spans="1:12" ht="28.5">
      <c r="A1864">
        <v>1</v>
      </c>
      <c r="B1864" t="s">
        <v>1072</v>
      </c>
      <c r="C1864" t="s">
        <v>1072</v>
      </c>
      <c r="D1864" t="s">
        <v>1112</v>
      </c>
      <c r="E1864" t="s">
        <v>1114</v>
      </c>
      <c r="F1864" s="76" t="s">
        <v>1151</v>
      </c>
      <c r="G1864" t="s">
        <v>1252</v>
      </c>
      <c r="H1864">
        <v>2018</v>
      </c>
      <c r="I1864">
        <v>0.04</v>
      </c>
      <c r="J1864" t="s">
        <v>1148</v>
      </c>
      <c r="K1864" s="2"/>
      <c r="L1864" s="60"/>
    </row>
    <row r="1865" spans="1:12" ht="28.5">
      <c r="A1865">
        <v>1</v>
      </c>
      <c r="B1865" t="s">
        <v>1072</v>
      </c>
      <c r="C1865" t="s">
        <v>1072</v>
      </c>
      <c r="D1865" t="s">
        <v>1112</v>
      </c>
      <c r="E1865" t="s">
        <v>1114</v>
      </c>
      <c r="F1865" s="76" t="s">
        <v>1151</v>
      </c>
      <c r="G1865" t="s">
        <v>1252</v>
      </c>
      <c r="H1865">
        <v>2019</v>
      </c>
      <c r="I1865">
        <v>0.04</v>
      </c>
      <c r="J1865" t="s">
        <v>1148</v>
      </c>
      <c r="K1865" s="2"/>
      <c r="L1865" s="60"/>
    </row>
    <row r="1866" spans="1:12" ht="28.5">
      <c r="A1866">
        <v>1</v>
      </c>
      <c r="B1866" t="s">
        <v>1072</v>
      </c>
      <c r="C1866" t="s">
        <v>1072</v>
      </c>
      <c r="D1866" t="s">
        <v>1112</v>
      </c>
      <c r="E1866" t="s">
        <v>1114</v>
      </c>
      <c r="F1866" s="76" t="s">
        <v>1151</v>
      </c>
      <c r="G1866" t="s">
        <v>1252</v>
      </c>
      <c r="H1866">
        <v>2020</v>
      </c>
      <c r="I1866">
        <v>0.03</v>
      </c>
      <c r="J1866" t="s">
        <v>1148</v>
      </c>
      <c r="K1866" s="62"/>
      <c r="L1866" s="63"/>
    </row>
    <row r="1867" spans="1:12" ht="28.5">
      <c r="A1867">
        <v>1</v>
      </c>
      <c r="B1867" t="s">
        <v>1072</v>
      </c>
      <c r="C1867" t="s">
        <v>1072</v>
      </c>
      <c r="D1867" t="s">
        <v>1112</v>
      </c>
      <c r="E1867" t="s">
        <v>1114</v>
      </c>
      <c r="F1867" s="76" t="s">
        <v>1151</v>
      </c>
      <c r="G1867" t="s">
        <v>1252</v>
      </c>
      <c r="H1867">
        <v>2021</v>
      </c>
      <c r="I1867">
        <v>0.02</v>
      </c>
      <c r="J1867" t="s">
        <v>1148</v>
      </c>
      <c r="K1867" s="62"/>
      <c r="L1867" s="63"/>
    </row>
    <row r="1868" spans="1:12" ht="28.5">
      <c r="A1868">
        <v>1</v>
      </c>
      <c r="B1868" t="s">
        <v>1072</v>
      </c>
      <c r="C1868" t="s">
        <v>1072</v>
      </c>
      <c r="D1868" t="s">
        <v>1113</v>
      </c>
      <c r="E1868" t="s">
        <v>1114</v>
      </c>
      <c r="F1868" s="76" t="s">
        <v>1151</v>
      </c>
      <c r="G1868" t="s">
        <v>1098</v>
      </c>
      <c r="H1868">
        <v>2018</v>
      </c>
      <c r="I1868">
        <v>0.02</v>
      </c>
      <c r="J1868" t="s">
        <v>1148</v>
      </c>
      <c r="K1868" s="62"/>
      <c r="L1868" s="63"/>
    </row>
    <row r="1869" spans="1:12" ht="28.5">
      <c r="A1869">
        <v>1</v>
      </c>
      <c r="B1869" t="s">
        <v>1072</v>
      </c>
      <c r="C1869" t="s">
        <v>1072</v>
      </c>
      <c r="D1869" t="s">
        <v>1113</v>
      </c>
      <c r="E1869" t="s">
        <v>1114</v>
      </c>
      <c r="F1869" s="76" t="s">
        <v>1151</v>
      </c>
      <c r="G1869" t="s">
        <v>1098</v>
      </c>
      <c r="H1869">
        <v>2019</v>
      </c>
      <c r="I1869">
        <v>0.03</v>
      </c>
      <c r="J1869" t="s">
        <v>1148</v>
      </c>
      <c r="K1869" s="62"/>
      <c r="L1869" s="63"/>
    </row>
    <row r="1870" spans="1:12" ht="28.5">
      <c r="A1870">
        <v>1</v>
      </c>
      <c r="B1870" t="s">
        <v>1072</v>
      </c>
      <c r="C1870" t="s">
        <v>1072</v>
      </c>
      <c r="D1870" t="s">
        <v>1113</v>
      </c>
      <c r="E1870" t="s">
        <v>1114</v>
      </c>
      <c r="F1870" s="76" t="s">
        <v>1151</v>
      </c>
      <c r="G1870" t="s">
        <v>1098</v>
      </c>
      <c r="H1870">
        <v>2020</v>
      </c>
      <c r="I1870">
        <v>0.02</v>
      </c>
      <c r="J1870" t="s">
        <v>1148</v>
      </c>
      <c r="K1870" s="62"/>
      <c r="L1870" s="63"/>
    </row>
    <row r="1871" spans="1:12" ht="28.5">
      <c r="A1871">
        <v>1</v>
      </c>
      <c r="B1871" t="s">
        <v>1072</v>
      </c>
      <c r="C1871" t="s">
        <v>1072</v>
      </c>
      <c r="D1871" t="s">
        <v>1113</v>
      </c>
      <c r="E1871" t="s">
        <v>1114</v>
      </c>
      <c r="F1871" s="76" t="s">
        <v>1151</v>
      </c>
      <c r="G1871" t="s">
        <v>1098</v>
      </c>
      <c r="H1871">
        <v>2021</v>
      </c>
      <c r="I1871">
        <v>0.01</v>
      </c>
      <c r="J1871" t="s">
        <v>1148</v>
      </c>
      <c r="K1871" s="62"/>
      <c r="L1871" s="63"/>
    </row>
    <row r="1872" spans="1:12" ht="28.5">
      <c r="A1872">
        <v>1</v>
      </c>
      <c r="B1872" t="s">
        <v>1072</v>
      </c>
      <c r="C1872" t="s">
        <v>1072</v>
      </c>
      <c r="D1872" t="s">
        <v>1267</v>
      </c>
      <c r="E1872" t="s">
        <v>1114</v>
      </c>
      <c r="F1872" s="76" t="s">
        <v>1151</v>
      </c>
      <c r="G1872" t="s">
        <v>1097</v>
      </c>
      <c r="H1872">
        <v>2018</v>
      </c>
      <c r="I1872">
        <v>0.96</v>
      </c>
      <c r="J1872" t="s">
        <v>1148</v>
      </c>
      <c r="K1872" s="62"/>
      <c r="L1872" s="63"/>
    </row>
    <row r="1873" spans="1:12">
      <c r="A1873">
        <v>1</v>
      </c>
      <c r="B1873" t="s">
        <v>1072</v>
      </c>
      <c r="C1873" t="s">
        <v>1072</v>
      </c>
      <c r="D1873" t="s">
        <v>1251</v>
      </c>
      <c r="E1873" t="s">
        <v>1114</v>
      </c>
      <c r="F1873" t="s">
        <v>1142</v>
      </c>
      <c r="G1873" t="s">
        <v>1097</v>
      </c>
      <c r="H1873">
        <v>2018</v>
      </c>
      <c r="I1873">
        <v>1374423</v>
      </c>
      <c r="J1873" t="s">
        <v>1145</v>
      </c>
      <c r="K1873" s="2"/>
      <c r="L1873" s="60"/>
    </row>
    <row r="1874" spans="1:12">
      <c r="A1874">
        <v>1</v>
      </c>
      <c r="B1874" t="s">
        <v>1072</v>
      </c>
      <c r="C1874" t="s">
        <v>1072</v>
      </c>
      <c r="D1874" t="s">
        <v>1104</v>
      </c>
      <c r="E1874" t="s">
        <v>1114</v>
      </c>
      <c r="F1874" t="s">
        <v>1142</v>
      </c>
      <c r="G1874" t="s">
        <v>1097</v>
      </c>
      <c r="H1874">
        <v>2018</v>
      </c>
      <c r="I1874">
        <v>0.92</v>
      </c>
      <c r="J1874" t="s">
        <v>1148</v>
      </c>
      <c r="K1874" s="2"/>
      <c r="L1874" s="60"/>
    </row>
    <row r="1875" spans="1:12" ht="28.5">
      <c r="A1875">
        <v>1</v>
      </c>
      <c r="B1875" t="s">
        <v>1072</v>
      </c>
      <c r="C1875" t="s">
        <v>1072</v>
      </c>
      <c r="D1875" t="s">
        <v>1267</v>
      </c>
      <c r="E1875" t="s">
        <v>1114</v>
      </c>
      <c r="F1875" s="76" t="s">
        <v>1151</v>
      </c>
      <c r="G1875" t="s">
        <v>1097</v>
      </c>
      <c r="H1875">
        <v>2019</v>
      </c>
      <c r="I1875">
        <v>0.94</v>
      </c>
      <c r="J1875" t="s">
        <v>1148</v>
      </c>
      <c r="K1875" s="2"/>
      <c r="L1875" s="60"/>
    </row>
    <row r="1876" spans="1:12">
      <c r="A1876">
        <v>1</v>
      </c>
      <c r="B1876" t="s">
        <v>1072</v>
      </c>
      <c r="C1876" t="s">
        <v>1072</v>
      </c>
      <c r="D1876" t="s">
        <v>1251</v>
      </c>
      <c r="E1876" t="s">
        <v>1114</v>
      </c>
      <c r="F1876" t="s">
        <v>1142</v>
      </c>
      <c r="G1876" t="s">
        <v>1097</v>
      </c>
      <c r="H1876">
        <v>2019</v>
      </c>
      <c r="I1876">
        <v>1494936</v>
      </c>
      <c r="J1876" t="s">
        <v>1145</v>
      </c>
      <c r="K1876" s="62"/>
      <c r="L1876" s="63"/>
    </row>
    <row r="1877" spans="1:12">
      <c r="A1877">
        <v>1</v>
      </c>
      <c r="B1877" t="s">
        <v>1072</v>
      </c>
      <c r="C1877" t="s">
        <v>1072</v>
      </c>
      <c r="D1877" t="s">
        <v>1104</v>
      </c>
      <c r="E1877" t="s">
        <v>1114</v>
      </c>
      <c r="F1877" t="s">
        <v>1142</v>
      </c>
      <c r="G1877" t="s">
        <v>1097</v>
      </c>
      <c r="H1877">
        <v>2019</v>
      </c>
      <c r="I1877">
        <v>0.89</v>
      </c>
      <c r="J1877" t="s">
        <v>1148</v>
      </c>
      <c r="K1877" s="2"/>
      <c r="L1877" s="60"/>
    </row>
    <row r="1878" spans="1:12" ht="28.5">
      <c r="A1878">
        <v>1</v>
      </c>
      <c r="B1878" t="s">
        <v>1072</v>
      </c>
      <c r="C1878" t="s">
        <v>1072</v>
      </c>
      <c r="D1878" t="s">
        <v>1267</v>
      </c>
      <c r="E1878" t="s">
        <v>1114</v>
      </c>
      <c r="F1878" s="76" t="s">
        <v>1151</v>
      </c>
      <c r="G1878" t="s">
        <v>1097</v>
      </c>
      <c r="H1878">
        <v>2020</v>
      </c>
      <c r="I1878">
        <v>0.92</v>
      </c>
      <c r="J1878" t="s">
        <v>1148</v>
      </c>
      <c r="K1878" s="2"/>
      <c r="L1878" s="60"/>
    </row>
    <row r="1879" spans="1:12" ht="28.5">
      <c r="A1879">
        <v>1</v>
      </c>
      <c r="B1879" t="s">
        <v>1072</v>
      </c>
      <c r="C1879" t="s">
        <v>1072</v>
      </c>
      <c r="D1879" t="s">
        <v>1267</v>
      </c>
      <c r="E1879" t="s">
        <v>1114</v>
      </c>
      <c r="F1879" s="76" t="s">
        <v>1151</v>
      </c>
      <c r="G1879" t="s">
        <v>1097</v>
      </c>
      <c r="H1879">
        <v>2021</v>
      </c>
      <c r="I1879">
        <v>0.87</v>
      </c>
      <c r="J1879" t="s">
        <v>1148</v>
      </c>
      <c r="K1879" s="2"/>
      <c r="L1879" s="60"/>
    </row>
    <row r="1880" spans="1:12">
      <c r="A1880">
        <v>1</v>
      </c>
      <c r="B1880" t="s">
        <v>1072</v>
      </c>
      <c r="C1880" t="s">
        <v>1072</v>
      </c>
      <c r="D1880" t="s">
        <v>1251</v>
      </c>
      <c r="E1880" t="s">
        <v>1114</v>
      </c>
      <c r="F1880" t="s">
        <v>1142</v>
      </c>
      <c r="G1880" t="s">
        <v>1097</v>
      </c>
      <c r="H1880">
        <v>2020</v>
      </c>
      <c r="I1880">
        <v>1596431</v>
      </c>
      <c r="J1880" t="s">
        <v>1145</v>
      </c>
      <c r="K1880" s="2"/>
      <c r="L1880" s="60"/>
    </row>
    <row r="1881" spans="1:12">
      <c r="A1881">
        <v>1</v>
      </c>
      <c r="B1881" t="s">
        <v>1072</v>
      </c>
      <c r="C1881" t="s">
        <v>1072</v>
      </c>
      <c r="D1881" t="s">
        <v>1251</v>
      </c>
      <c r="E1881" t="s">
        <v>1114</v>
      </c>
      <c r="F1881" t="s">
        <v>1142</v>
      </c>
      <c r="G1881" t="s">
        <v>1097</v>
      </c>
      <c r="H1881">
        <v>2021</v>
      </c>
      <c r="I1881">
        <v>1786320</v>
      </c>
      <c r="J1881" t="s">
        <v>1145</v>
      </c>
      <c r="K1881" s="2"/>
      <c r="L1881" s="60"/>
    </row>
    <row r="1882" spans="1:12">
      <c r="A1882">
        <v>1</v>
      </c>
      <c r="B1882" t="s">
        <v>1072</v>
      </c>
      <c r="C1882" t="s">
        <v>1072</v>
      </c>
      <c r="D1882" t="s">
        <v>1104</v>
      </c>
      <c r="E1882" t="s">
        <v>1114</v>
      </c>
      <c r="F1882" t="s">
        <v>1142</v>
      </c>
      <c r="G1882" t="s">
        <v>1097</v>
      </c>
      <c r="H1882">
        <v>2020</v>
      </c>
      <c r="I1882">
        <v>0.75</v>
      </c>
      <c r="J1882" t="s">
        <v>1148</v>
      </c>
      <c r="K1882" s="2"/>
      <c r="L1882" s="60"/>
    </row>
    <row r="1883" spans="1:12">
      <c r="A1883">
        <v>1</v>
      </c>
      <c r="B1883" t="s">
        <v>1072</v>
      </c>
      <c r="C1883" t="s">
        <v>1072</v>
      </c>
      <c r="D1883" t="s">
        <v>1104</v>
      </c>
      <c r="E1883" t="s">
        <v>1114</v>
      </c>
      <c r="F1883" t="s">
        <v>1142</v>
      </c>
      <c r="G1883" t="s">
        <v>1097</v>
      </c>
      <c r="H1883">
        <v>2021</v>
      </c>
      <c r="I1883">
        <v>0.86</v>
      </c>
      <c r="J1883" t="s">
        <v>1148</v>
      </c>
      <c r="K1883" s="2"/>
      <c r="L1883" s="60"/>
    </row>
    <row r="1884" spans="1:12" ht="28.5">
      <c r="A1884">
        <v>1</v>
      </c>
      <c r="B1884" t="s">
        <v>1072</v>
      </c>
      <c r="C1884" t="s">
        <v>1072</v>
      </c>
      <c r="D1884" t="s">
        <v>1106</v>
      </c>
      <c r="E1884" t="s">
        <v>1114</v>
      </c>
      <c r="F1884" s="76" t="s">
        <v>1151</v>
      </c>
      <c r="G1884" t="s">
        <v>1255</v>
      </c>
      <c r="H1884">
        <v>2018</v>
      </c>
      <c r="I1884">
        <v>0.02</v>
      </c>
      <c r="J1884" t="s">
        <v>1148</v>
      </c>
      <c r="K1884" s="2"/>
      <c r="L1884" s="60"/>
    </row>
    <row r="1885" spans="1:12" ht="28.5">
      <c r="A1885">
        <v>1</v>
      </c>
      <c r="B1885" t="s">
        <v>1072</v>
      </c>
      <c r="C1885" t="s">
        <v>1072</v>
      </c>
      <c r="D1885" t="s">
        <v>1106</v>
      </c>
      <c r="E1885" t="s">
        <v>1114</v>
      </c>
      <c r="F1885" s="76" t="s">
        <v>1151</v>
      </c>
      <c r="G1885" t="s">
        <v>1255</v>
      </c>
      <c r="H1885">
        <v>2019</v>
      </c>
      <c r="I1885">
        <v>0.02</v>
      </c>
      <c r="J1885" t="s">
        <v>1148</v>
      </c>
      <c r="K1885" s="2"/>
      <c r="L1885" s="60"/>
    </row>
    <row r="1886" spans="1:12" ht="28.5">
      <c r="A1886">
        <v>1</v>
      </c>
      <c r="B1886" t="s">
        <v>1072</v>
      </c>
      <c r="C1886" t="s">
        <v>1072</v>
      </c>
      <c r="D1886" t="s">
        <v>1106</v>
      </c>
      <c r="E1886" t="s">
        <v>1114</v>
      </c>
      <c r="F1886" s="76" t="s">
        <v>1151</v>
      </c>
      <c r="G1886" t="s">
        <v>1255</v>
      </c>
      <c r="H1886">
        <v>2020</v>
      </c>
      <c r="I1886">
        <v>0.05</v>
      </c>
      <c r="J1886" t="s">
        <v>1148</v>
      </c>
      <c r="K1886" s="2"/>
      <c r="L1886" s="60"/>
    </row>
    <row r="1887" spans="1:12" ht="28.5">
      <c r="A1887">
        <v>1</v>
      </c>
      <c r="B1887" t="s">
        <v>1072</v>
      </c>
      <c r="C1887" t="s">
        <v>1072</v>
      </c>
      <c r="D1887" t="s">
        <v>1107</v>
      </c>
      <c r="E1887" t="s">
        <v>1114</v>
      </c>
      <c r="F1887" s="76" t="s">
        <v>1151</v>
      </c>
      <c r="G1887" t="s">
        <v>1252</v>
      </c>
      <c r="H1887">
        <v>2018</v>
      </c>
      <c r="I1887">
        <v>0.03</v>
      </c>
      <c r="J1887" t="s">
        <v>1148</v>
      </c>
      <c r="K1887" s="2"/>
      <c r="L1887" s="60"/>
    </row>
    <row r="1888" spans="1:12" ht="28.5">
      <c r="A1888">
        <v>1</v>
      </c>
      <c r="B1888" t="s">
        <v>1072</v>
      </c>
      <c r="C1888" t="s">
        <v>1072</v>
      </c>
      <c r="D1888" t="s">
        <v>1107</v>
      </c>
      <c r="E1888" t="s">
        <v>1114</v>
      </c>
      <c r="F1888" s="76" t="s">
        <v>1151</v>
      </c>
      <c r="G1888" t="s">
        <v>1252</v>
      </c>
      <c r="H1888">
        <v>2019</v>
      </c>
      <c r="I1888">
        <v>0.03</v>
      </c>
      <c r="J1888" t="s">
        <v>1148</v>
      </c>
      <c r="K1888" s="62"/>
      <c r="L1888" s="63"/>
    </row>
    <row r="1889" spans="1:12" ht="28.5">
      <c r="A1889">
        <v>1</v>
      </c>
      <c r="B1889" t="s">
        <v>1072</v>
      </c>
      <c r="C1889" t="s">
        <v>1072</v>
      </c>
      <c r="D1889" t="s">
        <v>1107</v>
      </c>
      <c r="E1889" t="s">
        <v>1114</v>
      </c>
      <c r="F1889" s="76" t="s">
        <v>1151</v>
      </c>
      <c r="G1889" t="s">
        <v>1252</v>
      </c>
      <c r="H1889">
        <v>2020</v>
      </c>
      <c r="I1889">
        <v>0.08</v>
      </c>
      <c r="J1889" t="s">
        <v>1148</v>
      </c>
      <c r="K1889" s="62"/>
      <c r="L1889" s="63"/>
    </row>
    <row r="1890" spans="1:12" ht="28.5">
      <c r="A1890">
        <v>1</v>
      </c>
      <c r="B1890" t="s">
        <v>1072</v>
      </c>
      <c r="C1890" t="s">
        <v>1072</v>
      </c>
      <c r="D1890" t="s">
        <v>1253</v>
      </c>
      <c r="E1890" t="s">
        <v>1114</v>
      </c>
      <c r="F1890" s="76" t="s">
        <v>1151</v>
      </c>
      <c r="G1890" t="s">
        <v>1098</v>
      </c>
      <c r="H1890">
        <v>2018</v>
      </c>
      <c r="I1890">
        <v>0.01</v>
      </c>
      <c r="J1890" t="s">
        <v>1148</v>
      </c>
      <c r="K1890" s="62"/>
      <c r="L1890" s="63"/>
    </row>
    <row r="1891" spans="1:12" ht="28.5">
      <c r="A1891">
        <v>1</v>
      </c>
      <c r="B1891" t="s">
        <v>1072</v>
      </c>
      <c r="C1891" t="s">
        <v>1072</v>
      </c>
      <c r="D1891" t="s">
        <v>1253</v>
      </c>
      <c r="E1891" t="s">
        <v>1114</v>
      </c>
      <c r="F1891" s="76" t="s">
        <v>1151</v>
      </c>
      <c r="G1891" t="s">
        <v>1098</v>
      </c>
      <c r="H1891">
        <v>2019</v>
      </c>
      <c r="I1891">
        <v>0.01</v>
      </c>
      <c r="J1891" t="s">
        <v>1148</v>
      </c>
      <c r="K1891" s="62"/>
      <c r="L1891" s="63"/>
    </row>
    <row r="1892" spans="1:12" ht="28.5">
      <c r="A1892">
        <v>1</v>
      </c>
      <c r="B1892" t="s">
        <v>1072</v>
      </c>
      <c r="C1892" t="s">
        <v>1072</v>
      </c>
      <c r="D1892" t="s">
        <v>1253</v>
      </c>
      <c r="E1892" t="s">
        <v>1114</v>
      </c>
      <c r="F1892" s="76" t="s">
        <v>1151</v>
      </c>
      <c r="G1892" t="s">
        <v>1098</v>
      </c>
      <c r="H1892">
        <v>2020</v>
      </c>
      <c r="I1892">
        <v>0.03</v>
      </c>
      <c r="J1892" t="s">
        <v>1148</v>
      </c>
      <c r="K1892" s="62"/>
      <c r="L1892" s="63"/>
    </row>
    <row r="1893" spans="1:12" ht="28.5">
      <c r="A1893">
        <v>1</v>
      </c>
      <c r="B1893" t="s">
        <v>1072</v>
      </c>
      <c r="C1893" t="s">
        <v>1072</v>
      </c>
      <c r="D1893" t="s">
        <v>1106</v>
      </c>
      <c r="E1893" t="s">
        <v>1114</v>
      </c>
      <c r="F1893" s="76" t="s">
        <v>1151</v>
      </c>
      <c r="G1893" t="s">
        <v>1255</v>
      </c>
      <c r="H1893">
        <v>2021</v>
      </c>
      <c r="I1893">
        <v>0.04</v>
      </c>
      <c r="J1893" t="s">
        <v>1148</v>
      </c>
      <c r="K1893" s="62"/>
      <c r="L1893" s="63"/>
    </row>
    <row r="1894" spans="1:12" ht="28.5">
      <c r="A1894">
        <v>1</v>
      </c>
      <c r="B1894" t="s">
        <v>1072</v>
      </c>
      <c r="C1894" t="s">
        <v>1072</v>
      </c>
      <c r="D1894" t="s">
        <v>1107</v>
      </c>
      <c r="E1894" t="s">
        <v>1114</v>
      </c>
      <c r="F1894" s="76" t="s">
        <v>1151</v>
      </c>
      <c r="G1894" t="s">
        <v>1252</v>
      </c>
      <c r="H1894">
        <v>2021</v>
      </c>
      <c r="I1894">
        <v>7.0000000000000007E-2</v>
      </c>
      <c r="J1894" t="s">
        <v>1148</v>
      </c>
      <c r="K1894" s="62"/>
      <c r="L1894" s="63"/>
    </row>
    <row r="1895" spans="1:12" ht="28.5">
      <c r="A1895">
        <v>1</v>
      </c>
      <c r="B1895" t="s">
        <v>1072</v>
      </c>
      <c r="C1895" t="s">
        <v>1072</v>
      </c>
      <c r="D1895" t="s">
        <v>1253</v>
      </c>
      <c r="E1895" t="s">
        <v>1114</v>
      </c>
      <c r="F1895" s="76" t="s">
        <v>1151</v>
      </c>
      <c r="G1895" t="s">
        <v>1098</v>
      </c>
      <c r="H1895">
        <v>2021</v>
      </c>
      <c r="I1895">
        <v>0.03</v>
      </c>
      <c r="J1895" t="s">
        <v>1148</v>
      </c>
      <c r="K1895" s="2"/>
      <c r="L1895" s="60"/>
    </row>
    <row r="1896" spans="1:12" ht="28.5">
      <c r="A1896">
        <v>1</v>
      </c>
      <c r="B1896" t="s">
        <v>1072</v>
      </c>
      <c r="C1896" t="s">
        <v>1072</v>
      </c>
      <c r="D1896" t="s">
        <v>1108</v>
      </c>
      <c r="E1896" t="s">
        <v>1114</v>
      </c>
      <c r="F1896" s="76" t="s">
        <v>1151</v>
      </c>
      <c r="G1896" t="s">
        <v>1255</v>
      </c>
      <c r="H1896">
        <v>2018</v>
      </c>
      <c r="I1896">
        <v>1.1200000000000001</v>
      </c>
      <c r="J1896" t="s">
        <v>1148</v>
      </c>
      <c r="K1896" s="2"/>
      <c r="L1896" s="60"/>
    </row>
    <row r="1897" spans="1:12" ht="28.5">
      <c r="A1897">
        <v>1</v>
      </c>
      <c r="B1897" t="s">
        <v>1072</v>
      </c>
      <c r="C1897" t="s">
        <v>1072</v>
      </c>
      <c r="D1897" t="s">
        <v>1108</v>
      </c>
      <c r="E1897" t="s">
        <v>1114</v>
      </c>
      <c r="F1897" s="76" t="s">
        <v>1151</v>
      </c>
      <c r="G1897" t="s">
        <v>1255</v>
      </c>
      <c r="H1897">
        <v>2019</v>
      </c>
      <c r="I1897">
        <v>1.0900000000000001</v>
      </c>
      <c r="J1897" t="s">
        <v>1148</v>
      </c>
      <c r="K1897" s="62"/>
      <c r="L1897" s="63"/>
    </row>
    <row r="1898" spans="1:12" ht="28.5">
      <c r="A1898">
        <v>1</v>
      </c>
      <c r="B1898" t="s">
        <v>1072</v>
      </c>
      <c r="C1898" t="s">
        <v>1072</v>
      </c>
      <c r="D1898" t="s">
        <v>1108</v>
      </c>
      <c r="E1898" t="s">
        <v>1114</v>
      </c>
      <c r="F1898" s="76" t="s">
        <v>1151</v>
      </c>
      <c r="G1898" t="s">
        <v>1255</v>
      </c>
      <c r="H1898">
        <v>2020</v>
      </c>
      <c r="I1898">
        <v>1.06</v>
      </c>
      <c r="J1898" t="s">
        <v>1148</v>
      </c>
      <c r="K1898" s="62"/>
      <c r="L1898" s="63"/>
    </row>
    <row r="1899" spans="1:12" ht="28.5">
      <c r="A1899">
        <v>1</v>
      </c>
      <c r="B1899" t="s">
        <v>1072</v>
      </c>
      <c r="C1899" t="s">
        <v>1072</v>
      </c>
      <c r="D1899" t="s">
        <v>1109</v>
      </c>
      <c r="E1899" t="s">
        <v>1114</v>
      </c>
      <c r="F1899" s="76" t="s">
        <v>1151</v>
      </c>
      <c r="G1899" t="s">
        <v>1252</v>
      </c>
      <c r="H1899">
        <v>2018</v>
      </c>
      <c r="I1899">
        <v>1.0900000000000001</v>
      </c>
      <c r="J1899" t="s">
        <v>1148</v>
      </c>
      <c r="K1899" s="62"/>
      <c r="L1899" s="63"/>
    </row>
    <row r="1900" spans="1:12" ht="28.5">
      <c r="A1900">
        <v>1</v>
      </c>
      <c r="B1900" t="s">
        <v>1072</v>
      </c>
      <c r="C1900" t="s">
        <v>1072</v>
      </c>
      <c r="D1900" t="s">
        <v>1109</v>
      </c>
      <c r="E1900" t="s">
        <v>1114</v>
      </c>
      <c r="F1900" s="76" t="s">
        <v>1151</v>
      </c>
      <c r="G1900" t="s">
        <v>1252</v>
      </c>
      <c r="H1900">
        <v>2019</v>
      </c>
      <c r="I1900">
        <v>1.1100000000000001</v>
      </c>
      <c r="J1900" t="s">
        <v>1148</v>
      </c>
      <c r="K1900" s="62"/>
      <c r="L1900" s="63"/>
    </row>
    <row r="1901" spans="1:12" ht="28.5">
      <c r="A1901">
        <v>1</v>
      </c>
      <c r="B1901" t="s">
        <v>1072</v>
      </c>
      <c r="C1901" t="s">
        <v>1072</v>
      </c>
      <c r="D1901" t="s">
        <v>1109</v>
      </c>
      <c r="E1901" t="s">
        <v>1114</v>
      </c>
      <c r="F1901" s="76" t="s">
        <v>1151</v>
      </c>
      <c r="G1901" t="s">
        <v>1252</v>
      </c>
      <c r="H1901">
        <v>2020</v>
      </c>
      <c r="I1901">
        <v>1.0900000000000001</v>
      </c>
      <c r="J1901" t="s">
        <v>1148</v>
      </c>
      <c r="K1901" s="62"/>
      <c r="L1901" s="63"/>
    </row>
    <row r="1902" spans="1:12" ht="28.5">
      <c r="A1902">
        <v>1</v>
      </c>
      <c r="B1902" t="s">
        <v>1072</v>
      </c>
      <c r="C1902" t="s">
        <v>1072</v>
      </c>
      <c r="D1902" t="s">
        <v>1110</v>
      </c>
      <c r="E1902" t="s">
        <v>1114</v>
      </c>
      <c r="F1902" s="76" t="s">
        <v>1151</v>
      </c>
      <c r="G1902" t="s">
        <v>1098</v>
      </c>
      <c r="H1902">
        <v>2018</v>
      </c>
      <c r="I1902">
        <v>0.84</v>
      </c>
      <c r="J1902" t="s">
        <v>1148</v>
      </c>
      <c r="K1902" s="2"/>
      <c r="L1902" s="60"/>
    </row>
    <row r="1903" spans="1:12" ht="28.5">
      <c r="A1903">
        <v>1</v>
      </c>
      <c r="B1903" t="s">
        <v>1072</v>
      </c>
      <c r="C1903" t="s">
        <v>1072</v>
      </c>
      <c r="D1903" t="s">
        <v>1110</v>
      </c>
      <c r="E1903" t="s">
        <v>1114</v>
      </c>
      <c r="F1903" s="76" t="s">
        <v>1151</v>
      </c>
      <c r="G1903" t="s">
        <v>1098</v>
      </c>
      <c r="H1903">
        <v>2019</v>
      </c>
      <c r="I1903">
        <v>0.86</v>
      </c>
      <c r="J1903" t="s">
        <v>1148</v>
      </c>
      <c r="K1903" s="62"/>
      <c r="L1903" s="63"/>
    </row>
    <row r="1904" spans="1:12" ht="28.5">
      <c r="A1904">
        <v>1</v>
      </c>
      <c r="B1904" t="s">
        <v>1072</v>
      </c>
      <c r="C1904" t="s">
        <v>1072</v>
      </c>
      <c r="D1904" t="s">
        <v>1110</v>
      </c>
      <c r="E1904" t="s">
        <v>1114</v>
      </c>
      <c r="F1904" s="76" t="s">
        <v>1151</v>
      </c>
      <c r="G1904" t="s">
        <v>1098</v>
      </c>
      <c r="H1904">
        <v>2020</v>
      </c>
      <c r="I1904">
        <v>0.86</v>
      </c>
      <c r="J1904" t="s">
        <v>1148</v>
      </c>
      <c r="K1904" s="62"/>
      <c r="L1904" s="63"/>
    </row>
    <row r="1905" spans="1:12" ht="28.5">
      <c r="A1905">
        <v>1</v>
      </c>
      <c r="B1905" t="s">
        <v>1072</v>
      </c>
      <c r="C1905" t="s">
        <v>1072</v>
      </c>
      <c r="D1905" t="s">
        <v>1108</v>
      </c>
      <c r="E1905" t="s">
        <v>1114</v>
      </c>
      <c r="F1905" s="76" t="s">
        <v>1151</v>
      </c>
      <c r="G1905" t="s">
        <v>1255</v>
      </c>
      <c r="H1905">
        <v>2021</v>
      </c>
      <c r="I1905">
        <v>1.08</v>
      </c>
      <c r="J1905" t="s">
        <v>1148</v>
      </c>
      <c r="K1905" s="62"/>
      <c r="L1905" s="63"/>
    </row>
    <row r="1906" spans="1:12" ht="28.5">
      <c r="A1906">
        <v>1</v>
      </c>
      <c r="B1906" t="s">
        <v>1072</v>
      </c>
      <c r="C1906" t="s">
        <v>1072</v>
      </c>
      <c r="D1906" t="s">
        <v>1109</v>
      </c>
      <c r="E1906" t="s">
        <v>1114</v>
      </c>
      <c r="F1906" s="76" t="s">
        <v>1151</v>
      </c>
      <c r="G1906" t="s">
        <v>1252</v>
      </c>
      <c r="H1906">
        <v>2021</v>
      </c>
      <c r="I1906">
        <v>1.0900000000000001</v>
      </c>
      <c r="J1906" t="s">
        <v>1148</v>
      </c>
      <c r="K1906" s="62"/>
      <c r="L1906" s="63"/>
    </row>
    <row r="1907" spans="1:12" ht="28.5">
      <c r="A1907">
        <v>1</v>
      </c>
      <c r="B1907" t="s">
        <v>1072</v>
      </c>
      <c r="C1907" t="s">
        <v>1072</v>
      </c>
      <c r="D1907" t="s">
        <v>1110</v>
      </c>
      <c r="E1907" t="s">
        <v>1114</v>
      </c>
      <c r="F1907" s="76" t="s">
        <v>1151</v>
      </c>
      <c r="G1907" t="s">
        <v>1098</v>
      </c>
      <c r="H1907">
        <v>2021</v>
      </c>
      <c r="I1907">
        <v>0.84</v>
      </c>
      <c r="J1907" t="s">
        <v>1148</v>
      </c>
      <c r="K1907" s="62"/>
      <c r="L1907" s="63"/>
    </row>
    <row r="1908" spans="1:12" ht="28.5">
      <c r="A1908">
        <v>1</v>
      </c>
      <c r="B1908" t="s">
        <v>1072</v>
      </c>
      <c r="C1908" t="s">
        <v>1072</v>
      </c>
      <c r="D1908" t="s">
        <v>1111</v>
      </c>
      <c r="E1908" t="s">
        <v>1114</v>
      </c>
      <c r="F1908" s="76" t="s">
        <v>1151</v>
      </c>
      <c r="G1908" t="s">
        <v>1255</v>
      </c>
      <c r="H1908">
        <v>2018</v>
      </c>
      <c r="I1908">
        <v>0.02</v>
      </c>
      <c r="J1908" t="s">
        <v>1148</v>
      </c>
      <c r="K1908" s="62"/>
      <c r="L1908" s="63"/>
    </row>
    <row r="1909" spans="1:12" ht="28.5">
      <c r="A1909">
        <v>1</v>
      </c>
      <c r="B1909" t="s">
        <v>1072</v>
      </c>
      <c r="C1909" t="s">
        <v>1072</v>
      </c>
      <c r="D1909" t="s">
        <v>1111</v>
      </c>
      <c r="E1909" t="s">
        <v>1114</v>
      </c>
      <c r="F1909" s="76" t="s">
        <v>1151</v>
      </c>
      <c r="G1909" t="s">
        <v>1255</v>
      </c>
      <c r="H1909">
        <v>2019</v>
      </c>
      <c r="I1909">
        <v>0.03</v>
      </c>
      <c r="J1909" t="s">
        <v>1148</v>
      </c>
      <c r="K1909" s="62"/>
      <c r="L1909" s="63"/>
    </row>
    <row r="1910" spans="1:12" ht="28.5">
      <c r="A1910">
        <v>1</v>
      </c>
      <c r="B1910" t="s">
        <v>1072</v>
      </c>
      <c r="C1910" t="s">
        <v>1072</v>
      </c>
      <c r="D1910" t="s">
        <v>1111</v>
      </c>
      <c r="E1910" t="s">
        <v>1114</v>
      </c>
      <c r="F1910" s="76" t="s">
        <v>1151</v>
      </c>
      <c r="G1910" t="s">
        <v>1255</v>
      </c>
      <c r="H1910">
        <v>2020</v>
      </c>
      <c r="I1910">
        <v>0.02</v>
      </c>
      <c r="J1910" t="s">
        <v>1148</v>
      </c>
      <c r="K1910" s="62"/>
      <c r="L1910" s="63"/>
    </row>
    <row r="1911" spans="1:12" ht="28.5">
      <c r="A1911">
        <v>1</v>
      </c>
      <c r="B1911" t="s">
        <v>1072</v>
      </c>
      <c r="C1911" t="s">
        <v>1072</v>
      </c>
      <c r="D1911" t="s">
        <v>1111</v>
      </c>
      <c r="E1911" t="s">
        <v>1114</v>
      </c>
      <c r="F1911" s="76" t="s">
        <v>1151</v>
      </c>
      <c r="G1911" t="s">
        <v>1255</v>
      </c>
      <c r="H1911">
        <v>2021</v>
      </c>
      <c r="I1911">
        <v>0.04</v>
      </c>
      <c r="J1911" t="s">
        <v>1148</v>
      </c>
      <c r="K1911" s="2"/>
      <c r="L1911" s="60"/>
    </row>
    <row r="1912" spans="1:12" ht="28.5">
      <c r="A1912">
        <v>1</v>
      </c>
      <c r="B1912" t="s">
        <v>1072</v>
      </c>
      <c r="C1912" t="s">
        <v>1072</v>
      </c>
      <c r="D1912" t="s">
        <v>1112</v>
      </c>
      <c r="E1912" t="s">
        <v>1114</v>
      </c>
      <c r="F1912" s="76" t="s">
        <v>1151</v>
      </c>
      <c r="G1912" t="s">
        <v>1252</v>
      </c>
      <c r="H1912">
        <v>2018</v>
      </c>
      <c r="I1912">
        <v>0.04</v>
      </c>
      <c r="J1912" t="s">
        <v>1148</v>
      </c>
      <c r="K1912" s="62"/>
      <c r="L1912" s="63"/>
    </row>
    <row r="1913" spans="1:12" ht="28.5">
      <c r="A1913">
        <v>1</v>
      </c>
      <c r="B1913" t="s">
        <v>1072</v>
      </c>
      <c r="C1913" t="s">
        <v>1072</v>
      </c>
      <c r="D1913" t="s">
        <v>1112</v>
      </c>
      <c r="E1913" t="s">
        <v>1114</v>
      </c>
      <c r="F1913" s="76" t="s">
        <v>1151</v>
      </c>
      <c r="G1913" t="s">
        <v>1252</v>
      </c>
      <c r="H1913">
        <v>2019</v>
      </c>
      <c r="I1913">
        <v>0.04</v>
      </c>
      <c r="J1913" t="s">
        <v>1148</v>
      </c>
      <c r="K1913" s="62"/>
      <c r="L1913" s="63"/>
    </row>
    <row r="1914" spans="1:12" ht="28.5">
      <c r="A1914">
        <v>1</v>
      </c>
      <c r="B1914" t="s">
        <v>1072</v>
      </c>
      <c r="C1914" t="s">
        <v>1072</v>
      </c>
      <c r="D1914" t="s">
        <v>1112</v>
      </c>
      <c r="E1914" t="s">
        <v>1114</v>
      </c>
      <c r="F1914" s="76" t="s">
        <v>1151</v>
      </c>
      <c r="G1914" t="s">
        <v>1252</v>
      </c>
      <c r="H1914">
        <v>2020</v>
      </c>
      <c r="I1914">
        <v>0.03</v>
      </c>
      <c r="J1914" t="s">
        <v>1148</v>
      </c>
      <c r="K1914" s="62"/>
      <c r="L1914" s="63"/>
    </row>
    <row r="1915" spans="1:12" ht="28.5">
      <c r="A1915">
        <v>1</v>
      </c>
      <c r="B1915" t="s">
        <v>1072</v>
      </c>
      <c r="C1915" t="s">
        <v>1072</v>
      </c>
      <c r="D1915" t="s">
        <v>1112</v>
      </c>
      <c r="E1915" t="s">
        <v>1114</v>
      </c>
      <c r="F1915" s="76" t="s">
        <v>1151</v>
      </c>
      <c r="G1915" t="s">
        <v>1252</v>
      </c>
      <c r="H1915">
        <v>2021</v>
      </c>
      <c r="I1915">
        <v>0.02</v>
      </c>
      <c r="J1915" t="s">
        <v>1148</v>
      </c>
      <c r="K1915" s="62"/>
      <c r="L1915" s="63"/>
    </row>
    <row r="1916" spans="1:12" ht="28.5">
      <c r="A1916">
        <v>1</v>
      </c>
      <c r="B1916" t="s">
        <v>1072</v>
      </c>
      <c r="C1916" t="s">
        <v>1072</v>
      </c>
      <c r="D1916" t="s">
        <v>1113</v>
      </c>
      <c r="E1916" t="s">
        <v>1114</v>
      </c>
      <c r="F1916" s="76" t="s">
        <v>1151</v>
      </c>
      <c r="G1916" t="s">
        <v>1098</v>
      </c>
      <c r="H1916">
        <v>2018</v>
      </c>
      <c r="I1916">
        <v>0.02</v>
      </c>
      <c r="J1916" t="s">
        <v>1148</v>
      </c>
      <c r="K1916" s="62"/>
      <c r="L1916" s="63"/>
    </row>
    <row r="1917" spans="1:12" ht="28.5">
      <c r="A1917">
        <v>1</v>
      </c>
      <c r="B1917" t="s">
        <v>1072</v>
      </c>
      <c r="C1917" t="s">
        <v>1072</v>
      </c>
      <c r="D1917" t="s">
        <v>1113</v>
      </c>
      <c r="E1917" t="s">
        <v>1114</v>
      </c>
      <c r="F1917" s="76" t="s">
        <v>1151</v>
      </c>
      <c r="G1917" t="s">
        <v>1098</v>
      </c>
      <c r="H1917">
        <v>2019</v>
      </c>
      <c r="I1917">
        <v>0.03</v>
      </c>
      <c r="J1917" t="s">
        <v>1148</v>
      </c>
      <c r="K1917" s="2"/>
      <c r="L1917" s="60"/>
    </row>
    <row r="1918" spans="1:12" ht="28.5">
      <c r="A1918">
        <v>1</v>
      </c>
      <c r="B1918" t="s">
        <v>1072</v>
      </c>
      <c r="C1918" t="s">
        <v>1072</v>
      </c>
      <c r="D1918" t="s">
        <v>1113</v>
      </c>
      <c r="E1918" t="s">
        <v>1114</v>
      </c>
      <c r="F1918" s="76" t="s">
        <v>1151</v>
      </c>
      <c r="G1918" t="s">
        <v>1098</v>
      </c>
      <c r="H1918">
        <v>2020</v>
      </c>
      <c r="I1918">
        <v>0.02</v>
      </c>
      <c r="J1918" t="s">
        <v>1148</v>
      </c>
      <c r="K1918" s="62"/>
      <c r="L1918" s="63"/>
    </row>
    <row r="1919" spans="1:12" ht="28.5">
      <c r="A1919">
        <v>1</v>
      </c>
      <c r="B1919" t="s">
        <v>1072</v>
      </c>
      <c r="C1919" t="s">
        <v>1072</v>
      </c>
      <c r="D1919" t="s">
        <v>1113</v>
      </c>
      <c r="E1919" t="s">
        <v>1114</v>
      </c>
      <c r="F1919" s="76" t="s">
        <v>1151</v>
      </c>
      <c r="G1919" t="s">
        <v>1098</v>
      </c>
      <c r="H1919">
        <v>2021</v>
      </c>
      <c r="I1919">
        <v>0.01</v>
      </c>
      <c r="J1919" t="s">
        <v>1148</v>
      </c>
      <c r="K1919" s="62"/>
      <c r="L1919" s="63"/>
    </row>
    <row r="1920" spans="1:12" ht="28.5">
      <c r="A1920">
        <v>1</v>
      </c>
      <c r="B1920" t="s">
        <v>1072</v>
      </c>
      <c r="C1920" t="s">
        <v>1072</v>
      </c>
      <c r="D1920" t="s">
        <v>1267</v>
      </c>
      <c r="E1920" t="s">
        <v>1114</v>
      </c>
      <c r="F1920" s="76" t="s">
        <v>1151</v>
      </c>
      <c r="G1920" t="s">
        <v>1097</v>
      </c>
      <c r="H1920">
        <v>2018</v>
      </c>
      <c r="I1920">
        <v>0.96</v>
      </c>
      <c r="J1920" t="s">
        <v>1148</v>
      </c>
      <c r="K1920" s="62"/>
      <c r="L1920" s="63"/>
    </row>
    <row r="1921" spans="1:12">
      <c r="A1921">
        <v>1</v>
      </c>
      <c r="B1921" t="s">
        <v>1072</v>
      </c>
      <c r="C1921" t="s">
        <v>1072</v>
      </c>
      <c r="D1921" t="s">
        <v>1251</v>
      </c>
      <c r="E1921" t="s">
        <v>1114</v>
      </c>
      <c r="F1921" t="s">
        <v>1142</v>
      </c>
      <c r="G1921" t="s">
        <v>1097</v>
      </c>
      <c r="H1921">
        <v>2018</v>
      </c>
      <c r="I1921">
        <v>1374423</v>
      </c>
      <c r="J1921" t="s">
        <v>1145</v>
      </c>
      <c r="K1921" s="62"/>
      <c r="L1921" s="63"/>
    </row>
    <row r="1922" spans="1:12">
      <c r="A1922">
        <v>1</v>
      </c>
      <c r="B1922" t="s">
        <v>1072</v>
      </c>
      <c r="C1922" t="s">
        <v>1072</v>
      </c>
      <c r="D1922" t="s">
        <v>1104</v>
      </c>
      <c r="E1922" t="s">
        <v>1114</v>
      </c>
      <c r="F1922" t="s">
        <v>1142</v>
      </c>
      <c r="G1922" t="s">
        <v>1097</v>
      </c>
      <c r="H1922">
        <v>2018</v>
      </c>
      <c r="I1922">
        <v>0.92</v>
      </c>
      <c r="J1922" t="s">
        <v>1148</v>
      </c>
      <c r="K1922" s="62"/>
      <c r="L1922" s="63"/>
    </row>
    <row r="1923" spans="1:12" ht="28.5">
      <c r="A1923">
        <v>1</v>
      </c>
      <c r="B1923" t="s">
        <v>1072</v>
      </c>
      <c r="C1923" t="s">
        <v>1072</v>
      </c>
      <c r="D1923" t="s">
        <v>1267</v>
      </c>
      <c r="E1923" t="s">
        <v>1114</v>
      </c>
      <c r="F1923" s="76" t="s">
        <v>1151</v>
      </c>
      <c r="G1923" t="s">
        <v>1097</v>
      </c>
      <c r="H1923">
        <v>2019</v>
      </c>
      <c r="I1923">
        <v>0.94</v>
      </c>
      <c r="J1923" t="s">
        <v>1148</v>
      </c>
      <c r="K1923" s="62"/>
      <c r="L1923" s="63"/>
    </row>
    <row r="1924" spans="1:12">
      <c r="A1924">
        <v>1</v>
      </c>
      <c r="B1924" t="s">
        <v>1072</v>
      </c>
      <c r="C1924" t="s">
        <v>1072</v>
      </c>
      <c r="D1924" t="s">
        <v>1251</v>
      </c>
      <c r="E1924" t="s">
        <v>1114</v>
      </c>
      <c r="F1924" t="s">
        <v>1142</v>
      </c>
      <c r="G1924" t="s">
        <v>1097</v>
      </c>
      <c r="H1924">
        <v>2019</v>
      </c>
      <c r="I1924">
        <v>1494936</v>
      </c>
      <c r="J1924" t="s">
        <v>1145</v>
      </c>
      <c r="K1924" s="62"/>
      <c r="L1924" s="63"/>
    </row>
    <row r="1925" spans="1:12">
      <c r="A1925">
        <v>1</v>
      </c>
      <c r="B1925" t="s">
        <v>1072</v>
      </c>
      <c r="C1925" t="s">
        <v>1072</v>
      </c>
      <c r="D1925" t="s">
        <v>1104</v>
      </c>
      <c r="E1925" t="s">
        <v>1114</v>
      </c>
      <c r="F1925" t="s">
        <v>1142</v>
      </c>
      <c r="G1925" t="s">
        <v>1097</v>
      </c>
      <c r="H1925">
        <v>2019</v>
      </c>
      <c r="I1925">
        <v>0.89</v>
      </c>
      <c r="J1925" t="s">
        <v>1148</v>
      </c>
      <c r="K1925" s="2"/>
      <c r="L1925" s="60"/>
    </row>
    <row r="1926" spans="1:12" ht="28.5">
      <c r="A1926">
        <v>1</v>
      </c>
      <c r="B1926" t="s">
        <v>1072</v>
      </c>
      <c r="C1926" t="s">
        <v>1072</v>
      </c>
      <c r="D1926" t="s">
        <v>1267</v>
      </c>
      <c r="E1926" t="s">
        <v>1114</v>
      </c>
      <c r="F1926" s="76" t="s">
        <v>1151</v>
      </c>
      <c r="G1926" t="s">
        <v>1097</v>
      </c>
      <c r="H1926">
        <v>2020</v>
      </c>
      <c r="I1926">
        <v>0.92</v>
      </c>
      <c r="J1926" t="s">
        <v>1148</v>
      </c>
      <c r="K1926" s="62"/>
      <c r="L1926" s="63"/>
    </row>
    <row r="1927" spans="1:12" ht="28.5">
      <c r="A1927">
        <v>1</v>
      </c>
      <c r="B1927" t="s">
        <v>1072</v>
      </c>
      <c r="C1927" t="s">
        <v>1072</v>
      </c>
      <c r="D1927" t="s">
        <v>1267</v>
      </c>
      <c r="E1927" t="s">
        <v>1114</v>
      </c>
      <c r="F1927" s="76" t="s">
        <v>1151</v>
      </c>
      <c r="G1927" t="s">
        <v>1097</v>
      </c>
      <c r="H1927">
        <v>2021</v>
      </c>
      <c r="I1927">
        <v>0.87</v>
      </c>
      <c r="J1927" t="s">
        <v>1148</v>
      </c>
      <c r="K1927" s="62"/>
      <c r="L1927" s="63"/>
    </row>
    <row r="1928" spans="1:12">
      <c r="A1928">
        <v>1</v>
      </c>
      <c r="B1928" t="s">
        <v>1072</v>
      </c>
      <c r="C1928" t="s">
        <v>1072</v>
      </c>
      <c r="D1928" t="s">
        <v>1251</v>
      </c>
      <c r="E1928" t="s">
        <v>1114</v>
      </c>
      <c r="F1928" t="s">
        <v>1142</v>
      </c>
      <c r="G1928" t="s">
        <v>1097</v>
      </c>
      <c r="H1928">
        <v>2020</v>
      </c>
      <c r="I1928">
        <v>1596431</v>
      </c>
      <c r="J1928" t="s">
        <v>1145</v>
      </c>
      <c r="K1928" s="62"/>
      <c r="L1928" s="63"/>
    </row>
    <row r="1929" spans="1:12">
      <c r="A1929">
        <v>1</v>
      </c>
      <c r="B1929" t="s">
        <v>1072</v>
      </c>
      <c r="C1929" t="s">
        <v>1072</v>
      </c>
      <c r="D1929" t="s">
        <v>1251</v>
      </c>
      <c r="E1929" t="s">
        <v>1114</v>
      </c>
      <c r="F1929" t="s">
        <v>1142</v>
      </c>
      <c r="G1929" t="s">
        <v>1097</v>
      </c>
      <c r="H1929">
        <v>2021</v>
      </c>
      <c r="I1929">
        <v>1786320</v>
      </c>
      <c r="J1929" t="s">
        <v>1145</v>
      </c>
      <c r="K1929" s="62"/>
      <c r="L1929" s="63"/>
    </row>
    <row r="1930" spans="1:12">
      <c r="A1930">
        <v>1</v>
      </c>
      <c r="B1930" t="s">
        <v>1072</v>
      </c>
      <c r="C1930" t="s">
        <v>1072</v>
      </c>
      <c r="D1930" t="s">
        <v>1104</v>
      </c>
      <c r="E1930" t="s">
        <v>1114</v>
      </c>
      <c r="F1930" t="s">
        <v>1142</v>
      </c>
      <c r="G1930" t="s">
        <v>1097</v>
      </c>
      <c r="H1930">
        <v>2020</v>
      </c>
      <c r="I1930">
        <v>0.75</v>
      </c>
      <c r="J1930" t="s">
        <v>1148</v>
      </c>
      <c r="K1930" s="62"/>
      <c r="L1930" s="63"/>
    </row>
    <row r="1931" spans="1:12">
      <c r="A1931">
        <v>1</v>
      </c>
      <c r="B1931" t="s">
        <v>1072</v>
      </c>
      <c r="C1931" t="s">
        <v>1072</v>
      </c>
      <c r="D1931" t="s">
        <v>1104</v>
      </c>
      <c r="E1931" t="s">
        <v>1114</v>
      </c>
      <c r="F1931" t="s">
        <v>1142</v>
      </c>
      <c r="G1931" t="s">
        <v>1097</v>
      </c>
      <c r="H1931">
        <v>2021</v>
      </c>
      <c r="I1931">
        <v>0.86</v>
      </c>
      <c r="J1931" t="s">
        <v>1148</v>
      </c>
      <c r="K1931" s="62"/>
      <c r="L1931" s="63"/>
    </row>
    <row r="1932" spans="1:12" ht="28.5">
      <c r="A1932">
        <v>1</v>
      </c>
      <c r="B1932" t="s">
        <v>1072</v>
      </c>
      <c r="C1932" t="s">
        <v>1072</v>
      </c>
      <c r="D1932" t="s">
        <v>1106</v>
      </c>
      <c r="E1932" t="s">
        <v>1114</v>
      </c>
      <c r="F1932" s="76" t="s">
        <v>1151</v>
      </c>
      <c r="G1932" t="s">
        <v>1255</v>
      </c>
      <c r="H1932">
        <v>2018</v>
      </c>
      <c r="I1932">
        <v>0.02</v>
      </c>
      <c r="J1932" t="s">
        <v>1148</v>
      </c>
      <c r="K1932" s="62"/>
      <c r="L1932" s="63"/>
    </row>
    <row r="1933" spans="1:12" ht="28.5">
      <c r="A1933">
        <v>1</v>
      </c>
      <c r="B1933" t="s">
        <v>1072</v>
      </c>
      <c r="C1933" t="s">
        <v>1072</v>
      </c>
      <c r="D1933" t="s">
        <v>1106</v>
      </c>
      <c r="E1933" t="s">
        <v>1114</v>
      </c>
      <c r="F1933" s="76" t="s">
        <v>1151</v>
      </c>
      <c r="G1933" t="s">
        <v>1255</v>
      </c>
      <c r="H1933">
        <v>2019</v>
      </c>
      <c r="I1933">
        <v>0.02</v>
      </c>
      <c r="J1933" t="s">
        <v>1148</v>
      </c>
      <c r="K1933" s="62"/>
      <c r="L1933" s="63"/>
    </row>
    <row r="1934" spans="1:12" ht="28.5">
      <c r="A1934">
        <v>1</v>
      </c>
      <c r="B1934" t="s">
        <v>1072</v>
      </c>
      <c r="C1934" t="s">
        <v>1072</v>
      </c>
      <c r="D1934" t="s">
        <v>1106</v>
      </c>
      <c r="E1934" t="s">
        <v>1114</v>
      </c>
      <c r="F1934" s="76" t="s">
        <v>1151</v>
      </c>
      <c r="G1934" t="s">
        <v>1255</v>
      </c>
      <c r="H1934">
        <v>2020</v>
      </c>
      <c r="I1934">
        <v>0.05</v>
      </c>
      <c r="J1934" t="s">
        <v>1148</v>
      </c>
      <c r="K1934" s="62"/>
      <c r="L1934" s="63"/>
    </row>
    <row r="1935" spans="1:12" ht="28.5">
      <c r="A1935">
        <v>1</v>
      </c>
      <c r="B1935" t="s">
        <v>1072</v>
      </c>
      <c r="C1935" t="s">
        <v>1072</v>
      </c>
      <c r="D1935" t="s">
        <v>1107</v>
      </c>
      <c r="E1935" t="s">
        <v>1114</v>
      </c>
      <c r="F1935" s="76" t="s">
        <v>1151</v>
      </c>
      <c r="G1935" t="s">
        <v>1252</v>
      </c>
      <c r="H1935">
        <v>2018</v>
      </c>
      <c r="I1935">
        <v>0.03</v>
      </c>
      <c r="J1935" t="s">
        <v>1148</v>
      </c>
      <c r="K1935" s="62"/>
      <c r="L1935" s="63"/>
    </row>
    <row r="1936" spans="1:12" ht="28.5">
      <c r="A1936">
        <v>1</v>
      </c>
      <c r="B1936" t="s">
        <v>1072</v>
      </c>
      <c r="C1936" t="s">
        <v>1072</v>
      </c>
      <c r="D1936" t="s">
        <v>1107</v>
      </c>
      <c r="E1936" t="s">
        <v>1114</v>
      </c>
      <c r="F1936" s="76" t="s">
        <v>1151</v>
      </c>
      <c r="G1936" t="s">
        <v>1252</v>
      </c>
      <c r="H1936">
        <v>2019</v>
      </c>
      <c r="I1936">
        <v>0.03</v>
      </c>
      <c r="J1936" t="s">
        <v>1148</v>
      </c>
      <c r="K1936" s="62"/>
      <c r="L1936" s="63"/>
    </row>
    <row r="1937" spans="1:12" ht="28.5">
      <c r="A1937">
        <v>1</v>
      </c>
      <c r="B1937" t="s">
        <v>1072</v>
      </c>
      <c r="C1937" t="s">
        <v>1072</v>
      </c>
      <c r="D1937" t="s">
        <v>1107</v>
      </c>
      <c r="E1937" t="s">
        <v>1114</v>
      </c>
      <c r="F1937" s="76" t="s">
        <v>1151</v>
      </c>
      <c r="G1937" t="s">
        <v>1252</v>
      </c>
      <c r="H1937">
        <v>2020</v>
      </c>
      <c r="I1937">
        <v>0.08</v>
      </c>
      <c r="J1937" t="s">
        <v>1148</v>
      </c>
      <c r="K1937" s="62"/>
      <c r="L1937" s="63"/>
    </row>
    <row r="1938" spans="1:12" ht="28.5">
      <c r="A1938">
        <v>1</v>
      </c>
      <c r="B1938" t="s">
        <v>1072</v>
      </c>
      <c r="C1938" t="s">
        <v>1072</v>
      </c>
      <c r="D1938" t="s">
        <v>1253</v>
      </c>
      <c r="E1938" t="s">
        <v>1114</v>
      </c>
      <c r="F1938" s="76" t="s">
        <v>1151</v>
      </c>
      <c r="G1938" t="s">
        <v>1098</v>
      </c>
      <c r="H1938">
        <v>2018</v>
      </c>
      <c r="I1938">
        <v>0.01</v>
      </c>
      <c r="J1938" t="s">
        <v>1148</v>
      </c>
      <c r="K1938" s="62"/>
      <c r="L1938" s="63"/>
    </row>
    <row r="1939" spans="1:12" ht="28.5">
      <c r="A1939">
        <v>1</v>
      </c>
      <c r="B1939" t="s">
        <v>1072</v>
      </c>
      <c r="C1939" t="s">
        <v>1072</v>
      </c>
      <c r="D1939" t="s">
        <v>1253</v>
      </c>
      <c r="E1939" t="s">
        <v>1114</v>
      </c>
      <c r="F1939" s="76" t="s">
        <v>1151</v>
      </c>
      <c r="G1939" t="s">
        <v>1098</v>
      </c>
      <c r="H1939">
        <v>2019</v>
      </c>
      <c r="I1939">
        <v>0.01</v>
      </c>
      <c r="J1939" t="s">
        <v>1148</v>
      </c>
      <c r="K1939" s="62"/>
      <c r="L1939" s="63"/>
    </row>
    <row r="1940" spans="1:12" ht="28.5">
      <c r="A1940">
        <v>1</v>
      </c>
      <c r="B1940" t="s">
        <v>1072</v>
      </c>
      <c r="C1940" t="s">
        <v>1072</v>
      </c>
      <c r="D1940" t="s">
        <v>1253</v>
      </c>
      <c r="E1940" t="s">
        <v>1114</v>
      </c>
      <c r="F1940" s="76" t="s">
        <v>1151</v>
      </c>
      <c r="G1940" t="s">
        <v>1098</v>
      </c>
      <c r="H1940">
        <v>2020</v>
      </c>
      <c r="I1940">
        <v>0.03</v>
      </c>
      <c r="J1940" t="s">
        <v>1148</v>
      </c>
      <c r="K1940" s="62"/>
      <c r="L1940" s="63"/>
    </row>
    <row r="1941" spans="1:12" ht="28.5">
      <c r="A1941">
        <v>1</v>
      </c>
      <c r="B1941" t="s">
        <v>1072</v>
      </c>
      <c r="C1941" t="s">
        <v>1072</v>
      </c>
      <c r="D1941" t="s">
        <v>1106</v>
      </c>
      <c r="E1941" t="s">
        <v>1114</v>
      </c>
      <c r="F1941" s="76" t="s">
        <v>1151</v>
      </c>
      <c r="G1941" t="s">
        <v>1255</v>
      </c>
      <c r="H1941">
        <v>2021</v>
      </c>
      <c r="I1941">
        <v>0.04</v>
      </c>
      <c r="J1941" t="s">
        <v>1148</v>
      </c>
      <c r="K1941" s="2"/>
      <c r="L1941" s="60"/>
    </row>
    <row r="1942" spans="1:12" ht="28.5">
      <c r="A1942">
        <v>1</v>
      </c>
      <c r="B1942" t="s">
        <v>1072</v>
      </c>
      <c r="C1942" t="s">
        <v>1072</v>
      </c>
      <c r="D1942" t="s">
        <v>1107</v>
      </c>
      <c r="E1942" t="s">
        <v>1114</v>
      </c>
      <c r="F1942" s="76" t="s">
        <v>1151</v>
      </c>
      <c r="G1942" t="s">
        <v>1252</v>
      </c>
      <c r="H1942">
        <v>2021</v>
      </c>
      <c r="I1942">
        <v>7.0000000000000007E-2</v>
      </c>
      <c r="J1942" t="s">
        <v>1148</v>
      </c>
      <c r="K1942" s="62"/>
      <c r="L1942" s="63"/>
    </row>
    <row r="1943" spans="1:12" ht="28.5">
      <c r="A1943">
        <v>1</v>
      </c>
      <c r="B1943" t="s">
        <v>1072</v>
      </c>
      <c r="C1943" t="s">
        <v>1072</v>
      </c>
      <c r="D1943" t="s">
        <v>1253</v>
      </c>
      <c r="E1943" t="s">
        <v>1114</v>
      </c>
      <c r="F1943" s="76" t="s">
        <v>1151</v>
      </c>
      <c r="G1943" t="s">
        <v>1098</v>
      </c>
      <c r="H1943">
        <v>2021</v>
      </c>
      <c r="I1943">
        <v>0.03</v>
      </c>
      <c r="J1943" t="s">
        <v>1148</v>
      </c>
      <c r="K1943" s="62"/>
      <c r="L1943" s="63"/>
    </row>
    <row r="1944" spans="1:12" ht="28.5">
      <c r="A1944">
        <v>1</v>
      </c>
      <c r="B1944" t="s">
        <v>1072</v>
      </c>
      <c r="C1944" t="s">
        <v>1072</v>
      </c>
      <c r="D1944" t="s">
        <v>1108</v>
      </c>
      <c r="E1944" t="s">
        <v>1114</v>
      </c>
      <c r="F1944" s="76" t="s">
        <v>1151</v>
      </c>
      <c r="G1944" t="s">
        <v>1255</v>
      </c>
      <c r="H1944">
        <v>2018</v>
      </c>
      <c r="I1944">
        <v>1.1200000000000001</v>
      </c>
      <c r="J1944" t="s">
        <v>1148</v>
      </c>
      <c r="K1944" s="62"/>
      <c r="L1944" s="63"/>
    </row>
    <row r="1945" spans="1:12" ht="28.5">
      <c r="A1945">
        <v>1</v>
      </c>
      <c r="B1945" t="s">
        <v>1072</v>
      </c>
      <c r="C1945" t="s">
        <v>1072</v>
      </c>
      <c r="D1945" t="s">
        <v>1108</v>
      </c>
      <c r="E1945" t="s">
        <v>1114</v>
      </c>
      <c r="F1945" s="76" t="s">
        <v>1151</v>
      </c>
      <c r="G1945" t="s">
        <v>1255</v>
      </c>
      <c r="H1945">
        <v>2019</v>
      </c>
      <c r="I1945">
        <v>1.0900000000000001</v>
      </c>
      <c r="J1945" t="s">
        <v>1148</v>
      </c>
      <c r="K1945" s="62"/>
      <c r="L1945" s="63"/>
    </row>
    <row r="1946" spans="1:12" ht="28.5">
      <c r="A1946">
        <v>1</v>
      </c>
      <c r="B1946" t="s">
        <v>1072</v>
      </c>
      <c r="C1946" t="s">
        <v>1072</v>
      </c>
      <c r="D1946" t="s">
        <v>1108</v>
      </c>
      <c r="E1946" t="s">
        <v>1114</v>
      </c>
      <c r="F1946" s="76" t="s">
        <v>1151</v>
      </c>
      <c r="G1946" t="s">
        <v>1255</v>
      </c>
      <c r="H1946">
        <v>2020</v>
      </c>
      <c r="I1946">
        <v>1.06</v>
      </c>
      <c r="J1946" t="s">
        <v>1148</v>
      </c>
      <c r="K1946" s="62"/>
      <c r="L1946" s="63"/>
    </row>
    <row r="1947" spans="1:12" ht="28.5">
      <c r="A1947">
        <v>1</v>
      </c>
      <c r="B1947" t="s">
        <v>1072</v>
      </c>
      <c r="C1947" t="s">
        <v>1072</v>
      </c>
      <c r="D1947" t="s">
        <v>1109</v>
      </c>
      <c r="E1947" t="s">
        <v>1114</v>
      </c>
      <c r="F1947" s="76" t="s">
        <v>1151</v>
      </c>
      <c r="G1947" t="s">
        <v>1252</v>
      </c>
      <c r="H1947">
        <v>2018</v>
      </c>
      <c r="I1947">
        <v>1.0900000000000001</v>
      </c>
      <c r="J1947" t="s">
        <v>1148</v>
      </c>
      <c r="K1947" s="2"/>
      <c r="L1947" s="60"/>
    </row>
    <row r="1948" spans="1:12" ht="28.5">
      <c r="A1948">
        <v>1</v>
      </c>
      <c r="B1948" t="s">
        <v>1072</v>
      </c>
      <c r="C1948" t="s">
        <v>1072</v>
      </c>
      <c r="D1948" t="s">
        <v>1109</v>
      </c>
      <c r="E1948" t="s">
        <v>1114</v>
      </c>
      <c r="F1948" s="76" t="s">
        <v>1151</v>
      </c>
      <c r="G1948" t="s">
        <v>1252</v>
      </c>
      <c r="H1948">
        <v>2019</v>
      </c>
      <c r="I1948">
        <v>1.1100000000000001</v>
      </c>
      <c r="J1948" t="s">
        <v>1148</v>
      </c>
      <c r="K1948" s="62"/>
      <c r="L1948" s="63"/>
    </row>
    <row r="1949" spans="1:12" ht="28.5">
      <c r="A1949">
        <v>1</v>
      </c>
      <c r="B1949" t="s">
        <v>1072</v>
      </c>
      <c r="C1949" t="s">
        <v>1072</v>
      </c>
      <c r="D1949" t="s">
        <v>1109</v>
      </c>
      <c r="E1949" t="s">
        <v>1114</v>
      </c>
      <c r="F1949" s="76" t="s">
        <v>1151</v>
      </c>
      <c r="G1949" t="s">
        <v>1252</v>
      </c>
      <c r="H1949">
        <v>2020</v>
      </c>
      <c r="I1949">
        <v>1.0900000000000001</v>
      </c>
      <c r="J1949" t="s">
        <v>1148</v>
      </c>
      <c r="K1949" s="62"/>
      <c r="L1949" s="63"/>
    </row>
    <row r="1950" spans="1:12" ht="28.5">
      <c r="A1950">
        <v>1</v>
      </c>
      <c r="B1950" t="s">
        <v>1072</v>
      </c>
      <c r="C1950" t="s">
        <v>1072</v>
      </c>
      <c r="D1950" t="s">
        <v>1110</v>
      </c>
      <c r="E1950" t="s">
        <v>1114</v>
      </c>
      <c r="F1950" s="76" t="s">
        <v>1151</v>
      </c>
      <c r="G1950" t="s">
        <v>1098</v>
      </c>
      <c r="H1950">
        <v>2018</v>
      </c>
      <c r="I1950">
        <v>0.84</v>
      </c>
      <c r="J1950" t="s">
        <v>1148</v>
      </c>
      <c r="K1950" s="62"/>
      <c r="L1950" s="63"/>
    </row>
    <row r="1951" spans="1:12" ht="28.5">
      <c r="A1951">
        <v>1</v>
      </c>
      <c r="B1951" t="s">
        <v>1072</v>
      </c>
      <c r="C1951" t="s">
        <v>1072</v>
      </c>
      <c r="D1951" t="s">
        <v>1110</v>
      </c>
      <c r="E1951" t="s">
        <v>1114</v>
      </c>
      <c r="F1951" s="76" t="s">
        <v>1151</v>
      </c>
      <c r="G1951" t="s">
        <v>1098</v>
      </c>
      <c r="H1951">
        <v>2019</v>
      </c>
      <c r="I1951">
        <v>0.86</v>
      </c>
      <c r="J1951" t="s">
        <v>1148</v>
      </c>
      <c r="K1951" s="62"/>
      <c r="L1951" s="63"/>
    </row>
    <row r="1952" spans="1:12" ht="28.5">
      <c r="A1952">
        <v>1</v>
      </c>
      <c r="B1952" t="s">
        <v>1072</v>
      </c>
      <c r="C1952" t="s">
        <v>1072</v>
      </c>
      <c r="D1952" t="s">
        <v>1110</v>
      </c>
      <c r="E1952" t="s">
        <v>1114</v>
      </c>
      <c r="F1952" s="76" t="s">
        <v>1151</v>
      </c>
      <c r="G1952" t="s">
        <v>1098</v>
      </c>
      <c r="H1952">
        <v>2020</v>
      </c>
      <c r="I1952">
        <v>0.86</v>
      </c>
      <c r="J1952" t="s">
        <v>1148</v>
      </c>
      <c r="K1952" s="62"/>
      <c r="L1952" s="63"/>
    </row>
    <row r="1953" spans="1:12" ht="28.5">
      <c r="A1953">
        <v>1</v>
      </c>
      <c r="B1953" t="s">
        <v>1072</v>
      </c>
      <c r="C1953" t="s">
        <v>1072</v>
      </c>
      <c r="D1953" t="s">
        <v>1108</v>
      </c>
      <c r="E1953" t="s">
        <v>1114</v>
      </c>
      <c r="F1953" s="76" t="s">
        <v>1151</v>
      </c>
      <c r="G1953" t="s">
        <v>1255</v>
      </c>
      <c r="H1953">
        <v>2021</v>
      </c>
      <c r="I1953">
        <v>1.08</v>
      </c>
      <c r="J1953" t="s">
        <v>1148</v>
      </c>
      <c r="K1953" s="62"/>
      <c r="L1953" s="63"/>
    </row>
    <row r="1954" spans="1:12" ht="28.5">
      <c r="A1954">
        <v>1</v>
      </c>
      <c r="B1954" t="s">
        <v>1072</v>
      </c>
      <c r="C1954" t="s">
        <v>1072</v>
      </c>
      <c r="D1954" t="s">
        <v>1109</v>
      </c>
      <c r="E1954" t="s">
        <v>1114</v>
      </c>
      <c r="F1954" s="76" t="s">
        <v>1151</v>
      </c>
      <c r="G1954" t="s">
        <v>1252</v>
      </c>
      <c r="H1954">
        <v>2021</v>
      </c>
      <c r="I1954">
        <v>1.0900000000000001</v>
      </c>
      <c r="J1954" t="s">
        <v>1148</v>
      </c>
      <c r="K1954" s="62"/>
      <c r="L1954" s="63"/>
    </row>
    <row r="1955" spans="1:12" ht="28.5">
      <c r="A1955">
        <v>1</v>
      </c>
      <c r="B1955" t="s">
        <v>1072</v>
      </c>
      <c r="C1955" t="s">
        <v>1072</v>
      </c>
      <c r="D1955" t="s">
        <v>1110</v>
      </c>
      <c r="E1955" t="s">
        <v>1114</v>
      </c>
      <c r="F1955" s="76" t="s">
        <v>1151</v>
      </c>
      <c r="G1955" t="s">
        <v>1098</v>
      </c>
      <c r="H1955">
        <v>2021</v>
      </c>
      <c r="I1955">
        <v>0.84</v>
      </c>
      <c r="J1955" t="s">
        <v>1148</v>
      </c>
      <c r="K1955" s="62"/>
      <c r="L1955" s="63"/>
    </row>
    <row r="1956" spans="1:12" ht="28.5">
      <c r="A1956">
        <v>1</v>
      </c>
      <c r="B1956" t="s">
        <v>1072</v>
      </c>
      <c r="C1956" t="s">
        <v>1072</v>
      </c>
      <c r="D1956" t="s">
        <v>1111</v>
      </c>
      <c r="E1956" t="s">
        <v>1114</v>
      </c>
      <c r="F1956" s="76" t="s">
        <v>1151</v>
      </c>
      <c r="G1956" t="s">
        <v>1255</v>
      </c>
      <c r="H1956">
        <v>2018</v>
      </c>
      <c r="I1956">
        <v>0.02</v>
      </c>
      <c r="J1956" t="s">
        <v>1148</v>
      </c>
      <c r="K1956" s="62"/>
      <c r="L1956" s="63"/>
    </row>
    <row r="1957" spans="1:12" ht="28.5">
      <c r="A1957">
        <v>1</v>
      </c>
      <c r="B1957" t="s">
        <v>1072</v>
      </c>
      <c r="C1957" t="s">
        <v>1072</v>
      </c>
      <c r="D1957" t="s">
        <v>1111</v>
      </c>
      <c r="E1957" t="s">
        <v>1114</v>
      </c>
      <c r="F1957" s="76" t="s">
        <v>1151</v>
      </c>
      <c r="G1957" t="s">
        <v>1255</v>
      </c>
      <c r="H1957">
        <v>2019</v>
      </c>
      <c r="I1957">
        <v>0.03</v>
      </c>
      <c r="J1957" t="s">
        <v>1148</v>
      </c>
      <c r="K1957" s="62"/>
      <c r="L1957" s="63"/>
    </row>
    <row r="1958" spans="1:12" ht="28.5">
      <c r="A1958">
        <v>1</v>
      </c>
      <c r="B1958" t="s">
        <v>1072</v>
      </c>
      <c r="C1958" t="s">
        <v>1072</v>
      </c>
      <c r="D1958" t="s">
        <v>1111</v>
      </c>
      <c r="E1958" t="s">
        <v>1114</v>
      </c>
      <c r="F1958" s="76" t="s">
        <v>1151</v>
      </c>
      <c r="G1958" t="s">
        <v>1255</v>
      </c>
      <c r="H1958">
        <v>2020</v>
      </c>
      <c r="I1958">
        <v>0.02</v>
      </c>
      <c r="J1958" t="s">
        <v>1148</v>
      </c>
      <c r="K1958" s="62"/>
      <c r="L1958" s="63"/>
    </row>
    <row r="1959" spans="1:12" ht="28.5">
      <c r="A1959">
        <v>1</v>
      </c>
      <c r="B1959" t="s">
        <v>1072</v>
      </c>
      <c r="C1959" t="s">
        <v>1072</v>
      </c>
      <c r="D1959" t="s">
        <v>1111</v>
      </c>
      <c r="E1959" t="s">
        <v>1114</v>
      </c>
      <c r="F1959" s="76" t="s">
        <v>1151</v>
      </c>
      <c r="G1959" t="s">
        <v>1255</v>
      </c>
      <c r="H1959">
        <v>2021</v>
      </c>
      <c r="I1959">
        <v>0.04</v>
      </c>
      <c r="J1959" t="s">
        <v>1148</v>
      </c>
      <c r="K1959" s="62"/>
      <c r="L1959" s="63"/>
    </row>
    <row r="1960" spans="1:12" ht="28.5">
      <c r="A1960">
        <v>1</v>
      </c>
      <c r="B1960" t="s">
        <v>1072</v>
      </c>
      <c r="C1960" t="s">
        <v>1072</v>
      </c>
      <c r="D1960" t="s">
        <v>1112</v>
      </c>
      <c r="E1960" t="s">
        <v>1114</v>
      </c>
      <c r="F1960" s="76" t="s">
        <v>1151</v>
      </c>
      <c r="G1960" t="s">
        <v>1252</v>
      </c>
      <c r="H1960">
        <v>2018</v>
      </c>
      <c r="I1960">
        <v>0.04</v>
      </c>
      <c r="J1960" t="s">
        <v>1148</v>
      </c>
      <c r="K1960" s="62"/>
      <c r="L1960" s="63"/>
    </row>
    <row r="1961" spans="1:12" ht="28.5">
      <c r="A1961">
        <v>1</v>
      </c>
      <c r="B1961" t="s">
        <v>1072</v>
      </c>
      <c r="C1961" t="s">
        <v>1072</v>
      </c>
      <c r="D1961" t="s">
        <v>1112</v>
      </c>
      <c r="E1961" t="s">
        <v>1114</v>
      </c>
      <c r="F1961" s="76" t="s">
        <v>1151</v>
      </c>
      <c r="G1961" t="s">
        <v>1252</v>
      </c>
      <c r="H1961">
        <v>2019</v>
      </c>
      <c r="I1961">
        <v>0.04</v>
      </c>
      <c r="J1961" t="s">
        <v>1148</v>
      </c>
      <c r="K1961" s="62"/>
      <c r="L1961" s="63"/>
    </row>
    <row r="1962" spans="1:12" ht="28.5">
      <c r="A1962">
        <v>1</v>
      </c>
      <c r="B1962" t="s">
        <v>1072</v>
      </c>
      <c r="C1962" t="s">
        <v>1072</v>
      </c>
      <c r="D1962" t="s">
        <v>1112</v>
      </c>
      <c r="E1962" t="s">
        <v>1114</v>
      </c>
      <c r="F1962" s="76" t="s">
        <v>1151</v>
      </c>
      <c r="G1962" t="s">
        <v>1252</v>
      </c>
      <c r="H1962">
        <v>2020</v>
      </c>
      <c r="I1962">
        <v>0.03</v>
      </c>
      <c r="J1962" t="s">
        <v>1148</v>
      </c>
      <c r="K1962" s="62"/>
      <c r="L1962" s="63"/>
    </row>
    <row r="1963" spans="1:12" ht="28.5">
      <c r="A1963">
        <v>1</v>
      </c>
      <c r="B1963" t="s">
        <v>1072</v>
      </c>
      <c r="C1963" t="s">
        <v>1072</v>
      </c>
      <c r="D1963" t="s">
        <v>1112</v>
      </c>
      <c r="E1963" t="s">
        <v>1114</v>
      </c>
      <c r="F1963" s="76" t="s">
        <v>1151</v>
      </c>
      <c r="G1963" t="s">
        <v>1252</v>
      </c>
      <c r="H1963">
        <v>2021</v>
      </c>
      <c r="I1963">
        <v>0.02</v>
      </c>
      <c r="J1963" t="s">
        <v>1148</v>
      </c>
      <c r="K1963" s="62"/>
      <c r="L1963" s="63"/>
    </row>
    <row r="1964" spans="1:12" ht="28.5">
      <c r="A1964">
        <v>1</v>
      </c>
      <c r="B1964" t="s">
        <v>1072</v>
      </c>
      <c r="C1964" t="s">
        <v>1072</v>
      </c>
      <c r="D1964" t="s">
        <v>1113</v>
      </c>
      <c r="E1964" t="s">
        <v>1114</v>
      </c>
      <c r="F1964" s="76" t="s">
        <v>1151</v>
      </c>
      <c r="G1964" t="s">
        <v>1098</v>
      </c>
      <c r="H1964">
        <v>2018</v>
      </c>
      <c r="I1964">
        <v>0.02</v>
      </c>
      <c r="J1964" t="s">
        <v>1148</v>
      </c>
      <c r="K1964" s="62"/>
      <c r="L1964" s="63"/>
    </row>
    <row r="1965" spans="1:12" ht="28.5">
      <c r="A1965">
        <v>1</v>
      </c>
      <c r="B1965" t="s">
        <v>1072</v>
      </c>
      <c r="C1965" t="s">
        <v>1072</v>
      </c>
      <c r="D1965" t="s">
        <v>1113</v>
      </c>
      <c r="E1965" t="s">
        <v>1114</v>
      </c>
      <c r="F1965" s="76" t="s">
        <v>1151</v>
      </c>
      <c r="G1965" t="s">
        <v>1098</v>
      </c>
      <c r="H1965">
        <v>2019</v>
      </c>
      <c r="I1965">
        <v>0.03</v>
      </c>
      <c r="J1965" t="s">
        <v>1148</v>
      </c>
      <c r="K1965" s="62"/>
      <c r="L1965" s="63"/>
    </row>
    <row r="1966" spans="1:12" ht="28.5">
      <c r="A1966">
        <v>1</v>
      </c>
      <c r="B1966" t="s">
        <v>1072</v>
      </c>
      <c r="C1966" t="s">
        <v>1072</v>
      </c>
      <c r="D1966" t="s">
        <v>1113</v>
      </c>
      <c r="E1966" t="s">
        <v>1114</v>
      </c>
      <c r="F1966" s="76" t="s">
        <v>1151</v>
      </c>
      <c r="G1966" t="s">
        <v>1098</v>
      </c>
      <c r="H1966">
        <v>2020</v>
      </c>
      <c r="I1966">
        <v>0.02</v>
      </c>
      <c r="J1966" t="s">
        <v>1148</v>
      </c>
      <c r="K1966" s="62"/>
      <c r="L1966" s="63"/>
    </row>
    <row r="1967" spans="1:12" ht="28.5">
      <c r="A1967">
        <v>1</v>
      </c>
      <c r="B1967" t="s">
        <v>1072</v>
      </c>
      <c r="C1967" t="s">
        <v>1072</v>
      </c>
      <c r="D1967" t="s">
        <v>1113</v>
      </c>
      <c r="E1967" t="s">
        <v>1114</v>
      </c>
      <c r="F1967" s="76" t="s">
        <v>1151</v>
      </c>
      <c r="G1967" t="s">
        <v>1098</v>
      </c>
      <c r="H1967">
        <v>2021</v>
      </c>
      <c r="I1967">
        <v>0.01</v>
      </c>
      <c r="J1967" t="s">
        <v>1148</v>
      </c>
      <c r="K1967" s="2"/>
      <c r="L1967" s="60"/>
    </row>
    <row r="1968" spans="1:12" ht="28.5">
      <c r="A1968">
        <v>1</v>
      </c>
      <c r="B1968" t="s">
        <v>1072</v>
      </c>
      <c r="C1968" t="s">
        <v>1072</v>
      </c>
      <c r="D1968" t="s">
        <v>1267</v>
      </c>
      <c r="E1968" t="s">
        <v>1114</v>
      </c>
      <c r="F1968" s="76" t="s">
        <v>1151</v>
      </c>
      <c r="G1968" t="s">
        <v>1097</v>
      </c>
      <c r="H1968">
        <v>2018</v>
      </c>
      <c r="I1968">
        <v>0.96</v>
      </c>
      <c r="J1968" t="s">
        <v>1148</v>
      </c>
      <c r="K1968" s="2"/>
      <c r="L1968" s="60"/>
    </row>
    <row r="1969" spans="1:12">
      <c r="A1969">
        <v>1</v>
      </c>
      <c r="B1969" t="s">
        <v>1072</v>
      </c>
      <c r="C1969" t="s">
        <v>1072</v>
      </c>
      <c r="D1969" t="s">
        <v>1251</v>
      </c>
      <c r="E1969" t="s">
        <v>1114</v>
      </c>
      <c r="F1969" t="s">
        <v>1142</v>
      </c>
      <c r="G1969" t="s">
        <v>1097</v>
      </c>
      <c r="H1969">
        <v>2018</v>
      </c>
      <c r="I1969">
        <v>1374423</v>
      </c>
      <c r="J1969" t="s">
        <v>1145</v>
      </c>
      <c r="K1969" s="2"/>
      <c r="L1969" s="60"/>
    </row>
    <row r="1970" spans="1:12">
      <c r="A1970">
        <v>1</v>
      </c>
      <c r="B1970" t="s">
        <v>1072</v>
      </c>
      <c r="C1970" t="s">
        <v>1072</v>
      </c>
      <c r="D1970" t="s">
        <v>1104</v>
      </c>
      <c r="E1970" t="s">
        <v>1114</v>
      </c>
      <c r="F1970" t="s">
        <v>1142</v>
      </c>
      <c r="G1970" t="s">
        <v>1097</v>
      </c>
      <c r="H1970">
        <v>2018</v>
      </c>
      <c r="I1970">
        <v>0.92</v>
      </c>
      <c r="J1970" t="s">
        <v>1148</v>
      </c>
      <c r="K1970" s="2"/>
      <c r="L1970" s="60"/>
    </row>
    <row r="1971" spans="1:12" ht="28.5">
      <c r="A1971">
        <v>1</v>
      </c>
      <c r="B1971" t="s">
        <v>1072</v>
      </c>
      <c r="C1971" t="s">
        <v>1072</v>
      </c>
      <c r="D1971" t="s">
        <v>1267</v>
      </c>
      <c r="E1971" t="s">
        <v>1114</v>
      </c>
      <c r="F1971" s="76" t="s">
        <v>1151</v>
      </c>
      <c r="G1971" t="s">
        <v>1097</v>
      </c>
      <c r="H1971">
        <v>2019</v>
      </c>
      <c r="I1971">
        <v>0.94</v>
      </c>
      <c r="J1971" t="s">
        <v>1148</v>
      </c>
      <c r="K1971" s="2"/>
      <c r="L1971" s="60"/>
    </row>
    <row r="1972" spans="1:12">
      <c r="A1972">
        <v>1</v>
      </c>
      <c r="B1972" t="s">
        <v>1072</v>
      </c>
      <c r="C1972" t="s">
        <v>1072</v>
      </c>
      <c r="D1972" t="s">
        <v>1251</v>
      </c>
      <c r="E1972" t="s">
        <v>1114</v>
      </c>
      <c r="F1972" t="s">
        <v>1142</v>
      </c>
      <c r="G1972" t="s">
        <v>1097</v>
      </c>
      <c r="H1972">
        <v>2019</v>
      </c>
      <c r="I1972">
        <v>1494936</v>
      </c>
      <c r="J1972" t="s">
        <v>1145</v>
      </c>
      <c r="K1972" s="2"/>
      <c r="L1972" s="60"/>
    </row>
    <row r="1973" spans="1:12">
      <c r="A1973">
        <v>1</v>
      </c>
      <c r="B1973" t="s">
        <v>1072</v>
      </c>
      <c r="C1973" t="s">
        <v>1072</v>
      </c>
      <c r="D1973" t="s">
        <v>1104</v>
      </c>
      <c r="E1973" t="s">
        <v>1114</v>
      </c>
      <c r="F1973" t="s">
        <v>1142</v>
      </c>
      <c r="G1973" t="s">
        <v>1097</v>
      </c>
      <c r="H1973">
        <v>2019</v>
      </c>
      <c r="I1973">
        <v>0.89</v>
      </c>
      <c r="J1973" t="s">
        <v>1148</v>
      </c>
      <c r="K1973" s="2"/>
      <c r="L1973" s="60"/>
    </row>
    <row r="1974" spans="1:12" ht="28.5">
      <c r="A1974">
        <v>1</v>
      </c>
      <c r="B1974" t="s">
        <v>1072</v>
      </c>
      <c r="C1974" t="s">
        <v>1072</v>
      </c>
      <c r="D1974" t="s">
        <v>1267</v>
      </c>
      <c r="E1974" t="s">
        <v>1114</v>
      </c>
      <c r="F1974" s="76" t="s">
        <v>1151</v>
      </c>
      <c r="G1974" t="s">
        <v>1097</v>
      </c>
      <c r="H1974">
        <v>2020</v>
      </c>
      <c r="I1974">
        <v>0.92</v>
      </c>
      <c r="J1974" t="s">
        <v>1148</v>
      </c>
      <c r="K1974" s="2"/>
      <c r="L1974" s="60"/>
    </row>
    <row r="1975" spans="1:12" ht="28.5">
      <c r="A1975">
        <v>1</v>
      </c>
      <c r="B1975" t="s">
        <v>1072</v>
      </c>
      <c r="C1975" t="s">
        <v>1072</v>
      </c>
      <c r="D1975" t="s">
        <v>1267</v>
      </c>
      <c r="E1975" t="s">
        <v>1114</v>
      </c>
      <c r="F1975" s="76" t="s">
        <v>1151</v>
      </c>
      <c r="G1975" t="s">
        <v>1097</v>
      </c>
      <c r="H1975">
        <v>2021</v>
      </c>
      <c r="I1975">
        <v>0.87</v>
      </c>
      <c r="J1975" t="s">
        <v>1148</v>
      </c>
      <c r="K1975" s="2"/>
      <c r="L1975" s="60"/>
    </row>
    <row r="1976" spans="1:12">
      <c r="A1976">
        <v>1</v>
      </c>
      <c r="B1976" t="s">
        <v>1072</v>
      </c>
      <c r="C1976" t="s">
        <v>1072</v>
      </c>
      <c r="D1976" t="s">
        <v>1251</v>
      </c>
      <c r="E1976" t="s">
        <v>1114</v>
      </c>
      <c r="F1976" t="s">
        <v>1142</v>
      </c>
      <c r="G1976" t="s">
        <v>1097</v>
      </c>
      <c r="H1976">
        <v>2020</v>
      </c>
      <c r="I1976">
        <v>1596431</v>
      </c>
      <c r="J1976" t="s">
        <v>1145</v>
      </c>
      <c r="K1976" s="2"/>
      <c r="L1976" s="60"/>
    </row>
    <row r="1977" spans="1:12">
      <c r="A1977">
        <v>1</v>
      </c>
      <c r="B1977" t="s">
        <v>1072</v>
      </c>
      <c r="C1977" t="s">
        <v>1072</v>
      </c>
      <c r="D1977" t="s">
        <v>1251</v>
      </c>
      <c r="E1977" t="s">
        <v>1114</v>
      </c>
      <c r="F1977" t="s">
        <v>1142</v>
      </c>
      <c r="G1977" t="s">
        <v>1097</v>
      </c>
      <c r="H1977">
        <v>2021</v>
      </c>
      <c r="I1977">
        <v>1786320</v>
      </c>
      <c r="J1977" t="s">
        <v>1145</v>
      </c>
      <c r="K1977" s="2"/>
      <c r="L1977" s="60"/>
    </row>
    <row r="1978" spans="1:12">
      <c r="A1978">
        <v>1</v>
      </c>
      <c r="B1978" t="s">
        <v>1072</v>
      </c>
      <c r="C1978" t="s">
        <v>1072</v>
      </c>
      <c r="D1978" t="s">
        <v>1104</v>
      </c>
      <c r="E1978" t="s">
        <v>1114</v>
      </c>
      <c r="F1978" t="s">
        <v>1142</v>
      </c>
      <c r="G1978" t="s">
        <v>1097</v>
      </c>
      <c r="H1978">
        <v>2020</v>
      </c>
      <c r="I1978">
        <v>0.75</v>
      </c>
      <c r="J1978" t="s">
        <v>1148</v>
      </c>
      <c r="K1978" s="62"/>
      <c r="L1978" s="63"/>
    </row>
    <row r="1979" spans="1:12">
      <c r="A1979">
        <v>1</v>
      </c>
      <c r="B1979" t="s">
        <v>1072</v>
      </c>
      <c r="C1979" t="s">
        <v>1072</v>
      </c>
      <c r="D1979" t="s">
        <v>1104</v>
      </c>
      <c r="E1979" t="s">
        <v>1114</v>
      </c>
      <c r="F1979" t="s">
        <v>1142</v>
      </c>
      <c r="G1979" t="s">
        <v>1097</v>
      </c>
      <c r="H1979">
        <v>2021</v>
      </c>
      <c r="I1979">
        <v>0.86</v>
      </c>
      <c r="J1979" t="s">
        <v>1148</v>
      </c>
      <c r="K1979" s="2"/>
      <c r="L1979" s="60"/>
    </row>
    <row r="1980" spans="1:12" ht="28.5">
      <c r="A1980">
        <v>1</v>
      </c>
      <c r="B1980" t="s">
        <v>1072</v>
      </c>
      <c r="C1980" t="s">
        <v>1072</v>
      </c>
      <c r="D1980" t="s">
        <v>1106</v>
      </c>
      <c r="E1980" t="s">
        <v>1114</v>
      </c>
      <c r="F1980" s="76" t="s">
        <v>1151</v>
      </c>
      <c r="G1980" t="s">
        <v>1255</v>
      </c>
      <c r="H1980">
        <v>2018</v>
      </c>
      <c r="I1980">
        <v>0.02</v>
      </c>
      <c r="J1980" t="s">
        <v>1148</v>
      </c>
      <c r="K1980" s="2"/>
      <c r="L1980" s="60"/>
    </row>
    <row r="1981" spans="1:12" ht="28.5">
      <c r="A1981">
        <v>1</v>
      </c>
      <c r="B1981" t="s">
        <v>1072</v>
      </c>
      <c r="C1981" t="s">
        <v>1072</v>
      </c>
      <c r="D1981" t="s">
        <v>1106</v>
      </c>
      <c r="E1981" t="s">
        <v>1114</v>
      </c>
      <c r="F1981" s="76" t="s">
        <v>1151</v>
      </c>
      <c r="G1981" t="s">
        <v>1255</v>
      </c>
      <c r="H1981">
        <v>2019</v>
      </c>
      <c r="I1981">
        <v>0.02</v>
      </c>
      <c r="J1981" t="s">
        <v>1148</v>
      </c>
      <c r="K1981" s="62"/>
      <c r="L1981" s="63"/>
    </row>
    <row r="1982" spans="1:12" ht="28.5">
      <c r="A1982">
        <v>1</v>
      </c>
      <c r="B1982" t="s">
        <v>1072</v>
      </c>
      <c r="C1982" t="s">
        <v>1072</v>
      </c>
      <c r="D1982" t="s">
        <v>1106</v>
      </c>
      <c r="E1982" t="s">
        <v>1114</v>
      </c>
      <c r="F1982" s="76" t="s">
        <v>1151</v>
      </c>
      <c r="G1982" t="s">
        <v>1255</v>
      </c>
      <c r="H1982">
        <v>2020</v>
      </c>
      <c r="I1982">
        <v>0.05</v>
      </c>
      <c r="J1982" t="s">
        <v>1148</v>
      </c>
      <c r="K1982" s="2"/>
      <c r="L1982" s="60"/>
    </row>
    <row r="1983" spans="1:12" ht="28.5">
      <c r="A1983">
        <v>1</v>
      </c>
      <c r="B1983" t="s">
        <v>1072</v>
      </c>
      <c r="C1983" t="s">
        <v>1072</v>
      </c>
      <c r="D1983" t="s">
        <v>1107</v>
      </c>
      <c r="E1983" t="s">
        <v>1114</v>
      </c>
      <c r="F1983" s="76" t="s">
        <v>1151</v>
      </c>
      <c r="G1983" t="s">
        <v>1252</v>
      </c>
      <c r="H1983">
        <v>2018</v>
      </c>
      <c r="I1983">
        <v>0.03</v>
      </c>
      <c r="J1983" t="s">
        <v>1148</v>
      </c>
      <c r="K1983" s="2"/>
      <c r="L1983" s="60"/>
    </row>
    <row r="1984" spans="1:12" ht="28.5">
      <c r="A1984">
        <v>1</v>
      </c>
      <c r="B1984" t="s">
        <v>1072</v>
      </c>
      <c r="C1984" t="s">
        <v>1072</v>
      </c>
      <c r="D1984" t="s">
        <v>1107</v>
      </c>
      <c r="E1984" t="s">
        <v>1114</v>
      </c>
      <c r="F1984" s="76" t="s">
        <v>1151</v>
      </c>
      <c r="G1984" t="s">
        <v>1252</v>
      </c>
      <c r="H1984">
        <v>2019</v>
      </c>
      <c r="I1984">
        <v>0.03</v>
      </c>
      <c r="J1984" t="s">
        <v>1148</v>
      </c>
      <c r="K1984" s="62"/>
      <c r="L1984" s="63"/>
    </row>
    <row r="1985" spans="1:12" ht="28.5">
      <c r="A1985">
        <v>1</v>
      </c>
      <c r="B1985" t="s">
        <v>1072</v>
      </c>
      <c r="C1985" t="s">
        <v>1072</v>
      </c>
      <c r="D1985" t="s">
        <v>1107</v>
      </c>
      <c r="E1985" t="s">
        <v>1114</v>
      </c>
      <c r="F1985" s="76" t="s">
        <v>1151</v>
      </c>
      <c r="G1985" t="s">
        <v>1252</v>
      </c>
      <c r="H1985">
        <v>2020</v>
      </c>
      <c r="I1985">
        <v>0.08</v>
      </c>
      <c r="J1985" t="s">
        <v>1148</v>
      </c>
      <c r="K1985" s="2"/>
      <c r="L1985" s="60"/>
    </row>
    <row r="1986" spans="1:12" ht="28.5">
      <c r="A1986">
        <v>1</v>
      </c>
      <c r="B1986" t="s">
        <v>1072</v>
      </c>
      <c r="C1986" t="s">
        <v>1072</v>
      </c>
      <c r="D1986" t="s">
        <v>1253</v>
      </c>
      <c r="E1986" t="s">
        <v>1114</v>
      </c>
      <c r="F1986" s="76" t="s">
        <v>1151</v>
      </c>
      <c r="G1986" t="s">
        <v>1098</v>
      </c>
      <c r="H1986">
        <v>2018</v>
      </c>
      <c r="I1986">
        <v>0.01</v>
      </c>
      <c r="J1986" t="s">
        <v>1148</v>
      </c>
      <c r="K1986" s="2"/>
      <c r="L1986" s="60"/>
    </row>
    <row r="1987" spans="1:12" ht="28.5">
      <c r="A1987">
        <v>1</v>
      </c>
      <c r="B1987" t="s">
        <v>1072</v>
      </c>
      <c r="C1987" t="s">
        <v>1072</v>
      </c>
      <c r="D1987" t="s">
        <v>1253</v>
      </c>
      <c r="E1987" t="s">
        <v>1114</v>
      </c>
      <c r="F1987" s="76" t="s">
        <v>1151</v>
      </c>
      <c r="G1987" t="s">
        <v>1098</v>
      </c>
      <c r="H1987">
        <v>2019</v>
      </c>
      <c r="I1987">
        <v>0.01</v>
      </c>
      <c r="J1987" t="s">
        <v>1148</v>
      </c>
      <c r="K1987" s="62"/>
      <c r="L1987" s="63"/>
    </row>
    <row r="1988" spans="1:12" ht="28.5">
      <c r="A1988">
        <v>1</v>
      </c>
      <c r="B1988" t="s">
        <v>1072</v>
      </c>
      <c r="C1988" t="s">
        <v>1072</v>
      </c>
      <c r="D1988" t="s">
        <v>1253</v>
      </c>
      <c r="E1988" t="s">
        <v>1114</v>
      </c>
      <c r="F1988" s="76" t="s">
        <v>1151</v>
      </c>
      <c r="G1988" t="s">
        <v>1098</v>
      </c>
      <c r="H1988">
        <v>2020</v>
      </c>
      <c r="I1988">
        <v>0.03</v>
      </c>
      <c r="J1988" t="s">
        <v>1148</v>
      </c>
      <c r="K1988" s="62"/>
      <c r="L1988" s="63"/>
    </row>
    <row r="1989" spans="1:12" ht="28.5">
      <c r="A1989">
        <v>1</v>
      </c>
      <c r="B1989" t="s">
        <v>1072</v>
      </c>
      <c r="C1989" t="s">
        <v>1072</v>
      </c>
      <c r="D1989" t="s">
        <v>1106</v>
      </c>
      <c r="E1989" t="s">
        <v>1114</v>
      </c>
      <c r="F1989" s="76" t="s">
        <v>1151</v>
      </c>
      <c r="G1989" t="s">
        <v>1255</v>
      </c>
      <c r="H1989">
        <v>2021</v>
      </c>
      <c r="I1989">
        <v>0.04</v>
      </c>
      <c r="J1989" t="s">
        <v>1148</v>
      </c>
      <c r="K1989" s="62"/>
      <c r="L1989" s="63"/>
    </row>
    <row r="1990" spans="1:12" ht="28.5">
      <c r="A1990">
        <v>1</v>
      </c>
      <c r="B1990" t="s">
        <v>1072</v>
      </c>
      <c r="C1990" t="s">
        <v>1072</v>
      </c>
      <c r="D1990" t="s">
        <v>1107</v>
      </c>
      <c r="E1990" t="s">
        <v>1114</v>
      </c>
      <c r="F1990" s="76" t="s">
        <v>1151</v>
      </c>
      <c r="G1990" t="s">
        <v>1252</v>
      </c>
      <c r="H1990">
        <v>2021</v>
      </c>
      <c r="I1990">
        <v>7.0000000000000007E-2</v>
      </c>
      <c r="J1990" t="s">
        <v>1148</v>
      </c>
      <c r="K1990" s="62"/>
      <c r="L1990" s="63"/>
    </row>
    <row r="1991" spans="1:12" ht="28.5">
      <c r="A1991">
        <v>1</v>
      </c>
      <c r="B1991" t="s">
        <v>1072</v>
      </c>
      <c r="C1991" t="s">
        <v>1072</v>
      </c>
      <c r="D1991" t="s">
        <v>1253</v>
      </c>
      <c r="E1991" t="s">
        <v>1114</v>
      </c>
      <c r="F1991" s="76" t="s">
        <v>1151</v>
      </c>
      <c r="G1991" t="s">
        <v>1098</v>
      </c>
      <c r="H1991">
        <v>2021</v>
      </c>
      <c r="I1991">
        <v>0.03</v>
      </c>
      <c r="J1991" t="s">
        <v>1148</v>
      </c>
      <c r="K1991" s="2"/>
      <c r="L1991" s="60"/>
    </row>
    <row r="1992" spans="1:12" ht="28.5">
      <c r="A1992">
        <v>1</v>
      </c>
      <c r="B1992" t="s">
        <v>1072</v>
      </c>
      <c r="C1992" t="s">
        <v>1072</v>
      </c>
      <c r="D1992" t="s">
        <v>1108</v>
      </c>
      <c r="E1992" t="s">
        <v>1114</v>
      </c>
      <c r="F1992" s="76" t="s">
        <v>1151</v>
      </c>
      <c r="G1992" t="s">
        <v>1255</v>
      </c>
      <c r="H1992">
        <v>2018</v>
      </c>
      <c r="I1992">
        <v>1.1200000000000001</v>
      </c>
      <c r="J1992" t="s">
        <v>1148</v>
      </c>
      <c r="K1992" s="2"/>
      <c r="L1992" s="60"/>
    </row>
    <row r="1993" spans="1:12" ht="28.5">
      <c r="A1993">
        <v>1</v>
      </c>
      <c r="B1993" t="s">
        <v>1072</v>
      </c>
      <c r="C1993" t="s">
        <v>1072</v>
      </c>
      <c r="D1993" t="s">
        <v>1108</v>
      </c>
      <c r="E1993" t="s">
        <v>1114</v>
      </c>
      <c r="F1993" s="76" t="s">
        <v>1151</v>
      </c>
      <c r="G1993" t="s">
        <v>1255</v>
      </c>
      <c r="H1993">
        <v>2019</v>
      </c>
      <c r="I1993">
        <v>1.0900000000000001</v>
      </c>
      <c r="J1993" t="s">
        <v>1148</v>
      </c>
      <c r="K1993" s="2"/>
      <c r="L1993" s="60"/>
    </row>
    <row r="1994" spans="1:12" ht="28.5">
      <c r="A1994">
        <v>1</v>
      </c>
      <c r="B1994" t="s">
        <v>1072</v>
      </c>
      <c r="C1994" t="s">
        <v>1072</v>
      </c>
      <c r="D1994" t="s">
        <v>1108</v>
      </c>
      <c r="E1994" t="s">
        <v>1114</v>
      </c>
      <c r="F1994" s="76" t="s">
        <v>1151</v>
      </c>
      <c r="G1994" t="s">
        <v>1255</v>
      </c>
      <c r="H1994">
        <v>2020</v>
      </c>
      <c r="I1994">
        <v>1.06</v>
      </c>
      <c r="J1994" t="s">
        <v>1148</v>
      </c>
      <c r="K1994" s="2"/>
      <c r="L1994" s="60"/>
    </row>
    <row r="1995" spans="1:12" ht="28.5">
      <c r="A1995">
        <v>1</v>
      </c>
      <c r="B1995" t="s">
        <v>1072</v>
      </c>
      <c r="C1995" t="s">
        <v>1072</v>
      </c>
      <c r="D1995" t="s">
        <v>1109</v>
      </c>
      <c r="E1995" t="s">
        <v>1114</v>
      </c>
      <c r="F1995" s="76" t="s">
        <v>1151</v>
      </c>
      <c r="G1995" t="s">
        <v>1252</v>
      </c>
      <c r="H1995">
        <v>2018</v>
      </c>
      <c r="I1995">
        <v>1.0900000000000001</v>
      </c>
      <c r="J1995" t="s">
        <v>1148</v>
      </c>
      <c r="K1995" s="2"/>
      <c r="L1995" s="60"/>
    </row>
    <row r="1996" spans="1:12" ht="28.5">
      <c r="A1996">
        <v>1</v>
      </c>
      <c r="B1996" t="s">
        <v>1072</v>
      </c>
      <c r="C1996" t="s">
        <v>1072</v>
      </c>
      <c r="D1996" t="s">
        <v>1109</v>
      </c>
      <c r="E1996" t="s">
        <v>1114</v>
      </c>
      <c r="F1996" s="76" t="s">
        <v>1151</v>
      </c>
      <c r="G1996" t="s">
        <v>1252</v>
      </c>
      <c r="H1996">
        <v>2019</v>
      </c>
      <c r="I1996">
        <v>1.1100000000000001</v>
      </c>
      <c r="J1996" t="s">
        <v>1148</v>
      </c>
      <c r="K1996" s="2"/>
      <c r="L1996" s="60"/>
    </row>
    <row r="1997" spans="1:12" ht="28.5">
      <c r="A1997">
        <v>1</v>
      </c>
      <c r="B1997" t="s">
        <v>1072</v>
      </c>
      <c r="C1997" t="s">
        <v>1072</v>
      </c>
      <c r="D1997" t="s">
        <v>1109</v>
      </c>
      <c r="E1997" t="s">
        <v>1114</v>
      </c>
      <c r="F1997" s="76" t="s">
        <v>1151</v>
      </c>
      <c r="G1997" t="s">
        <v>1252</v>
      </c>
      <c r="H1997">
        <v>2020</v>
      </c>
      <c r="I1997">
        <v>1.0900000000000001</v>
      </c>
      <c r="J1997" t="s">
        <v>1148</v>
      </c>
      <c r="K1997" s="2"/>
      <c r="L1997" s="60"/>
    </row>
    <row r="1998" spans="1:12" ht="28.5">
      <c r="A1998">
        <v>1</v>
      </c>
      <c r="B1998" t="s">
        <v>1072</v>
      </c>
      <c r="C1998" t="s">
        <v>1072</v>
      </c>
      <c r="D1998" t="s">
        <v>1110</v>
      </c>
      <c r="E1998" t="s">
        <v>1114</v>
      </c>
      <c r="F1998" s="76" t="s">
        <v>1151</v>
      </c>
      <c r="G1998" t="s">
        <v>1098</v>
      </c>
      <c r="H1998">
        <v>2018</v>
      </c>
      <c r="I1998">
        <v>0.84</v>
      </c>
      <c r="J1998" t="s">
        <v>1148</v>
      </c>
      <c r="K1998" s="2"/>
      <c r="L1998" s="60"/>
    </row>
    <row r="1999" spans="1:12" ht="28.5">
      <c r="A1999">
        <v>1</v>
      </c>
      <c r="B1999" t="s">
        <v>1072</v>
      </c>
      <c r="C1999" t="s">
        <v>1072</v>
      </c>
      <c r="D1999" t="s">
        <v>1110</v>
      </c>
      <c r="E1999" t="s">
        <v>1114</v>
      </c>
      <c r="F1999" s="76" t="s">
        <v>1151</v>
      </c>
      <c r="G1999" t="s">
        <v>1098</v>
      </c>
      <c r="H1999">
        <v>2019</v>
      </c>
      <c r="I1999">
        <v>0.86</v>
      </c>
      <c r="J1999" t="s">
        <v>1148</v>
      </c>
      <c r="K1999" s="2"/>
      <c r="L1999" s="60"/>
    </row>
    <row r="2000" spans="1:12" ht="28.5">
      <c r="A2000">
        <v>1</v>
      </c>
      <c r="B2000" t="s">
        <v>1072</v>
      </c>
      <c r="C2000" t="s">
        <v>1072</v>
      </c>
      <c r="D2000" t="s">
        <v>1110</v>
      </c>
      <c r="E2000" t="s">
        <v>1114</v>
      </c>
      <c r="F2000" s="76" t="s">
        <v>1151</v>
      </c>
      <c r="G2000" t="s">
        <v>1098</v>
      </c>
      <c r="H2000">
        <v>2020</v>
      </c>
      <c r="I2000">
        <v>0.86</v>
      </c>
      <c r="J2000" t="s">
        <v>1148</v>
      </c>
      <c r="K2000" s="2"/>
      <c r="L2000" s="60"/>
    </row>
    <row r="2001" spans="1:12" ht="28.5">
      <c r="A2001">
        <v>1</v>
      </c>
      <c r="B2001" t="s">
        <v>1072</v>
      </c>
      <c r="C2001" t="s">
        <v>1072</v>
      </c>
      <c r="D2001" t="s">
        <v>1108</v>
      </c>
      <c r="E2001" t="s">
        <v>1114</v>
      </c>
      <c r="F2001" s="76" t="s">
        <v>1151</v>
      </c>
      <c r="G2001" t="s">
        <v>1255</v>
      </c>
      <c r="H2001">
        <v>2021</v>
      </c>
      <c r="I2001">
        <v>1.08</v>
      </c>
      <c r="J2001" t="s">
        <v>1148</v>
      </c>
      <c r="K2001" s="2"/>
      <c r="L2001" s="60"/>
    </row>
    <row r="2002" spans="1:12" ht="28.5">
      <c r="A2002">
        <v>1</v>
      </c>
      <c r="B2002" t="s">
        <v>1072</v>
      </c>
      <c r="C2002" t="s">
        <v>1072</v>
      </c>
      <c r="D2002" t="s">
        <v>1109</v>
      </c>
      <c r="E2002" t="s">
        <v>1114</v>
      </c>
      <c r="F2002" s="76" t="s">
        <v>1151</v>
      </c>
      <c r="G2002" t="s">
        <v>1252</v>
      </c>
      <c r="H2002">
        <v>2021</v>
      </c>
      <c r="I2002">
        <v>1.0900000000000001</v>
      </c>
      <c r="J2002" t="s">
        <v>1148</v>
      </c>
      <c r="K2002" s="62"/>
      <c r="L2002" s="63"/>
    </row>
    <row r="2003" spans="1:12" ht="28.5">
      <c r="A2003">
        <v>1</v>
      </c>
      <c r="B2003" t="s">
        <v>1072</v>
      </c>
      <c r="C2003" t="s">
        <v>1072</v>
      </c>
      <c r="D2003" t="s">
        <v>1110</v>
      </c>
      <c r="E2003" t="s">
        <v>1114</v>
      </c>
      <c r="F2003" s="76" t="s">
        <v>1151</v>
      </c>
      <c r="G2003" t="s">
        <v>1098</v>
      </c>
      <c r="H2003">
        <v>2021</v>
      </c>
      <c r="I2003">
        <v>0.84</v>
      </c>
      <c r="J2003" t="s">
        <v>1148</v>
      </c>
      <c r="K2003" s="2"/>
      <c r="L2003" s="60"/>
    </row>
    <row r="2004" spans="1:12" ht="28.5">
      <c r="A2004">
        <v>1</v>
      </c>
      <c r="B2004" t="s">
        <v>1072</v>
      </c>
      <c r="C2004" t="s">
        <v>1072</v>
      </c>
      <c r="D2004" t="s">
        <v>1111</v>
      </c>
      <c r="E2004" t="s">
        <v>1114</v>
      </c>
      <c r="F2004" s="76" t="s">
        <v>1151</v>
      </c>
      <c r="G2004" t="s">
        <v>1255</v>
      </c>
      <c r="H2004">
        <v>2018</v>
      </c>
      <c r="I2004">
        <v>0.02</v>
      </c>
      <c r="J2004" t="s">
        <v>1148</v>
      </c>
      <c r="K2004" s="2"/>
      <c r="L2004" s="60"/>
    </row>
    <row r="2005" spans="1:12" ht="28.5">
      <c r="A2005">
        <v>1</v>
      </c>
      <c r="B2005" t="s">
        <v>1072</v>
      </c>
      <c r="C2005" t="s">
        <v>1072</v>
      </c>
      <c r="D2005" t="s">
        <v>1111</v>
      </c>
      <c r="E2005" t="s">
        <v>1114</v>
      </c>
      <c r="F2005" s="76" t="s">
        <v>1151</v>
      </c>
      <c r="G2005" t="s">
        <v>1255</v>
      </c>
      <c r="H2005">
        <v>2019</v>
      </c>
      <c r="I2005">
        <v>0.03</v>
      </c>
      <c r="J2005" t="s">
        <v>1148</v>
      </c>
      <c r="K2005" s="2"/>
      <c r="L2005" s="60"/>
    </row>
    <row r="2006" spans="1:12" ht="28.5">
      <c r="A2006">
        <v>1</v>
      </c>
      <c r="B2006" t="s">
        <v>1072</v>
      </c>
      <c r="C2006" t="s">
        <v>1072</v>
      </c>
      <c r="D2006" t="s">
        <v>1111</v>
      </c>
      <c r="E2006" t="s">
        <v>1114</v>
      </c>
      <c r="F2006" s="76" t="s">
        <v>1151</v>
      </c>
      <c r="G2006" t="s">
        <v>1255</v>
      </c>
      <c r="H2006">
        <v>2020</v>
      </c>
      <c r="I2006">
        <v>0.02</v>
      </c>
      <c r="J2006" t="s">
        <v>1148</v>
      </c>
      <c r="K2006" s="2"/>
      <c r="L2006" s="60"/>
    </row>
    <row r="2007" spans="1:12" ht="28.5">
      <c r="A2007">
        <v>1</v>
      </c>
      <c r="B2007" t="s">
        <v>1072</v>
      </c>
      <c r="C2007" t="s">
        <v>1072</v>
      </c>
      <c r="D2007" t="s">
        <v>1111</v>
      </c>
      <c r="E2007" t="s">
        <v>1114</v>
      </c>
      <c r="F2007" s="76" t="s">
        <v>1151</v>
      </c>
      <c r="G2007" t="s">
        <v>1255</v>
      </c>
      <c r="H2007">
        <v>2021</v>
      </c>
      <c r="I2007">
        <v>0.04</v>
      </c>
      <c r="J2007" t="s">
        <v>1148</v>
      </c>
      <c r="K2007" s="2"/>
      <c r="L2007" s="60"/>
    </row>
    <row r="2008" spans="1:12" ht="28.5">
      <c r="A2008">
        <v>1</v>
      </c>
      <c r="B2008" t="s">
        <v>1072</v>
      </c>
      <c r="C2008" t="s">
        <v>1072</v>
      </c>
      <c r="D2008" t="s">
        <v>1112</v>
      </c>
      <c r="E2008" t="s">
        <v>1114</v>
      </c>
      <c r="F2008" s="76" t="s">
        <v>1151</v>
      </c>
      <c r="G2008" t="s">
        <v>1252</v>
      </c>
      <c r="H2008">
        <v>2018</v>
      </c>
      <c r="I2008">
        <v>0.04</v>
      </c>
      <c r="J2008" t="s">
        <v>1148</v>
      </c>
      <c r="K2008" s="2"/>
      <c r="L2008" s="60"/>
    </row>
    <row r="2009" spans="1:12" ht="28.5">
      <c r="A2009">
        <v>1</v>
      </c>
      <c r="B2009" t="s">
        <v>1072</v>
      </c>
      <c r="C2009" t="s">
        <v>1072</v>
      </c>
      <c r="D2009" t="s">
        <v>1112</v>
      </c>
      <c r="E2009" t="s">
        <v>1114</v>
      </c>
      <c r="F2009" s="76" t="s">
        <v>1151</v>
      </c>
      <c r="G2009" t="s">
        <v>1252</v>
      </c>
      <c r="H2009">
        <v>2019</v>
      </c>
      <c r="I2009">
        <v>0.04</v>
      </c>
      <c r="J2009" t="s">
        <v>1148</v>
      </c>
      <c r="K2009" s="2"/>
      <c r="L2009" s="60"/>
    </row>
    <row r="2010" spans="1:12" ht="28.5">
      <c r="A2010">
        <v>1</v>
      </c>
      <c r="B2010" t="s">
        <v>1072</v>
      </c>
      <c r="C2010" t="s">
        <v>1072</v>
      </c>
      <c r="D2010" t="s">
        <v>1112</v>
      </c>
      <c r="E2010" t="s">
        <v>1114</v>
      </c>
      <c r="F2010" s="76" t="s">
        <v>1151</v>
      </c>
      <c r="G2010" t="s">
        <v>1252</v>
      </c>
      <c r="H2010">
        <v>2020</v>
      </c>
      <c r="I2010">
        <v>0.03</v>
      </c>
      <c r="J2010" t="s">
        <v>1148</v>
      </c>
      <c r="K2010" s="2"/>
      <c r="L2010" s="60"/>
    </row>
    <row r="2011" spans="1:12" ht="28.5">
      <c r="A2011">
        <v>1</v>
      </c>
      <c r="B2011" t="s">
        <v>1072</v>
      </c>
      <c r="C2011" t="s">
        <v>1072</v>
      </c>
      <c r="D2011" t="s">
        <v>1112</v>
      </c>
      <c r="E2011" t="s">
        <v>1114</v>
      </c>
      <c r="F2011" s="76" t="s">
        <v>1151</v>
      </c>
      <c r="G2011" t="s">
        <v>1252</v>
      </c>
      <c r="H2011">
        <v>2021</v>
      </c>
      <c r="I2011">
        <v>0.02</v>
      </c>
      <c r="J2011" t="s">
        <v>1148</v>
      </c>
      <c r="K2011" s="2"/>
      <c r="L2011" s="60"/>
    </row>
    <row r="2012" spans="1:12" ht="28.5">
      <c r="A2012">
        <v>1</v>
      </c>
      <c r="B2012" t="s">
        <v>1072</v>
      </c>
      <c r="C2012" t="s">
        <v>1072</v>
      </c>
      <c r="D2012" t="s">
        <v>1113</v>
      </c>
      <c r="E2012" t="s">
        <v>1114</v>
      </c>
      <c r="F2012" s="76" t="s">
        <v>1151</v>
      </c>
      <c r="G2012" t="s">
        <v>1098</v>
      </c>
      <c r="H2012">
        <v>2018</v>
      </c>
      <c r="I2012">
        <v>0.02</v>
      </c>
      <c r="J2012" t="s">
        <v>1148</v>
      </c>
      <c r="K2012" s="2"/>
      <c r="L2012" s="60"/>
    </row>
    <row r="2013" spans="1:12" ht="28.5">
      <c r="A2013">
        <v>1</v>
      </c>
      <c r="B2013" t="s">
        <v>1072</v>
      </c>
      <c r="C2013" t="s">
        <v>1072</v>
      </c>
      <c r="D2013" t="s">
        <v>1113</v>
      </c>
      <c r="E2013" t="s">
        <v>1114</v>
      </c>
      <c r="F2013" s="76" t="s">
        <v>1151</v>
      </c>
      <c r="G2013" t="s">
        <v>1098</v>
      </c>
      <c r="H2013">
        <v>2019</v>
      </c>
      <c r="I2013">
        <v>0.03</v>
      </c>
      <c r="J2013" t="s">
        <v>1148</v>
      </c>
      <c r="K2013" s="2"/>
      <c r="L2013" s="60"/>
    </row>
    <row r="2014" spans="1:12" ht="28.5">
      <c r="A2014">
        <v>1</v>
      </c>
      <c r="B2014" t="s">
        <v>1072</v>
      </c>
      <c r="C2014" t="s">
        <v>1072</v>
      </c>
      <c r="D2014" t="s">
        <v>1113</v>
      </c>
      <c r="E2014" t="s">
        <v>1114</v>
      </c>
      <c r="F2014" s="76" t="s">
        <v>1151</v>
      </c>
      <c r="G2014" t="s">
        <v>1098</v>
      </c>
      <c r="H2014">
        <v>2020</v>
      </c>
      <c r="I2014">
        <v>0.02</v>
      </c>
      <c r="J2014" t="s">
        <v>1148</v>
      </c>
      <c r="K2014" s="2"/>
      <c r="L2014" s="60"/>
    </row>
    <row r="2015" spans="1:12" ht="28.5">
      <c r="A2015">
        <v>1</v>
      </c>
      <c r="B2015" t="s">
        <v>1072</v>
      </c>
      <c r="C2015" t="s">
        <v>1072</v>
      </c>
      <c r="D2015" t="s">
        <v>1113</v>
      </c>
      <c r="E2015" t="s">
        <v>1114</v>
      </c>
      <c r="F2015" s="76" t="s">
        <v>1151</v>
      </c>
      <c r="G2015" t="s">
        <v>1098</v>
      </c>
      <c r="H2015">
        <v>2021</v>
      </c>
      <c r="I2015">
        <v>0.01</v>
      </c>
      <c r="J2015" t="s">
        <v>1148</v>
      </c>
      <c r="K2015" s="2"/>
      <c r="L2015" s="60"/>
    </row>
    <row r="2016" spans="1:12" ht="28.5">
      <c r="A2016">
        <v>1</v>
      </c>
      <c r="B2016" t="s">
        <v>1072</v>
      </c>
      <c r="C2016" t="s">
        <v>1072</v>
      </c>
      <c r="D2016" t="s">
        <v>1267</v>
      </c>
      <c r="E2016" t="s">
        <v>1114</v>
      </c>
      <c r="F2016" s="76" t="s">
        <v>1151</v>
      </c>
      <c r="G2016" t="s">
        <v>1097</v>
      </c>
      <c r="H2016">
        <v>2018</v>
      </c>
      <c r="I2016">
        <v>0.96</v>
      </c>
      <c r="J2016" t="s">
        <v>1148</v>
      </c>
      <c r="K2016" s="2"/>
      <c r="L2016" s="60"/>
    </row>
    <row r="2017" spans="1:12">
      <c r="A2017">
        <v>1</v>
      </c>
      <c r="B2017" t="s">
        <v>1072</v>
      </c>
      <c r="C2017" t="s">
        <v>1072</v>
      </c>
      <c r="D2017" t="s">
        <v>1251</v>
      </c>
      <c r="E2017" t="s">
        <v>1114</v>
      </c>
      <c r="F2017" t="s">
        <v>1142</v>
      </c>
      <c r="G2017" t="s">
        <v>1097</v>
      </c>
      <c r="H2017">
        <v>2018</v>
      </c>
      <c r="I2017">
        <v>1374423</v>
      </c>
      <c r="J2017" t="s">
        <v>1145</v>
      </c>
      <c r="K2017" s="2"/>
      <c r="L2017" s="60"/>
    </row>
    <row r="2018" spans="1:12">
      <c r="A2018">
        <v>1</v>
      </c>
      <c r="B2018" t="s">
        <v>1072</v>
      </c>
      <c r="C2018" t="s">
        <v>1072</v>
      </c>
      <c r="D2018" t="s">
        <v>1104</v>
      </c>
      <c r="E2018" t="s">
        <v>1114</v>
      </c>
      <c r="F2018" t="s">
        <v>1142</v>
      </c>
      <c r="G2018" t="s">
        <v>1097</v>
      </c>
      <c r="H2018">
        <v>2018</v>
      </c>
      <c r="I2018">
        <v>0.92</v>
      </c>
      <c r="J2018" t="s">
        <v>1148</v>
      </c>
      <c r="K2018" s="2"/>
      <c r="L2018" s="60"/>
    </row>
    <row r="2019" spans="1:12" ht="28.5">
      <c r="A2019">
        <v>1</v>
      </c>
      <c r="B2019" t="s">
        <v>1072</v>
      </c>
      <c r="C2019" t="s">
        <v>1072</v>
      </c>
      <c r="D2019" t="s">
        <v>1267</v>
      </c>
      <c r="E2019" t="s">
        <v>1114</v>
      </c>
      <c r="F2019" s="76" t="s">
        <v>1151</v>
      </c>
      <c r="G2019" t="s">
        <v>1097</v>
      </c>
      <c r="H2019">
        <v>2019</v>
      </c>
      <c r="I2019">
        <v>0.94</v>
      </c>
      <c r="J2019" t="s">
        <v>1148</v>
      </c>
      <c r="K2019" s="2"/>
      <c r="L2019" s="60"/>
    </row>
    <row r="2020" spans="1:12">
      <c r="A2020">
        <v>1</v>
      </c>
      <c r="B2020" t="s">
        <v>1072</v>
      </c>
      <c r="C2020" t="s">
        <v>1072</v>
      </c>
      <c r="D2020" t="s">
        <v>1251</v>
      </c>
      <c r="E2020" t="s">
        <v>1114</v>
      </c>
      <c r="F2020" t="s">
        <v>1142</v>
      </c>
      <c r="G2020" t="s">
        <v>1097</v>
      </c>
      <c r="H2020">
        <v>2019</v>
      </c>
      <c r="I2020">
        <v>1494936</v>
      </c>
      <c r="J2020" t="s">
        <v>1145</v>
      </c>
      <c r="K2020" s="2"/>
      <c r="L2020" s="60"/>
    </row>
    <row r="2021" spans="1:12">
      <c r="A2021">
        <v>1</v>
      </c>
      <c r="B2021" t="s">
        <v>1072</v>
      </c>
      <c r="C2021" t="s">
        <v>1072</v>
      </c>
      <c r="D2021" t="s">
        <v>1104</v>
      </c>
      <c r="E2021" t="s">
        <v>1114</v>
      </c>
      <c r="F2021" t="s">
        <v>1142</v>
      </c>
      <c r="G2021" t="s">
        <v>1097</v>
      </c>
      <c r="H2021">
        <v>2019</v>
      </c>
      <c r="I2021">
        <v>0.89</v>
      </c>
      <c r="J2021" t="s">
        <v>1148</v>
      </c>
      <c r="K2021" s="2"/>
      <c r="L2021" s="60"/>
    </row>
    <row r="2022" spans="1:12" ht="28.5">
      <c r="A2022">
        <v>1</v>
      </c>
      <c r="B2022" t="s">
        <v>1072</v>
      </c>
      <c r="C2022" t="s">
        <v>1072</v>
      </c>
      <c r="D2022" t="s">
        <v>1267</v>
      </c>
      <c r="E2022" t="s">
        <v>1114</v>
      </c>
      <c r="F2022" s="76" t="s">
        <v>1151</v>
      </c>
      <c r="G2022" t="s">
        <v>1097</v>
      </c>
      <c r="H2022">
        <v>2020</v>
      </c>
      <c r="I2022">
        <v>0.92</v>
      </c>
      <c r="J2022" t="s">
        <v>1148</v>
      </c>
      <c r="K2022" s="2"/>
      <c r="L2022" s="60"/>
    </row>
    <row r="2023" spans="1:12" ht="28.5">
      <c r="A2023">
        <v>1</v>
      </c>
      <c r="B2023" t="s">
        <v>1072</v>
      </c>
      <c r="C2023" t="s">
        <v>1072</v>
      </c>
      <c r="D2023" t="s">
        <v>1267</v>
      </c>
      <c r="E2023" t="s">
        <v>1114</v>
      </c>
      <c r="F2023" s="76" t="s">
        <v>1151</v>
      </c>
      <c r="G2023" t="s">
        <v>1097</v>
      </c>
      <c r="H2023">
        <v>2021</v>
      </c>
      <c r="I2023">
        <v>0.87</v>
      </c>
      <c r="J2023" t="s">
        <v>1148</v>
      </c>
      <c r="K2023" s="2"/>
      <c r="L2023" s="60"/>
    </row>
    <row r="2024" spans="1:12">
      <c r="A2024">
        <v>1</v>
      </c>
      <c r="B2024" t="s">
        <v>1072</v>
      </c>
      <c r="C2024" t="s">
        <v>1072</v>
      </c>
      <c r="D2024" t="s">
        <v>1251</v>
      </c>
      <c r="E2024" t="s">
        <v>1114</v>
      </c>
      <c r="F2024" t="s">
        <v>1142</v>
      </c>
      <c r="G2024" t="s">
        <v>1097</v>
      </c>
      <c r="H2024">
        <v>2020</v>
      </c>
      <c r="I2024">
        <v>1596431</v>
      </c>
      <c r="J2024" t="s">
        <v>1145</v>
      </c>
      <c r="K2024" s="2"/>
      <c r="L2024" s="60"/>
    </row>
    <row r="2025" spans="1:12">
      <c r="A2025">
        <v>1</v>
      </c>
      <c r="B2025" t="s">
        <v>1072</v>
      </c>
      <c r="C2025" t="s">
        <v>1072</v>
      </c>
      <c r="D2025" t="s">
        <v>1251</v>
      </c>
      <c r="E2025" t="s">
        <v>1114</v>
      </c>
      <c r="F2025" t="s">
        <v>1142</v>
      </c>
      <c r="G2025" t="s">
        <v>1097</v>
      </c>
      <c r="H2025">
        <v>2021</v>
      </c>
      <c r="I2025">
        <v>1786320</v>
      </c>
      <c r="J2025" t="s">
        <v>1145</v>
      </c>
      <c r="K2025" s="2"/>
      <c r="L2025" s="60"/>
    </row>
    <row r="2026" spans="1:12">
      <c r="A2026">
        <v>1</v>
      </c>
      <c r="B2026" t="s">
        <v>1072</v>
      </c>
      <c r="C2026" t="s">
        <v>1072</v>
      </c>
      <c r="D2026" t="s">
        <v>1104</v>
      </c>
      <c r="E2026" t="s">
        <v>1114</v>
      </c>
      <c r="F2026" t="s">
        <v>1142</v>
      </c>
      <c r="G2026" t="s">
        <v>1097</v>
      </c>
      <c r="H2026">
        <v>2020</v>
      </c>
      <c r="I2026">
        <v>0.75</v>
      </c>
      <c r="J2026" t="s">
        <v>1148</v>
      </c>
      <c r="K2026" s="2"/>
      <c r="L2026" s="60"/>
    </row>
    <row r="2027" spans="1:12">
      <c r="A2027">
        <v>1</v>
      </c>
      <c r="B2027" t="s">
        <v>1072</v>
      </c>
      <c r="C2027" t="s">
        <v>1072</v>
      </c>
      <c r="D2027" t="s">
        <v>1104</v>
      </c>
      <c r="E2027" t="s">
        <v>1114</v>
      </c>
      <c r="F2027" t="s">
        <v>1142</v>
      </c>
      <c r="G2027" t="s">
        <v>1097</v>
      </c>
      <c r="H2027">
        <v>2021</v>
      </c>
      <c r="I2027">
        <v>0.86</v>
      </c>
      <c r="J2027" t="s">
        <v>1148</v>
      </c>
      <c r="K2027" s="2"/>
      <c r="L2027" s="60"/>
    </row>
    <row r="2028" spans="1:12" ht="28.5">
      <c r="A2028">
        <v>1</v>
      </c>
      <c r="B2028" t="s">
        <v>1072</v>
      </c>
      <c r="C2028" t="s">
        <v>1072</v>
      </c>
      <c r="D2028" t="s">
        <v>1106</v>
      </c>
      <c r="E2028" t="s">
        <v>1114</v>
      </c>
      <c r="F2028" s="76" t="s">
        <v>1151</v>
      </c>
      <c r="G2028" t="s">
        <v>1255</v>
      </c>
      <c r="H2028">
        <v>2018</v>
      </c>
      <c r="I2028">
        <v>0.02</v>
      </c>
      <c r="J2028" t="s">
        <v>1148</v>
      </c>
      <c r="K2028" s="2"/>
      <c r="L2028" s="60"/>
    </row>
    <row r="2029" spans="1:12" ht="28.5">
      <c r="A2029">
        <v>1</v>
      </c>
      <c r="B2029" t="s">
        <v>1072</v>
      </c>
      <c r="C2029" t="s">
        <v>1072</v>
      </c>
      <c r="D2029" t="s">
        <v>1106</v>
      </c>
      <c r="E2029" t="s">
        <v>1114</v>
      </c>
      <c r="F2029" s="76" t="s">
        <v>1151</v>
      </c>
      <c r="G2029" t="s">
        <v>1255</v>
      </c>
      <c r="H2029">
        <v>2019</v>
      </c>
      <c r="I2029">
        <v>0.02</v>
      </c>
      <c r="J2029" t="s">
        <v>1148</v>
      </c>
      <c r="K2029" s="2"/>
      <c r="L2029" s="60"/>
    </row>
    <row r="2030" spans="1:12" ht="28.5">
      <c r="A2030">
        <v>1</v>
      </c>
      <c r="B2030" t="s">
        <v>1072</v>
      </c>
      <c r="C2030" t="s">
        <v>1072</v>
      </c>
      <c r="D2030" t="s">
        <v>1106</v>
      </c>
      <c r="E2030" t="s">
        <v>1114</v>
      </c>
      <c r="F2030" s="76" t="s">
        <v>1151</v>
      </c>
      <c r="G2030" t="s">
        <v>1255</v>
      </c>
      <c r="H2030">
        <v>2020</v>
      </c>
      <c r="I2030">
        <v>0.05</v>
      </c>
      <c r="J2030" t="s">
        <v>1148</v>
      </c>
      <c r="K2030" s="2"/>
      <c r="L2030" s="60"/>
    </row>
    <row r="2031" spans="1:12" ht="28.5">
      <c r="A2031">
        <v>1</v>
      </c>
      <c r="B2031" t="s">
        <v>1072</v>
      </c>
      <c r="C2031" t="s">
        <v>1072</v>
      </c>
      <c r="D2031" t="s">
        <v>1107</v>
      </c>
      <c r="E2031" t="s">
        <v>1114</v>
      </c>
      <c r="F2031" s="76" t="s">
        <v>1151</v>
      </c>
      <c r="G2031" t="s">
        <v>1252</v>
      </c>
      <c r="H2031">
        <v>2018</v>
      </c>
      <c r="I2031">
        <v>0.03</v>
      </c>
      <c r="J2031" t="s">
        <v>1148</v>
      </c>
      <c r="K2031" s="2"/>
      <c r="L2031" s="60"/>
    </row>
    <row r="2032" spans="1:12" ht="28.5">
      <c r="A2032">
        <v>1</v>
      </c>
      <c r="B2032" t="s">
        <v>1072</v>
      </c>
      <c r="C2032" t="s">
        <v>1072</v>
      </c>
      <c r="D2032" t="s">
        <v>1107</v>
      </c>
      <c r="E2032" t="s">
        <v>1114</v>
      </c>
      <c r="F2032" s="76" t="s">
        <v>1151</v>
      </c>
      <c r="G2032" t="s">
        <v>1252</v>
      </c>
      <c r="H2032">
        <v>2019</v>
      </c>
      <c r="I2032">
        <v>0.03</v>
      </c>
      <c r="J2032" t="s">
        <v>1148</v>
      </c>
      <c r="K2032" s="2"/>
      <c r="L2032" s="60"/>
    </row>
    <row r="2033" spans="1:12" ht="28.5">
      <c r="A2033">
        <v>1</v>
      </c>
      <c r="B2033" t="s">
        <v>1072</v>
      </c>
      <c r="C2033" t="s">
        <v>1072</v>
      </c>
      <c r="D2033" t="s">
        <v>1107</v>
      </c>
      <c r="E2033" t="s">
        <v>1114</v>
      </c>
      <c r="F2033" s="76" t="s">
        <v>1151</v>
      </c>
      <c r="G2033" t="s">
        <v>1252</v>
      </c>
      <c r="H2033">
        <v>2020</v>
      </c>
      <c r="I2033">
        <v>0.08</v>
      </c>
      <c r="J2033" t="s">
        <v>1148</v>
      </c>
      <c r="K2033" s="2"/>
      <c r="L2033" s="60"/>
    </row>
    <row r="2034" spans="1:12" ht="28.5">
      <c r="A2034">
        <v>1</v>
      </c>
      <c r="B2034" t="s">
        <v>1072</v>
      </c>
      <c r="C2034" t="s">
        <v>1072</v>
      </c>
      <c r="D2034" t="s">
        <v>1253</v>
      </c>
      <c r="E2034" t="s">
        <v>1114</v>
      </c>
      <c r="F2034" s="76" t="s">
        <v>1151</v>
      </c>
      <c r="G2034" t="s">
        <v>1098</v>
      </c>
      <c r="H2034">
        <v>2018</v>
      </c>
      <c r="I2034">
        <v>0.01</v>
      </c>
      <c r="J2034" t="s">
        <v>1148</v>
      </c>
      <c r="K2034" s="2"/>
      <c r="L2034" s="60"/>
    </row>
    <row r="2035" spans="1:12" ht="28.5">
      <c r="A2035">
        <v>1</v>
      </c>
      <c r="B2035" t="s">
        <v>1072</v>
      </c>
      <c r="C2035" t="s">
        <v>1072</v>
      </c>
      <c r="D2035" t="s">
        <v>1253</v>
      </c>
      <c r="E2035" t="s">
        <v>1114</v>
      </c>
      <c r="F2035" s="76" t="s">
        <v>1151</v>
      </c>
      <c r="G2035" t="s">
        <v>1098</v>
      </c>
      <c r="H2035">
        <v>2019</v>
      </c>
      <c r="I2035">
        <v>0.01</v>
      </c>
      <c r="J2035" t="s">
        <v>1148</v>
      </c>
      <c r="K2035" s="2"/>
      <c r="L2035" s="60"/>
    </row>
    <row r="2036" spans="1:12" ht="28.5">
      <c r="A2036">
        <v>1</v>
      </c>
      <c r="B2036" t="s">
        <v>1072</v>
      </c>
      <c r="C2036" t="s">
        <v>1072</v>
      </c>
      <c r="D2036" t="s">
        <v>1253</v>
      </c>
      <c r="E2036" t="s">
        <v>1114</v>
      </c>
      <c r="F2036" s="76" t="s">
        <v>1151</v>
      </c>
      <c r="G2036" t="s">
        <v>1098</v>
      </c>
      <c r="H2036">
        <v>2020</v>
      </c>
      <c r="I2036">
        <v>0.03</v>
      </c>
      <c r="J2036" t="s">
        <v>1148</v>
      </c>
      <c r="K2036" s="2"/>
      <c r="L2036" s="60"/>
    </row>
    <row r="2037" spans="1:12" ht="28.5">
      <c r="A2037">
        <v>1</v>
      </c>
      <c r="B2037" t="s">
        <v>1072</v>
      </c>
      <c r="C2037" t="s">
        <v>1072</v>
      </c>
      <c r="D2037" t="s">
        <v>1106</v>
      </c>
      <c r="E2037" t="s">
        <v>1114</v>
      </c>
      <c r="F2037" s="76" t="s">
        <v>1151</v>
      </c>
      <c r="G2037" t="s">
        <v>1255</v>
      </c>
      <c r="H2037">
        <v>2021</v>
      </c>
      <c r="I2037">
        <v>0.04</v>
      </c>
      <c r="J2037" t="s">
        <v>1148</v>
      </c>
      <c r="K2037" s="62"/>
      <c r="L2037" s="63"/>
    </row>
    <row r="2038" spans="1:12" ht="28.5">
      <c r="A2038">
        <v>1</v>
      </c>
      <c r="B2038" t="s">
        <v>1072</v>
      </c>
      <c r="C2038" t="s">
        <v>1072</v>
      </c>
      <c r="D2038" t="s">
        <v>1107</v>
      </c>
      <c r="E2038" t="s">
        <v>1114</v>
      </c>
      <c r="F2038" s="76" t="s">
        <v>1151</v>
      </c>
      <c r="G2038" t="s">
        <v>1252</v>
      </c>
      <c r="H2038">
        <v>2021</v>
      </c>
      <c r="I2038">
        <v>7.0000000000000007E-2</v>
      </c>
      <c r="J2038" t="s">
        <v>1148</v>
      </c>
      <c r="K2038" s="2"/>
      <c r="L2038" s="60"/>
    </row>
    <row r="2039" spans="1:12" ht="28.5">
      <c r="A2039">
        <v>1</v>
      </c>
      <c r="B2039" t="s">
        <v>1072</v>
      </c>
      <c r="C2039" t="s">
        <v>1072</v>
      </c>
      <c r="D2039" t="s">
        <v>1253</v>
      </c>
      <c r="E2039" t="s">
        <v>1114</v>
      </c>
      <c r="F2039" s="76" t="s">
        <v>1151</v>
      </c>
      <c r="G2039" t="s">
        <v>1098</v>
      </c>
      <c r="H2039">
        <v>2021</v>
      </c>
      <c r="I2039">
        <v>0.03</v>
      </c>
      <c r="J2039" t="s">
        <v>1148</v>
      </c>
      <c r="K2039" s="2"/>
      <c r="L2039" s="60"/>
    </row>
    <row r="2040" spans="1:12" ht="28.5">
      <c r="A2040">
        <v>1</v>
      </c>
      <c r="B2040" t="s">
        <v>1072</v>
      </c>
      <c r="C2040" t="s">
        <v>1072</v>
      </c>
      <c r="D2040" t="s">
        <v>1108</v>
      </c>
      <c r="E2040" t="s">
        <v>1114</v>
      </c>
      <c r="F2040" s="76" t="s">
        <v>1151</v>
      </c>
      <c r="G2040" t="s">
        <v>1255</v>
      </c>
      <c r="H2040">
        <v>2018</v>
      </c>
      <c r="I2040">
        <v>1.1200000000000001</v>
      </c>
      <c r="J2040" t="s">
        <v>1148</v>
      </c>
      <c r="K2040" s="62"/>
      <c r="L2040" s="63"/>
    </row>
    <row r="2041" spans="1:12" ht="28.5">
      <c r="A2041">
        <v>1</v>
      </c>
      <c r="B2041" t="s">
        <v>1072</v>
      </c>
      <c r="C2041" t="s">
        <v>1072</v>
      </c>
      <c r="D2041" t="s">
        <v>1108</v>
      </c>
      <c r="E2041" t="s">
        <v>1114</v>
      </c>
      <c r="F2041" s="76" t="s">
        <v>1151</v>
      </c>
      <c r="G2041" t="s">
        <v>1255</v>
      </c>
      <c r="H2041">
        <v>2019</v>
      </c>
      <c r="I2041">
        <v>1.0900000000000001</v>
      </c>
      <c r="J2041" t="s">
        <v>1148</v>
      </c>
      <c r="K2041" s="2"/>
      <c r="L2041" s="60"/>
    </row>
    <row r="2042" spans="1:12" ht="28.5">
      <c r="A2042">
        <v>1</v>
      </c>
      <c r="B2042" t="s">
        <v>1072</v>
      </c>
      <c r="C2042" t="s">
        <v>1072</v>
      </c>
      <c r="D2042" t="s">
        <v>1108</v>
      </c>
      <c r="E2042" t="s">
        <v>1114</v>
      </c>
      <c r="F2042" s="76" t="s">
        <v>1151</v>
      </c>
      <c r="G2042" t="s">
        <v>1255</v>
      </c>
      <c r="H2042">
        <v>2020</v>
      </c>
      <c r="I2042">
        <v>1.06</v>
      </c>
      <c r="J2042" t="s">
        <v>1148</v>
      </c>
      <c r="K2042" s="2"/>
      <c r="L2042" s="60"/>
    </row>
    <row r="2043" spans="1:12" ht="28.5">
      <c r="A2043">
        <v>1</v>
      </c>
      <c r="B2043" t="s">
        <v>1072</v>
      </c>
      <c r="C2043" t="s">
        <v>1072</v>
      </c>
      <c r="D2043" t="s">
        <v>1109</v>
      </c>
      <c r="E2043" t="s">
        <v>1114</v>
      </c>
      <c r="F2043" s="76" t="s">
        <v>1151</v>
      </c>
      <c r="G2043" t="s">
        <v>1252</v>
      </c>
      <c r="H2043">
        <v>2018</v>
      </c>
      <c r="I2043">
        <v>1.0900000000000001</v>
      </c>
      <c r="J2043" t="s">
        <v>1148</v>
      </c>
      <c r="K2043" s="62"/>
      <c r="L2043" s="63"/>
    </row>
    <row r="2044" spans="1:12" ht="28.5">
      <c r="A2044">
        <v>1</v>
      </c>
      <c r="B2044" t="s">
        <v>1072</v>
      </c>
      <c r="C2044" t="s">
        <v>1072</v>
      </c>
      <c r="D2044" t="s">
        <v>1109</v>
      </c>
      <c r="E2044" t="s">
        <v>1114</v>
      </c>
      <c r="F2044" s="76" t="s">
        <v>1151</v>
      </c>
      <c r="G2044" t="s">
        <v>1252</v>
      </c>
      <c r="H2044">
        <v>2019</v>
      </c>
      <c r="I2044">
        <v>1.1100000000000001</v>
      </c>
      <c r="J2044" t="s">
        <v>1148</v>
      </c>
      <c r="K2044" s="2"/>
      <c r="L2044" s="60"/>
    </row>
    <row r="2045" spans="1:12" ht="28.5">
      <c r="A2045">
        <v>1</v>
      </c>
      <c r="B2045" t="s">
        <v>1072</v>
      </c>
      <c r="C2045" t="s">
        <v>1072</v>
      </c>
      <c r="D2045" t="s">
        <v>1109</v>
      </c>
      <c r="E2045" t="s">
        <v>1114</v>
      </c>
      <c r="F2045" s="76" t="s">
        <v>1151</v>
      </c>
      <c r="G2045" t="s">
        <v>1252</v>
      </c>
      <c r="H2045">
        <v>2020</v>
      </c>
      <c r="I2045">
        <v>1.0900000000000001</v>
      </c>
      <c r="J2045" t="s">
        <v>1148</v>
      </c>
      <c r="K2045" s="2"/>
      <c r="L2045" s="60"/>
    </row>
    <row r="2046" spans="1:12" ht="28.5">
      <c r="A2046">
        <v>1</v>
      </c>
      <c r="B2046" t="s">
        <v>1072</v>
      </c>
      <c r="C2046" t="s">
        <v>1072</v>
      </c>
      <c r="D2046" t="s">
        <v>1110</v>
      </c>
      <c r="E2046" t="s">
        <v>1114</v>
      </c>
      <c r="F2046" s="76" t="s">
        <v>1151</v>
      </c>
      <c r="G2046" t="s">
        <v>1098</v>
      </c>
      <c r="H2046">
        <v>2018</v>
      </c>
      <c r="I2046">
        <v>0.84</v>
      </c>
      <c r="J2046" t="s">
        <v>1148</v>
      </c>
      <c r="K2046" s="62"/>
      <c r="L2046" s="63"/>
    </row>
    <row r="2047" spans="1:12" ht="28.5">
      <c r="A2047">
        <v>1</v>
      </c>
      <c r="B2047" t="s">
        <v>1072</v>
      </c>
      <c r="C2047" t="s">
        <v>1072</v>
      </c>
      <c r="D2047" t="s">
        <v>1110</v>
      </c>
      <c r="E2047" t="s">
        <v>1114</v>
      </c>
      <c r="F2047" s="76" t="s">
        <v>1151</v>
      </c>
      <c r="G2047" t="s">
        <v>1098</v>
      </c>
      <c r="H2047">
        <v>2019</v>
      </c>
      <c r="I2047">
        <v>0.86</v>
      </c>
      <c r="J2047" t="s">
        <v>1148</v>
      </c>
      <c r="K2047" s="2"/>
      <c r="L2047" s="60"/>
    </row>
    <row r="2048" spans="1:12" ht="28.5">
      <c r="A2048">
        <v>1</v>
      </c>
      <c r="B2048" t="s">
        <v>1072</v>
      </c>
      <c r="C2048" t="s">
        <v>1072</v>
      </c>
      <c r="D2048" t="s">
        <v>1110</v>
      </c>
      <c r="E2048" t="s">
        <v>1114</v>
      </c>
      <c r="F2048" s="76" t="s">
        <v>1151</v>
      </c>
      <c r="G2048" t="s">
        <v>1098</v>
      </c>
      <c r="H2048">
        <v>2020</v>
      </c>
      <c r="I2048">
        <v>0.86</v>
      </c>
      <c r="J2048" t="s">
        <v>1148</v>
      </c>
      <c r="K2048" s="2"/>
      <c r="L2048" s="60"/>
    </row>
    <row r="2049" spans="1:12" ht="28.5">
      <c r="A2049">
        <v>1</v>
      </c>
      <c r="B2049" t="s">
        <v>1072</v>
      </c>
      <c r="C2049" t="s">
        <v>1072</v>
      </c>
      <c r="D2049" t="s">
        <v>1108</v>
      </c>
      <c r="E2049" t="s">
        <v>1114</v>
      </c>
      <c r="F2049" s="76" t="s">
        <v>1151</v>
      </c>
      <c r="G2049" t="s">
        <v>1255</v>
      </c>
      <c r="H2049">
        <v>2021</v>
      </c>
      <c r="I2049">
        <v>1.08</v>
      </c>
      <c r="J2049" t="s">
        <v>1148</v>
      </c>
      <c r="K2049" s="2"/>
      <c r="L2049" s="60"/>
    </row>
    <row r="2050" spans="1:12" ht="28.5">
      <c r="A2050">
        <v>1</v>
      </c>
      <c r="B2050" t="s">
        <v>1072</v>
      </c>
      <c r="C2050" t="s">
        <v>1072</v>
      </c>
      <c r="D2050" t="s">
        <v>1109</v>
      </c>
      <c r="E2050" t="s">
        <v>1114</v>
      </c>
      <c r="F2050" s="76" t="s">
        <v>1151</v>
      </c>
      <c r="G2050" t="s">
        <v>1252</v>
      </c>
      <c r="H2050">
        <v>2021</v>
      </c>
      <c r="I2050">
        <v>1.0900000000000001</v>
      </c>
      <c r="J2050" t="s">
        <v>1148</v>
      </c>
      <c r="K2050" s="2"/>
      <c r="L2050" s="60"/>
    </row>
    <row r="2051" spans="1:12" ht="28.5">
      <c r="A2051">
        <v>1</v>
      </c>
      <c r="B2051" t="s">
        <v>1072</v>
      </c>
      <c r="C2051" t="s">
        <v>1072</v>
      </c>
      <c r="D2051" t="s">
        <v>1110</v>
      </c>
      <c r="E2051" t="s">
        <v>1114</v>
      </c>
      <c r="F2051" s="76" t="s">
        <v>1151</v>
      </c>
      <c r="G2051" t="s">
        <v>1098</v>
      </c>
      <c r="H2051">
        <v>2021</v>
      </c>
      <c r="I2051">
        <v>0.84</v>
      </c>
      <c r="J2051" t="s">
        <v>1148</v>
      </c>
      <c r="K2051" s="2"/>
      <c r="L2051" s="60"/>
    </row>
    <row r="2052" spans="1:12" ht="28.5">
      <c r="A2052">
        <v>1</v>
      </c>
      <c r="B2052" t="s">
        <v>1072</v>
      </c>
      <c r="C2052" t="s">
        <v>1072</v>
      </c>
      <c r="D2052" t="s">
        <v>1111</v>
      </c>
      <c r="E2052" t="s">
        <v>1114</v>
      </c>
      <c r="F2052" s="76" t="s">
        <v>1151</v>
      </c>
      <c r="G2052" t="s">
        <v>1255</v>
      </c>
      <c r="H2052">
        <v>2018</v>
      </c>
      <c r="I2052">
        <v>0.02</v>
      </c>
      <c r="J2052" t="s">
        <v>1148</v>
      </c>
      <c r="K2052" s="2"/>
      <c r="L2052" s="60"/>
    </row>
    <row r="2053" spans="1:12" ht="28.5">
      <c r="A2053">
        <v>1</v>
      </c>
      <c r="B2053" t="s">
        <v>1072</v>
      </c>
      <c r="C2053" t="s">
        <v>1072</v>
      </c>
      <c r="D2053" t="s">
        <v>1111</v>
      </c>
      <c r="E2053" t="s">
        <v>1114</v>
      </c>
      <c r="F2053" s="76" t="s">
        <v>1151</v>
      </c>
      <c r="G2053" t="s">
        <v>1255</v>
      </c>
      <c r="H2053">
        <v>2019</v>
      </c>
      <c r="I2053">
        <v>0.03</v>
      </c>
      <c r="J2053" t="s">
        <v>1148</v>
      </c>
      <c r="K2053" s="2"/>
      <c r="L2053" s="60"/>
    </row>
    <row r="2054" spans="1:12" ht="28.5">
      <c r="A2054">
        <v>1</v>
      </c>
      <c r="B2054" t="s">
        <v>1072</v>
      </c>
      <c r="C2054" t="s">
        <v>1072</v>
      </c>
      <c r="D2054" t="s">
        <v>1111</v>
      </c>
      <c r="E2054" t="s">
        <v>1114</v>
      </c>
      <c r="F2054" s="76" t="s">
        <v>1151</v>
      </c>
      <c r="G2054" t="s">
        <v>1255</v>
      </c>
      <c r="H2054">
        <v>2020</v>
      </c>
      <c r="I2054">
        <v>0.02</v>
      </c>
      <c r="J2054" t="s">
        <v>1148</v>
      </c>
      <c r="K2054" s="2"/>
      <c r="L2054" s="60"/>
    </row>
    <row r="2055" spans="1:12" ht="28.5">
      <c r="A2055">
        <v>1</v>
      </c>
      <c r="B2055" t="s">
        <v>1072</v>
      </c>
      <c r="C2055" t="s">
        <v>1072</v>
      </c>
      <c r="D2055" t="s">
        <v>1111</v>
      </c>
      <c r="E2055" t="s">
        <v>1114</v>
      </c>
      <c r="F2055" s="76" t="s">
        <v>1151</v>
      </c>
      <c r="G2055" t="s">
        <v>1255</v>
      </c>
      <c r="H2055">
        <v>2021</v>
      </c>
      <c r="I2055">
        <v>0.04</v>
      </c>
      <c r="J2055" t="s">
        <v>1148</v>
      </c>
      <c r="K2055" s="2"/>
      <c r="L2055" s="60"/>
    </row>
    <row r="2056" spans="1:12" ht="28.5">
      <c r="A2056">
        <v>1</v>
      </c>
      <c r="B2056" t="s">
        <v>1072</v>
      </c>
      <c r="C2056" t="s">
        <v>1072</v>
      </c>
      <c r="D2056" t="s">
        <v>1112</v>
      </c>
      <c r="E2056" t="s">
        <v>1114</v>
      </c>
      <c r="F2056" s="76" t="s">
        <v>1151</v>
      </c>
      <c r="G2056" t="s">
        <v>1252</v>
      </c>
      <c r="H2056">
        <v>2018</v>
      </c>
      <c r="I2056">
        <v>0.04</v>
      </c>
      <c r="J2056" t="s">
        <v>1148</v>
      </c>
      <c r="K2056" s="2"/>
      <c r="L2056" s="60"/>
    </row>
    <row r="2057" spans="1:12" ht="28.5">
      <c r="A2057">
        <v>1</v>
      </c>
      <c r="B2057" t="s">
        <v>1072</v>
      </c>
      <c r="C2057" t="s">
        <v>1072</v>
      </c>
      <c r="D2057" t="s">
        <v>1112</v>
      </c>
      <c r="E2057" t="s">
        <v>1114</v>
      </c>
      <c r="F2057" s="76" t="s">
        <v>1151</v>
      </c>
      <c r="G2057" t="s">
        <v>1252</v>
      </c>
      <c r="H2057">
        <v>2019</v>
      </c>
      <c r="I2057">
        <v>0.04</v>
      </c>
      <c r="J2057" t="s">
        <v>1148</v>
      </c>
      <c r="K2057" s="2"/>
      <c r="L2057" s="60"/>
    </row>
    <row r="2058" spans="1:12" ht="28.5">
      <c r="A2058">
        <v>1</v>
      </c>
      <c r="B2058" t="s">
        <v>1072</v>
      </c>
      <c r="C2058" t="s">
        <v>1072</v>
      </c>
      <c r="D2058" t="s">
        <v>1112</v>
      </c>
      <c r="E2058" t="s">
        <v>1114</v>
      </c>
      <c r="F2058" s="76" t="s">
        <v>1151</v>
      </c>
      <c r="G2058" t="s">
        <v>1252</v>
      </c>
      <c r="H2058">
        <v>2020</v>
      </c>
      <c r="I2058">
        <v>0.03</v>
      </c>
      <c r="J2058" t="s">
        <v>1148</v>
      </c>
      <c r="K2058" s="62"/>
      <c r="L2058" s="63"/>
    </row>
    <row r="2059" spans="1:12" ht="28.5">
      <c r="A2059">
        <v>1</v>
      </c>
      <c r="B2059" t="s">
        <v>1072</v>
      </c>
      <c r="C2059" t="s">
        <v>1072</v>
      </c>
      <c r="D2059" t="s">
        <v>1112</v>
      </c>
      <c r="E2059" t="s">
        <v>1114</v>
      </c>
      <c r="F2059" s="76" t="s">
        <v>1151</v>
      </c>
      <c r="G2059" t="s">
        <v>1252</v>
      </c>
      <c r="H2059">
        <v>2021</v>
      </c>
      <c r="I2059">
        <v>0.02</v>
      </c>
      <c r="J2059" t="s">
        <v>1148</v>
      </c>
      <c r="K2059" s="62"/>
      <c r="L2059" s="63"/>
    </row>
    <row r="2060" spans="1:12" ht="28.5">
      <c r="A2060">
        <v>1</v>
      </c>
      <c r="B2060" t="s">
        <v>1072</v>
      </c>
      <c r="C2060" t="s">
        <v>1072</v>
      </c>
      <c r="D2060" t="s">
        <v>1113</v>
      </c>
      <c r="E2060" t="s">
        <v>1114</v>
      </c>
      <c r="F2060" s="76" t="s">
        <v>1151</v>
      </c>
      <c r="G2060" t="s">
        <v>1098</v>
      </c>
      <c r="H2060">
        <v>2018</v>
      </c>
      <c r="I2060">
        <v>0.02</v>
      </c>
      <c r="J2060" t="s">
        <v>1148</v>
      </c>
      <c r="K2060" s="62"/>
      <c r="L2060" s="63"/>
    </row>
    <row r="2061" spans="1:12" ht="28.5">
      <c r="A2061">
        <v>1</v>
      </c>
      <c r="B2061" t="s">
        <v>1072</v>
      </c>
      <c r="C2061" t="s">
        <v>1072</v>
      </c>
      <c r="D2061" t="s">
        <v>1113</v>
      </c>
      <c r="E2061" t="s">
        <v>1114</v>
      </c>
      <c r="F2061" s="76" t="s">
        <v>1151</v>
      </c>
      <c r="G2061" t="s">
        <v>1098</v>
      </c>
      <c r="H2061">
        <v>2019</v>
      </c>
      <c r="I2061">
        <v>0.03</v>
      </c>
      <c r="J2061" t="s">
        <v>1148</v>
      </c>
      <c r="K2061" s="62"/>
      <c r="L2061" s="63"/>
    </row>
    <row r="2062" spans="1:12" ht="28.5">
      <c r="A2062">
        <v>1</v>
      </c>
      <c r="B2062" t="s">
        <v>1072</v>
      </c>
      <c r="C2062" t="s">
        <v>1072</v>
      </c>
      <c r="D2062" t="s">
        <v>1113</v>
      </c>
      <c r="E2062" t="s">
        <v>1114</v>
      </c>
      <c r="F2062" s="76" t="s">
        <v>1151</v>
      </c>
      <c r="G2062" t="s">
        <v>1098</v>
      </c>
      <c r="H2062">
        <v>2020</v>
      </c>
      <c r="I2062">
        <v>0.02</v>
      </c>
      <c r="J2062" t="s">
        <v>1148</v>
      </c>
      <c r="K2062" s="62"/>
      <c r="L2062" s="63"/>
    </row>
    <row r="2063" spans="1:12" ht="28.5">
      <c r="A2063">
        <v>1</v>
      </c>
      <c r="B2063" t="s">
        <v>1072</v>
      </c>
      <c r="C2063" t="s">
        <v>1072</v>
      </c>
      <c r="D2063" t="s">
        <v>1113</v>
      </c>
      <c r="E2063" t="s">
        <v>1114</v>
      </c>
      <c r="F2063" s="76" t="s">
        <v>1151</v>
      </c>
      <c r="G2063" t="s">
        <v>1098</v>
      </c>
      <c r="H2063">
        <v>2021</v>
      </c>
      <c r="I2063">
        <v>0.01</v>
      </c>
      <c r="J2063" t="s">
        <v>1148</v>
      </c>
      <c r="K2063" s="62"/>
      <c r="L2063" s="63"/>
    </row>
    <row r="2064" spans="1:12">
      <c r="A2064">
        <v>85001</v>
      </c>
      <c r="B2064" t="s">
        <v>1010</v>
      </c>
      <c r="C2064" t="s">
        <v>1011</v>
      </c>
      <c r="D2064" t="s">
        <v>1251</v>
      </c>
      <c r="E2064" t="s">
        <v>1114</v>
      </c>
      <c r="F2064" t="s">
        <v>1142</v>
      </c>
      <c r="G2064" t="s">
        <v>1097</v>
      </c>
      <c r="H2064">
        <v>2018</v>
      </c>
      <c r="I2064">
        <v>2440</v>
      </c>
      <c r="J2064" t="s">
        <v>1145</v>
      </c>
      <c r="K2064" s="62"/>
      <c r="L2064" s="63"/>
    </row>
    <row r="2065" spans="1:12">
      <c r="A2065">
        <v>85010</v>
      </c>
      <c r="B2065" t="s">
        <v>1010</v>
      </c>
      <c r="C2065" t="s">
        <v>1012</v>
      </c>
      <c r="D2065" t="s">
        <v>1251</v>
      </c>
      <c r="E2065" t="s">
        <v>1114</v>
      </c>
      <c r="F2065" t="s">
        <v>1142</v>
      </c>
      <c r="G2065" t="s">
        <v>1097</v>
      </c>
      <c r="H2065">
        <v>2018</v>
      </c>
      <c r="I2065">
        <v>762</v>
      </c>
      <c r="J2065" t="s">
        <v>1145</v>
      </c>
      <c r="K2065" s="2"/>
      <c r="L2065" s="60"/>
    </row>
    <row r="2066" spans="1:12">
      <c r="A2066">
        <v>85015</v>
      </c>
      <c r="B2066" t="s">
        <v>1010</v>
      </c>
      <c r="C2066" t="s">
        <v>1013</v>
      </c>
      <c r="D2066" t="s">
        <v>1251</v>
      </c>
      <c r="E2066" t="s">
        <v>1114</v>
      </c>
      <c r="F2066" t="s">
        <v>1142</v>
      </c>
      <c r="G2066" t="s">
        <v>1097</v>
      </c>
      <c r="H2066">
        <v>2018</v>
      </c>
      <c r="I2066">
        <v>154</v>
      </c>
      <c r="J2066" t="s">
        <v>1145</v>
      </c>
      <c r="K2066" s="2"/>
      <c r="L2066" s="60"/>
    </row>
    <row r="2067" spans="1:12">
      <c r="A2067">
        <v>85125</v>
      </c>
      <c r="B2067" t="s">
        <v>1010</v>
      </c>
      <c r="C2067" t="s">
        <v>1014</v>
      </c>
      <c r="D2067" t="s">
        <v>1251</v>
      </c>
      <c r="E2067" t="s">
        <v>1114</v>
      </c>
      <c r="F2067" t="s">
        <v>1142</v>
      </c>
      <c r="G2067" t="s">
        <v>1097</v>
      </c>
      <c r="H2067">
        <v>2018</v>
      </c>
      <c r="I2067">
        <v>520</v>
      </c>
      <c r="J2067" t="s">
        <v>1145</v>
      </c>
      <c r="K2067" s="2"/>
      <c r="L2067" s="60"/>
    </row>
    <row r="2068" spans="1:12">
      <c r="A2068">
        <v>85136</v>
      </c>
      <c r="B2068" t="s">
        <v>1010</v>
      </c>
      <c r="C2068" t="s">
        <v>1015</v>
      </c>
      <c r="D2068" t="s">
        <v>1251</v>
      </c>
      <c r="E2068" t="s">
        <v>1114</v>
      </c>
      <c r="F2068" t="s">
        <v>1142</v>
      </c>
      <c r="G2068" t="s">
        <v>1097</v>
      </c>
      <c r="H2068">
        <v>2018</v>
      </c>
      <c r="I2068">
        <v>20</v>
      </c>
      <c r="J2068" t="s">
        <v>1145</v>
      </c>
      <c r="K2068" s="62"/>
      <c r="L2068" s="63"/>
    </row>
    <row r="2069" spans="1:12">
      <c r="A2069">
        <v>85139</v>
      </c>
      <c r="B2069" t="s">
        <v>1010</v>
      </c>
      <c r="C2069" t="s">
        <v>1016</v>
      </c>
      <c r="D2069" t="s">
        <v>1251</v>
      </c>
      <c r="E2069" t="s">
        <v>1114</v>
      </c>
      <c r="F2069" t="s">
        <v>1142</v>
      </c>
      <c r="G2069" t="s">
        <v>1097</v>
      </c>
      <c r="H2069">
        <v>2018</v>
      </c>
      <c r="I2069">
        <v>302</v>
      </c>
      <c r="J2069" t="s">
        <v>1145</v>
      </c>
      <c r="K2069" s="2"/>
      <c r="L2069" s="60"/>
    </row>
    <row r="2070" spans="1:12">
      <c r="A2070">
        <v>85162</v>
      </c>
      <c r="B2070" t="s">
        <v>1010</v>
      </c>
      <c r="C2070" t="s">
        <v>1017</v>
      </c>
      <c r="D2070" t="s">
        <v>1251</v>
      </c>
      <c r="E2070" t="s">
        <v>1114</v>
      </c>
      <c r="F2070" t="s">
        <v>1142</v>
      </c>
      <c r="G2070" t="s">
        <v>1097</v>
      </c>
      <c r="H2070">
        <v>2018</v>
      </c>
      <c r="I2070">
        <v>772</v>
      </c>
      <c r="J2070" t="s">
        <v>1145</v>
      </c>
      <c r="K2070" s="2"/>
      <c r="L2070" s="60"/>
    </row>
    <row r="2071" spans="1:12">
      <c r="A2071">
        <v>85225</v>
      </c>
      <c r="B2071" t="s">
        <v>1010</v>
      </c>
      <c r="C2071" t="s">
        <v>1018</v>
      </c>
      <c r="D2071" t="s">
        <v>1251</v>
      </c>
      <c r="E2071" t="s">
        <v>1114</v>
      </c>
      <c r="F2071" t="s">
        <v>1142</v>
      </c>
      <c r="G2071" t="s">
        <v>1097</v>
      </c>
      <c r="H2071">
        <v>2018</v>
      </c>
      <c r="I2071">
        <v>218</v>
      </c>
      <c r="J2071" t="s">
        <v>1145</v>
      </c>
      <c r="K2071" s="2"/>
      <c r="L2071" s="60"/>
    </row>
    <row r="2072" spans="1:12">
      <c r="A2072">
        <v>85230</v>
      </c>
      <c r="B2072" t="s">
        <v>1010</v>
      </c>
      <c r="C2072" t="s">
        <v>1019</v>
      </c>
      <c r="D2072" t="s">
        <v>1251</v>
      </c>
      <c r="E2072" t="s">
        <v>1114</v>
      </c>
      <c r="F2072" t="s">
        <v>1142</v>
      </c>
      <c r="G2072" t="s">
        <v>1097</v>
      </c>
      <c r="H2072">
        <v>2018</v>
      </c>
      <c r="I2072">
        <v>292</v>
      </c>
      <c r="J2072" t="s">
        <v>1145</v>
      </c>
      <c r="K2072" s="2"/>
      <c r="L2072" s="60"/>
    </row>
    <row r="2073" spans="1:12">
      <c r="A2073">
        <v>85250</v>
      </c>
      <c r="B2073" t="s">
        <v>1010</v>
      </c>
      <c r="C2073" t="s">
        <v>1020</v>
      </c>
      <c r="D2073" t="s">
        <v>1251</v>
      </c>
      <c r="E2073" t="s">
        <v>1114</v>
      </c>
      <c r="F2073" t="s">
        <v>1142</v>
      </c>
      <c r="G2073" t="s">
        <v>1097</v>
      </c>
      <c r="H2073">
        <v>2018</v>
      </c>
      <c r="I2073">
        <v>1546</v>
      </c>
      <c r="J2073" t="s">
        <v>1145</v>
      </c>
      <c r="K2073" s="2"/>
      <c r="L2073" s="60"/>
    </row>
    <row r="2074" spans="1:12">
      <c r="A2074">
        <v>85263</v>
      </c>
      <c r="B2074" t="s">
        <v>1010</v>
      </c>
      <c r="C2074" t="s">
        <v>1021</v>
      </c>
      <c r="D2074" t="s">
        <v>1251</v>
      </c>
      <c r="E2074" t="s">
        <v>1114</v>
      </c>
      <c r="F2074" t="s">
        <v>1142</v>
      </c>
      <c r="G2074" t="s">
        <v>1097</v>
      </c>
      <c r="H2074">
        <v>2018</v>
      </c>
      <c r="I2074">
        <v>513</v>
      </c>
      <c r="J2074" t="s">
        <v>1145</v>
      </c>
      <c r="K2074" s="2"/>
      <c r="L2074" s="60"/>
    </row>
    <row r="2075" spans="1:12">
      <c r="A2075">
        <v>85279</v>
      </c>
      <c r="B2075" t="s">
        <v>1010</v>
      </c>
      <c r="C2075" t="s">
        <v>1022</v>
      </c>
      <c r="D2075" t="s">
        <v>1251</v>
      </c>
      <c r="E2075" t="s">
        <v>1114</v>
      </c>
      <c r="F2075" t="s">
        <v>1142</v>
      </c>
      <c r="G2075" t="s">
        <v>1097</v>
      </c>
      <c r="H2075">
        <v>2018</v>
      </c>
      <c r="I2075">
        <v>56</v>
      </c>
      <c r="J2075" t="s">
        <v>1145</v>
      </c>
      <c r="K2075" s="2"/>
      <c r="L2075" s="60"/>
    </row>
    <row r="2076" spans="1:12">
      <c r="A2076">
        <v>85300</v>
      </c>
      <c r="B2076" t="s">
        <v>1010</v>
      </c>
      <c r="C2076" t="s">
        <v>98</v>
      </c>
      <c r="D2076" t="s">
        <v>1251</v>
      </c>
      <c r="E2076" t="s">
        <v>1114</v>
      </c>
      <c r="F2076" t="s">
        <v>1142</v>
      </c>
      <c r="G2076" t="s">
        <v>1097</v>
      </c>
      <c r="H2076">
        <v>2018</v>
      </c>
      <c r="I2076">
        <v>135</v>
      </c>
      <c r="J2076" t="s">
        <v>1145</v>
      </c>
      <c r="K2076" s="2"/>
      <c r="L2076" s="60"/>
    </row>
    <row r="2077" spans="1:12">
      <c r="A2077">
        <v>85315</v>
      </c>
      <c r="B2077" t="s">
        <v>1010</v>
      </c>
      <c r="C2077" t="s">
        <v>1023</v>
      </c>
      <c r="D2077" t="s">
        <v>1251</v>
      </c>
      <c r="E2077" t="s">
        <v>1114</v>
      </c>
      <c r="F2077" t="s">
        <v>1142</v>
      </c>
      <c r="G2077" t="s">
        <v>1097</v>
      </c>
      <c r="H2077">
        <v>2018</v>
      </c>
      <c r="I2077">
        <v>86</v>
      </c>
      <c r="J2077" t="s">
        <v>1145</v>
      </c>
      <c r="K2077" s="2"/>
      <c r="L2077" s="60"/>
    </row>
    <row r="2078" spans="1:12">
      <c r="A2078">
        <v>85325</v>
      </c>
      <c r="B2078" t="s">
        <v>1010</v>
      </c>
      <c r="C2078" t="s">
        <v>1024</v>
      </c>
      <c r="D2078" t="s">
        <v>1251</v>
      </c>
      <c r="E2078" t="s">
        <v>1114</v>
      </c>
      <c r="F2078" t="s">
        <v>1142</v>
      </c>
      <c r="G2078" t="s">
        <v>1097</v>
      </c>
      <c r="H2078">
        <v>2018</v>
      </c>
      <c r="I2078">
        <v>216</v>
      </c>
      <c r="J2078" t="s">
        <v>1145</v>
      </c>
      <c r="K2078" s="2"/>
      <c r="L2078" s="60"/>
    </row>
    <row r="2079" spans="1:12">
      <c r="A2079">
        <v>85400</v>
      </c>
      <c r="B2079" t="s">
        <v>1010</v>
      </c>
      <c r="C2079" t="s">
        <v>1025</v>
      </c>
      <c r="D2079" t="s">
        <v>1251</v>
      </c>
      <c r="E2079" t="s">
        <v>1114</v>
      </c>
      <c r="F2079" t="s">
        <v>1142</v>
      </c>
      <c r="G2079" t="s">
        <v>1097</v>
      </c>
      <c r="H2079">
        <v>2018</v>
      </c>
      <c r="I2079">
        <v>391</v>
      </c>
      <c r="J2079" t="s">
        <v>1145</v>
      </c>
      <c r="K2079" s="2"/>
      <c r="L2079" s="60"/>
    </row>
    <row r="2080" spans="1:12">
      <c r="A2080">
        <v>85410</v>
      </c>
      <c r="B2080" t="s">
        <v>1010</v>
      </c>
      <c r="C2080" t="s">
        <v>1026</v>
      </c>
      <c r="D2080" t="s">
        <v>1251</v>
      </c>
      <c r="E2080" t="s">
        <v>1114</v>
      </c>
      <c r="F2080" t="s">
        <v>1142</v>
      </c>
      <c r="G2080" t="s">
        <v>1097</v>
      </c>
      <c r="H2080">
        <v>2018</v>
      </c>
      <c r="I2080">
        <v>526</v>
      </c>
      <c r="J2080" t="s">
        <v>1145</v>
      </c>
      <c r="K2080" s="62"/>
      <c r="L2080" s="63"/>
    </row>
    <row r="2081" spans="1:12">
      <c r="A2081">
        <v>85430</v>
      </c>
      <c r="B2081" t="s">
        <v>1010</v>
      </c>
      <c r="C2081" t="s">
        <v>1027</v>
      </c>
      <c r="D2081" t="s">
        <v>1251</v>
      </c>
      <c r="E2081" t="s">
        <v>1114</v>
      </c>
      <c r="F2081" t="s">
        <v>1142</v>
      </c>
      <c r="G2081" t="s">
        <v>1097</v>
      </c>
      <c r="H2081">
        <v>2018</v>
      </c>
      <c r="I2081">
        <v>508</v>
      </c>
      <c r="J2081" t="s">
        <v>1145</v>
      </c>
      <c r="K2081" s="62"/>
      <c r="L2081" s="63"/>
    </row>
    <row r="2082" spans="1:12">
      <c r="A2082">
        <v>85440</v>
      </c>
      <c r="B2082" t="s">
        <v>1010</v>
      </c>
      <c r="C2082" t="s">
        <v>207</v>
      </c>
      <c r="D2082" t="s">
        <v>1251</v>
      </c>
      <c r="E2082" t="s">
        <v>1114</v>
      </c>
      <c r="F2082" t="s">
        <v>1142</v>
      </c>
      <c r="G2082" t="s">
        <v>1097</v>
      </c>
      <c r="H2082">
        <v>2018</v>
      </c>
      <c r="I2082">
        <v>1245</v>
      </c>
      <c r="J2082" t="s">
        <v>1145</v>
      </c>
      <c r="K2082" s="62"/>
      <c r="L2082" s="63"/>
    </row>
    <row r="2083" spans="1:12">
      <c r="A2083">
        <v>85001</v>
      </c>
      <c r="B2083" t="s">
        <v>1010</v>
      </c>
      <c r="C2083" t="s">
        <v>1011</v>
      </c>
      <c r="D2083" t="s">
        <v>1251</v>
      </c>
      <c r="E2083" t="s">
        <v>1114</v>
      </c>
      <c r="F2083" t="s">
        <v>1142</v>
      </c>
      <c r="G2083" t="s">
        <v>1097</v>
      </c>
      <c r="H2083">
        <v>2019</v>
      </c>
      <c r="I2083">
        <v>3178</v>
      </c>
      <c r="J2083" t="s">
        <v>1145</v>
      </c>
      <c r="K2083" s="62"/>
      <c r="L2083" s="63"/>
    </row>
    <row r="2084" spans="1:12">
      <c r="A2084">
        <v>85010</v>
      </c>
      <c r="B2084" t="s">
        <v>1010</v>
      </c>
      <c r="C2084" t="s">
        <v>1012</v>
      </c>
      <c r="D2084" t="s">
        <v>1251</v>
      </c>
      <c r="E2084" t="s">
        <v>1114</v>
      </c>
      <c r="F2084" t="s">
        <v>1142</v>
      </c>
      <c r="G2084" t="s">
        <v>1097</v>
      </c>
      <c r="H2084">
        <v>2019</v>
      </c>
      <c r="I2084">
        <v>788</v>
      </c>
      <c r="J2084" t="s">
        <v>1145</v>
      </c>
      <c r="K2084" s="62"/>
      <c r="L2084" s="63"/>
    </row>
    <row r="2085" spans="1:12">
      <c r="A2085">
        <v>85015</v>
      </c>
      <c r="B2085" t="s">
        <v>1010</v>
      </c>
      <c r="C2085" t="s">
        <v>1013</v>
      </c>
      <c r="D2085" t="s">
        <v>1251</v>
      </c>
      <c r="E2085" t="s">
        <v>1114</v>
      </c>
      <c r="F2085" t="s">
        <v>1142</v>
      </c>
      <c r="G2085" t="s">
        <v>1097</v>
      </c>
      <c r="H2085">
        <v>2019</v>
      </c>
      <c r="I2085">
        <v>187</v>
      </c>
      <c r="J2085" t="s">
        <v>1145</v>
      </c>
      <c r="K2085" s="62"/>
      <c r="L2085" s="63"/>
    </row>
    <row r="2086" spans="1:12">
      <c r="A2086">
        <v>85125</v>
      </c>
      <c r="B2086" t="s">
        <v>1010</v>
      </c>
      <c r="C2086" t="s">
        <v>1014</v>
      </c>
      <c r="D2086" t="s">
        <v>1251</v>
      </c>
      <c r="E2086" t="s">
        <v>1114</v>
      </c>
      <c r="F2086" t="s">
        <v>1142</v>
      </c>
      <c r="G2086" t="s">
        <v>1097</v>
      </c>
      <c r="H2086">
        <v>2019</v>
      </c>
      <c r="I2086">
        <v>579</v>
      </c>
      <c r="J2086" t="s">
        <v>1145</v>
      </c>
      <c r="K2086" s="62"/>
      <c r="L2086" s="63"/>
    </row>
    <row r="2087" spans="1:12">
      <c r="A2087">
        <v>85136</v>
      </c>
      <c r="B2087" t="s">
        <v>1010</v>
      </c>
      <c r="C2087" t="s">
        <v>1015</v>
      </c>
      <c r="D2087" t="s">
        <v>1251</v>
      </c>
      <c r="E2087" t="s">
        <v>1114</v>
      </c>
      <c r="F2087" t="s">
        <v>1142</v>
      </c>
      <c r="G2087" t="s">
        <v>1097</v>
      </c>
      <c r="H2087">
        <v>2019</v>
      </c>
      <c r="I2087">
        <v>40</v>
      </c>
      <c r="J2087" t="s">
        <v>1145</v>
      </c>
      <c r="K2087" s="62"/>
      <c r="L2087" s="63"/>
    </row>
    <row r="2088" spans="1:12">
      <c r="A2088">
        <v>85139</v>
      </c>
      <c r="B2088" t="s">
        <v>1010</v>
      </c>
      <c r="C2088" t="s">
        <v>1016</v>
      </c>
      <c r="D2088" t="s">
        <v>1251</v>
      </c>
      <c r="E2088" t="s">
        <v>1114</v>
      </c>
      <c r="F2088" t="s">
        <v>1142</v>
      </c>
      <c r="G2088" t="s">
        <v>1097</v>
      </c>
      <c r="H2088">
        <v>2019</v>
      </c>
      <c r="I2088">
        <v>303</v>
      </c>
      <c r="J2088" t="s">
        <v>1145</v>
      </c>
      <c r="K2088" s="2"/>
      <c r="L2088" s="60"/>
    </row>
    <row r="2089" spans="1:12">
      <c r="A2089">
        <v>85162</v>
      </c>
      <c r="B2089" t="s">
        <v>1010</v>
      </c>
      <c r="C2089" t="s">
        <v>1017</v>
      </c>
      <c r="D2089" t="s">
        <v>1251</v>
      </c>
      <c r="E2089" t="s">
        <v>1114</v>
      </c>
      <c r="F2089" t="s">
        <v>1142</v>
      </c>
      <c r="G2089" t="s">
        <v>1097</v>
      </c>
      <c r="H2089">
        <v>2019</v>
      </c>
      <c r="I2089">
        <v>783</v>
      </c>
      <c r="J2089" t="s">
        <v>1145</v>
      </c>
      <c r="K2089" s="62"/>
      <c r="L2089" s="63"/>
    </row>
    <row r="2090" spans="1:12">
      <c r="A2090">
        <v>85225</v>
      </c>
      <c r="B2090" t="s">
        <v>1010</v>
      </c>
      <c r="C2090" t="s">
        <v>1018</v>
      </c>
      <c r="D2090" t="s">
        <v>1251</v>
      </c>
      <c r="E2090" t="s">
        <v>1114</v>
      </c>
      <c r="F2090" t="s">
        <v>1142</v>
      </c>
      <c r="G2090" t="s">
        <v>1097</v>
      </c>
      <c r="H2090">
        <v>2019</v>
      </c>
      <c r="I2090">
        <v>245</v>
      </c>
      <c r="J2090" t="s">
        <v>1145</v>
      </c>
      <c r="K2090" s="62"/>
      <c r="L2090" s="63"/>
    </row>
    <row r="2091" spans="1:12">
      <c r="A2091">
        <v>85230</v>
      </c>
      <c r="B2091" t="s">
        <v>1010</v>
      </c>
      <c r="C2091" t="s">
        <v>1019</v>
      </c>
      <c r="D2091" t="s">
        <v>1251</v>
      </c>
      <c r="E2091" t="s">
        <v>1114</v>
      </c>
      <c r="F2091" t="s">
        <v>1142</v>
      </c>
      <c r="G2091" t="s">
        <v>1097</v>
      </c>
      <c r="H2091">
        <v>2019</v>
      </c>
      <c r="I2091">
        <v>292</v>
      </c>
      <c r="J2091" t="s">
        <v>1145</v>
      </c>
      <c r="K2091" s="62"/>
      <c r="L2091" s="63"/>
    </row>
    <row r="2092" spans="1:12">
      <c r="A2092">
        <v>85250</v>
      </c>
      <c r="B2092" t="s">
        <v>1010</v>
      </c>
      <c r="C2092" t="s">
        <v>1020</v>
      </c>
      <c r="D2092" t="s">
        <v>1251</v>
      </c>
      <c r="E2092" t="s">
        <v>1114</v>
      </c>
      <c r="F2092" t="s">
        <v>1142</v>
      </c>
      <c r="G2092" t="s">
        <v>1097</v>
      </c>
      <c r="H2092">
        <v>2019</v>
      </c>
      <c r="I2092">
        <v>1626</v>
      </c>
      <c r="J2092" t="s">
        <v>1145</v>
      </c>
      <c r="K2092" s="62"/>
      <c r="L2092" s="63"/>
    </row>
    <row r="2093" spans="1:12">
      <c r="A2093">
        <v>85263</v>
      </c>
      <c r="B2093" t="s">
        <v>1010</v>
      </c>
      <c r="C2093" t="s">
        <v>1021</v>
      </c>
      <c r="D2093" t="s">
        <v>1251</v>
      </c>
      <c r="E2093" t="s">
        <v>1114</v>
      </c>
      <c r="F2093" t="s">
        <v>1142</v>
      </c>
      <c r="G2093" t="s">
        <v>1097</v>
      </c>
      <c r="H2093">
        <v>2019</v>
      </c>
      <c r="I2093">
        <v>630</v>
      </c>
      <c r="J2093" t="s">
        <v>1145</v>
      </c>
      <c r="K2093" s="62"/>
      <c r="L2093" s="63"/>
    </row>
    <row r="2094" spans="1:12">
      <c r="A2094">
        <v>85279</v>
      </c>
      <c r="B2094" t="s">
        <v>1010</v>
      </c>
      <c r="C2094" t="s">
        <v>1022</v>
      </c>
      <c r="D2094" t="s">
        <v>1251</v>
      </c>
      <c r="E2094" t="s">
        <v>1114</v>
      </c>
      <c r="F2094" t="s">
        <v>1142</v>
      </c>
      <c r="G2094" t="s">
        <v>1097</v>
      </c>
      <c r="H2094">
        <v>2019</v>
      </c>
      <c r="I2094">
        <v>56</v>
      </c>
      <c r="J2094" t="s">
        <v>1145</v>
      </c>
      <c r="K2094" s="2"/>
      <c r="L2094" s="60"/>
    </row>
    <row r="2095" spans="1:12">
      <c r="A2095">
        <v>85300</v>
      </c>
      <c r="B2095" t="s">
        <v>1010</v>
      </c>
      <c r="C2095" t="s">
        <v>98</v>
      </c>
      <c r="D2095" t="s">
        <v>1251</v>
      </c>
      <c r="E2095" t="s">
        <v>1114</v>
      </c>
      <c r="F2095" t="s">
        <v>1142</v>
      </c>
      <c r="G2095" t="s">
        <v>1097</v>
      </c>
      <c r="H2095">
        <v>2019</v>
      </c>
      <c r="I2095">
        <v>155</v>
      </c>
      <c r="J2095" t="s">
        <v>1145</v>
      </c>
      <c r="K2095" s="62"/>
      <c r="L2095" s="63"/>
    </row>
    <row r="2096" spans="1:12">
      <c r="A2096">
        <v>85315</v>
      </c>
      <c r="B2096" t="s">
        <v>1010</v>
      </c>
      <c r="C2096" t="s">
        <v>1023</v>
      </c>
      <c r="D2096" t="s">
        <v>1251</v>
      </c>
      <c r="E2096" t="s">
        <v>1114</v>
      </c>
      <c r="F2096" t="s">
        <v>1142</v>
      </c>
      <c r="G2096" t="s">
        <v>1097</v>
      </c>
      <c r="H2096">
        <v>2019</v>
      </c>
      <c r="I2096">
        <v>106</v>
      </c>
      <c r="J2096" t="s">
        <v>1145</v>
      </c>
      <c r="K2096" s="62"/>
      <c r="L2096" s="63"/>
    </row>
    <row r="2097" spans="1:12">
      <c r="A2097">
        <v>85325</v>
      </c>
      <c r="B2097" t="s">
        <v>1010</v>
      </c>
      <c r="C2097" t="s">
        <v>1024</v>
      </c>
      <c r="D2097" t="s">
        <v>1251</v>
      </c>
      <c r="E2097" t="s">
        <v>1114</v>
      </c>
      <c r="F2097" t="s">
        <v>1142</v>
      </c>
      <c r="G2097" t="s">
        <v>1097</v>
      </c>
      <c r="H2097">
        <v>2019</v>
      </c>
      <c r="I2097">
        <v>182</v>
      </c>
      <c r="J2097" t="s">
        <v>1145</v>
      </c>
      <c r="K2097" s="62"/>
      <c r="L2097" s="63"/>
    </row>
    <row r="2098" spans="1:12">
      <c r="A2098">
        <v>85400</v>
      </c>
      <c r="B2098" t="s">
        <v>1010</v>
      </c>
      <c r="C2098" t="s">
        <v>1025</v>
      </c>
      <c r="D2098" t="s">
        <v>1251</v>
      </c>
      <c r="E2098" t="s">
        <v>1114</v>
      </c>
      <c r="F2098" t="s">
        <v>1142</v>
      </c>
      <c r="G2098" t="s">
        <v>1097</v>
      </c>
      <c r="H2098">
        <v>2019</v>
      </c>
      <c r="I2098">
        <v>393</v>
      </c>
      <c r="J2098" t="s">
        <v>1145</v>
      </c>
      <c r="K2098" s="62"/>
      <c r="L2098" s="63"/>
    </row>
    <row r="2099" spans="1:12">
      <c r="A2099">
        <v>85410</v>
      </c>
      <c r="B2099" t="s">
        <v>1010</v>
      </c>
      <c r="C2099" t="s">
        <v>1026</v>
      </c>
      <c r="D2099" t="s">
        <v>1251</v>
      </c>
      <c r="E2099" t="s">
        <v>1114</v>
      </c>
      <c r="F2099" t="s">
        <v>1142</v>
      </c>
      <c r="G2099" t="s">
        <v>1097</v>
      </c>
      <c r="H2099">
        <v>2019</v>
      </c>
      <c r="I2099">
        <v>547</v>
      </c>
      <c r="J2099" t="s">
        <v>1145</v>
      </c>
      <c r="K2099" s="62"/>
      <c r="L2099" s="63"/>
    </row>
    <row r="2100" spans="1:12">
      <c r="A2100">
        <v>85430</v>
      </c>
      <c r="B2100" t="s">
        <v>1010</v>
      </c>
      <c r="C2100" t="s">
        <v>1027</v>
      </c>
      <c r="D2100" t="s">
        <v>1251</v>
      </c>
      <c r="E2100" t="s">
        <v>1114</v>
      </c>
      <c r="F2100" t="s">
        <v>1142</v>
      </c>
      <c r="G2100" t="s">
        <v>1097</v>
      </c>
      <c r="H2100">
        <v>2019</v>
      </c>
      <c r="I2100">
        <v>542</v>
      </c>
      <c r="J2100" t="s">
        <v>1145</v>
      </c>
      <c r="K2100" s="62"/>
      <c r="L2100" s="63"/>
    </row>
    <row r="2101" spans="1:12">
      <c r="A2101">
        <v>85440</v>
      </c>
      <c r="B2101" t="s">
        <v>1010</v>
      </c>
      <c r="C2101" t="s">
        <v>207</v>
      </c>
      <c r="D2101" t="s">
        <v>1251</v>
      </c>
      <c r="E2101" t="s">
        <v>1114</v>
      </c>
      <c r="F2101" t="s">
        <v>1142</v>
      </c>
      <c r="G2101" t="s">
        <v>1097</v>
      </c>
      <c r="H2101">
        <v>2019</v>
      </c>
      <c r="I2101">
        <v>1335</v>
      </c>
      <c r="J2101" t="s">
        <v>1145</v>
      </c>
      <c r="K2101" s="62"/>
      <c r="L2101" s="63"/>
    </row>
    <row r="2102" spans="1:12">
      <c r="A2102">
        <v>85001</v>
      </c>
      <c r="B2102" t="s">
        <v>1010</v>
      </c>
      <c r="C2102" t="s">
        <v>1011</v>
      </c>
      <c r="D2102" t="s">
        <v>1251</v>
      </c>
      <c r="E2102" t="s">
        <v>1114</v>
      </c>
      <c r="F2102" t="s">
        <v>1142</v>
      </c>
      <c r="G2102" t="s">
        <v>1097</v>
      </c>
      <c r="H2102">
        <v>2020</v>
      </c>
      <c r="I2102">
        <v>3703</v>
      </c>
      <c r="J2102" t="s">
        <v>1145</v>
      </c>
      <c r="K2102" s="62"/>
      <c r="L2102" s="63"/>
    </row>
    <row r="2103" spans="1:12">
      <c r="A2103">
        <v>85010</v>
      </c>
      <c r="B2103" t="s">
        <v>1010</v>
      </c>
      <c r="C2103" t="s">
        <v>1012</v>
      </c>
      <c r="D2103" t="s">
        <v>1251</v>
      </c>
      <c r="E2103" t="s">
        <v>1114</v>
      </c>
      <c r="F2103" t="s">
        <v>1142</v>
      </c>
      <c r="G2103" t="s">
        <v>1097</v>
      </c>
      <c r="H2103">
        <v>2020</v>
      </c>
      <c r="I2103">
        <v>1062</v>
      </c>
      <c r="J2103" t="s">
        <v>1145</v>
      </c>
      <c r="K2103" s="62"/>
      <c r="L2103" s="63"/>
    </row>
    <row r="2104" spans="1:12">
      <c r="A2104">
        <v>85015</v>
      </c>
      <c r="B2104" t="s">
        <v>1010</v>
      </c>
      <c r="C2104" t="s">
        <v>1013</v>
      </c>
      <c r="D2104" t="s">
        <v>1251</v>
      </c>
      <c r="E2104" t="s">
        <v>1114</v>
      </c>
      <c r="F2104" t="s">
        <v>1142</v>
      </c>
      <c r="G2104" t="s">
        <v>1097</v>
      </c>
      <c r="H2104">
        <v>2020</v>
      </c>
      <c r="I2104">
        <v>178</v>
      </c>
      <c r="J2104" t="s">
        <v>1145</v>
      </c>
      <c r="K2104" s="62"/>
      <c r="L2104" s="63"/>
    </row>
    <row r="2105" spans="1:12">
      <c r="A2105">
        <v>85125</v>
      </c>
      <c r="B2105" t="s">
        <v>1010</v>
      </c>
      <c r="C2105" t="s">
        <v>1014</v>
      </c>
      <c r="D2105" t="s">
        <v>1251</v>
      </c>
      <c r="E2105" t="s">
        <v>1114</v>
      </c>
      <c r="F2105" t="s">
        <v>1142</v>
      </c>
      <c r="G2105" t="s">
        <v>1097</v>
      </c>
      <c r="H2105">
        <v>2020</v>
      </c>
      <c r="I2105">
        <v>600</v>
      </c>
      <c r="J2105" t="s">
        <v>1145</v>
      </c>
      <c r="K2105" s="2"/>
      <c r="L2105" s="60"/>
    </row>
    <row r="2106" spans="1:12">
      <c r="A2106">
        <v>85136</v>
      </c>
      <c r="B2106" t="s">
        <v>1010</v>
      </c>
      <c r="C2106" t="s">
        <v>1015</v>
      </c>
      <c r="D2106" t="s">
        <v>1251</v>
      </c>
      <c r="E2106" t="s">
        <v>1114</v>
      </c>
      <c r="F2106" t="s">
        <v>1142</v>
      </c>
      <c r="G2106" t="s">
        <v>1097</v>
      </c>
      <c r="H2106">
        <v>2020</v>
      </c>
      <c r="I2106">
        <v>38</v>
      </c>
      <c r="J2106" t="s">
        <v>1145</v>
      </c>
      <c r="K2106" s="62"/>
      <c r="L2106" s="63"/>
    </row>
    <row r="2107" spans="1:12">
      <c r="A2107">
        <v>85139</v>
      </c>
      <c r="B2107" t="s">
        <v>1010</v>
      </c>
      <c r="C2107" t="s">
        <v>1016</v>
      </c>
      <c r="D2107" t="s">
        <v>1251</v>
      </c>
      <c r="E2107" t="s">
        <v>1114</v>
      </c>
      <c r="F2107" t="s">
        <v>1142</v>
      </c>
      <c r="G2107" t="s">
        <v>1097</v>
      </c>
      <c r="H2107">
        <v>2020</v>
      </c>
      <c r="I2107">
        <v>291</v>
      </c>
      <c r="J2107" t="s">
        <v>1145</v>
      </c>
      <c r="K2107" s="62"/>
      <c r="L2107" s="63"/>
    </row>
    <row r="2108" spans="1:12">
      <c r="A2108">
        <v>85162</v>
      </c>
      <c r="B2108" t="s">
        <v>1010</v>
      </c>
      <c r="C2108" t="s">
        <v>1017</v>
      </c>
      <c r="D2108" t="s">
        <v>1251</v>
      </c>
      <c r="E2108" t="s">
        <v>1114</v>
      </c>
      <c r="F2108" t="s">
        <v>1142</v>
      </c>
      <c r="G2108" t="s">
        <v>1097</v>
      </c>
      <c r="H2108">
        <v>2020</v>
      </c>
      <c r="I2108">
        <v>908</v>
      </c>
      <c r="J2108" t="s">
        <v>1145</v>
      </c>
      <c r="K2108" s="62"/>
      <c r="L2108" s="63"/>
    </row>
    <row r="2109" spans="1:12">
      <c r="A2109">
        <v>85225</v>
      </c>
      <c r="B2109" t="s">
        <v>1010</v>
      </c>
      <c r="C2109" t="s">
        <v>1018</v>
      </c>
      <c r="D2109" t="s">
        <v>1251</v>
      </c>
      <c r="E2109" t="s">
        <v>1114</v>
      </c>
      <c r="F2109" t="s">
        <v>1142</v>
      </c>
      <c r="G2109" t="s">
        <v>1097</v>
      </c>
      <c r="H2109">
        <v>2020</v>
      </c>
      <c r="I2109">
        <v>252</v>
      </c>
      <c r="J2109" t="s">
        <v>1145</v>
      </c>
      <c r="K2109" s="2"/>
      <c r="L2109" s="60"/>
    </row>
    <row r="2110" spans="1:12">
      <c r="A2110">
        <v>85230</v>
      </c>
      <c r="B2110" t="s">
        <v>1010</v>
      </c>
      <c r="C2110" t="s">
        <v>1019</v>
      </c>
      <c r="D2110" t="s">
        <v>1251</v>
      </c>
      <c r="E2110" t="s">
        <v>1114</v>
      </c>
      <c r="F2110" t="s">
        <v>1142</v>
      </c>
      <c r="G2110" t="s">
        <v>1097</v>
      </c>
      <c r="H2110">
        <v>2020</v>
      </c>
      <c r="I2110">
        <v>296</v>
      </c>
      <c r="J2110" t="s">
        <v>1145</v>
      </c>
      <c r="K2110" s="62"/>
      <c r="L2110" s="63"/>
    </row>
    <row r="2111" spans="1:12">
      <c r="A2111">
        <v>85250</v>
      </c>
      <c r="B2111" t="s">
        <v>1010</v>
      </c>
      <c r="C2111" t="s">
        <v>1020</v>
      </c>
      <c r="D2111" t="s">
        <v>1251</v>
      </c>
      <c r="E2111" t="s">
        <v>1114</v>
      </c>
      <c r="F2111" t="s">
        <v>1142</v>
      </c>
      <c r="G2111" t="s">
        <v>1097</v>
      </c>
      <c r="H2111">
        <v>2020</v>
      </c>
      <c r="I2111">
        <v>1803</v>
      </c>
      <c r="J2111" t="s">
        <v>1145</v>
      </c>
      <c r="K2111" s="62"/>
      <c r="L2111" s="63"/>
    </row>
    <row r="2112" spans="1:12">
      <c r="A2112">
        <v>85263</v>
      </c>
      <c r="B2112" t="s">
        <v>1010</v>
      </c>
      <c r="C2112" t="s">
        <v>1021</v>
      </c>
      <c r="D2112" t="s">
        <v>1251</v>
      </c>
      <c r="E2112" t="s">
        <v>1114</v>
      </c>
      <c r="F2112" t="s">
        <v>1142</v>
      </c>
      <c r="G2112" t="s">
        <v>1097</v>
      </c>
      <c r="H2112">
        <v>2020</v>
      </c>
      <c r="I2112">
        <v>631</v>
      </c>
      <c r="J2112" t="s">
        <v>1145</v>
      </c>
      <c r="K2112" s="62"/>
      <c r="L2112" s="63"/>
    </row>
    <row r="2113" spans="1:12">
      <c r="A2113">
        <v>85279</v>
      </c>
      <c r="B2113" t="s">
        <v>1010</v>
      </c>
      <c r="C2113" t="s">
        <v>1022</v>
      </c>
      <c r="D2113" t="s">
        <v>1251</v>
      </c>
      <c r="E2113" t="s">
        <v>1114</v>
      </c>
      <c r="F2113" t="s">
        <v>1142</v>
      </c>
      <c r="G2113" t="s">
        <v>1097</v>
      </c>
      <c r="H2113">
        <v>2020</v>
      </c>
      <c r="I2113">
        <v>56</v>
      </c>
      <c r="J2113" t="s">
        <v>1145</v>
      </c>
      <c r="K2113" s="62"/>
      <c r="L2113" s="63"/>
    </row>
    <row r="2114" spans="1:12">
      <c r="A2114">
        <v>85300</v>
      </c>
      <c r="B2114" t="s">
        <v>1010</v>
      </c>
      <c r="C2114" t="s">
        <v>98</v>
      </c>
      <c r="D2114" t="s">
        <v>1251</v>
      </c>
      <c r="E2114" t="s">
        <v>1114</v>
      </c>
      <c r="F2114" t="s">
        <v>1142</v>
      </c>
      <c r="G2114" t="s">
        <v>1097</v>
      </c>
      <c r="H2114">
        <v>2020</v>
      </c>
      <c r="I2114">
        <v>168</v>
      </c>
      <c r="J2114" t="s">
        <v>1145</v>
      </c>
      <c r="K2114" s="62"/>
      <c r="L2114" s="63"/>
    </row>
    <row r="2115" spans="1:12">
      <c r="A2115">
        <v>85315</v>
      </c>
      <c r="B2115" t="s">
        <v>1010</v>
      </c>
      <c r="C2115" t="s">
        <v>1023</v>
      </c>
      <c r="D2115" t="s">
        <v>1251</v>
      </c>
      <c r="E2115" t="s">
        <v>1114</v>
      </c>
      <c r="F2115" t="s">
        <v>1142</v>
      </c>
      <c r="G2115" t="s">
        <v>1097</v>
      </c>
      <c r="H2115">
        <v>2020</v>
      </c>
      <c r="I2115">
        <v>124</v>
      </c>
      <c r="J2115" t="s">
        <v>1145</v>
      </c>
      <c r="K2115" s="62"/>
      <c r="L2115" s="63"/>
    </row>
    <row r="2116" spans="1:12">
      <c r="A2116">
        <v>85325</v>
      </c>
      <c r="B2116" t="s">
        <v>1010</v>
      </c>
      <c r="C2116" t="s">
        <v>1024</v>
      </c>
      <c r="D2116" t="s">
        <v>1251</v>
      </c>
      <c r="E2116" t="s">
        <v>1114</v>
      </c>
      <c r="F2116" t="s">
        <v>1142</v>
      </c>
      <c r="G2116" t="s">
        <v>1097</v>
      </c>
      <c r="H2116">
        <v>2020</v>
      </c>
      <c r="I2116">
        <v>249</v>
      </c>
      <c r="J2116" t="s">
        <v>1145</v>
      </c>
      <c r="K2116" s="62"/>
      <c r="L2116" s="63"/>
    </row>
    <row r="2117" spans="1:12">
      <c r="A2117">
        <v>85400</v>
      </c>
      <c r="B2117" t="s">
        <v>1010</v>
      </c>
      <c r="C2117" t="s">
        <v>1025</v>
      </c>
      <c r="D2117" t="s">
        <v>1251</v>
      </c>
      <c r="E2117" t="s">
        <v>1114</v>
      </c>
      <c r="F2117" t="s">
        <v>1142</v>
      </c>
      <c r="G2117" t="s">
        <v>1097</v>
      </c>
      <c r="H2117">
        <v>2020</v>
      </c>
      <c r="I2117">
        <v>388</v>
      </c>
      <c r="J2117" t="s">
        <v>1145</v>
      </c>
      <c r="K2117" s="62"/>
      <c r="L2117" s="63"/>
    </row>
    <row r="2118" spans="1:12">
      <c r="A2118">
        <v>85410</v>
      </c>
      <c r="B2118" t="s">
        <v>1010</v>
      </c>
      <c r="C2118" t="s">
        <v>1026</v>
      </c>
      <c r="D2118" t="s">
        <v>1251</v>
      </c>
      <c r="E2118" t="s">
        <v>1114</v>
      </c>
      <c r="F2118" t="s">
        <v>1142</v>
      </c>
      <c r="G2118" t="s">
        <v>1097</v>
      </c>
      <c r="H2118">
        <v>2020</v>
      </c>
      <c r="I2118">
        <v>777</v>
      </c>
      <c r="J2118" t="s">
        <v>1145</v>
      </c>
      <c r="K2118" s="62"/>
      <c r="L2118" s="63"/>
    </row>
    <row r="2119" spans="1:12">
      <c r="A2119">
        <v>85430</v>
      </c>
      <c r="B2119" t="s">
        <v>1010</v>
      </c>
      <c r="C2119" t="s">
        <v>1027</v>
      </c>
      <c r="D2119" t="s">
        <v>1251</v>
      </c>
      <c r="E2119" t="s">
        <v>1114</v>
      </c>
      <c r="F2119" t="s">
        <v>1142</v>
      </c>
      <c r="G2119" t="s">
        <v>1097</v>
      </c>
      <c r="H2119">
        <v>2020</v>
      </c>
      <c r="I2119">
        <v>545</v>
      </c>
      <c r="J2119" t="s">
        <v>1145</v>
      </c>
      <c r="K2119" s="62"/>
      <c r="L2119" s="63"/>
    </row>
    <row r="2120" spans="1:12">
      <c r="A2120">
        <v>85440</v>
      </c>
      <c r="B2120" t="s">
        <v>1010</v>
      </c>
      <c r="C2120" t="s">
        <v>207</v>
      </c>
      <c r="D2120" t="s">
        <v>1251</v>
      </c>
      <c r="E2120" t="s">
        <v>1114</v>
      </c>
      <c r="F2120" t="s">
        <v>1142</v>
      </c>
      <c r="G2120" t="s">
        <v>1097</v>
      </c>
      <c r="H2120">
        <v>2020</v>
      </c>
      <c r="I2120">
        <v>1477</v>
      </c>
      <c r="J2120" t="s">
        <v>1145</v>
      </c>
      <c r="K2120" s="62"/>
      <c r="L2120" s="63"/>
    </row>
    <row r="2121" spans="1:12">
      <c r="A2121">
        <v>85001</v>
      </c>
      <c r="B2121" t="s">
        <v>1010</v>
      </c>
      <c r="C2121" t="s">
        <v>1011</v>
      </c>
      <c r="D2121" t="s">
        <v>1251</v>
      </c>
      <c r="E2121" t="s">
        <v>1114</v>
      </c>
      <c r="F2121" t="s">
        <v>1142</v>
      </c>
      <c r="G2121" t="s">
        <v>1097</v>
      </c>
      <c r="H2121">
        <v>2021</v>
      </c>
      <c r="I2121">
        <v>4744</v>
      </c>
      <c r="J2121" t="s">
        <v>1145</v>
      </c>
      <c r="K2121" s="62"/>
      <c r="L2121" s="63"/>
    </row>
    <row r="2122" spans="1:12">
      <c r="A2122">
        <v>85010</v>
      </c>
      <c r="B2122" t="s">
        <v>1010</v>
      </c>
      <c r="C2122" t="s">
        <v>1012</v>
      </c>
      <c r="D2122" t="s">
        <v>1251</v>
      </c>
      <c r="E2122" t="s">
        <v>1114</v>
      </c>
      <c r="F2122" t="s">
        <v>1142</v>
      </c>
      <c r="G2122" t="s">
        <v>1097</v>
      </c>
      <c r="H2122">
        <v>2021</v>
      </c>
      <c r="I2122">
        <v>1416</v>
      </c>
      <c r="J2122" t="s">
        <v>1145</v>
      </c>
      <c r="K2122" s="62"/>
      <c r="L2122" s="63"/>
    </row>
    <row r="2123" spans="1:12">
      <c r="A2123">
        <v>85015</v>
      </c>
      <c r="B2123" t="s">
        <v>1010</v>
      </c>
      <c r="C2123" t="s">
        <v>1013</v>
      </c>
      <c r="D2123" t="s">
        <v>1251</v>
      </c>
      <c r="E2123" t="s">
        <v>1114</v>
      </c>
      <c r="F2123" t="s">
        <v>1142</v>
      </c>
      <c r="G2123" t="s">
        <v>1097</v>
      </c>
      <c r="H2123">
        <v>2021</v>
      </c>
      <c r="I2123">
        <v>181</v>
      </c>
      <c r="J2123" t="s">
        <v>1145</v>
      </c>
      <c r="K2123" s="62"/>
      <c r="L2123" s="63"/>
    </row>
    <row r="2124" spans="1:12">
      <c r="A2124">
        <v>85125</v>
      </c>
      <c r="B2124" t="s">
        <v>1010</v>
      </c>
      <c r="C2124" t="s">
        <v>1014</v>
      </c>
      <c r="D2124" t="s">
        <v>1251</v>
      </c>
      <c r="E2124" t="s">
        <v>1114</v>
      </c>
      <c r="F2124" t="s">
        <v>1142</v>
      </c>
      <c r="G2124" t="s">
        <v>1097</v>
      </c>
      <c r="H2124">
        <v>2021</v>
      </c>
      <c r="I2124">
        <v>636</v>
      </c>
      <c r="J2124" t="s">
        <v>1145</v>
      </c>
      <c r="K2124" s="2"/>
      <c r="L2124" s="60"/>
    </row>
    <row r="2125" spans="1:12">
      <c r="A2125">
        <v>85136</v>
      </c>
      <c r="B2125" t="s">
        <v>1010</v>
      </c>
      <c r="C2125" t="s">
        <v>1015</v>
      </c>
      <c r="D2125" t="s">
        <v>1251</v>
      </c>
      <c r="E2125" t="s">
        <v>1114</v>
      </c>
      <c r="F2125" t="s">
        <v>1142</v>
      </c>
      <c r="G2125" t="s">
        <v>1097</v>
      </c>
      <c r="H2125">
        <v>2021</v>
      </c>
      <c r="I2125">
        <v>41</v>
      </c>
      <c r="J2125" t="s">
        <v>1145</v>
      </c>
      <c r="K2125" s="62"/>
      <c r="L2125" s="63"/>
    </row>
    <row r="2126" spans="1:12">
      <c r="A2126">
        <v>85139</v>
      </c>
      <c r="B2126" t="s">
        <v>1010</v>
      </c>
      <c r="C2126" t="s">
        <v>1016</v>
      </c>
      <c r="D2126" t="s">
        <v>1251</v>
      </c>
      <c r="E2126" t="s">
        <v>1114</v>
      </c>
      <c r="F2126" t="s">
        <v>1142</v>
      </c>
      <c r="G2126" t="s">
        <v>1097</v>
      </c>
      <c r="H2126">
        <v>2021</v>
      </c>
      <c r="I2126">
        <v>581</v>
      </c>
      <c r="J2126" t="s">
        <v>1145</v>
      </c>
      <c r="K2126" s="62"/>
      <c r="L2126" s="63"/>
    </row>
    <row r="2127" spans="1:12">
      <c r="A2127">
        <v>85162</v>
      </c>
      <c r="B2127" t="s">
        <v>1010</v>
      </c>
      <c r="C2127" t="s">
        <v>1017</v>
      </c>
      <c r="D2127" t="s">
        <v>1251</v>
      </c>
      <c r="E2127" t="s">
        <v>1114</v>
      </c>
      <c r="F2127" t="s">
        <v>1142</v>
      </c>
      <c r="G2127" t="s">
        <v>1097</v>
      </c>
      <c r="H2127">
        <v>2021</v>
      </c>
      <c r="I2127">
        <v>870</v>
      </c>
      <c r="J2127" t="s">
        <v>1145</v>
      </c>
      <c r="K2127" s="62"/>
      <c r="L2127" s="63"/>
    </row>
    <row r="2128" spans="1:12">
      <c r="A2128">
        <v>85225</v>
      </c>
      <c r="B2128" t="s">
        <v>1010</v>
      </c>
      <c r="C2128" t="s">
        <v>1018</v>
      </c>
      <c r="D2128" t="s">
        <v>1251</v>
      </c>
      <c r="E2128" t="s">
        <v>1114</v>
      </c>
      <c r="F2128" t="s">
        <v>1142</v>
      </c>
      <c r="G2128" t="s">
        <v>1097</v>
      </c>
      <c r="H2128">
        <v>2021</v>
      </c>
      <c r="I2128">
        <v>296</v>
      </c>
      <c r="J2128" t="s">
        <v>1145</v>
      </c>
      <c r="K2128" s="62"/>
      <c r="L2128" s="63"/>
    </row>
    <row r="2129" spans="1:12">
      <c r="A2129">
        <v>85230</v>
      </c>
      <c r="B2129" t="s">
        <v>1010</v>
      </c>
      <c r="C2129" t="s">
        <v>1019</v>
      </c>
      <c r="D2129" t="s">
        <v>1251</v>
      </c>
      <c r="E2129" t="s">
        <v>1114</v>
      </c>
      <c r="F2129" t="s">
        <v>1142</v>
      </c>
      <c r="G2129" t="s">
        <v>1097</v>
      </c>
      <c r="H2129">
        <v>2021</v>
      </c>
      <c r="I2129">
        <v>453</v>
      </c>
      <c r="J2129" t="s">
        <v>1145</v>
      </c>
      <c r="K2129" s="62"/>
      <c r="L2129" s="63"/>
    </row>
    <row r="2130" spans="1:12">
      <c r="A2130">
        <v>85250</v>
      </c>
      <c r="B2130" t="s">
        <v>1010</v>
      </c>
      <c r="C2130" t="s">
        <v>1020</v>
      </c>
      <c r="D2130" t="s">
        <v>1251</v>
      </c>
      <c r="E2130" t="s">
        <v>1114</v>
      </c>
      <c r="F2130" t="s">
        <v>1142</v>
      </c>
      <c r="G2130" t="s">
        <v>1097</v>
      </c>
      <c r="H2130">
        <v>2021</v>
      </c>
      <c r="I2130">
        <v>1886</v>
      </c>
      <c r="J2130" t="s">
        <v>1145</v>
      </c>
      <c r="K2130" s="62"/>
      <c r="L2130" s="63"/>
    </row>
    <row r="2131" spans="1:12">
      <c r="A2131">
        <v>85263</v>
      </c>
      <c r="B2131" t="s">
        <v>1010</v>
      </c>
      <c r="C2131" t="s">
        <v>1021</v>
      </c>
      <c r="D2131" t="s">
        <v>1251</v>
      </c>
      <c r="E2131" t="s">
        <v>1114</v>
      </c>
      <c r="F2131" t="s">
        <v>1142</v>
      </c>
      <c r="G2131" t="s">
        <v>1097</v>
      </c>
      <c r="H2131">
        <v>2021</v>
      </c>
      <c r="I2131">
        <v>680</v>
      </c>
      <c r="J2131" t="s">
        <v>1145</v>
      </c>
      <c r="K2131" s="62"/>
      <c r="L2131" s="63"/>
    </row>
    <row r="2132" spans="1:12">
      <c r="A2132">
        <v>85279</v>
      </c>
      <c r="B2132" t="s">
        <v>1010</v>
      </c>
      <c r="C2132" t="s">
        <v>1022</v>
      </c>
      <c r="D2132" t="s">
        <v>1251</v>
      </c>
      <c r="E2132" t="s">
        <v>1114</v>
      </c>
      <c r="F2132" t="s">
        <v>1142</v>
      </c>
      <c r="G2132" t="s">
        <v>1097</v>
      </c>
      <c r="H2132">
        <v>2021</v>
      </c>
      <c r="I2132">
        <v>68</v>
      </c>
      <c r="J2132" t="s">
        <v>1145</v>
      </c>
      <c r="K2132" s="62"/>
      <c r="L2132" s="63"/>
    </row>
    <row r="2133" spans="1:12">
      <c r="A2133">
        <v>85300</v>
      </c>
      <c r="B2133" t="s">
        <v>1010</v>
      </c>
      <c r="C2133" t="s">
        <v>98</v>
      </c>
      <c r="D2133" t="s">
        <v>1251</v>
      </c>
      <c r="E2133" t="s">
        <v>1114</v>
      </c>
      <c r="F2133" t="s">
        <v>1142</v>
      </c>
      <c r="G2133" t="s">
        <v>1097</v>
      </c>
      <c r="H2133">
        <v>2021</v>
      </c>
      <c r="I2133">
        <v>169</v>
      </c>
      <c r="J2133" t="s">
        <v>1145</v>
      </c>
      <c r="K2133" s="62"/>
      <c r="L2133" s="63"/>
    </row>
    <row r="2134" spans="1:12">
      <c r="A2134">
        <v>85315</v>
      </c>
      <c r="B2134" t="s">
        <v>1010</v>
      </c>
      <c r="C2134" t="s">
        <v>1023</v>
      </c>
      <c r="D2134" t="s">
        <v>1251</v>
      </c>
      <c r="E2134" t="s">
        <v>1114</v>
      </c>
      <c r="F2134" t="s">
        <v>1142</v>
      </c>
      <c r="G2134" t="s">
        <v>1097</v>
      </c>
      <c r="H2134">
        <v>2021</v>
      </c>
      <c r="I2134">
        <v>134</v>
      </c>
      <c r="J2134" t="s">
        <v>1145</v>
      </c>
      <c r="K2134" s="62"/>
      <c r="L2134" s="63"/>
    </row>
    <row r="2135" spans="1:12">
      <c r="A2135">
        <v>85325</v>
      </c>
      <c r="B2135" t="s">
        <v>1010</v>
      </c>
      <c r="C2135" t="s">
        <v>1024</v>
      </c>
      <c r="D2135" t="s">
        <v>1251</v>
      </c>
      <c r="E2135" t="s">
        <v>1114</v>
      </c>
      <c r="F2135" t="s">
        <v>1142</v>
      </c>
      <c r="G2135" t="s">
        <v>1097</v>
      </c>
      <c r="H2135">
        <v>2021</v>
      </c>
      <c r="I2135">
        <v>286</v>
      </c>
      <c r="J2135" t="s">
        <v>1145</v>
      </c>
      <c r="K2135" s="62"/>
      <c r="L2135" s="63"/>
    </row>
    <row r="2136" spans="1:12">
      <c r="A2136">
        <v>85400</v>
      </c>
      <c r="B2136" t="s">
        <v>1010</v>
      </c>
      <c r="C2136" t="s">
        <v>1025</v>
      </c>
      <c r="D2136" t="s">
        <v>1251</v>
      </c>
      <c r="E2136" t="s">
        <v>1114</v>
      </c>
      <c r="F2136" t="s">
        <v>1142</v>
      </c>
      <c r="G2136" t="s">
        <v>1097</v>
      </c>
      <c r="H2136">
        <v>2021</v>
      </c>
      <c r="I2136">
        <v>532</v>
      </c>
      <c r="J2136" t="s">
        <v>1145</v>
      </c>
      <c r="K2136" s="62"/>
      <c r="L2136" s="63"/>
    </row>
    <row r="2137" spans="1:12">
      <c r="A2137">
        <v>85410</v>
      </c>
      <c r="B2137" t="s">
        <v>1010</v>
      </c>
      <c r="C2137" t="s">
        <v>1026</v>
      </c>
      <c r="D2137" t="s">
        <v>1251</v>
      </c>
      <c r="E2137" t="s">
        <v>1114</v>
      </c>
      <c r="F2137" t="s">
        <v>1142</v>
      </c>
      <c r="G2137" t="s">
        <v>1097</v>
      </c>
      <c r="H2137">
        <v>2021</v>
      </c>
      <c r="I2137">
        <v>1067</v>
      </c>
      <c r="J2137" t="s">
        <v>1145</v>
      </c>
      <c r="K2137" s="62"/>
      <c r="L2137" s="63"/>
    </row>
    <row r="2138" spans="1:12">
      <c r="A2138">
        <v>85430</v>
      </c>
      <c r="B2138" t="s">
        <v>1010</v>
      </c>
      <c r="C2138" t="s">
        <v>1027</v>
      </c>
      <c r="D2138" t="s">
        <v>1251</v>
      </c>
      <c r="E2138" t="s">
        <v>1114</v>
      </c>
      <c r="F2138" t="s">
        <v>1142</v>
      </c>
      <c r="G2138" t="s">
        <v>1097</v>
      </c>
      <c r="H2138">
        <v>2021</v>
      </c>
      <c r="I2138">
        <v>575</v>
      </c>
      <c r="J2138" t="s">
        <v>1145</v>
      </c>
      <c r="K2138" s="62"/>
      <c r="L2138" s="63"/>
    </row>
    <row r="2139" spans="1:12">
      <c r="A2139">
        <v>85440</v>
      </c>
      <c r="B2139" t="s">
        <v>1010</v>
      </c>
      <c r="C2139" t="s">
        <v>207</v>
      </c>
      <c r="D2139" t="s">
        <v>1251</v>
      </c>
      <c r="E2139" t="s">
        <v>1114</v>
      </c>
      <c r="F2139" t="s">
        <v>1142</v>
      </c>
      <c r="G2139" t="s">
        <v>1097</v>
      </c>
      <c r="H2139">
        <v>2021</v>
      </c>
      <c r="I2139">
        <v>1637</v>
      </c>
      <c r="J2139" t="s">
        <v>1145</v>
      </c>
      <c r="K2139" s="2"/>
      <c r="L2139" s="60"/>
    </row>
    <row r="2140" spans="1:12">
      <c r="A2140">
        <v>85001</v>
      </c>
      <c r="B2140" t="s">
        <v>1010</v>
      </c>
      <c r="C2140" t="s">
        <v>1011</v>
      </c>
      <c r="D2140" t="s">
        <v>1104</v>
      </c>
      <c r="E2140" t="s">
        <v>1114</v>
      </c>
      <c r="F2140" t="s">
        <v>1142</v>
      </c>
      <c r="G2140" t="s">
        <v>1097</v>
      </c>
      <c r="H2140">
        <v>2018</v>
      </c>
      <c r="I2140">
        <v>1</v>
      </c>
      <c r="J2140" t="s">
        <v>1148</v>
      </c>
      <c r="K2140" s="62"/>
      <c r="L2140" s="63"/>
    </row>
    <row r="2141" spans="1:12">
      <c r="A2141">
        <v>85010</v>
      </c>
      <c r="B2141" t="s">
        <v>1010</v>
      </c>
      <c r="C2141" t="s">
        <v>1012</v>
      </c>
      <c r="D2141" t="s">
        <v>1104</v>
      </c>
      <c r="E2141" t="s">
        <v>1114</v>
      </c>
      <c r="F2141" t="s">
        <v>1142</v>
      </c>
      <c r="G2141" t="s">
        <v>1097</v>
      </c>
      <c r="H2141">
        <v>2018</v>
      </c>
      <c r="I2141">
        <v>1</v>
      </c>
      <c r="J2141" t="s">
        <v>1148</v>
      </c>
      <c r="K2141" s="62"/>
      <c r="L2141" s="63"/>
    </row>
    <row r="2142" spans="1:12">
      <c r="A2142">
        <v>85015</v>
      </c>
      <c r="B2142" t="s">
        <v>1010</v>
      </c>
      <c r="C2142" t="s">
        <v>1013</v>
      </c>
      <c r="D2142" t="s">
        <v>1104</v>
      </c>
      <c r="E2142" t="s">
        <v>1114</v>
      </c>
      <c r="F2142" t="s">
        <v>1142</v>
      </c>
      <c r="G2142" t="s">
        <v>1097</v>
      </c>
      <c r="H2142">
        <v>2018</v>
      </c>
      <c r="I2142">
        <v>0.95</v>
      </c>
      <c r="J2142" t="s">
        <v>1148</v>
      </c>
      <c r="K2142" s="62"/>
      <c r="L2142" s="63"/>
    </row>
    <row r="2143" spans="1:12">
      <c r="A2143">
        <v>85125</v>
      </c>
      <c r="B2143" t="s">
        <v>1010</v>
      </c>
      <c r="C2143" t="s">
        <v>1014</v>
      </c>
      <c r="D2143" t="s">
        <v>1104</v>
      </c>
      <c r="E2143" t="s">
        <v>1114</v>
      </c>
      <c r="F2143" t="s">
        <v>1142</v>
      </c>
      <c r="G2143" t="s">
        <v>1097</v>
      </c>
      <c r="H2143">
        <v>2018</v>
      </c>
      <c r="I2143">
        <v>0.8</v>
      </c>
      <c r="J2143" t="s">
        <v>1148</v>
      </c>
      <c r="K2143" s="62"/>
      <c r="L2143" s="63"/>
    </row>
    <row r="2144" spans="1:12">
      <c r="A2144">
        <v>85136</v>
      </c>
      <c r="B2144" t="s">
        <v>1010</v>
      </c>
      <c r="C2144" t="s">
        <v>1015</v>
      </c>
      <c r="D2144" t="s">
        <v>1104</v>
      </c>
      <c r="E2144" t="s">
        <v>1114</v>
      </c>
      <c r="F2144" t="s">
        <v>1142</v>
      </c>
      <c r="G2144" t="s">
        <v>1097</v>
      </c>
      <c r="H2144">
        <v>2018</v>
      </c>
      <c r="I2144">
        <v>0.85</v>
      </c>
      <c r="J2144" t="s">
        <v>1148</v>
      </c>
      <c r="K2144" s="62"/>
      <c r="L2144" s="63"/>
    </row>
    <row r="2145" spans="1:12">
      <c r="A2145">
        <v>85139</v>
      </c>
      <c r="B2145" t="s">
        <v>1010</v>
      </c>
      <c r="C2145" t="s">
        <v>1016</v>
      </c>
      <c r="D2145" t="s">
        <v>1104</v>
      </c>
      <c r="E2145" t="s">
        <v>1114</v>
      </c>
      <c r="F2145" t="s">
        <v>1142</v>
      </c>
      <c r="G2145" t="s">
        <v>1097</v>
      </c>
      <c r="H2145">
        <v>2018</v>
      </c>
      <c r="I2145">
        <v>1</v>
      </c>
      <c r="J2145" t="s">
        <v>1148</v>
      </c>
      <c r="K2145" s="62"/>
      <c r="L2145" s="63"/>
    </row>
    <row r="2146" spans="1:12">
      <c r="A2146">
        <v>85162</v>
      </c>
      <c r="B2146" t="s">
        <v>1010</v>
      </c>
      <c r="C2146" t="s">
        <v>1017</v>
      </c>
      <c r="D2146" t="s">
        <v>1104</v>
      </c>
      <c r="E2146" t="s">
        <v>1114</v>
      </c>
      <c r="F2146" t="s">
        <v>1142</v>
      </c>
      <c r="G2146" t="s">
        <v>1097</v>
      </c>
      <c r="H2146">
        <v>2018</v>
      </c>
      <c r="I2146">
        <v>0.99</v>
      </c>
      <c r="J2146" t="s">
        <v>1148</v>
      </c>
      <c r="K2146" s="62"/>
      <c r="L2146" s="63"/>
    </row>
    <row r="2147" spans="1:12">
      <c r="A2147">
        <v>85225</v>
      </c>
      <c r="B2147" t="s">
        <v>1010</v>
      </c>
      <c r="C2147" t="s">
        <v>1018</v>
      </c>
      <c r="D2147" t="s">
        <v>1104</v>
      </c>
      <c r="E2147" t="s">
        <v>1114</v>
      </c>
      <c r="F2147" t="s">
        <v>1142</v>
      </c>
      <c r="G2147" t="s">
        <v>1097</v>
      </c>
      <c r="H2147">
        <v>2018</v>
      </c>
      <c r="I2147">
        <v>0.99</v>
      </c>
      <c r="J2147" t="s">
        <v>1148</v>
      </c>
      <c r="K2147" s="62"/>
      <c r="L2147" s="63"/>
    </row>
    <row r="2148" spans="1:12">
      <c r="A2148">
        <v>85230</v>
      </c>
      <c r="B2148" t="s">
        <v>1010</v>
      </c>
      <c r="C2148" t="s">
        <v>1019</v>
      </c>
      <c r="D2148" t="s">
        <v>1104</v>
      </c>
      <c r="E2148" t="s">
        <v>1114</v>
      </c>
      <c r="F2148" t="s">
        <v>1142</v>
      </c>
      <c r="G2148" t="s">
        <v>1097</v>
      </c>
      <c r="H2148">
        <v>2018</v>
      </c>
      <c r="I2148">
        <v>0.97</v>
      </c>
      <c r="J2148" t="s">
        <v>1148</v>
      </c>
      <c r="K2148" s="62"/>
      <c r="L2148" s="63"/>
    </row>
    <row r="2149" spans="1:12">
      <c r="A2149">
        <v>85250</v>
      </c>
      <c r="B2149" t="s">
        <v>1010</v>
      </c>
      <c r="C2149" t="s">
        <v>1020</v>
      </c>
      <c r="D2149" t="s">
        <v>1104</v>
      </c>
      <c r="E2149" t="s">
        <v>1114</v>
      </c>
      <c r="F2149" t="s">
        <v>1142</v>
      </c>
      <c r="G2149" t="s">
        <v>1097</v>
      </c>
      <c r="H2149">
        <v>2018</v>
      </c>
      <c r="I2149">
        <v>0.93</v>
      </c>
      <c r="J2149" t="s">
        <v>1148</v>
      </c>
      <c r="K2149" s="62"/>
      <c r="L2149" s="63"/>
    </row>
    <row r="2150" spans="1:12">
      <c r="A2150">
        <v>85263</v>
      </c>
      <c r="B2150" t="s">
        <v>1010</v>
      </c>
      <c r="C2150" t="s">
        <v>1021</v>
      </c>
      <c r="D2150" t="s">
        <v>1104</v>
      </c>
      <c r="E2150" t="s">
        <v>1114</v>
      </c>
      <c r="F2150" t="s">
        <v>1142</v>
      </c>
      <c r="G2150" t="s">
        <v>1097</v>
      </c>
      <c r="H2150">
        <v>2018</v>
      </c>
      <c r="I2150">
        <v>0.99</v>
      </c>
      <c r="J2150" t="s">
        <v>1148</v>
      </c>
      <c r="K2150" s="62"/>
      <c r="L2150" s="63"/>
    </row>
    <row r="2151" spans="1:12">
      <c r="A2151">
        <v>85279</v>
      </c>
      <c r="B2151" t="s">
        <v>1010</v>
      </c>
      <c r="C2151" t="s">
        <v>1022</v>
      </c>
      <c r="D2151" t="s">
        <v>1104</v>
      </c>
      <c r="E2151" t="s">
        <v>1114</v>
      </c>
      <c r="F2151" t="s">
        <v>1142</v>
      </c>
      <c r="G2151" t="s">
        <v>1097</v>
      </c>
      <c r="H2151">
        <v>2018</v>
      </c>
      <c r="I2151">
        <v>0.88</v>
      </c>
      <c r="J2151" t="s">
        <v>1148</v>
      </c>
      <c r="K2151" s="62"/>
      <c r="L2151" s="63"/>
    </row>
    <row r="2152" spans="1:12">
      <c r="A2152">
        <v>85300</v>
      </c>
      <c r="B2152" t="s">
        <v>1010</v>
      </c>
      <c r="C2152" t="s">
        <v>98</v>
      </c>
      <c r="D2152" t="s">
        <v>1104</v>
      </c>
      <c r="E2152" t="s">
        <v>1114</v>
      </c>
      <c r="F2152" t="s">
        <v>1142</v>
      </c>
      <c r="G2152" t="s">
        <v>1097</v>
      </c>
      <c r="H2152">
        <v>2018</v>
      </c>
      <c r="I2152">
        <v>0.98</v>
      </c>
      <c r="J2152" t="s">
        <v>1148</v>
      </c>
      <c r="K2152" s="62"/>
      <c r="L2152" s="63"/>
    </row>
    <row r="2153" spans="1:12">
      <c r="A2153">
        <v>85315</v>
      </c>
      <c r="B2153" t="s">
        <v>1010</v>
      </c>
      <c r="C2153" t="s">
        <v>1023</v>
      </c>
      <c r="D2153" t="s">
        <v>1104</v>
      </c>
      <c r="E2153" t="s">
        <v>1114</v>
      </c>
      <c r="F2153" t="s">
        <v>1142</v>
      </c>
      <c r="G2153" t="s">
        <v>1097</v>
      </c>
      <c r="H2153">
        <v>2018</v>
      </c>
      <c r="I2153">
        <v>0.42</v>
      </c>
      <c r="J2153" t="s">
        <v>1148</v>
      </c>
      <c r="K2153" s="62"/>
      <c r="L2153" s="63"/>
    </row>
    <row r="2154" spans="1:12">
      <c r="A2154">
        <v>85325</v>
      </c>
      <c r="B2154" t="s">
        <v>1010</v>
      </c>
      <c r="C2154" t="s">
        <v>1024</v>
      </c>
      <c r="D2154" t="s">
        <v>1104</v>
      </c>
      <c r="E2154" t="s">
        <v>1114</v>
      </c>
      <c r="F2154" t="s">
        <v>1142</v>
      </c>
      <c r="G2154" t="s">
        <v>1097</v>
      </c>
      <c r="H2154">
        <v>2018</v>
      </c>
      <c r="I2154">
        <v>0.99</v>
      </c>
      <c r="J2154" t="s">
        <v>1148</v>
      </c>
      <c r="K2154" s="62"/>
      <c r="L2154" s="63"/>
    </row>
    <row r="2155" spans="1:12">
      <c r="A2155">
        <v>85400</v>
      </c>
      <c r="B2155" t="s">
        <v>1010</v>
      </c>
      <c r="C2155" t="s">
        <v>1025</v>
      </c>
      <c r="D2155" t="s">
        <v>1104</v>
      </c>
      <c r="E2155" t="s">
        <v>1114</v>
      </c>
      <c r="F2155" t="s">
        <v>1142</v>
      </c>
      <c r="G2155" t="s">
        <v>1097</v>
      </c>
      <c r="H2155">
        <v>2018</v>
      </c>
      <c r="I2155">
        <v>0.97</v>
      </c>
      <c r="J2155" t="s">
        <v>1148</v>
      </c>
      <c r="K2155" s="62"/>
      <c r="L2155" s="63"/>
    </row>
    <row r="2156" spans="1:12">
      <c r="A2156">
        <v>85410</v>
      </c>
      <c r="B2156" t="s">
        <v>1010</v>
      </c>
      <c r="C2156" t="s">
        <v>1026</v>
      </c>
      <c r="D2156" t="s">
        <v>1104</v>
      </c>
      <c r="E2156" t="s">
        <v>1114</v>
      </c>
      <c r="F2156" t="s">
        <v>1142</v>
      </c>
      <c r="G2156" t="s">
        <v>1097</v>
      </c>
      <c r="H2156">
        <v>2018</v>
      </c>
      <c r="I2156">
        <v>0.99</v>
      </c>
      <c r="J2156" t="s">
        <v>1148</v>
      </c>
      <c r="K2156" s="62"/>
      <c r="L2156" s="63"/>
    </row>
    <row r="2157" spans="1:12">
      <c r="A2157">
        <v>85430</v>
      </c>
      <c r="B2157" t="s">
        <v>1010</v>
      </c>
      <c r="C2157" t="s">
        <v>1027</v>
      </c>
      <c r="D2157" t="s">
        <v>1104</v>
      </c>
      <c r="E2157" t="s">
        <v>1114</v>
      </c>
      <c r="F2157" t="s">
        <v>1142</v>
      </c>
      <c r="G2157" t="s">
        <v>1097</v>
      </c>
      <c r="H2157">
        <v>2018</v>
      </c>
      <c r="I2157">
        <v>0.99</v>
      </c>
      <c r="J2157" t="s">
        <v>1148</v>
      </c>
      <c r="K2157" s="62"/>
      <c r="L2157" s="63"/>
    </row>
    <row r="2158" spans="1:12">
      <c r="A2158">
        <v>85440</v>
      </c>
      <c r="B2158" t="s">
        <v>1010</v>
      </c>
      <c r="C2158" t="s">
        <v>207</v>
      </c>
      <c r="D2158" t="s">
        <v>1104</v>
      </c>
      <c r="E2158" t="s">
        <v>1114</v>
      </c>
      <c r="F2158" t="s">
        <v>1142</v>
      </c>
      <c r="G2158" t="s">
        <v>1097</v>
      </c>
      <c r="H2158">
        <v>2018</v>
      </c>
      <c r="I2158">
        <v>1</v>
      </c>
      <c r="J2158" t="s">
        <v>1148</v>
      </c>
      <c r="K2158" s="62"/>
      <c r="L2158" s="63"/>
    </row>
    <row r="2159" spans="1:12">
      <c r="A2159">
        <v>85001</v>
      </c>
      <c r="B2159" t="s">
        <v>1010</v>
      </c>
      <c r="C2159" t="s">
        <v>1011</v>
      </c>
      <c r="D2159" t="s">
        <v>1104</v>
      </c>
      <c r="E2159" t="s">
        <v>1114</v>
      </c>
      <c r="F2159" t="s">
        <v>1142</v>
      </c>
      <c r="G2159" t="s">
        <v>1097</v>
      </c>
      <c r="H2159">
        <v>2019</v>
      </c>
      <c r="I2159">
        <v>0.96</v>
      </c>
      <c r="J2159" t="s">
        <v>1148</v>
      </c>
      <c r="K2159" s="2"/>
      <c r="L2159" s="60"/>
    </row>
    <row r="2160" spans="1:12">
      <c r="A2160">
        <v>85010</v>
      </c>
      <c r="B2160" t="s">
        <v>1010</v>
      </c>
      <c r="C2160" t="s">
        <v>1012</v>
      </c>
      <c r="D2160" t="s">
        <v>1104</v>
      </c>
      <c r="E2160" t="s">
        <v>1114</v>
      </c>
      <c r="F2160" t="s">
        <v>1142</v>
      </c>
      <c r="G2160" t="s">
        <v>1097</v>
      </c>
      <c r="H2160">
        <v>2019</v>
      </c>
      <c r="I2160">
        <v>1</v>
      </c>
      <c r="J2160" t="s">
        <v>1148</v>
      </c>
      <c r="K2160" s="2"/>
      <c r="L2160" s="60"/>
    </row>
    <row r="2161" spans="1:12">
      <c r="A2161">
        <v>85015</v>
      </c>
      <c r="B2161" t="s">
        <v>1010</v>
      </c>
      <c r="C2161" t="s">
        <v>1013</v>
      </c>
      <c r="D2161" t="s">
        <v>1104</v>
      </c>
      <c r="E2161" t="s">
        <v>1114</v>
      </c>
      <c r="F2161" t="s">
        <v>1142</v>
      </c>
      <c r="G2161" t="s">
        <v>1097</v>
      </c>
      <c r="H2161">
        <v>2019</v>
      </c>
      <c r="I2161">
        <v>0.96</v>
      </c>
      <c r="J2161" t="s">
        <v>1148</v>
      </c>
      <c r="K2161" s="2"/>
      <c r="L2161" s="60"/>
    </row>
    <row r="2162" spans="1:12">
      <c r="A2162">
        <v>85125</v>
      </c>
      <c r="B2162" t="s">
        <v>1010</v>
      </c>
      <c r="C2162" t="s">
        <v>1014</v>
      </c>
      <c r="D2162" t="s">
        <v>1104</v>
      </c>
      <c r="E2162" t="s">
        <v>1114</v>
      </c>
      <c r="F2162" t="s">
        <v>1142</v>
      </c>
      <c r="G2162" t="s">
        <v>1097</v>
      </c>
      <c r="H2162">
        <v>2019</v>
      </c>
      <c r="I2162">
        <v>0.88</v>
      </c>
      <c r="J2162" t="s">
        <v>1148</v>
      </c>
      <c r="K2162" s="2"/>
      <c r="L2162" s="60"/>
    </row>
    <row r="2163" spans="1:12">
      <c r="A2163">
        <v>85136</v>
      </c>
      <c r="B2163" t="s">
        <v>1010</v>
      </c>
      <c r="C2163" t="s">
        <v>1015</v>
      </c>
      <c r="D2163" t="s">
        <v>1104</v>
      </c>
      <c r="E2163" t="s">
        <v>1114</v>
      </c>
      <c r="F2163" t="s">
        <v>1142</v>
      </c>
      <c r="G2163" t="s">
        <v>1097</v>
      </c>
      <c r="H2163">
        <v>2019</v>
      </c>
      <c r="I2163">
        <v>0.93</v>
      </c>
      <c r="J2163" t="s">
        <v>1148</v>
      </c>
      <c r="K2163" s="2"/>
      <c r="L2163" s="60"/>
    </row>
    <row r="2164" spans="1:12">
      <c r="A2164">
        <v>85139</v>
      </c>
      <c r="B2164" t="s">
        <v>1010</v>
      </c>
      <c r="C2164" t="s">
        <v>1016</v>
      </c>
      <c r="D2164" t="s">
        <v>1104</v>
      </c>
      <c r="E2164" t="s">
        <v>1114</v>
      </c>
      <c r="F2164" t="s">
        <v>1142</v>
      </c>
      <c r="G2164" t="s">
        <v>1097</v>
      </c>
      <c r="H2164">
        <v>2019</v>
      </c>
      <c r="I2164">
        <v>0.95</v>
      </c>
      <c r="J2164" t="s">
        <v>1148</v>
      </c>
      <c r="K2164" s="2"/>
      <c r="L2164" s="60"/>
    </row>
    <row r="2165" spans="1:12">
      <c r="A2165">
        <v>85162</v>
      </c>
      <c r="B2165" t="s">
        <v>1010</v>
      </c>
      <c r="C2165" t="s">
        <v>1017</v>
      </c>
      <c r="D2165" t="s">
        <v>1104</v>
      </c>
      <c r="E2165" t="s">
        <v>1114</v>
      </c>
      <c r="F2165" t="s">
        <v>1142</v>
      </c>
      <c r="G2165" t="s">
        <v>1097</v>
      </c>
      <c r="H2165">
        <v>2019</v>
      </c>
      <c r="I2165">
        <v>0.97</v>
      </c>
      <c r="J2165" t="s">
        <v>1148</v>
      </c>
      <c r="K2165" s="2"/>
      <c r="L2165" s="60"/>
    </row>
    <row r="2166" spans="1:12">
      <c r="A2166">
        <v>85225</v>
      </c>
      <c r="B2166" t="s">
        <v>1010</v>
      </c>
      <c r="C2166" t="s">
        <v>1018</v>
      </c>
      <c r="D2166" t="s">
        <v>1104</v>
      </c>
      <c r="E2166" t="s">
        <v>1114</v>
      </c>
      <c r="F2166" t="s">
        <v>1142</v>
      </c>
      <c r="G2166" t="s">
        <v>1097</v>
      </c>
      <c r="H2166">
        <v>2019</v>
      </c>
      <c r="I2166">
        <v>0.97</v>
      </c>
      <c r="J2166" t="s">
        <v>1148</v>
      </c>
      <c r="K2166" s="2"/>
      <c r="L2166" s="60"/>
    </row>
    <row r="2167" spans="1:12">
      <c r="A2167">
        <v>85230</v>
      </c>
      <c r="B2167" t="s">
        <v>1010</v>
      </c>
      <c r="C2167" t="s">
        <v>1019</v>
      </c>
      <c r="D2167" t="s">
        <v>1104</v>
      </c>
      <c r="E2167" t="s">
        <v>1114</v>
      </c>
      <c r="F2167" t="s">
        <v>1142</v>
      </c>
      <c r="G2167" t="s">
        <v>1097</v>
      </c>
      <c r="H2167">
        <v>2019</v>
      </c>
      <c r="I2167">
        <v>0.95</v>
      </c>
      <c r="J2167" t="s">
        <v>1148</v>
      </c>
      <c r="K2167" s="2"/>
      <c r="L2167" s="60"/>
    </row>
    <row r="2168" spans="1:12">
      <c r="A2168">
        <v>85250</v>
      </c>
      <c r="B2168" t="s">
        <v>1010</v>
      </c>
      <c r="C2168" t="s">
        <v>1020</v>
      </c>
      <c r="D2168" t="s">
        <v>1104</v>
      </c>
      <c r="E2168" t="s">
        <v>1114</v>
      </c>
      <c r="F2168" t="s">
        <v>1142</v>
      </c>
      <c r="G2168" t="s">
        <v>1097</v>
      </c>
      <c r="H2168">
        <v>2019</v>
      </c>
      <c r="I2168">
        <v>0.94</v>
      </c>
      <c r="J2168" t="s">
        <v>1148</v>
      </c>
      <c r="K2168" s="2"/>
      <c r="L2168" s="60"/>
    </row>
    <row r="2169" spans="1:12">
      <c r="A2169">
        <v>85263</v>
      </c>
      <c r="B2169" t="s">
        <v>1010</v>
      </c>
      <c r="C2169" t="s">
        <v>1021</v>
      </c>
      <c r="D2169" t="s">
        <v>1104</v>
      </c>
      <c r="E2169" t="s">
        <v>1114</v>
      </c>
      <c r="F2169" t="s">
        <v>1142</v>
      </c>
      <c r="G2169" t="s">
        <v>1097</v>
      </c>
      <c r="H2169">
        <v>2019</v>
      </c>
      <c r="I2169">
        <v>0.94</v>
      </c>
      <c r="J2169" t="s">
        <v>1148</v>
      </c>
      <c r="K2169" s="2"/>
      <c r="L2169" s="60"/>
    </row>
    <row r="2170" spans="1:12">
      <c r="A2170">
        <v>85279</v>
      </c>
      <c r="B2170" t="s">
        <v>1010</v>
      </c>
      <c r="C2170" t="s">
        <v>1022</v>
      </c>
      <c r="D2170" t="s">
        <v>1104</v>
      </c>
      <c r="E2170" t="s">
        <v>1114</v>
      </c>
      <c r="F2170" t="s">
        <v>1142</v>
      </c>
      <c r="G2170" t="s">
        <v>1097</v>
      </c>
      <c r="H2170">
        <v>2019</v>
      </c>
      <c r="I2170">
        <v>1</v>
      </c>
      <c r="J2170" t="s">
        <v>1148</v>
      </c>
      <c r="K2170" s="62"/>
      <c r="L2170" s="63"/>
    </row>
    <row r="2171" spans="1:12">
      <c r="A2171">
        <v>85300</v>
      </c>
      <c r="B2171" t="s">
        <v>1010</v>
      </c>
      <c r="C2171" t="s">
        <v>98</v>
      </c>
      <c r="D2171" t="s">
        <v>1104</v>
      </c>
      <c r="E2171" t="s">
        <v>1114</v>
      </c>
      <c r="F2171" t="s">
        <v>1142</v>
      </c>
      <c r="G2171" t="s">
        <v>1097</v>
      </c>
      <c r="H2171">
        <v>2019</v>
      </c>
      <c r="I2171">
        <v>0.96</v>
      </c>
      <c r="J2171" t="s">
        <v>1148</v>
      </c>
      <c r="K2171" s="2"/>
      <c r="L2171" s="60"/>
    </row>
    <row r="2172" spans="1:12">
      <c r="A2172">
        <v>85315</v>
      </c>
      <c r="B2172" t="s">
        <v>1010</v>
      </c>
      <c r="C2172" t="s">
        <v>1023</v>
      </c>
      <c r="D2172" t="s">
        <v>1104</v>
      </c>
      <c r="E2172" t="s">
        <v>1114</v>
      </c>
      <c r="F2172" t="s">
        <v>1142</v>
      </c>
      <c r="G2172" t="s">
        <v>1097</v>
      </c>
      <c r="H2172">
        <v>2019</v>
      </c>
      <c r="I2172">
        <v>0.9</v>
      </c>
      <c r="J2172" t="s">
        <v>1148</v>
      </c>
      <c r="K2172" s="2"/>
      <c r="L2172" s="60"/>
    </row>
    <row r="2173" spans="1:12">
      <c r="A2173">
        <v>85325</v>
      </c>
      <c r="B2173" t="s">
        <v>1010</v>
      </c>
      <c r="C2173" t="s">
        <v>1024</v>
      </c>
      <c r="D2173" t="s">
        <v>1104</v>
      </c>
      <c r="E2173" t="s">
        <v>1114</v>
      </c>
      <c r="F2173" t="s">
        <v>1142</v>
      </c>
      <c r="G2173" t="s">
        <v>1097</v>
      </c>
      <c r="H2173">
        <v>2019</v>
      </c>
      <c r="I2173">
        <v>0.97</v>
      </c>
      <c r="J2173" t="s">
        <v>1148</v>
      </c>
      <c r="K2173" s="62"/>
      <c r="L2173" s="63"/>
    </row>
    <row r="2174" spans="1:12">
      <c r="A2174">
        <v>85400</v>
      </c>
      <c r="B2174" t="s">
        <v>1010</v>
      </c>
      <c r="C2174" t="s">
        <v>1025</v>
      </c>
      <c r="D2174" t="s">
        <v>1104</v>
      </c>
      <c r="E2174" t="s">
        <v>1114</v>
      </c>
      <c r="F2174" t="s">
        <v>1142</v>
      </c>
      <c r="G2174" t="s">
        <v>1097</v>
      </c>
      <c r="H2174">
        <v>2019</v>
      </c>
      <c r="I2174">
        <v>0.95</v>
      </c>
      <c r="J2174" t="s">
        <v>1148</v>
      </c>
      <c r="K2174" s="2"/>
      <c r="L2174" s="60"/>
    </row>
    <row r="2175" spans="1:12">
      <c r="A2175">
        <v>85410</v>
      </c>
      <c r="B2175" t="s">
        <v>1010</v>
      </c>
      <c r="C2175" t="s">
        <v>1026</v>
      </c>
      <c r="D2175" t="s">
        <v>1104</v>
      </c>
      <c r="E2175" t="s">
        <v>1114</v>
      </c>
      <c r="F2175" t="s">
        <v>1142</v>
      </c>
      <c r="G2175" t="s">
        <v>1097</v>
      </c>
      <c r="H2175">
        <v>2019</v>
      </c>
      <c r="I2175">
        <v>0.98</v>
      </c>
      <c r="J2175" t="s">
        <v>1148</v>
      </c>
      <c r="K2175" s="2"/>
      <c r="L2175" s="60"/>
    </row>
    <row r="2176" spans="1:12">
      <c r="A2176">
        <v>85430</v>
      </c>
      <c r="B2176" t="s">
        <v>1010</v>
      </c>
      <c r="C2176" t="s">
        <v>1027</v>
      </c>
      <c r="D2176" t="s">
        <v>1104</v>
      </c>
      <c r="E2176" t="s">
        <v>1114</v>
      </c>
      <c r="F2176" t="s">
        <v>1142</v>
      </c>
      <c r="G2176" t="s">
        <v>1097</v>
      </c>
      <c r="H2176">
        <v>2019</v>
      </c>
      <c r="I2176">
        <v>0.96</v>
      </c>
      <c r="J2176" t="s">
        <v>1148</v>
      </c>
      <c r="K2176" s="62"/>
      <c r="L2176" s="63"/>
    </row>
    <row r="2177" spans="1:12">
      <c r="A2177">
        <v>85440</v>
      </c>
      <c r="B2177" t="s">
        <v>1010</v>
      </c>
      <c r="C2177" t="s">
        <v>207</v>
      </c>
      <c r="D2177" t="s">
        <v>1104</v>
      </c>
      <c r="E2177" t="s">
        <v>1114</v>
      </c>
      <c r="F2177" t="s">
        <v>1142</v>
      </c>
      <c r="G2177" t="s">
        <v>1097</v>
      </c>
      <c r="H2177">
        <v>2019</v>
      </c>
      <c r="I2177">
        <v>0.97</v>
      </c>
      <c r="J2177" t="s">
        <v>1148</v>
      </c>
      <c r="K2177" s="2"/>
      <c r="L2177" s="60"/>
    </row>
    <row r="2178" spans="1:12">
      <c r="A2178">
        <v>85001</v>
      </c>
      <c r="B2178" t="s">
        <v>1010</v>
      </c>
      <c r="C2178" t="s">
        <v>1011</v>
      </c>
      <c r="D2178" t="s">
        <v>1104</v>
      </c>
      <c r="E2178" t="s">
        <v>1114</v>
      </c>
      <c r="F2178" t="s">
        <v>1142</v>
      </c>
      <c r="G2178" t="s">
        <v>1097</v>
      </c>
      <c r="H2178">
        <v>2020</v>
      </c>
      <c r="I2178">
        <v>0.9</v>
      </c>
      <c r="J2178" t="s">
        <v>1148</v>
      </c>
      <c r="K2178" s="2"/>
      <c r="L2178" s="60"/>
    </row>
    <row r="2179" spans="1:12">
      <c r="A2179">
        <v>85010</v>
      </c>
      <c r="B2179" t="s">
        <v>1010</v>
      </c>
      <c r="C2179" t="s">
        <v>1012</v>
      </c>
      <c r="D2179" t="s">
        <v>1104</v>
      </c>
      <c r="E2179" t="s">
        <v>1114</v>
      </c>
      <c r="F2179" t="s">
        <v>1142</v>
      </c>
      <c r="G2179" t="s">
        <v>1097</v>
      </c>
      <c r="H2179">
        <v>2020</v>
      </c>
      <c r="I2179">
        <v>0.88</v>
      </c>
      <c r="J2179" t="s">
        <v>1148</v>
      </c>
      <c r="K2179" s="62"/>
      <c r="L2179" s="63"/>
    </row>
    <row r="2180" spans="1:12">
      <c r="A2180">
        <v>85015</v>
      </c>
      <c r="B2180" t="s">
        <v>1010</v>
      </c>
      <c r="C2180" t="s">
        <v>1013</v>
      </c>
      <c r="D2180" t="s">
        <v>1104</v>
      </c>
      <c r="E2180" t="s">
        <v>1114</v>
      </c>
      <c r="F2180" t="s">
        <v>1142</v>
      </c>
      <c r="G2180" t="s">
        <v>1097</v>
      </c>
      <c r="H2180">
        <v>2020</v>
      </c>
      <c r="I2180">
        <v>0.51</v>
      </c>
      <c r="J2180" t="s">
        <v>1148</v>
      </c>
      <c r="K2180" s="62"/>
      <c r="L2180" s="63"/>
    </row>
    <row r="2181" spans="1:12">
      <c r="A2181">
        <v>85125</v>
      </c>
      <c r="B2181" t="s">
        <v>1010</v>
      </c>
      <c r="C2181" t="s">
        <v>1014</v>
      </c>
      <c r="D2181" t="s">
        <v>1104</v>
      </c>
      <c r="E2181" t="s">
        <v>1114</v>
      </c>
      <c r="F2181" t="s">
        <v>1142</v>
      </c>
      <c r="G2181" t="s">
        <v>1097</v>
      </c>
      <c r="H2181">
        <v>2020</v>
      </c>
      <c r="I2181">
        <v>0.83</v>
      </c>
      <c r="J2181" t="s">
        <v>1148</v>
      </c>
      <c r="K2181" s="62"/>
      <c r="L2181" s="63"/>
    </row>
    <row r="2182" spans="1:12">
      <c r="A2182">
        <v>85136</v>
      </c>
      <c r="B2182" t="s">
        <v>1010</v>
      </c>
      <c r="C2182" t="s">
        <v>1015</v>
      </c>
      <c r="D2182" t="s">
        <v>1104</v>
      </c>
      <c r="E2182" t="s">
        <v>1114</v>
      </c>
      <c r="F2182" t="s">
        <v>1142</v>
      </c>
      <c r="G2182" t="s">
        <v>1097</v>
      </c>
      <c r="H2182">
        <v>2020</v>
      </c>
      <c r="I2182">
        <v>0.95</v>
      </c>
      <c r="J2182" t="s">
        <v>1148</v>
      </c>
      <c r="K2182" s="62"/>
      <c r="L2182" s="63"/>
    </row>
    <row r="2183" spans="1:12">
      <c r="A2183">
        <v>85139</v>
      </c>
      <c r="B2183" t="s">
        <v>1010</v>
      </c>
      <c r="C2183" t="s">
        <v>1016</v>
      </c>
      <c r="D2183" t="s">
        <v>1104</v>
      </c>
      <c r="E2183" t="s">
        <v>1114</v>
      </c>
      <c r="F2183" t="s">
        <v>1142</v>
      </c>
      <c r="G2183" t="s">
        <v>1097</v>
      </c>
      <c r="H2183">
        <v>2020</v>
      </c>
      <c r="I2183">
        <v>0.59</v>
      </c>
      <c r="J2183" t="s">
        <v>1148</v>
      </c>
      <c r="K2183" s="2"/>
      <c r="L2183" s="60"/>
    </row>
    <row r="2184" spans="1:12">
      <c r="A2184">
        <v>85162</v>
      </c>
      <c r="B2184" t="s">
        <v>1010</v>
      </c>
      <c r="C2184" t="s">
        <v>1017</v>
      </c>
      <c r="D2184" t="s">
        <v>1104</v>
      </c>
      <c r="E2184" t="s">
        <v>1114</v>
      </c>
      <c r="F2184" t="s">
        <v>1142</v>
      </c>
      <c r="G2184" t="s">
        <v>1097</v>
      </c>
      <c r="H2184">
        <v>2020</v>
      </c>
      <c r="I2184">
        <v>0.94</v>
      </c>
      <c r="J2184" t="s">
        <v>1148</v>
      </c>
      <c r="K2184" s="2"/>
      <c r="L2184" s="60"/>
    </row>
    <row r="2185" spans="1:12">
      <c r="A2185">
        <v>85225</v>
      </c>
      <c r="B2185" t="s">
        <v>1010</v>
      </c>
      <c r="C2185" t="s">
        <v>1018</v>
      </c>
      <c r="D2185" t="s">
        <v>1104</v>
      </c>
      <c r="E2185" t="s">
        <v>1114</v>
      </c>
      <c r="F2185" t="s">
        <v>1142</v>
      </c>
      <c r="G2185" t="s">
        <v>1097</v>
      </c>
      <c r="H2185">
        <v>2020</v>
      </c>
      <c r="I2185">
        <v>0.56000000000000005</v>
      </c>
      <c r="J2185" t="s">
        <v>1148</v>
      </c>
      <c r="K2185" s="2"/>
      <c r="L2185" s="60"/>
    </row>
    <row r="2186" spans="1:12">
      <c r="A2186">
        <v>85230</v>
      </c>
      <c r="B2186" t="s">
        <v>1010</v>
      </c>
      <c r="C2186" t="s">
        <v>1019</v>
      </c>
      <c r="D2186" t="s">
        <v>1104</v>
      </c>
      <c r="E2186" t="s">
        <v>1114</v>
      </c>
      <c r="F2186" t="s">
        <v>1142</v>
      </c>
      <c r="G2186" t="s">
        <v>1097</v>
      </c>
      <c r="H2186">
        <v>2020</v>
      </c>
      <c r="I2186">
        <v>0.84</v>
      </c>
      <c r="J2186" t="s">
        <v>1148</v>
      </c>
      <c r="K2186" s="2"/>
      <c r="L2186" s="60"/>
    </row>
    <row r="2187" spans="1:12">
      <c r="A2187">
        <v>85250</v>
      </c>
      <c r="B2187" t="s">
        <v>1010</v>
      </c>
      <c r="C2187" t="s">
        <v>1020</v>
      </c>
      <c r="D2187" t="s">
        <v>1104</v>
      </c>
      <c r="E2187" t="s">
        <v>1114</v>
      </c>
      <c r="F2187" t="s">
        <v>1142</v>
      </c>
      <c r="G2187" t="s">
        <v>1097</v>
      </c>
      <c r="H2187">
        <v>2020</v>
      </c>
      <c r="I2187">
        <v>0.91</v>
      </c>
      <c r="J2187" t="s">
        <v>1148</v>
      </c>
      <c r="K2187" s="2"/>
      <c r="L2187" s="60"/>
    </row>
    <row r="2188" spans="1:12">
      <c r="A2188">
        <v>85263</v>
      </c>
      <c r="B2188" t="s">
        <v>1010</v>
      </c>
      <c r="C2188" t="s">
        <v>1021</v>
      </c>
      <c r="D2188" t="s">
        <v>1104</v>
      </c>
      <c r="E2188" t="s">
        <v>1114</v>
      </c>
      <c r="F2188" t="s">
        <v>1142</v>
      </c>
      <c r="G2188" t="s">
        <v>1097</v>
      </c>
      <c r="H2188">
        <v>2020</v>
      </c>
      <c r="I2188">
        <v>0.88</v>
      </c>
      <c r="J2188" t="s">
        <v>1148</v>
      </c>
      <c r="K2188" s="2"/>
      <c r="L2188" s="60"/>
    </row>
    <row r="2189" spans="1:12">
      <c r="A2189">
        <v>85279</v>
      </c>
      <c r="B2189" t="s">
        <v>1010</v>
      </c>
      <c r="C2189" t="s">
        <v>1022</v>
      </c>
      <c r="D2189" t="s">
        <v>1104</v>
      </c>
      <c r="E2189" t="s">
        <v>1114</v>
      </c>
      <c r="F2189" t="s">
        <v>1142</v>
      </c>
      <c r="G2189" t="s">
        <v>1097</v>
      </c>
      <c r="H2189">
        <v>2020</v>
      </c>
      <c r="I2189">
        <v>0.77</v>
      </c>
      <c r="J2189" t="s">
        <v>1148</v>
      </c>
      <c r="K2189" s="2"/>
      <c r="L2189" s="60"/>
    </row>
    <row r="2190" spans="1:12">
      <c r="A2190">
        <v>85300</v>
      </c>
      <c r="B2190" t="s">
        <v>1010</v>
      </c>
      <c r="C2190" t="s">
        <v>98</v>
      </c>
      <c r="D2190" t="s">
        <v>1104</v>
      </c>
      <c r="E2190" t="s">
        <v>1114</v>
      </c>
      <c r="F2190" t="s">
        <v>1142</v>
      </c>
      <c r="G2190" t="s">
        <v>1097</v>
      </c>
      <c r="H2190">
        <v>2020</v>
      </c>
      <c r="I2190">
        <v>0.61</v>
      </c>
      <c r="J2190" t="s">
        <v>1148</v>
      </c>
      <c r="K2190" s="2"/>
      <c r="L2190" s="60"/>
    </row>
    <row r="2191" spans="1:12">
      <c r="A2191">
        <v>85315</v>
      </c>
      <c r="B2191" t="s">
        <v>1010</v>
      </c>
      <c r="C2191" t="s">
        <v>1023</v>
      </c>
      <c r="D2191" t="s">
        <v>1104</v>
      </c>
      <c r="E2191" t="s">
        <v>1114</v>
      </c>
      <c r="F2191" t="s">
        <v>1142</v>
      </c>
      <c r="G2191" t="s">
        <v>1097</v>
      </c>
      <c r="H2191">
        <v>2020</v>
      </c>
      <c r="I2191">
        <v>0.88</v>
      </c>
      <c r="J2191" t="s">
        <v>1148</v>
      </c>
      <c r="K2191" s="2"/>
      <c r="L2191" s="60"/>
    </row>
    <row r="2192" spans="1:12">
      <c r="A2192">
        <v>85325</v>
      </c>
      <c r="B2192" t="s">
        <v>1010</v>
      </c>
      <c r="C2192" t="s">
        <v>1024</v>
      </c>
      <c r="D2192" t="s">
        <v>1104</v>
      </c>
      <c r="E2192" t="s">
        <v>1114</v>
      </c>
      <c r="F2192" t="s">
        <v>1142</v>
      </c>
      <c r="G2192" t="s">
        <v>1097</v>
      </c>
      <c r="H2192">
        <v>2020</v>
      </c>
      <c r="I2192">
        <v>0.59</v>
      </c>
      <c r="J2192" t="s">
        <v>1148</v>
      </c>
      <c r="K2192" s="2"/>
      <c r="L2192" s="60"/>
    </row>
    <row r="2193" spans="1:12">
      <c r="A2193">
        <v>85400</v>
      </c>
      <c r="B2193" t="s">
        <v>1010</v>
      </c>
      <c r="C2193" t="s">
        <v>1025</v>
      </c>
      <c r="D2193" t="s">
        <v>1104</v>
      </c>
      <c r="E2193" t="s">
        <v>1114</v>
      </c>
      <c r="F2193" t="s">
        <v>1142</v>
      </c>
      <c r="G2193" t="s">
        <v>1097</v>
      </c>
      <c r="H2193">
        <v>2020</v>
      </c>
      <c r="I2193">
        <v>0.92</v>
      </c>
      <c r="J2193" t="s">
        <v>1148</v>
      </c>
      <c r="K2193" s="2"/>
      <c r="L2193" s="60"/>
    </row>
    <row r="2194" spans="1:12">
      <c r="A2194">
        <v>85410</v>
      </c>
      <c r="B2194" t="s">
        <v>1010</v>
      </c>
      <c r="C2194" t="s">
        <v>1026</v>
      </c>
      <c r="D2194" t="s">
        <v>1104</v>
      </c>
      <c r="E2194" t="s">
        <v>1114</v>
      </c>
      <c r="F2194" t="s">
        <v>1142</v>
      </c>
      <c r="G2194" t="s">
        <v>1097</v>
      </c>
      <c r="H2194">
        <v>2020</v>
      </c>
      <c r="I2194">
        <v>0.91</v>
      </c>
      <c r="J2194" t="s">
        <v>1148</v>
      </c>
      <c r="K2194" s="62"/>
      <c r="L2194" s="63"/>
    </row>
    <row r="2195" spans="1:12">
      <c r="A2195">
        <v>85430</v>
      </c>
      <c r="B2195" t="s">
        <v>1010</v>
      </c>
      <c r="C2195" t="s">
        <v>1027</v>
      </c>
      <c r="D2195" t="s">
        <v>1104</v>
      </c>
      <c r="E2195" t="s">
        <v>1114</v>
      </c>
      <c r="F2195" t="s">
        <v>1142</v>
      </c>
      <c r="G2195" t="s">
        <v>1097</v>
      </c>
      <c r="H2195">
        <v>2020</v>
      </c>
      <c r="I2195">
        <v>0.96</v>
      </c>
      <c r="J2195" t="s">
        <v>1148</v>
      </c>
      <c r="K2195" s="2"/>
      <c r="L2195" s="60"/>
    </row>
    <row r="2196" spans="1:12">
      <c r="A2196">
        <v>85440</v>
      </c>
      <c r="B2196" t="s">
        <v>1010</v>
      </c>
      <c r="C2196" t="s">
        <v>207</v>
      </c>
      <c r="D2196" t="s">
        <v>1104</v>
      </c>
      <c r="E2196" t="s">
        <v>1114</v>
      </c>
      <c r="F2196" t="s">
        <v>1142</v>
      </c>
      <c r="G2196" t="s">
        <v>1097</v>
      </c>
      <c r="H2196">
        <v>2020</v>
      </c>
      <c r="I2196">
        <v>0.91</v>
      </c>
      <c r="J2196" t="s">
        <v>1148</v>
      </c>
      <c r="K2196" s="2"/>
      <c r="L2196" s="60"/>
    </row>
    <row r="2197" spans="1:12">
      <c r="A2197">
        <v>85001</v>
      </c>
      <c r="B2197" t="s">
        <v>1010</v>
      </c>
      <c r="C2197" t="s">
        <v>1011</v>
      </c>
      <c r="D2197" t="s">
        <v>1104</v>
      </c>
      <c r="E2197" t="s">
        <v>1114</v>
      </c>
      <c r="F2197" t="s">
        <v>1142</v>
      </c>
      <c r="G2197" t="s">
        <v>1097</v>
      </c>
      <c r="H2197">
        <v>2021</v>
      </c>
      <c r="I2197">
        <v>0.92</v>
      </c>
      <c r="J2197" t="s">
        <v>1148</v>
      </c>
      <c r="K2197" s="2"/>
      <c r="L2197" s="60"/>
    </row>
    <row r="2198" spans="1:12">
      <c r="A2198">
        <v>85010</v>
      </c>
      <c r="B2198" t="s">
        <v>1010</v>
      </c>
      <c r="C2198" t="s">
        <v>1012</v>
      </c>
      <c r="D2198" t="s">
        <v>1104</v>
      </c>
      <c r="E2198" t="s">
        <v>1114</v>
      </c>
      <c r="F2198" t="s">
        <v>1142</v>
      </c>
      <c r="G2198" t="s">
        <v>1097</v>
      </c>
      <c r="H2198">
        <v>2021</v>
      </c>
      <c r="I2198">
        <v>0.94</v>
      </c>
      <c r="J2198" t="s">
        <v>1148</v>
      </c>
      <c r="K2198" s="2"/>
      <c r="L2198" s="60"/>
    </row>
    <row r="2199" spans="1:12">
      <c r="A2199">
        <v>85015</v>
      </c>
      <c r="B2199" t="s">
        <v>1010</v>
      </c>
      <c r="C2199" t="s">
        <v>1013</v>
      </c>
      <c r="D2199" t="s">
        <v>1104</v>
      </c>
      <c r="E2199" t="s">
        <v>1114</v>
      </c>
      <c r="F2199" t="s">
        <v>1142</v>
      </c>
      <c r="G2199" t="s">
        <v>1097</v>
      </c>
      <c r="H2199">
        <v>2021</v>
      </c>
      <c r="I2199">
        <v>0.93</v>
      </c>
      <c r="J2199" t="s">
        <v>1148</v>
      </c>
      <c r="K2199" s="2"/>
      <c r="L2199" s="60"/>
    </row>
    <row r="2200" spans="1:12">
      <c r="A2200">
        <v>85125</v>
      </c>
      <c r="B2200" t="s">
        <v>1010</v>
      </c>
      <c r="C2200" t="s">
        <v>1014</v>
      </c>
      <c r="D2200" t="s">
        <v>1104</v>
      </c>
      <c r="E2200" t="s">
        <v>1114</v>
      </c>
      <c r="F2200" t="s">
        <v>1142</v>
      </c>
      <c r="G2200" t="s">
        <v>1097</v>
      </c>
      <c r="H2200">
        <v>2021</v>
      </c>
      <c r="I2200">
        <v>0.82</v>
      </c>
      <c r="J2200" t="s">
        <v>1148</v>
      </c>
      <c r="K2200" s="2"/>
      <c r="L2200" s="60"/>
    </row>
    <row r="2201" spans="1:12">
      <c r="A2201">
        <v>85136</v>
      </c>
      <c r="B2201" t="s">
        <v>1010</v>
      </c>
      <c r="C2201" t="s">
        <v>1015</v>
      </c>
      <c r="D2201" t="s">
        <v>1104</v>
      </c>
      <c r="E2201" t="s">
        <v>1114</v>
      </c>
      <c r="F2201" t="s">
        <v>1142</v>
      </c>
      <c r="G2201" t="s">
        <v>1097</v>
      </c>
      <c r="H2201">
        <v>2021</v>
      </c>
      <c r="I2201">
        <v>0.98</v>
      </c>
      <c r="J2201" t="s">
        <v>1148</v>
      </c>
      <c r="K2201" s="2"/>
      <c r="L2201" s="60"/>
    </row>
    <row r="2202" spans="1:12">
      <c r="A2202">
        <v>85139</v>
      </c>
      <c r="B2202" t="s">
        <v>1010</v>
      </c>
      <c r="C2202" t="s">
        <v>1016</v>
      </c>
      <c r="D2202" t="s">
        <v>1104</v>
      </c>
      <c r="E2202" t="s">
        <v>1114</v>
      </c>
      <c r="F2202" t="s">
        <v>1142</v>
      </c>
      <c r="G2202" t="s">
        <v>1097</v>
      </c>
      <c r="H2202">
        <v>2021</v>
      </c>
      <c r="I2202">
        <v>0.87</v>
      </c>
      <c r="J2202" t="s">
        <v>1148</v>
      </c>
      <c r="K2202" s="2"/>
      <c r="L2202" s="60"/>
    </row>
    <row r="2203" spans="1:12">
      <c r="A2203">
        <v>85162</v>
      </c>
      <c r="B2203" t="s">
        <v>1010</v>
      </c>
      <c r="C2203" t="s">
        <v>1017</v>
      </c>
      <c r="D2203" t="s">
        <v>1104</v>
      </c>
      <c r="E2203" t="s">
        <v>1114</v>
      </c>
      <c r="F2203" t="s">
        <v>1142</v>
      </c>
      <c r="G2203" t="s">
        <v>1097</v>
      </c>
      <c r="H2203">
        <v>2021</v>
      </c>
      <c r="I2203">
        <v>0.94</v>
      </c>
      <c r="J2203" t="s">
        <v>1148</v>
      </c>
      <c r="K2203" s="2"/>
      <c r="L2203" s="60"/>
    </row>
    <row r="2204" spans="1:12">
      <c r="A2204">
        <v>85225</v>
      </c>
      <c r="B2204" t="s">
        <v>1010</v>
      </c>
      <c r="C2204" t="s">
        <v>1018</v>
      </c>
      <c r="D2204" t="s">
        <v>1104</v>
      </c>
      <c r="E2204" t="s">
        <v>1114</v>
      </c>
      <c r="F2204" t="s">
        <v>1142</v>
      </c>
      <c r="G2204" t="s">
        <v>1097</v>
      </c>
      <c r="H2204">
        <v>2021</v>
      </c>
      <c r="I2204">
        <v>0.97</v>
      </c>
      <c r="J2204" t="s">
        <v>1148</v>
      </c>
      <c r="K2204" s="2"/>
      <c r="L2204" s="60"/>
    </row>
    <row r="2205" spans="1:12">
      <c r="A2205">
        <v>85230</v>
      </c>
      <c r="B2205" t="s">
        <v>1010</v>
      </c>
      <c r="C2205" t="s">
        <v>1019</v>
      </c>
      <c r="D2205" t="s">
        <v>1104</v>
      </c>
      <c r="E2205" t="s">
        <v>1114</v>
      </c>
      <c r="F2205" t="s">
        <v>1142</v>
      </c>
      <c r="G2205" t="s">
        <v>1097</v>
      </c>
      <c r="H2205">
        <v>2021</v>
      </c>
      <c r="I2205">
        <v>0.87</v>
      </c>
      <c r="J2205" t="s">
        <v>1148</v>
      </c>
      <c r="K2205" s="2"/>
      <c r="L2205" s="60"/>
    </row>
    <row r="2206" spans="1:12">
      <c r="A2206">
        <v>85250</v>
      </c>
      <c r="B2206" t="s">
        <v>1010</v>
      </c>
      <c r="C2206" t="s">
        <v>1020</v>
      </c>
      <c r="D2206" t="s">
        <v>1104</v>
      </c>
      <c r="E2206" t="s">
        <v>1114</v>
      </c>
      <c r="F2206" t="s">
        <v>1142</v>
      </c>
      <c r="G2206" t="s">
        <v>1097</v>
      </c>
      <c r="H2206">
        <v>2021</v>
      </c>
      <c r="I2206">
        <v>0.9</v>
      </c>
      <c r="J2206" t="s">
        <v>1148</v>
      </c>
      <c r="K2206" s="2"/>
      <c r="L2206" s="60"/>
    </row>
    <row r="2207" spans="1:12">
      <c r="A2207">
        <v>85263</v>
      </c>
      <c r="B2207" t="s">
        <v>1010</v>
      </c>
      <c r="C2207" t="s">
        <v>1021</v>
      </c>
      <c r="D2207" t="s">
        <v>1104</v>
      </c>
      <c r="E2207" t="s">
        <v>1114</v>
      </c>
      <c r="F2207" t="s">
        <v>1142</v>
      </c>
      <c r="G2207" t="s">
        <v>1097</v>
      </c>
      <c r="H2207">
        <v>2021</v>
      </c>
      <c r="I2207">
        <v>0.93</v>
      </c>
      <c r="J2207" t="s">
        <v>1148</v>
      </c>
      <c r="K2207" s="2"/>
      <c r="L2207" s="60"/>
    </row>
    <row r="2208" spans="1:12">
      <c r="A2208">
        <v>85279</v>
      </c>
      <c r="B2208" t="s">
        <v>1010</v>
      </c>
      <c r="C2208" t="s">
        <v>1022</v>
      </c>
      <c r="D2208" t="s">
        <v>1104</v>
      </c>
      <c r="E2208" t="s">
        <v>1114</v>
      </c>
      <c r="F2208" t="s">
        <v>1142</v>
      </c>
      <c r="G2208" t="s">
        <v>1097</v>
      </c>
      <c r="H2208">
        <v>2021</v>
      </c>
      <c r="I2208">
        <v>0.96</v>
      </c>
      <c r="J2208" t="s">
        <v>1148</v>
      </c>
      <c r="K2208" s="2"/>
      <c r="L2208" s="60"/>
    </row>
    <row r="2209" spans="1:12">
      <c r="A2209">
        <v>85300</v>
      </c>
      <c r="B2209" t="s">
        <v>1010</v>
      </c>
      <c r="C2209" t="s">
        <v>98</v>
      </c>
      <c r="D2209" t="s">
        <v>1104</v>
      </c>
      <c r="E2209" t="s">
        <v>1114</v>
      </c>
      <c r="F2209" t="s">
        <v>1142</v>
      </c>
      <c r="G2209" t="s">
        <v>1097</v>
      </c>
      <c r="H2209">
        <v>2021</v>
      </c>
      <c r="I2209">
        <v>0.85</v>
      </c>
      <c r="J2209" t="s">
        <v>1148</v>
      </c>
      <c r="K2209" s="2"/>
      <c r="L2209" s="60"/>
    </row>
    <row r="2210" spans="1:12">
      <c r="A2210">
        <v>85315</v>
      </c>
      <c r="B2210" t="s">
        <v>1010</v>
      </c>
      <c r="C2210" t="s">
        <v>1023</v>
      </c>
      <c r="D2210" t="s">
        <v>1104</v>
      </c>
      <c r="E2210" t="s">
        <v>1114</v>
      </c>
      <c r="F2210" t="s">
        <v>1142</v>
      </c>
      <c r="G2210" t="s">
        <v>1097</v>
      </c>
      <c r="H2210">
        <v>2021</v>
      </c>
      <c r="I2210">
        <v>0.9</v>
      </c>
      <c r="J2210" t="s">
        <v>1148</v>
      </c>
      <c r="K2210" s="2"/>
      <c r="L2210" s="60"/>
    </row>
    <row r="2211" spans="1:12">
      <c r="A2211">
        <v>85325</v>
      </c>
      <c r="B2211" t="s">
        <v>1010</v>
      </c>
      <c r="C2211" t="s">
        <v>1024</v>
      </c>
      <c r="D2211" t="s">
        <v>1104</v>
      </c>
      <c r="E2211" t="s">
        <v>1114</v>
      </c>
      <c r="F2211" t="s">
        <v>1142</v>
      </c>
      <c r="G2211" t="s">
        <v>1097</v>
      </c>
      <c r="H2211">
        <v>2021</v>
      </c>
      <c r="I2211">
        <v>0.96</v>
      </c>
      <c r="J2211" t="s">
        <v>1148</v>
      </c>
      <c r="K2211" s="2"/>
      <c r="L2211" s="60"/>
    </row>
    <row r="2212" spans="1:12">
      <c r="A2212">
        <v>85400</v>
      </c>
      <c r="B2212" t="s">
        <v>1010</v>
      </c>
      <c r="C2212" t="s">
        <v>1025</v>
      </c>
      <c r="D2212" t="s">
        <v>1104</v>
      </c>
      <c r="E2212" t="s">
        <v>1114</v>
      </c>
      <c r="F2212" t="s">
        <v>1142</v>
      </c>
      <c r="G2212" t="s">
        <v>1097</v>
      </c>
      <c r="H2212">
        <v>2021</v>
      </c>
      <c r="I2212">
        <v>0.89</v>
      </c>
      <c r="J2212" t="s">
        <v>1148</v>
      </c>
      <c r="K2212" s="2"/>
      <c r="L2212" s="60"/>
    </row>
    <row r="2213" spans="1:12">
      <c r="A2213">
        <v>85410</v>
      </c>
      <c r="B2213" t="s">
        <v>1010</v>
      </c>
      <c r="C2213" t="s">
        <v>1026</v>
      </c>
      <c r="D2213" t="s">
        <v>1104</v>
      </c>
      <c r="E2213" t="s">
        <v>1114</v>
      </c>
      <c r="F2213" t="s">
        <v>1142</v>
      </c>
      <c r="G2213" t="s">
        <v>1097</v>
      </c>
      <c r="H2213">
        <v>2021</v>
      </c>
      <c r="I2213">
        <v>0.93</v>
      </c>
      <c r="J2213" t="s">
        <v>1148</v>
      </c>
      <c r="K2213" s="2"/>
      <c r="L2213" s="60"/>
    </row>
    <row r="2214" spans="1:12">
      <c r="A2214">
        <v>85430</v>
      </c>
      <c r="B2214" t="s">
        <v>1010</v>
      </c>
      <c r="C2214" t="s">
        <v>1027</v>
      </c>
      <c r="D2214" t="s">
        <v>1104</v>
      </c>
      <c r="E2214" t="s">
        <v>1114</v>
      </c>
      <c r="F2214" t="s">
        <v>1142</v>
      </c>
      <c r="G2214" t="s">
        <v>1097</v>
      </c>
      <c r="H2214">
        <v>2021</v>
      </c>
      <c r="I2214">
        <v>0.97</v>
      </c>
      <c r="J2214" t="s">
        <v>1148</v>
      </c>
      <c r="K2214" s="2"/>
      <c r="L2214" s="60"/>
    </row>
    <row r="2215" spans="1:12">
      <c r="A2215">
        <v>85440</v>
      </c>
      <c r="B2215" t="s">
        <v>1010</v>
      </c>
      <c r="C2215" t="s">
        <v>207</v>
      </c>
      <c r="D2215" t="s">
        <v>1104</v>
      </c>
      <c r="E2215" t="s">
        <v>1114</v>
      </c>
      <c r="F2215" t="s">
        <v>1142</v>
      </c>
      <c r="G2215" t="s">
        <v>1097</v>
      </c>
      <c r="H2215">
        <v>2021</v>
      </c>
      <c r="I2215">
        <v>0.92</v>
      </c>
      <c r="J2215" t="s">
        <v>1148</v>
      </c>
      <c r="K2215" s="2"/>
      <c r="L2215" s="60"/>
    </row>
    <row r="2216" spans="1:12" ht="28.5">
      <c r="A2216">
        <v>85001</v>
      </c>
      <c r="B2216" t="s">
        <v>1010</v>
      </c>
      <c r="C2216" t="s">
        <v>1011</v>
      </c>
      <c r="D2216" t="s">
        <v>1267</v>
      </c>
      <c r="E2216" t="s">
        <v>1114</v>
      </c>
      <c r="F2216" s="76" t="s">
        <v>1151</v>
      </c>
      <c r="G2216" t="s">
        <v>1097</v>
      </c>
      <c r="H2216">
        <v>2018</v>
      </c>
      <c r="I2216">
        <v>1.07</v>
      </c>
      <c r="J2216" t="s">
        <v>1148</v>
      </c>
      <c r="K2216" s="2"/>
      <c r="L2216" s="60"/>
    </row>
    <row r="2217" spans="1:12" ht="28.5">
      <c r="A2217">
        <v>85010</v>
      </c>
      <c r="B2217" t="s">
        <v>1010</v>
      </c>
      <c r="C2217" t="s">
        <v>1012</v>
      </c>
      <c r="D2217" t="s">
        <v>1267</v>
      </c>
      <c r="E2217" t="s">
        <v>1114</v>
      </c>
      <c r="F2217" s="76" t="s">
        <v>1151</v>
      </c>
      <c r="G2217" t="s">
        <v>1097</v>
      </c>
      <c r="H2217">
        <v>2018</v>
      </c>
      <c r="I2217">
        <v>0.91</v>
      </c>
      <c r="J2217" t="s">
        <v>1148</v>
      </c>
      <c r="K2217" s="2"/>
      <c r="L2217" s="60"/>
    </row>
    <row r="2218" spans="1:12" ht="28.5">
      <c r="A2218">
        <v>85015</v>
      </c>
      <c r="B2218" t="s">
        <v>1010</v>
      </c>
      <c r="C2218" t="s">
        <v>1013</v>
      </c>
      <c r="D2218" t="s">
        <v>1267</v>
      </c>
      <c r="E2218" t="s">
        <v>1114</v>
      </c>
      <c r="F2218" s="76" t="s">
        <v>1151</v>
      </c>
      <c r="G2218" t="s">
        <v>1097</v>
      </c>
      <c r="H2218">
        <v>2018</v>
      </c>
      <c r="I2218">
        <v>0.83</v>
      </c>
      <c r="J2218" t="s">
        <v>1148</v>
      </c>
      <c r="K2218" s="2"/>
      <c r="L2218" s="60"/>
    </row>
    <row r="2219" spans="1:12" ht="28.5">
      <c r="A2219">
        <v>85125</v>
      </c>
      <c r="B2219" t="s">
        <v>1010</v>
      </c>
      <c r="C2219" t="s">
        <v>1014</v>
      </c>
      <c r="D2219" t="s">
        <v>1267</v>
      </c>
      <c r="E2219" t="s">
        <v>1114</v>
      </c>
      <c r="F2219" s="76" t="s">
        <v>1151</v>
      </c>
      <c r="G2219" t="s">
        <v>1097</v>
      </c>
      <c r="H2219">
        <v>2018</v>
      </c>
      <c r="I2219">
        <v>1.1000000000000001</v>
      </c>
      <c r="J2219" t="s">
        <v>1148</v>
      </c>
      <c r="K2219" s="2"/>
      <c r="L2219" s="60"/>
    </row>
    <row r="2220" spans="1:12" ht="28.5">
      <c r="A2220">
        <v>85136</v>
      </c>
      <c r="B2220" t="s">
        <v>1010</v>
      </c>
      <c r="C2220" t="s">
        <v>1015</v>
      </c>
      <c r="D2220" t="s">
        <v>1267</v>
      </c>
      <c r="E2220" t="s">
        <v>1114</v>
      </c>
      <c r="F2220" s="76" t="s">
        <v>1151</v>
      </c>
      <c r="G2220" t="s">
        <v>1097</v>
      </c>
      <c r="H2220">
        <v>2018</v>
      </c>
      <c r="I2220">
        <v>0.7</v>
      </c>
      <c r="J2220" t="s">
        <v>1148</v>
      </c>
      <c r="K2220" s="2"/>
      <c r="L2220" s="60"/>
    </row>
    <row r="2221" spans="1:12" ht="28.5">
      <c r="A2221">
        <v>85139</v>
      </c>
      <c r="B2221" t="s">
        <v>1010</v>
      </c>
      <c r="C2221" t="s">
        <v>1016</v>
      </c>
      <c r="D2221" t="s">
        <v>1267</v>
      </c>
      <c r="E2221" t="s">
        <v>1114</v>
      </c>
      <c r="F2221" s="76" t="s">
        <v>1151</v>
      </c>
      <c r="G2221" t="s">
        <v>1097</v>
      </c>
      <c r="H2221">
        <v>2018</v>
      </c>
      <c r="I2221">
        <v>0.87</v>
      </c>
      <c r="J2221" t="s">
        <v>1148</v>
      </c>
      <c r="K2221" s="2"/>
      <c r="L2221" s="60"/>
    </row>
    <row r="2222" spans="1:12" ht="28.5">
      <c r="A2222">
        <v>85162</v>
      </c>
      <c r="B2222" t="s">
        <v>1010</v>
      </c>
      <c r="C2222" t="s">
        <v>1017</v>
      </c>
      <c r="D2222" t="s">
        <v>1267</v>
      </c>
      <c r="E2222" t="s">
        <v>1114</v>
      </c>
      <c r="F2222" s="76" t="s">
        <v>1151</v>
      </c>
      <c r="G2222" t="s">
        <v>1097</v>
      </c>
      <c r="H2222">
        <v>2018</v>
      </c>
      <c r="I2222">
        <v>0.89</v>
      </c>
      <c r="J2222" t="s">
        <v>1148</v>
      </c>
      <c r="K2222" s="2"/>
      <c r="L2222" s="60"/>
    </row>
    <row r="2223" spans="1:12" ht="28.5">
      <c r="A2223">
        <v>85225</v>
      </c>
      <c r="B2223" t="s">
        <v>1010</v>
      </c>
      <c r="C2223" t="s">
        <v>1018</v>
      </c>
      <c r="D2223" t="s">
        <v>1267</v>
      </c>
      <c r="E2223" t="s">
        <v>1114</v>
      </c>
      <c r="F2223" s="76" t="s">
        <v>1151</v>
      </c>
      <c r="G2223" t="s">
        <v>1097</v>
      </c>
      <c r="H2223">
        <v>2018</v>
      </c>
      <c r="I2223">
        <v>0.87</v>
      </c>
      <c r="J2223" t="s">
        <v>1148</v>
      </c>
      <c r="K2223" s="2"/>
      <c r="L2223" s="60"/>
    </row>
    <row r="2224" spans="1:12" ht="28.5">
      <c r="A2224">
        <v>85230</v>
      </c>
      <c r="B2224" t="s">
        <v>1010</v>
      </c>
      <c r="C2224" t="s">
        <v>1019</v>
      </c>
      <c r="D2224" t="s">
        <v>1267</v>
      </c>
      <c r="E2224" t="s">
        <v>1114</v>
      </c>
      <c r="F2224" s="76" t="s">
        <v>1151</v>
      </c>
      <c r="G2224" t="s">
        <v>1097</v>
      </c>
      <c r="H2224">
        <v>2018</v>
      </c>
      <c r="I2224">
        <v>0.72</v>
      </c>
      <c r="J2224" t="s">
        <v>1148</v>
      </c>
      <c r="K2224" s="2"/>
      <c r="L2224" s="60"/>
    </row>
    <row r="2225" spans="1:12" ht="28.5">
      <c r="A2225">
        <v>85250</v>
      </c>
      <c r="B2225" t="s">
        <v>1010</v>
      </c>
      <c r="C2225" t="s">
        <v>1020</v>
      </c>
      <c r="D2225" t="s">
        <v>1267</v>
      </c>
      <c r="E2225" t="s">
        <v>1114</v>
      </c>
      <c r="F2225" s="76" t="s">
        <v>1151</v>
      </c>
      <c r="G2225" t="s">
        <v>1097</v>
      </c>
      <c r="H2225">
        <v>2018</v>
      </c>
      <c r="I2225">
        <v>0.96</v>
      </c>
      <c r="J2225" t="s">
        <v>1148</v>
      </c>
      <c r="K2225" s="2"/>
      <c r="L2225" s="60"/>
    </row>
    <row r="2226" spans="1:12" ht="28.5">
      <c r="A2226">
        <v>85263</v>
      </c>
      <c r="B2226" t="s">
        <v>1010</v>
      </c>
      <c r="C2226" t="s">
        <v>1021</v>
      </c>
      <c r="D2226" t="s">
        <v>1267</v>
      </c>
      <c r="E2226" t="s">
        <v>1114</v>
      </c>
      <c r="F2226" s="76" t="s">
        <v>1151</v>
      </c>
      <c r="G2226" t="s">
        <v>1097</v>
      </c>
      <c r="H2226">
        <v>2018</v>
      </c>
      <c r="I2226">
        <v>0.66</v>
      </c>
      <c r="J2226" t="s">
        <v>1148</v>
      </c>
      <c r="K2226" s="2"/>
      <c r="L2226" s="60"/>
    </row>
    <row r="2227" spans="1:12" ht="28.5">
      <c r="A2227">
        <v>85279</v>
      </c>
      <c r="B2227" t="s">
        <v>1010</v>
      </c>
      <c r="C2227" t="s">
        <v>1022</v>
      </c>
      <c r="D2227" t="s">
        <v>1267</v>
      </c>
      <c r="E2227" t="s">
        <v>1114</v>
      </c>
      <c r="F2227" s="76" t="s">
        <v>1151</v>
      </c>
      <c r="G2227" t="s">
        <v>1097</v>
      </c>
      <c r="H2227">
        <v>2018</v>
      </c>
      <c r="I2227">
        <v>0.56000000000000005</v>
      </c>
      <c r="J2227" t="s">
        <v>1148</v>
      </c>
      <c r="K2227" s="2"/>
      <c r="L2227" s="60"/>
    </row>
    <row r="2228" spans="1:12" ht="28.5">
      <c r="A2228">
        <v>85300</v>
      </c>
      <c r="B2228" t="s">
        <v>1010</v>
      </c>
      <c r="C2228" t="s">
        <v>98</v>
      </c>
      <c r="D2228" t="s">
        <v>1267</v>
      </c>
      <c r="E2228" t="s">
        <v>1114</v>
      </c>
      <c r="F2228" s="76" t="s">
        <v>1151</v>
      </c>
      <c r="G2228" t="s">
        <v>1097</v>
      </c>
      <c r="H2228">
        <v>2018</v>
      </c>
      <c r="I2228">
        <v>0.76</v>
      </c>
      <c r="J2228" t="s">
        <v>1148</v>
      </c>
      <c r="K2228" s="2"/>
      <c r="L2228" s="60"/>
    </row>
    <row r="2229" spans="1:12" ht="28.5">
      <c r="A2229">
        <v>85315</v>
      </c>
      <c r="B2229" t="s">
        <v>1010</v>
      </c>
      <c r="C2229" t="s">
        <v>1023</v>
      </c>
      <c r="D2229" t="s">
        <v>1267</v>
      </c>
      <c r="E2229" t="s">
        <v>1114</v>
      </c>
      <c r="F2229" s="76" t="s">
        <v>1151</v>
      </c>
      <c r="G2229" t="s">
        <v>1097</v>
      </c>
      <c r="H2229">
        <v>2018</v>
      </c>
      <c r="I2229">
        <v>0.57999999999999996</v>
      </c>
      <c r="J2229" t="s">
        <v>1148</v>
      </c>
      <c r="K2229" s="62"/>
      <c r="L2229" s="63"/>
    </row>
    <row r="2230" spans="1:12" ht="28.5">
      <c r="A2230">
        <v>85325</v>
      </c>
      <c r="B2230" t="s">
        <v>1010</v>
      </c>
      <c r="C2230" t="s">
        <v>1024</v>
      </c>
      <c r="D2230" t="s">
        <v>1267</v>
      </c>
      <c r="E2230" t="s">
        <v>1114</v>
      </c>
      <c r="F2230" s="76" t="s">
        <v>1151</v>
      </c>
      <c r="G2230" t="s">
        <v>1097</v>
      </c>
      <c r="H2230">
        <v>2018</v>
      </c>
      <c r="I2230">
        <v>0.61</v>
      </c>
      <c r="J2230" t="s">
        <v>1148</v>
      </c>
      <c r="K2230" s="2"/>
      <c r="L2230" s="60"/>
    </row>
    <row r="2231" spans="1:12" ht="28.5">
      <c r="A2231">
        <v>85400</v>
      </c>
      <c r="B2231" t="s">
        <v>1010</v>
      </c>
      <c r="C2231" t="s">
        <v>1025</v>
      </c>
      <c r="D2231" t="s">
        <v>1267</v>
      </c>
      <c r="E2231" t="s">
        <v>1114</v>
      </c>
      <c r="F2231" s="76" t="s">
        <v>1151</v>
      </c>
      <c r="G2231" t="s">
        <v>1097</v>
      </c>
      <c r="H2231">
        <v>2018</v>
      </c>
      <c r="I2231">
        <v>1.0900000000000001</v>
      </c>
      <c r="J2231" t="s">
        <v>1148</v>
      </c>
      <c r="K2231" s="2"/>
      <c r="L2231" s="60"/>
    </row>
    <row r="2232" spans="1:12" ht="28.5">
      <c r="A2232">
        <v>85410</v>
      </c>
      <c r="B2232" t="s">
        <v>1010</v>
      </c>
      <c r="C2232" t="s">
        <v>1026</v>
      </c>
      <c r="D2232" t="s">
        <v>1267</v>
      </c>
      <c r="E2232" t="s">
        <v>1114</v>
      </c>
      <c r="F2232" s="76" t="s">
        <v>1151</v>
      </c>
      <c r="G2232" t="s">
        <v>1097</v>
      </c>
      <c r="H2232">
        <v>2018</v>
      </c>
      <c r="I2232">
        <v>1.06</v>
      </c>
      <c r="J2232" t="s">
        <v>1148</v>
      </c>
      <c r="K2232" s="62"/>
      <c r="L2232" s="63"/>
    </row>
    <row r="2233" spans="1:12" ht="28.5">
      <c r="A2233">
        <v>85430</v>
      </c>
      <c r="B2233" t="s">
        <v>1010</v>
      </c>
      <c r="C2233" t="s">
        <v>1027</v>
      </c>
      <c r="D2233" t="s">
        <v>1267</v>
      </c>
      <c r="E2233" t="s">
        <v>1114</v>
      </c>
      <c r="F2233" s="76" t="s">
        <v>1151</v>
      </c>
      <c r="G2233" t="s">
        <v>1097</v>
      </c>
      <c r="H2233">
        <v>2018</v>
      </c>
      <c r="I2233">
        <v>0.9</v>
      </c>
      <c r="J2233" t="s">
        <v>1148</v>
      </c>
      <c r="K2233" s="2"/>
      <c r="L2233" s="60"/>
    </row>
    <row r="2234" spans="1:12" ht="28.5">
      <c r="A2234">
        <v>85440</v>
      </c>
      <c r="B2234" t="s">
        <v>1010</v>
      </c>
      <c r="C2234" t="s">
        <v>207</v>
      </c>
      <c r="D2234" t="s">
        <v>1267</v>
      </c>
      <c r="E2234" t="s">
        <v>1114</v>
      </c>
      <c r="F2234" s="76" t="s">
        <v>1151</v>
      </c>
      <c r="G2234" t="s">
        <v>1097</v>
      </c>
      <c r="H2234">
        <v>2018</v>
      </c>
      <c r="I2234">
        <v>0.9</v>
      </c>
      <c r="J2234" t="s">
        <v>1148</v>
      </c>
      <c r="K2234" s="2"/>
      <c r="L2234" s="60"/>
    </row>
    <row r="2235" spans="1:12" ht="28.5">
      <c r="A2235">
        <v>85001</v>
      </c>
      <c r="B2235" t="s">
        <v>1010</v>
      </c>
      <c r="C2235" t="s">
        <v>1011</v>
      </c>
      <c r="D2235" t="s">
        <v>1267</v>
      </c>
      <c r="E2235" t="s">
        <v>1114</v>
      </c>
      <c r="F2235" s="76" t="s">
        <v>1151</v>
      </c>
      <c r="G2235" t="s">
        <v>1097</v>
      </c>
      <c r="H2235">
        <v>2019</v>
      </c>
      <c r="I2235">
        <v>1.05</v>
      </c>
      <c r="J2235" t="s">
        <v>1148</v>
      </c>
      <c r="K2235" s="62"/>
      <c r="L2235" s="63"/>
    </row>
    <row r="2236" spans="1:12" ht="28.5">
      <c r="A2236">
        <v>85010</v>
      </c>
      <c r="B2236" t="s">
        <v>1010</v>
      </c>
      <c r="C2236" t="s">
        <v>1012</v>
      </c>
      <c r="D2236" t="s">
        <v>1267</v>
      </c>
      <c r="E2236" t="s">
        <v>1114</v>
      </c>
      <c r="F2236" s="76" t="s">
        <v>1151</v>
      </c>
      <c r="G2236" t="s">
        <v>1097</v>
      </c>
      <c r="H2236">
        <v>2019</v>
      </c>
      <c r="I2236">
        <v>0.9</v>
      </c>
      <c r="J2236" t="s">
        <v>1148</v>
      </c>
      <c r="K2236" s="2"/>
      <c r="L2236" s="60"/>
    </row>
    <row r="2237" spans="1:12" ht="28.5">
      <c r="A2237">
        <v>85015</v>
      </c>
      <c r="B2237" t="s">
        <v>1010</v>
      </c>
      <c r="C2237" t="s">
        <v>1013</v>
      </c>
      <c r="D2237" t="s">
        <v>1267</v>
      </c>
      <c r="E2237" t="s">
        <v>1114</v>
      </c>
      <c r="F2237" s="76" t="s">
        <v>1151</v>
      </c>
      <c r="G2237" t="s">
        <v>1097</v>
      </c>
      <c r="H2237">
        <v>2019</v>
      </c>
      <c r="I2237">
        <v>0.81</v>
      </c>
      <c r="J2237" t="s">
        <v>1148</v>
      </c>
      <c r="K2237" s="2"/>
      <c r="L2237" s="60"/>
    </row>
    <row r="2238" spans="1:12" ht="28.5">
      <c r="A2238">
        <v>85125</v>
      </c>
      <c r="B2238" t="s">
        <v>1010</v>
      </c>
      <c r="C2238" t="s">
        <v>1014</v>
      </c>
      <c r="D2238" t="s">
        <v>1267</v>
      </c>
      <c r="E2238" t="s">
        <v>1114</v>
      </c>
      <c r="F2238" s="76" t="s">
        <v>1151</v>
      </c>
      <c r="G2238" t="s">
        <v>1097</v>
      </c>
      <c r="H2238">
        <v>2019</v>
      </c>
      <c r="I2238">
        <v>1.04</v>
      </c>
      <c r="J2238" t="s">
        <v>1148</v>
      </c>
      <c r="K2238" s="62"/>
      <c r="L2238" s="63"/>
    </row>
    <row r="2239" spans="1:12" ht="28.5">
      <c r="A2239">
        <v>85136</v>
      </c>
      <c r="B2239" t="s">
        <v>1010</v>
      </c>
      <c r="C2239" t="s">
        <v>1015</v>
      </c>
      <c r="D2239" t="s">
        <v>1267</v>
      </c>
      <c r="E2239" t="s">
        <v>1114</v>
      </c>
      <c r="F2239" s="76" t="s">
        <v>1151</v>
      </c>
      <c r="G2239" t="s">
        <v>1097</v>
      </c>
      <c r="H2239">
        <v>2019</v>
      </c>
      <c r="I2239">
        <v>0.73</v>
      </c>
      <c r="J2239" t="s">
        <v>1148</v>
      </c>
      <c r="K2239" s="2"/>
      <c r="L2239" s="60"/>
    </row>
    <row r="2240" spans="1:12" ht="28.5">
      <c r="A2240">
        <v>85139</v>
      </c>
      <c r="B2240" t="s">
        <v>1010</v>
      </c>
      <c r="C2240" t="s">
        <v>1016</v>
      </c>
      <c r="D2240" t="s">
        <v>1267</v>
      </c>
      <c r="E2240" t="s">
        <v>1114</v>
      </c>
      <c r="F2240" s="76" t="s">
        <v>1151</v>
      </c>
      <c r="G2240" t="s">
        <v>1097</v>
      </c>
      <c r="H2240">
        <v>2019</v>
      </c>
      <c r="I2240">
        <v>0.76</v>
      </c>
      <c r="J2240" t="s">
        <v>1148</v>
      </c>
      <c r="K2240" s="2"/>
      <c r="L2240" s="60"/>
    </row>
    <row r="2241" spans="1:12" ht="28.5">
      <c r="A2241">
        <v>85162</v>
      </c>
      <c r="B2241" t="s">
        <v>1010</v>
      </c>
      <c r="C2241" t="s">
        <v>1017</v>
      </c>
      <c r="D2241" t="s">
        <v>1267</v>
      </c>
      <c r="E2241" t="s">
        <v>1114</v>
      </c>
      <c r="F2241" s="76" t="s">
        <v>1151</v>
      </c>
      <c r="G2241" t="s">
        <v>1097</v>
      </c>
      <c r="H2241">
        <v>2019</v>
      </c>
      <c r="I2241">
        <v>0.84</v>
      </c>
      <c r="J2241" t="s">
        <v>1148</v>
      </c>
      <c r="K2241" s="2"/>
      <c r="L2241" s="60"/>
    </row>
    <row r="2242" spans="1:12" ht="28.5">
      <c r="A2242">
        <v>85225</v>
      </c>
      <c r="B2242" t="s">
        <v>1010</v>
      </c>
      <c r="C2242" t="s">
        <v>1018</v>
      </c>
      <c r="D2242" t="s">
        <v>1267</v>
      </c>
      <c r="E2242" t="s">
        <v>1114</v>
      </c>
      <c r="F2242" s="76" t="s">
        <v>1151</v>
      </c>
      <c r="G2242" t="s">
        <v>1097</v>
      </c>
      <c r="H2242">
        <v>2019</v>
      </c>
      <c r="I2242">
        <v>0.81</v>
      </c>
      <c r="J2242" t="s">
        <v>1148</v>
      </c>
      <c r="K2242" s="2"/>
      <c r="L2242" s="60"/>
    </row>
    <row r="2243" spans="1:12" ht="28.5">
      <c r="A2243">
        <v>85230</v>
      </c>
      <c r="B2243" t="s">
        <v>1010</v>
      </c>
      <c r="C2243" t="s">
        <v>1019</v>
      </c>
      <c r="D2243" t="s">
        <v>1267</v>
      </c>
      <c r="E2243" t="s">
        <v>1114</v>
      </c>
      <c r="F2243" s="76" t="s">
        <v>1151</v>
      </c>
      <c r="G2243" t="s">
        <v>1097</v>
      </c>
      <c r="H2243">
        <v>2019</v>
      </c>
      <c r="I2243">
        <v>0.78</v>
      </c>
      <c r="J2243" t="s">
        <v>1148</v>
      </c>
      <c r="K2243" s="2"/>
      <c r="L2243" s="60"/>
    </row>
    <row r="2244" spans="1:12" ht="28.5">
      <c r="A2244">
        <v>85250</v>
      </c>
      <c r="B2244" t="s">
        <v>1010</v>
      </c>
      <c r="C2244" t="s">
        <v>1020</v>
      </c>
      <c r="D2244" t="s">
        <v>1267</v>
      </c>
      <c r="E2244" t="s">
        <v>1114</v>
      </c>
      <c r="F2244" s="76" t="s">
        <v>1151</v>
      </c>
      <c r="G2244" t="s">
        <v>1097</v>
      </c>
      <c r="H2244">
        <v>2019</v>
      </c>
      <c r="I2244">
        <v>0.93</v>
      </c>
      <c r="J2244" t="s">
        <v>1148</v>
      </c>
      <c r="K2244" s="2"/>
      <c r="L2244" s="60"/>
    </row>
    <row r="2245" spans="1:12" ht="28.5">
      <c r="A2245">
        <v>85263</v>
      </c>
      <c r="B2245" t="s">
        <v>1010</v>
      </c>
      <c r="C2245" t="s">
        <v>1021</v>
      </c>
      <c r="D2245" t="s">
        <v>1267</v>
      </c>
      <c r="E2245" t="s">
        <v>1114</v>
      </c>
      <c r="F2245" s="76" t="s">
        <v>1151</v>
      </c>
      <c r="G2245" t="s">
        <v>1097</v>
      </c>
      <c r="H2245">
        <v>2019</v>
      </c>
      <c r="I2245">
        <v>0.7</v>
      </c>
      <c r="J2245" t="s">
        <v>1148</v>
      </c>
      <c r="K2245" s="2"/>
      <c r="L2245" s="60"/>
    </row>
    <row r="2246" spans="1:12" ht="28.5">
      <c r="A2246">
        <v>85279</v>
      </c>
      <c r="B2246" t="s">
        <v>1010</v>
      </c>
      <c r="C2246" t="s">
        <v>1022</v>
      </c>
      <c r="D2246" t="s">
        <v>1267</v>
      </c>
      <c r="E2246" t="s">
        <v>1114</v>
      </c>
      <c r="F2246" s="76" t="s">
        <v>1151</v>
      </c>
      <c r="G2246" t="s">
        <v>1097</v>
      </c>
      <c r="H2246">
        <v>2019</v>
      </c>
      <c r="I2246">
        <v>0.46</v>
      </c>
      <c r="J2246" t="s">
        <v>1148</v>
      </c>
      <c r="K2246" s="2"/>
      <c r="L2246" s="60"/>
    </row>
    <row r="2247" spans="1:12" ht="28.5">
      <c r="A2247">
        <v>85300</v>
      </c>
      <c r="B2247" t="s">
        <v>1010</v>
      </c>
      <c r="C2247" t="s">
        <v>98</v>
      </c>
      <c r="D2247" t="s">
        <v>1267</v>
      </c>
      <c r="E2247" t="s">
        <v>1114</v>
      </c>
      <c r="F2247" s="76" t="s">
        <v>1151</v>
      </c>
      <c r="G2247" t="s">
        <v>1097</v>
      </c>
      <c r="H2247">
        <v>2019</v>
      </c>
      <c r="I2247">
        <v>0.66</v>
      </c>
      <c r="J2247" t="s">
        <v>1148</v>
      </c>
      <c r="K2247" s="2"/>
      <c r="L2247" s="60"/>
    </row>
    <row r="2248" spans="1:12" ht="28.5">
      <c r="A2248">
        <v>85315</v>
      </c>
      <c r="B2248" t="s">
        <v>1010</v>
      </c>
      <c r="C2248" t="s">
        <v>1023</v>
      </c>
      <c r="D2248" t="s">
        <v>1267</v>
      </c>
      <c r="E2248" t="s">
        <v>1114</v>
      </c>
      <c r="F2248" s="76" t="s">
        <v>1151</v>
      </c>
      <c r="G2248" t="s">
        <v>1097</v>
      </c>
      <c r="H2248">
        <v>2019</v>
      </c>
      <c r="I2248">
        <v>0.49</v>
      </c>
      <c r="J2248" t="s">
        <v>1148</v>
      </c>
      <c r="K2248" s="2"/>
      <c r="L2248" s="60"/>
    </row>
    <row r="2249" spans="1:12" ht="28.5">
      <c r="A2249">
        <v>85325</v>
      </c>
      <c r="B2249" t="s">
        <v>1010</v>
      </c>
      <c r="C2249" t="s">
        <v>1024</v>
      </c>
      <c r="D2249" t="s">
        <v>1267</v>
      </c>
      <c r="E2249" t="s">
        <v>1114</v>
      </c>
      <c r="F2249" s="76" t="s">
        <v>1151</v>
      </c>
      <c r="G2249" t="s">
        <v>1097</v>
      </c>
      <c r="H2249">
        <v>2019</v>
      </c>
      <c r="I2249">
        <v>0.86</v>
      </c>
      <c r="J2249" t="s">
        <v>1148</v>
      </c>
      <c r="K2249" s="2"/>
      <c r="L2249" s="60"/>
    </row>
    <row r="2250" spans="1:12" ht="28.5">
      <c r="A2250">
        <v>85400</v>
      </c>
      <c r="B2250" t="s">
        <v>1010</v>
      </c>
      <c r="C2250" t="s">
        <v>1025</v>
      </c>
      <c r="D2250" t="s">
        <v>1267</v>
      </c>
      <c r="E2250" t="s">
        <v>1114</v>
      </c>
      <c r="F2250" s="76" t="s">
        <v>1151</v>
      </c>
      <c r="G2250" t="s">
        <v>1097</v>
      </c>
      <c r="H2250">
        <v>2019</v>
      </c>
      <c r="I2250">
        <v>1.2</v>
      </c>
      <c r="J2250" t="s">
        <v>1148</v>
      </c>
      <c r="K2250" s="62"/>
      <c r="L2250" s="63"/>
    </row>
    <row r="2251" spans="1:12" ht="28.5">
      <c r="A2251">
        <v>85410</v>
      </c>
      <c r="B2251" t="s">
        <v>1010</v>
      </c>
      <c r="C2251" t="s">
        <v>1026</v>
      </c>
      <c r="D2251" t="s">
        <v>1267</v>
      </c>
      <c r="E2251" t="s">
        <v>1114</v>
      </c>
      <c r="F2251" s="76" t="s">
        <v>1151</v>
      </c>
      <c r="G2251" t="s">
        <v>1097</v>
      </c>
      <c r="H2251">
        <v>2019</v>
      </c>
      <c r="I2251">
        <v>0.96</v>
      </c>
      <c r="J2251" t="s">
        <v>1148</v>
      </c>
      <c r="K2251" s="62"/>
      <c r="L2251" s="63"/>
    </row>
    <row r="2252" spans="1:12" ht="28.5">
      <c r="A2252">
        <v>85430</v>
      </c>
      <c r="B2252" t="s">
        <v>1010</v>
      </c>
      <c r="C2252" t="s">
        <v>1027</v>
      </c>
      <c r="D2252" t="s">
        <v>1267</v>
      </c>
      <c r="E2252" t="s">
        <v>1114</v>
      </c>
      <c r="F2252" s="76" t="s">
        <v>1151</v>
      </c>
      <c r="G2252" t="s">
        <v>1097</v>
      </c>
      <c r="H2252">
        <v>2019</v>
      </c>
      <c r="I2252">
        <v>0.92</v>
      </c>
      <c r="J2252" t="s">
        <v>1148</v>
      </c>
      <c r="K2252" s="62"/>
      <c r="L2252" s="63"/>
    </row>
    <row r="2253" spans="1:12" ht="28.5">
      <c r="A2253">
        <v>85440</v>
      </c>
      <c r="B2253" t="s">
        <v>1010</v>
      </c>
      <c r="C2253" t="s">
        <v>207</v>
      </c>
      <c r="D2253" t="s">
        <v>1267</v>
      </c>
      <c r="E2253" t="s">
        <v>1114</v>
      </c>
      <c r="F2253" s="76" t="s">
        <v>1151</v>
      </c>
      <c r="G2253" t="s">
        <v>1097</v>
      </c>
      <c r="H2253">
        <v>2019</v>
      </c>
      <c r="I2253">
        <v>0.93</v>
      </c>
      <c r="J2253" t="s">
        <v>1148</v>
      </c>
      <c r="K2253" s="62"/>
      <c r="L2253" s="63"/>
    </row>
    <row r="2254" spans="1:12" ht="28.5">
      <c r="A2254">
        <v>85001</v>
      </c>
      <c r="B2254" t="s">
        <v>1010</v>
      </c>
      <c r="C2254" t="s">
        <v>1011</v>
      </c>
      <c r="D2254" t="s">
        <v>1267</v>
      </c>
      <c r="E2254" t="s">
        <v>1114</v>
      </c>
      <c r="F2254" s="76" t="s">
        <v>1151</v>
      </c>
      <c r="G2254" t="s">
        <v>1097</v>
      </c>
      <c r="H2254">
        <v>2020</v>
      </c>
      <c r="I2254">
        <v>1.05</v>
      </c>
      <c r="J2254" t="s">
        <v>1148</v>
      </c>
      <c r="K2254" s="62"/>
      <c r="L2254" s="63"/>
    </row>
    <row r="2255" spans="1:12" ht="28.5">
      <c r="A2255">
        <v>85010</v>
      </c>
      <c r="B2255" t="s">
        <v>1010</v>
      </c>
      <c r="C2255" t="s">
        <v>1012</v>
      </c>
      <c r="D2255" t="s">
        <v>1267</v>
      </c>
      <c r="E2255" t="s">
        <v>1114</v>
      </c>
      <c r="F2255" s="76" t="s">
        <v>1151</v>
      </c>
      <c r="G2255" t="s">
        <v>1097</v>
      </c>
      <c r="H2255">
        <v>2020</v>
      </c>
      <c r="I2255">
        <v>0.95</v>
      </c>
      <c r="J2255" t="s">
        <v>1148</v>
      </c>
      <c r="K2255" s="62"/>
      <c r="L2255" s="63"/>
    </row>
    <row r="2256" spans="1:12" ht="28.5">
      <c r="A2256">
        <v>85015</v>
      </c>
      <c r="B2256" t="s">
        <v>1010</v>
      </c>
      <c r="C2256" t="s">
        <v>1013</v>
      </c>
      <c r="D2256" t="s">
        <v>1267</v>
      </c>
      <c r="E2256" t="s">
        <v>1114</v>
      </c>
      <c r="F2256" s="76" t="s">
        <v>1151</v>
      </c>
      <c r="G2256" t="s">
        <v>1097</v>
      </c>
      <c r="H2256">
        <v>2020</v>
      </c>
      <c r="I2256">
        <v>0.73</v>
      </c>
      <c r="J2256" t="s">
        <v>1148</v>
      </c>
      <c r="K2256" s="62"/>
      <c r="L2256" s="63"/>
    </row>
    <row r="2257" spans="1:12" ht="28.5">
      <c r="A2257">
        <v>85125</v>
      </c>
      <c r="B2257" t="s">
        <v>1010</v>
      </c>
      <c r="C2257" t="s">
        <v>1014</v>
      </c>
      <c r="D2257" t="s">
        <v>1267</v>
      </c>
      <c r="E2257" t="s">
        <v>1114</v>
      </c>
      <c r="F2257" s="76" t="s">
        <v>1151</v>
      </c>
      <c r="G2257" t="s">
        <v>1097</v>
      </c>
      <c r="H2257">
        <v>2020</v>
      </c>
      <c r="I2257">
        <v>1.2</v>
      </c>
      <c r="J2257" t="s">
        <v>1148</v>
      </c>
      <c r="K2257" s="2"/>
      <c r="L2257" s="60"/>
    </row>
    <row r="2258" spans="1:12" ht="28.5">
      <c r="A2258">
        <v>85136</v>
      </c>
      <c r="B2258" t="s">
        <v>1010</v>
      </c>
      <c r="C2258" t="s">
        <v>1015</v>
      </c>
      <c r="D2258" t="s">
        <v>1267</v>
      </c>
      <c r="E2258" t="s">
        <v>1114</v>
      </c>
      <c r="F2258" s="76" t="s">
        <v>1151</v>
      </c>
      <c r="G2258" t="s">
        <v>1097</v>
      </c>
      <c r="H2258">
        <v>2020</v>
      </c>
      <c r="I2258">
        <v>0.84</v>
      </c>
      <c r="J2258" t="s">
        <v>1148</v>
      </c>
      <c r="K2258" s="2"/>
      <c r="L2258" s="60"/>
    </row>
    <row r="2259" spans="1:12" ht="28.5">
      <c r="A2259">
        <v>85139</v>
      </c>
      <c r="B2259" t="s">
        <v>1010</v>
      </c>
      <c r="C2259" t="s">
        <v>1016</v>
      </c>
      <c r="D2259" t="s">
        <v>1267</v>
      </c>
      <c r="E2259" t="s">
        <v>1114</v>
      </c>
      <c r="F2259" s="76" t="s">
        <v>1151</v>
      </c>
      <c r="G2259" t="s">
        <v>1097</v>
      </c>
      <c r="H2259">
        <v>2020</v>
      </c>
      <c r="I2259">
        <v>0.74</v>
      </c>
      <c r="J2259" t="s">
        <v>1148</v>
      </c>
      <c r="K2259" s="2"/>
      <c r="L2259" s="60"/>
    </row>
    <row r="2260" spans="1:12" ht="28.5">
      <c r="A2260">
        <v>85162</v>
      </c>
      <c r="B2260" t="s">
        <v>1010</v>
      </c>
      <c r="C2260" t="s">
        <v>1017</v>
      </c>
      <c r="D2260" t="s">
        <v>1267</v>
      </c>
      <c r="E2260" t="s">
        <v>1114</v>
      </c>
      <c r="F2260" s="76" t="s">
        <v>1151</v>
      </c>
      <c r="G2260" t="s">
        <v>1097</v>
      </c>
      <c r="H2260">
        <v>2020</v>
      </c>
      <c r="I2260">
        <v>0.96</v>
      </c>
      <c r="J2260" t="s">
        <v>1148</v>
      </c>
      <c r="K2260" s="62"/>
      <c r="L2260" s="63"/>
    </row>
    <row r="2261" spans="1:12" ht="28.5">
      <c r="A2261">
        <v>85225</v>
      </c>
      <c r="B2261" t="s">
        <v>1010</v>
      </c>
      <c r="C2261" t="s">
        <v>1018</v>
      </c>
      <c r="D2261" t="s">
        <v>1267</v>
      </c>
      <c r="E2261" t="s">
        <v>1114</v>
      </c>
      <c r="F2261" s="76" t="s">
        <v>1151</v>
      </c>
      <c r="G2261" t="s">
        <v>1097</v>
      </c>
      <c r="H2261">
        <v>2020</v>
      </c>
      <c r="I2261">
        <v>0.77</v>
      </c>
      <c r="J2261" t="s">
        <v>1148</v>
      </c>
      <c r="K2261" s="2"/>
      <c r="L2261" s="60"/>
    </row>
    <row r="2262" spans="1:12" ht="28.5">
      <c r="A2262">
        <v>85230</v>
      </c>
      <c r="B2262" t="s">
        <v>1010</v>
      </c>
      <c r="C2262" t="s">
        <v>1019</v>
      </c>
      <c r="D2262" t="s">
        <v>1267</v>
      </c>
      <c r="E2262" t="s">
        <v>1114</v>
      </c>
      <c r="F2262" s="76" t="s">
        <v>1151</v>
      </c>
      <c r="G2262" t="s">
        <v>1097</v>
      </c>
      <c r="H2262">
        <v>2020</v>
      </c>
      <c r="I2262">
        <v>0.66</v>
      </c>
      <c r="J2262" t="s">
        <v>1148</v>
      </c>
      <c r="K2262" s="2"/>
      <c r="L2262" s="60"/>
    </row>
    <row r="2263" spans="1:12" ht="28.5">
      <c r="A2263">
        <v>85250</v>
      </c>
      <c r="B2263" t="s">
        <v>1010</v>
      </c>
      <c r="C2263" t="s">
        <v>1020</v>
      </c>
      <c r="D2263" t="s">
        <v>1267</v>
      </c>
      <c r="E2263" t="s">
        <v>1114</v>
      </c>
      <c r="F2263" s="76" t="s">
        <v>1151</v>
      </c>
      <c r="G2263" t="s">
        <v>1097</v>
      </c>
      <c r="H2263">
        <v>2020</v>
      </c>
      <c r="I2263">
        <v>0.9</v>
      </c>
      <c r="J2263" t="s">
        <v>1148</v>
      </c>
      <c r="K2263" s="2"/>
      <c r="L2263" s="60"/>
    </row>
    <row r="2264" spans="1:12" ht="28.5">
      <c r="A2264">
        <v>85263</v>
      </c>
      <c r="B2264" t="s">
        <v>1010</v>
      </c>
      <c r="C2264" t="s">
        <v>1021</v>
      </c>
      <c r="D2264" t="s">
        <v>1267</v>
      </c>
      <c r="E2264" t="s">
        <v>1114</v>
      </c>
      <c r="F2264" s="76" t="s">
        <v>1151</v>
      </c>
      <c r="G2264" t="s">
        <v>1097</v>
      </c>
      <c r="H2264">
        <v>2020</v>
      </c>
      <c r="I2264">
        <v>0.83</v>
      </c>
      <c r="J2264" t="s">
        <v>1148</v>
      </c>
      <c r="K2264" s="2"/>
      <c r="L2264" s="60"/>
    </row>
    <row r="2265" spans="1:12" ht="28.5">
      <c r="A2265">
        <v>85279</v>
      </c>
      <c r="B2265" t="s">
        <v>1010</v>
      </c>
      <c r="C2265" t="s">
        <v>1022</v>
      </c>
      <c r="D2265" t="s">
        <v>1267</v>
      </c>
      <c r="E2265" t="s">
        <v>1114</v>
      </c>
      <c r="F2265" s="76" t="s">
        <v>1151</v>
      </c>
      <c r="G2265" t="s">
        <v>1097</v>
      </c>
      <c r="H2265">
        <v>2020</v>
      </c>
      <c r="I2265">
        <v>0.68</v>
      </c>
      <c r="J2265" t="s">
        <v>1148</v>
      </c>
      <c r="K2265" s="2"/>
      <c r="L2265" s="60"/>
    </row>
    <row r="2266" spans="1:12" ht="28.5">
      <c r="A2266">
        <v>85300</v>
      </c>
      <c r="B2266" t="s">
        <v>1010</v>
      </c>
      <c r="C2266" t="s">
        <v>98</v>
      </c>
      <c r="D2266" t="s">
        <v>1267</v>
      </c>
      <c r="E2266" t="s">
        <v>1114</v>
      </c>
      <c r="F2266" s="76" t="s">
        <v>1151</v>
      </c>
      <c r="G2266" t="s">
        <v>1097</v>
      </c>
      <c r="H2266">
        <v>2020</v>
      </c>
      <c r="I2266">
        <v>0.96</v>
      </c>
      <c r="J2266" t="s">
        <v>1148</v>
      </c>
      <c r="K2266" s="2"/>
      <c r="L2266" s="60"/>
    </row>
    <row r="2267" spans="1:12" ht="28.5">
      <c r="A2267">
        <v>85315</v>
      </c>
      <c r="B2267" t="s">
        <v>1010</v>
      </c>
      <c r="C2267" t="s">
        <v>1023</v>
      </c>
      <c r="D2267" t="s">
        <v>1267</v>
      </c>
      <c r="E2267" t="s">
        <v>1114</v>
      </c>
      <c r="F2267" s="76" t="s">
        <v>1151</v>
      </c>
      <c r="G2267" t="s">
        <v>1097</v>
      </c>
      <c r="H2267">
        <v>2020</v>
      </c>
      <c r="I2267">
        <v>0.65</v>
      </c>
      <c r="J2267" t="s">
        <v>1148</v>
      </c>
      <c r="K2267" s="2"/>
      <c r="L2267" s="60"/>
    </row>
    <row r="2268" spans="1:12" ht="28.5">
      <c r="A2268">
        <v>85325</v>
      </c>
      <c r="B2268" t="s">
        <v>1010</v>
      </c>
      <c r="C2268" t="s">
        <v>1024</v>
      </c>
      <c r="D2268" t="s">
        <v>1267</v>
      </c>
      <c r="E2268" t="s">
        <v>1114</v>
      </c>
      <c r="F2268" s="76" t="s">
        <v>1151</v>
      </c>
      <c r="G2268" t="s">
        <v>1097</v>
      </c>
      <c r="H2268">
        <v>2020</v>
      </c>
      <c r="I2268">
        <v>0.83</v>
      </c>
      <c r="J2268" t="s">
        <v>1148</v>
      </c>
      <c r="K2268" s="2"/>
      <c r="L2268" s="60"/>
    </row>
    <row r="2269" spans="1:12" ht="28.5">
      <c r="A2269">
        <v>85400</v>
      </c>
      <c r="B2269" t="s">
        <v>1010</v>
      </c>
      <c r="C2269" t="s">
        <v>1025</v>
      </c>
      <c r="D2269" t="s">
        <v>1267</v>
      </c>
      <c r="E2269" t="s">
        <v>1114</v>
      </c>
      <c r="F2269" s="76" t="s">
        <v>1151</v>
      </c>
      <c r="G2269" t="s">
        <v>1097</v>
      </c>
      <c r="H2269">
        <v>2020</v>
      </c>
      <c r="I2269">
        <v>0.96</v>
      </c>
      <c r="J2269" t="s">
        <v>1148</v>
      </c>
      <c r="K2269" s="2"/>
      <c r="L2269" s="60"/>
    </row>
    <row r="2270" spans="1:12" ht="28.5">
      <c r="A2270">
        <v>85410</v>
      </c>
      <c r="B2270" t="s">
        <v>1010</v>
      </c>
      <c r="C2270" t="s">
        <v>1026</v>
      </c>
      <c r="D2270" t="s">
        <v>1267</v>
      </c>
      <c r="E2270" t="s">
        <v>1114</v>
      </c>
      <c r="F2270" s="76" t="s">
        <v>1151</v>
      </c>
      <c r="G2270" t="s">
        <v>1097</v>
      </c>
      <c r="H2270">
        <v>2020</v>
      </c>
      <c r="I2270">
        <v>0.97</v>
      </c>
      <c r="J2270" t="s">
        <v>1148</v>
      </c>
      <c r="K2270" s="2"/>
      <c r="L2270" s="60"/>
    </row>
    <row r="2271" spans="1:12" ht="28.5">
      <c r="A2271">
        <v>85430</v>
      </c>
      <c r="B2271" t="s">
        <v>1010</v>
      </c>
      <c r="C2271" t="s">
        <v>1027</v>
      </c>
      <c r="D2271" t="s">
        <v>1267</v>
      </c>
      <c r="E2271" t="s">
        <v>1114</v>
      </c>
      <c r="F2271" s="76" t="s">
        <v>1151</v>
      </c>
      <c r="G2271" t="s">
        <v>1097</v>
      </c>
      <c r="H2271">
        <v>2020</v>
      </c>
      <c r="I2271">
        <v>0.8</v>
      </c>
      <c r="J2271" t="s">
        <v>1148</v>
      </c>
      <c r="K2271" s="2"/>
      <c r="L2271" s="60"/>
    </row>
    <row r="2272" spans="1:12" ht="28.5">
      <c r="A2272">
        <v>85440</v>
      </c>
      <c r="B2272" t="s">
        <v>1010</v>
      </c>
      <c r="C2272" t="s">
        <v>207</v>
      </c>
      <c r="D2272" t="s">
        <v>1267</v>
      </c>
      <c r="E2272" t="s">
        <v>1114</v>
      </c>
      <c r="F2272" s="76" t="s">
        <v>1151</v>
      </c>
      <c r="G2272" t="s">
        <v>1097</v>
      </c>
      <c r="H2272">
        <v>2020</v>
      </c>
      <c r="I2272">
        <v>0.9</v>
      </c>
      <c r="J2272" t="s">
        <v>1148</v>
      </c>
      <c r="K2272" s="62"/>
      <c r="L2272" s="63"/>
    </row>
    <row r="2273" spans="1:12" ht="28.5">
      <c r="A2273">
        <v>85001</v>
      </c>
      <c r="B2273" t="s">
        <v>1010</v>
      </c>
      <c r="C2273" t="s">
        <v>1011</v>
      </c>
      <c r="D2273" t="s">
        <v>1267</v>
      </c>
      <c r="E2273" t="s">
        <v>1114</v>
      </c>
      <c r="F2273" s="76" t="s">
        <v>1151</v>
      </c>
      <c r="G2273" t="s">
        <v>1097</v>
      </c>
      <c r="H2273">
        <v>2021</v>
      </c>
      <c r="I2273">
        <v>0.91</v>
      </c>
      <c r="J2273" t="s">
        <v>1148</v>
      </c>
      <c r="K2273" s="62"/>
      <c r="L2273" s="63"/>
    </row>
    <row r="2274" spans="1:12" ht="28.5">
      <c r="A2274">
        <v>85010</v>
      </c>
      <c r="B2274" t="s">
        <v>1010</v>
      </c>
      <c r="C2274" t="s">
        <v>1012</v>
      </c>
      <c r="D2274" t="s">
        <v>1267</v>
      </c>
      <c r="E2274" t="s">
        <v>1114</v>
      </c>
      <c r="F2274" s="76" t="s">
        <v>1151</v>
      </c>
      <c r="G2274" t="s">
        <v>1097</v>
      </c>
      <c r="H2274">
        <v>2021</v>
      </c>
      <c r="I2274">
        <v>0.84</v>
      </c>
      <c r="J2274" t="s">
        <v>1148</v>
      </c>
      <c r="K2274" s="62"/>
      <c r="L2274" s="63"/>
    </row>
    <row r="2275" spans="1:12" ht="28.5">
      <c r="A2275">
        <v>85015</v>
      </c>
      <c r="B2275" t="s">
        <v>1010</v>
      </c>
      <c r="C2275" t="s">
        <v>1013</v>
      </c>
      <c r="D2275" t="s">
        <v>1267</v>
      </c>
      <c r="E2275" t="s">
        <v>1114</v>
      </c>
      <c r="F2275" s="76" t="s">
        <v>1151</v>
      </c>
      <c r="G2275" t="s">
        <v>1097</v>
      </c>
      <c r="H2275">
        <v>2021</v>
      </c>
      <c r="I2275">
        <v>0.6</v>
      </c>
      <c r="J2275" t="s">
        <v>1148</v>
      </c>
      <c r="K2275" s="62"/>
      <c r="L2275" s="63"/>
    </row>
    <row r="2276" spans="1:12" ht="28.5">
      <c r="A2276">
        <v>85125</v>
      </c>
      <c r="B2276" t="s">
        <v>1010</v>
      </c>
      <c r="C2276" t="s">
        <v>1014</v>
      </c>
      <c r="D2276" t="s">
        <v>1267</v>
      </c>
      <c r="E2276" t="s">
        <v>1114</v>
      </c>
      <c r="F2276" s="76" t="s">
        <v>1151</v>
      </c>
      <c r="G2276" t="s">
        <v>1097</v>
      </c>
      <c r="H2276">
        <v>2021</v>
      </c>
      <c r="I2276">
        <v>1.04</v>
      </c>
      <c r="J2276" t="s">
        <v>1148</v>
      </c>
      <c r="K2276" s="62"/>
      <c r="L2276" s="63"/>
    </row>
    <row r="2277" spans="1:12" ht="28.5">
      <c r="A2277">
        <v>85136</v>
      </c>
      <c r="B2277" t="s">
        <v>1010</v>
      </c>
      <c r="C2277" t="s">
        <v>1015</v>
      </c>
      <c r="D2277" t="s">
        <v>1267</v>
      </c>
      <c r="E2277" t="s">
        <v>1114</v>
      </c>
      <c r="F2277" s="76" t="s">
        <v>1151</v>
      </c>
      <c r="G2277" t="s">
        <v>1097</v>
      </c>
      <c r="H2277">
        <v>2021</v>
      </c>
      <c r="I2277">
        <v>0.48</v>
      </c>
      <c r="J2277" t="s">
        <v>1148</v>
      </c>
      <c r="K2277" s="62"/>
      <c r="L2277" s="63"/>
    </row>
    <row r="2278" spans="1:12" ht="28.5">
      <c r="A2278">
        <v>85139</v>
      </c>
      <c r="B2278" t="s">
        <v>1010</v>
      </c>
      <c r="C2278" t="s">
        <v>1016</v>
      </c>
      <c r="D2278" t="s">
        <v>1267</v>
      </c>
      <c r="E2278" t="s">
        <v>1114</v>
      </c>
      <c r="F2278" s="76" t="s">
        <v>1151</v>
      </c>
      <c r="G2278" t="s">
        <v>1097</v>
      </c>
      <c r="H2278">
        <v>2021</v>
      </c>
      <c r="I2278">
        <v>0.79</v>
      </c>
      <c r="J2278" t="s">
        <v>1148</v>
      </c>
      <c r="K2278" s="62"/>
      <c r="L2278" s="63"/>
    </row>
    <row r="2279" spans="1:12" ht="28.5">
      <c r="A2279">
        <v>85162</v>
      </c>
      <c r="B2279" t="s">
        <v>1010</v>
      </c>
      <c r="C2279" t="s">
        <v>1017</v>
      </c>
      <c r="D2279" t="s">
        <v>1267</v>
      </c>
      <c r="E2279" t="s">
        <v>1114</v>
      </c>
      <c r="F2279" s="76" t="s">
        <v>1151</v>
      </c>
      <c r="G2279" t="s">
        <v>1097</v>
      </c>
      <c r="H2279">
        <v>2021</v>
      </c>
      <c r="I2279">
        <v>0.74</v>
      </c>
      <c r="J2279" t="s">
        <v>1148</v>
      </c>
      <c r="K2279" s="62"/>
      <c r="L2279" s="63"/>
    </row>
    <row r="2280" spans="1:12" ht="28.5">
      <c r="A2280">
        <v>85225</v>
      </c>
      <c r="B2280" t="s">
        <v>1010</v>
      </c>
      <c r="C2280" t="s">
        <v>1018</v>
      </c>
      <c r="D2280" t="s">
        <v>1267</v>
      </c>
      <c r="E2280" t="s">
        <v>1114</v>
      </c>
      <c r="F2280" s="76" t="s">
        <v>1151</v>
      </c>
      <c r="G2280" t="s">
        <v>1097</v>
      </c>
      <c r="H2280">
        <v>2021</v>
      </c>
      <c r="I2280">
        <v>0.76</v>
      </c>
      <c r="J2280" t="s">
        <v>1148</v>
      </c>
      <c r="K2280" s="62"/>
      <c r="L2280" s="63"/>
    </row>
    <row r="2281" spans="1:12" ht="28.5">
      <c r="A2281">
        <v>85230</v>
      </c>
      <c r="B2281" t="s">
        <v>1010</v>
      </c>
      <c r="C2281" t="s">
        <v>1019</v>
      </c>
      <c r="D2281" t="s">
        <v>1267</v>
      </c>
      <c r="E2281" t="s">
        <v>1114</v>
      </c>
      <c r="F2281" s="76" t="s">
        <v>1151</v>
      </c>
      <c r="G2281" t="s">
        <v>1097</v>
      </c>
      <c r="H2281">
        <v>2021</v>
      </c>
      <c r="I2281">
        <v>0.73</v>
      </c>
      <c r="J2281" t="s">
        <v>1148</v>
      </c>
      <c r="K2281" s="62"/>
      <c r="L2281" s="63"/>
    </row>
    <row r="2282" spans="1:12" ht="28.5">
      <c r="A2282">
        <v>85250</v>
      </c>
      <c r="B2282" t="s">
        <v>1010</v>
      </c>
      <c r="C2282" t="s">
        <v>1020</v>
      </c>
      <c r="D2282" t="s">
        <v>1267</v>
      </c>
      <c r="E2282" t="s">
        <v>1114</v>
      </c>
      <c r="F2282" s="76" t="s">
        <v>1151</v>
      </c>
      <c r="G2282" t="s">
        <v>1097</v>
      </c>
      <c r="H2282">
        <v>2021</v>
      </c>
      <c r="I2282">
        <v>0.97</v>
      </c>
      <c r="J2282" t="s">
        <v>1148</v>
      </c>
      <c r="K2282" s="62"/>
      <c r="L2282" s="63"/>
    </row>
    <row r="2283" spans="1:12" ht="28.5">
      <c r="A2283">
        <v>85263</v>
      </c>
      <c r="B2283" t="s">
        <v>1010</v>
      </c>
      <c r="C2283" t="s">
        <v>1021</v>
      </c>
      <c r="D2283" t="s">
        <v>1267</v>
      </c>
      <c r="E2283" t="s">
        <v>1114</v>
      </c>
      <c r="F2283" s="76" t="s">
        <v>1151</v>
      </c>
      <c r="G2283" t="s">
        <v>1097</v>
      </c>
      <c r="H2283">
        <v>2021</v>
      </c>
      <c r="I2283">
        <v>0.8</v>
      </c>
      <c r="J2283" t="s">
        <v>1148</v>
      </c>
      <c r="K2283" s="2"/>
      <c r="L2283" s="60"/>
    </row>
    <row r="2284" spans="1:12" ht="28.5">
      <c r="A2284">
        <v>85279</v>
      </c>
      <c r="B2284" t="s">
        <v>1010</v>
      </c>
      <c r="C2284" t="s">
        <v>1022</v>
      </c>
      <c r="D2284" t="s">
        <v>1267</v>
      </c>
      <c r="E2284" t="s">
        <v>1114</v>
      </c>
      <c r="F2284" s="76" t="s">
        <v>1151</v>
      </c>
      <c r="G2284" t="s">
        <v>1097</v>
      </c>
      <c r="H2284">
        <v>2021</v>
      </c>
      <c r="I2284">
        <v>0.65</v>
      </c>
      <c r="J2284" t="s">
        <v>1148</v>
      </c>
      <c r="K2284" s="62"/>
      <c r="L2284" s="63"/>
    </row>
    <row r="2285" spans="1:12" ht="28.5">
      <c r="A2285">
        <v>85300</v>
      </c>
      <c r="B2285" t="s">
        <v>1010</v>
      </c>
      <c r="C2285" t="s">
        <v>98</v>
      </c>
      <c r="D2285" t="s">
        <v>1267</v>
      </c>
      <c r="E2285" t="s">
        <v>1114</v>
      </c>
      <c r="F2285" s="76" t="s">
        <v>1151</v>
      </c>
      <c r="G2285" t="s">
        <v>1097</v>
      </c>
      <c r="H2285">
        <v>2021</v>
      </c>
      <c r="I2285">
        <v>0.62</v>
      </c>
      <c r="J2285" t="s">
        <v>1148</v>
      </c>
      <c r="K2285" s="62"/>
      <c r="L2285" s="63"/>
    </row>
    <row r="2286" spans="1:12" ht="28.5">
      <c r="A2286">
        <v>85315</v>
      </c>
      <c r="B2286" t="s">
        <v>1010</v>
      </c>
      <c r="C2286" t="s">
        <v>1023</v>
      </c>
      <c r="D2286" t="s">
        <v>1267</v>
      </c>
      <c r="E2286" t="s">
        <v>1114</v>
      </c>
      <c r="F2286" s="76" t="s">
        <v>1151</v>
      </c>
      <c r="G2286" t="s">
        <v>1097</v>
      </c>
      <c r="H2286">
        <v>2021</v>
      </c>
      <c r="I2286">
        <v>0.65</v>
      </c>
      <c r="J2286" t="s">
        <v>1148</v>
      </c>
      <c r="K2286" s="62"/>
      <c r="L2286" s="63"/>
    </row>
    <row r="2287" spans="1:12" ht="28.5">
      <c r="A2287">
        <v>85325</v>
      </c>
      <c r="B2287" t="s">
        <v>1010</v>
      </c>
      <c r="C2287" t="s">
        <v>1024</v>
      </c>
      <c r="D2287" t="s">
        <v>1267</v>
      </c>
      <c r="E2287" t="s">
        <v>1114</v>
      </c>
      <c r="F2287" s="76" t="s">
        <v>1151</v>
      </c>
      <c r="G2287" t="s">
        <v>1097</v>
      </c>
      <c r="H2287">
        <v>2021</v>
      </c>
      <c r="I2287">
        <v>0.69</v>
      </c>
      <c r="J2287" t="s">
        <v>1148</v>
      </c>
      <c r="K2287" s="62"/>
      <c r="L2287" s="63"/>
    </row>
    <row r="2288" spans="1:12" ht="28.5">
      <c r="A2288">
        <v>85400</v>
      </c>
      <c r="B2288" t="s">
        <v>1010</v>
      </c>
      <c r="C2288" t="s">
        <v>1025</v>
      </c>
      <c r="D2288" t="s">
        <v>1267</v>
      </c>
      <c r="E2288" t="s">
        <v>1114</v>
      </c>
      <c r="F2288" s="76" t="s">
        <v>1151</v>
      </c>
      <c r="G2288" t="s">
        <v>1097</v>
      </c>
      <c r="H2288">
        <v>2021</v>
      </c>
      <c r="I2288">
        <v>1.02</v>
      </c>
      <c r="J2288" t="s">
        <v>1148</v>
      </c>
      <c r="K2288" s="62"/>
      <c r="L2288" s="63"/>
    </row>
    <row r="2289" spans="1:12" ht="28.5">
      <c r="A2289">
        <v>85410</v>
      </c>
      <c r="B2289" t="s">
        <v>1010</v>
      </c>
      <c r="C2289" t="s">
        <v>1026</v>
      </c>
      <c r="D2289" t="s">
        <v>1267</v>
      </c>
      <c r="E2289" t="s">
        <v>1114</v>
      </c>
      <c r="F2289" s="76" t="s">
        <v>1151</v>
      </c>
      <c r="G2289" t="s">
        <v>1097</v>
      </c>
      <c r="H2289">
        <v>2021</v>
      </c>
      <c r="I2289">
        <v>0.88</v>
      </c>
      <c r="J2289" t="s">
        <v>1148</v>
      </c>
      <c r="K2289" s="62"/>
      <c r="L2289" s="63"/>
    </row>
    <row r="2290" spans="1:12" ht="28.5">
      <c r="A2290">
        <v>85430</v>
      </c>
      <c r="B2290" t="s">
        <v>1010</v>
      </c>
      <c r="C2290" t="s">
        <v>1027</v>
      </c>
      <c r="D2290" t="s">
        <v>1267</v>
      </c>
      <c r="E2290" t="s">
        <v>1114</v>
      </c>
      <c r="F2290" s="76" t="s">
        <v>1151</v>
      </c>
      <c r="G2290" t="s">
        <v>1097</v>
      </c>
      <c r="H2290">
        <v>2021</v>
      </c>
      <c r="I2290">
        <v>0.75</v>
      </c>
      <c r="J2290" t="s">
        <v>1148</v>
      </c>
      <c r="K2290" s="62"/>
      <c r="L2290" s="63"/>
    </row>
    <row r="2291" spans="1:12" ht="28.5">
      <c r="A2291">
        <v>85440</v>
      </c>
      <c r="B2291" t="s">
        <v>1010</v>
      </c>
      <c r="C2291" t="s">
        <v>207</v>
      </c>
      <c r="D2291" t="s">
        <v>1267</v>
      </c>
      <c r="E2291" t="s">
        <v>1114</v>
      </c>
      <c r="F2291" s="76" t="s">
        <v>1151</v>
      </c>
      <c r="G2291" t="s">
        <v>1097</v>
      </c>
      <c r="H2291">
        <v>2021</v>
      </c>
      <c r="I2291">
        <v>0.87</v>
      </c>
      <c r="J2291" t="s">
        <v>1148</v>
      </c>
      <c r="K2291" s="62"/>
      <c r="L2291" s="63"/>
    </row>
    <row r="2292" spans="1:12" ht="28.5">
      <c r="A2292">
        <v>85</v>
      </c>
      <c r="B2292" t="s">
        <v>1010</v>
      </c>
      <c r="C2292" t="s">
        <v>1075</v>
      </c>
      <c r="D2292" t="s">
        <v>1267</v>
      </c>
      <c r="E2292" t="s">
        <v>1114</v>
      </c>
      <c r="F2292" s="76" t="s">
        <v>1151</v>
      </c>
      <c r="G2292" t="s">
        <v>1097</v>
      </c>
      <c r="H2292">
        <v>2018</v>
      </c>
      <c r="I2292">
        <v>0.96</v>
      </c>
      <c r="J2292" t="s">
        <v>1148</v>
      </c>
      <c r="K2292" s="62"/>
      <c r="L2292" s="63"/>
    </row>
    <row r="2293" spans="1:12" ht="28.5">
      <c r="A2293">
        <v>1</v>
      </c>
      <c r="B2293" t="s">
        <v>1072</v>
      </c>
      <c r="C2293" t="s">
        <v>1072</v>
      </c>
      <c r="D2293" t="s">
        <v>1267</v>
      </c>
      <c r="E2293" t="s">
        <v>1114</v>
      </c>
      <c r="F2293" s="76" t="s">
        <v>1151</v>
      </c>
      <c r="G2293" t="s">
        <v>1097</v>
      </c>
      <c r="H2293">
        <v>2018</v>
      </c>
      <c r="I2293">
        <v>0.96</v>
      </c>
      <c r="J2293" t="s">
        <v>1148</v>
      </c>
      <c r="K2293" s="62"/>
      <c r="L2293" s="63"/>
    </row>
    <row r="2294" spans="1:12">
      <c r="A2294">
        <v>85</v>
      </c>
      <c r="B2294" t="s">
        <v>1010</v>
      </c>
      <c r="C2294" t="s">
        <v>1075</v>
      </c>
      <c r="D2294" t="s">
        <v>1251</v>
      </c>
      <c r="E2294" t="s">
        <v>1114</v>
      </c>
      <c r="F2294" t="s">
        <v>1142</v>
      </c>
      <c r="G2294" t="s">
        <v>1097</v>
      </c>
      <c r="H2294">
        <v>2018</v>
      </c>
      <c r="I2294">
        <v>10702</v>
      </c>
      <c r="J2294" t="s">
        <v>1145</v>
      </c>
      <c r="K2294" s="62"/>
      <c r="L2294" s="63"/>
    </row>
    <row r="2295" spans="1:12">
      <c r="A2295">
        <v>1</v>
      </c>
      <c r="B2295" t="s">
        <v>1072</v>
      </c>
      <c r="C2295" t="s">
        <v>1072</v>
      </c>
      <c r="D2295" t="s">
        <v>1251</v>
      </c>
      <c r="E2295" t="s">
        <v>1114</v>
      </c>
      <c r="F2295" t="s">
        <v>1142</v>
      </c>
      <c r="G2295" t="s">
        <v>1097</v>
      </c>
      <c r="H2295">
        <v>2018</v>
      </c>
      <c r="I2295">
        <v>1374423</v>
      </c>
      <c r="J2295" t="s">
        <v>1145</v>
      </c>
      <c r="K2295" s="62"/>
      <c r="L2295" s="63"/>
    </row>
    <row r="2296" spans="1:12">
      <c r="A2296">
        <v>85</v>
      </c>
      <c r="B2296" t="s">
        <v>1010</v>
      </c>
      <c r="C2296" t="s">
        <v>1075</v>
      </c>
      <c r="D2296" t="s">
        <v>1104</v>
      </c>
      <c r="E2296" t="s">
        <v>1114</v>
      </c>
      <c r="F2296" t="s">
        <v>1142</v>
      </c>
      <c r="G2296" t="s">
        <v>1097</v>
      </c>
      <c r="H2296">
        <v>2018</v>
      </c>
      <c r="I2296">
        <v>0.97</v>
      </c>
      <c r="J2296" t="s">
        <v>1148</v>
      </c>
      <c r="K2296" s="62"/>
      <c r="L2296" s="63"/>
    </row>
    <row r="2297" spans="1:12">
      <c r="A2297">
        <v>1</v>
      </c>
      <c r="B2297" t="s">
        <v>1072</v>
      </c>
      <c r="C2297" t="s">
        <v>1072</v>
      </c>
      <c r="D2297" t="s">
        <v>1104</v>
      </c>
      <c r="E2297" t="s">
        <v>1114</v>
      </c>
      <c r="F2297" t="s">
        <v>1142</v>
      </c>
      <c r="G2297" t="s">
        <v>1097</v>
      </c>
      <c r="H2297">
        <v>2018</v>
      </c>
      <c r="I2297">
        <v>0.92</v>
      </c>
      <c r="J2297" t="s">
        <v>1148</v>
      </c>
      <c r="K2297" s="62"/>
      <c r="L2297" s="63"/>
    </row>
    <row r="2298" spans="1:12" ht="28.5">
      <c r="A2298">
        <v>85</v>
      </c>
      <c r="B2298" t="s">
        <v>1010</v>
      </c>
      <c r="C2298" t="s">
        <v>1075</v>
      </c>
      <c r="D2298" t="s">
        <v>1267</v>
      </c>
      <c r="E2298" t="s">
        <v>1114</v>
      </c>
      <c r="F2298" s="76" t="s">
        <v>1151</v>
      </c>
      <c r="G2298" t="s">
        <v>1097</v>
      </c>
      <c r="H2298">
        <v>2019</v>
      </c>
      <c r="I2298">
        <v>0.95</v>
      </c>
      <c r="J2298" t="s">
        <v>1148</v>
      </c>
      <c r="K2298" s="62"/>
      <c r="L2298" s="63"/>
    </row>
    <row r="2299" spans="1:12" ht="28.5">
      <c r="A2299">
        <v>1</v>
      </c>
      <c r="B2299" t="s">
        <v>1072</v>
      </c>
      <c r="C2299" t="s">
        <v>1072</v>
      </c>
      <c r="D2299" t="s">
        <v>1267</v>
      </c>
      <c r="E2299" t="s">
        <v>1114</v>
      </c>
      <c r="F2299" s="76" t="s">
        <v>1151</v>
      </c>
      <c r="G2299" t="s">
        <v>1097</v>
      </c>
      <c r="H2299">
        <v>2019</v>
      </c>
      <c r="I2299">
        <v>0.94</v>
      </c>
      <c r="J2299" t="s">
        <v>1148</v>
      </c>
      <c r="K2299" s="62"/>
      <c r="L2299" s="63"/>
    </row>
    <row r="2300" spans="1:12">
      <c r="A2300">
        <v>85</v>
      </c>
      <c r="B2300" t="s">
        <v>1010</v>
      </c>
      <c r="C2300" t="s">
        <v>1075</v>
      </c>
      <c r="D2300" t="s">
        <v>1251</v>
      </c>
      <c r="E2300" t="s">
        <v>1114</v>
      </c>
      <c r="F2300" t="s">
        <v>1142</v>
      </c>
      <c r="G2300" t="s">
        <v>1097</v>
      </c>
      <c r="H2300">
        <v>2019</v>
      </c>
      <c r="I2300">
        <v>11967</v>
      </c>
      <c r="J2300" t="s">
        <v>1145</v>
      </c>
      <c r="K2300" s="62"/>
      <c r="L2300" s="63"/>
    </row>
    <row r="2301" spans="1:12">
      <c r="A2301">
        <v>1</v>
      </c>
      <c r="B2301" t="s">
        <v>1072</v>
      </c>
      <c r="C2301" t="s">
        <v>1072</v>
      </c>
      <c r="D2301" t="s">
        <v>1251</v>
      </c>
      <c r="E2301" t="s">
        <v>1114</v>
      </c>
      <c r="F2301" t="s">
        <v>1142</v>
      </c>
      <c r="G2301" t="s">
        <v>1097</v>
      </c>
      <c r="H2301">
        <v>2019</v>
      </c>
      <c r="I2301">
        <v>1494936</v>
      </c>
      <c r="J2301" t="s">
        <v>1145</v>
      </c>
      <c r="K2301" s="62"/>
      <c r="L2301" s="63"/>
    </row>
    <row r="2302" spans="1:12">
      <c r="A2302">
        <v>85</v>
      </c>
      <c r="B2302" t="s">
        <v>1010</v>
      </c>
      <c r="C2302" t="s">
        <v>1075</v>
      </c>
      <c r="D2302" t="s">
        <v>1104</v>
      </c>
      <c r="E2302" t="s">
        <v>1114</v>
      </c>
      <c r="F2302" t="s">
        <v>1142</v>
      </c>
      <c r="G2302" t="s">
        <v>1097</v>
      </c>
      <c r="H2302">
        <v>2019</v>
      </c>
      <c r="I2302">
        <v>0.96</v>
      </c>
      <c r="J2302" t="s">
        <v>1148</v>
      </c>
      <c r="K2302" s="62"/>
      <c r="L2302" s="63"/>
    </row>
    <row r="2303" spans="1:12">
      <c r="A2303">
        <v>1</v>
      </c>
      <c r="B2303" t="s">
        <v>1072</v>
      </c>
      <c r="C2303" t="s">
        <v>1072</v>
      </c>
      <c r="D2303" t="s">
        <v>1104</v>
      </c>
      <c r="E2303" t="s">
        <v>1114</v>
      </c>
      <c r="F2303" t="s">
        <v>1142</v>
      </c>
      <c r="G2303" t="s">
        <v>1097</v>
      </c>
      <c r="H2303">
        <v>2019</v>
      </c>
      <c r="I2303">
        <v>0.89</v>
      </c>
      <c r="J2303" t="s">
        <v>1148</v>
      </c>
      <c r="K2303" s="62"/>
      <c r="L2303" s="63"/>
    </row>
    <row r="2304" spans="1:12" ht="28.5">
      <c r="A2304">
        <v>85</v>
      </c>
      <c r="B2304" t="s">
        <v>1010</v>
      </c>
      <c r="C2304" t="s">
        <v>1075</v>
      </c>
      <c r="D2304" t="s">
        <v>1267</v>
      </c>
      <c r="E2304" t="s">
        <v>1114</v>
      </c>
      <c r="F2304" s="76" t="s">
        <v>1151</v>
      </c>
      <c r="G2304" t="s">
        <v>1097</v>
      </c>
      <c r="H2304">
        <v>2020</v>
      </c>
      <c r="I2304">
        <v>0.95</v>
      </c>
      <c r="J2304" t="s">
        <v>1148</v>
      </c>
      <c r="K2304" s="62"/>
      <c r="L2304" s="63"/>
    </row>
    <row r="2305" spans="1:12" ht="28.5">
      <c r="A2305">
        <v>1</v>
      </c>
      <c r="B2305" t="s">
        <v>1072</v>
      </c>
      <c r="C2305" t="s">
        <v>1072</v>
      </c>
      <c r="D2305" t="s">
        <v>1267</v>
      </c>
      <c r="E2305" t="s">
        <v>1114</v>
      </c>
      <c r="F2305" s="76" t="s">
        <v>1151</v>
      </c>
      <c r="G2305" t="s">
        <v>1097</v>
      </c>
      <c r="H2305">
        <v>2020</v>
      </c>
      <c r="I2305">
        <v>0.92</v>
      </c>
      <c r="J2305" t="s">
        <v>1148</v>
      </c>
      <c r="K2305" s="62"/>
      <c r="L2305" s="63"/>
    </row>
    <row r="2306" spans="1:12" ht="28.5">
      <c r="A2306">
        <v>85</v>
      </c>
      <c r="B2306" t="s">
        <v>1010</v>
      </c>
      <c r="C2306" t="s">
        <v>1075</v>
      </c>
      <c r="D2306" t="s">
        <v>1267</v>
      </c>
      <c r="E2306" t="s">
        <v>1114</v>
      </c>
      <c r="F2306" s="76" t="s">
        <v>1151</v>
      </c>
      <c r="G2306" t="s">
        <v>1097</v>
      </c>
      <c r="H2306">
        <v>2021</v>
      </c>
      <c r="I2306">
        <v>0.87</v>
      </c>
      <c r="J2306" t="s">
        <v>1148</v>
      </c>
      <c r="K2306" s="62"/>
      <c r="L2306" s="63"/>
    </row>
    <row r="2307" spans="1:12" ht="28.5">
      <c r="A2307">
        <v>1</v>
      </c>
      <c r="B2307" t="s">
        <v>1072</v>
      </c>
      <c r="C2307" t="s">
        <v>1072</v>
      </c>
      <c r="D2307" t="s">
        <v>1267</v>
      </c>
      <c r="E2307" t="s">
        <v>1114</v>
      </c>
      <c r="F2307" s="76" t="s">
        <v>1151</v>
      </c>
      <c r="G2307" t="s">
        <v>1097</v>
      </c>
      <c r="H2307">
        <v>2021</v>
      </c>
      <c r="I2307">
        <v>0.87</v>
      </c>
      <c r="J2307" t="s">
        <v>1148</v>
      </c>
      <c r="K2307" s="62"/>
      <c r="L2307" s="63"/>
    </row>
    <row r="2308" spans="1:12">
      <c r="A2308">
        <v>85</v>
      </c>
      <c r="B2308" t="s">
        <v>1010</v>
      </c>
      <c r="C2308" t="s">
        <v>1075</v>
      </c>
      <c r="D2308" t="s">
        <v>1251</v>
      </c>
      <c r="E2308" t="s">
        <v>1114</v>
      </c>
      <c r="F2308" t="s">
        <v>1142</v>
      </c>
      <c r="G2308" t="s">
        <v>1097</v>
      </c>
      <c r="H2308">
        <v>2020</v>
      </c>
      <c r="I2308">
        <v>13546</v>
      </c>
      <c r="J2308" t="s">
        <v>1145</v>
      </c>
      <c r="K2308" s="62"/>
      <c r="L2308" s="63"/>
    </row>
    <row r="2309" spans="1:12">
      <c r="A2309">
        <v>1</v>
      </c>
      <c r="B2309" t="s">
        <v>1072</v>
      </c>
      <c r="C2309" t="s">
        <v>1072</v>
      </c>
      <c r="D2309" t="s">
        <v>1251</v>
      </c>
      <c r="E2309" t="s">
        <v>1114</v>
      </c>
      <c r="F2309" t="s">
        <v>1142</v>
      </c>
      <c r="G2309" t="s">
        <v>1097</v>
      </c>
      <c r="H2309">
        <v>2020</v>
      </c>
      <c r="I2309">
        <v>1596431</v>
      </c>
      <c r="J2309" t="s">
        <v>1145</v>
      </c>
      <c r="K2309" s="62"/>
      <c r="L2309" s="63"/>
    </row>
    <row r="2310" spans="1:12">
      <c r="A2310">
        <v>85</v>
      </c>
      <c r="B2310" t="s">
        <v>1010</v>
      </c>
      <c r="C2310" t="s">
        <v>1075</v>
      </c>
      <c r="D2310" t="s">
        <v>1251</v>
      </c>
      <c r="E2310" t="s">
        <v>1114</v>
      </c>
      <c r="F2310" t="s">
        <v>1142</v>
      </c>
      <c r="G2310" t="s">
        <v>1097</v>
      </c>
      <c r="H2310">
        <v>2021</v>
      </c>
      <c r="I2310">
        <v>16252</v>
      </c>
      <c r="J2310" t="s">
        <v>1145</v>
      </c>
      <c r="K2310" s="62"/>
      <c r="L2310" s="63"/>
    </row>
    <row r="2311" spans="1:12">
      <c r="A2311">
        <v>1</v>
      </c>
      <c r="B2311" t="s">
        <v>1072</v>
      </c>
      <c r="C2311" t="s">
        <v>1072</v>
      </c>
      <c r="D2311" t="s">
        <v>1251</v>
      </c>
      <c r="E2311" t="s">
        <v>1114</v>
      </c>
      <c r="F2311" t="s">
        <v>1142</v>
      </c>
      <c r="G2311" t="s">
        <v>1097</v>
      </c>
      <c r="H2311">
        <v>2021</v>
      </c>
      <c r="I2311">
        <v>1786320</v>
      </c>
      <c r="J2311" t="s">
        <v>1145</v>
      </c>
      <c r="K2311" s="62"/>
      <c r="L2311" s="63"/>
    </row>
    <row r="2312" spans="1:12">
      <c r="A2312">
        <v>85</v>
      </c>
      <c r="B2312" t="s">
        <v>1010</v>
      </c>
      <c r="C2312" t="s">
        <v>1075</v>
      </c>
      <c r="D2312" t="s">
        <v>1104</v>
      </c>
      <c r="E2312" t="s">
        <v>1114</v>
      </c>
      <c r="F2312" t="s">
        <v>1142</v>
      </c>
      <c r="G2312" t="s">
        <v>1097</v>
      </c>
      <c r="H2312">
        <v>2020</v>
      </c>
      <c r="I2312">
        <v>0.87</v>
      </c>
      <c r="J2312" t="s">
        <v>1148</v>
      </c>
      <c r="K2312" s="62"/>
      <c r="L2312" s="63"/>
    </row>
    <row r="2313" spans="1:12">
      <c r="A2313">
        <v>1</v>
      </c>
      <c r="B2313" t="s">
        <v>1072</v>
      </c>
      <c r="C2313" t="s">
        <v>1072</v>
      </c>
      <c r="D2313" t="s">
        <v>1104</v>
      </c>
      <c r="E2313" t="s">
        <v>1114</v>
      </c>
      <c r="F2313" t="s">
        <v>1142</v>
      </c>
      <c r="G2313" t="s">
        <v>1097</v>
      </c>
      <c r="H2313">
        <v>2020</v>
      </c>
      <c r="I2313">
        <v>0.75</v>
      </c>
      <c r="J2313" t="s">
        <v>1148</v>
      </c>
      <c r="K2313" s="62"/>
      <c r="L2313" s="63"/>
    </row>
    <row r="2314" spans="1:12">
      <c r="A2314">
        <v>85</v>
      </c>
      <c r="B2314" t="s">
        <v>1010</v>
      </c>
      <c r="C2314" t="s">
        <v>1075</v>
      </c>
      <c r="D2314" t="s">
        <v>1104</v>
      </c>
      <c r="E2314" t="s">
        <v>1114</v>
      </c>
      <c r="F2314" t="s">
        <v>1142</v>
      </c>
      <c r="G2314" t="s">
        <v>1097</v>
      </c>
      <c r="H2314">
        <v>2021</v>
      </c>
      <c r="I2314">
        <v>0.92</v>
      </c>
      <c r="J2314" t="s">
        <v>1148</v>
      </c>
      <c r="K2314" s="62"/>
      <c r="L2314" s="63"/>
    </row>
    <row r="2315" spans="1:12">
      <c r="A2315">
        <v>1</v>
      </c>
      <c r="B2315" t="s">
        <v>1072</v>
      </c>
      <c r="C2315" t="s">
        <v>1072</v>
      </c>
      <c r="D2315" t="s">
        <v>1104</v>
      </c>
      <c r="E2315" t="s">
        <v>1114</v>
      </c>
      <c r="F2315" t="s">
        <v>1142</v>
      </c>
      <c r="G2315" t="s">
        <v>1097</v>
      </c>
      <c r="H2315">
        <v>2021</v>
      </c>
      <c r="I2315">
        <v>0.86</v>
      </c>
      <c r="J2315" t="s">
        <v>1148</v>
      </c>
      <c r="K2315" s="62"/>
      <c r="L2315" s="63"/>
    </row>
    <row r="2316" spans="1:12" ht="28.5">
      <c r="A2316">
        <v>85001</v>
      </c>
      <c r="B2316" t="s">
        <v>1010</v>
      </c>
      <c r="C2316" t="s">
        <v>1011</v>
      </c>
      <c r="D2316" t="s">
        <v>1106</v>
      </c>
      <c r="E2316" t="s">
        <v>1114</v>
      </c>
      <c r="F2316" s="76" t="s">
        <v>1151</v>
      </c>
      <c r="G2316" t="s">
        <v>1255</v>
      </c>
      <c r="H2316">
        <v>2018</v>
      </c>
      <c r="I2316">
        <v>0.02</v>
      </c>
      <c r="J2316" t="s">
        <v>1148</v>
      </c>
      <c r="K2316" s="62"/>
      <c r="L2316" s="63"/>
    </row>
    <row r="2317" spans="1:12" ht="28.5">
      <c r="A2317">
        <v>85010</v>
      </c>
      <c r="B2317" t="s">
        <v>1010</v>
      </c>
      <c r="C2317" t="s">
        <v>1012</v>
      </c>
      <c r="D2317" t="s">
        <v>1106</v>
      </c>
      <c r="E2317" t="s">
        <v>1114</v>
      </c>
      <c r="F2317" s="76" t="s">
        <v>1151</v>
      </c>
      <c r="G2317" t="s">
        <v>1255</v>
      </c>
      <c r="H2317">
        <v>2018</v>
      </c>
      <c r="I2317">
        <v>0.01</v>
      </c>
      <c r="J2317" t="s">
        <v>1148</v>
      </c>
      <c r="K2317" s="62"/>
      <c r="L2317" s="63"/>
    </row>
    <row r="2318" spans="1:12" ht="28.5">
      <c r="A2318">
        <v>85015</v>
      </c>
      <c r="B2318" t="s">
        <v>1010</v>
      </c>
      <c r="C2318" t="s">
        <v>1013</v>
      </c>
      <c r="D2318" t="s">
        <v>1106</v>
      </c>
      <c r="E2318" t="s">
        <v>1114</v>
      </c>
      <c r="F2318" s="76" t="s">
        <v>1151</v>
      </c>
      <c r="G2318" t="s">
        <v>1255</v>
      </c>
      <c r="H2318">
        <v>2018</v>
      </c>
      <c r="I2318">
        <v>0.02</v>
      </c>
      <c r="J2318" t="s">
        <v>1148</v>
      </c>
      <c r="K2318" s="62"/>
      <c r="L2318" s="63"/>
    </row>
    <row r="2319" spans="1:12" ht="28.5">
      <c r="A2319">
        <v>85125</v>
      </c>
      <c r="B2319" t="s">
        <v>1010</v>
      </c>
      <c r="C2319" t="s">
        <v>1014</v>
      </c>
      <c r="D2319" t="s">
        <v>1106</v>
      </c>
      <c r="E2319" t="s">
        <v>1114</v>
      </c>
      <c r="F2319" s="76" t="s">
        <v>1151</v>
      </c>
      <c r="G2319" t="s">
        <v>1255</v>
      </c>
      <c r="H2319">
        <v>2018</v>
      </c>
      <c r="I2319">
        <v>0.03</v>
      </c>
      <c r="J2319" t="s">
        <v>1148</v>
      </c>
      <c r="K2319" s="62"/>
      <c r="L2319" s="63"/>
    </row>
    <row r="2320" spans="1:12" ht="28.5">
      <c r="A2320">
        <v>85136</v>
      </c>
      <c r="B2320" t="s">
        <v>1010</v>
      </c>
      <c r="C2320" t="s">
        <v>1015</v>
      </c>
      <c r="D2320" t="s">
        <v>1106</v>
      </c>
      <c r="E2320" t="s">
        <v>1114</v>
      </c>
      <c r="F2320" s="76" t="s">
        <v>1151</v>
      </c>
      <c r="G2320" t="s">
        <v>1255</v>
      </c>
      <c r="H2320">
        <v>2018</v>
      </c>
      <c r="I2320">
        <v>0.02</v>
      </c>
      <c r="J2320" t="s">
        <v>1148</v>
      </c>
      <c r="K2320" s="62"/>
      <c r="L2320" s="63"/>
    </row>
    <row r="2321" spans="1:12" ht="28.5">
      <c r="A2321">
        <v>85139</v>
      </c>
      <c r="B2321" t="s">
        <v>1010</v>
      </c>
      <c r="C2321" t="s">
        <v>1016</v>
      </c>
      <c r="D2321" t="s">
        <v>1106</v>
      </c>
      <c r="E2321" t="s">
        <v>1114</v>
      </c>
      <c r="F2321" s="76" t="s">
        <v>1151</v>
      </c>
      <c r="G2321" t="s">
        <v>1255</v>
      </c>
      <c r="H2321">
        <v>2018</v>
      </c>
      <c r="I2321">
        <v>0.02</v>
      </c>
      <c r="J2321" t="s">
        <v>1148</v>
      </c>
      <c r="K2321" s="62"/>
      <c r="L2321" s="63"/>
    </row>
    <row r="2322" spans="1:12" ht="28.5">
      <c r="A2322">
        <v>85162</v>
      </c>
      <c r="B2322" t="s">
        <v>1010</v>
      </c>
      <c r="C2322" t="s">
        <v>1017</v>
      </c>
      <c r="D2322" t="s">
        <v>1106</v>
      </c>
      <c r="E2322" t="s">
        <v>1114</v>
      </c>
      <c r="F2322" s="76" t="s">
        <v>1151</v>
      </c>
      <c r="G2322" t="s">
        <v>1255</v>
      </c>
      <c r="H2322">
        <v>2018</v>
      </c>
      <c r="I2322">
        <v>0.02</v>
      </c>
      <c r="J2322" t="s">
        <v>1148</v>
      </c>
      <c r="K2322" s="62"/>
      <c r="L2322" s="63"/>
    </row>
    <row r="2323" spans="1:12" ht="28.5">
      <c r="A2323">
        <v>85225</v>
      </c>
      <c r="B2323" t="s">
        <v>1010</v>
      </c>
      <c r="C2323" t="s">
        <v>1018</v>
      </c>
      <c r="D2323" t="s">
        <v>1106</v>
      </c>
      <c r="E2323" t="s">
        <v>1114</v>
      </c>
      <c r="F2323" s="76" t="s">
        <v>1151</v>
      </c>
      <c r="G2323" t="s">
        <v>1255</v>
      </c>
      <c r="H2323">
        <v>2018</v>
      </c>
      <c r="I2323">
        <v>0.02</v>
      </c>
      <c r="J2323" t="s">
        <v>1148</v>
      </c>
      <c r="K2323" s="62"/>
      <c r="L2323" s="63"/>
    </row>
    <row r="2324" spans="1:12" ht="28.5">
      <c r="A2324">
        <v>85230</v>
      </c>
      <c r="B2324" t="s">
        <v>1010</v>
      </c>
      <c r="C2324" t="s">
        <v>1019</v>
      </c>
      <c r="D2324" t="s">
        <v>1106</v>
      </c>
      <c r="E2324" t="s">
        <v>1114</v>
      </c>
      <c r="F2324" s="76" t="s">
        <v>1151</v>
      </c>
      <c r="G2324" t="s">
        <v>1255</v>
      </c>
      <c r="H2324">
        <v>2018</v>
      </c>
      <c r="I2324">
        <v>0.05</v>
      </c>
      <c r="J2324" t="s">
        <v>1148</v>
      </c>
      <c r="K2324" s="62"/>
      <c r="L2324" s="63"/>
    </row>
    <row r="2325" spans="1:12" ht="28.5">
      <c r="A2325">
        <v>85250</v>
      </c>
      <c r="B2325" t="s">
        <v>1010</v>
      </c>
      <c r="C2325" t="s">
        <v>1020</v>
      </c>
      <c r="D2325" t="s">
        <v>1106</v>
      </c>
      <c r="E2325" t="s">
        <v>1114</v>
      </c>
      <c r="F2325" s="76" t="s">
        <v>1151</v>
      </c>
      <c r="G2325" t="s">
        <v>1255</v>
      </c>
      <c r="H2325">
        <v>2018</v>
      </c>
      <c r="I2325">
        <v>0.02</v>
      </c>
      <c r="J2325" t="s">
        <v>1148</v>
      </c>
      <c r="K2325" s="2"/>
      <c r="L2325" s="60"/>
    </row>
    <row r="2326" spans="1:12" ht="28.5">
      <c r="A2326">
        <v>85263</v>
      </c>
      <c r="B2326" t="s">
        <v>1010</v>
      </c>
      <c r="C2326" t="s">
        <v>1021</v>
      </c>
      <c r="D2326" t="s">
        <v>1106</v>
      </c>
      <c r="E2326" t="s">
        <v>1114</v>
      </c>
      <c r="F2326" s="76" t="s">
        <v>1151</v>
      </c>
      <c r="G2326" t="s">
        <v>1255</v>
      </c>
      <c r="H2326">
        <v>2018</v>
      </c>
      <c r="I2326">
        <v>0.02</v>
      </c>
      <c r="J2326" t="s">
        <v>1148</v>
      </c>
      <c r="K2326" s="62"/>
      <c r="L2326" s="63"/>
    </row>
    <row r="2327" spans="1:12" ht="28.5">
      <c r="A2327">
        <v>85279</v>
      </c>
      <c r="B2327" t="s">
        <v>1010</v>
      </c>
      <c r="C2327" t="s">
        <v>1022</v>
      </c>
      <c r="D2327" t="s">
        <v>1106</v>
      </c>
      <c r="E2327" t="s">
        <v>1114</v>
      </c>
      <c r="F2327" s="76" t="s">
        <v>1151</v>
      </c>
      <c r="G2327" t="s">
        <v>1255</v>
      </c>
      <c r="H2327">
        <v>2018</v>
      </c>
      <c r="I2327">
        <v>0.09</v>
      </c>
      <c r="J2327" t="s">
        <v>1148</v>
      </c>
      <c r="K2327" s="2"/>
      <c r="L2327" s="60"/>
    </row>
    <row r="2328" spans="1:12" ht="28.5">
      <c r="A2328">
        <v>85300</v>
      </c>
      <c r="B2328" t="s">
        <v>1010</v>
      </c>
      <c r="C2328" t="s">
        <v>98</v>
      </c>
      <c r="D2328" t="s">
        <v>1106</v>
      </c>
      <c r="E2328" t="s">
        <v>1114</v>
      </c>
      <c r="F2328" s="76" t="s">
        <v>1151</v>
      </c>
      <c r="G2328" t="s">
        <v>1255</v>
      </c>
      <c r="H2328">
        <v>2018</v>
      </c>
      <c r="I2328">
        <v>0.01</v>
      </c>
      <c r="J2328" t="s">
        <v>1148</v>
      </c>
      <c r="K2328" s="62"/>
      <c r="L2328" s="63"/>
    </row>
    <row r="2329" spans="1:12" ht="28.5">
      <c r="A2329">
        <v>85315</v>
      </c>
      <c r="B2329" t="s">
        <v>1010</v>
      </c>
      <c r="C2329" t="s">
        <v>1023</v>
      </c>
      <c r="D2329" t="s">
        <v>1106</v>
      </c>
      <c r="E2329" t="s">
        <v>1114</v>
      </c>
      <c r="F2329" s="76" t="s">
        <v>1151</v>
      </c>
      <c r="G2329" t="s">
        <v>1255</v>
      </c>
      <c r="H2329">
        <v>2018</v>
      </c>
      <c r="I2329">
        <v>0.03</v>
      </c>
      <c r="J2329" t="s">
        <v>1148</v>
      </c>
      <c r="K2329" s="62"/>
      <c r="L2329" s="63"/>
    </row>
    <row r="2330" spans="1:12" ht="28.5">
      <c r="A2330">
        <v>85325</v>
      </c>
      <c r="B2330" t="s">
        <v>1010</v>
      </c>
      <c r="C2330" t="s">
        <v>1024</v>
      </c>
      <c r="D2330" t="s">
        <v>1106</v>
      </c>
      <c r="E2330" t="s">
        <v>1114</v>
      </c>
      <c r="F2330" s="76" t="s">
        <v>1151</v>
      </c>
      <c r="G2330" t="s">
        <v>1255</v>
      </c>
      <c r="H2330">
        <v>2018</v>
      </c>
      <c r="I2330">
        <v>0.03</v>
      </c>
      <c r="J2330" t="s">
        <v>1148</v>
      </c>
      <c r="K2330" s="62"/>
      <c r="L2330" s="63"/>
    </row>
    <row r="2331" spans="1:12" ht="28.5">
      <c r="A2331">
        <v>85400</v>
      </c>
      <c r="B2331" t="s">
        <v>1010</v>
      </c>
      <c r="C2331" t="s">
        <v>1025</v>
      </c>
      <c r="D2331" t="s">
        <v>1106</v>
      </c>
      <c r="E2331" t="s">
        <v>1114</v>
      </c>
      <c r="F2331" s="76" t="s">
        <v>1151</v>
      </c>
      <c r="G2331" t="s">
        <v>1255</v>
      </c>
      <c r="H2331">
        <v>2018</v>
      </c>
      <c r="I2331">
        <v>0.05</v>
      </c>
      <c r="J2331" t="s">
        <v>1148</v>
      </c>
      <c r="K2331" s="62"/>
      <c r="L2331" s="63"/>
    </row>
    <row r="2332" spans="1:12" ht="28.5">
      <c r="A2332">
        <v>85410</v>
      </c>
      <c r="B2332" t="s">
        <v>1010</v>
      </c>
      <c r="C2332" t="s">
        <v>1026</v>
      </c>
      <c r="D2332" t="s">
        <v>1106</v>
      </c>
      <c r="E2332" t="s">
        <v>1114</v>
      </c>
      <c r="F2332" s="76" t="s">
        <v>1151</v>
      </c>
      <c r="G2332" t="s">
        <v>1255</v>
      </c>
      <c r="H2332">
        <v>2018</v>
      </c>
      <c r="I2332">
        <v>0.01</v>
      </c>
      <c r="J2332" t="s">
        <v>1148</v>
      </c>
      <c r="K2332" s="62"/>
      <c r="L2332" s="63"/>
    </row>
    <row r="2333" spans="1:12" ht="28.5">
      <c r="A2333">
        <v>85430</v>
      </c>
      <c r="B2333" t="s">
        <v>1010</v>
      </c>
      <c r="C2333" t="s">
        <v>1027</v>
      </c>
      <c r="D2333" t="s">
        <v>1106</v>
      </c>
      <c r="E2333" t="s">
        <v>1114</v>
      </c>
      <c r="F2333" s="76" t="s">
        <v>1151</v>
      </c>
      <c r="G2333" t="s">
        <v>1255</v>
      </c>
      <c r="H2333">
        <v>2018</v>
      </c>
      <c r="I2333">
        <v>0.01</v>
      </c>
      <c r="J2333" t="s">
        <v>1148</v>
      </c>
      <c r="K2333" s="62"/>
      <c r="L2333" s="63"/>
    </row>
    <row r="2334" spans="1:12" ht="28.5">
      <c r="A2334">
        <v>85440</v>
      </c>
      <c r="B2334" t="s">
        <v>1010</v>
      </c>
      <c r="C2334" t="s">
        <v>207</v>
      </c>
      <c r="D2334" t="s">
        <v>1106</v>
      </c>
      <c r="E2334" t="s">
        <v>1114</v>
      </c>
      <c r="F2334" s="76" t="s">
        <v>1151</v>
      </c>
      <c r="G2334" t="s">
        <v>1255</v>
      </c>
      <c r="H2334">
        <v>2018</v>
      </c>
      <c r="I2334">
        <v>0.02</v>
      </c>
      <c r="J2334" t="s">
        <v>1148</v>
      </c>
      <c r="K2334" s="62"/>
      <c r="L2334" s="63"/>
    </row>
    <row r="2335" spans="1:12" ht="28.5">
      <c r="A2335">
        <v>85010</v>
      </c>
      <c r="B2335" t="s">
        <v>1010</v>
      </c>
      <c r="C2335" t="s">
        <v>1012</v>
      </c>
      <c r="D2335" t="s">
        <v>1106</v>
      </c>
      <c r="E2335" t="s">
        <v>1114</v>
      </c>
      <c r="F2335" s="76" t="s">
        <v>1151</v>
      </c>
      <c r="G2335" t="s">
        <v>1255</v>
      </c>
      <c r="H2335">
        <v>2019</v>
      </c>
      <c r="I2335">
        <v>0.01</v>
      </c>
      <c r="J2335" t="s">
        <v>1148</v>
      </c>
      <c r="K2335" s="62"/>
      <c r="L2335" s="63"/>
    </row>
    <row r="2336" spans="1:12" ht="28.5">
      <c r="A2336">
        <v>85015</v>
      </c>
      <c r="B2336" t="s">
        <v>1010</v>
      </c>
      <c r="C2336" t="s">
        <v>1013</v>
      </c>
      <c r="D2336" t="s">
        <v>1106</v>
      </c>
      <c r="E2336" t="s">
        <v>1114</v>
      </c>
      <c r="F2336" s="76" t="s">
        <v>1151</v>
      </c>
      <c r="G2336" t="s">
        <v>1255</v>
      </c>
      <c r="H2336">
        <v>2019</v>
      </c>
      <c r="I2336">
        <v>0.01</v>
      </c>
      <c r="J2336" t="s">
        <v>1148</v>
      </c>
      <c r="K2336" s="62"/>
      <c r="L2336" s="63"/>
    </row>
    <row r="2337" spans="1:12" ht="28.5">
      <c r="A2337">
        <v>85125</v>
      </c>
      <c r="B2337" t="s">
        <v>1010</v>
      </c>
      <c r="C2337" t="s">
        <v>1014</v>
      </c>
      <c r="D2337" t="s">
        <v>1106</v>
      </c>
      <c r="E2337" t="s">
        <v>1114</v>
      </c>
      <c r="F2337" s="76" t="s">
        <v>1151</v>
      </c>
      <c r="G2337" t="s">
        <v>1255</v>
      </c>
      <c r="H2337">
        <v>2019</v>
      </c>
      <c r="I2337">
        <v>0.02</v>
      </c>
      <c r="J2337" t="s">
        <v>1148</v>
      </c>
      <c r="K2337" s="62"/>
      <c r="L2337" s="63"/>
    </row>
    <row r="2338" spans="1:12" ht="28.5">
      <c r="A2338">
        <v>85136</v>
      </c>
      <c r="B2338" t="s">
        <v>1010</v>
      </c>
      <c r="C2338" t="s">
        <v>1015</v>
      </c>
      <c r="D2338" t="s">
        <v>1106</v>
      </c>
      <c r="E2338" t="s">
        <v>1114</v>
      </c>
      <c r="F2338" s="76" t="s">
        <v>1151</v>
      </c>
      <c r="G2338" t="s">
        <v>1255</v>
      </c>
      <c r="H2338">
        <v>2019</v>
      </c>
      <c r="I2338">
        <v>0.06</v>
      </c>
      <c r="J2338" t="s">
        <v>1148</v>
      </c>
      <c r="K2338" s="62"/>
      <c r="L2338" s="63"/>
    </row>
    <row r="2339" spans="1:12" ht="28.5">
      <c r="A2339">
        <v>85139</v>
      </c>
      <c r="B2339" t="s">
        <v>1010</v>
      </c>
      <c r="C2339" t="s">
        <v>1016</v>
      </c>
      <c r="D2339" t="s">
        <v>1106</v>
      </c>
      <c r="E2339" t="s">
        <v>1114</v>
      </c>
      <c r="F2339" s="76" t="s">
        <v>1151</v>
      </c>
      <c r="G2339" t="s">
        <v>1255</v>
      </c>
      <c r="H2339">
        <v>2019</v>
      </c>
      <c r="I2339">
        <v>0.01</v>
      </c>
      <c r="J2339" t="s">
        <v>1148</v>
      </c>
      <c r="K2339" s="62"/>
      <c r="L2339" s="63"/>
    </row>
    <row r="2340" spans="1:12" ht="28.5">
      <c r="A2340">
        <v>85162</v>
      </c>
      <c r="B2340" t="s">
        <v>1010</v>
      </c>
      <c r="C2340" t="s">
        <v>1017</v>
      </c>
      <c r="D2340" t="s">
        <v>1106</v>
      </c>
      <c r="E2340" t="s">
        <v>1114</v>
      </c>
      <c r="F2340" s="76" t="s">
        <v>1151</v>
      </c>
      <c r="G2340" t="s">
        <v>1255</v>
      </c>
      <c r="H2340">
        <v>2019</v>
      </c>
      <c r="I2340">
        <v>0.01</v>
      </c>
      <c r="J2340" t="s">
        <v>1148</v>
      </c>
      <c r="K2340" s="62"/>
      <c r="L2340" s="63"/>
    </row>
    <row r="2341" spans="1:12" ht="28.5">
      <c r="A2341">
        <v>85225</v>
      </c>
      <c r="B2341" t="s">
        <v>1010</v>
      </c>
      <c r="C2341" t="s">
        <v>1018</v>
      </c>
      <c r="D2341" t="s">
        <v>1106</v>
      </c>
      <c r="E2341" t="s">
        <v>1114</v>
      </c>
      <c r="F2341" s="76" t="s">
        <v>1151</v>
      </c>
      <c r="G2341" t="s">
        <v>1255</v>
      </c>
      <c r="H2341">
        <v>2019</v>
      </c>
      <c r="I2341">
        <v>0.02</v>
      </c>
      <c r="J2341" t="s">
        <v>1148</v>
      </c>
      <c r="K2341" s="62"/>
      <c r="L2341" s="63"/>
    </row>
    <row r="2342" spans="1:12" ht="28.5">
      <c r="A2342">
        <v>85230</v>
      </c>
      <c r="B2342" t="s">
        <v>1010</v>
      </c>
      <c r="C2342" t="s">
        <v>1019</v>
      </c>
      <c r="D2342" t="s">
        <v>1106</v>
      </c>
      <c r="E2342" t="s">
        <v>1114</v>
      </c>
      <c r="F2342" s="76" t="s">
        <v>1151</v>
      </c>
      <c r="G2342" t="s">
        <v>1255</v>
      </c>
      <c r="H2342">
        <v>2019</v>
      </c>
      <c r="I2342">
        <v>0.02</v>
      </c>
      <c r="J2342" t="s">
        <v>1148</v>
      </c>
      <c r="K2342" s="62"/>
      <c r="L2342" s="63"/>
    </row>
    <row r="2343" spans="1:12" ht="28.5">
      <c r="A2343">
        <v>85250</v>
      </c>
      <c r="B2343" t="s">
        <v>1010</v>
      </c>
      <c r="C2343" t="s">
        <v>1020</v>
      </c>
      <c r="D2343" t="s">
        <v>1106</v>
      </c>
      <c r="E2343" t="s">
        <v>1114</v>
      </c>
      <c r="F2343" s="76" t="s">
        <v>1151</v>
      </c>
      <c r="G2343" t="s">
        <v>1255</v>
      </c>
      <c r="H2343">
        <v>2019</v>
      </c>
      <c r="I2343">
        <v>0.02</v>
      </c>
      <c r="J2343" t="s">
        <v>1148</v>
      </c>
      <c r="K2343" s="62"/>
      <c r="L2343" s="63"/>
    </row>
    <row r="2344" spans="1:12" ht="28.5">
      <c r="A2344">
        <v>85263</v>
      </c>
      <c r="B2344" t="s">
        <v>1010</v>
      </c>
      <c r="C2344" t="s">
        <v>1021</v>
      </c>
      <c r="D2344" t="s">
        <v>1106</v>
      </c>
      <c r="E2344" t="s">
        <v>1114</v>
      </c>
      <c r="F2344" s="76" t="s">
        <v>1151</v>
      </c>
      <c r="G2344" t="s">
        <v>1255</v>
      </c>
      <c r="H2344">
        <v>2019</v>
      </c>
      <c r="I2344">
        <v>0</v>
      </c>
      <c r="J2344" t="s">
        <v>1148</v>
      </c>
      <c r="K2344" s="62"/>
      <c r="L2344" s="63"/>
    </row>
    <row r="2345" spans="1:12" ht="28.5">
      <c r="A2345">
        <v>85279</v>
      </c>
      <c r="B2345" t="s">
        <v>1010</v>
      </c>
      <c r="C2345" t="s">
        <v>1022</v>
      </c>
      <c r="D2345" t="s">
        <v>1106</v>
      </c>
      <c r="E2345" t="s">
        <v>1114</v>
      </c>
      <c r="F2345" s="76" t="s">
        <v>1151</v>
      </c>
      <c r="G2345" t="s">
        <v>1255</v>
      </c>
      <c r="H2345">
        <v>2019</v>
      </c>
      <c r="I2345">
        <v>7.0000000000000007E-2</v>
      </c>
      <c r="J2345" t="s">
        <v>1148</v>
      </c>
      <c r="K2345" s="62"/>
      <c r="L2345" s="63"/>
    </row>
    <row r="2346" spans="1:12" ht="28.5">
      <c r="A2346">
        <v>85300</v>
      </c>
      <c r="B2346" t="s">
        <v>1010</v>
      </c>
      <c r="C2346" t="s">
        <v>98</v>
      </c>
      <c r="D2346" t="s">
        <v>1106</v>
      </c>
      <c r="E2346" t="s">
        <v>1114</v>
      </c>
      <c r="F2346" s="76" t="s">
        <v>1151</v>
      </c>
      <c r="G2346" t="s">
        <v>1255</v>
      </c>
      <c r="H2346">
        <v>2019</v>
      </c>
      <c r="I2346">
        <v>0</v>
      </c>
      <c r="J2346" t="s">
        <v>1148</v>
      </c>
      <c r="K2346" s="62"/>
      <c r="L2346" s="63"/>
    </row>
    <row r="2347" spans="1:12" ht="28.5">
      <c r="A2347">
        <v>85315</v>
      </c>
      <c r="B2347" t="s">
        <v>1010</v>
      </c>
      <c r="C2347" t="s">
        <v>1023</v>
      </c>
      <c r="D2347" t="s">
        <v>1106</v>
      </c>
      <c r="E2347" t="s">
        <v>1114</v>
      </c>
      <c r="F2347" s="76" t="s">
        <v>1151</v>
      </c>
      <c r="G2347" t="s">
        <v>1255</v>
      </c>
      <c r="H2347">
        <v>2019</v>
      </c>
      <c r="I2347">
        <v>0.01</v>
      </c>
      <c r="J2347" t="s">
        <v>1148</v>
      </c>
      <c r="K2347" s="62"/>
      <c r="L2347" s="63"/>
    </row>
    <row r="2348" spans="1:12" ht="28.5">
      <c r="A2348">
        <v>85325</v>
      </c>
      <c r="B2348" t="s">
        <v>1010</v>
      </c>
      <c r="C2348" t="s">
        <v>1024</v>
      </c>
      <c r="D2348" t="s">
        <v>1106</v>
      </c>
      <c r="E2348" t="s">
        <v>1114</v>
      </c>
      <c r="F2348" s="76" t="s">
        <v>1151</v>
      </c>
      <c r="G2348" t="s">
        <v>1255</v>
      </c>
      <c r="H2348">
        <v>2019</v>
      </c>
      <c r="I2348">
        <v>0.04</v>
      </c>
      <c r="J2348" t="s">
        <v>1148</v>
      </c>
      <c r="K2348" s="62"/>
      <c r="L2348" s="63"/>
    </row>
    <row r="2349" spans="1:12" ht="28.5">
      <c r="A2349">
        <v>85400</v>
      </c>
      <c r="B2349" t="s">
        <v>1010</v>
      </c>
      <c r="C2349" t="s">
        <v>1025</v>
      </c>
      <c r="D2349" t="s">
        <v>1106</v>
      </c>
      <c r="E2349" t="s">
        <v>1114</v>
      </c>
      <c r="F2349" s="76" t="s">
        <v>1151</v>
      </c>
      <c r="G2349" t="s">
        <v>1255</v>
      </c>
      <c r="H2349">
        <v>2019</v>
      </c>
      <c r="I2349">
        <v>0.04</v>
      </c>
      <c r="J2349" t="s">
        <v>1148</v>
      </c>
      <c r="K2349" s="62"/>
      <c r="L2349" s="63"/>
    </row>
    <row r="2350" spans="1:12" ht="28.5">
      <c r="A2350">
        <v>85410</v>
      </c>
      <c r="B2350" t="s">
        <v>1010</v>
      </c>
      <c r="C2350" t="s">
        <v>1026</v>
      </c>
      <c r="D2350" t="s">
        <v>1106</v>
      </c>
      <c r="E2350" t="s">
        <v>1114</v>
      </c>
      <c r="F2350" s="76" t="s">
        <v>1151</v>
      </c>
      <c r="G2350" t="s">
        <v>1255</v>
      </c>
      <c r="H2350">
        <v>2019</v>
      </c>
      <c r="I2350">
        <v>0.01</v>
      </c>
      <c r="J2350" t="s">
        <v>1148</v>
      </c>
      <c r="K2350" s="62"/>
      <c r="L2350" s="63"/>
    </row>
    <row r="2351" spans="1:12" ht="28.5">
      <c r="A2351">
        <v>85430</v>
      </c>
      <c r="B2351" t="s">
        <v>1010</v>
      </c>
      <c r="C2351" t="s">
        <v>1027</v>
      </c>
      <c r="D2351" t="s">
        <v>1106</v>
      </c>
      <c r="E2351" t="s">
        <v>1114</v>
      </c>
      <c r="F2351" s="76" t="s">
        <v>1151</v>
      </c>
      <c r="G2351" t="s">
        <v>1255</v>
      </c>
      <c r="H2351">
        <v>2019</v>
      </c>
      <c r="I2351">
        <v>0.01</v>
      </c>
      <c r="J2351" t="s">
        <v>1148</v>
      </c>
      <c r="K2351" s="2"/>
      <c r="L2351" s="60"/>
    </row>
    <row r="2352" spans="1:12" ht="28.5">
      <c r="A2352">
        <v>85440</v>
      </c>
      <c r="B2352" t="s">
        <v>1010</v>
      </c>
      <c r="C2352" t="s">
        <v>207</v>
      </c>
      <c r="D2352" t="s">
        <v>1106</v>
      </c>
      <c r="E2352" t="s">
        <v>1114</v>
      </c>
      <c r="F2352" s="76" t="s">
        <v>1151</v>
      </c>
      <c r="G2352" t="s">
        <v>1255</v>
      </c>
      <c r="H2352">
        <v>2019</v>
      </c>
      <c r="I2352">
        <v>0.01</v>
      </c>
      <c r="J2352" t="s">
        <v>1148</v>
      </c>
      <c r="K2352" s="2"/>
      <c r="L2352" s="60"/>
    </row>
    <row r="2353" spans="1:12" ht="28.5">
      <c r="A2353">
        <v>85001</v>
      </c>
      <c r="B2353" t="s">
        <v>1010</v>
      </c>
      <c r="C2353" t="s">
        <v>1011</v>
      </c>
      <c r="D2353" t="s">
        <v>1106</v>
      </c>
      <c r="E2353" t="s">
        <v>1114</v>
      </c>
      <c r="F2353" s="76" t="s">
        <v>1151</v>
      </c>
      <c r="G2353" t="s">
        <v>1255</v>
      </c>
      <c r="H2353">
        <v>2019</v>
      </c>
      <c r="I2353">
        <v>0.02</v>
      </c>
      <c r="J2353" t="s">
        <v>1148</v>
      </c>
      <c r="K2353" s="2"/>
      <c r="L2353" s="60"/>
    </row>
    <row r="2354" spans="1:12" ht="28.5">
      <c r="A2354">
        <v>85001</v>
      </c>
      <c r="B2354" t="s">
        <v>1010</v>
      </c>
      <c r="C2354" t="s">
        <v>1011</v>
      </c>
      <c r="D2354" t="s">
        <v>1106</v>
      </c>
      <c r="E2354" t="s">
        <v>1114</v>
      </c>
      <c r="F2354" s="76" t="s">
        <v>1151</v>
      </c>
      <c r="G2354" t="s">
        <v>1255</v>
      </c>
      <c r="H2354">
        <v>2020</v>
      </c>
      <c r="I2354">
        <v>0.05</v>
      </c>
      <c r="J2354" t="s">
        <v>1148</v>
      </c>
      <c r="K2354" s="2"/>
      <c r="L2354" s="60"/>
    </row>
    <row r="2355" spans="1:12" ht="28.5">
      <c r="A2355">
        <v>85010</v>
      </c>
      <c r="B2355" t="s">
        <v>1010</v>
      </c>
      <c r="C2355" t="s">
        <v>1012</v>
      </c>
      <c r="D2355" t="s">
        <v>1106</v>
      </c>
      <c r="E2355" t="s">
        <v>1114</v>
      </c>
      <c r="F2355" s="76" t="s">
        <v>1151</v>
      </c>
      <c r="G2355" t="s">
        <v>1255</v>
      </c>
      <c r="H2355">
        <v>2020</v>
      </c>
      <c r="I2355">
        <v>0.05</v>
      </c>
      <c r="J2355" t="s">
        <v>1148</v>
      </c>
      <c r="K2355" s="2"/>
      <c r="L2355" s="60"/>
    </row>
    <row r="2356" spans="1:12" ht="28.5">
      <c r="A2356">
        <v>85015</v>
      </c>
      <c r="B2356" t="s">
        <v>1010</v>
      </c>
      <c r="C2356" t="s">
        <v>1013</v>
      </c>
      <c r="D2356" t="s">
        <v>1106</v>
      </c>
      <c r="E2356" t="s">
        <v>1114</v>
      </c>
      <c r="F2356" s="76" t="s">
        <v>1151</v>
      </c>
      <c r="G2356" t="s">
        <v>1255</v>
      </c>
      <c r="H2356">
        <v>2020</v>
      </c>
      <c r="I2356">
        <v>0.01</v>
      </c>
      <c r="J2356" t="s">
        <v>1148</v>
      </c>
      <c r="K2356" s="2"/>
      <c r="L2356" s="60"/>
    </row>
    <row r="2357" spans="1:12" ht="28.5">
      <c r="A2357">
        <v>85125</v>
      </c>
      <c r="B2357" t="s">
        <v>1010</v>
      </c>
      <c r="C2357" t="s">
        <v>1014</v>
      </c>
      <c r="D2357" t="s">
        <v>1106</v>
      </c>
      <c r="E2357" t="s">
        <v>1114</v>
      </c>
      <c r="F2357" s="76" t="s">
        <v>1151</v>
      </c>
      <c r="G2357" t="s">
        <v>1255</v>
      </c>
      <c r="H2357">
        <v>2020</v>
      </c>
      <c r="I2357">
        <v>0.05</v>
      </c>
      <c r="J2357" t="s">
        <v>1148</v>
      </c>
      <c r="K2357" s="2"/>
      <c r="L2357" s="60"/>
    </row>
    <row r="2358" spans="1:12" ht="28.5">
      <c r="A2358">
        <v>85136</v>
      </c>
      <c r="B2358" t="s">
        <v>1010</v>
      </c>
      <c r="C2358" t="s">
        <v>1015</v>
      </c>
      <c r="D2358" t="s">
        <v>1106</v>
      </c>
      <c r="E2358" t="s">
        <v>1114</v>
      </c>
      <c r="F2358" s="76" t="s">
        <v>1151</v>
      </c>
      <c r="G2358" t="s">
        <v>1255</v>
      </c>
      <c r="H2358">
        <v>2020</v>
      </c>
      <c r="I2358">
        <v>0.05</v>
      </c>
      <c r="J2358" t="s">
        <v>1148</v>
      </c>
      <c r="K2358" s="2"/>
      <c r="L2358" s="60"/>
    </row>
    <row r="2359" spans="1:12" ht="28.5">
      <c r="A2359">
        <v>85139</v>
      </c>
      <c r="B2359" t="s">
        <v>1010</v>
      </c>
      <c r="C2359" t="s">
        <v>1016</v>
      </c>
      <c r="D2359" t="s">
        <v>1106</v>
      </c>
      <c r="E2359" t="s">
        <v>1114</v>
      </c>
      <c r="F2359" s="76" t="s">
        <v>1151</v>
      </c>
      <c r="G2359" t="s">
        <v>1255</v>
      </c>
      <c r="H2359">
        <v>2020</v>
      </c>
      <c r="I2359">
        <v>0.03</v>
      </c>
      <c r="J2359" t="s">
        <v>1148</v>
      </c>
      <c r="K2359" s="2"/>
      <c r="L2359" s="60"/>
    </row>
    <row r="2360" spans="1:12" ht="28.5">
      <c r="A2360">
        <v>85162</v>
      </c>
      <c r="B2360" t="s">
        <v>1010</v>
      </c>
      <c r="C2360" t="s">
        <v>1017</v>
      </c>
      <c r="D2360" t="s">
        <v>1106</v>
      </c>
      <c r="E2360" t="s">
        <v>1114</v>
      </c>
      <c r="F2360" s="76" t="s">
        <v>1151</v>
      </c>
      <c r="G2360" t="s">
        <v>1255</v>
      </c>
      <c r="H2360">
        <v>2020</v>
      </c>
      <c r="I2360">
        <v>0.03</v>
      </c>
      <c r="J2360" t="s">
        <v>1148</v>
      </c>
      <c r="K2360" s="2"/>
      <c r="L2360" s="60"/>
    </row>
    <row r="2361" spans="1:12" ht="28.5">
      <c r="A2361">
        <v>85225</v>
      </c>
      <c r="B2361" t="s">
        <v>1010</v>
      </c>
      <c r="C2361" t="s">
        <v>1018</v>
      </c>
      <c r="D2361" t="s">
        <v>1106</v>
      </c>
      <c r="E2361" t="s">
        <v>1114</v>
      </c>
      <c r="F2361" s="76" t="s">
        <v>1151</v>
      </c>
      <c r="G2361" t="s">
        <v>1255</v>
      </c>
      <c r="H2361">
        <v>2020</v>
      </c>
      <c r="I2361">
        <v>0.08</v>
      </c>
      <c r="J2361" t="s">
        <v>1148</v>
      </c>
      <c r="K2361" s="2"/>
      <c r="L2361" s="60"/>
    </row>
    <row r="2362" spans="1:12" ht="28.5">
      <c r="A2362">
        <v>85230</v>
      </c>
      <c r="B2362" t="s">
        <v>1010</v>
      </c>
      <c r="C2362" t="s">
        <v>1019</v>
      </c>
      <c r="D2362" t="s">
        <v>1106</v>
      </c>
      <c r="E2362" t="s">
        <v>1114</v>
      </c>
      <c r="F2362" s="76" t="s">
        <v>1151</v>
      </c>
      <c r="G2362" t="s">
        <v>1255</v>
      </c>
      <c r="H2362">
        <v>2020</v>
      </c>
      <c r="I2362">
        <v>0.04</v>
      </c>
      <c r="J2362" t="s">
        <v>1148</v>
      </c>
      <c r="K2362" s="62"/>
      <c r="L2362" s="63"/>
    </row>
    <row r="2363" spans="1:12" ht="28.5">
      <c r="A2363">
        <v>85250</v>
      </c>
      <c r="B2363" t="s">
        <v>1010</v>
      </c>
      <c r="C2363" t="s">
        <v>1020</v>
      </c>
      <c r="D2363" t="s">
        <v>1106</v>
      </c>
      <c r="E2363" t="s">
        <v>1114</v>
      </c>
      <c r="F2363" s="76" t="s">
        <v>1151</v>
      </c>
      <c r="G2363" t="s">
        <v>1255</v>
      </c>
      <c r="H2363">
        <v>2020</v>
      </c>
      <c r="I2363">
        <v>0.05</v>
      </c>
      <c r="J2363" t="s">
        <v>1148</v>
      </c>
      <c r="K2363" s="2"/>
      <c r="L2363" s="60"/>
    </row>
    <row r="2364" spans="1:12" ht="28.5">
      <c r="A2364">
        <v>85263</v>
      </c>
      <c r="B2364" t="s">
        <v>1010</v>
      </c>
      <c r="C2364" t="s">
        <v>1021</v>
      </c>
      <c r="D2364" t="s">
        <v>1106</v>
      </c>
      <c r="E2364" t="s">
        <v>1114</v>
      </c>
      <c r="F2364" s="76" t="s">
        <v>1151</v>
      </c>
      <c r="G2364" t="s">
        <v>1255</v>
      </c>
      <c r="H2364">
        <v>2020</v>
      </c>
      <c r="I2364">
        <v>0.04</v>
      </c>
      <c r="J2364" t="s">
        <v>1148</v>
      </c>
      <c r="K2364" s="2"/>
      <c r="L2364" s="60"/>
    </row>
    <row r="2365" spans="1:12" ht="28.5">
      <c r="A2365">
        <v>85279</v>
      </c>
      <c r="B2365" t="s">
        <v>1010</v>
      </c>
      <c r="C2365" t="s">
        <v>1022</v>
      </c>
      <c r="D2365" t="s">
        <v>1106</v>
      </c>
      <c r="E2365" t="s">
        <v>1114</v>
      </c>
      <c r="F2365" s="76" t="s">
        <v>1151</v>
      </c>
      <c r="G2365" t="s">
        <v>1255</v>
      </c>
      <c r="H2365">
        <v>2020</v>
      </c>
      <c r="I2365">
        <v>0.03</v>
      </c>
      <c r="J2365" t="s">
        <v>1148</v>
      </c>
      <c r="K2365" s="62"/>
      <c r="L2365" s="63"/>
    </row>
    <row r="2366" spans="1:12" ht="28.5">
      <c r="A2366">
        <v>85300</v>
      </c>
      <c r="B2366" t="s">
        <v>1010</v>
      </c>
      <c r="C2366" t="s">
        <v>98</v>
      </c>
      <c r="D2366" t="s">
        <v>1106</v>
      </c>
      <c r="E2366" t="s">
        <v>1114</v>
      </c>
      <c r="F2366" s="76" t="s">
        <v>1151</v>
      </c>
      <c r="G2366" t="s">
        <v>1255</v>
      </c>
      <c r="H2366">
        <v>2020</v>
      </c>
      <c r="I2366">
        <v>0.02</v>
      </c>
      <c r="J2366" t="s">
        <v>1148</v>
      </c>
      <c r="K2366" s="2"/>
      <c r="L2366" s="60"/>
    </row>
    <row r="2367" spans="1:12" ht="28.5">
      <c r="A2367">
        <v>85315</v>
      </c>
      <c r="B2367" t="s">
        <v>1010</v>
      </c>
      <c r="C2367" t="s">
        <v>1023</v>
      </c>
      <c r="D2367" t="s">
        <v>1106</v>
      </c>
      <c r="E2367" t="s">
        <v>1114</v>
      </c>
      <c r="F2367" s="76" t="s">
        <v>1151</v>
      </c>
      <c r="G2367" t="s">
        <v>1255</v>
      </c>
      <c r="H2367">
        <v>2020</v>
      </c>
      <c r="I2367">
        <v>0.02</v>
      </c>
      <c r="J2367" t="s">
        <v>1148</v>
      </c>
      <c r="K2367" s="2"/>
      <c r="L2367" s="60"/>
    </row>
    <row r="2368" spans="1:12" ht="28.5">
      <c r="A2368">
        <v>85325</v>
      </c>
      <c r="B2368" t="s">
        <v>1010</v>
      </c>
      <c r="C2368" t="s">
        <v>1024</v>
      </c>
      <c r="D2368" t="s">
        <v>1106</v>
      </c>
      <c r="E2368" t="s">
        <v>1114</v>
      </c>
      <c r="F2368" s="76" t="s">
        <v>1151</v>
      </c>
      <c r="G2368" t="s">
        <v>1255</v>
      </c>
      <c r="H2368">
        <v>2020</v>
      </c>
      <c r="I2368">
        <v>0.06</v>
      </c>
      <c r="J2368" t="s">
        <v>1148</v>
      </c>
      <c r="K2368" s="62"/>
      <c r="L2368" s="63"/>
    </row>
    <row r="2369" spans="1:12" ht="28.5">
      <c r="A2369">
        <v>85400</v>
      </c>
      <c r="B2369" t="s">
        <v>1010</v>
      </c>
      <c r="C2369" t="s">
        <v>1025</v>
      </c>
      <c r="D2369" t="s">
        <v>1106</v>
      </c>
      <c r="E2369" t="s">
        <v>1114</v>
      </c>
      <c r="F2369" s="76" t="s">
        <v>1151</v>
      </c>
      <c r="G2369" t="s">
        <v>1255</v>
      </c>
      <c r="H2369">
        <v>2020</v>
      </c>
      <c r="I2369">
        <v>0.05</v>
      </c>
      <c r="J2369" t="s">
        <v>1148</v>
      </c>
      <c r="K2369" s="2"/>
      <c r="L2369" s="60"/>
    </row>
    <row r="2370" spans="1:12" ht="28.5">
      <c r="A2370">
        <v>85410</v>
      </c>
      <c r="B2370" t="s">
        <v>1010</v>
      </c>
      <c r="C2370" t="s">
        <v>1026</v>
      </c>
      <c r="D2370" t="s">
        <v>1106</v>
      </c>
      <c r="E2370" t="s">
        <v>1114</v>
      </c>
      <c r="F2370" s="76" t="s">
        <v>1151</v>
      </c>
      <c r="G2370" t="s">
        <v>1255</v>
      </c>
      <c r="H2370">
        <v>2020</v>
      </c>
      <c r="I2370">
        <v>0.06</v>
      </c>
      <c r="J2370" t="s">
        <v>1148</v>
      </c>
      <c r="K2370" s="2"/>
      <c r="L2370" s="60"/>
    </row>
    <row r="2371" spans="1:12" ht="28.5">
      <c r="A2371">
        <v>85430</v>
      </c>
      <c r="B2371" t="s">
        <v>1010</v>
      </c>
      <c r="C2371" t="s">
        <v>1027</v>
      </c>
      <c r="D2371" t="s">
        <v>1106</v>
      </c>
      <c r="E2371" t="s">
        <v>1114</v>
      </c>
      <c r="F2371" s="76" t="s">
        <v>1151</v>
      </c>
      <c r="G2371" t="s">
        <v>1255</v>
      </c>
      <c r="H2371">
        <v>2020</v>
      </c>
      <c r="I2371">
        <v>0.05</v>
      </c>
      <c r="J2371" t="s">
        <v>1148</v>
      </c>
      <c r="K2371" s="62"/>
      <c r="L2371" s="63"/>
    </row>
    <row r="2372" spans="1:12" ht="28.5">
      <c r="A2372">
        <v>85440</v>
      </c>
      <c r="B2372" t="s">
        <v>1010</v>
      </c>
      <c r="C2372" t="s">
        <v>207</v>
      </c>
      <c r="D2372" t="s">
        <v>1106</v>
      </c>
      <c r="E2372" t="s">
        <v>1114</v>
      </c>
      <c r="F2372" s="76" t="s">
        <v>1151</v>
      </c>
      <c r="G2372" t="s">
        <v>1255</v>
      </c>
      <c r="H2372">
        <v>2020</v>
      </c>
      <c r="I2372">
        <v>0.03</v>
      </c>
      <c r="J2372" t="s">
        <v>1148</v>
      </c>
      <c r="K2372" s="62"/>
      <c r="L2372" s="63"/>
    </row>
    <row r="2373" spans="1:12" ht="28.5">
      <c r="A2373">
        <v>85001</v>
      </c>
      <c r="B2373" t="s">
        <v>1010</v>
      </c>
      <c r="C2373" t="s">
        <v>1011</v>
      </c>
      <c r="D2373" t="s">
        <v>1107</v>
      </c>
      <c r="E2373" t="s">
        <v>1114</v>
      </c>
      <c r="F2373" s="76" t="s">
        <v>1151</v>
      </c>
      <c r="G2373" t="s">
        <v>1252</v>
      </c>
      <c r="H2373">
        <v>2018</v>
      </c>
      <c r="I2373">
        <v>0.03</v>
      </c>
      <c r="J2373" t="s">
        <v>1148</v>
      </c>
      <c r="K2373" s="62"/>
      <c r="L2373" s="63"/>
    </row>
    <row r="2374" spans="1:12" ht="28.5">
      <c r="A2374">
        <v>85010</v>
      </c>
      <c r="B2374" t="s">
        <v>1010</v>
      </c>
      <c r="C2374" t="s">
        <v>1012</v>
      </c>
      <c r="D2374" t="s">
        <v>1107</v>
      </c>
      <c r="E2374" t="s">
        <v>1114</v>
      </c>
      <c r="F2374" s="76" t="s">
        <v>1151</v>
      </c>
      <c r="G2374" t="s">
        <v>1252</v>
      </c>
      <c r="H2374">
        <v>2018</v>
      </c>
      <c r="I2374">
        <v>0.02</v>
      </c>
      <c r="J2374" t="s">
        <v>1148</v>
      </c>
      <c r="K2374" s="62"/>
      <c r="L2374" s="63"/>
    </row>
    <row r="2375" spans="1:12" ht="28.5">
      <c r="A2375">
        <v>85015</v>
      </c>
      <c r="B2375" t="s">
        <v>1010</v>
      </c>
      <c r="C2375" t="s">
        <v>1013</v>
      </c>
      <c r="D2375" t="s">
        <v>1107</v>
      </c>
      <c r="E2375" t="s">
        <v>1114</v>
      </c>
      <c r="F2375" s="76" t="s">
        <v>1151</v>
      </c>
      <c r="G2375" t="s">
        <v>1252</v>
      </c>
      <c r="H2375">
        <v>2018</v>
      </c>
      <c r="I2375">
        <v>0.03</v>
      </c>
      <c r="J2375" t="s">
        <v>1148</v>
      </c>
      <c r="K2375" s="2"/>
      <c r="L2375" s="60"/>
    </row>
    <row r="2376" spans="1:12" ht="28.5">
      <c r="A2376">
        <v>85125</v>
      </c>
      <c r="B2376" t="s">
        <v>1010</v>
      </c>
      <c r="C2376" t="s">
        <v>1014</v>
      </c>
      <c r="D2376" t="s">
        <v>1107</v>
      </c>
      <c r="E2376" t="s">
        <v>1114</v>
      </c>
      <c r="F2376" s="76" t="s">
        <v>1151</v>
      </c>
      <c r="G2376" t="s">
        <v>1252</v>
      </c>
      <c r="H2376">
        <v>2018</v>
      </c>
      <c r="I2376">
        <v>0.05</v>
      </c>
      <c r="J2376" t="s">
        <v>1148</v>
      </c>
      <c r="K2376" s="2"/>
      <c r="L2376" s="60"/>
    </row>
    <row r="2377" spans="1:12" ht="28.5">
      <c r="A2377">
        <v>85136</v>
      </c>
      <c r="B2377" t="s">
        <v>1010</v>
      </c>
      <c r="C2377" t="s">
        <v>1015</v>
      </c>
      <c r="D2377" t="s">
        <v>1107</v>
      </c>
      <c r="E2377" t="s">
        <v>1114</v>
      </c>
      <c r="F2377" s="76" t="s">
        <v>1151</v>
      </c>
      <c r="G2377" t="s">
        <v>1252</v>
      </c>
      <c r="H2377">
        <v>2018</v>
      </c>
      <c r="I2377">
        <v>0.03</v>
      </c>
      <c r="J2377" t="s">
        <v>1148</v>
      </c>
      <c r="K2377" s="2"/>
      <c r="L2377" s="60"/>
    </row>
    <row r="2378" spans="1:12" ht="28.5">
      <c r="A2378">
        <v>85139</v>
      </c>
      <c r="B2378" t="s">
        <v>1010</v>
      </c>
      <c r="C2378" t="s">
        <v>1016</v>
      </c>
      <c r="D2378" t="s">
        <v>1107</v>
      </c>
      <c r="E2378" t="s">
        <v>1114</v>
      </c>
      <c r="F2378" s="76" t="s">
        <v>1151</v>
      </c>
      <c r="G2378" t="s">
        <v>1252</v>
      </c>
      <c r="H2378">
        <v>2018</v>
      </c>
      <c r="I2378">
        <v>0.06</v>
      </c>
      <c r="J2378" t="s">
        <v>1148</v>
      </c>
      <c r="K2378" s="2"/>
      <c r="L2378" s="60"/>
    </row>
    <row r="2379" spans="1:12" ht="28.5">
      <c r="A2379">
        <v>85162</v>
      </c>
      <c r="B2379" t="s">
        <v>1010</v>
      </c>
      <c r="C2379" t="s">
        <v>1017</v>
      </c>
      <c r="D2379" t="s">
        <v>1107</v>
      </c>
      <c r="E2379" t="s">
        <v>1114</v>
      </c>
      <c r="F2379" s="76" t="s">
        <v>1151</v>
      </c>
      <c r="G2379" t="s">
        <v>1252</v>
      </c>
      <c r="H2379">
        <v>2018</v>
      </c>
      <c r="I2379">
        <v>0.03</v>
      </c>
      <c r="J2379" t="s">
        <v>1148</v>
      </c>
      <c r="K2379" s="2"/>
      <c r="L2379" s="60"/>
    </row>
    <row r="2380" spans="1:12" ht="28.5">
      <c r="A2380">
        <v>85225</v>
      </c>
      <c r="B2380" t="s">
        <v>1010</v>
      </c>
      <c r="C2380" t="s">
        <v>1018</v>
      </c>
      <c r="D2380" t="s">
        <v>1107</v>
      </c>
      <c r="E2380" t="s">
        <v>1114</v>
      </c>
      <c r="F2380" s="76" t="s">
        <v>1151</v>
      </c>
      <c r="G2380" t="s">
        <v>1252</v>
      </c>
      <c r="H2380">
        <v>2018</v>
      </c>
      <c r="I2380">
        <v>0.01</v>
      </c>
      <c r="J2380" t="s">
        <v>1148</v>
      </c>
      <c r="K2380" s="2"/>
      <c r="L2380" s="60"/>
    </row>
    <row r="2381" spans="1:12" ht="28.5">
      <c r="A2381">
        <v>85230</v>
      </c>
      <c r="B2381" t="s">
        <v>1010</v>
      </c>
      <c r="C2381" t="s">
        <v>1019</v>
      </c>
      <c r="D2381" t="s">
        <v>1107</v>
      </c>
      <c r="E2381" t="s">
        <v>1114</v>
      </c>
      <c r="F2381" s="76" t="s">
        <v>1151</v>
      </c>
      <c r="G2381" t="s">
        <v>1252</v>
      </c>
      <c r="H2381">
        <v>2018</v>
      </c>
      <c r="I2381">
        <v>7.0000000000000007E-2</v>
      </c>
      <c r="J2381" t="s">
        <v>1148</v>
      </c>
      <c r="K2381" s="2"/>
      <c r="L2381" s="60"/>
    </row>
    <row r="2382" spans="1:12" ht="28.5">
      <c r="A2382">
        <v>85250</v>
      </c>
      <c r="B2382" t="s">
        <v>1010</v>
      </c>
      <c r="C2382" t="s">
        <v>1020</v>
      </c>
      <c r="D2382" t="s">
        <v>1107</v>
      </c>
      <c r="E2382" t="s">
        <v>1114</v>
      </c>
      <c r="F2382" s="76" t="s">
        <v>1151</v>
      </c>
      <c r="G2382" t="s">
        <v>1252</v>
      </c>
      <c r="H2382">
        <v>2018</v>
      </c>
      <c r="I2382">
        <v>0.02</v>
      </c>
      <c r="J2382" t="s">
        <v>1148</v>
      </c>
      <c r="K2382" s="2"/>
      <c r="L2382" s="60"/>
    </row>
    <row r="2383" spans="1:12" ht="28.5">
      <c r="A2383">
        <v>85263</v>
      </c>
      <c r="B2383" t="s">
        <v>1010</v>
      </c>
      <c r="C2383" t="s">
        <v>1021</v>
      </c>
      <c r="D2383" t="s">
        <v>1107</v>
      </c>
      <c r="E2383" t="s">
        <v>1114</v>
      </c>
      <c r="F2383" s="76" t="s">
        <v>1151</v>
      </c>
      <c r="G2383" t="s">
        <v>1252</v>
      </c>
      <c r="H2383">
        <v>2018</v>
      </c>
      <c r="I2383">
        <v>0.03</v>
      </c>
      <c r="J2383" t="s">
        <v>1148</v>
      </c>
      <c r="K2383" s="2"/>
      <c r="L2383" s="60"/>
    </row>
    <row r="2384" spans="1:12" ht="28.5">
      <c r="A2384">
        <v>85279</v>
      </c>
      <c r="B2384" t="s">
        <v>1010</v>
      </c>
      <c r="C2384" t="s">
        <v>1022</v>
      </c>
      <c r="D2384" t="s">
        <v>1107</v>
      </c>
      <c r="E2384" t="s">
        <v>1114</v>
      </c>
      <c r="F2384" s="76" t="s">
        <v>1151</v>
      </c>
      <c r="G2384" t="s">
        <v>1252</v>
      </c>
      <c r="H2384">
        <v>2018</v>
      </c>
      <c r="I2384">
        <v>0.08</v>
      </c>
      <c r="J2384" t="s">
        <v>1148</v>
      </c>
      <c r="K2384" s="2"/>
      <c r="L2384" s="60"/>
    </row>
    <row r="2385" spans="1:12" ht="28.5">
      <c r="A2385">
        <v>85300</v>
      </c>
      <c r="B2385" t="s">
        <v>1010</v>
      </c>
      <c r="C2385" t="s">
        <v>98</v>
      </c>
      <c r="D2385" t="s">
        <v>1107</v>
      </c>
      <c r="E2385" t="s">
        <v>1114</v>
      </c>
      <c r="F2385" s="76" t="s">
        <v>1151</v>
      </c>
      <c r="G2385" t="s">
        <v>1252</v>
      </c>
      <c r="H2385">
        <v>2018</v>
      </c>
      <c r="I2385">
        <v>0.01</v>
      </c>
      <c r="J2385" t="s">
        <v>1148</v>
      </c>
      <c r="K2385" s="2"/>
      <c r="L2385" s="60"/>
    </row>
    <row r="2386" spans="1:12" ht="28.5">
      <c r="A2386">
        <v>85315</v>
      </c>
      <c r="B2386" t="s">
        <v>1010</v>
      </c>
      <c r="C2386" t="s">
        <v>1023</v>
      </c>
      <c r="D2386" t="s">
        <v>1107</v>
      </c>
      <c r="E2386" t="s">
        <v>1114</v>
      </c>
      <c r="F2386" s="76" t="s">
        <v>1151</v>
      </c>
      <c r="G2386" t="s">
        <v>1252</v>
      </c>
      <c r="H2386">
        <v>2018</v>
      </c>
      <c r="I2386">
        <v>0.14000000000000001</v>
      </c>
      <c r="J2386" t="s">
        <v>1148</v>
      </c>
      <c r="K2386" s="62"/>
      <c r="L2386" s="63"/>
    </row>
    <row r="2387" spans="1:12" ht="28.5">
      <c r="A2387">
        <v>85325</v>
      </c>
      <c r="B2387" t="s">
        <v>1010</v>
      </c>
      <c r="C2387" t="s">
        <v>1024</v>
      </c>
      <c r="D2387" t="s">
        <v>1107</v>
      </c>
      <c r="E2387" t="s">
        <v>1114</v>
      </c>
      <c r="F2387" s="76" t="s">
        <v>1151</v>
      </c>
      <c r="G2387" t="s">
        <v>1252</v>
      </c>
      <c r="H2387">
        <v>2018</v>
      </c>
      <c r="I2387">
        <v>0.05</v>
      </c>
      <c r="J2387" t="s">
        <v>1148</v>
      </c>
      <c r="K2387" s="2"/>
      <c r="L2387" s="60"/>
    </row>
    <row r="2388" spans="1:12" ht="28.5">
      <c r="A2388">
        <v>85400</v>
      </c>
      <c r="B2388" t="s">
        <v>1010</v>
      </c>
      <c r="C2388" t="s">
        <v>1025</v>
      </c>
      <c r="D2388" t="s">
        <v>1107</v>
      </c>
      <c r="E2388" t="s">
        <v>1114</v>
      </c>
      <c r="F2388" s="76" t="s">
        <v>1151</v>
      </c>
      <c r="G2388" t="s">
        <v>1252</v>
      </c>
      <c r="H2388">
        <v>2018</v>
      </c>
      <c r="I2388">
        <v>0.04</v>
      </c>
      <c r="J2388" t="s">
        <v>1148</v>
      </c>
      <c r="K2388" s="2"/>
      <c r="L2388" s="60"/>
    </row>
    <row r="2389" spans="1:12" ht="28.5">
      <c r="A2389">
        <v>85410</v>
      </c>
      <c r="B2389" t="s">
        <v>1010</v>
      </c>
      <c r="C2389" t="s">
        <v>1026</v>
      </c>
      <c r="D2389" t="s">
        <v>1107</v>
      </c>
      <c r="E2389" t="s">
        <v>1114</v>
      </c>
      <c r="F2389" s="76" t="s">
        <v>1151</v>
      </c>
      <c r="G2389" t="s">
        <v>1252</v>
      </c>
      <c r="H2389">
        <v>2018</v>
      </c>
      <c r="I2389">
        <v>0.01</v>
      </c>
      <c r="J2389" t="s">
        <v>1148</v>
      </c>
      <c r="K2389" s="2"/>
      <c r="L2389" s="60"/>
    </row>
    <row r="2390" spans="1:12" ht="28.5">
      <c r="A2390">
        <v>85430</v>
      </c>
      <c r="B2390" t="s">
        <v>1010</v>
      </c>
      <c r="C2390" t="s">
        <v>1027</v>
      </c>
      <c r="D2390" t="s">
        <v>1107</v>
      </c>
      <c r="E2390" t="s">
        <v>1114</v>
      </c>
      <c r="F2390" s="76" t="s">
        <v>1151</v>
      </c>
      <c r="G2390" t="s">
        <v>1252</v>
      </c>
      <c r="H2390">
        <v>2018</v>
      </c>
      <c r="I2390">
        <v>0.01</v>
      </c>
      <c r="J2390" t="s">
        <v>1148</v>
      </c>
      <c r="K2390" s="2"/>
      <c r="L2390" s="60"/>
    </row>
    <row r="2391" spans="1:12" ht="28.5">
      <c r="A2391">
        <v>85440</v>
      </c>
      <c r="B2391" t="s">
        <v>1010</v>
      </c>
      <c r="C2391" t="s">
        <v>207</v>
      </c>
      <c r="D2391" t="s">
        <v>1107</v>
      </c>
      <c r="E2391" t="s">
        <v>1114</v>
      </c>
      <c r="F2391" s="76" t="s">
        <v>1151</v>
      </c>
      <c r="G2391" t="s">
        <v>1252</v>
      </c>
      <c r="H2391">
        <v>2018</v>
      </c>
      <c r="I2391">
        <v>0.01</v>
      </c>
      <c r="J2391" t="s">
        <v>1148</v>
      </c>
      <c r="K2391" s="2"/>
      <c r="L2391" s="60"/>
    </row>
    <row r="2392" spans="1:12" ht="28.5">
      <c r="A2392">
        <v>85010</v>
      </c>
      <c r="B2392" t="s">
        <v>1010</v>
      </c>
      <c r="C2392" t="s">
        <v>1012</v>
      </c>
      <c r="D2392" t="s">
        <v>1107</v>
      </c>
      <c r="E2392" t="s">
        <v>1114</v>
      </c>
      <c r="F2392" s="76" t="s">
        <v>1151</v>
      </c>
      <c r="G2392" t="s">
        <v>1252</v>
      </c>
      <c r="H2392">
        <v>2019</v>
      </c>
      <c r="I2392">
        <v>0.01</v>
      </c>
      <c r="J2392" t="s">
        <v>1148</v>
      </c>
      <c r="K2392" s="2"/>
      <c r="L2392" s="60"/>
    </row>
    <row r="2393" spans="1:12" ht="28.5">
      <c r="A2393">
        <v>85015</v>
      </c>
      <c r="B2393" t="s">
        <v>1010</v>
      </c>
      <c r="C2393" t="s">
        <v>1013</v>
      </c>
      <c r="D2393" t="s">
        <v>1107</v>
      </c>
      <c r="E2393" t="s">
        <v>1114</v>
      </c>
      <c r="F2393" s="76" t="s">
        <v>1151</v>
      </c>
      <c r="G2393" t="s">
        <v>1252</v>
      </c>
      <c r="H2393">
        <v>2019</v>
      </c>
      <c r="I2393">
        <v>0.13</v>
      </c>
      <c r="J2393" t="s">
        <v>1148</v>
      </c>
      <c r="K2393" s="2"/>
      <c r="L2393" s="60"/>
    </row>
    <row r="2394" spans="1:12" ht="28.5">
      <c r="A2394">
        <v>85125</v>
      </c>
      <c r="B2394" t="s">
        <v>1010</v>
      </c>
      <c r="C2394" t="s">
        <v>1014</v>
      </c>
      <c r="D2394" t="s">
        <v>1107</v>
      </c>
      <c r="E2394" t="s">
        <v>1114</v>
      </c>
      <c r="F2394" s="76" t="s">
        <v>1151</v>
      </c>
      <c r="G2394" t="s">
        <v>1252</v>
      </c>
      <c r="H2394">
        <v>2019</v>
      </c>
      <c r="I2394">
        <v>0.03</v>
      </c>
      <c r="J2394" t="s">
        <v>1148</v>
      </c>
      <c r="K2394" s="2"/>
      <c r="L2394" s="60"/>
    </row>
    <row r="2395" spans="1:12" ht="28.5">
      <c r="A2395">
        <v>85136</v>
      </c>
      <c r="B2395" t="s">
        <v>1010</v>
      </c>
      <c r="C2395" t="s">
        <v>1015</v>
      </c>
      <c r="D2395" t="s">
        <v>1107</v>
      </c>
      <c r="E2395" t="s">
        <v>1114</v>
      </c>
      <c r="F2395" s="76" t="s">
        <v>1151</v>
      </c>
      <c r="G2395" t="s">
        <v>1252</v>
      </c>
      <c r="H2395">
        <v>2019</v>
      </c>
      <c r="I2395">
        <v>0.01</v>
      </c>
      <c r="J2395" t="s">
        <v>1148</v>
      </c>
      <c r="K2395" s="2"/>
      <c r="L2395" s="60"/>
    </row>
    <row r="2396" spans="1:12" ht="28.5">
      <c r="A2396">
        <v>85139</v>
      </c>
      <c r="B2396" t="s">
        <v>1010</v>
      </c>
      <c r="C2396" t="s">
        <v>1016</v>
      </c>
      <c r="D2396" t="s">
        <v>1107</v>
      </c>
      <c r="E2396" t="s">
        <v>1114</v>
      </c>
      <c r="F2396" s="76" t="s">
        <v>1151</v>
      </c>
      <c r="G2396" t="s">
        <v>1252</v>
      </c>
      <c r="H2396">
        <v>2019</v>
      </c>
      <c r="I2396">
        <v>0.04</v>
      </c>
      <c r="J2396" t="s">
        <v>1148</v>
      </c>
      <c r="K2396" s="2"/>
      <c r="L2396" s="60"/>
    </row>
    <row r="2397" spans="1:12" ht="28.5">
      <c r="A2397">
        <v>85162</v>
      </c>
      <c r="B2397" t="s">
        <v>1010</v>
      </c>
      <c r="C2397" t="s">
        <v>1017</v>
      </c>
      <c r="D2397" t="s">
        <v>1107</v>
      </c>
      <c r="E2397" t="s">
        <v>1114</v>
      </c>
      <c r="F2397" s="76" t="s">
        <v>1151</v>
      </c>
      <c r="G2397" t="s">
        <v>1252</v>
      </c>
      <c r="H2397">
        <v>2019</v>
      </c>
      <c r="I2397">
        <v>0</v>
      </c>
      <c r="J2397" t="s">
        <v>1148</v>
      </c>
      <c r="K2397" s="2"/>
      <c r="L2397" s="60"/>
    </row>
    <row r="2398" spans="1:12" ht="28.5">
      <c r="A2398">
        <v>85225</v>
      </c>
      <c r="B2398" t="s">
        <v>1010</v>
      </c>
      <c r="C2398" t="s">
        <v>1018</v>
      </c>
      <c r="D2398" t="s">
        <v>1107</v>
      </c>
      <c r="E2398" t="s">
        <v>1114</v>
      </c>
      <c r="F2398" s="76" t="s">
        <v>1151</v>
      </c>
      <c r="G2398" t="s">
        <v>1252</v>
      </c>
      <c r="H2398">
        <v>2019</v>
      </c>
      <c r="I2398">
        <v>0.03</v>
      </c>
      <c r="J2398" t="s">
        <v>1148</v>
      </c>
      <c r="K2398" s="2"/>
      <c r="L2398" s="60"/>
    </row>
    <row r="2399" spans="1:12" ht="28.5">
      <c r="A2399">
        <v>85230</v>
      </c>
      <c r="B2399" t="s">
        <v>1010</v>
      </c>
      <c r="C2399" t="s">
        <v>1019</v>
      </c>
      <c r="D2399" t="s">
        <v>1107</v>
      </c>
      <c r="E2399" t="s">
        <v>1114</v>
      </c>
      <c r="F2399" s="76" t="s">
        <v>1151</v>
      </c>
      <c r="G2399" t="s">
        <v>1252</v>
      </c>
      <c r="H2399">
        <v>2019</v>
      </c>
      <c r="I2399">
        <v>0.04</v>
      </c>
      <c r="J2399" t="s">
        <v>1148</v>
      </c>
      <c r="K2399" s="2"/>
      <c r="L2399" s="60"/>
    </row>
    <row r="2400" spans="1:12" ht="28.5">
      <c r="A2400">
        <v>85250</v>
      </c>
      <c r="B2400" t="s">
        <v>1010</v>
      </c>
      <c r="C2400" t="s">
        <v>1020</v>
      </c>
      <c r="D2400" t="s">
        <v>1107</v>
      </c>
      <c r="E2400" t="s">
        <v>1114</v>
      </c>
      <c r="F2400" s="76" t="s">
        <v>1151</v>
      </c>
      <c r="G2400" t="s">
        <v>1252</v>
      </c>
      <c r="H2400">
        <v>2019</v>
      </c>
      <c r="I2400">
        <v>0.03</v>
      </c>
      <c r="J2400" t="s">
        <v>1148</v>
      </c>
      <c r="K2400" s="2"/>
      <c r="L2400" s="60"/>
    </row>
    <row r="2401" spans="1:12" ht="28.5">
      <c r="A2401">
        <v>85263</v>
      </c>
      <c r="B2401" t="s">
        <v>1010</v>
      </c>
      <c r="C2401" t="s">
        <v>1021</v>
      </c>
      <c r="D2401" t="s">
        <v>1107</v>
      </c>
      <c r="E2401" t="s">
        <v>1114</v>
      </c>
      <c r="F2401" s="76" t="s">
        <v>1151</v>
      </c>
      <c r="G2401" t="s">
        <v>1252</v>
      </c>
      <c r="H2401">
        <v>2019</v>
      </c>
      <c r="I2401">
        <v>0.01</v>
      </c>
      <c r="J2401" t="s">
        <v>1148</v>
      </c>
      <c r="K2401" s="2"/>
      <c r="L2401" s="60"/>
    </row>
    <row r="2402" spans="1:12" ht="28.5">
      <c r="A2402">
        <v>85279</v>
      </c>
      <c r="B2402" t="s">
        <v>1010</v>
      </c>
      <c r="C2402" t="s">
        <v>1022</v>
      </c>
      <c r="D2402" t="s">
        <v>1107</v>
      </c>
      <c r="E2402" t="s">
        <v>1114</v>
      </c>
      <c r="F2402" s="76" t="s">
        <v>1151</v>
      </c>
      <c r="G2402" t="s">
        <v>1252</v>
      </c>
      <c r="H2402">
        <v>2019</v>
      </c>
      <c r="I2402">
        <v>0.06</v>
      </c>
      <c r="J2402" t="s">
        <v>1148</v>
      </c>
      <c r="K2402" s="2"/>
      <c r="L2402" s="60"/>
    </row>
    <row r="2403" spans="1:12" ht="28.5">
      <c r="A2403">
        <v>85300</v>
      </c>
      <c r="B2403" t="s">
        <v>1010</v>
      </c>
      <c r="C2403" t="s">
        <v>98</v>
      </c>
      <c r="D2403" t="s">
        <v>1107</v>
      </c>
      <c r="E2403" t="s">
        <v>1114</v>
      </c>
      <c r="F2403" s="76" t="s">
        <v>1151</v>
      </c>
      <c r="G2403" t="s">
        <v>1252</v>
      </c>
      <c r="H2403">
        <v>2019</v>
      </c>
      <c r="I2403">
        <v>0.01</v>
      </c>
      <c r="J2403" t="s">
        <v>1148</v>
      </c>
      <c r="K2403" s="2"/>
      <c r="L2403" s="60"/>
    </row>
    <row r="2404" spans="1:12" ht="28.5">
      <c r="A2404">
        <v>85315</v>
      </c>
      <c r="B2404" t="s">
        <v>1010</v>
      </c>
      <c r="C2404" t="s">
        <v>1023</v>
      </c>
      <c r="D2404" t="s">
        <v>1107</v>
      </c>
      <c r="E2404" t="s">
        <v>1114</v>
      </c>
      <c r="F2404" s="76" t="s">
        <v>1151</v>
      </c>
      <c r="G2404" t="s">
        <v>1252</v>
      </c>
      <c r="H2404">
        <v>2019</v>
      </c>
      <c r="I2404">
        <v>0.02</v>
      </c>
      <c r="J2404" t="s">
        <v>1148</v>
      </c>
      <c r="K2404" s="2"/>
      <c r="L2404" s="60"/>
    </row>
    <row r="2405" spans="1:12" ht="28.5">
      <c r="A2405">
        <v>85325</v>
      </c>
      <c r="B2405" t="s">
        <v>1010</v>
      </c>
      <c r="C2405" t="s">
        <v>1024</v>
      </c>
      <c r="D2405" t="s">
        <v>1107</v>
      </c>
      <c r="E2405" t="s">
        <v>1114</v>
      </c>
      <c r="F2405" s="76" t="s">
        <v>1151</v>
      </c>
      <c r="G2405" t="s">
        <v>1252</v>
      </c>
      <c r="H2405">
        <v>2019</v>
      </c>
      <c r="I2405">
        <v>0.03</v>
      </c>
      <c r="J2405" t="s">
        <v>1148</v>
      </c>
      <c r="K2405" s="2"/>
      <c r="L2405" s="60"/>
    </row>
    <row r="2406" spans="1:12" ht="28.5">
      <c r="A2406">
        <v>85400</v>
      </c>
      <c r="B2406" t="s">
        <v>1010</v>
      </c>
      <c r="C2406" t="s">
        <v>1025</v>
      </c>
      <c r="D2406" t="s">
        <v>1107</v>
      </c>
      <c r="E2406" t="s">
        <v>1114</v>
      </c>
      <c r="F2406" s="76" t="s">
        <v>1151</v>
      </c>
      <c r="G2406" t="s">
        <v>1252</v>
      </c>
      <c r="H2406">
        <v>2019</v>
      </c>
      <c r="I2406">
        <v>0.04</v>
      </c>
      <c r="J2406" t="s">
        <v>1148</v>
      </c>
      <c r="K2406" s="2"/>
      <c r="L2406" s="60"/>
    </row>
    <row r="2407" spans="1:12" ht="28.5">
      <c r="A2407">
        <v>85410</v>
      </c>
      <c r="B2407" t="s">
        <v>1010</v>
      </c>
      <c r="C2407" t="s">
        <v>1026</v>
      </c>
      <c r="D2407" t="s">
        <v>1107</v>
      </c>
      <c r="E2407" t="s">
        <v>1114</v>
      </c>
      <c r="F2407" s="76" t="s">
        <v>1151</v>
      </c>
      <c r="G2407" t="s">
        <v>1252</v>
      </c>
      <c r="H2407">
        <v>2019</v>
      </c>
      <c r="I2407">
        <v>0.01</v>
      </c>
      <c r="J2407" t="s">
        <v>1148</v>
      </c>
      <c r="K2407" s="2"/>
      <c r="L2407" s="60"/>
    </row>
    <row r="2408" spans="1:12" ht="28.5">
      <c r="A2408">
        <v>85430</v>
      </c>
      <c r="B2408" t="s">
        <v>1010</v>
      </c>
      <c r="C2408" t="s">
        <v>1027</v>
      </c>
      <c r="D2408" t="s">
        <v>1107</v>
      </c>
      <c r="E2408" t="s">
        <v>1114</v>
      </c>
      <c r="F2408" s="76" t="s">
        <v>1151</v>
      </c>
      <c r="G2408" t="s">
        <v>1252</v>
      </c>
      <c r="H2408">
        <v>2019</v>
      </c>
      <c r="I2408">
        <v>0.02</v>
      </c>
      <c r="J2408" t="s">
        <v>1148</v>
      </c>
      <c r="K2408" s="2"/>
      <c r="L2408" s="60"/>
    </row>
    <row r="2409" spans="1:12" ht="28.5">
      <c r="A2409">
        <v>85440</v>
      </c>
      <c r="B2409" t="s">
        <v>1010</v>
      </c>
      <c r="C2409" t="s">
        <v>207</v>
      </c>
      <c r="D2409" t="s">
        <v>1107</v>
      </c>
      <c r="E2409" t="s">
        <v>1114</v>
      </c>
      <c r="F2409" s="76" t="s">
        <v>1151</v>
      </c>
      <c r="G2409" t="s">
        <v>1252</v>
      </c>
      <c r="H2409">
        <v>2019</v>
      </c>
      <c r="I2409">
        <v>0.02</v>
      </c>
      <c r="J2409" t="s">
        <v>1148</v>
      </c>
      <c r="K2409" s="2"/>
      <c r="L2409" s="60"/>
    </row>
    <row r="2410" spans="1:12" ht="28.5">
      <c r="A2410">
        <v>85001</v>
      </c>
      <c r="B2410" t="s">
        <v>1010</v>
      </c>
      <c r="C2410" t="s">
        <v>1011</v>
      </c>
      <c r="D2410" t="s">
        <v>1107</v>
      </c>
      <c r="E2410" t="s">
        <v>1114</v>
      </c>
      <c r="F2410" s="76" t="s">
        <v>1151</v>
      </c>
      <c r="G2410" t="s">
        <v>1252</v>
      </c>
      <c r="H2410">
        <v>2019</v>
      </c>
      <c r="I2410">
        <v>0.04</v>
      </c>
      <c r="J2410" t="s">
        <v>1148</v>
      </c>
      <c r="K2410" s="2"/>
      <c r="L2410" s="60"/>
    </row>
    <row r="2411" spans="1:12" ht="28.5">
      <c r="A2411">
        <v>85001</v>
      </c>
      <c r="B2411" t="s">
        <v>1010</v>
      </c>
      <c r="C2411" t="s">
        <v>1011</v>
      </c>
      <c r="D2411" t="s">
        <v>1107</v>
      </c>
      <c r="E2411" t="s">
        <v>1114</v>
      </c>
      <c r="F2411" s="76" t="s">
        <v>1151</v>
      </c>
      <c r="G2411" t="s">
        <v>1252</v>
      </c>
      <c r="H2411">
        <v>2020</v>
      </c>
      <c r="I2411">
        <v>0.1</v>
      </c>
      <c r="J2411" t="s">
        <v>1148</v>
      </c>
      <c r="K2411" s="2"/>
      <c r="L2411" s="60"/>
    </row>
    <row r="2412" spans="1:12" ht="28.5">
      <c r="A2412">
        <v>85010</v>
      </c>
      <c r="B2412" t="s">
        <v>1010</v>
      </c>
      <c r="C2412" t="s">
        <v>1012</v>
      </c>
      <c r="D2412" t="s">
        <v>1107</v>
      </c>
      <c r="E2412" t="s">
        <v>1114</v>
      </c>
      <c r="F2412" s="76" t="s">
        <v>1151</v>
      </c>
      <c r="G2412" t="s">
        <v>1252</v>
      </c>
      <c r="H2412">
        <v>2020</v>
      </c>
      <c r="I2412">
        <v>0.08</v>
      </c>
      <c r="J2412" t="s">
        <v>1148</v>
      </c>
      <c r="K2412" s="2"/>
      <c r="L2412" s="60"/>
    </row>
    <row r="2413" spans="1:12" ht="28.5">
      <c r="A2413">
        <v>85015</v>
      </c>
      <c r="B2413" t="s">
        <v>1010</v>
      </c>
      <c r="C2413" t="s">
        <v>1013</v>
      </c>
      <c r="D2413" t="s">
        <v>1107</v>
      </c>
      <c r="E2413" t="s">
        <v>1114</v>
      </c>
      <c r="F2413" s="76" t="s">
        <v>1151</v>
      </c>
      <c r="G2413" t="s">
        <v>1252</v>
      </c>
      <c r="H2413">
        <v>2020</v>
      </c>
      <c r="I2413">
        <v>0.05</v>
      </c>
      <c r="J2413" t="s">
        <v>1148</v>
      </c>
      <c r="K2413" s="2"/>
      <c r="L2413" s="60"/>
    </row>
    <row r="2414" spans="1:12" ht="28.5">
      <c r="A2414">
        <v>85125</v>
      </c>
      <c r="B2414" t="s">
        <v>1010</v>
      </c>
      <c r="C2414" t="s">
        <v>1014</v>
      </c>
      <c r="D2414" t="s">
        <v>1107</v>
      </c>
      <c r="E2414" t="s">
        <v>1114</v>
      </c>
      <c r="F2414" s="76" t="s">
        <v>1151</v>
      </c>
      <c r="G2414" t="s">
        <v>1252</v>
      </c>
      <c r="H2414">
        <v>2020</v>
      </c>
      <c r="I2414">
        <v>0.1</v>
      </c>
      <c r="J2414" t="s">
        <v>1148</v>
      </c>
      <c r="K2414" s="2"/>
      <c r="L2414" s="60"/>
    </row>
    <row r="2415" spans="1:12" ht="28.5">
      <c r="A2415">
        <v>85136</v>
      </c>
      <c r="B2415" t="s">
        <v>1010</v>
      </c>
      <c r="C2415" t="s">
        <v>1015</v>
      </c>
      <c r="D2415" t="s">
        <v>1107</v>
      </c>
      <c r="E2415" t="s">
        <v>1114</v>
      </c>
      <c r="F2415" s="76" t="s">
        <v>1151</v>
      </c>
      <c r="G2415" t="s">
        <v>1252</v>
      </c>
      <c r="H2415">
        <v>2020</v>
      </c>
      <c r="I2415">
        <v>0.06</v>
      </c>
      <c r="J2415" t="s">
        <v>1148</v>
      </c>
      <c r="K2415" s="2"/>
      <c r="L2415" s="60"/>
    </row>
    <row r="2416" spans="1:12" ht="28.5">
      <c r="A2416">
        <v>85139</v>
      </c>
      <c r="B2416" t="s">
        <v>1010</v>
      </c>
      <c r="C2416" t="s">
        <v>1016</v>
      </c>
      <c r="D2416" t="s">
        <v>1107</v>
      </c>
      <c r="E2416" t="s">
        <v>1114</v>
      </c>
      <c r="F2416" s="76" t="s">
        <v>1151</v>
      </c>
      <c r="G2416" t="s">
        <v>1252</v>
      </c>
      <c r="H2416">
        <v>2020</v>
      </c>
      <c r="I2416">
        <v>0.1</v>
      </c>
      <c r="J2416" t="s">
        <v>1148</v>
      </c>
      <c r="K2416" s="2"/>
      <c r="L2416" s="60"/>
    </row>
    <row r="2417" spans="1:12" ht="28.5">
      <c r="A2417">
        <v>85162</v>
      </c>
      <c r="B2417" t="s">
        <v>1010</v>
      </c>
      <c r="C2417" t="s">
        <v>1017</v>
      </c>
      <c r="D2417" t="s">
        <v>1107</v>
      </c>
      <c r="E2417" t="s">
        <v>1114</v>
      </c>
      <c r="F2417" s="76" t="s">
        <v>1151</v>
      </c>
      <c r="G2417" t="s">
        <v>1252</v>
      </c>
      <c r="H2417">
        <v>2020</v>
      </c>
      <c r="I2417">
        <v>0.1</v>
      </c>
      <c r="J2417" t="s">
        <v>1148</v>
      </c>
      <c r="K2417" s="2"/>
      <c r="L2417" s="60"/>
    </row>
    <row r="2418" spans="1:12" ht="28.5">
      <c r="A2418">
        <v>85225</v>
      </c>
      <c r="B2418" t="s">
        <v>1010</v>
      </c>
      <c r="C2418" t="s">
        <v>1018</v>
      </c>
      <c r="D2418" t="s">
        <v>1107</v>
      </c>
      <c r="E2418" t="s">
        <v>1114</v>
      </c>
      <c r="F2418" s="76" t="s">
        <v>1151</v>
      </c>
      <c r="G2418" t="s">
        <v>1252</v>
      </c>
      <c r="H2418">
        <v>2020</v>
      </c>
      <c r="I2418">
        <v>0.1</v>
      </c>
      <c r="J2418" t="s">
        <v>1148</v>
      </c>
      <c r="K2418" s="2"/>
      <c r="L2418" s="60"/>
    </row>
    <row r="2419" spans="1:12" ht="28.5">
      <c r="A2419">
        <v>85230</v>
      </c>
      <c r="B2419" t="s">
        <v>1010</v>
      </c>
      <c r="C2419" t="s">
        <v>1019</v>
      </c>
      <c r="D2419" t="s">
        <v>1107</v>
      </c>
      <c r="E2419" t="s">
        <v>1114</v>
      </c>
      <c r="F2419" s="76" t="s">
        <v>1151</v>
      </c>
      <c r="G2419" t="s">
        <v>1252</v>
      </c>
      <c r="H2419">
        <v>2020</v>
      </c>
      <c r="I2419">
        <v>0.11</v>
      </c>
      <c r="J2419" t="s">
        <v>1148</v>
      </c>
      <c r="K2419" s="2"/>
      <c r="L2419" s="60"/>
    </row>
    <row r="2420" spans="1:12" ht="28.5">
      <c r="A2420">
        <v>85250</v>
      </c>
      <c r="B2420" t="s">
        <v>1010</v>
      </c>
      <c r="C2420" t="s">
        <v>1020</v>
      </c>
      <c r="D2420" t="s">
        <v>1107</v>
      </c>
      <c r="E2420" t="s">
        <v>1114</v>
      </c>
      <c r="F2420" s="76" t="s">
        <v>1151</v>
      </c>
      <c r="G2420" t="s">
        <v>1252</v>
      </c>
      <c r="H2420">
        <v>2020</v>
      </c>
      <c r="I2420">
        <v>7.0000000000000007E-2</v>
      </c>
      <c r="J2420" t="s">
        <v>1148</v>
      </c>
      <c r="K2420" s="2"/>
      <c r="L2420" s="60"/>
    </row>
    <row r="2421" spans="1:12" ht="28.5">
      <c r="A2421">
        <v>85263</v>
      </c>
      <c r="B2421" t="s">
        <v>1010</v>
      </c>
      <c r="C2421" t="s">
        <v>1021</v>
      </c>
      <c r="D2421" t="s">
        <v>1107</v>
      </c>
      <c r="E2421" t="s">
        <v>1114</v>
      </c>
      <c r="F2421" s="76" t="s">
        <v>1151</v>
      </c>
      <c r="G2421" t="s">
        <v>1252</v>
      </c>
      <c r="H2421">
        <v>2020</v>
      </c>
      <c r="I2421">
        <v>0.03</v>
      </c>
      <c r="J2421" t="s">
        <v>1148</v>
      </c>
      <c r="K2421" s="62"/>
      <c r="L2421" s="63"/>
    </row>
    <row r="2422" spans="1:12" ht="28.5">
      <c r="A2422">
        <v>85279</v>
      </c>
      <c r="B2422" t="s">
        <v>1010</v>
      </c>
      <c r="C2422" t="s">
        <v>1022</v>
      </c>
      <c r="D2422" t="s">
        <v>1107</v>
      </c>
      <c r="E2422" t="s">
        <v>1114</v>
      </c>
      <c r="F2422" s="76" t="s">
        <v>1151</v>
      </c>
      <c r="G2422" t="s">
        <v>1252</v>
      </c>
      <c r="H2422">
        <v>2020</v>
      </c>
      <c r="I2422">
        <v>0.03</v>
      </c>
      <c r="J2422" t="s">
        <v>1148</v>
      </c>
      <c r="K2422" s="2"/>
      <c r="L2422" s="60"/>
    </row>
    <row r="2423" spans="1:12" ht="28.5">
      <c r="A2423">
        <v>85300</v>
      </c>
      <c r="B2423" t="s">
        <v>1010</v>
      </c>
      <c r="C2423" t="s">
        <v>98</v>
      </c>
      <c r="D2423" t="s">
        <v>1107</v>
      </c>
      <c r="E2423" t="s">
        <v>1114</v>
      </c>
      <c r="F2423" s="76" t="s">
        <v>1151</v>
      </c>
      <c r="G2423" t="s">
        <v>1252</v>
      </c>
      <c r="H2423">
        <v>2020</v>
      </c>
      <c r="I2423">
        <v>0.04</v>
      </c>
      <c r="J2423" t="s">
        <v>1148</v>
      </c>
      <c r="K2423" s="2"/>
      <c r="L2423" s="60"/>
    </row>
    <row r="2424" spans="1:12" ht="28.5">
      <c r="A2424">
        <v>85315</v>
      </c>
      <c r="B2424" t="s">
        <v>1010</v>
      </c>
      <c r="C2424" t="s">
        <v>1023</v>
      </c>
      <c r="D2424" t="s">
        <v>1107</v>
      </c>
      <c r="E2424" t="s">
        <v>1114</v>
      </c>
      <c r="F2424" s="76" t="s">
        <v>1151</v>
      </c>
      <c r="G2424" t="s">
        <v>1252</v>
      </c>
      <c r="H2424">
        <v>2020</v>
      </c>
      <c r="I2424">
        <v>0.04</v>
      </c>
      <c r="J2424" t="s">
        <v>1148</v>
      </c>
      <c r="K2424" s="62"/>
      <c r="L2424" s="63"/>
    </row>
    <row r="2425" spans="1:12" ht="28.5">
      <c r="A2425">
        <v>85325</v>
      </c>
      <c r="B2425" t="s">
        <v>1010</v>
      </c>
      <c r="C2425" t="s">
        <v>1024</v>
      </c>
      <c r="D2425" t="s">
        <v>1107</v>
      </c>
      <c r="E2425" t="s">
        <v>1114</v>
      </c>
      <c r="F2425" s="76" t="s">
        <v>1151</v>
      </c>
      <c r="G2425" t="s">
        <v>1252</v>
      </c>
      <c r="H2425">
        <v>2020</v>
      </c>
      <c r="I2425">
        <v>0.13</v>
      </c>
      <c r="J2425" t="s">
        <v>1148</v>
      </c>
      <c r="K2425" s="2"/>
      <c r="L2425" s="60"/>
    </row>
    <row r="2426" spans="1:12" ht="28.5">
      <c r="A2426">
        <v>85400</v>
      </c>
      <c r="B2426" t="s">
        <v>1010</v>
      </c>
      <c r="C2426" t="s">
        <v>1025</v>
      </c>
      <c r="D2426" t="s">
        <v>1107</v>
      </c>
      <c r="E2426" t="s">
        <v>1114</v>
      </c>
      <c r="F2426" s="76" t="s">
        <v>1151</v>
      </c>
      <c r="G2426" t="s">
        <v>1252</v>
      </c>
      <c r="H2426">
        <v>2020</v>
      </c>
      <c r="I2426">
        <v>0.05</v>
      </c>
      <c r="J2426" t="s">
        <v>1148</v>
      </c>
      <c r="K2426" s="2"/>
      <c r="L2426" s="60"/>
    </row>
    <row r="2427" spans="1:12" ht="28.5">
      <c r="A2427">
        <v>85410</v>
      </c>
      <c r="B2427" t="s">
        <v>1010</v>
      </c>
      <c r="C2427" t="s">
        <v>1026</v>
      </c>
      <c r="D2427" t="s">
        <v>1107</v>
      </c>
      <c r="E2427" t="s">
        <v>1114</v>
      </c>
      <c r="F2427" s="76" t="s">
        <v>1151</v>
      </c>
      <c r="G2427" t="s">
        <v>1252</v>
      </c>
      <c r="H2427">
        <v>2020</v>
      </c>
      <c r="I2427">
        <v>0.06</v>
      </c>
      <c r="J2427" t="s">
        <v>1148</v>
      </c>
      <c r="K2427" s="62"/>
      <c r="L2427" s="63"/>
    </row>
    <row r="2428" spans="1:12" ht="28.5">
      <c r="A2428">
        <v>85430</v>
      </c>
      <c r="B2428" t="s">
        <v>1010</v>
      </c>
      <c r="C2428" t="s">
        <v>1027</v>
      </c>
      <c r="D2428" t="s">
        <v>1107</v>
      </c>
      <c r="E2428" t="s">
        <v>1114</v>
      </c>
      <c r="F2428" s="76" t="s">
        <v>1151</v>
      </c>
      <c r="G2428" t="s">
        <v>1252</v>
      </c>
      <c r="H2428">
        <v>2020</v>
      </c>
      <c r="I2428">
        <v>7.0000000000000007E-2</v>
      </c>
      <c r="J2428" t="s">
        <v>1148</v>
      </c>
      <c r="K2428" s="2"/>
      <c r="L2428" s="60"/>
    </row>
    <row r="2429" spans="1:12" ht="28.5">
      <c r="A2429">
        <v>85440</v>
      </c>
      <c r="B2429" t="s">
        <v>1010</v>
      </c>
      <c r="C2429" t="s">
        <v>207</v>
      </c>
      <c r="D2429" t="s">
        <v>1107</v>
      </c>
      <c r="E2429" t="s">
        <v>1114</v>
      </c>
      <c r="F2429" s="76" t="s">
        <v>1151</v>
      </c>
      <c r="G2429" t="s">
        <v>1252</v>
      </c>
      <c r="H2429">
        <v>2020</v>
      </c>
      <c r="I2429">
        <v>0.08</v>
      </c>
      <c r="J2429" t="s">
        <v>1148</v>
      </c>
      <c r="K2429" s="2"/>
      <c r="L2429" s="60"/>
    </row>
    <row r="2430" spans="1:12" ht="28.5">
      <c r="A2430">
        <v>85001</v>
      </c>
      <c r="B2430" t="s">
        <v>1010</v>
      </c>
      <c r="C2430" t="s">
        <v>1011</v>
      </c>
      <c r="D2430" t="s">
        <v>1253</v>
      </c>
      <c r="E2430" t="s">
        <v>1114</v>
      </c>
      <c r="F2430" s="76" t="s">
        <v>1151</v>
      </c>
      <c r="G2430" t="s">
        <v>1098</v>
      </c>
      <c r="H2430">
        <v>2018</v>
      </c>
      <c r="I2430">
        <v>0</v>
      </c>
      <c r="J2430" t="s">
        <v>1148</v>
      </c>
      <c r="K2430" s="62"/>
      <c r="L2430" s="63"/>
    </row>
    <row r="2431" spans="1:12" ht="28.5">
      <c r="A2431">
        <v>85010</v>
      </c>
      <c r="B2431" t="s">
        <v>1010</v>
      </c>
      <c r="C2431" t="s">
        <v>1012</v>
      </c>
      <c r="D2431" t="s">
        <v>1253</v>
      </c>
      <c r="E2431" t="s">
        <v>1114</v>
      </c>
      <c r="F2431" s="76" t="s">
        <v>1151</v>
      </c>
      <c r="G2431" t="s">
        <v>1098</v>
      </c>
      <c r="H2431">
        <v>2018</v>
      </c>
      <c r="I2431">
        <v>0</v>
      </c>
      <c r="J2431" t="s">
        <v>1148</v>
      </c>
      <c r="K2431" s="2"/>
      <c r="L2431" s="60"/>
    </row>
    <row r="2432" spans="1:12" ht="28.5">
      <c r="A2432">
        <v>85015</v>
      </c>
      <c r="B2432" t="s">
        <v>1010</v>
      </c>
      <c r="C2432" t="s">
        <v>1013</v>
      </c>
      <c r="D2432" t="s">
        <v>1253</v>
      </c>
      <c r="E2432" t="s">
        <v>1114</v>
      </c>
      <c r="F2432" s="76" t="s">
        <v>1151</v>
      </c>
      <c r="G2432" t="s">
        <v>1098</v>
      </c>
      <c r="H2432">
        <v>2018</v>
      </c>
      <c r="I2432">
        <v>0</v>
      </c>
      <c r="J2432" t="s">
        <v>1148</v>
      </c>
      <c r="K2432" s="2"/>
      <c r="L2432" s="60"/>
    </row>
    <row r="2433" spans="1:12" ht="28.5">
      <c r="A2433">
        <v>85125</v>
      </c>
      <c r="B2433" t="s">
        <v>1010</v>
      </c>
      <c r="C2433" t="s">
        <v>1014</v>
      </c>
      <c r="D2433" t="s">
        <v>1253</v>
      </c>
      <c r="E2433" t="s">
        <v>1114</v>
      </c>
      <c r="F2433" s="76" t="s">
        <v>1151</v>
      </c>
      <c r="G2433" t="s">
        <v>1098</v>
      </c>
      <c r="H2433">
        <v>2018</v>
      </c>
      <c r="I2433">
        <v>0.01</v>
      </c>
      <c r="J2433" t="s">
        <v>1148</v>
      </c>
      <c r="K2433" s="2"/>
      <c r="L2433" s="60"/>
    </row>
    <row r="2434" spans="1:12" ht="28.5">
      <c r="A2434">
        <v>85136</v>
      </c>
      <c r="B2434" t="s">
        <v>1010</v>
      </c>
      <c r="C2434" t="s">
        <v>1015</v>
      </c>
      <c r="D2434" t="s">
        <v>1253</v>
      </c>
      <c r="E2434" t="s">
        <v>1114</v>
      </c>
      <c r="F2434" s="76" t="s">
        <v>1151</v>
      </c>
      <c r="G2434" t="s">
        <v>1098</v>
      </c>
      <c r="H2434">
        <v>2018</v>
      </c>
      <c r="I2434">
        <v>0</v>
      </c>
      <c r="J2434" t="s">
        <v>1148</v>
      </c>
      <c r="K2434" s="2"/>
      <c r="L2434" s="60"/>
    </row>
    <row r="2435" spans="1:12" ht="28.5">
      <c r="A2435">
        <v>85139</v>
      </c>
      <c r="B2435" t="s">
        <v>1010</v>
      </c>
      <c r="C2435" t="s">
        <v>1016</v>
      </c>
      <c r="D2435" t="s">
        <v>1253</v>
      </c>
      <c r="E2435" t="s">
        <v>1114</v>
      </c>
      <c r="F2435" s="76" t="s">
        <v>1151</v>
      </c>
      <c r="G2435" t="s">
        <v>1098</v>
      </c>
      <c r="H2435">
        <v>2018</v>
      </c>
      <c r="I2435">
        <v>0.01</v>
      </c>
      <c r="J2435" t="s">
        <v>1148</v>
      </c>
      <c r="K2435" s="2"/>
      <c r="L2435" s="60"/>
    </row>
    <row r="2436" spans="1:12" ht="28.5">
      <c r="A2436">
        <v>85162</v>
      </c>
      <c r="B2436" t="s">
        <v>1010</v>
      </c>
      <c r="C2436" t="s">
        <v>1017</v>
      </c>
      <c r="D2436" t="s">
        <v>1253</v>
      </c>
      <c r="E2436" t="s">
        <v>1114</v>
      </c>
      <c r="F2436" s="76" t="s">
        <v>1151</v>
      </c>
      <c r="G2436" t="s">
        <v>1098</v>
      </c>
      <c r="H2436">
        <v>2018</v>
      </c>
      <c r="I2436">
        <v>0.02</v>
      </c>
      <c r="J2436" t="s">
        <v>1148</v>
      </c>
      <c r="K2436" s="2"/>
      <c r="L2436" s="60"/>
    </row>
    <row r="2437" spans="1:12" ht="28.5">
      <c r="A2437">
        <v>85225</v>
      </c>
      <c r="B2437" t="s">
        <v>1010</v>
      </c>
      <c r="C2437" t="s">
        <v>1018</v>
      </c>
      <c r="D2437" t="s">
        <v>1253</v>
      </c>
      <c r="E2437" t="s">
        <v>1114</v>
      </c>
      <c r="F2437" s="76" t="s">
        <v>1151</v>
      </c>
      <c r="G2437" t="s">
        <v>1098</v>
      </c>
      <c r="H2437">
        <v>2018</v>
      </c>
      <c r="I2437">
        <v>0</v>
      </c>
      <c r="J2437" t="s">
        <v>1148</v>
      </c>
      <c r="K2437" s="2"/>
      <c r="L2437" s="60"/>
    </row>
    <row r="2438" spans="1:12" ht="28.5">
      <c r="A2438">
        <v>85230</v>
      </c>
      <c r="B2438" t="s">
        <v>1010</v>
      </c>
      <c r="C2438" t="s">
        <v>1019</v>
      </c>
      <c r="D2438" t="s">
        <v>1253</v>
      </c>
      <c r="E2438" t="s">
        <v>1114</v>
      </c>
      <c r="F2438" s="76" t="s">
        <v>1151</v>
      </c>
      <c r="G2438" t="s">
        <v>1098</v>
      </c>
      <c r="H2438">
        <v>2018</v>
      </c>
      <c r="I2438">
        <v>0.03</v>
      </c>
      <c r="J2438" t="s">
        <v>1148</v>
      </c>
      <c r="K2438" s="2"/>
      <c r="L2438" s="60"/>
    </row>
    <row r="2439" spans="1:12" ht="28.5">
      <c r="A2439">
        <v>85250</v>
      </c>
      <c r="B2439" t="s">
        <v>1010</v>
      </c>
      <c r="C2439" t="s">
        <v>1020</v>
      </c>
      <c r="D2439" t="s">
        <v>1253</v>
      </c>
      <c r="E2439" t="s">
        <v>1114</v>
      </c>
      <c r="F2439" s="76" t="s">
        <v>1151</v>
      </c>
      <c r="G2439" t="s">
        <v>1098</v>
      </c>
      <c r="H2439">
        <v>2018</v>
      </c>
      <c r="I2439">
        <v>0.01</v>
      </c>
      <c r="J2439" t="s">
        <v>1148</v>
      </c>
      <c r="K2439" s="2"/>
      <c r="L2439" s="60"/>
    </row>
    <row r="2440" spans="1:12" ht="28.5">
      <c r="A2440">
        <v>85263</v>
      </c>
      <c r="B2440" t="s">
        <v>1010</v>
      </c>
      <c r="C2440" t="s">
        <v>1021</v>
      </c>
      <c r="D2440" t="s">
        <v>1253</v>
      </c>
      <c r="E2440" t="s">
        <v>1114</v>
      </c>
      <c r="F2440" s="76" t="s">
        <v>1151</v>
      </c>
      <c r="G2440" t="s">
        <v>1098</v>
      </c>
      <c r="H2440">
        <v>2018</v>
      </c>
      <c r="I2440">
        <v>0</v>
      </c>
      <c r="J2440" t="s">
        <v>1148</v>
      </c>
      <c r="K2440" s="2"/>
      <c r="L2440" s="60"/>
    </row>
    <row r="2441" spans="1:12" ht="28.5">
      <c r="A2441">
        <v>85279</v>
      </c>
      <c r="B2441" t="s">
        <v>1010</v>
      </c>
      <c r="C2441" t="s">
        <v>1022</v>
      </c>
      <c r="D2441" t="s">
        <v>1253</v>
      </c>
      <c r="E2441" t="s">
        <v>1114</v>
      </c>
      <c r="F2441" s="76" t="s">
        <v>1151</v>
      </c>
      <c r="G2441" t="s">
        <v>1098</v>
      </c>
      <c r="H2441">
        <v>2018</v>
      </c>
      <c r="I2441">
        <v>0.04</v>
      </c>
      <c r="J2441" t="s">
        <v>1148</v>
      </c>
      <c r="K2441" s="2"/>
      <c r="L2441" s="60"/>
    </row>
    <row r="2442" spans="1:12" ht="28.5">
      <c r="A2442">
        <v>85300</v>
      </c>
      <c r="B2442" t="s">
        <v>1010</v>
      </c>
      <c r="C2442" t="s">
        <v>98</v>
      </c>
      <c r="D2442" t="s">
        <v>1253</v>
      </c>
      <c r="E2442" t="s">
        <v>1114</v>
      </c>
      <c r="F2442" s="76" t="s">
        <v>1151</v>
      </c>
      <c r="G2442" t="s">
        <v>1098</v>
      </c>
      <c r="H2442">
        <v>2018</v>
      </c>
      <c r="I2442">
        <v>0.01</v>
      </c>
      <c r="J2442" t="s">
        <v>1148</v>
      </c>
      <c r="K2442" s="62"/>
      <c r="L2442" s="63"/>
    </row>
    <row r="2443" spans="1:12" ht="28.5">
      <c r="A2443">
        <v>85315</v>
      </c>
      <c r="B2443" t="s">
        <v>1010</v>
      </c>
      <c r="C2443" t="s">
        <v>1023</v>
      </c>
      <c r="D2443" t="s">
        <v>1253</v>
      </c>
      <c r="E2443" t="s">
        <v>1114</v>
      </c>
      <c r="F2443" s="76" t="s">
        <v>1151</v>
      </c>
      <c r="G2443" t="s">
        <v>1098</v>
      </c>
      <c r="H2443">
        <v>2018</v>
      </c>
      <c r="I2443">
        <v>0.03</v>
      </c>
      <c r="J2443" t="s">
        <v>1148</v>
      </c>
      <c r="K2443" s="62"/>
      <c r="L2443" s="63"/>
    </row>
    <row r="2444" spans="1:12" ht="28.5">
      <c r="A2444">
        <v>85325</v>
      </c>
      <c r="B2444" t="s">
        <v>1010</v>
      </c>
      <c r="C2444" t="s">
        <v>1024</v>
      </c>
      <c r="D2444" t="s">
        <v>1253</v>
      </c>
      <c r="E2444" t="s">
        <v>1114</v>
      </c>
      <c r="F2444" s="76" t="s">
        <v>1151</v>
      </c>
      <c r="G2444" t="s">
        <v>1098</v>
      </c>
      <c r="H2444">
        <v>2018</v>
      </c>
      <c r="I2444">
        <v>0.03</v>
      </c>
      <c r="J2444" t="s">
        <v>1148</v>
      </c>
      <c r="K2444" s="62"/>
      <c r="L2444" s="63"/>
    </row>
    <row r="2445" spans="1:12" ht="28.5">
      <c r="A2445">
        <v>85400</v>
      </c>
      <c r="B2445" t="s">
        <v>1010</v>
      </c>
      <c r="C2445" t="s">
        <v>1025</v>
      </c>
      <c r="D2445" t="s">
        <v>1253</v>
      </c>
      <c r="E2445" t="s">
        <v>1114</v>
      </c>
      <c r="F2445" s="76" t="s">
        <v>1151</v>
      </c>
      <c r="G2445" t="s">
        <v>1098</v>
      </c>
      <c r="H2445">
        <v>2018</v>
      </c>
      <c r="I2445">
        <v>0.03</v>
      </c>
      <c r="J2445" t="s">
        <v>1148</v>
      </c>
      <c r="K2445" s="62"/>
      <c r="L2445" s="63"/>
    </row>
    <row r="2446" spans="1:12" ht="28.5">
      <c r="A2446">
        <v>85410</v>
      </c>
      <c r="B2446" t="s">
        <v>1010</v>
      </c>
      <c r="C2446" t="s">
        <v>1026</v>
      </c>
      <c r="D2446" t="s">
        <v>1253</v>
      </c>
      <c r="E2446" t="s">
        <v>1114</v>
      </c>
      <c r="F2446" s="76" t="s">
        <v>1151</v>
      </c>
      <c r="G2446" t="s">
        <v>1098</v>
      </c>
      <c r="H2446">
        <v>2018</v>
      </c>
      <c r="I2446">
        <v>0</v>
      </c>
      <c r="J2446" t="s">
        <v>1148</v>
      </c>
      <c r="K2446" s="62"/>
      <c r="L2446" s="63"/>
    </row>
    <row r="2447" spans="1:12" ht="28.5">
      <c r="A2447">
        <v>85430</v>
      </c>
      <c r="B2447" t="s">
        <v>1010</v>
      </c>
      <c r="C2447" t="s">
        <v>1027</v>
      </c>
      <c r="D2447" t="s">
        <v>1253</v>
      </c>
      <c r="E2447" t="s">
        <v>1114</v>
      </c>
      <c r="F2447" s="76" t="s">
        <v>1151</v>
      </c>
      <c r="G2447" t="s">
        <v>1098</v>
      </c>
      <c r="H2447">
        <v>2018</v>
      </c>
      <c r="I2447">
        <v>0</v>
      </c>
      <c r="J2447" t="s">
        <v>1148</v>
      </c>
      <c r="K2447" s="62"/>
      <c r="L2447" s="63"/>
    </row>
    <row r="2448" spans="1:12" ht="28.5">
      <c r="A2448">
        <v>85440</v>
      </c>
      <c r="B2448" t="s">
        <v>1010</v>
      </c>
      <c r="C2448" t="s">
        <v>207</v>
      </c>
      <c r="D2448" t="s">
        <v>1253</v>
      </c>
      <c r="E2448" t="s">
        <v>1114</v>
      </c>
      <c r="F2448" s="76" t="s">
        <v>1151</v>
      </c>
      <c r="G2448" t="s">
        <v>1098</v>
      </c>
      <c r="H2448">
        <v>2018</v>
      </c>
      <c r="I2448">
        <v>0</v>
      </c>
      <c r="J2448" t="s">
        <v>1148</v>
      </c>
      <c r="K2448" s="62"/>
      <c r="L2448" s="63"/>
    </row>
    <row r="2449" spans="1:12" ht="28.5">
      <c r="A2449">
        <v>85010</v>
      </c>
      <c r="B2449" t="s">
        <v>1010</v>
      </c>
      <c r="C2449" t="s">
        <v>1012</v>
      </c>
      <c r="D2449" t="s">
        <v>1253</v>
      </c>
      <c r="E2449" t="s">
        <v>1114</v>
      </c>
      <c r="F2449" s="76" t="s">
        <v>1151</v>
      </c>
      <c r="G2449" t="s">
        <v>1098</v>
      </c>
      <c r="H2449">
        <v>2019</v>
      </c>
      <c r="I2449">
        <v>0</v>
      </c>
      <c r="J2449" t="s">
        <v>1148</v>
      </c>
      <c r="K2449" s="2"/>
      <c r="L2449" s="60"/>
    </row>
    <row r="2450" spans="1:12" ht="28.5">
      <c r="A2450">
        <v>85015</v>
      </c>
      <c r="B2450" t="s">
        <v>1010</v>
      </c>
      <c r="C2450" t="s">
        <v>1013</v>
      </c>
      <c r="D2450" t="s">
        <v>1253</v>
      </c>
      <c r="E2450" t="s">
        <v>1114</v>
      </c>
      <c r="F2450" s="76" t="s">
        <v>1151</v>
      </c>
      <c r="G2450" t="s">
        <v>1098</v>
      </c>
      <c r="H2450">
        <v>2019</v>
      </c>
      <c r="I2450">
        <v>0.02</v>
      </c>
      <c r="J2450" t="s">
        <v>1148</v>
      </c>
      <c r="K2450" s="2"/>
      <c r="L2450" s="60"/>
    </row>
    <row r="2451" spans="1:12" ht="28.5">
      <c r="A2451">
        <v>85125</v>
      </c>
      <c r="B2451" t="s">
        <v>1010</v>
      </c>
      <c r="C2451" t="s">
        <v>1014</v>
      </c>
      <c r="D2451" t="s">
        <v>1253</v>
      </c>
      <c r="E2451" t="s">
        <v>1114</v>
      </c>
      <c r="F2451" s="76" t="s">
        <v>1151</v>
      </c>
      <c r="G2451" t="s">
        <v>1098</v>
      </c>
      <c r="H2451">
        <v>2019</v>
      </c>
      <c r="I2451">
        <v>0.01</v>
      </c>
      <c r="J2451" t="s">
        <v>1148</v>
      </c>
      <c r="K2451" s="2"/>
      <c r="L2451" s="60"/>
    </row>
    <row r="2452" spans="1:12" ht="28.5">
      <c r="A2452">
        <v>85136</v>
      </c>
      <c r="B2452" t="s">
        <v>1010</v>
      </c>
      <c r="C2452" t="s">
        <v>1015</v>
      </c>
      <c r="D2452" t="s">
        <v>1253</v>
      </c>
      <c r="E2452" t="s">
        <v>1114</v>
      </c>
      <c r="F2452" s="76" t="s">
        <v>1151</v>
      </c>
      <c r="G2452" t="s">
        <v>1098</v>
      </c>
      <c r="H2452">
        <v>2019</v>
      </c>
      <c r="I2452">
        <v>0</v>
      </c>
      <c r="J2452" t="s">
        <v>1148</v>
      </c>
      <c r="K2452" s="62"/>
      <c r="L2452" s="63"/>
    </row>
    <row r="2453" spans="1:12" ht="28.5">
      <c r="A2453">
        <v>85139</v>
      </c>
      <c r="B2453" t="s">
        <v>1010</v>
      </c>
      <c r="C2453" t="s">
        <v>1016</v>
      </c>
      <c r="D2453" t="s">
        <v>1253</v>
      </c>
      <c r="E2453" t="s">
        <v>1114</v>
      </c>
      <c r="F2453" s="76" t="s">
        <v>1151</v>
      </c>
      <c r="G2453" t="s">
        <v>1098</v>
      </c>
      <c r="H2453">
        <v>2019</v>
      </c>
      <c r="I2453">
        <v>0.01</v>
      </c>
      <c r="J2453" t="s">
        <v>1148</v>
      </c>
      <c r="K2453" s="2"/>
      <c r="L2453" s="60"/>
    </row>
    <row r="2454" spans="1:12" ht="28.5">
      <c r="A2454">
        <v>85162</v>
      </c>
      <c r="B2454" t="s">
        <v>1010</v>
      </c>
      <c r="C2454" t="s">
        <v>1017</v>
      </c>
      <c r="D2454" t="s">
        <v>1253</v>
      </c>
      <c r="E2454" t="s">
        <v>1114</v>
      </c>
      <c r="F2454" s="76" t="s">
        <v>1151</v>
      </c>
      <c r="G2454" t="s">
        <v>1098</v>
      </c>
      <c r="H2454">
        <v>2019</v>
      </c>
      <c r="I2454">
        <v>0</v>
      </c>
      <c r="J2454" t="s">
        <v>1148</v>
      </c>
      <c r="K2454" s="2"/>
      <c r="L2454" s="60"/>
    </row>
    <row r="2455" spans="1:12" ht="28.5">
      <c r="A2455">
        <v>85225</v>
      </c>
      <c r="B2455" t="s">
        <v>1010</v>
      </c>
      <c r="C2455" t="s">
        <v>1018</v>
      </c>
      <c r="D2455" t="s">
        <v>1253</v>
      </c>
      <c r="E2455" t="s">
        <v>1114</v>
      </c>
      <c r="F2455" s="76" t="s">
        <v>1151</v>
      </c>
      <c r="G2455" t="s">
        <v>1098</v>
      </c>
      <c r="H2455">
        <v>2019</v>
      </c>
      <c r="I2455">
        <v>0.01</v>
      </c>
      <c r="J2455" t="s">
        <v>1148</v>
      </c>
      <c r="K2455" s="2"/>
      <c r="L2455" s="60"/>
    </row>
    <row r="2456" spans="1:12" ht="28.5">
      <c r="A2456">
        <v>85230</v>
      </c>
      <c r="B2456" t="s">
        <v>1010</v>
      </c>
      <c r="C2456" t="s">
        <v>1019</v>
      </c>
      <c r="D2456" t="s">
        <v>1253</v>
      </c>
      <c r="E2456" t="s">
        <v>1114</v>
      </c>
      <c r="F2456" s="76" t="s">
        <v>1151</v>
      </c>
      <c r="G2456" t="s">
        <v>1098</v>
      </c>
      <c r="H2456">
        <v>2019</v>
      </c>
      <c r="I2456">
        <v>0</v>
      </c>
      <c r="J2456" t="s">
        <v>1148</v>
      </c>
      <c r="K2456" s="2"/>
      <c r="L2456" s="60"/>
    </row>
    <row r="2457" spans="1:12" ht="28.5">
      <c r="A2457">
        <v>85250</v>
      </c>
      <c r="B2457" t="s">
        <v>1010</v>
      </c>
      <c r="C2457" t="s">
        <v>1020</v>
      </c>
      <c r="D2457" t="s">
        <v>1253</v>
      </c>
      <c r="E2457" t="s">
        <v>1114</v>
      </c>
      <c r="F2457" s="76" t="s">
        <v>1151</v>
      </c>
      <c r="G2457" t="s">
        <v>1098</v>
      </c>
      <c r="H2457">
        <v>2019</v>
      </c>
      <c r="I2457">
        <v>0.01</v>
      </c>
      <c r="J2457" t="s">
        <v>1148</v>
      </c>
      <c r="K2457" s="2"/>
      <c r="L2457" s="60"/>
    </row>
    <row r="2458" spans="1:12" ht="28.5">
      <c r="A2458">
        <v>85263</v>
      </c>
      <c r="B2458" t="s">
        <v>1010</v>
      </c>
      <c r="C2458" t="s">
        <v>1021</v>
      </c>
      <c r="D2458" t="s">
        <v>1253</v>
      </c>
      <c r="E2458" t="s">
        <v>1114</v>
      </c>
      <c r="F2458" s="76" t="s">
        <v>1151</v>
      </c>
      <c r="G2458" t="s">
        <v>1098</v>
      </c>
      <c r="H2458">
        <v>2019</v>
      </c>
      <c r="I2458">
        <v>0</v>
      </c>
      <c r="J2458" t="s">
        <v>1148</v>
      </c>
      <c r="K2458" s="2"/>
      <c r="L2458" s="60"/>
    </row>
    <row r="2459" spans="1:12" ht="28.5">
      <c r="A2459">
        <v>85279</v>
      </c>
      <c r="B2459" t="s">
        <v>1010</v>
      </c>
      <c r="C2459" t="s">
        <v>1022</v>
      </c>
      <c r="D2459" t="s">
        <v>1253</v>
      </c>
      <c r="E2459" t="s">
        <v>1114</v>
      </c>
      <c r="F2459" s="76" t="s">
        <v>1151</v>
      </c>
      <c r="G2459" t="s">
        <v>1098</v>
      </c>
      <c r="H2459">
        <v>2019</v>
      </c>
      <c r="I2459">
        <v>0</v>
      </c>
      <c r="J2459" t="s">
        <v>1148</v>
      </c>
      <c r="K2459" s="2"/>
      <c r="L2459" s="60"/>
    </row>
    <row r="2460" spans="1:12" ht="28.5">
      <c r="A2460">
        <v>85300</v>
      </c>
      <c r="B2460" t="s">
        <v>1010</v>
      </c>
      <c r="C2460" t="s">
        <v>98</v>
      </c>
      <c r="D2460" t="s">
        <v>1253</v>
      </c>
      <c r="E2460" t="s">
        <v>1114</v>
      </c>
      <c r="F2460" s="76" t="s">
        <v>1151</v>
      </c>
      <c r="G2460" t="s">
        <v>1098</v>
      </c>
      <c r="H2460">
        <v>2019</v>
      </c>
      <c r="I2460">
        <v>0.02</v>
      </c>
      <c r="J2460" t="s">
        <v>1148</v>
      </c>
      <c r="K2460" s="2"/>
      <c r="L2460" s="60"/>
    </row>
    <row r="2461" spans="1:12" ht="28.5">
      <c r="A2461">
        <v>85315</v>
      </c>
      <c r="B2461" t="s">
        <v>1010</v>
      </c>
      <c r="C2461" t="s">
        <v>1023</v>
      </c>
      <c r="D2461" t="s">
        <v>1253</v>
      </c>
      <c r="E2461" t="s">
        <v>1114</v>
      </c>
      <c r="F2461" s="76" t="s">
        <v>1151</v>
      </c>
      <c r="G2461" t="s">
        <v>1098</v>
      </c>
      <c r="H2461">
        <v>2019</v>
      </c>
      <c r="I2461">
        <v>0</v>
      </c>
      <c r="J2461" t="s">
        <v>1148</v>
      </c>
      <c r="K2461" s="2"/>
      <c r="L2461" s="60"/>
    </row>
    <row r="2462" spans="1:12" ht="28.5">
      <c r="A2462">
        <v>85325</v>
      </c>
      <c r="B2462" t="s">
        <v>1010</v>
      </c>
      <c r="C2462" t="s">
        <v>1024</v>
      </c>
      <c r="D2462" t="s">
        <v>1253</v>
      </c>
      <c r="E2462" t="s">
        <v>1114</v>
      </c>
      <c r="F2462" s="76" t="s">
        <v>1151</v>
      </c>
      <c r="G2462" t="s">
        <v>1098</v>
      </c>
      <c r="H2462">
        <v>2019</v>
      </c>
      <c r="I2462">
        <v>0.01</v>
      </c>
      <c r="J2462" t="s">
        <v>1148</v>
      </c>
      <c r="K2462" s="2"/>
      <c r="L2462" s="60"/>
    </row>
    <row r="2463" spans="1:12" ht="28.5">
      <c r="A2463">
        <v>85400</v>
      </c>
      <c r="B2463" t="s">
        <v>1010</v>
      </c>
      <c r="C2463" t="s">
        <v>1025</v>
      </c>
      <c r="D2463" t="s">
        <v>1253</v>
      </c>
      <c r="E2463" t="s">
        <v>1114</v>
      </c>
      <c r="F2463" s="76" t="s">
        <v>1151</v>
      </c>
      <c r="G2463" t="s">
        <v>1098</v>
      </c>
      <c r="H2463">
        <v>2019</v>
      </c>
      <c r="I2463">
        <v>0.01</v>
      </c>
      <c r="J2463" t="s">
        <v>1148</v>
      </c>
      <c r="K2463" s="2"/>
      <c r="L2463" s="60"/>
    </row>
    <row r="2464" spans="1:12" ht="28.5">
      <c r="A2464">
        <v>85410</v>
      </c>
      <c r="B2464" t="s">
        <v>1010</v>
      </c>
      <c r="C2464" t="s">
        <v>1026</v>
      </c>
      <c r="D2464" t="s">
        <v>1253</v>
      </c>
      <c r="E2464" t="s">
        <v>1114</v>
      </c>
      <c r="F2464" s="76" t="s">
        <v>1151</v>
      </c>
      <c r="G2464" t="s">
        <v>1098</v>
      </c>
      <c r="H2464">
        <v>2019</v>
      </c>
      <c r="I2464">
        <v>0.01</v>
      </c>
      <c r="J2464" t="s">
        <v>1148</v>
      </c>
      <c r="K2464" s="62"/>
      <c r="L2464" s="63"/>
    </row>
    <row r="2465" spans="1:12" ht="28.5">
      <c r="A2465">
        <v>85430</v>
      </c>
      <c r="B2465" t="s">
        <v>1010</v>
      </c>
      <c r="C2465" t="s">
        <v>1027</v>
      </c>
      <c r="D2465" t="s">
        <v>1253</v>
      </c>
      <c r="E2465" t="s">
        <v>1114</v>
      </c>
      <c r="F2465" s="76" t="s">
        <v>1151</v>
      </c>
      <c r="G2465" t="s">
        <v>1098</v>
      </c>
      <c r="H2465">
        <v>2019</v>
      </c>
      <c r="I2465">
        <v>0</v>
      </c>
      <c r="J2465" t="s">
        <v>1148</v>
      </c>
      <c r="K2465" s="62"/>
      <c r="L2465" s="63"/>
    </row>
    <row r="2466" spans="1:12" ht="28.5">
      <c r="A2466">
        <v>85440</v>
      </c>
      <c r="B2466" t="s">
        <v>1010</v>
      </c>
      <c r="C2466" t="s">
        <v>207</v>
      </c>
      <c r="D2466" t="s">
        <v>1253</v>
      </c>
      <c r="E2466" t="s">
        <v>1114</v>
      </c>
      <c r="F2466" s="76" t="s">
        <v>1151</v>
      </c>
      <c r="G2466" t="s">
        <v>1098</v>
      </c>
      <c r="H2466">
        <v>2019</v>
      </c>
      <c r="I2466">
        <v>0</v>
      </c>
      <c r="J2466" t="s">
        <v>1148</v>
      </c>
      <c r="K2466" s="62"/>
      <c r="L2466" s="63"/>
    </row>
    <row r="2467" spans="1:12" ht="28.5">
      <c r="A2467">
        <v>85001</v>
      </c>
      <c r="B2467" t="s">
        <v>1010</v>
      </c>
      <c r="C2467" t="s">
        <v>1011</v>
      </c>
      <c r="D2467" t="s">
        <v>1253</v>
      </c>
      <c r="E2467" t="s">
        <v>1114</v>
      </c>
      <c r="F2467" s="76" t="s">
        <v>1151</v>
      </c>
      <c r="G2467" t="s">
        <v>1098</v>
      </c>
      <c r="H2467">
        <v>2019</v>
      </c>
      <c r="I2467">
        <v>0.01</v>
      </c>
      <c r="J2467" t="s">
        <v>1148</v>
      </c>
      <c r="K2467" s="62"/>
      <c r="L2467" s="63"/>
    </row>
    <row r="2468" spans="1:12" ht="28.5">
      <c r="A2468">
        <v>85001</v>
      </c>
      <c r="B2468" t="s">
        <v>1010</v>
      </c>
      <c r="C2468" t="s">
        <v>1011</v>
      </c>
      <c r="D2468" t="s">
        <v>1253</v>
      </c>
      <c r="E2468" t="s">
        <v>1114</v>
      </c>
      <c r="F2468" s="76" t="s">
        <v>1151</v>
      </c>
      <c r="G2468" t="s">
        <v>1098</v>
      </c>
      <c r="H2468">
        <v>2020</v>
      </c>
      <c r="I2468">
        <v>0.02</v>
      </c>
      <c r="J2468" t="s">
        <v>1148</v>
      </c>
      <c r="K2468" s="62"/>
      <c r="L2468" s="63"/>
    </row>
    <row r="2469" spans="1:12" ht="28.5">
      <c r="A2469">
        <v>85010</v>
      </c>
      <c r="B2469" t="s">
        <v>1010</v>
      </c>
      <c r="C2469" t="s">
        <v>1012</v>
      </c>
      <c r="D2469" t="s">
        <v>1253</v>
      </c>
      <c r="E2469" t="s">
        <v>1114</v>
      </c>
      <c r="F2469" s="76" t="s">
        <v>1151</v>
      </c>
      <c r="G2469" t="s">
        <v>1098</v>
      </c>
      <c r="H2469">
        <v>2020</v>
      </c>
      <c r="I2469">
        <v>0.02</v>
      </c>
      <c r="J2469" t="s">
        <v>1148</v>
      </c>
      <c r="K2469" s="62"/>
      <c r="L2469" s="63"/>
    </row>
    <row r="2470" spans="1:12" ht="28.5">
      <c r="A2470">
        <v>85015</v>
      </c>
      <c r="B2470" t="s">
        <v>1010</v>
      </c>
      <c r="C2470" t="s">
        <v>1013</v>
      </c>
      <c r="D2470" t="s">
        <v>1253</v>
      </c>
      <c r="E2470" t="s">
        <v>1114</v>
      </c>
      <c r="F2470" s="76" t="s">
        <v>1151</v>
      </c>
      <c r="G2470" t="s">
        <v>1098</v>
      </c>
      <c r="H2470">
        <v>2020</v>
      </c>
      <c r="I2470">
        <v>0</v>
      </c>
      <c r="J2470" t="s">
        <v>1148</v>
      </c>
      <c r="K2470" s="62"/>
      <c r="L2470" s="63"/>
    </row>
    <row r="2471" spans="1:12" ht="28.5">
      <c r="A2471">
        <v>85125</v>
      </c>
      <c r="B2471" t="s">
        <v>1010</v>
      </c>
      <c r="C2471" t="s">
        <v>1014</v>
      </c>
      <c r="D2471" t="s">
        <v>1253</v>
      </c>
      <c r="E2471" t="s">
        <v>1114</v>
      </c>
      <c r="F2471" s="76" t="s">
        <v>1151</v>
      </c>
      <c r="G2471" t="s">
        <v>1098</v>
      </c>
      <c r="H2471">
        <v>2020</v>
      </c>
      <c r="I2471">
        <v>0.02</v>
      </c>
      <c r="J2471" t="s">
        <v>1148</v>
      </c>
      <c r="K2471" s="62"/>
      <c r="L2471" s="63"/>
    </row>
    <row r="2472" spans="1:12" ht="28.5">
      <c r="A2472">
        <v>85136</v>
      </c>
      <c r="B2472" t="s">
        <v>1010</v>
      </c>
      <c r="C2472" t="s">
        <v>1015</v>
      </c>
      <c r="D2472" t="s">
        <v>1253</v>
      </c>
      <c r="E2472" t="s">
        <v>1114</v>
      </c>
      <c r="F2472" s="76" t="s">
        <v>1151</v>
      </c>
      <c r="G2472" t="s">
        <v>1098</v>
      </c>
      <c r="H2472">
        <v>2020</v>
      </c>
      <c r="I2472">
        <v>0.02</v>
      </c>
      <c r="J2472" t="s">
        <v>1148</v>
      </c>
      <c r="K2472" s="2"/>
      <c r="L2472" s="60"/>
    </row>
    <row r="2473" spans="1:12" ht="28.5">
      <c r="A2473">
        <v>85139</v>
      </c>
      <c r="B2473" t="s">
        <v>1010</v>
      </c>
      <c r="C2473" t="s">
        <v>1016</v>
      </c>
      <c r="D2473" t="s">
        <v>1253</v>
      </c>
      <c r="E2473" t="s">
        <v>1114</v>
      </c>
      <c r="F2473" s="76" t="s">
        <v>1151</v>
      </c>
      <c r="G2473" t="s">
        <v>1098</v>
      </c>
      <c r="H2473">
        <v>2020</v>
      </c>
      <c r="I2473">
        <v>0.01</v>
      </c>
      <c r="J2473" t="s">
        <v>1148</v>
      </c>
      <c r="K2473" s="2"/>
      <c r="L2473" s="60"/>
    </row>
    <row r="2474" spans="1:12" ht="28.5">
      <c r="A2474">
        <v>85162</v>
      </c>
      <c r="B2474" t="s">
        <v>1010</v>
      </c>
      <c r="C2474" t="s">
        <v>1017</v>
      </c>
      <c r="D2474" t="s">
        <v>1253</v>
      </c>
      <c r="E2474" t="s">
        <v>1114</v>
      </c>
      <c r="F2474" s="76" t="s">
        <v>1151</v>
      </c>
      <c r="G2474" t="s">
        <v>1098</v>
      </c>
      <c r="H2474">
        <v>2020</v>
      </c>
      <c r="I2474">
        <v>0.02</v>
      </c>
      <c r="J2474" t="s">
        <v>1148</v>
      </c>
      <c r="K2474" s="62"/>
      <c r="L2474" s="63"/>
    </row>
    <row r="2475" spans="1:12" ht="28.5">
      <c r="A2475">
        <v>85225</v>
      </c>
      <c r="B2475" t="s">
        <v>1010</v>
      </c>
      <c r="C2475" t="s">
        <v>1018</v>
      </c>
      <c r="D2475" t="s">
        <v>1253</v>
      </c>
      <c r="E2475" t="s">
        <v>1114</v>
      </c>
      <c r="F2475" s="76" t="s">
        <v>1151</v>
      </c>
      <c r="G2475" t="s">
        <v>1098</v>
      </c>
      <c r="H2475">
        <v>2020</v>
      </c>
      <c r="I2475">
        <v>0.03</v>
      </c>
      <c r="J2475" t="s">
        <v>1148</v>
      </c>
      <c r="K2475" s="62"/>
      <c r="L2475" s="63"/>
    </row>
    <row r="2476" spans="1:12" ht="28.5">
      <c r="A2476">
        <v>85230</v>
      </c>
      <c r="B2476" t="s">
        <v>1010</v>
      </c>
      <c r="C2476" t="s">
        <v>1019</v>
      </c>
      <c r="D2476" t="s">
        <v>1253</v>
      </c>
      <c r="E2476" t="s">
        <v>1114</v>
      </c>
      <c r="F2476" s="76" t="s">
        <v>1151</v>
      </c>
      <c r="G2476" t="s">
        <v>1098</v>
      </c>
      <c r="H2476">
        <v>2020</v>
      </c>
      <c r="I2476">
        <v>0.03</v>
      </c>
      <c r="J2476" t="s">
        <v>1148</v>
      </c>
      <c r="K2476" s="62"/>
      <c r="L2476" s="63"/>
    </row>
    <row r="2477" spans="1:12" ht="28.5">
      <c r="A2477">
        <v>85250</v>
      </c>
      <c r="B2477" t="s">
        <v>1010</v>
      </c>
      <c r="C2477" t="s">
        <v>1020</v>
      </c>
      <c r="D2477" t="s">
        <v>1253</v>
      </c>
      <c r="E2477" t="s">
        <v>1114</v>
      </c>
      <c r="F2477" s="76" t="s">
        <v>1151</v>
      </c>
      <c r="G2477" t="s">
        <v>1098</v>
      </c>
      <c r="H2477">
        <v>2020</v>
      </c>
      <c r="I2477">
        <v>0.02</v>
      </c>
      <c r="J2477" t="s">
        <v>1148</v>
      </c>
      <c r="K2477" s="62"/>
      <c r="L2477" s="63"/>
    </row>
    <row r="2478" spans="1:12" ht="28.5">
      <c r="A2478">
        <v>85263</v>
      </c>
      <c r="B2478" t="s">
        <v>1010</v>
      </c>
      <c r="C2478" t="s">
        <v>1021</v>
      </c>
      <c r="D2478" t="s">
        <v>1253</v>
      </c>
      <c r="E2478" t="s">
        <v>1114</v>
      </c>
      <c r="F2478" s="76" t="s">
        <v>1151</v>
      </c>
      <c r="G2478" t="s">
        <v>1098</v>
      </c>
      <c r="H2478">
        <v>2020</v>
      </c>
      <c r="I2478">
        <v>0.01</v>
      </c>
      <c r="J2478" t="s">
        <v>1148</v>
      </c>
      <c r="K2478" s="62"/>
      <c r="L2478" s="63"/>
    </row>
    <row r="2479" spans="1:12" ht="28.5">
      <c r="A2479">
        <v>85279</v>
      </c>
      <c r="B2479" t="s">
        <v>1010</v>
      </c>
      <c r="C2479" t="s">
        <v>1022</v>
      </c>
      <c r="D2479" t="s">
        <v>1253</v>
      </c>
      <c r="E2479" t="s">
        <v>1114</v>
      </c>
      <c r="F2479" s="76" t="s">
        <v>1151</v>
      </c>
      <c r="G2479" t="s">
        <v>1098</v>
      </c>
      <c r="H2479">
        <v>2020</v>
      </c>
      <c r="I2479">
        <v>0</v>
      </c>
      <c r="J2479" t="s">
        <v>1148</v>
      </c>
      <c r="K2479" s="62"/>
      <c r="L2479" s="63"/>
    </row>
    <row r="2480" spans="1:12" ht="28.5">
      <c r="A2480">
        <v>85300</v>
      </c>
      <c r="B2480" t="s">
        <v>1010</v>
      </c>
      <c r="C2480" t="s">
        <v>98</v>
      </c>
      <c r="D2480" t="s">
        <v>1253</v>
      </c>
      <c r="E2480" t="s">
        <v>1114</v>
      </c>
      <c r="F2480" s="76" t="s">
        <v>1151</v>
      </c>
      <c r="G2480" t="s">
        <v>1098</v>
      </c>
      <c r="H2480">
        <v>2020</v>
      </c>
      <c r="I2480">
        <v>0.02</v>
      </c>
      <c r="J2480" t="s">
        <v>1148</v>
      </c>
      <c r="K2480" s="62"/>
      <c r="L2480" s="63"/>
    </row>
    <row r="2481" spans="1:12" ht="28.5">
      <c r="A2481">
        <v>85315</v>
      </c>
      <c r="B2481" t="s">
        <v>1010</v>
      </c>
      <c r="C2481" t="s">
        <v>1023</v>
      </c>
      <c r="D2481" t="s">
        <v>1253</v>
      </c>
      <c r="E2481" t="s">
        <v>1114</v>
      </c>
      <c r="F2481" s="76" t="s">
        <v>1151</v>
      </c>
      <c r="G2481" t="s">
        <v>1098</v>
      </c>
      <c r="H2481">
        <v>2020</v>
      </c>
      <c r="I2481">
        <v>0</v>
      </c>
      <c r="J2481" t="s">
        <v>1148</v>
      </c>
      <c r="K2481" s="62"/>
      <c r="L2481" s="63"/>
    </row>
    <row r="2482" spans="1:12" ht="28.5">
      <c r="A2482">
        <v>85325</v>
      </c>
      <c r="B2482" t="s">
        <v>1010</v>
      </c>
      <c r="C2482" t="s">
        <v>1024</v>
      </c>
      <c r="D2482" t="s">
        <v>1253</v>
      </c>
      <c r="E2482" t="s">
        <v>1114</v>
      </c>
      <c r="F2482" s="76" t="s">
        <v>1151</v>
      </c>
      <c r="G2482" t="s">
        <v>1098</v>
      </c>
      <c r="H2482">
        <v>2020</v>
      </c>
      <c r="I2482">
        <v>0.09</v>
      </c>
      <c r="J2482" t="s">
        <v>1148</v>
      </c>
      <c r="K2482" s="62"/>
      <c r="L2482" s="63"/>
    </row>
    <row r="2483" spans="1:12" ht="28.5">
      <c r="A2483">
        <v>85400</v>
      </c>
      <c r="B2483" t="s">
        <v>1010</v>
      </c>
      <c r="C2483" t="s">
        <v>1025</v>
      </c>
      <c r="D2483" t="s">
        <v>1253</v>
      </c>
      <c r="E2483" t="s">
        <v>1114</v>
      </c>
      <c r="F2483" s="76" t="s">
        <v>1151</v>
      </c>
      <c r="G2483" t="s">
        <v>1098</v>
      </c>
      <c r="H2483">
        <v>2020</v>
      </c>
      <c r="I2483">
        <v>0.05</v>
      </c>
      <c r="J2483" t="s">
        <v>1148</v>
      </c>
      <c r="K2483" s="62"/>
      <c r="L2483" s="63"/>
    </row>
    <row r="2484" spans="1:12" ht="28.5">
      <c r="A2484">
        <v>85410</v>
      </c>
      <c r="B2484" t="s">
        <v>1010</v>
      </c>
      <c r="C2484" t="s">
        <v>1026</v>
      </c>
      <c r="D2484" t="s">
        <v>1253</v>
      </c>
      <c r="E2484" t="s">
        <v>1114</v>
      </c>
      <c r="F2484" s="76" t="s">
        <v>1151</v>
      </c>
      <c r="G2484" t="s">
        <v>1098</v>
      </c>
      <c r="H2484">
        <v>2020</v>
      </c>
      <c r="I2484">
        <v>0.02</v>
      </c>
      <c r="J2484" t="s">
        <v>1148</v>
      </c>
      <c r="K2484" s="62"/>
      <c r="L2484" s="63"/>
    </row>
    <row r="2485" spans="1:12" ht="28.5">
      <c r="A2485">
        <v>85430</v>
      </c>
      <c r="B2485" t="s">
        <v>1010</v>
      </c>
      <c r="C2485" t="s">
        <v>1027</v>
      </c>
      <c r="D2485" t="s">
        <v>1253</v>
      </c>
      <c r="E2485" t="s">
        <v>1114</v>
      </c>
      <c r="F2485" s="76" t="s">
        <v>1151</v>
      </c>
      <c r="G2485" t="s">
        <v>1098</v>
      </c>
      <c r="H2485">
        <v>2020</v>
      </c>
      <c r="I2485">
        <v>7.0000000000000007E-2</v>
      </c>
      <c r="J2485" t="s">
        <v>1148</v>
      </c>
      <c r="K2485" s="62"/>
      <c r="L2485" s="63"/>
    </row>
    <row r="2486" spans="1:12" ht="28.5">
      <c r="A2486">
        <v>85440</v>
      </c>
      <c r="B2486" t="s">
        <v>1010</v>
      </c>
      <c r="C2486" t="s">
        <v>207</v>
      </c>
      <c r="D2486" t="s">
        <v>1253</v>
      </c>
      <c r="E2486" t="s">
        <v>1114</v>
      </c>
      <c r="F2486" s="76" t="s">
        <v>1151</v>
      </c>
      <c r="G2486" t="s">
        <v>1098</v>
      </c>
      <c r="H2486">
        <v>2020</v>
      </c>
      <c r="I2486">
        <v>0.03</v>
      </c>
      <c r="J2486" t="s">
        <v>1148</v>
      </c>
      <c r="K2486" s="2"/>
      <c r="L2486" s="60"/>
    </row>
    <row r="2487" spans="1:12" ht="28.5">
      <c r="A2487">
        <v>85001</v>
      </c>
      <c r="B2487" t="s">
        <v>1010</v>
      </c>
      <c r="C2487" t="s">
        <v>1011</v>
      </c>
      <c r="D2487" t="s">
        <v>1106</v>
      </c>
      <c r="E2487" t="s">
        <v>1114</v>
      </c>
      <c r="F2487" s="76" t="s">
        <v>1151</v>
      </c>
      <c r="G2487" t="s">
        <v>1255</v>
      </c>
      <c r="H2487">
        <v>2021</v>
      </c>
      <c r="I2487">
        <v>0.05</v>
      </c>
      <c r="J2487" t="s">
        <v>1148</v>
      </c>
      <c r="K2487" s="2"/>
      <c r="L2487" s="60"/>
    </row>
    <row r="2488" spans="1:12" ht="28.5">
      <c r="A2488">
        <v>85010</v>
      </c>
      <c r="B2488" t="s">
        <v>1010</v>
      </c>
      <c r="C2488" t="s">
        <v>1012</v>
      </c>
      <c r="D2488" t="s">
        <v>1106</v>
      </c>
      <c r="E2488" t="s">
        <v>1114</v>
      </c>
      <c r="F2488" s="76" t="s">
        <v>1151</v>
      </c>
      <c r="G2488" t="s">
        <v>1255</v>
      </c>
      <c r="H2488">
        <v>2021</v>
      </c>
      <c r="I2488">
        <v>0.04</v>
      </c>
      <c r="J2488" t="s">
        <v>1148</v>
      </c>
      <c r="K2488" s="62"/>
      <c r="L2488" s="63"/>
    </row>
    <row r="2489" spans="1:12" ht="28.5">
      <c r="A2489">
        <v>85015</v>
      </c>
      <c r="B2489" t="s">
        <v>1010</v>
      </c>
      <c r="C2489" t="s">
        <v>1013</v>
      </c>
      <c r="D2489" t="s">
        <v>1106</v>
      </c>
      <c r="E2489" t="s">
        <v>1114</v>
      </c>
      <c r="F2489" s="76" t="s">
        <v>1151</v>
      </c>
      <c r="G2489" t="s">
        <v>1255</v>
      </c>
      <c r="H2489">
        <v>2021</v>
      </c>
      <c r="I2489">
        <v>0.01</v>
      </c>
      <c r="J2489" t="s">
        <v>1148</v>
      </c>
      <c r="K2489" s="62"/>
      <c r="L2489" s="63"/>
    </row>
    <row r="2490" spans="1:12" ht="28.5">
      <c r="A2490">
        <v>85125</v>
      </c>
      <c r="B2490" t="s">
        <v>1010</v>
      </c>
      <c r="C2490" t="s">
        <v>1014</v>
      </c>
      <c r="D2490" t="s">
        <v>1106</v>
      </c>
      <c r="E2490" t="s">
        <v>1114</v>
      </c>
      <c r="F2490" s="76" t="s">
        <v>1151</v>
      </c>
      <c r="G2490" t="s">
        <v>1255</v>
      </c>
      <c r="H2490">
        <v>2021</v>
      </c>
      <c r="I2490">
        <v>7.0000000000000007E-2</v>
      </c>
      <c r="J2490" t="s">
        <v>1148</v>
      </c>
      <c r="K2490" s="62"/>
      <c r="L2490" s="63"/>
    </row>
    <row r="2491" spans="1:12" ht="28.5">
      <c r="A2491">
        <v>85136</v>
      </c>
      <c r="B2491" t="s">
        <v>1010</v>
      </c>
      <c r="C2491" t="s">
        <v>1015</v>
      </c>
      <c r="D2491" t="s">
        <v>1106</v>
      </c>
      <c r="E2491" t="s">
        <v>1114</v>
      </c>
      <c r="F2491" s="76" t="s">
        <v>1151</v>
      </c>
      <c r="G2491" t="s">
        <v>1255</v>
      </c>
      <c r="H2491">
        <v>2021</v>
      </c>
      <c r="I2491">
        <v>0</v>
      </c>
      <c r="J2491" t="s">
        <v>1148</v>
      </c>
      <c r="K2491" s="62"/>
      <c r="L2491" s="63"/>
    </row>
    <row r="2492" spans="1:12" ht="28.5">
      <c r="A2492">
        <v>85139</v>
      </c>
      <c r="B2492" t="s">
        <v>1010</v>
      </c>
      <c r="C2492" t="s">
        <v>1016</v>
      </c>
      <c r="D2492" t="s">
        <v>1106</v>
      </c>
      <c r="E2492" t="s">
        <v>1114</v>
      </c>
      <c r="F2492" s="76" t="s">
        <v>1151</v>
      </c>
      <c r="G2492" t="s">
        <v>1255</v>
      </c>
      <c r="H2492">
        <v>2021</v>
      </c>
      <c r="I2492">
        <v>0.08</v>
      </c>
      <c r="J2492" t="s">
        <v>1148</v>
      </c>
      <c r="K2492" s="62"/>
      <c r="L2492" s="63"/>
    </row>
    <row r="2493" spans="1:12" ht="28.5">
      <c r="A2493">
        <v>85162</v>
      </c>
      <c r="B2493" t="s">
        <v>1010</v>
      </c>
      <c r="C2493" t="s">
        <v>1017</v>
      </c>
      <c r="D2493" t="s">
        <v>1106</v>
      </c>
      <c r="E2493" t="s">
        <v>1114</v>
      </c>
      <c r="F2493" s="76" t="s">
        <v>1151</v>
      </c>
      <c r="G2493" t="s">
        <v>1255</v>
      </c>
      <c r="H2493">
        <v>2021</v>
      </c>
      <c r="I2493">
        <v>0.04</v>
      </c>
      <c r="J2493" t="s">
        <v>1148</v>
      </c>
      <c r="K2493" s="62"/>
      <c r="L2493" s="63"/>
    </row>
    <row r="2494" spans="1:12" ht="28.5">
      <c r="A2494">
        <v>85225</v>
      </c>
      <c r="B2494" t="s">
        <v>1010</v>
      </c>
      <c r="C2494" t="s">
        <v>1018</v>
      </c>
      <c r="D2494" t="s">
        <v>1106</v>
      </c>
      <c r="E2494" t="s">
        <v>1114</v>
      </c>
      <c r="F2494" s="76" t="s">
        <v>1151</v>
      </c>
      <c r="G2494" t="s">
        <v>1255</v>
      </c>
      <c r="H2494">
        <v>2021</v>
      </c>
      <c r="I2494">
        <v>0.04</v>
      </c>
      <c r="J2494" t="s">
        <v>1148</v>
      </c>
      <c r="K2494" s="62"/>
      <c r="L2494" s="63"/>
    </row>
    <row r="2495" spans="1:12" ht="28.5">
      <c r="A2495">
        <v>85230</v>
      </c>
      <c r="B2495" t="s">
        <v>1010</v>
      </c>
      <c r="C2495" t="s">
        <v>1019</v>
      </c>
      <c r="D2495" t="s">
        <v>1106</v>
      </c>
      <c r="E2495" t="s">
        <v>1114</v>
      </c>
      <c r="F2495" s="76" t="s">
        <v>1151</v>
      </c>
      <c r="G2495" t="s">
        <v>1255</v>
      </c>
      <c r="H2495">
        <v>2021</v>
      </c>
      <c r="I2495">
        <v>0.04</v>
      </c>
      <c r="J2495" t="s">
        <v>1148</v>
      </c>
      <c r="K2495" s="62"/>
      <c r="L2495" s="63"/>
    </row>
    <row r="2496" spans="1:12" ht="28.5">
      <c r="A2496">
        <v>85250</v>
      </c>
      <c r="B2496" t="s">
        <v>1010</v>
      </c>
      <c r="C2496" t="s">
        <v>1020</v>
      </c>
      <c r="D2496" t="s">
        <v>1106</v>
      </c>
      <c r="E2496" t="s">
        <v>1114</v>
      </c>
      <c r="F2496" s="76" t="s">
        <v>1151</v>
      </c>
      <c r="G2496" t="s">
        <v>1255</v>
      </c>
      <c r="H2496">
        <v>2021</v>
      </c>
      <c r="I2496">
        <v>0.06</v>
      </c>
      <c r="J2496" t="s">
        <v>1148</v>
      </c>
      <c r="K2496" s="62"/>
      <c r="L2496" s="63"/>
    </row>
    <row r="2497" spans="1:12" ht="28.5">
      <c r="A2497">
        <v>85263</v>
      </c>
      <c r="B2497" t="s">
        <v>1010</v>
      </c>
      <c r="C2497" t="s">
        <v>1021</v>
      </c>
      <c r="D2497" t="s">
        <v>1106</v>
      </c>
      <c r="E2497" t="s">
        <v>1114</v>
      </c>
      <c r="F2497" s="76" t="s">
        <v>1151</v>
      </c>
      <c r="G2497" t="s">
        <v>1255</v>
      </c>
      <c r="H2497">
        <v>2021</v>
      </c>
      <c r="I2497">
        <v>0.03</v>
      </c>
      <c r="J2497" t="s">
        <v>1148</v>
      </c>
      <c r="K2497" s="62"/>
      <c r="L2497" s="63"/>
    </row>
    <row r="2498" spans="1:12" ht="28.5">
      <c r="A2498">
        <v>85279</v>
      </c>
      <c r="B2498" t="s">
        <v>1010</v>
      </c>
      <c r="C2498" t="s">
        <v>1022</v>
      </c>
      <c r="D2498" t="s">
        <v>1106</v>
      </c>
      <c r="E2498" t="s">
        <v>1114</v>
      </c>
      <c r="F2498" s="76" t="s">
        <v>1151</v>
      </c>
      <c r="G2498" t="s">
        <v>1255</v>
      </c>
      <c r="H2498">
        <v>2021</v>
      </c>
      <c r="I2498">
        <v>0.1</v>
      </c>
      <c r="J2498" t="s">
        <v>1148</v>
      </c>
      <c r="K2498" s="62"/>
      <c r="L2498" s="63"/>
    </row>
    <row r="2499" spans="1:12" ht="28.5">
      <c r="A2499">
        <v>85300</v>
      </c>
      <c r="B2499" t="s">
        <v>1010</v>
      </c>
      <c r="C2499" t="s">
        <v>98</v>
      </c>
      <c r="D2499" t="s">
        <v>1106</v>
      </c>
      <c r="E2499" t="s">
        <v>1114</v>
      </c>
      <c r="F2499" s="76" t="s">
        <v>1151</v>
      </c>
      <c r="G2499" t="s">
        <v>1255</v>
      </c>
      <c r="H2499">
        <v>2021</v>
      </c>
      <c r="I2499">
        <v>0.04</v>
      </c>
      <c r="J2499" t="s">
        <v>1148</v>
      </c>
      <c r="K2499" s="62"/>
      <c r="L2499" s="63"/>
    </row>
    <row r="2500" spans="1:12" ht="28.5">
      <c r="A2500">
        <v>85315</v>
      </c>
      <c r="B2500" t="s">
        <v>1010</v>
      </c>
      <c r="C2500" t="s">
        <v>1023</v>
      </c>
      <c r="D2500" t="s">
        <v>1106</v>
      </c>
      <c r="E2500" t="s">
        <v>1114</v>
      </c>
      <c r="F2500" s="76" t="s">
        <v>1151</v>
      </c>
      <c r="G2500" t="s">
        <v>1255</v>
      </c>
      <c r="H2500">
        <v>2021</v>
      </c>
      <c r="I2500">
        <v>0.02</v>
      </c>
      <c r="J2500" t="s">
        <v>1148</v>
      </c>
      <c r="K2500" s="62"/>
      <c r="L2500" s="63"/>
    </row>
    <row r="2501" spans="1:12" ht="28.5">
      <c r="A2501">
        <v>85325</v>
      </c>
      <c r="B2501" t="s">
        <v>1010</v>
      </c>
      <c r="C2501" t="s">
        <v>1024</v>
      </c>
      <c r="D2501" t="s">
        <v>1106</v>
      </c>
      <c r="E2501" t="s">
        <v>1114</v>
      </c>
      <c r="F2501" s="76" t="s">
        <v>1151</v>
      </c>
      <c r="G2501" t="s">
        <v>1255</v>
      </c>
      <c r="H2501">
        <v>2021</v>
      </c>
      <c r="I2501">
        <v>0.06</v>
      </c>
      <c r="J2501" t="s">
        <v>1148</v>
      </c>
      <c r="K2501" s="62"/>
      <c r="L2501" s="63"/>
    </row>
    <row r="2502" spans="1:12" ht="28.5">
      <c r="A2502">
        <v>85400</v>
      </c>
      <c r="B2502" t="s">
        <v>1010</v>
      </c>
      <c r="C2502" t="s">
        <v>1025</v>
      </c>
      <c r="D2502" t="s">
        <v>1106</v>
      </c>
      <c r="E2502" t="s">
        <v>1114</v>
      </c>
      <c r="F2502" s="76" t="s">
        <v>1151</v>
      </c>
      <c r="G2502" t="s">
        <v>1255</v>
      </c>
      <c r="H2502">
        <v>2021</v>
      </c>
      <c r="I2502">
        <v>0.06</v>
      </c>
      <c r="J2502" t="s">
        <v>1148</v>
      </c>
      <c r="K2502" s="62"/>
      <c r="L2502" s="63"/>
    </row>
    <row r="2503" spans="1:12" ht="28.5">
      <c r="A2503">
        <v>85410</v>
      </c>
      <c r="B2503" t="s">
        <v>1010</v>
      </c>
      <c r="C2503" t="s">
        <v>1026</v>
      </c>
      <c r="D2503" t="s">
        <v>1106</v>
      </c>
      <c r="E2503" t="s">
        <v>1114</v>
      </c>
      <c r="F2503" s="76" t="s">
        <v>1151</v>
      </c>
      <c r="G2503" t="s">
        <v>1255</v>
      </c>
      <c r="H2503">
        <v>2021</v>
      </c>
      <c r="I2503">
        <v>0.04</v>
      </c>
      <c r="J2503" t="s">
        <v>1148</v>
      </c>
      <c r="K2503" s="62"/>
      <c r="L2503" s="63"/>
    </row>
    <row r="2504" spans="1:12" ht="28.5">
      <c r="A2504">
        <v>85430</v>
      </c>
      <c r="B2504" t="s">
        <v>1010</v>
      </c>
      <c r="C2504" t="s">
        <v>1027</v>
      </c>
      <c r="D2504" t="s">
        <v>1106</v>
      </c>
      <c r="E2504" t="s">
        <v>1114</v>
      </c>
      <c r="F2504" s="76" t="s">
        <v>1151</v>
      </c>
      <c r="G2504" t="s">
        <v>1255</v>
      </c>
      <c r="H2504">
        <v>2021</v>
      </c>
      <c r="I2504">
        <v>0.06</v>
      </c>
      <c r="J2504" t="s">
        <v>1148</v>
      </c>
      <c r="K2504" s="62"/>
      <c r="L2504" s="63"/>
    </row>
    <row r="2505" spans="1:12" ht="28.5">
      <c r="A2505">
        <v>85440</v>
      </c>
      <c r="B2505" t="s">
        <v>1010</v>
      </c>
      <c r="C2505" t="s">
        <v>207</v>
      </c>
      <c r="D2505" t="s">
        <v>1106</v>
      </c>
      <c r="E2505" t="s">
        <v>1114</v>
      </c>
      <c r="F2505" s="76" t="s">
        <v>1151</v>
      </c>
      <c r="G2505" t="s">
        <v>1255</v>
      </c>
      <c r="H2505">
        <v>2021</v>
      </c>
      <c r="I2505">
        <v>0.04</v>
      </c>
      <c r="J2505" t="s">
        <v>1148</v>
      </c>
      <c r="K2505" s="62"/>
      <c r="L2505" s="63"/>
    </row>
    <row r="2506" spans="1:12" ht="28.5">
      <c r="A2506">
        <v>85001</v>
      </c>
      <c r="B2506" t="s">
        <v>1010</v>
      </c>
      <c r="C2506" t="s">
        <v>1011</v>
      </c>
      <c r="D2506" t="s">
        <v>1107</v>
      </c>
      <c r="E2506" t="s">
        <v>1114</v>
      </c>
      <c r="F2506" s="76" t="s">
        <v>1151</v>
      </c>
      <c r="G2506" t="s">
        <v>1252</v>
      </c>
      <c r="H2506">
        <v>2021</v>
      </c>
      <c r="I2506">
        <v>0.11</v>
      </c>
      <c r="J2506" t="s">
        <v>1148</v>
      </c>
      <c r="K2506" s="62"/>
      <c r="L2506" s="63"/>
    </row>
    <row r="2507" spans="1:12" ht="28.5">
      <c r="A2507">
        <v>85010</v>
      </c>
      <c r="B2507" t="s">
        <v>1010</v>
      </c>
      <c r="C2507" t="s">
        <v>1012</v>
      </c>
      <c r="D2507" t="s">
        <v>1107</v>
      </c>
      <c r="E2507" t="s">
        <v>1114</v>
      </c>
      <c r="F2507" s="76" t="s">
        <v>1151</v>
      </c>
      <c r="G2507" t="s">
        <v>1252</v>
      </c>
      <c r="H2507">
        <v>2021</v>
      </c>
      <c r="I2507">
        <v>0.1</v>
      </c>
      <c r="J2507" t="s">
        <v>1148</v>
      </c>
      <c r="K2507" s="62"/>
      <c r="L2507" s="63"/>
    </row>
    <row r="2508" spans="1:12" ht="28.5">
      <c r="A2508">
        <v>85015</v>
      </c>
      <c r="B2508" t="s">
        <v>1010</v>
      </c>
      <c r="C2508" t="s">
        <v>1013</v>
      </c>
      <c r="D2508" t="s">
        <v>1107</v>
      </c>
      <c r="E2508" t="s">
        <v>1114</v>
      </c>
      <c r="F2508" s="76" t="s">
        <v>1151</v>
      </c>
      <c r="G2508" t="s">
        <v>1252</v>
      </c>
      <c r="H2508">
        <v>2021</v>
      </c>
      <c r="I2508">
        <v>0.02</v>
      </c>
      <c r="J2508" t="s">
        <v>1148</v>
      </c>
      <c r="K2508" s="62"/>
      <c r="L2508" s="63"/>
    </row>
    <row r="2509" spans="1:12" ht="28.5">
      <c r="A2509">
        <v>85125</v>
      </c>
      <c r="B2509" t="s">
        <v>1010</v>
      </c>
      <c r="C2509" t="s">
        <v>1014</v>
      </c>
      <c r="D2509" t="s">
        <v>1107</v>
      </c>
      <c r="E2509" t="s">
        <v>1114</v>
      </c>
      <c r="F2509" s="76" t="s">
        <v>1151</v>
      </c>
      <c r="G2509" t="s">
        <v>1252</v>
      </c>
      <c r="H2509">
        <v>2021</v>
      </c>
      <c r="I2509">
        <v>0.14000000000000001</v>
      </c>
      <c r="J2509" t="s">
        <v>1148</v>
      </c>
      <c r="K2509" s="62"/>
      <c r="L2509" s="63"/>
    </row>
    <row r="2510" spans="1:12" ht="28.5">
      <c r="A2510">
        <v>85136</v>
      </c>
      <c r="B2510" t="s">
        <v>1010</v>
      </c>
      <c r="C2510" t="s">
        <v>1015</v>
      </c>
      <c r="D2510" t="s">
        <v>1107</v>
      </c>
      <c r="E2510" t="s">
        <v>1114</v>
      </c>
      <c r="F2510" s="76" t="s">
        <v>1151</v>
      </c>
      <c r="G2510" t="s">
        <v>1252</v>
      </c>
      <c r="H2510">
        <v>2021</v>
      </c>
      <c r="I2510">
        <v>0.01</v>
      </c>
      <c r="J2510" t="s">
        <v>1148</v>
      </c>
      <c r="K2510" s="62"/>
      <c r="L2510" s="63"/>
    </row>
    <row r="2511" spans="1:12" ht="28.5">
      <c r="A2511">
        <v>85139</v>
      </c>
      <c r="B2511" t="s">
        <v>1010</v>
      </c>
      <c r="C2511" t="s">
        <v>1016</v>
      </c>
      <c r="D2511" t="s">
        <v>1107</v>
      </c>
      <c r="E2511" t="s">
        <v>1114</v>
      </c>
      <c r="F2511" s="76" t="s">
        <v>1151</v>
      </c>
      <c r="G2511" t="s">
        <v>1252</v>
      </c>
      <c r="H2511">
        <v>2021</v>
      </c>
      <c r="I2511">
        <v>0.17</v>
      </c>
      <c r="J2511" t="s">
        <v>1148</v>
      </c>
      <c r="K2511" s="62"/>
      <c r="L2511" s="63"/>
    </row>
    <row r="2512" spans="1:12" ht="28.5">
      <c r="A2512">
        <v>85162</v>
      </c>
      <c r="B2512" t="s">
        <v>1010</v>
      </c>
      <c r="C2512" t="s">
        <v>1017</v>
      </c>
      <c r="D2512" t="s">
        <v>1107</v>
      </c>
      <c r="E2512" t="s">
        <v>1114</v>
      </c>
      <c r="F2512" s="76" t="s">
        <v>1151</v>
      </c>
      <c r="G2512" t="s">
        <v>1252</v>
      </c>
      <c r="H2512">
        <v>2021</v>
      </c>
      <c r="I2512">
        <v>0.16</v>
      </c>
      <c r="J2512" t="s">
        <v>1148</v>
      </c>
      <c r="K2512" s="62"/>
      <c r="L2512" s="63"/>
    </row>
    <row r="2513" spans="1:12" ht="28.5">
      <c r="A2513">
        <v>85225</v>
      </c>
      <c r="B2513" t="s">
        <v>1010</v>
      </c>
      <c r="C2513" t="s">
        <v>1018</v>
      </c>
      <c r="D2513" t="s">
        <v>1107</v>
      </c>
      <c r="E2513" t="s">
        <v>1114</v>
      </c>
      <c r="F2513" s="76" t="s">
        <v>1151</v>
      </c>
      <c r="G2513" t="s">
        <v>1252</v>
      </c>
      <c r="H2513">
        <v>2021</v>
      </c>
      <c r="I2513">
        <v>0.06</v>
      </c>
      <c r="J2513" t="s">
        <v>1148</v>
      </c>
      <c r="K2513" s="62"/>
      <c r="L2513" s="63"/>
    </row>
    <row r="2514" spans="1:12" ht="28.5">
      <c r="A2514">
        <v>85230</v>
      </c>
      <c r="B2514" t="s">
        <v>1010</v>
      </c>
      <c r="C2514" t="s">
        <v>1019</v>
      </c>
      <c r="D2514" t="s">
        <v>1107</v>
      </c>
      <c r="E2514" t="s">
        <v>1114</v>
      </c>
      <c r="F2514" s="76" t="s">
        <v>1151</v>
      </c>
      <c r="G2514" t="s">
        <v>1252</v>
      </c>
      <c r="H2514">
        <v>2021</v>
      </c>
      <c r="I2514">
        <v>0.12</v>
      </c>
      <c r="J2514" t="s">
        <v>1148</v>
      </c>
      <c r="K2514" s="62"/>
      <c r="L2514" s="63"/>
    </row>
    <row r="2515" spans="1:12" ht="28.5">
      <c r="A2515">
        <v>85250</v>
      </c>
      <c r="B2515" t="s">
        <v>1010</v>
      </c>
      <c r="C2515" t="s">
        <v>1020</v>
      </c>
      <c r="D2515" t="s">
        <v>1107</v>
      </c>
      <c r="E2515" t="s">
        <v>1114</v>
      </c>
      <c r="F2515" s="76" t="s">
        <v>1151</v>
      </c>
      <c r="G2515" t="s">
        <v>1252</v>
      </c>
      <c r="H2515">
        <v>2021</v>
      </c>
      <c r="I2515">
        <v>0.06</v>
      </c>
      <c r="J2515" t="s">
        <v>1148</v>
      </c>
      <c r="K2515" s="62"/>
      <c r="L2515" s="63"/>
    </row>
    <row r="2516" spans="1:12" ht="28.5">
      <c r="A2516">
        <v>85263</v>
      </c>
      <c r="B2516" t="s">
        <v>1010</v>
      </c>
      <c r="C2516" t="s">
        <v>1021</v>
      </c>
      <c r="D2516" t="s">
        <v>1107</v>
      </c>
      <c r="E2516" t="s">
        <v>1114</v>
      </c>
      <c r="F2516" s="76" t="s">
        <v>1151</v>
      </c>
      <c r="G2516" t="s">
        <v>1252</v>
      </c>
      <c r="H2516">
        <v>2021</v>
      </c>
      <c r="I2516">
        <v>0.05</v>
      </c>
      <c r="J2516" t="s">
        <v>1148</v>
      </c>
      <c r="K2516" s="2"/>
      <c r="L2516" s="60"/>
    </row>
    <row r="2517" spans="1:12" ht="28.5">
      <c r="A2517">
        <v>85279</v>
      </c>
      <c r="B2517" t="s">
        <v>1010</v>
      </c>
      <c r="C2517" t="s">
        <v>1022</v>
      </c>
      <c r="D2517" t="s">
        <v>1107</v>
      </c>
      <c r="E2517" t="s">
        <v>1114</v>
      </c>
      <c r="F2517" s="76" t="s">
        <v>1151</v>
      </c>
      <c r="G2517" t="s">
        <v>1252</v>
      </c>
      <c r="H2517">
        <v>2021</v>
      </c>
      <c r="I2517">
        <v>0.12</v>
      </c>
      <c r="J2517" t="s">
        <v>1148</v>
      </c>
      <c r="K2517" s="62"/>
      <c r="L2517" s="63"/>
    </row>
    <row r="2518" spans="1:12" ht="28.5">
      <c r="A2518">
        <v>85300</v>
      </c>
      <c r="B2518" t="s">
        <v>1010</v>
      </c>
      <c r="C2518" t="s">
        <v>98</v>
      </c>
      <c r="D2518" t="s">
        <v>1107</v>
      </c>
      <c r="E2518" t="s">
        <v>1114</v>
      </c>
      <c r="F2518" s="76" t="s">
        <v>1151</v>
      </c>
      <c r="G2518" t="s">
        <v>1252</v>
      </c>
      <c r="H2518">
        <v>2021</v>
      </c>
      <c r="I2518">
        <v>0.11</v>
      </c>
      <c r="J2518" t="s">
        <v>1148</v>
      </c>
      <c r="K2518" s="62"/>
      <c r="L2518" s="63"/>
    </row>
    <row r="2519" spans="1:12" ht="28.5">
      <c r="A2519">
        <v>85315</v>
      </c>
      <c r="B2519" t="s">
        <v>1010</v>
      </c>
      <c r="C2519" t="s">
        <v>1023</v>
      </c>
      <c r="D2519" t="s">
        <v>1107</v>
      </c>
      <c r="E2519" t="s">
        <v>1114</v>
      </c>
      <c r="F2519" s="76" t="s">
        <v>1151</v>
      </c>
      <c r="G2519" t="s">
        <v>1252</v>
      </c>
      <c r="H2519">
        <v>2021</v>
      </c>
      <c r="I2519">
        <v>0.04</v>
      </c>
      <c r="J2519" t="s">
        <v>1148</v>
      </c>
      <c r="K2519" s="2"/>
      <c r="L2519" s="60"/>
    </row>
    <row r="2520" spans="1:12" ht="28.5">
      <c r="A2520">
        <v>85325</v>
      </c>
      <c r="B2520" t="s">
        <v>1010</v>
      </c>
      <c r="C2520" t="s">
        <v>1024</v>
      </c>
      <c r="D2520" t="s">
        <v>1107</v>
      </c>
      <c r="E2520" t="s">
        <v>1114</v>
      </c>
      <c r="F2520" s="76" t="s">
        <v>1151</v>
      </c>
      <c r="G2520" t="s">
        <v>1252</v>
      </c>
      <c r="H2520">
        <v>2021</v>
      </c>
      <c r="I2520">
        <v>0.17</v>
      </c>
      <c r="J2520" t="s">
        <v>1148</v>
      </c>
      <c r="K2520" s="62"/>
      <c r="L2520" s="63"/>
    </row>
    <row r="2521" spans="1:12" ht="28.5">
      <c r="A2521">
        <v>85400</v>
      </c>
      <c r="B2521" t="s">
        <v>1010</v>
      </c>
      <c r="C2521" t="s">
        <v>1025</v>
      </c>
      <c r="D2521" t="s">
        <v>1107</v>
      </c>
      <c r="E2521" t="s">
        <v>1114</v>
      </c>
      <c r="F2521" s="76" t="s">
        <v>1151</v>
      </c>
      <c r="G2521" t="s">
        <v>1252</v>
      </c>
      <c r="H2521">
        <v>2021</v>
      </c>
      <c r="I2521">
        <v>0.04</v>
      </c>
      <c r="J2521" t="s">
        <v>1148</v>
      </c>
      <c r="K2521" s="62"/>
      <c r="L2521" s="63"/>
    </row>
    <row r="2522" spans="1:12" ht="28.5">
      <c r="A2522">
        <v>85410</v>
      </c>
      <c r="B2522" t="s">
        <v>1010</v>
      </c>
      <c r="C2522" t="s">
        <v>1026</v>
      </c>
      <c r="D2522" t="s">
        <v>1107</v>
      </c>
      <c r="E2522" t="s">
        <v>1114</v>
      </c>
      <c r="F2522" s="76" t="s">
        <v>1151</v>
      </c>
      <c r="G2522" t="s">
        <v>1252</v>
      </c>
      <c r="H2522">
        <v>2021</v>
      </c>
      <c r="I2522">
        <v>0.06</v>
      </c>
      <c r="J2522" t="s">
        <v>1148</v>
      </c>
      <c r="K2522" s="62"/>
      <c r="L2522" s="63"/>
    </row>
    <row r="2523" spans="1:12" ht="28.5">
      <c r="A2523">
        <v>85430</v>
      </c>
      <c r="B2523" t="s">
        <v>1010</v>
      </c>
      <c r="C2523" t="s">
        <v>1027</v>
      </c>
      <c r="D2523" t="s">
        <v>1107</v>
      </c>
      <c r="E2523" t="s">
        <v>1114</v>
      </c>
      <c r="F2523" s="76" t="s">
        <v>1151</v>
      </c>
      <c r="G2523" t="s">
        <v>1252</v>
      </c>
      <c r="H2523">
        <v>2021</v>
      </c>
      <c r="I2523">
        <v>7.0000000000000007E-2</v>
      </c>
      <c r="J2523" t="s">
        <v>1148</v>
      </c>
      <c r="K2523" s="2"/>
      <c r="L2523" s="60"/>
    </row>
    <row r="2524" spans="1:12" ht="28.5">
      <c r="A2524">
        <v>85440</v>
      </c>
      <c r="B2524" t="s">
        <v>1010</v>
      </c>
      <c r="C2524" t="s">
        <v>207</v>
      </c>
      <c r="D2524" t="s">
        <v>1107</v>
      </c>
      <c r="E2524" t="s">
        <v>1114</v>
      </c>
      <c r="F2524" s="76" t="s">
        <v>1151</v>
      </c>
      <c r="G2524" t="s">
        <v>1252</v>
      </c>
      <c r="H2524">
        <v>2021</v>
      </c>
      <c r="I2524">
        <v>0.09</v>
      </c>
      <c r="J2524" t="s">
        <v>1148</v>
      </c>
      <c r="K2524" s="62"/>
      <c r="L2524" s="63"/>
    </row>
    <row r="2525" spans="1:12" ht="28.5">
      <c r="A2525">
        <v>85001</v>
      </c>
      <c r="B2525" t="s">
        <v>1010</v>
      </c>
      <c r="C2525" t="s">
        <v>1011</v>
      </c>
      <c r="D2525" t="s">
        <v>1253</v>
      </c>
      <c r="E2525" t="s">
        <v>1114</v>
      </c>
      <c r="F2525" s="76" t="s">
        <v>1151</v>
      </c>
      <c r="G2525" t="s">
        <v>1098</v>
      </c>
      <c r="H2525">
        <v>2021</v>
      </c>
      <c r="I2525">
        <v>0.03</v>
      </c>
      <c r="J2525" t="s">
        <v>1148</v>
      </c>
      <c r="K2525" s="62"/>
      <c r="L2525" s="63"/>
    </row>
    <row r="2526" spans="1:12" ht="28.5">
      <c r="A2526">
        <v>85010</v>
      </c>
      <c r="B2526" t="s">
        <v>1010</v>
      </c>
      <c r="C2526" t="s">
        <v>1012</v>
      </c>
      <c r="D2526" t="s">
        <v>1253</v>
      </c>
      <c r="E2526" t="s">
        <v>1114</v>
      </c>
      <c r="F2526" s="76" t="s">
        <v>1151</v>
      </c>
      <c r="G2526" t="s">
        <v>1098</v>
      </c>
      <c r="H2526">
        <v>2021</v>
      </c>
      <c r="I2526">
        <v>0.04</v>
      </c>
      <c r="J2526" t="s">
        <v>1148</v>
      </c>
      <c r="K2526" s="62"/>
      <c r="L2526" s="63"/>
    </row>
    <row r="2527" spans="1:12" ht="28.5">
      <c r="A2527">
        <v>85015</v>
      </c>
      <c r="B2527" t="s">
        <v>1010</v>
      </c>
      <c r="C2527" t="s">
        <v>1013</v>
      </c>
      <c r="D2527" t="s">
        <v>1253</v>
      </c>
      <c r="E2527" t="s">
        <v>1114</v>
      </c>
      <c r="F2527" s="76" t="s">
        <v>1151</v>
      </c>
      <c r="G2527" t="s">
        <v>1098</v>
      </c>
      <c r="H2527">
        <v>2021</v>
      </c>
      <c r="I2527">
        <v>0</v>
      </c>
      <c r="J2527" t="s">
        <v>1148</v>
      </c>
      <c r="K2527" s="62"/>
      <c r="L2527" s="63"/>
    </row>
    <row r="2528" spans="1:12" ht="28.5">
      <c r="A2528">
        <v>85125</v>
      </c>
      <c r="B2528" t="s">
        <v>1010</v>
      </c>
      <c r="C2528" t="s">
        <v>1014</v>
      </c>
      <c r="D2528" t="s">
        <v>1253</v>
      </c>
      <c r="E2528" t="s">
        <v>1114</v>
      </c>
      <c r="F2528" s="76" t="s">
        <v>1151</v>
      </c>
      <c r="G2528" t="s">
        <v>1098</v>
      </c>
      <c r="H2528">
        <v>2021</v>
      </c>
      <c r="I2528">
        <v>0.11</v>
      </c>
      <c r="J2528" t="s">
        <v>1148</v>
      </c>
      <c r="K2528" s="62"/>
      <c r="L2528" s="63"/>
    </row>
    <row r="2529" spans="1:12" ht="28.5">
      <c r="A2529">
        <v>85136</v>
      </c>
      <c r="B2529" t="s">
        <v>1010</v>
      </c>
      <c r="C2529" t="s">
        <v>1015</v>
      </c>
      <c r="D2529" t="s">
        <v>1253</v>
      </c>
      <c r="E2529" t="s">
        <v>1114</v>
      </c>
      <c r="F2529" s="76" t="s">
        <v>1151</v>
      </c>
      <c r="G2529" t="s">
        <v>1098</v>
      </c>
      <c r="H2529">
        <v>2021</v>
      </c>
      <c r="I2529">
        <v>0</v>
      </c>
      <c r="J2529" t="s">
        <v>1148</v>
      </c>
      <c r="K2529" s="62"/>
      <c r="L2529" s="63"/>
    </row>
    <row r="2530" spans="1:12" ht="28.5">
      <c r="A2530">
        <v>85139</v>
      </c>
      <c r="B2530" t="s">
        <v>1010</v>
      </c>
      <c r="C2530" t="s">
        <v>1016</v>
      </c>
      <c r="D2530" t="s">
        <v>1253</v>
      </c>
      <c r="E2530" t="s">
        <v>1114</v>
      </c>
      <c r="F2530" s="76" t="s">
        <v>1151</v>
      </c>
      <c r="G2530" t="s">
        <v>1098</v>
      </c>
      <c r="H2530">
        <v>2021</v>
      </c>
      <c r="I2530">
        <v>0.09</v>
      </c>
      <c r="J2530" t="s">
        <v>1148</v>
      </c>
      <c r="K2530" s="62"/>
      <c r="L2530" s="63"/>
    </row>
    <row r="2531" spans="1:12" ht="28.5">
      <c r="A2531">
        <v>85162</v>
      </c>
      <c r="B2531" t="s">
        <v>1010</v>
      </c>
      <c r="C2531" t="s">
        <v>1017</v>
      </c>
      <c r="D2531" t="s">
        <v>1253</v>
      </c>
      <c r="E2531" t="s">
        <v>1114</v>
      </c>
      <c r="F2531" s="76" t="s">
        <v>1151</v>
      </c>
      <c r="G2531" t="s">
        <v>1098</v>
      </c>
      <c r="H2531">
        <v>2021</v>
      </c>
      <c r="I2531">
        <v>0.05</v>
      </c>
      <c r="J2531" t="s">
        <v>1148</v>
      </c>
      <c r="K2531" s="62"/>
      <c r="L2531" s="63"/>
    </row>
    <row r="2532" spans="1:12" ht="28.5">
      <c r="A2532">
        <v>85225</v>
      </c>
      <c r="B2532" t="s">
        <v>1010</v>
      </c>
      <c r="C2532" t="s">
        <v>1018</v>
      </c>
      <c r="D2532" t="s">
        <v>1253</v>
      </c>
      <c r="E2532" t="s">
        <v>1114</v>
      </c>
      <c r="F2532" s="76" t="s">
        <v>1151</v>
      </c>
      <c r="G2532" t="s">
        <v>1098</v>
      </c>
      <c r="H2532">
        <v>2021</v>
      </c>
      <c r="I2532">
        <v>0.02</v>
      </c>
      <c r="J2532" t="s">
        <v>1148</v>
      </c>
      <c r="K2532" s="62"/>
      <c r="L2532" s="63"/>
    </row>
    <row r="2533" spans="1:12" ht="28.5">
      <c r="A2533">
        <v>85230</v>
      </c>
      <c r="B2533" t="s">
        <v>1010</v>
      </c>
      <c r="C2533" t="s">
        <v>1019</v>
      </c>
      <c r="D2533" t="s">
        <v>1253</v>
      </c>
      <c r="E2533" t="s">
        <v>1114</v>
      </c>
      <c r="F2533" s="76" t="s">
        <v>1151</v>
      </c>
      <c r="G2533" t="s">
        <v>1098</v>
      </c>
      <c r="H2533">
        <v>2021</v>
      </c>
      <c r="I2533">
        <v>0.03</v>
      </c>
      <c r="J2533" t="s">
        <v>1148</v>
      </c>
      <c r="K2533" s="62"/>
      <c r="L2533" s="63"/>
    </row>
    <row r="2534" spans="1:12" ht="28.5">
      <c r="A2534">
        <v>85250</v>
      </c>
      <c r="B2534" t="s">
        <v>1010</v>
      </c>
      <c r="C2534" t="s">
        <v>1020</v>
      </c>
      <c r="D2534" t="s">
        <v>1253</v>
      </c>
      <c r="E2534" t="s">
        <v>1114</v>
      </c>
      <c r="F2534" s="76" t="s">
        <v>1151</v>
      </c>
      <c r="G2534" t="s">
        <v>1098</v>
      </c>
      <c r="H2534">
        <v>2021</v>
      </c>
      <c r="I2534">
        <v>0.03</v>
      </c>
      <c r="J2534" t="s">
        <v>1148</v>
      </c>
      <c r="K2534" s="62"/>
      <c r="L2534" s="63"/>
    </row>
    <row r="2535" spans="1:12" ht="28.5">
      <c r="A2535">
        <v>85263</v>
      </c>
      <c r="B2535" t="s">
        <v>1010</v>
      </c>
      <c r="C2535" t="s">
        <v>1021</v>
      </c>
      <c r="D2535" t="s">
        <v>1253</v>
      </c>
      <c r="E2535" t="s">
        <v>1114</v>
      </c>
      <c r="F2535" s="76" t="s">
        <v>1151</v>
      </c>
      <c r="G2535" t="s">
        <v>1098</v>
      </c>
      <c r="H2535">
        <v>2021</v>
      </c>
      <c r="I2535">
        <v>0.01</v>
      </c>
      <c r="J2535" t="s">
        <v>1148</v>
      </c>
      <c r="K2535" s="62"/>
      <c r="L2535" s="63"/>
    </row>
    <row r="2536" spans="1:12" ht="28.5">
      <c r="A2536">
        <v>85279</v>
      </c>
      <c r="B2536" t="s">
        <v>1010</v>
      </c>
      <c r="C2536" t="s">
        <v>1022</v>
      </c>
      <c r="D2536" t="s">
        <v>1253</v>
      </c>
      <c r="E2536" t="s">
        <v>1114</v>
      </c>
      <c r="F2536" s="76" t="s">
        <v>1151</v>
      </c>
      <c r="G2536" t="s">
        <v>1098</v>
      </c>
      <c r="H2536">
        <v>2021</v>
      </c>
      <c r="I2536">
        <v>0</v>
      </c>
      <c r="J2536" t="s">
        <v>1148</v>
      </c>
      <c r="K2536" s="62"/>
      <c r="L2536" s="63"/>
    </row>
    <row r="2537" spans="1:12" ht="28.5">
      <c r="A2537">
        <v>85300</v>
      </c>
      <c r="B2537" t="s">
        <v>1010</v>
      </c>
      <c r="C2537" t="s">
        <v>98</v>
      </c>
      <c r="D2537" t="s">
        <v>1253</v>
      </c>
      <c r="E2537" t="s">
        <v>1114</v>
      </c>
      <c r="F2537" s="76" t="s">
        <v>1151</v>
      </c>
      <c r="G2537" t="s">
        <v>1098</v>
      </c>
      <c r="H2537">
        <v>2021</v>
      </c>
      <c r="I2537">
        <v>0.04</v>
      </c>
      <c r="J2537" t="s">
        <v>1148</v>
      </c>
      <c r="K2537" s="62"/>
      <c r="L2537" s="63"/>
    </row>
    <row r="2538" spans="1:12" ht="28.5">
      <c r="A2538">
        <v>85315</v>
      </c>
      <c r="B2538" t="s">
        <v>1010</v>
      </c>
      <c r="C2538" t="s">
        <v>1023</v>
      </c>
      <c r="D2538" t="s">
        <v>1253</v>
      </c>
      <c r="E2538" t="s">
        <v>1114</v>
      </c>
      <c r="F2538" s="76" t="s">
        <v>1151</v>
      </c>
      <c r="G2538" t="s">
        <v>1098</v>
      </c>
      <c r="H2538">
        <v>2021</v>
      </c>
      <c r="I2538">
        <v>0.02</v>
      </c>
      <c r="J2538" t="s">
        <v>1148</v>
      </c>
      <c r="K2538" s="62"/>
      <c r="L2538" s="63"/>
    </row>
    <row r="2539" spans="1:12" ht="28.5">
      <c r="A2539">
        <v>85325</v>
      </c>
      <c r="B2539" t="s">
        <v>1010</v>
      </c>
      <c r="C2539" t="s">
        <v>1024</v>
      </c>
      <c r="D2539" t="s">
        <v>1253</v>
      </c>
      <c r="E2539" t="s">
        <v>1114</v>
      </c>
      <c r="F2539" s="76" t="s">
        <v>1151</v>
      </c>
      <c r="G2539" t="s">
        <v>1098</v>
      </c>
      <c r="H2539">
        <v>2021</v>
      </c>
      <c r="I2539">
        <v>0.11</v>
      </c>
      <c r="J2539" t="s">
        <v>1148</v>
      </c>
      <c r="K2539" s="62"/>
      <c r="L2539" s="63"/>
    </row>
    <row r="2540" spans="1:12" ht="28.5">
      <c r="A2540">
        <v>85400</v>
      </c>
      <c r="B2540" t="s">
        <v>1010</v>
      </c>
      <c r="C2540" t="s">
        <v>1025</v>
      </c>
      <c r="D2540" t="s">
        <v>1253</v>
      </c>
      <c r="E2540" t="s">
        <v>1114</v>
      </c>
      <c r="F2540" s="76" t="s">
        <v>1151</v>
      </c>
      <c r="G2540" t="s">
        <v>1098</v>
      </c>
      <c r="H2540">
        <v>2021</v>
      </c>
      <c r="I2540">
        <v>0.01</v>
      </c>
      <c r="J2540" t="s">
        <v>1148</v>
      </c>
      <c r="K2540" s="62"/>
      <c r="L2540" s="63"/>
    </row>
    <row r="2541" spans="1:12" ht="28.5">
      <c r="A2541">
        <v>85410</v>
      </c>
      <c r="B2541" t="s">
        <v>1010</v>
      </c>
      <c r="C2541" t="s">
        <v>1026</v>
      </c>
      <c r="D2541" t="s">
        <v>1253</v>
      </c>
      <c r="E2541" t="s">
        <v>1114</v>
      </c>
      <c r="F2541" s="76" t="s">
        <v>1151</v>
      </c>
      <c r="G2541" t="s">
        <v>1098</v>
      </c>
      <c r="H2541">
        <v>2021</v>
      </c>
      <c r="I2541">
        <v>0.02</v>
      </c>
      <c r="J2541" t="s">
        <v>1148</v>
      </c>
      <c r="K2541" s="62"/>
      <c r="L2541" s="63"/>
    </row>
    <row r="2542" spans="1:12" ht="28.5">
      <c r="A2542">
        <v>85430</v>
      </c>
      <c r="B2542" t="s">
        <v>1010</v>
      </c>
      <c r="C2542" t="s">
        <v>1027</v>
      </c>
      <c r="D2542" t="s">
        <v>1253</v>
      </c>
      <c r="E2542" t="s">
        <v>1114</v>
      </c>
      <c r="F2542" s="76" t="s">
        <v>1151</v>
      </c>
      <c r="G2542" t="s">
        <v>1098</v>
      </c>
      <c r="H2542">
        <v>2021</v>
      </c>
      <c r="I2542">
        <v>0.03</v>
      </c>
      <c r="J2542" t="s">
        <v>1148</v>
      </c>
      <c r="K2542" s="62"/>
      <c r="L2542" s="63"/>
    </row>
    <row r="2543" spans="1:12" ht="28.5">
      <c r="A2543">
        <v>85440</v>
      </c>
      <c r="B2543" t="s">
        <v>1010</v>
      </c>
      <c r="C2543" t="s">
        <v>207</v>
      </c>
      <c r="D2543" t="s">
        <v>1253</v>
      </c>
      <c r="E2543" t="s">
        <v>1114</v>
      </c>
      <c r="F2543" s="76" t="s">
        <v>1151</v>
      </c>
      <c r="G2543" t="s">
        <v>1098</v>
      </c>
      <c r="H2543">
        <v>2021</v>
      </c>
      <c r="I2543">
        <v>0.03</v>
      </c>
      <c r="J2543" t="s">
        <v>1148</v>
      </c>
      <c r="K2543" s="2"/>
      <c r="L2543" s="60"/>
    </row>
    <row r="2544" spans="1:12" ht="28.5">
      <c r="A2544">
        <v>85001</v>
      </c>
      <c r="B2544" t="s">
        <v>1010</v>
      </c>
      <c r="C2544" t="s">
        <v>1011</v>
      </c>
      <c r="D2544" t="s">
        <v>1108</v>
      </c>
      <c r="E2544" t="s">
        <v>1114</v>
      </c>
      <c r="F2544" s="76" t="s">
        <v>1151</v>
      </c>
      <c r="G2544" t="s">
        <v>1255</v>
      </c>
      <c r="H2544">
        <v>2018</v>
      </c>
      <c r="I2544">
        <v>1.1399999999999999</v>
      </c>
      <c r="J2544" t="s">
        <v>1148</v>
      </c>
      <c r="K2544" s="2"/>
      <c r="L2544" s="60"/>
    </row>
    <row r="2545" spans="1:12" ht="28.5">
      <c r="A2545">
        <v>85010</v>
      </c>
      <c r="B2545" t="s">
        <v>1010</v>
      </c>
      <c r="C2545" t="s">
        <v>1012</v>
      </c>
      <c r="D2545" t="s">
        <v>1108</v>
      </c>
      <c r="E2545" t="s">
        <v>1114</v>
      </c>
      <c r="F2545" s="76" t="s">
        <v>1151</v>
      </c>
      <c r="G2545" t="s">
        <v>1255</v>
      </c>
      <c r="H2545">
        <v>2018</v>
      </c>
      <c r="I2545">
        <v>1.08</v>
      </c>
      <c r="J2545" t="s">
        <v>1148</v>
      </c>
      <c r="K2545" s="2"/>
      <c r="L2545" s="60"/>
    </row>
    <row r="2546" spans="1:12" ht="28.5">
      <c r="A2546">
        <v>85015</v>
      </c>
      <c r="B2546" t="s">
        <v>1010</v>
      </c>
      <c r="C2546" t="s">
        <v>1013</v>
      </c>
      <c r="D2546" t="s">
        <v>1108</v>
      </c>
      <c r="E2546" t="s">
        <v>1114</v>
      </c>
      <c r="F2546" s="76" t="s">
        <v>1151</v>
      </c>
      <c r="G2546" t="s">
        <v>1255</v>
      </c>
      <c r="H2546">
        <v>2018</v>
      </c>
      <c r="I2546">
        <v>0.74</v>
      </c>
      <c r="J2546" t="s">
        <v>1148</v>
      </c>
      <c r="K2546" s="2"/>
      <c r="L2546" s="60"/>
    </row>
    <row r="2547" spans="1:12" ht="28.5">
      <c r="A2547">
        <v>85125</v>
      </c>
      <c r="B2547" t="s">
        <v>1010</v>
      </c>
      <c r="C2547" t="s">
        <v>1014</v>
      </c>
      <c r="D2547" t="s">
        <v>1108</v>
      </c>
      <c r="E2547" t="s">
        <v>1114</v>
      </c>
      <c r="F2547" s="76" t="s">
        <v>1151</v>
      </c>
      <c r="G2547" t="s">
        <v>1255</v>
      </c>
      <c r="H2547">
        <v>2018</v>
      </c>
      <c r="I2547">
        <v>1.1499999999999999</v>
      </c>
      <c r="J2547" t="s">
        <v>1148</v>
      </c>
      <c r="K2547" s="2"/>
      <c r="L2547" s="60"/>
    </row>
    <row r="2548" spans="1:12" ht="28.5">
      <c r="A2548">
        <v>85136</v>
      </c>
      <c r="B2548" t="s">
        <v>1010</v>
      </c>
      <c r="C2548" t="s">
        <v>1015</v>
      </c>
      <c r="D2548" t="s">
        <v>1108</v>
      </c>
      <c r="E2548" t="s">
        <v>1114</v>
      </c>
      <c r="F2548" s="76" t="s">
        <v>1151</v>
      </c>
      <c r="G2548" t="s">
        <v>1255</v>
      </c>
      <c r="H2548">
        <v>2018</v>
      </c>
      <c r="I2548">
        <v>0.86</v>
      </c>
      <c r="J2548" t="s">
        <v>1148</v>
      </c>
      <c r="K2548" s="2"/>
      <c r="L2548" s="60"/>
    </row>
    <row r="2549" spans="1:12" ht="28.5">
      <c r="A2549">
        <v>85139</v>
      </c>
      <c r="B2549" t="s">
        <v>1010</v>
      </c>
      <c r="C2549" t="s">
        <v>1016</v>
      </c>
      <c r="D2549" t="s">
        <v>1108</v>
      </c>
      <c r="E2549" t="s">
        <v>1114</v>
      </c>
      <c r="F2549" s="76" t="s">
        <v>1151</v>
      </c>
      <c r="G2549" t="s">
        <v>1255</v>
      </c>
      <c r="H2549">
        <v>2018</v>
      </c>
      <c r="I2549">
        <v>0.96</v>
      </c>
      <c r="J2549" t="s">
        <v>1148</v>
      </c>
      <c r="K2549" s="2"/>
      <c r="L2549" s="60"/>
    </row>
    <row r="2550" spans="1:12" ht="28.5">
      <c r="A2550">
        <v>85162</v>
      </c>
      <c r="B2550" t="s">
        <v>1010</v>
      </c>
      <c r="C2550" t="s">
        <v>1017</v>
      </c>
      <c r="D2550" t="s">
        <v>1108</v>
      </c>
      <c r="E2550" t="s">
        <v>1114</v>
      </c>
      <c r="F2550" s="76" t="s">
        <v>1151</v>
      </c>
      <c r="G2550" t="s">
        <v>1255</v>
      </c>
      <c r="H2550">
        <v>2018</v>
      </c>
      <c r="I2550">
        <v>0.97</v>
      </c>
      <c r="J2550" t="s">
        <v>1148</v>
      </c>
      <c r="K2550" s="2"/>
      <c r="L2550" s="60"/>
    </row>
    <row r="2551" spans="1:12" ht="28.5">
      <c r="A2551">
        <v>85225</v>
      </c>
      <c r="B2551" t="s">
        <v>1010</v>
      </c>
      <c r="C2551" t="s">
        <v>1018</v>
      </c>
      <c r="D2551" t="s">
        <v>1108</v>
      </c>
      <c r="E2551" t="s">
        <v>1114</v>
      </c>
      <c r="F2551" s="76" t="s">
        <v>1151</v>
      </c>
      <c r="G2551" t="s">
        <v>1255</v>
      </c>
      <c r="H2551">
        <v>2018</v>
      </c>
      <c r="I2551">
        <v>1.1000000000000001</v>
      </c>
      <c r="J2551" t="s">
        <v>1148</v>
      </c>
      <c r="K2551" s="2"/>
      <c r="L2551" s="60"/>
    </row>
    <row r="2552" spans="1:12" ht="28.5">
      <c r="A2552">
        <v>85230</v>
      </c>
      <c r="B2552" t="s">
        <v>1010</v>
      </c>
      <c r="C2552" t="s">
        <v>1019</v>
      </c>
      <c r="D2552" t="s">
        <v>1108</v>
      </c>
      <c r="E2552" t="s">
        <v>1114</v>
      </c>
      <c r="F2552" s="76" t="s">
        <v>1151</v>
      </c>
      <c r="G2552" t="s">
        <v>1255</v>
      </c>
      <c r="H2552">
        <v>2018</v>
      </c>
      <c r="I2552">
        <v>1</v>
      </c>
      <c r="J2552" t="s">
        <v>1148</v>
      </c>
      <c r="K2552" s="2"/>
      <c r="L2552" s="60"/>
    </row>
    <row r="2553" spans="1:12" ht="28.5">
      <c r="A2553">
        <v>85250</v>
      </c>
      <c r="B2553" t="s">
        <v>1010</v>
      </c>
      <c r="C2553" t="s">
        <v>1020</v>
      </c>
      <c r="D2553" t="s">
        <v>1108</v>
      </c>
      <c r="E2553" t="s">
        <v>1114</v>
      </c>
      <c r="F2553" s="76" t="s">
        <v>1151</v>
      </c>
      <c r="G2553" t="s">
        <v>1255</v>
      </c>
      <c r="H2553">
        <v>2018</v>
      </c>
      <c r="I2553">
        <v>1.17</v>
      </c>
      <c r="J2553" t="s">
        <v>1148</v>
      </c>
      <c r="K2553" s="2"/>
      <c r="L2553" s="60"/>
    </row>
    <row r="2554" spans="1:12" ht="28.5">
      <c r="A2554">
        <v>85263</v>
      </c>
      <c r="B2554" t="s">
        <v>1010</v>
      </c>
      <c r="C2554" t="s">
        <v>1021</v>
      </c>
      <c r="D2554" t="s">
        <v>1108</v>
      </c>
      <c r="E2554" t="s">
        <v>1114</v>
      </c>
      <c r="F2554" s="76" t="s">
        <v>1151</v>
      </c>
      <c r="G2554" t="s">
        <v>1255</v>
      </c>
      <c r="H2554">
        <v>2018</v>
      </c>
      <c r="I2554">
        <v>0.94</v>
      </c>
      <c r="J2554" t="s">
        <v>1148</v>
      </c>
      <c r="K2554" s="62"/>
      <c r="L2554" s="63"/>
    </row>
    <row r="2555" spans="1:12" ht="28.5">
      <c r="A2555">
        <v>85279</v>
      </c>
      <c r="B2555" t="s">
        <v>1010</v>
      </c>
      <c r="C2555" t="s">
        <v>1022</v>
      </c>
      <c r="D2555" t="s">
        <v>1108</v>
      </c>
      <c r="E2555" t="s">
        <v>1114</v>
      </c>
      <c r="F2555" s="76" t="s">
        <v>1151</v>
      </c>
      <c r="G2555" t="s">
        <v>1255</v>
      </c>
      <c r="H2555">
        <v>2018</v>
      </c>
      <c r="I2555">
        <v>0.7</v>
      </c>
      <c r="J2555" t="s">
        <v>1148</v>
      </c>
      <c r="K2555" s="2"/>
      <c r="L2555" s="60"/>
    </row>
    <row r="2556" spans="1:12" ht="28.5">
      <c r="A2556">
        <v>85300</v>
      </c>
      <c r="B2556" t="s">
        <v>1010</v>
      </c>
      <c r="C2556" t="s">
        <v>98</v>
      </c>
      <c r="D2556" t="s">
        <v>1108</v>
      </c>
      <c r="E2556" t="s">
        <v>1114</v>
      </c>
      <c r="F2556" s="76" t="s">
        <v>1151</v>
      </c>
      <c r="G2556" t="s">
        <v>1255</v>
      </c>
      <c r="H2556">
        <v>2018</v>
      </c>
      <c r="I2556">
        <v>0.97</v>
      </c>
      <c r="J2556" t="s">
        <v>1148</v>
      </c>
      <c r="K2556" s="2"/>
      <c r="L2556" s="60"/>
    </row>
    <row r="2557" spans="1:12" ht="28.5">
      <c r="A2557">
        <v>85315</v>
      </c>
      <c r="B2557" t="s">
        <v>1010</v>
      </c>
      <c r="C2557" t="s">
        <v>1023</v>
      </c>
      <c r="D2557" t="s">
        <v>1108</v>
      </c>
      <c r="E2557" t="s">
        <v>1114</v>
      </c>
      <c r="F2557" s="76" t="s">
        <v>1151</v>
      </c>
      <c r="G2557" t="s">
        <v>1255</v>
      </c>
      <c r="H2557">
        <v>2018</v>
      </c>
      <c r="I2557">
        <v>0.5</v>
      </c>
      <c r="J2557" t="s">
        <v>1148</v>
      </c>
      <c r="K2557" s="62"/>
      <c r="L2557" s="63"/>
    </row>
    <row r="2558" spans="1:12" ht="28.5">
      <c r="A2558">
        <v>85325</v>
      </c>
      <c r="B2558" t="s">
        <v>1010</v>
      </c>
      <c r="C2558" t="s">
        <v>1024</v>
      </c>
      <c r="D2558" t="s">
        <v>1108</v>
      </c>
      <c r="E2558" t="s">
        <v>1114</v>
      </c>
      <c r="F2558" s="76" t="s">
        <v>1151</v>
      </c>
      <c r="G2558" t="s">
        <v>1255</v>
      </c>
      <c r="H2558">
        <v>2018</v>
      </c>
      <c r="I2558">
        <v>0.92</v>
      </c>
      <c r="J2558" t="s">
        <v>1148</v>
      </c>
      <c r="K2558" s="2"/>
      <c r="L2558" s="60"/>
    </row>
    <row r="2559" spans="1:12" ht="28.5">
      <c r="A2559">
        <v>85400</v>
      </c>
      <c r="B2559" t="s">
        <v>1010</v>
      </c>
      <c r="C2559" t="s">
        <v>1025</v>
      </c>
      <c r="D2559" t="s">
        <v>1108</v>
      </c>
      <c r="E2559" t="s">
        <v>1114</v>
      </c>
      <c r="F2559" s="76" t="s">
        <v>1151</v>
      </c>
      <c r="G2559" t="s">
        <v>1255</v>
      </c>
      <c r="H2559">
        <v>2018</v>
      </c>
      <c r="I2559">
        <v>1.19</v>
      </c>
      <c r="J2559" t="s">
        <v>1148</v>
      </c>
      <c r="K2559" s="2"/>
      <c r="L2559" s="60"/>
    </row>
    <row r="2560" spans="1:12" ht="28.5">
      <c r="A2560">
        <v>85410</v>
      </c>
      <c r="B2560" t="s">
        <v>1010</v>
      </c>
      <c r="C2560" t="s">
        <v>1026</v>
      </c>
      <c r="D2560" t="s">
        <v>1108</v>
      </c>
      <c r="E2560" t="s">
        <v>1114</v>
      </c>
      <c r="F2560" s="76" t="s">
        <v>1151</v>
      </c>
      <c r="G2560" t="s">
        <v>1255</v>
      </c>
      <c r="H2560">
        <v>2018</v>
      </c>
      <c r="I2560">
        <v>1.0900000000000001</v>
      </c>
      <c r="J2560" t="s">
        <v>1148</v>
      </c>
      <c r="K2560" s="62"/>
      <c r="L2560" s="63"/>
    </row>
    <row r="2561" spans="1:12" ht="28.5">
      <c r="A2561">
        <v>85430</v>
      </c>
      <c r="B2561" t="s">
        <v>1010</v>
      </c>
      <c r="C2561" t="s">
        <v>1027</v>
      </c>
      <c r="D2561" t="s">
        <v>1108</v>
      </c>
      <c r="E2561" t="s">
        <v>1114</v>
      </c>
      <c r="F2561" s="76" t="s">
        <v>1151</v>
      </c>
      <c r="G2561" t="s">
        <v>1255</v>
      </c>
      <c r="H2561">
        <v>2018</v>
      </c>
      <c r="I2561">
        <v>1.21</v>
      </c>
      <c r="J2561" t="s">
        <v>1148</v>
      </c>
      <c r="K2561" s="2"/>
      <c r="L2561" s="60"/>
    </row>
    <row r="2562" spans="1:12" ht="28.5">
      <c r="A2562">
        <v>85440</v>
      </c>
      <c r="B2562" t="s">
        <v>1010</v>
      </c>
      <c r="C2562" t="s">
        <v>207</v>
      </c>
      <c r="D2562" t="s">
        <v>1108</v>
      </c>
      <c r="E2562" t="s">
        <v>1114</v>
      </c>
      <c r="F2562" s="76" t="s">
        <v>1151</v>
      </c>
      <c r="G2562" t="s">
        <v>1255</v>
      </c>
      <c r="H2562">
        <v>2018</v>
      </c>
      <c r="I2562">
        <v>1.04</v>
      </c>
      <c r="J2562" t="s">
        <v>1148</v>
      </c>
      <c r="K2562" s="2"/>
      <c r="L2562" s="60"/>
    </row>
    <row r="2563" spans="1:12" ht="28.5">
      <c r="A2563">
        <v>85010</v>
      </c>
      <c r="B2563" t="s">
        <v>1010</v>
      </c>
      <c r="C2563" t="s">
        <v>1012</v>
      </c>
      <c r="D2563" t="s">
        <v>1108</v>
      </c>
      <c r="E2563" t="s">
        <v>1114</v>
      </c>
      <c r="F2563" s="76" t="s">
        <v>1151</v>
      </c>
      <c r="G2563" t="s">
        <v>1255</v>
      </c>
      <c r="H2563">
        <v>2019</v>
      </c>
      <c r="I2563">
        <v>1.08</v>
      </c>
      <c r="J2563" t="s">
        <v>1148</v>
      </c>
      <c r="K2563" s="62"/>
      <c r="L2563" s="63"/>
    </row>
    <row r="2564" spans="1:12" ht="28.5">
      <c r="A2564">
        <v>85015</v>
      </c>
      <c r="B2564" t="s">
        <v>1010</v>
      </c>
      <c r="C2564" t="s">
        <v>1013</v>
      </c>
      <c r="D2564" t="s">
        <v>1108</v>
      </c>
      <c r="E2564" t="s">
        <v>1114</v>
      </c>
      <c r="F2564" s="76" t="s">
        <v>1151</v>
      </c>
      <c r="G2564" t="s">
        <v>1255</v>
      </c>
      <c r="H2564">
        <v>2019</v>
      </c>
      <c r="I2564">
        <v>0.7</v>
      </c>
      <c r="J2564" t="s">
        <v>1148</v>
      </c>
      <c r="K2564" s="62"/>
      <c r="L2564" s="63"/>
    </row>
    <row r="2565" spans="1:12" ht="28.5">
      <c r="A2565">
        <v>85125</v>
      </c>
      <c r="B2565" t="s">
        <v>1010</v>
      </c>
      <c r="C2565" t="s">
        <v>1014</v>
      </c>
      <c r="D2565" t="s">
        <v>1108</v>
      </c>
      <c r="E2565" t="s">
        <v>1114</v>
      </c>
      <c r="F2565" s="76" t="s">
        <v>1151</v>
      </c>
      <c r="G2565" t="s">
        <v>1255</v>
      </c>
      <c r="H2565">
        <v>2019</v>
      </c>
      <c r="I2565">
        <v>1.23</v>
      </c>
      <c r="J2565" t="s">
        <v>1148</v>
      </c>
      <c r="K2565" s="62"/>
      <c r="L2565" s="63"/>
    </row>
    <row r="2566" spans="1:12" ht="28.5">
      <c r="A2566">
        <v>85136</v>
      </c>
      <c r="B2566" t="s">
        <v>1010</v>
      </c>
      <c r="C2566" t="s">
        <v>1015</v>
      </c>
      <c r="D2566" t="s">
        <v>1108</v>
      </c>
      <c r="E2566" t="s">
        <v>1114</v>
      </c>
      <c r="F2566" s="76" t="s">
        <v>1151</v>
      </c>
      <c r="G2566" t="s">
        <v>1255</v>
      </c>
      <c r="H2566">
        <v>2019</v>
      </c>
      <c r="I2566">
        <v>0.78</v>
      </c>
      <c r="J2566" t="s">
        <v>1148</v>
      </c>
      <c r="K2566" s="62"/>
      <c r="L2566" s="63"/>
    </row>
    <row r="2567" spans="1:12" ht="28.5">
      <c r="A2567">
        <v>85139</v>
      </c>
      <c r="B2567" t="s">
        <v>1010</v>
      </c>
      <c r="C2567" t="s">
        <v>1016</v>
      </c>
      <c r="D2567" t="s">
        <v>1108</v>
      </c>
      <c r="E2567" t="s">
        <v>1114</v>
      </c>
      <c r="F2567" s="76" t="s">
        <v>1151</v>
      </c>
      <c r="G2567" t="s">
        <v>1255</v>
      </c>
      <c r="H2567">
        <v>2019</v>
      </c>
      <c r="I2567">
        <v>0.96</v>
      </c>
      <c r="J2567" t="s">
        <v>1148</v>
      </c>
      <c r="K2567" s="2"/>
      <c r="L2567" s="60"/>
    </row>
    <row r="2568" spans="1:12" ht="28.5">
      <c r="A2568">
        <v>85162</v>
      </c>
      <c r="B2568" t="s">
        <v>1010</v>
      </c>
      <c r="C2568" t="s">
        <v>1017</v>
      </c>
      <c r="D2568" t="s">
        <v>1108</v>
      </c>
      <c r="E2568" t="s">
        <v>1114</v>
      </c>
      <c r="F2568" s="76" t="s">
        <v>1151</v>
      </c>
      <c r="G2568" t="s">
        <v>1255</v>
      </c>
      <c r="H2568">
        <v>2019</v>
      </c>
      <c r="I2568">
        <v>0.98</v>
      </c>
      <c r="J2568" t="s">
        <v>1148</v>
      </c>
      <c r="K2568" s="2"/>
      <c r="L2568" s="60"/>
    </row>
    <row r="2569" spans="1:12" ht="28.5">
      <c r="A2569">
        <v>85225</v>
      </c>
      <c r="B2569" t="s">
        <v>1010</v>
      </c>
      <c r="C2569" t="s">
        <v>1018</v>
      </c>
      <c r="D2569" t="s">
        <v>1108</v>
      </c>
      <c r="E2569" t="s">
        <v>1114</v>
      </c>
      <c r="F2569" s="76" t="s">
        <v>1151</v>
      </c>
      <c r="G2569" t="s">
        <v>1255</v>
      </c>
      <c r="H2569">
        <v>2019</v>
      </c>
      <c r="I2569">
        <v>1.07</v>
      </c>
      <c r="J2569" t="s">
        <v>1148</v>
      </c>
      <c r="K2569" s="2"/>
      <c r="L2569" s="60"/>
    </row>
    <row r="2570" spans="1:12" ht="28.5">
      <c r="A2570">
        <v>85230</v>
      </c>
      <c r="B2570" t="s">
        <v>1010</v>
      </c>
      <c r="C2570" t="s">
        <v>1019</v>
      </c>
      <c r="D2570" t="s">
        <v>1108</v>
      </c>
      <c r="E2570" t="s">
        <v>1114</v>
      </c>
      <c r="F2570" s="76" t="s">
        <v>1151</v>
      </c>
      <c r="G2570" t="s">
        <v>1255</v>
      </c>
      <c r="H2570">
        <v>2019</v>
      </c>
      <c r="I2570">
        <v>0.99</v>
      </c>
      <c r="J2570" t="s">
        <v>1148</v>
      </c>
      <c r="K2570" s="2"/>
      <c r="L2570" s="60"/>
    </row>
    <row r="2571" spans="1:12" ht="28.5">
      <c r="A2571">
        <v>85250</v>
      </c>
      <c r="B2571" t="s">
        <v>1010</v>
      </c>
      <c r="C2571" t="s">
        <v>1020</v>
      </c>
      <c r="D2571" t="s">
        <v>1108</v>
      </c>
      <c r="E2571" t="s">
        <v>1114</v>
      </c>
      <c r="F2571" s="76" t="s">
        <v>1151</v>
      </c>
      <c r="G2571" t="s">
        <v>1255</v>
      </c>
      <c r="H2571">
        <v>2019</v>
      </c>
      <c r="I2571">
        <v>1.1200000000000001</v>
      </c>
      <c r="J2571" t="s">
        <v>1148</v>
      </c>
      <c r="K2571" s="2"/>
      <c r="L2571" s="60"/>
    </row>
    <row r="2572" spans="1:12" ht="28.5">
      <c r="A2572">
        <v>85263</v>
      </c>
      <c r="B2572" t="s">
        <v>1010</v>
      </c>
      <c r="C2572" t="s">
        <v>1021</v>
      </c>
      <c r="D2572" t="s">
        <v>1108</v>
      </c>
      <c r="E2572" t="s">
        <v>1114</v>
      </c>
      <c r="F2572" s="76" t="s">
        <v>1151</v>
      </c>
      <c r="G2572" t="s">
        <v>1255</v>
      </c>
      <c r="H2572">
        <v>2019</v>
      </c>
      <c r="I2572">
        <v>0.88</v>
      </c>
      <c r="J2572" t="s">
        <v>1148</v>
      </c>
      <c r="K2572" s="2"/>
      <c r="L2572" s="60"/>
    </row>
    <row r="2573" spans="1:12" ht="28.5">
      <c r="A2573">
        <v>85279</v>
      </c>
      <c r="B2573" t="s">
        <v>1010</v>
      </c>
      <c r="C2573" t="s">
        <v>1022</v>
      </c>
      <c r="D2573" t="s">
        <v>1108</v>
      </c>
      <c r="E2573" t="s">
        <v>1114</v>
      </c>
      <c r="F2573" s="76" t="s">
        <v>1151</v>
      </c>
      <c r="G2573" t="s">
        <v>1255</v>
      </c>
      <c r="H2573">
        <v>2019</v>
      </c>
      <c r="I2573">
        <v>0.56000000000000005</v>
      </c>
      <c r="J2573" t="s">
        <v>1148</v>
      </c>
      <c r="K2573" s="2"/>
      <c r="L2573" s="60"/>
    </row>
    <row r="2574" spans="1:12" ht="28.5">
      <c r="A2574">
        <v>85300</v>
      </c>
      <c r="B2574" t="s">
        <v>1010</v>
      </c>
      <c r="C2574" t="s">
        <v>98</v>
      </c>
      <c r="D2574" t="s">
        <v>1108</v>
      </c>
      <c r="E2574" t="s">
        <v>1114</v>
      </c>
      <c r="F2574" s="76" t="s">
        <v>1151</v>
      </c>
      <c r="G2574" t="s">
        <v>1255</v>
      </c>
      <c r="H2574">
        <v>2019</v>
      </c>
      <c r="I2574">
        <v>0.9</v>
      </c>
      <c r="J2574" t="s">
        <v>1148</v>
      </c>
      <c r="K2574" s="2"/>
      <c r="L2574" s="60"/>
    </row>
    <row r="2575" spans="1:12" ht="28.5">
      <c r="A2575">
        <v>85315</v>
      </c>
      <c r="B2575" t="s">
        <v>1010</v>
      </c>
      <c r="C2575" t="s">
        <v>1023</v>
      </c>
      <c r="D2575" t="s">
        <v>1108</v>
      </c>
      <c r="E2575" t="s">
        <v>1114</v>
      </c>
      <c r="F2575" s="76" t="s">
        <v>1151</v>
      </c>
      <c r="G2575" t="s">
        <v>1255</v>
      </c>
      <c r="H2575">
        <v>2019</v>
      </c>
      <c r="I2575">
        <v>0.56999999999999995</v>
      </c>
      <c r="J2575" t="s">
        <v>1148</v>
      </c>
      <c r="K2575" s="2"/>
      <c r="L2575" s="60"/>
    </row>
    <row r="2576" spans="1:12" ht="28.5">
      <c r="A2576">
        <v>85325</v>
      </c>
      <c r="B2576" t="s">
        <v>1010</v>
      </c>
      <c r="C2576" t="s">
        <v>1024</v>
      </c>
      <c r="D2576" t="s">
        <v>1108</v>
      </c>
      <c r="E2576" t="s">
        <v>1114</v>
      </c>
      <c r="F2576" s="76" t="s">
        <v>1151</v>
      </c>
      <c r="G2576" t="s">
        <v>1255</v>
      </c>
      <c r="H2576">
        <v>2019</v>
      </c>
      <c r="I2576">
        <v>0.93</v>
      </c>
      <c r="J2576" t="s">
        <v>1148</v>
      </c>
      <c r="K2576" s="2"/>
      <c r="L2576" s="60"/>
    </row>
    <row r="2577" spans="1:12" ht="28.5">
      <c r="A2577">
        <v>85400</v>
      </c>
      <c r="B2577" t="s">
        <v>1010</v>
      </c>
      <c r="C2577" t="s">
        <v>1025</v>
      </c>
      <c r="D2577" t="s">
        <v>1108</v>
      </c>
      <c r="E2577" t="s">
        <v>1114</v>
      </c>
      <c r="F2577" s="76" t="s">
        <v>1151</v>
      </c>
      <c r="G2577" t="s">
        <v>1255</v>
      </c>
      <c r="H2577">
        <v>2019</v>
      </c>
      <c r="I2577">
        <v>1.2</v>
      </c>
      <c r="J2577" t="s">
        <v>1148</v>
      </c>
      <c r="K2577" s="2"/>
      <c r="L2577" s="60"/>
    </row>
    <row r="2578" spans="1:12" ht="28.5">
      <c r="A2578">
        <v>85410</v>
      </c>
      <c r="B2578" t="s">
        <v>1010</v>
      </c>
      <c r="C2578" t="s">
        <v>1026</v>
      </c>
      <c r="D2578" t="s">
        <v>1108</v>
      </c>
      <c r="E2578" t="s">
        <v>1114</v>
      </c>
      <c r="F2578" s="76" t="s">
        <v>1151</v>
      </c>
      <c r="G2578" t="s">
        <v>1255</v>
      </c>
      <c r="H2578">
        <v>2019</v>
      </c>
      <c r="I2578">
        <v>1.06</v>
      </c>
      <c r="J2578" t="s">
        <v>1148</v>
      </c>
      <c r="K2578" s="62"/>
      <c r="L2578" s="63"/>
    </row>
    <row r="2579" spans="1:12" ht="28.5">
      <c r="A2579">
        <v>85430</v>
      </c>
      <c r="B2579" t="s">
        <v>1010</v>
      </c>
      <c r="C2579" t="s">
        <v>1027</v>
      </c>
      <c r="D2579" t="s">
        <v>1108</v>
      </c>
      <c r="E2579" t="s">
        <v>1114</v>
      </c>
      <c r="F2579" s="76" t="s">
        <v>1151</v>
      </c>
      <c r="G2579" t="s">
        <v>1255</v>
      </c>
      <c r="H2579">
        <v>2019</v>
      </c>
      <c r="I2579">
        <v>1.18</v>
      </c>
      <c r="J2579" t="s">
        <v>1148</v>
      </c>
      <c r="K2579" s="2"/>
      <c r="L2579" s="60"/>
    </row>
    <row r="2580" spans="1:12" ht="28.5">
      <c r="A2580">
        <v>85440</v>
      </c>
      <c r="B2580" t="s">
        <v>1010</v>
      </c>
      <c r="C2580" t="s">
        <v>207</v>
      </c>
      <c r="D2580" t="s">
        <v>1108</v>
      </c>
      <c r="E2580" t="s">
        <v>1114</v>
      </c>
      <c r="F2580" s="76" t="s">
        <v>1151</v>
      </c>
      <c r="G2580" t="s">
        <v>1255</v>
      </c>
      <c r="H2580">
        <v>2019</v>
      </c>
      <c r="I2580">
        <v>1.04</v>
      </c>
      <c r="J2580" t="s">
        <v>1148</v>
      </c>
      <c r="K2580" s="2"/>
      <c r="L2580" s="60"/>
    </row>
    <row r="2581" spans="1:12" ht="28.5">
      <c r="A2581">
        <v>85001</v>
      </c>
      <c r="B2581" t="s">
        <v>1010</v>
      </c>
      <c r="C2581" t="s">
        <v>1011</v>
      </c>
      <c r="D2581" t="s">
        <v>1108</v>
      </c>
      <c r="E2581" t="s">
        <v>1114</v>
      </c>
      <c r="F2581" s="76" t="s">
        <v>1151</v>
      </c>
      <c r="G2581" t="s">
        <v>1255</v>
      </c>
      <c r="H2581">
        <v>2019</v>
      </c>
      <c r="I2581">
        <v>1.1299999999999999</v>
      </c>
      <c r="J2581" t="s">
        <v>1148</v>
      </c>
      <c r="K2581" s="2"/>
      <c r="L2581" s="60"/>
    </row>
    <row r="2582" spans="1:12" ht="28.5">
      <c r="A2582">
        <v>85001</v>
      </c>
      <c r="B2582" t="s">
        <v>1010</v>
      </c>
      <c r="C2582" t="s">
        <v>1011</v>
      </c>
      <c r="D2582" t="s">
        <v>1108</v>
      </c>
      <c r="E2582" t="s">
        <v>1114</v>
      </c>
      <c r="F2582" s="76" t="s">
        <v>1151</v>
      </c>
      <c r="G2582" t="s">
        <v>1255</v>
      </c>
      <c r="H2582">
        <v>2020</v>
      </c>
      <c r="I2582">
        <v>1.1399999999999999</v>
      </c>
      <c r="J2582" t="s">
        <v>1148</v>
      </c>
      <c r="K2582" s="2"/>
      <c r="L2582" s="60"/>
    </row>
    <row r="2583" spans="1:12" ht="28.5">
      <c r="A2583">
        <v>85010</v>
      </c>
      <c r="B2583" t="s">
        <v>1010</v>
      </c>
      <c r="C2583" t="s">
        <v>1012</v>
      </c>
      <c r="D2583" t="s">
        <v>1108</v>
      </c>
      <c r="E2583" t="s">
        <v>1114</v>
      </c>
      <c r="F2583" s="76" t="s">
        <v>1151</v>
      </c>
      <c r="G2583" t="s">
        <v>1255</v>
      </c>
      <c r="H2583">
        <v>2020</v>
      </c>
      <c r="I2583">
        <v>1.06</v>
      </c>
      <c r="J2583" t="s">
        <v>1148</v>
      </c>
      <c r="K2583" s="2"/>
      <c r="L2583" s="60"/>
    </row>
    <row r="2584" spans="1:12" ht="28.5">
      <c r="A2584">
        <v>85015</v>
      </c>
      <c r="B2584" t="s">
        <v>1010</v>
      </c>
      <c r="C2584" t="s">
        <v>1013</v>
      </c>
      <c r="D2584" t="s">
        <v>1108</v>
      </c>
      <c r="E2584" t="s">
        <v>1114</v>
      </c>
      <c r="F2584" s="76" t="s">
        <v>1151</v>
      </c>
      <c r="G2584" t="s">
        <v>1255</v>
      </c>
      <c r="H2584">
        <v>2020</v>
      </c>
      <c r="I2584">
        <v>0.73</v>
      </c>
      <c r="J2584" t="s">
        <v>1148</v>
      </c>
      <c r="K2584" s="2"/>
      <c r="L2584" s="60"/>
    </row>
    <row r="2585" spans="1:12" ht="28.5">
      <c r="A2585">
        <v>85125</v>
      </c>
      <c r="B2585" t="s">
        <v>1010</v>
      </c>
      <c r="C2585" t="s">
        <v>1014</v>
      </c>
      <c r="D2585" t="s">
        <v>1108</v>
      </c>
      <c r="E2585" t="s">
        <v>1114</v>
      </c>
      <c r="F2585" s="76" t="s">
        <v>1151</v>
      </c>
      <c r="G2585" t="s">
        <v>1255</v>
      </c>
      <c r="H2585">
        <v>2020</v>
      </c>
      <c r="I2585">
        <v>1.24</v>
      </c>
      <c r="J2585" t="s">
        <v>1148</v>
      </c>
      <c r="K2585" s="2"/>
      <c r="L2585" s="60"/>
    </row>
    <row r="2586" spans="1:12" ht="28.5">
      <c r="A2586">
        <v>85136</v>
      </c>
      <c r="B2586" t="s">
        <v>1010</v>
      </c>
      <c r="C2586" t="s">
        <v>1015</v>
      </c>
      <c r="D2586" t="s">
        <v>1108</v>
      </c>
      <c r="E2586" t="s">
        <v>1114</v>
      </c>
      <c r="F2586" s="76" t="s">
        <v>1151</v>
      </c>
      <c r="G2586" t="s">
        <v>1255</v>
      </c>
      <c r="H2586">
        <v>2020</v>
      </c>
      <c r="I2586">
        <v>0.75</v>
      </c>
      <c r="J2586" t="s">
        <v>1148</v>
      </c>
      <c r="K2586" s="2"/>
      <c r="L2586" s="60"/>
    </row>
    <row r="2587" spans="1:12" ht="28.5">
      <c r="A2587">
        <v>85139</v>
      </c>
      <c r="B2587" t="s">
        <v>1010</v>
      </c>
      <c r="C2587" t="s">
        <v>1016</v>
      </c>
      <c r="D2587" t="s">
        <v>1108</v>
      </c>
      <c r="E2587" t="s">
        <v>1114</v>
      </c>
      <c r="F2587" s="76" t="s">
        <v>1151</v>
      </c>
      <c r="G2587" t="s">
        <v>1255</v>
      </c>
      <c r="H2587">
        <v>2020</v>
      </c>
      <c r="I2587">
        <v>0.97</v>
      </c>
      <c r="J2587" t="s">
        <v>1148</v>
      </c>
      <c r="K2587" s="2"/>
      <c r="L2587" s="60"/>
    </row>
    <row r="2588" spans="1:12" ht="28.5">
      <c r="A2588">
        <v>85162</v>
      </c>
      <c r="B2588" t="s">
        <v>1010</v>
      </c>
      <c r="C2588" t="s">
        <v>1017</v>
      </c>
      <c r="D2588" t="s">
        <v>1108</v>
      </c>
      <c r="E2588" t="s">
        <v>1114</v>
      </c>
      <c r="F2588" s="76" t="s">
        <v>1151</v>
      </c>
      <c r="G2588" t="s">
        <v>1255</v>
      </c>
      <c r="H2588">
        <v>2020</v>
      </c>
      <c r="I2588">
        <v>0.99</v>
      </c>
      <c r="J2588" t="s">
        <v>1148</v>
      </c>
      <c r="K2588" s="2"/>
      <c r="L2588" s="60"/>
    </row>
    <row r="2589" spans="1:12" ht="28.5">
      <c r="A2589">
        <v>85225</v>
      </c>
      <c r="B2589" t="s">
        <v>1010</v>
      </c>
      <c r="C2589" t="s">
        <v>1018</v>
      </c>
      <c r="D2589" t="s">
        <v>1108</v>
      </c>
      <c r="E2589" t="s">
        <v>1114</v>
      </c>
      <c r="F2589" s="76" t="s">
        <v>1151</v>
      </c>
      <c r="G2589" t="s">
        <v>1255</v>
      </c>
      <c r="H2589">
        <v>2020</v>
      </c>
      <c r="I2589">
        <v>1.05</v>
      </c>
      <c r="J2589" t="s">
        <v>1148</v>
      </c>
      <c r="K2589" s="2"/>
      <c r="L2589" s="60"/>
    </row>
    <row r="2590" spans="1:12" ht="28.5">
      <c r="A2590">
        <v>85230</v>
      </c>
      <c r="B2590" t="s">
        <v>1010</v>
      </c>
      <c r="C2590" t="s">
        <v>1019</v>
      </c>
      <c r="D2590" t="s">
        <v>1108</v>
      </c>
      <c r="E2590" t="s">
        <v>1114</v>
      </c>
      <c r="F2590" s="76" t="s">
        <v>1151</v>
      </c>
      <c r="G2590" t="s">
        <v>1255</v>
      </c>
      <c r="H2590">
        <v>2020</v>
      </c>
      <c r="I2590">
        <v>0.96</v>
      </c>
      <c r="J2590" t="s">
        <v>1148</v>
      </c>
      <c r="K2590" s="2"/>
      <c r="L2590" s="60"/>
    </row>
    <row r="2591" spans="1:12" ht="28.5">
      <c r="A2591">
        <v>85250</v>
      </c>
      <c r="B2591" t="s">
        <v>1010</v>
      </c>
      <c r="C2591" t="s">
        <v>1020</v>
      </c>
      <c r="D2591" t="s">
        <v>1108</v>
      </c>
      <c r="E2591" t="s">
        <v>1114</v>
      </c>
      <c r="F2591" s="76" t="s">
        <v>1151</v>
      </c>
      <c r="G2591" t="s">
        <v>1255</v>
      </c>
      <c r="H2591">
        <v>2020</v>
      </c>
      <c r="I2591">
        <v>1.1100000000000001</v>
      </c>
      <c r="J2591" t="s">
        <v>1148</v>
      </c>
      <c r="K2591" s="2"/>
      <c r="L2591" s="60"/>
    </row>
    <row r="2592" spans="1:12" ht="28.5">
      <c r="A2592">
        <v>85263</v>
      </c>
      <c r="B2592" t="s">
        <v>1010</v>
      </c>
      <c r="C2592" t="s">
        <v>1021</v>
      </c>
      <c r="D2592" t="s">
        <v>1108</v>
      </c>
      <c r="E2592" t="s">
        <v>1114</v>
      </c>
      <c r="F2592" s="76" t="s">
        <v>1151</v>
      </c>
      <c r="G2592" t="s">
        <v>1255</v>
      </c>
      <c r="H2592">
        <v>2020</v>
      </c>
      <c r="I2592">
        <v>0.87</v>
      </c>
      <c r="J2592" t="s">
        <v>1148</v>
      </c>
      <c r="K2592" s="2"/>
      <c r="L2592" s="60"/>
    </row>
    <row r="2593" spans="1:12" ht="28.5">
      <c r="A2593">
        <v>85279</v>
      </c>
      <c r="B2593" t="s">
        <v>1010</v>
      </c>
      <c r="C2593" t="s">
        <v>1022</v>
      </c>
      <c r="D2593" t="s">
        <v>1108</v>
      </c>
      <c r="E2593" t="s">
        <v>1114</v>
      </c>
      <c r="F2593" s="76" t="s">
        <v>1151</v>
      </c>
      <c r="G2593" t="s">
        <v>1255</v>
      </c>
      <c r="H2593">
        <v>2020</v>
      </c>
      <c r="I2593">
        <v>0.47</v>
      </c>
      <c r="J2593" t="s">
        <v>1148</v>
      </c>
      <c r="K2593" s="2"/>
      <c r="L2593" s="60"/>
    </row>
    <row r="2594" spans="1:12" ht="28.5">
      <c r="A2594">
        <v>85300</v>
      </c>
      <c r="B2594" t="s">
        <v>1010</v>
      </c>
      <c r="C2594" t="s">
        <v>98</v>
      </c>
      <c r="D2594" t="s">
        <v>1108</v>
      </c>
      <c r="E2594" t="s">
        <v>1114</v>
      </c>
      <c r="F2594" s="76" t="s">
        <v>1151</v>
      </c>
      <c r="G2594" t="s">
        <v>1255</v>
      </c>
      <c r="H2594">
        <v>2020</v>
      </c>
      <c r="I2594">
        <v>0.93</v>
      </c>
      <c r="J2594" t="s">
        <v>1148</v>
      </c>
      <c r="K2594" s="2"/>
      <c r="L2594" s="60"/>
    </row>
    <row r="2595" spans="1:12" ht="28.5">
      <c r="A2595">
        <v>85315</v>
      </c>
      <c r="B2595" t="s">
        <v>1010</v>
      </c>
      <c r="C2595" t="s">
        <v>1023</v>
      </c>
      <c r="D2595" t="s">
        <v>1108</v>
      </c>
      <c r="E2595" t="s">
        <v>1114</v>
      </c>
      <c r="F2595" s="76" t="s">
        <v>1151</v>
      </c>
      <c r="G2595" t="s">
        <v>1255</v>
      </c>
      <c r="H2595">
        <v>2020</v>
      </c>
      <c r="I2595">
        <v>0.57999999999999996</v>
      </c>
      <c r="J2595" t="s">
        <v>1148</v>
      </c>
      <c r="K2595" s="2"/>
      <c r="L2595" s="60"/>
    </row>
    <row r="2596" spans="1:12" ht="28.5">
      <c r="A2596">
        <v>85325</v>
      </c>
      <c r="B2596" t="s">
        <v>1010</v>
      </c>
      <c r="C2596" t="s">
        <v>1024</v>
      </c>
      <c r="D2596" t="s">
        <v>1108</v>
      </c>
      <c r="E2596" t="s">
        <v>1114</v>
      </c>
      <c r="F2596" s="76" t="s">
        <v>1151</v>
      </c>
      <c r="G2596" t="s">
        <v>1255</v>
      </c>
      <c r="H2596">
        <v>2020</v>
      </c>
      <c r="I2596">
        <v>0.99</v>
      </c>
      <c r="J2596" t="s">
        <v>1148</v>
      </c>
      <c r="K2596" s="2"/>
      <c r="L2596" s="60"/>
    </row>
    <row r="2597" spans="1:12" ht="28.5">
      <c r="A2597">
        <v>85400</v>
      </c>
      <c r="B2597" t="s">
        <v>1010</v>
      </c>
      <c r="C2597" t="s">
        <v>1025</v>
      </c>
      <c r="D2597" t="s">
        <v>1108</v>
      </c>
      <c r="E2597" t="s">
        <v>1114</v>
      </c>
      <c r="F2597" s="76" t="s">
        <v>1151</v>
      </c>
      <c r="G2597" t="s">
        <v>1255</v>
      </c>
      <c r="H2597">
        <v>2020</v>
      </c>
      <c r="I2597">
        <v>1.21</v>
      </c>
      <c r="J2597" t="s">
        <v>1148</v>
      </c>
      <c r="K2597" s="2"/>
      <c r="L2597" s="60"/>
    </row>
    <row r="2598" spans="1:12" ht="28.5">
      <c r="A2598">
        <v>85410</v>
      </c>
      <c r="B2598" t="s">
        <v>1010</v>
      </c>
      <c r="C2598" t="s">
        <v>1026</v>
      </c>
      <c r="D2598" t="s">
        <v>1108</v>
      </c>
      <c r="E2598" t="s">
        <v>1114</v>
      </c>
      <c r="F2598" s="76" t="s">
        <v>1151</v>
      </c>
      <c r="G2598" t="s">
        <v>1255</v>
      </c>
      <c r="H2598">
        <v>2020</v>
      </c>
      <c r="I2598">
        <v>1.04</v>
      </c>
      <c r="J2598" t="s">
        <v>1148</v>
      </c>
      <c r="K2598" s="2"/>
      <c r="L2598" s="60"/>
    </row>
    <row r="2599" spans="1:12" ht="28.5">
      <c r="A2599">
        <v>85430</v>
      </c>
      <c r="B2599" t="s">
        <v>1010</v>
      </c>
      <c r="C2599" t="s">
        <v>1027</v>
      </c>
      <c r="D2599" t="s">
        <v>1108</v>
      </c>
      <c r="E2599" t="s">
        <v>1114</v>
      </c>
      <c r="F2599" s="76" t="s">
        <v>1151</v>
      </c>
      <c r="G2599" t="s">
        <v>1255</v>
      </c>
      <c r="H2599">
        <v>2020</v>
      </c>
      <c r="I2599">
        <v>1.1200000000000001</v>
      </c>
      <c r="J2599" t="s">
        <v>1148</v>
      </c>
      <c r="K2599" s="2"/>
      <c r="L2599" s="60"/>
    </row>
    <row r="2600" spans="1:12" ht="28.5">
      <c r="A2600">
        <v>85440</v>
      </c>
      <c r="B2600" t="s">
        <v>1010</v>
      </c>
      <c r="C2600" t="s">
        <v>207</v>
      </c>
      <c r="D2600" t="s">
        <v>1108</v>
      </c>
      <c r="E2600" t="s">
        <v>1114</v>
      </c>
      <c r="F2600" s="76" t="s">
        <v>1151</v>
      </c>
      <c r="G2600" t="s">
        <v>1255</v>
      </c>
      <c r="H2600">
        <v>2020</v>
      </c>
      <c r="I2600">
        <v>1.06</v>
      </c>
      <c r="J2600" t="s">
        <v>1148</v>
      </c>
      <c r="K2600" s="2"/>
      <c r="L2600" s="60"/>
    </row>
    <row r="2601" spans="1:12" ht="28.5">
      <c r="A2601">
        <v>85001</v>
      </c>
      <c r="B2601" t="s">
        <v>1010</v>
      </c>
      <c r="C2601" t="s">
        <v>1011</v>
      </c>
      <c r="D2601" t="s">
        <v>1109</v>
      </c>
      <c r="E2601" t="s">
        <v>1114</v>
      </c>
      <c r="F2601" s="76" t="s">
        <v>1151</v>
      </c>
      <c r="G2601" t="s">
        <v>1252</v>
      </c>
      <c r="H2601">
        <v>2018</v>
      </c>
      <c r="I2601">
        <v>1.24</v>
      </c>
      <c r="J2601" t="s">
        <v>1148</v>
      </c>
      <c r="K2601" s="2"/>
      <c r="L2601" s="60"/>
    </row>
    <row r="2602" spans="1:12" ht="28.5">
      <c r="A2602">
        <v>85010</v>
      </c>
      <c r="B2602" t="s">
        <v>1010</v>
      </c>
      <c r="C2602" t="s">
        <v>1012</v>
      </c>
      <c r="D2602" t="s">
        <v>1109</v>
      </c>
      <c r="E2602" t="s">
        <v>1114</v>
      </c>
      <c r="F2602" s="76" t="s">
        <v>1151</v>
      </c>
      <c r="G2602" t="s">
        <v>1252</v>
      </c>
      <c r="H2602">
        <v>2018</v>
      </c>
      <c r="I2602">
        <v>1.1299999999999999</v>
      </c>
      <c r="J2602" t="s">
        <v>1148</v>
      </c>
      <c r="K2602" s="2"/>
      <c r="L2602" s="60"/>
    </row>
    <row r="2603" spans="1:12" ht="28.5">
      <c r="A2603">
        <v>85015</v>
      </c>
      <c r="B2603" t="s">
        <v>1010</v>
      </c>
      <c r="C2603" t="s">
        <v>1013</v>
      </c>
      <c r="D2603" t="s">
        <v>1109</v>
      </c>
      <c r="E2603" t="s">
        <v>1114</v>
      </c>
      <c r="F2603" s="76" t="s">
        <v>1151</v>
      </c>
      <c r="G2603" t="s">
        <v>1252</v>
      </c>
      <c r="H2603">
        <v>2018</v>
      </c>
      <c r="I2603">
        <v>0.78</v>
      </c>
      <c r="J2603" t="s">
        <v>1148</v>
      </c>
      <c r="K2603" s="2"/>
      <c r="L2603" s="60"/>
    </row>
    <row r="2604" spans="1:12" ht="28.5">
      <c r="A2604">
        <v>85125</v>
      </c>
      <c r="B2604" t="s">
        <v>1010</v>
      </c>
      <c r="C2604" t="s">
        <v>1014</v>
      </c>
      <c r="D2604" t="s">
        <v>1109</v>
      </c>
      <c r="E2604" t="s">
        <v>1114</v>
      </c>
      <c r="F2604" s="76" t="s">
        <v>1151</v>
      </c>
      <c r="G2604" t="s">
        <v>1252</v>
      </c>
      <c r="H2604">
        <v>2018</v>
      </c>
      <c r="I2604">
        <v>0.96</v>
      </c>
      <c r="J2604" t="s">
        <v>1148</v>
      </c>
      <c r="K2604" s="2"/>
      <c r="L2604" s="60"/>
    </row>
    <row r="2605" spans="1:12" ht="28.5">
      <c r="A2605">
        <v>85136</v>
      </c>
      <c r="B2605" t="s">
        <v>1010</v>
      </c>
      <c r="C2605" t="s">
        <v>1015</v>
      </c>
      <c r="D2605" t="s">
        <v>1109</v>
      </c>
      <c r="E2605" t="s">
        <v>1114</v>
      </c>
      <c r="F2605" s="76" t="s">
        <v>1151</v>
      </c>
      <c r="G2605" t="s">
        <v>1252</v>
      </c>
      <c r="H2605">
        <v>2018</v>
      </c>
      <c r="I2605">
        <v>0.73</v>
      </c>
      <c r="J2605" t="s">
        <v>1148</v>
      </c>
      <c r="K2605" s="2"/>
      <c r="L2605" s="60"/>
    </row>
    <row r="2606" spans="1:12" ht="28.5">
      <c r="A2606">
        <v>85139</v>
      </c>
      <c r="B2606" t="s">
        <v>1010</v>
      </c>
      <c r="C2606" t="s">
        <v>1016</v>
      </c>
      <c r="D2606" t="s">
        <v>1109</v>
      </c>
      <c r="E2606" t="s">
        <v>1114</v>
      </c>
      <c r="F2606" s="76" t="s">
        <v>1151</v>
      </c>
      <c r="G2606" t="s">
        <v>1252</v>
      </c>
      <c r="H2606">
        <v>2018</v>
      </c>
      <c r="I2606">
        <v>1</v>
      </c>
      <c r="J2606" t="s">
        <v>1148</v>
      </c>
      <c r="K2606" s="2"/>
      <c r="L2606" s="60"/>
    </row>
    <row r="2607" spans="1:12" ht="28.5">
      <c r="A2607">
        <v>85162</v>
      </c>
      <c r="B2607" t="s">
        <v>1010</v>
      </c>
      <c r="C2607" t="s">
        <v>1017</v>
      </c>
      <c r="D2607" t="s">
        <v>1109</v>
      </c>
      <c r="E2607" t="s">
        <v>1114</v>
      </c>
      <c r="F2607" s="76" t="s">
        <v>1151</v>
      </c>
      <c r="G2607" t="s">
        <v>1252</v>
      </c>
      <c r="H2607">
        <v>2018</v>
      </c>
      <c r="I2607">
        <v>1.03</v>
      </c>
      <c r="J2607" t="s">
        <v>1148</v>
      </c>
      <c r="K2607" s="2"/>
      <c r="L2607" s="60"/>
    </row>
    <row r="2608" spans="1:12" ht="28.5">
      <c r="A2608">
        <v>85225</v>
      </c>
      <c r="B2608" t="s">
        <v>1010</v>
      </c>
      <c r="C2608" t="s">
        <v>1018</v>
      </c>
      <c r="D2608" t="s">
        <v>1109</v>
      </c>
      <c r="E2608" t="s">
        <v>1114</v>
      </c>
      <c r="F2608" s="76" t="s">
        <v>1151</v>
      </c>
      <c r="G2608" t="s">
        <v>1252</v>
      </c>
      <c r="H2608">
        <v>2018</v>
      </c>
      <c r="I2608">
        <v>1.04</v>
      </c>
      <c r="J2608" t="s">
        <v>1148</v>
      </c>
      <c r="K2608" s="2"/>
      <c r="L2608" s="60"/>
    </row>
    <row r="2609" spans="1:12" ht="28.5">
      <c r="A2609">
        <v>85230</v>
      </c>
      <c r="B2609" t="s">
        <v>1010</v>
      </c>
      <c r="C2609" t="s">
        <v>1019</v>
      </c>
      <c r="D2609" t="s">
        <v>1109</v>
      </c>
      <c r="E2609" t="s">
        <v>1114</v>
      </c>
      <c r="F2609" s="76" t="s">
        <v>1151</v>
      </c>
      <c r="G2609" t="s">
        <v>1252</v>
      </c>
      <c r="H2609">
        <v>2018</v>
      </c>
      <c r="I2609">
        <v>0.92</v>
      </c>
      <c r="J2609" t="s">
        <v>1148</v>
      </c>
      <c r="K2609" s="2"/>
      <c r="L2609" s="60"/>
    </row>
    <row r="2610" spans="1:12" ht="28.5">
      <c r="A2610">
        <v>85250</v>
      </c>
      <c r="B2610" t="s">
        <v>1010</v>
      </c>
      <c r="C2610" t="s">
        <v>1020</v>
      </c>
      <c r="D2610" t="s">
        <v>1109</v>
      </c>
      <c r="E2610" t="s">
        <v>1114</v>
      </c>
      <c r="F2610" s="76" t="s">
        <v>1151</v>
      </c>
      <c r="G2610" t="s">
        <v>1252</v>
      </c>
      <c r="H2610">
        <v>2018</v>
      </c>
      <c r="I2610">
        <v>1.08</v>
      </c>
      <c r="J2610" t="s">
        <v>1148</v>
      </c>
      <c r="K2610" s="2"/>
      <c r="L2610" s="60"/>
    </row>
    <row r="2611" spans="1:12" ht="28.5">
      <c r="A2611">
        <v>85263</v>
      </c>
      <c r="B2611" t="s">
        <v>1010</v>
      </c>
      <c r="C2611" t="s">
        <v>1021</v>
      </c>
      <c r="D2611" t="s">
        <v>1109</v>
      </c>
      <c r="E2611" t="s">
        <v>1114</v>
      </c>
      <c r="F2611" s="76" t="s">
        <v>1151</v>
      </c>
      <c r="G2611" t="s">
        <v>1252</v>
      </c>
      <c r="H2611">
        <v>2018</v>
      </c>
      <c r="I2611">
        <v>0.94</v>
      </c>
      <c r="J2611" t="s">
        <v>1148</v>
      </c>
      <c r="K2611" s="2"/>
      <c r="L2611" s="60"/>
    </row>
    <row r="2612" spans="1:12" ht="28.5">
      <c r="A2612">
        <v>85279</v>
      </c>
      <c r="B2612" t="s">
        <v>1010</v>
      </c>
      <c r="C2612" t="s">
        <v>1022</v>
      </c>
      <c r="D2612" t="s">
        <v>1109</v>
      </c>
      <c r="E2612" t="s">
        <v>1114</v>
      </c>
      <c r="F2612" s="76" t="s">
        <v>1151</v>
      </c>
      <c r="G2612" t="s">
        <v>1252</v>
      </c>
      <c r="H2612">
        <v>2018</v>
      </c>
      <c r="I2612">
        <v>0.77</v>
      </c>
      <c r="J2612" t="s">
        <v>1148</v>
      </c>
      <c r="K2612" s="2"/>
      <c r="L2612" s="60"/>
    </row>
    <row r="2613" spans="1:12" ht="28.5">
      <c r="A2613">
        <v>85300</v>
      </c>
      <c r="B2613" t="s">
        <v>1010</v>
      </c>
      <c r="C2613" t="s">
        <v>98</v>
      </c>
      <c r="D2613" t="s">
        <v>1109</v>
      </c>
      <c r="E2613" t="s">
        <v>1114</v>
      </c>
      <c r="F2613" s="76" t="s">
        <v>1151</v>
      </c>
      <c r="G2613" t="s">
        <v>1252</v>
      </c>
      <c r="H2613">
        <v>2018</v>
      </c>
      <c r="I2613">
        <v>1.24</v>
      </c>
      <c r="J2613" t="s">
        <v>1148</v>
      </c>
      <c r="K2613" s="62"/>
      <c r="L2613" s="63"/>
    </row>
    <row r="2614" spans="1:12" ht="28.5">
      <c r="A2614">
        <v>85315</v>
      </c>
      <c r="B2614" t="s">
        <v>1010</v>
      </c>
      <c r="C2614" t="s">
        <v>1023</v>
      </c>
      <c r="D2614" t="s">
        <v>1109</v>
      </c>
      <c r="E2614" t="s">
        <v>1114</v>
      </c>
      <c r="F2614" s="76" t="s">
        <v>1151</v>
      </c>
      <c r="G2614" t="s">
        <v>1252</v>
      </c>
      <c r="H2614">
        <v>2018</v>
      </c>
      <c r="I2614">
        <v>0.84</v>
      </c>
      <c r="J2614" t="s">
        <v>1148</v>
      </c>
      <c r="K2614" s="2"/>
      <c r="L2614" s="60"/>
    </row>
    <row r="2615" spans="1:12" ht="28.5">
      <c r="A2615">
        <v>85325</v>
      </c>
      <c r="B2615" t="s">
        <v>1010</v>
      </c>
      <c r="C2615" t="s">
        <v>1024</v>
      </c>
      <c r="D2615" t="s">
        <v>1109</v>
      </c>
      <c r="E2615" t="s">
        <v>1114</v>
      </c>
      <c r="F2615" s="76" t="s">
        <v>1151</v>
      </c>
      <c r="G2615" t="s">
        <v>1252</v>
      </c>
      <c r="H2615">
        <v>2018</v>
      </c>
      <c r="I2615">
        <v>0.81</v>
      </c>
      <c r="J2615" t="s">
        <v>1148</v>
      </c>
      <c r="K2615" s="2"/>
      <c r="L2615" s="60"/>
    </row>
    <row r="2616" spans="1:12" ht="28.5">
      <c r="A2616">
        <v>85400</v>
      </c>
      <c r="B2616" t="s">
        <v>1010</v>
      </c>
      <c r="C2616" t="s">
        <v>1025</v>
      </c>
      <c r="D2616" t="s">
        <v>1109</v>
      </c>
      <c r="E2616" t="s">
        <v>1114</v>
      </c>
      <c r="F2616" s="76" t="s">
        <v>1151</v>
      </c>
      <c r="G2616" t="s">
        <v>1252</v>
      </c>
      <c r="H2616">
        <v>2018</v>
      </c>
      <c r="I2616">
        <v>0.86</v>
      </c>
      <c r="J2616" t="s">
        <v>1148</v>
      </c>
      <c r="K2616" s="62"/>
      <c r="L2616" s="63"/>
    </row>
    <row r="2617" spans="1:12" ht="28.5">
      <c r="A2617">
        <v>85410</v>
      </c>
      <c r="B2617" t="s">
        <v>1010</v>
      </c>
      <c r="C2617" t="s">
        <v>1026</v>
      </c>
      <c r="D2617" t="s">
        <v>1109</v>
      </c>
      <c r="E2617" t="s">
        <v>1114</v>
      </c>
      <c r="F2617" s="76" t="s">
        <v>1151</v>
      </c>
      <c r="G2617" t="s">
        <v>1252</v>
      </c>
      <c r="H2617">
        <v>2018</v>
      </c>
      <c r="I2617">
        <v>1.17</v>
      </c>
      <c r="J2617" t="s">
        <v>1148</v>
      </c>
      <c r="K2617" s="2"/>
      <c r="L2617" s="60"/>
    </row>
    <row r="2618" spans="1:12" ht="28.5">
      <c r="A2618">
        <v>85430</v>
      </c>
      <c r="B2618" t="s">
        <v>1010</v>
      </c>
      <c r="C2618" t="s">
        <v>1027</v>
      </c>
      <c r="D2618" t="s">
        <v>1109</v>
      </c>
      <c r="E2618" t="s">
        <v>1114</v>
      </c>
      <c r="F2618" s="76" t="s">
        <v>1151</v>
      </c>
      <c r="G2618" t="s">
        <v>1252</v>
      </c>
      <c r="H2618">
        <v>2018</v>
      </c>
      <c r="I2618">
        <v>1.1299999999999999</v>
      </c>
      <c r="J2618" t="s">
        <v>1148</v>
      </c>
      <c r="K2618" s="2"/>
      <c r="L2618" s="60"/>
    </row>
    <row r="2619" spans="1:12" ht="28.5">
      <c r="A2619">
        <v>85440</v>
      </c>
      <c r="B2619" t="s">
        <v>1010</v>
      </c>
      <c r="C2619" t="s">
        <v>207</v>
      </c>
      <c r="D2619" t="s">
        <v>1109</v>
      </c>
      <c r="E2619" t="s">
        <v>1114</v>
      </c>
      <c r="F2619" s="76" t="s">
        <v>1151</v>
      </c>
      <c r="G2619" t="s">
        <v>1252</v>
      </c>
      <c r="H2619">
        <v>2018</v>
      </c>
      <c r="I2619">
        <v>1.05</v>
      </c>
      <c r="J2619" t="s">
        <v>1148</v>
      </c>
      <c r="K2619" s="62"/>
      <c r="L2619" s="63"/>
    </row>
    <row r="2620" spans="1:12" ht="28.5">
      <c r="A2620">
        <v>85010</v>
      </c>
      <c r="B2620" t="s">
        <v>1010</v>
      </c>
      <c r="C2620" t="s">
        <v>1012</v>
      </c>
      <c r="D2620" t="s">
        <v>1109</v>
      </c>
      <c r="E2620" t="s">
        <v>1114</v>
      </c>
      <c r="F2620" s="76" t="s">
        <v>1151</v>
      </c>
      <c r="G2620" t="s">
        <v>1252</v>
      </c>
      <c r="H2620">
        <v>2019</v>
      </c>
      <c r="I2620">
        <v>1.1399999999999999</v>
      </c>
      <c r="J2620" t="s">
        <v>1148</v>
      </c>
      <c r="K2620" s="2"/>
      <c r="L2620" s="60"/>
    </row>
    <row r="2621" spans="1:12" ht="28.5">
      <c r="A2621">
        <v>85015</v>
      </c>
      <c r="B2621" t="s">
        <v>1010</v>
      </c>
      <c r="C2621" t="s">
        <v>1013</v>
      </c>
      <c r="D2621" t="s">
        <v>1109</v>
      </c>
      <c r="E2621" t="s">
        <v>1114</v>
      </c>
      <c r="F2621" s="76" t="s">
        <v>1151</v>
      </c>
      <c r="G2621" t="s">
        <v>1252</v>
      </c>
      <c r="H2621">
        <v>2019</v>
      </c>
      <c r="I2621">
        <v>0.86</v>
      </c>
      <c r="J2621" t="s">
        <v>1148</v>
      </c>
      <c r="K2621" s="2"/>
      <c r="L2621" s="60"/>
    </row>
    <row r="2622" spans="1:12" ht="28.5">
      <c r="A2622">
        <v>85125</v>
      </c>
      <c r="B2622" t="s">
        <v>1010</v>
      </c>
      <c r="C2622" t="s">
        <v>1014</v>
      </c>
      <c r="D2622" t="s">
        <v>1109</v>
      </c>
      <c r="E2622" t="s">
        <v>1114</v>
      </c>
      <c r="F2622" s="76" t="s">
        <v>1151</v>
      </c>
      <c r="G2622" t="s">
        <v>1252</v>
      </c>
      <c r="H2622">
        <v>2019</v>
      </c>
      <c r="I2622">
        <v>1.04</v>
      </c>
      <c r="J2622" t="s">
        <v>1148</v>
      </c>
      <c r="K2622" s="62"/>
      <c r="L2622" s="63"/>
    </row>
    <row r="2623" spans="1:12" ht="28.5">
      <c r="A2623">
        <v>85136</v>
      </c>
      <c r="B2623" t="s">
        <v>1010</v>
      </c>
      <c r="C2623" t="s">
        <v>1015</v>
      </c>
      <c r="D2623" t="s">
        <v>1109</v>
      </c>
      <c r="E2623" t="s">
        <v>1114</v>
      </c>
      <c r="F2623" s="76" t="s">
        <v>1151</v>
      </c>
      <c r="G2623" t="s">
        <v>1252</v>
      </c>
      <c r="H2623">
        <v>2019</v>
      </c>
      <c r="I2623">
        <v>0.79</v>
      </c>
      <c r="J2623" t="s">
        <v>1148</v>
      </c>
      <c r="K2623" s="2"/>
      <c r="L2623" s="60"/>
    </row>
    <row r="2624" spans="1:12" ht="28.5">
      <c r="A2624">
        <v>85139</v>
      </c>
      <c r="B2624" t="s">
        <v>1010</v>
      </c>
      <c r="C2624" t="s">
        <v>1016</v>
      </c>
      <c r="D2624" t="s">
        <v>1109</v>
      </c>
      <c r="E2624" t="s">
        <v>1114</v>
      </c>
      <c r="F2624" s="76" t="s">
        <v>1151</v>
      </c>
      <c r="G2624" t="s">
        <v>1252</v>
      </c>
      <c r="H2624">
        <v>2019</v>
      </c>
      <c r="I2624">
        <v>1.05</v>
      </c>
      <c r="J2624" t="s">
        <v>1148</v>
      </c>
      <c r="K2624" s="2"/>
      <c r="L2624" s="60"/>
    </row>
    <row r="2625" spans="1:12" ht="28.5">
      <c r="A2625">
        <v>85162</v>
      </c>
      <c r="B2625" t="s">
        <v>1010</v>
      </c>
      <c r="C2625" t="s">
        <v>1017</v>
      </c>
      <c r="D2625" t="s">
        <v>1109</v>
      </c>
      <c r="E2625" t="s">
        <v>1114</v>
      </c>
      <c r="F2625" s="76" t="s">
        <v>1151</v>
      </c>
      <c r="G2625" t="s">
        <v>1252</v>
      </c>
      <c r="H2625">
        <v>2019</v>
      </c>
      <c r="I2625">
        <v>1.02</v>
      </c>
      <c r="J2625" t="s">
        <v>1148</v>
      </c>
      <c r="K2625" s="2"/>
      <c r="L2625" s="60"/>
    </row>
    <row r="2626" spans="1:12" ht="28.5">
      <c r="A2626">
        <v>85225</v>
      </c>
      <c r="B2626" t="s">
        <v>1010</v>
      </c>
      <c r="C2626" t="s">
        <v>1018</v>
      </c>
      <c r="D2626" t="s">
        <v>1109</v>
      </c>
      <c r="E2626" t="s">
        <v>1114</v>
      </c>
      <c r="F2626" s="76" t="s">
        <v>1151</v>
      </c>
      <c r="G2626" t="s">
        <v>1252</v>
      </c>
      <c r="H2626">
        <v>2019</v>
      </c>
      <c r="I2626">
        <v>1.08</v>
      </c>
      <c r="J2626" t="s">
        <v>1148</v>
      </c>
      <c r="K2626" s="2"/>
      <c r="L2626" s="60"/>
    </row>
    <row r="2627" spans="1:12" ht="28.5">
      <c r="A2627">
        <v>85230</v>
      </c>
      <c r="B2627" t="s">
        <v>1010</v>
      </c>
      <c r="C2627" t="s">
        <v>1019</v>
      </c>
      <c r="D2627" t="s">
        <v>1109</v>
      </c>
      <c r="E2627" t="s">
        <v>1114</v>
      </c>
      <c r="F2627" s="76" t="s">
        <v>1151</v>
      </c>
      <c r="G2627" t="s">
        <v>1252</v>
      </c>
      <c r="H2627">
        <v>2019</v>
      </c>
      <c r="I2627">
        <v>0.99</v>
      </c>
      <c r="J2627" t="s">
        <v>1148</v>
      </c>
      <c r="K2627" s="2"/>
      <c r="L2627" s="60"/>
    </row>
    <row r="2628" spans="1:12" ht="28.5">
      <c r="A2628">
        <v>85250</v>
      </c>
      <c r="B2628" t="s">
        <v>1010</v>
      </c>
      <c r="C2628" t="s">
        <v>1020</v>
      </c>
      <c r="D2628" t="s">
        <v>1109</v>
      </c>
      <c r="E2628" t="s">
        <v>1114</v>
      </c>
      <c r="F2628" s="76" t="s">
        <v>1151</v>
      </c>
      <c r="G2628" t="s">
        <v>1252</v>
      </c>
      <c r="H2628">
        <v>2019</v>
      </c>
      <c r="I2628">
        <v>1.1200000000000001</v>
      </c>
      <c r="J2628" t="s">
        <v>1148</v>
      </c>
      <c r="K2628" s="2"/>
      <c r="L2628" s="60"/>
    </row>
    <row r="2629" spans="1:12" ht="28.5">
      <c r="A2629">
        <v>85263</v>
      </c>
      <c r="B2629" t="s">
        <v>1010</v>
      </c>
      <c r="C2629" t="s">
        <v>1021</v>
      </c>
      <c r="D2629" t="s">
        <v>1109</v>
      </c>
      <c r="E2629" t="s">
        <v>1114</v>
      </c>
      <c r="F2629" s="76" t="s">
        <v>1151</v>
      </c>
      <c r="G2629" t="s">
        <v>1252</v>
      </c>
      <c r="H2629">
        <v>2019</v>
      </c>
      <c r="I2629">
        <v>0.98</v>
      </c>
      <c r="J2629" t="s">
        <v>1148</v>
      </c>
      <c r="K2629" s="2"/>
      <c r="L2629" s="60"/>
    </row>
    <row r="2630" spans="1:12" ht="28.5">
      <c r="A2630">
        <v>85279</v>
      </c>
      <c r="B2630" t="s">
        <v>1010</v>
      </c>
      <c r="C2630" t="s">
        <v>1022</v>
      </c>
      <c r="D2630" t="s">
        <v>1109</v>
      </c>
      <c r="E2630" t="s">
        <v>1114</v>
      </c>
      <c r="F2630" s="76" t="s">
        <v>1151</v>
      </c>
      <c r="G2630" t="s">
        <v>1252</v>
      </c>
      <c r="H2630">
        <v>2019</v>
      </c>
      <c r="I2630">
        <v>0.86</v>
      </c>
      <c r="J2630" t="s">
        <v>1148</v>
      </c>
      <c r="K2630" s="2"/>
      <c r="L2630" s="60"/>
    </row>
    <row r="2631" spans="1:12" ht="28.5">
      <c r="A2631">
        <v>85300</v>
      </c>
      <c r="B2631" t="s">
        <v>1010</v>
      </c>
      <c r="C2631" t="s">
        <v>98</v>
      </c>
      <c r="D2631" t="s">
        <v>1109</v>
      </c>
      <c r="E2631" t="s">
        <v>1114</v>
      </c>
      <c r="F2631" s="76" t="s">
        <v>1151</v>
      </c>
      <c r="G2631" t="s">
        <v>1252</v>
      </c>
      <c r="H2631">
        <v>2019</v>
      </c>
      <c r="I2631">
        <v>1.06</v>
      </c>
      <c r="J2631" t="s">
        <v>1148</v>
      </c>
      <c r="K2631" s="2"/>
      <c r="L2631" s="60"/>
    </row>
    <row r="2632" spans="1:12" ht="28.5">
      <c r="A2632">
        <v>85315</v>
      </c>
      <c r="B2632" t="s">
        <v>1010</v>
      </c>
      <c r="C2632" t="s">
        <v>1023</v>
      </c>
      <c r="D2632" t="s">
        <v>1109</v>
      </c>
      <c r="E2632" t="s">
        <v>1114</v>
      </c>
      <c r="F2632" s="76" t="s">
        <v>1151</v>
      </c>
      <c r="G2632" t="s">
        <v>1252</v>
      </c>
      <c r="H2632">
        <v>2019</v>
      </c>
      <c r="I2632">
        <v>0.76</v>
      </c>
      <c r="J2632" t="s">
        <v>1148</v>
      </c>
      <c r="K2632" s="2"/>
      <c r="L2632" s="60"/>
    </row>
    <row r="2633" spans="1:12" ht="28.5">
      <c r="A2633">
        <v>85325</v>
      </c>
      <c r="B2633" t="s">
        <v>1010</v>
      </c>
      <c r="C2633" t="s">
        <v>1024</v>
      </c>
      <c r="D2633" t="s">
        <v>1109</v>
      </c>
      <c r="E2633" t="s">
        <v>1114</v>
      </c>
      <c r="F2633" s="76" t="s">
        <v>1151</v>
      </c>
      <c r="G2633" t="s">
        <v>1252</v>
      </c>
      <c r="H2633">
        <v>2019</v>
      </c>
      <c r="I2633">
        <v>0.87</v>
      </c>
      <c r="J2633" t="s">
        <v>1148</v>
      </c>
      <c r="K2633" s="2"/>
      <c r="L2633" s="60"/>
    </row>
    <row r="2634" spans="1:12" ht="28.5">
      <c r="A2634">
        <v>85400</v>
      </c>
      <c r="B2634" t="s">
        <v>1010</v>
      </c>
      <c r="C2634" t="s">
        <v>1025</v>
      </c>
      <c r="D2634" t="s">
        <v>1109</v>
      </c>
      <c r="E2634" t="s">
        <v>1114</v>
      </c>
      <c r="F2634" s="76" t="s">
        <v>1151</v>
      </c>
      <c r="G2634" t="s">
        <v>1252</v>
      </c>
      <c r="H2634">
        <v>2019</v>
      </c>
      <c r="I2634">
        <v>0.94</v>
      </c>
      <c r="J2634" t="s">
        <v>1148</v>
      </c>
      <c r="K2634" s="62"/>
      <c r="L2634" s="63"/>
    </row>
    <row r="2635" spans="1:12" ht="28.5">
      <c r="A2635">
        <v>85410</v>
      </c>
      <c r="B2635" t="s">
        <v>1010</v>
      </c>
      <c r="C2635" t="s">
        <v>1026</v>
      </c>
      <c r="D2635" t="s">
        <v>1109</v>
      </c>
      <c r="E2635" t="s">
        <v>1114</v>
      </c>
      <c r="F2635" s="76" t="s">
        <v>1151</v>
      </c>
      <c r="G2635" t="s">
        <v>1252</v>
      </c>
      <c r="H2635">
        <v>2019</v>
      </c>
      <c r="I2635">
        <v>1.0900000000000001</v>
      </c>
      <c r="J2635" t="s">
        <v>1148</v>
      </c>
      <c r="K2635" s="62"/>
      <c r="L2635" s="63"/>
    </row>
    <row r="2636" spans="1:12" ht="28.5">
      <c r="A2636">
        <v>85430</v>
      </c>
      <c r="B2636" t="s">
        <v>1010</v>
      </c>
      <c r="C2636" t="s">
        <v>1027</v>
      </c>
      <c r="D2636" t="s">
        <v>1109</v>
      </c>
      <c r="E2636" t="s">
        <v>1114</v>
      </c>
      <c r="F2636" s="76" t="s">
        <v>1151</v>
      </c>
      <c r="G2636" t="s">
        <v>1252</v>
      </c>
      <c r="H2636">
        <v>2019</v>
      </c>
      <c r="I2636">
        <v>1.1399999999999999</v>
      </c>
      <c r="J2636" t="s">
        <v>1148</v>
      </c>
      <c r="K2636" s="62"/>
      <c r="L2636" s="63"/>
    </row>
    <row r="2637" spans="1:12" ht="28.5">
      <c r="A2637">
        <v>85440</v>
      </c>
      <c r="B2637" t="s">
        <v>1010</v>
      </c>
      <c r="C2637" t="s">
        <v>207</v>
      </c>
      <c r="D2637" t="s">
        <v>1109</v>
      </c>
      <c r="E2637" t="s">
        <v>1114</v>
      </c>
      <c r="F2637" s="76" t="s">
        <v>1151</v>
      </c>
      <c r="G2637" t="s">
        <v>1252</v>
      </c>
      <c r="H2637">
        <v>2019</v>
      </c>
      <c r="I2637">
        <v>1.04</v>
      </c>
      <c r="J2637" t="s">
        <v>1148</v>
      </c>
      <c r="K2637" s="62"/>
      <c r="L2637" s="63"/>
    </row>
    <row r="2638" spans="1:12" ht="28.5">
      <c r="A2638">
        <v>85001</v>
      </c>
      <c r="B2638" t="s">
        <v>1010</v>
      </c>
      <c r="C2638" t="s">
        <v>1011</v>
      </c>
      <c r="D2638" t="s">
        <v>1109</v>
      </c>
      <c r="E2638" t="s">
        <v>1114</v>
      </c>
      <c r="F2638" s="76" t="s">
        <v>1151</v>
      </c>
      <c r="G2638" t="s">
        <v>1252</v>
      </c>
      <c r="H2638">
        <v>2019</v>
      </c>
      <c r="I2638">
        <v>1.27</v>
      </c>
      <c r="J2638" t="s">
        <v>1148</v>
      </c>
      <c r="K2638" s="62"/>
      <c r="L2638" s="63"/>
    </row>
    <row r="2639" spans="1:12" ht="28.5">
      <c r="A2639">
        <v>85001</v>
      </c>
      <c r="B2639" t="s">
        <v>1010</v>
      </c>
      <c r="C2639" t="s">
        <v>1011</v>
      </c>
      <c r="D2639" t="s">
        <v>1109</v>
      </c>
      <c r="E2639" t="s">
        <v>1114</v>
      </c>
      <c r="F2639" s="76" t="s">
        <v>1151</v>
      </c>
      <c r="G2639" t="s">
        <v>1252</v>
      </c>
      <c r="H2639">
        <v>2020</v>
      </c>
      <c r="I2639">
        <v>1.26</v>
      </c>
      <c r="J2639" t="s">
        <v>1148</v>
      </c>
      <c r="K2639" s="62"/>
      <c r="L2639" s="63"/>
    </row>
    <row r="2640" spans="1:12" ht="28.5">
      <c r="A2640">
        <v>85010</v>
      </c>
      <c r="B2640" t="s">
        <v>1010</v>
      </c>
      <c r="C2640" t="s">
        <v>1012</v>
      </c>
      <c r="D2640" t="s">
        <v>1109</v>
      </c>
      <c r="E2640" t="s">
        <v>1114</v>
      </c>
      <c r="F2640" s="76" t="s">
        <v>1151</v>
      </c>
      <c r="G2640" t="s">
        <v>1252</v>
      </c>
      <c r="H2640">
        <v>2020</v>
      </c>
      <c r="I2640">
        <v>1.1499999999999999</v>
      </c>
      <c r="J2640" t="s">
        <v>1148</v>
      </c>
      <c r="K2640" s="62"/>
      <c r="L2640" s="63"/>
    </row>
    <row r="2641" spans="1:12" ht="28.5">
      <c r="A2641">
        <v>85015</v>
      </c>
      <c r="B2641" t="s">
        <v>1010</v>
      </c>
      <c r="C2641" t="s">
        <v>1013</v>
      </c>
      <c r="D2641" t="s">
        <v>1109</v>
      </c>
      <c r="E2641" t="s">
        <v>1114</v>
      </c>
      <c r="F2641" s="76" t="s">
        <v>1151</v>
      </c>
      <c r="G2641" t="s">
        <v>1252</v>
      </c>
      <c r="H2641">
        <v>2020</v>
      </c>
      <c r="I2641">
        <v>0.79</v>
      </c>
      <c r="J2641" t="s">
        <v>1148</v>
      </c>
      <c r="K2641" s="2"/>
      <c r="L2641" s="60"/>
    </row>
    <row r="2642" spans="1:12" ht="28.5">
      <c r="A2642">
        <v>85125</v>
      </c>
      <c r="B2642" t="s">
        <v>1010</v>
      </c>
      <c r="C2642" t="s">
        <v>1014</v>
      </c>
      <c r="D2642" t="s">
        <v>1109</v>
      </c>
      <c r="E2642" t="s">
        <v>1114</v>
      </c>
      <c r="F2642" s="76" t="s">
        <v>1151</v>
      </c>
      <c r="G2642" t="s">
        <v>1252</v>
      </c>
      <c r="H2642">
        <v>2020</v>
      </c>
      <c r="I2642">
        <v>1.1299999999999999</v>
      </c>
      <c r="J2642" t="s">
        <v>1148</v>
      </c>
      <c r="K2642" s="2"/>
      <c r="L2642" s="60"/>
    </row>
    <row r="2643" spans="1:12" ht="28.5">
      <c r="A2643">
        <v>85136</v>
      </c>
      <c r="B2643" t="s">
        <v>1010</v>
      </c>
      <c r="C2643" t="s">
        <v>1015</v>
      </c>
      <c r="D2643" t="s">
        <v>1109</v>
      </c>
      <c r="E2643" t="s">
        <v>1114</v>
      </c>
      <c r="F2643" s="76" t="s">
        <v>1151</v>
      </c>
      <c r="G2643" t="s">
        <v>1252</v>
      </c>
      <c r="H2643">
        <v>2020</v>
      </c>
      <c r="I2643">
        <v>0.78</v>
      </c>
      <c r="J2643" t="s">
        <v>1148</v>
      </c>
      <c r="K2643" s="2"/>
      <c r="L2643" s="60"/>
    </row>
    <row r="2644" spans="1:12" ht="28.5">
      <c r="A2644">
        <v>85139</v>
      </c>
      <c r="B2644" t="s">
        <v>1010</v>
      </c>
      <c r="C2644" t="s">
        <v>1016</v>
      </c>
      <c r="D2644" t="s">
        <v>1109</v>
      </c>
      <c r="E2644" t="s">
        <v>1114</v>
      </c>
      <c r="F2644" s="76" t="s">
        <v>1151</v>
      </c>
      <c r="G2644" t="s">
        <v>1252</v>
      </c>
      <c r="H2644">
        <v>2020</v>
      </c>
      <c r="I2644">
        <v>0.98</v>
      </c>
      <c r="J2644" t="s">
        <v>1148</v>
      </c>
      <c r="K2644" s="62"/>
      <c r="L2644" s="63"/>
    </row>
    <row r="2645" spans="1:12" ht="28.5">
      <c r="A2645">
        <v>85162</v>
      </c>
      <c r="B2645" t="s">
        <v>1010</v>
      </c>
      <c r="C2645" t="s">
        <v>1017</v>
      </c>
      <c r="D2645" t="s">
        <v>1109</v>
      </c>
      <c r="E2645" t="s">
        <v>1114</v>
      </c>
      <c r="F2645" s="76" t="s">
        <v>1151</v>
      </c>
      <c r="G2645" t="s">
        <v>1252</v>
      </c>
      <c r="H2645">
        <v>2020</v>
      </c>
      <c r="I2645">
        <v>1.05</v>
      </c>
      <c r="J2645" t="s">
        <v>1148</v>
      </c>
      <c r="K2645" s="2"/>
      <c r="L2645" s="60"/>
    </row>
    <row r="2646" spans="1:12" ht="28.5">
      <c r="A2646">
        <v>85225</v>
      </c>
      <c r="B2646" t="s">
        <v>1010</v>
      </c>
      <c r="C2646" t="s">
        <v>1018</v>
      </c>
      <c r="D2646" t="s">
        <v>1109</v>
      </c>
      <c r="E2646" t="s">
        <v>1114</v>
      </c>
      <c r="F2646" s="76" t="s">
        <v>1151</v>
      </c>
      <c r="G2646" t="s">
        <v>1252</v>
      </c>
      <c r="H2646">
        <v>2020</v>
      </c>
      <c r="I2646">
        <v>1.0900000000000001</v>
      </c>
      <c r="J2646" t="s">
        <v>1148</v>
      </c>
      <c r="K2646" s="2"/>
      <c r="L2646" s="60"/>
    </row>
    <row r="2647" spans="1:12" ht="28.5">
      <c r="A2647">
        <v>85230</v>
      </c>
      <c r="B2647" t="s">
        <v>1010</v>
      </c>
      <c r="C2647" t="s">
        <v>1019</v>
      </c>
      <c r="D2647" t="s">
        <v>1109</v>
      </c>
      <c r="E2647" t="s">
        <v>1114</v>
      </c>
      <c r="F2647" s="76" t="s">
        <v>1151</v>
      </c>
      <c r="G2647" t="s">
        <v>1252</v>
      </c>
      <c r="H2647">
        <v>2020</v>
      </c>
      <c r="I2647">
        <v>0.98</v>
      </c>
      <c r="J2647" t="s">
        <v>1148</v>
      </c>
      <c r="K2647" s="2"/>
      <c r="L2647" s="60"/>
    </row>
    <row r="2648" spans="1:12" ht="28.5">
      <c r="A2648">
        <v>85250</v>
      </c>
      <c r="B2648" t="s">
        <v>1010</v>
      </c>
      <c r="C2648" t="s">
        <v>1020</v>
      </c>
      <c r="D2648" t="s">
        <v>1109</v>
      </c>
      <c r="E2648" t="s">
        <v>1114</v>
      </c>
      <c r="F2648" s="76" t="s">
        <v>1151</v>
      </c>
      <c r="G2648" t="s">
        <v>1252</v>
      </c>
      <c r="H2648">
        <v>2020</v>
      </c>
      <c r="I2648">
        <v>1.1200000000000001</v>
      </c>
      <c r="J2648" t="s">
        <v>1148</v>
      </c>
      <c r="K2648" s="2"/>
      <c r="L2648" s="60"/>
    </row>
    <row r="2649" spans="1:12" ht="28.5">
      <c r="A2649">
        <v>85263</v>
      </c>
      <c r="B2649" t="s">
        <v>1010</v>
      </c>
      <c r="C2649" t="s">
        <v>1021</v>
      </c>
      <c r="D2649" t="s">
        <v>1109</v>
      </c>
      <c r="E2649" t="s">
        <v>1114</v>
      </c>
      <c r="F2649" s="76" t="s">
        <v>1151</v>
      </c>
      <c r="G2649" t="s">
        <v>1252</v>
      </c>
      <c r="H2649">
        <v>2020</v>
      </c>
      <c r="I2649">
        <v>1.02</v>
      </c>
      <c r="J2649" t="s">
        <v>1148</v>
      </c>
      <c r="K2649" s="2"/>
      <c r="L2649" s="60"/>
    </row>
    <row r="2650" spans="1:12" ht="28.5">
      <c r="A2650">
        <v>85279</v>
      </c>
      <c r="B2650" t="s">
        <v>1010</v>
      </c>
      <c r="C2650" t="s">
        <v>1022</v>
      </c>
      <c r="D2650" t="s">
        <v>1109</v>
      </c>
      <c r="E2650" t="s">
        <v>1114</v>
      </c>
      <c r="F2650" s="76" t="s">
        <v>1151</v>
      </c>
      <c r="G2650" t="s">
        <v>1252</v>
      </c>
      <c r="H2650">
        <v>2020</v>
      </c>
      <c r="I2650">
        <v>0.67</v>
      </c>
      <c r="J2650" t="s">
        <v>1148</v>
      </c>
      <c r="K2650" s="2"/>
      <c r="L2650" s="60"/>
    </row>
    <row r="2651" spans="1:12" ht="28.5">
      <c r="A2651">
        <v>85300</v>
      </c>
      <c r="B2651" t="s">
        <v>1010</v>
      </c>
      <c r="C2651" t="s">
        <v>98</v>
      </c>
      <c r="D2651" t="s">
        <v>1109</v>
      </c>
      <c r="E2651" t="s">
        <v>1114</v>
      </c>
      <c r="F2651" s="76" t="s">
        <v>1151</v>
      </c>
      <c r="G2651" t="s">
        <v>1252</v>
      </c>
      <c r="H2651">
        <v>2020</v>
      </c>
      <c r="I2651">
        <v>1.05</v>
      </c>
      <c r="J2651" t="s">
        <v>1148</v>
      </c>
      <c r="K2651" s="2"/>
      <c r="L2651" s="60"/>
    </row>
    <row r="2652" spans="1:12" ht="28.5">
      <c r="A2652">
        <v>85315</v>
      </c>
      <c r="B2652" t="s">
        <v>1010</v>
      </c>
      <c r="C2652" t="s">
        <v>1023</v>
      </c>
      <c r="D2652" t="s">
        <v>1109</v>
      </c>
      <c r="E2652" t="s">
        <v>1114</v>
      </c>
      <c r="F2652" s="76" t="s">
        <v>1151</v>
      </c>
      <c r="G2652" t="s">
        <v>1252</v>
      </c>
      <c r="H2652">
        <v>2020</v>
      </c>
      <c r="I2652">
        <v>0.76</v>
      </c>
      <c r="J2652" t="s">
        <v>1148</v>
      </c>
      <c r="K2652" s="2"/>
      <c r="L2652" s="60"/>
    </row>
    <row r="2653" spans="1:12" ht="28.5">
      <c r="A2653">
        <v>85325</v>
      </c>
      <c r="B2653" t="s">
        <v>1010</v>
      </c>
      <c r="C2653" t="s">
        <v>1024</v>
      </c>
      <c r="D2653" t="s">
        <v>1109</v>
      </c>
      <c r="E2653" t="s">
        <v>1114</v>
      </c>
      <c r="F2653" s="76" t="s">
        <v>1151</v>
      </c>
      <c r="G2653" t="s">
        <v>1252</v>
      </c>
      <c r="H2653">
        <v>2020</v>
      </c>
      <c r="I2653">
        <v>0.89</v>
      </c>
      <c r="J2653" t="s">
        <v>1148</v>
      </c>
      <c r="K2653" s="2"/>
      <c r="L2653" s="60"/>
    </row>
    <row r="2654" spans="1:12" ht="28.5">
      <c r="A2654">
        <v>85400</v>
      </c>
      <c r="B2654" t="s">
        <v>1010</v>
      </c>
      <c r="C2654" t="s">
        <v>1025</v>
      </c>
      <c r="D2654" t="s">
        <v>1109</v>
      </c>
      <c r="E2654" t="s">
        <v>1114</v>
      </c>
      <c r="F2654" s="76" t="s">
        <v>1151</v>
      </c>
      <c r="G2654" t="s">
        <v>1252</v>
      </c>
      <c r="H2654">
        <v>2020</v>
      </c>
      <c r="I2654">
        <v>0.97</v>
      </c>
      <c r="J2654" t="s">
        <v>1148</v>
      </c>
      <c r="K2654" s="2"/>
      <c r="L2654" s="60"/>
    </row>
    <row r="2655" spans="1:12" ht="28.5">
      <c r="A2655">
        <v>85410</v>
      </c>
      <c r="B2655" t="s">
        <v>1010</v>
      </c>
      <c r="C2655" t="s">
        <v>1026</v>
      </c>
      <c r="D2655" t="s">
        <v>1109</v>
      </c>
      <c r="E2655" t="s">
        <v>1114</v>
      </c>
      <c r="F2655" s="76" t="s">
        <v>1151</v>
      </c>
      <c r="G2655" t="s">
        <v>1252</v>
      </c>
      <c r="H2655">
        <v>2020</v>
      </c>
      <c r="I2655">
        <v>1.04</v>
      </c>
      <c r="J2655" t="s">
        <v>1148</v>
      </c>
      <c r="K2655" s="2"/>
      <c r="L2655" s="60"/>
    </row>
    <row r="2656" spans="1:12" ht="28.5">
      <c r="A2656">
        <v>85430</v>
      </c>
      <c r="B2656" t="s">
        <v>1010</v>
      </c>
      <c r="C2656" t="s">
        <v>1027</v>
      </c>
      <c r="D2656" t="s">
        <v>1109</v>
      </c>
      <c r="E2656" t="s">
        <v>1114</v>
      </c>
      <c r="F2656" s="76" t="s">
        <v>1151</v>
      </c>
      <c r="G2656" t="s">
        <v>1252</v>
      </c>
      <c r="H2656">
        <v>2020</v>
      </c>
      <c r="I2656">
        <v>1.21</v>
      </c>
      <c r="J2656" t="s">
        <v>1148</v>
      </c>
      <c r="K2656" s="62"/>
      <c r="L2656" s="63"/>
    </row>
    <row r="2657" spans="1:12" ht="28.5">
      <c r="A2657">
        <v>85440</v>
      </c>
      <c r="B2657" t="s">
        <v>1010</v>
      </c>
      <c r="C2657" t="s">
        <v>207</v>
      </c>
      <c r="D2657" t="s">
        <v>1109</v>
      </c>
      <c r="E2657" t="s">
        <v>1114</v>
      </c>
      <c r="F2657" s="76" t="s">
        <v>1151</v>
      </c>
      <c r="G2657" t="s">
        <v>1252</v>
      </c>
      <c r="H2657">
        <v>2020</v>
      </c>
      <c r="I2657">
        <v>1.0900000000000001</v>
      </c>
      <c r="J2657" t="s">
        <v>1148</v>
      </c>
      <c r="K2657" s="62"/>
      <c r="L2657" s="63"/>
    </row>
    <row r="2658" spans="1:12" ht="28.5">
      <c r="A2658">
        <v>85001</v>
      </c>
      <c r="B2658" t="s">
        <v>1010</v>
      </c>
      <c r="C2658" t="s">
        <v>1011</v>
      </c>
      <c r="D2658" t="s">
        <v>1110</v>
      </c>
      <c r="E2658" t="s">
        <v>1114</v>
      </c>
      <c r="F2658" s="76" t="s">
        <v>1151</v>
      </c>
      <c r="G2658" t="s">
        <v>1098</v>
      </c>
      <c r="H2658">
        <v>2018</v>
      </c>
      <c r="I2658">
        <v>0.97</v>
      </c>
      <c r="J2658" t="s">
        <v>1148</v>
      </c>
      <c r="K2658" s="62"/>
      <c r="L2658" s="63"/>
    </row>
    <row r="2659" spans="1:12" ht="28.5">
      <c r="A2659">
        <v>85010</v>
      </c>
      <c r="B2659" t="s">
        <v>1010</v>
      </c>
      <c r="C2659" t="s">
        <v>1012</v>
      </c>
      <c r="D2659" t="s">
        <v>1110</v>
      </c>
      <c r="E2659" t="s">
        <v>1114</v>
      </c>
      <c r="F2659" s="76" t="s">
        <v>1151</v>
      </c>
      <c r="G2659" t="s">
        <v>1098</v>
      </c>
      <c r="H2659">
        <v>2018</v>
      </c>
      <c r="I2659">
        <v>0.93</v>
      </c>
      <c r="J2659" t="s">
        <v>1148</v>
      </c>
      <c r="K2659" s="62"/>
      <c r="L2659" s="63"/>
    </row>
    <row r="2660" spans="1:12" ht="28.5">
      <c r="A2660">
        <v>85015</v>
      </c>
      <c r="B2660" t="s">
        <v>1010</v>
      </c>
      <c r="C2660" t="s">
        <v>1013</v>
      </c>
      <c r="D2660" t="s">
        <v>1110</v>
      </c>
      <c r="E2660" t="s">
        <v>1114</v>
      </c>
      <c r="F2660" s="76" t="s">
        <v>1151</v>
      </c>
      <c r="G2660" t="s">
        <v>1098</v>
      </c>
      <c r="H2660">
        <v>2018</v>
      </c>
      <c r="I2660">
        <v>0.56999999999999995</v>
      </c>
      <c r="J2660" t="s">
        <v>1148</v>
      </c>
      <c r="K2660" s="62"/>
      <c r="L2660" s="63"/>
    </row>
    <row r="2661" spans="1:12" ht="28.5">
      <c r="A2661">
        <v>85125</v>
      </c>
      <c r="B2661" t="s">
        <v>1010</v>
      </c>
      <c r="C2661" t="s">
        <v>1014</v>
      </c>
      <c r="D2661" t="s">
        <v>1110</v>
      </c>
      <c r="E2661" t="s">
        <v>1114</v>
      </c>
      <c r="F2661" s="76" t="s">
        <v>1151</v>
      </c>
      <c r="G2661" t="s">
        <v>1098</v>
      </c>
      <c r="H2661">
        <v>2018</v>
      </c>
      <c r="I2661">
        <v>0.67</v>
      </c>
      <c r="J2661" t="s">
        <v>1148</v>
      </c>
      <c r="K2661" s="62"/>
      <c r="L2661" s="63"/>
    </row>
    <row r="2662" spans="1:12" ht="28.5">
      <c r="A2662">
        <v>85136</v>
      </c>
      <c r="B2662" t="s">
        <v>1010</v>
      </c>
      <c r="C2662" t="s">
        <v>1015</v>
      </c>
      <c r="D2662" t="s">
        <v>1110</v>
      </c>
      <c r="E2662" t="s">
        <v>1114</v>
      </c>
      <c r="F2662" s="76" t="s">
        <v>1151</v>
      </c>
      <c r="G2662" t="s">
        <v>1098</v>
      </c>
      <c r="H2662">
        <v>2018</v>
      </c>
      <c r="I2662">
        <v>0.44</v>
      </c>
      <c r="J2662" t="s">
        <v>1148</v>
      </c>
      <c r="K2662" s="62"/>
      <c r="L2662" s="63"/>
    </row>
    <row r="2663" spans="1:12" ht="28.5">
      <c r="A2663">
        <v>85139</v>
      </c>
      <c r="B2663" t="s">
        <v>1010</v>
      </c>
      <c r="C2663" t="s">
        <v>1016</v>
      </c>
      <c r="D2663" t="s">
        <v>1110</v>
      </c>
      <c r="E2663" t="s">
        <v>1114</v>
      </c>
      <c r="F2663" s="76" t="s">
        <v>1151</v>
      </c>
      <c r="G2663" t="s">
        <v>1098</v>
      </c>
      <c r="H2663">
        <v>2018</v>
      </c>
      <c r="I2663">
        <v>0.63</v>
      </c>
      <c r="J2663" t="s">
        <v>1148</v>
      </c>
      <c r="K2663" s="2"/>
      <c r="L2663" s="60"/>
    </row>
    <row r="2664" spans="1:12" ht="28.5">
      <c r="A2664">
        <v>85162</v>
      </c>
      <c r="B2664" t="s">
        <v>1010</v>
      </c>
      <c r="C2664" t="s">
        <v>1017</v>
      </c>
      <c r="D2664" t="s">
        <v>1110</v>
      </c>
      <c r="E2664" t="s">
        <v>1114</v>
      </c>
      <c r="F2664" s="76" t="s">
        <v>1151</v>
      </c>
      <c r="G2664" t="s">
        <v>1098</v>
      </c>
      <c r="H2664">
        <v>2018</v>
      </c>
      <c r="I2664">
        <v>0.89</v>
      </c>
      <c r="J2664" t="s">
        <v>1148</v>
      </c>
      <c r="K2664" s="62"/>
      <c r="L2664" s="63"/>
    </row>
    <row r="2665" spans="1:12" ht="28.5">
      <c r="A2665">
        <v>85225</v>
      </c>
      <c r="B2665" t="s">
        <v>1010</v>
      </c>
      <c r="C2665" t="s">
        <v>1018</v>
      </c>
      <c r="D2665" t="s">
        <v>1110</v>
      </c>
      <c r="E2665" t="s">
        <v>1114</v>
      </c>
      <c r="F2665" s="76" t="s">
        <v>1151</v>
      </c>
      <c r="G2665" t="s">
        <v>1098</v>
      </c>
      <c r="H2665">
        <v>2018</v>
      </c>
      <c r="I2665">
        <v>0.72</v>
      </c>
      <c r="J2665" t="s">
        <v>1148</v>
      </c>
      <c r="K2665" s="62"/>
      <c r="L2665" s="63"/>
    </row>
    <row r="2666" spans="1:12" ht="28.5">
      <c r="A2666">
        <v>85230</v>
      </c>
      <c r="B2666" t="s">
        <v>1010</v>
      </c>
      <c r="C2666" t="s">
        <v>1019</v>
      </c>
      <c r="D2666" t="s">
        <v>1110</v>
      </c>
      <c r="E2666" t="s">
        <v>1114</v>
      </c>
      <c r="F2666" s="76" t="s">
        <v>1151</v>
      </c>
      <c r="G2666" t="s">
        <v>1098</v>
      </c>
      <c r="H2666">
        <v>2018</v>
      </c>
      <c r="I2666">
        <v>0.52</v>
      </c>
      <c r="J2666" t="s">
        <v>1148</v>
      </c>
      <c r="K2666" s="62"/>
      <c r="L2666" s="63"/>
    </row>
    <row r="2667" spans="1:12" ht="28.5">
      <c r="A2667">
        <v>85250</v>
      </c>
      <c r="B2667" t="s">
        <v>1010</v>
      </c>
      <c r="C2667" t="s">
        <v>1020</v>
      </c>
      <c r="D2667" t="s">
        <v>1110</v>
      </c>
      <c r="E2667" t="s">
        <v>1114</v>
      </c>
      <c r="F2667" s="76" t="s">
        <v>1151</v>
      </c>
      <c r="G2667" t="s">
        <v>1098</v>
      </c>
      <c r="H2667">
        <v>2018</v>
      </c>
      <c r="I2667">
        <v>0.78</v>
      </c>
      <c r="J2667" t="s">
        <v>1148</v>
      </c>
      <c r="K2667" s="62"/>
      <c r="L2667" s="63"/>
    </row>
    <row r="2668" spans="1:12" ht="28.5">
      <c r="A2668">
        <v>85263</v>
      </c>
      <c r="B2668" t="s">
        <v>1010</v>
      </c>
      <c r="C2668" t="s">
        <v>1021</v>
      </c>
      <c r="D2668" t="s">
        <v>1110</v>
      </c>
      <c r="E2668" t="s">
        <v>1114</v>
      </c>
      <c r="F2668" s="76" t="s">
        <v>1151</v>
      </c>
      <c r="G2668" t="s">
        <v>1098</v>
      </c>
      <c r="H2668">
        <v>2018</v>
      </c>
      <c r="I2668">
        <v>0.59</v>
      </c>
      <c r="J2668" t="s">
        <v>1148</v>
      </c>
      <c r="K2668" s="62"/>
      <c r="L2668" s="63"/>
    </row>
    <row r="2669" spans="1:12" ht="28.5">
      <c r="A2669">
        <v>85279</v>
      </c>
      <c r="B2669" t="s">
        <v>1010</v>
      </c>
      <c r="C2669" t="s">
        <v>1022</v>
      </c>
      <c r="D2669" t="s">
        <v>1110</v>
      </c>
      <c r="E2669" t="s">
        <v>1114</v>
      </c>
      <c r="F2669" s="76" t="s">
        <v>1151</v>
      </c>
      <c r="G2669" t="s">
        <v>1098</v>
      </c>
      <c r="H2669">
        <v>2018</v>
      </c>
      <c r="I2669">
        <v>0.56999999999999995</v>
      </c>
      <c r="J2669" t="s">
        <v>1148</v>
      </c>
      <c r="K2669" s="62"/>
      <c r="L2669" s="63"/>
    </row>
    <row r="2670" spans="1:12" ht="28.5">
      <c r="A2670">
        <v>85300</v>
      </c>
      <c r="B2670" t="s">
        <v>1010</v>
      </c>
      <c r="C2670" t="s">
        <v>98</v>
      </c>
      <c r="D2670" t="s">
        <v>1110</v>
      </c>
      <c r="E2670" t="s">
        <v>1114</v>
      </c>
      <c r="F2670" s="76" t="s">
        <v>1151</v>
      </c>
      <c r="G2670" t="s">
        <v>1098</v>
      </c>
      <c r="H2670">
        <v>2018</v>
      </c>
      <c r="I2670">
        <v>0.83</v>
      </c>
      <c r="J2670" t="s">
        <v>1148</v>
      </c>
      <c r="K2670" s="2"/>
      <c r="L2670" s="60"/>
    </row>
    <row r="2671" spans="1:12" ht="28.5">
      <c r="A2671">
        <v>85315</v>
      </c>
      <c r="B2671" t="s">
        <v>1010</v>
      </c>
      <c r="C2671" t="s">
        <v>1023</v>
      </c>
      <c r="D2671" t="s">
        <v>1110</v>
      </c>
      <c r="E2671" t="s">
        <v>1114</v>
      </c>
      <c r="F2671" s="76" t="s">
        <v>1151</v>
      </c>
      <c r="G2671" t="s">
        <v>1098</v>
      </c>
      <c r="H2671">
        <v>2018</v>
      </c>
      <c r="I2671">
        <v>0.48</v>
      </c>
      <c r="J2671" t="s">
        <v>1148</v>
      </c>
      <c r="K2671" s="62"/>
      <c r="L2671" s="63"/>
    </row>
    <row r="2672" spans="1:12" ht="28.5">
      <c r="A2672">
        <v>85325</v>
      </c>
      <c r="B2672" t="s">
        <v>1010</v>
      </c>
      <c r="C2672" t="s">
        <v>1024</v>
      </c>
      <c r="D2672" t="s">
        <v>1110</v>
      </c>
      <c r="E2672" t="s">
        <v>1114</v>
      </c>
      <c r="F2672" s="76" t="s">
        <v>1151</v>
      </c>
      <c r="G2672" t="s">
        <v>1098</v>
      </c>
      <c r="H2672">
        <v>2018</v>
      </c>
      <c r="I2672">
        <v>0.5</v>
      </c>
      <c r="J2672" t="s">
        <v>1148</v>
      </c>
      <c r="K2672" s="62"/>
      <c r="L2672" s="63"/>
    </row>
    <row r="2673" spans="1:12" ht="28.5">
      <c r="A2673">
        <v>85400</v>
      </c>
      <c r="B2673" t="s">
        <v>1010</v>
      </c>
      <c r="C2673" t="s">
        <v>1025</v>
      </c>
      <c r="D2673" t="s">
        <v>1110</v>
      </c>
      <c r="E2673" t="s">
        <v>1114</v>
      </c>
      <c r="F2673" s="76" t="s">
        <v>1151</v>
      </c>
      <c r="G2673" t="s">
        <v>1098</v>
      </c>
      <c r="H2673">
        <v>2018</v>
      </c>
      <c r="I2673">
        <v>0.48</v>
      </c>
      <c r="J2673" t="s">
        <v>1148</v>
      </c>
      <c r="K2673" s="62"/>
      <c r="L2673" s="63"/>
    </row>
    <row r="2674" spans="1:12" ht="28.5">
      <c r="A2674">
        <v>85410</v>
      </c>
      <c r="B2674" t="s">
        <v>1010</v>
      </c>
      <c r="C2674" t="s">
        <v>1026</v>
      </c>
      <c r="D2674" t="s">
        <v>1110</v>
      </c>
      <c r="E2674" t="s">
        <v>1114</v>
      </c>
      <c r="F2674" s="76" t="s">
        <v>1151</v>
      </c>
      <c r="G2674" t="s">
        <v>1098</v>
      </c>
      <c r="H2674">
        <v>2018</v>
      </c>
      <c r="I2674">
        <v>0.94</v>
      </c>
      <c r="J2674" t="s">
        <v>1148</v>
      </c>
      <c r="K2674" s="62"/>
      <c r="L2674" s="63"/>
    </row>
    <row r="2675" spans="1:12" ht="28.5">
      <c r="A2675">
        <v>85430</v>
      </c>
      <c r="B2675" t="s">
        <v>1010</v>
      </c>
      <c r="C2675" t="s">
        <v>1027</v>
      </c>
      <c r="D2675" t="s">
        <v>1110</v>
      </c>
      <c r="E2675" t="s">
        <v>1114</v>
      </c>
      <c r="F2675" s="76" t="s">
        <v>1151</v>
      </c>
      <c r="G2675" t="s">
        <v>1098</v>
      </c>
      <c r="H2675">
        <v>2018</v>
      </c>
      <c r="I2675">
        <v>0.74</v>
      </c>
      <c r="J2675" t="s">
        <v>1148</v>
      </c>
      <c r="K2675" s="62"/>
      <c r="L2675" s="63"/>
    </row>
    <row r="2676" spans="1:12" ht="28.5">
      <c r="A2676">
        <v>85440</v>
      </c>
      <c r="B2676" t="s">
        <v>1010</v>
      </c>
      <c r="C2676" t="s">
        <v>207</v>
      </c>
      <c r="D2676" t="s">
        <v>1110</v>
      </c>
      <c r="E2676" t="s">
        <v>1114</v>
      </c>
      <c r="F2676" s="76" t="s">
        <v>1151</v>
      </c>
      <c r="G2676" t="s">
        <v>1098</v>
      </c>
      <c r="H2676">
        <v>2018</v>
      </c>
      <c r="I2676">
        <v>0.71</v>
      </c>
      <c r="J2676" t="s">
        <v>1148</v>
      </c>
      <c r="K2676" s="62"/>
      <c r="L2676" s="63"/>
    </row>
    <row r="2677" spans="1:12" ht="28.5">
      <c r="A2677">
        <v>85010</v>
      </c>
      <c r="B2677" t="s">
        <v>1010</v>
      </c>
      <c r="C2677" t="s">
        <v>1012</v>
      </c>
      <c r="D2677" t="s">
        <v>1110</v>
      </c>
      <c r="E2677" t="s">
        <v>1114</v>
      </c>
      <c r="F2677" s="76" t="s">
        <v>1151</v>
      </c>
      <c r="G2677" t="s">
        <v>1098</v>
      </c>
      <c r="H2677">
        <v>2019</v>
      </c>
      <c r="I2677">
        <v>0.84</v>
      </c>
      <c r="J2677" t="s">
        <v>1148</v>
      </c>
      <c r="K2677" s="62"/>
      <c r="L2677" s="63"/>
    </row>
    <row r="2678" spans="1:12" ht="28.5">
      <c r="A2678">
        <v>85015</v>
      </c>
      <c r="B2678" t="s">
        <v>1010</v>
      </c>
      <c r="C2678" t="s">
        <v>1013</v>
      </c>
      <c r="D2678" t="s">
        <v>1110</v>
      </c>
      <c r="E2678" t="s">
        <v>1114</v>
      </c>
      <c r="F2678" s="76" t="s">
        <v>1151</v>
      </c>
      <c r="G2678" t="s">
        <v>1098</v>
      </c>
      <c r="H2678">
        <v>2019</v>
      </c>
      <c r="I2678">
        <v>0.54</v>
      </c>
      <c r="J2678" t="s">
        <v>1148</v>
      </c>
      <c r="K2678" s="62"/>
      <c r="L2678" s="63"/>
    </row>
    <row r="2679" spans="1:12" ht="28.5">
      <c r="A2679">
        <v>85125</v>
      </c>
      <c r="B2679" t="s">
        <v>1010</v>
      </c>
      <c r="C2679" t="s">
        <v>1014</v>
      </c>
      <c r="D2679" t="s">
        <v>1110</v>
      </c>
      <c r="E2679" t="s">
        <v>1114</v>
      </c>
      <c r="F2679" s="76" t="s">
        <v>1151</v>
      </c>
      <c r="G2679" t="s">
        <v>1098</v>
      </c>
      <c r="H2679">
        <v>2019</v>
      </c>
      <c r="I2679">
        <v>0.63</v>
      </c>
      <c r="J2679" t="s">
        <v>1148</v>
      </c>
      <c r="K2679" s="2"/>
      <c r="L2679" s="60"/>
    </row>
    <row r="2680" spans="1:12" ht="28.5">
      <c r="A2680">
        <v>85136</v>
      </c>
      <c r="B2680" t="s">
        <v>1010</v>
      </c>
      <c r="C2680" t="s">
        <v>1015</v>
      </c>
      <c r="D2680" t="s">
        <v>1110</v>
      </c>
      <c r="E2680" t="s">
        <v>1114</v>
      </c>
      <c r="F2680" s="76" t="s">
        <v>1151</v>
      </c>
      <c r="G2680" t="s">
        <v>1098</v>
      </c>
      <c r="H2680">
        <v>2019</v>
      </c>
      <c r="I2680">
        <v>0.41</v>
      </c>
      <c r="J2680" t="s">
        <v>1148</v>
      </c>
      <c r="K2680" s="62"/>
      <c r="L2680" s="63"/>
    </row>
    <row r="2681" spans="1:12" ht="28.5">
      <c r="A2681">
        <v>85139</v>
      </c>
      <c r="B2681" t="s">
        <v>1010</v>
      </c>
      <c r="C2681" t="s">
        <v>1016</v>
      </c>
      <c r="D2681" t="s">
        <v>1110</v>
      </c>
      <c r="E2681" t="s">
        <v>1114</v>
      </c>
      <c r="F2681" s="76" t="s">
        <v>1151</v>
      </c>
      <c r="G2681" t="s">
        <v>1098</v>
      </c>
      <c r="H2681">
        <v>2019</v>
      </c>
      <c r="I2681">
        <v>0.65</v>
      </c>
      <c r="J2681" t="s">
        <v>1148</v>
      </c>
      <c r="K2681" s="62"/>
      <c r="L2681" s="63"/>
    </row>
    <row r="2682" spans="1:12" ht="28.5">
      <c r="A2682">
        <v>85162</v>
      </c>
      <c r="B2682" t="s">
        <v>1010</v>
      </c>
      <c r="C2682" t="s">
        <v>1017</v>
      </c>
      <c r="D2682" t="s">
        <v>1110</v>
      </c>
      <c r="E2682" t="s">
        <v>1114</v>
      </c>
      <c r="F2682" s="76" t="s">
        <v>1151</v>
      </c>
      <c r="G2682" t="s">
        <v>1098</v>
      </c>
      <c r="H2682">
        <v>2019</v>
      </c>
      <c r="I2682">
        <v>0.99</v>
      </c>
      <c r="J2682" t="s">
        <v>1148</v>
      </c>
      <c r="K2682" s="2"/>
      <c r="L2682" s="60"/>
    </row>
    <row r="2683" spans="1:12" ht="28.5">
      <c r="A2683">
        <v>85225</v>
      </c>
      <c r="B2683" t="s">
        <v>1010</v>
      </c>
      <c r="C2683" t="s">
        <v>1018</v>
      </c>
      <c r="D2683" t="s">
        <v>1110</v>
      </c>
      <c r="E2683" t="s">
        <v>1114</v>
      </c>
      <c r="F2683" s="76" t="s">
        <v>1151</v>
      </c>
      <c r="G2683" t="s">
        <v>1098</v>
      </c>
      <c r="H2683">
        <v>2019</v>
      </c>
      <c r="I2683">
        <v>0.69</v>
      </c>
      <c r="J2683" t="s">
        <v>1148</v>
      </c>
      <c r="K2683" s="62"/>
      <c r="L2683" s="63"/>
    </row>
    <row r="2684" spans="1:12" ht="28.5">
      <c r="A2684">
        <v>85230</v>
      </c>
      <c r="B2684" t="s">
        <v>1010</v>
      </c>
      <c r="C2684" t="s">
        <v>1019</v>
      </c>
      <c r="D2684" t="s">
        <v>1110</v>
      </c>
      <c r="E2684" t="s">
        <v>1114</v>
      </c>
      <c r="F2684" s="76" t="s">
        <v>1151</v>
      </c>
      <c r="G2684" t="s">
        <v>1098</v>
      </c>
      <c r="H2684">
        <v>2019</v>
      </c>
      <c r="I2684">
        <v>0.49</v>
      </c>
      <c r="J2684" t="s">
        <v>1148</v>
      </c>
      <c r="K2684" s="62"/>
      <c r="L2684" s="63"/>
    </row>
    <row r="2685" spans="1:12" ht="28.5">
      <c r="A2685">
        <v>85250</v>
      </c>
      <c r="B2685" t="s">
        <v>1010</v>
      </c>
      <c r="C2685" t="s">
        <v>1020</v>
      </c>
      <c r="D2685" t="s">
        <v>1110</v>
      </c>
      <c r="E2685" t="s">
        <v>1114</v>
      </c>
      <c r="F2685" s="76" t="s">
        <v>1151</v>
      </c>
      <c r="G2685" t="s">
        <v>1098</v>
      </c>
      <c r="H2685">
        <v>2019</v>
      </c>
      <c r="I2685">
        <v>0.8</v>
      </c>
      <c r="J2685" t="s">
        <v>1148</v>
      </c>
      <c r="K2685" s="62"/>
      <c r="L2685" s="63"/>
    </row>
    <row r="2686" spans="1:12" ht="28.5">
      <c r="A2686">
        <v>85263</v>
      </c>
      <c r="B2686" t="s">
        <v>1010</v>
      </c>
      <c r="C2686" t="s">
        <v>1021</v>
      </c>
      <c r="D2686" t="s">
        <v>1110</v>
      </c>
      <c r="E2686" t="s">
        <v>1114</v>
      </c>
      <c r="F2686" s="76" t="s">
        <v>1151</v>
      </c>
      <c r="G2686" t="s">
        <v>1098</v>
      </c>
      <c r="H2686">
        <v>2019</v>
      </c>
      <c r="I2686">
        <v>0.62</v>
      </c>
      <c r="J2686" t="s">
        <v>1148</v>
      </c>
      <c r="K2686" s="62"/>
      <c r="L2686" s="63"/>
    </row>
    <row r="2687" spans="1:12" ht="28.5">
      <c r="A2687">
        <v>85279</v>
      </c>
      <c r="B2687" t="s">
        <v>1010</v>
      </c>
      <c r="C2687" t="s">
        <v>1022</v>
      </c>
      <c r="D2687" t="s">
        <v>1110</v>
      </c>
      <c r="E2687" t="s">
        <v>1114</v>
      </c>
      <c r="F2687" s="76" t="s">
        <v>1151</v>
      </c>
      <c r="G2687" t="s">
        <v>1098</v>
      </c>
      <c r="H2687">
        <v>2019</v>
      </c>
      <c r="I2687">
        <v>0.69</v>
      </c>
      <c r="J2687" t="s">
        <v>1148</v>
      </c>
      <c r="K2687" s="62"/>
      <c r="L2687" s="63"/>
    </row>
    <row r="2688" spans="1:12" ht="28.5">
      <c r="A2688">
        <v>85300</v>
      </c>
      <c r="B2688" t="s">
        <v>1010</v>
      </c>
      <c r="C2688" t="s">
        <v>98</v>
      </c>
      <c r="D2688" t="s">
        <v>1110</v>
      </c>
      <c r="E2688" t="s">
        <v>1114</v>
      </c>
      <c r="F2688" s="76" t="s">
        <v>1151</v>
      </c>
      <c r="G2688" t="s">
        <v>1098</v>
      </c>
      <c r="H2688">
        <v>2019</v>
      </c>
      <c r="I2688">
        <v>0.86</v>
      </c>
      <c r="J2688" t="s">
        <v>1148</v>
      </c>
      <c r="K2688" s="62"/>
      <c r="L2688" s="63"/>
    </row>
    <row r="2689" spans="1:12" ht="28.5">
      <c r="A2689">
        <v>85315</v>
      </c>
      <c r="B2689" t="s">
        <v>1010</v>
      </c>
      <c r="C2689" t="s">
        <v>1023</v>
      </c>
      <c r="D2689" t="s">
        <v>1110</v>
      </c>
      <c r="E2689" t="s">
        <v>1114</v>
      </c>
      <c r="F2689" s="76" t="s">
        <v>1151</v>
      </c>
      <c r="G2689" t="s">
        <v>1098</v>
      </c>
      <c r="H2689">
        <v>2019</v>
      </c>
      <c r="I2689">
        <v>0.57999999999999996</v>
      </c>
      <c r="J2689" t="s">
        <v>1148</v>
      </c>
      <c r="K2689" s="62"/>
      <c r="L2689" s="63"/>
    </row>
    <row r="2690" spans="1:12" ht="28.5">
      <c r="A2690">
        <v>85325</v>
      </c>
      <c r="B2690" t="s">
        <v>1010</v>
      </c>
      <c r="C2690" t="s">
        <v>1024</v>
      </c>
      <c r="D2690" t="s">
        <v>1110</v>
      </c>
      <c r="E2690" t="s">
        <v>1114</v>
      </c>
      <c r="F2690" s="76" t="s">
        <v>1151</v>
      </c>
      <c r="G2690" t="s">
        <v>1098</v>
      </c>
      <c r="H2690">
        <v>2019</v>
      </c>
      <c r="I2690">
        <v>0.53</v>
      </c>
      <c r="J2690" t="s">
        <v>1148</v>
      </c>
      <c r="K2690" s="62"/>
      <c r="L2690" s="63"/>
    </row>
    <row r="2691" spans="1:12" ht="28.5">
      <c r="A2691">
        <v>85400</v>
      </c>
      <c r="B2691" t="s">
        <v>1010</v>
      </c>
      <c r="C2691" t="s">
        <v>1025</v>
      </c>
      <c r="D2691" t="s">
        <v>1110</v>
      </c>
      <c r="E2691" t="s">
        <v>1114</v>
      </c>
      <c r="F2691" s="76" t="s">
        <v>1151</v>
      </c>
      <c r="G2691" t="s">
        <v>1098</v>
      </c>
      <c r="H2691">
        <v>2019</v>
      </c>
      <c r="I2691">
        <v>0.49</v>
      </c>
      <c r="J2691" t="s">
        <v>1148</v>
      </c>
      <c r="K2691" s="62"/>
      <c r="L2691" s="63"/>
    </row>
    <row r="2692" spans="1:12" ht="28.5">
      <c r="A2692">
        <v>85410</v>
      </c>
      <c r="B2692" t="s">
        <v>1010</v>
      </c>
      <c r="C2692" t="s">
        <v>1026</v>
      </c>
      <c r="D2692" t="s">
        <v>1110</v>
      </c>
      <c r="E2692" t="s">
        <v>1114</v>
      </c>
      <c r="F2692" s="76" t="s">
        <v>1151</v>
      </c>
      <c r="G2692" t="s">
        <v>1098</v>
      </c>
      <c r="H2692">
        <v>2019</v>
      </c>
      <c r="I2692">
        <v>0.95</v>
      </c>
      <c r="J2692" t="s">
        <v>1148</v>
      </c>
      <c r="K2692" s="62"/>
      <c r="L2692" s="63"/>
    </row>
    <row r="2693" spans="1:12" ht="28.5">
      <c r="A2693">
        <v>85430</v>
      </c>
      <c r="B2693" t="s">
        <v>1010</v>
      </c>
      <c r="C2693" t="s">
        <v>1027</v>
      </c>
      <c r="D2693" t="s">
        <v>1110</v>
      </c>
      <c r="E2693" t="s">
        <v>1114</v>
      </c>
      <c r="F2693" s="76" t="s">
        <v>1151</v>
      </c>
      <c r="G2693" t="s">
        <v>1098</v>
      </c>
      <c r="H2693">
        <v>2019</v>
      </c>
      <c r="I2693">
        <v>0.69</v>
      </c>
      <c r="J2693" t="s">
        <v>1148</v>
      </c>
      <c r="K2693" s="62"/>
      <c r="L2693" s="63"/>
    </row>
    <row r="2694" spans="1:12" ht="28.5">
      <c r="A2694">
        <v>85440</v>
      </c>
      <c r="B2694" t="s">
        <v>1010</v>
      </c>
      <c r="C2694" t="s">
        <v>207</v>
      </c>
      <c r="D2694" t="s">
        <v>1110</v>
      </c>
      <c r="E2694" t="s">
        <v>1114</v>
      </c>
      <c r="F2694" s="76" t="s">
        <v>1151</v>
      </c>
      <c r="G2694" t="s">
        <v>1098</v>
      </c>
      <c r="H2694">
        <v>2019</v>
      </c>
      <c r="I2694">
        <v>0.76</v>
      </c>
      <c r="J2694" t="s">
        <v>1148</v>
      </c>
      <c r="K2694" s="2"/>
      <c r="L2694" s="60"/>
    </row>
    <row r="2695" spans="1:12" ht="28.5">
      <c r="A2695">
        <v>85001</v>
      </c>
      <c r="B2695" t="s">
        <v>1010</v>
      </c>
      <c r="C2695" t="s">
        <v>1011</v>
      </c>
      <c r="D2695" t="s">
        <v>1110</v>
      </c>
      <c r="E2695" t="s">
        <v>1114</v>
      </c>
      <c r="F2695" s="76" t="s">
        <v>1151</v>
      </c>
      <c r="G2695" t="s">
        <v>1098</v>
      </c>
      <c r="H2695">
        <v>2019</v>
      </c>
      <c r="I2695">
        <v>0.97</v>
      </c>
      <c r="J2695" t="s">
        <v>1148</v>
      </c>
      <c r="K2695" s="62"/>
      <c r="L2695" s="63"/>
    </row>
    <row r="2696" spans="1:12" ht="28.5">
      <c r="A2696">
        <v>85001</v>
      </c>
      <c r="B2696" t="s">
        <v>1010</v>
      </c>
      <c r="C2696" t="s">
        <v>1011</v>
      </c>
      <c r="D2696" t="s">
        <v>1110</v>
      </c>
      <c r="E2696" t="s">
        <v>1114</v>
      </c>
      <c r="F2696" s="76" t="s">
        <v>1151</v>
      </c>
      <c r="G2696" t="s">
        <v>1098</v>
      </c>
      <c r="H2696">
        <v>2020</v>
      </c>
      <c r="I2696">
        <v>0.98</v>
      </c>
      <c r="J2696" t="s">
        <v>1148</v>
      </c>
      <c r="K2696" s="62"/>
      <c r="L2696" s="63"/>
    </row>
    <row r="2697" spans="1:12" ht="28.5">
      <c r="A2697">
        <v>85010</v>
      </c>
      <c r="B2697" t="s">
        <v>1010</v>
      </c>
      <c r="C2697" t="s">
        <v>1012</v>
      </c>
      <c r="D2697" t="s">
        <v>1110</v>
      </c>
      <c r="E2697" t="s">
        <v>1114</v>
      </c>
      <c r="F2697" s="76" t="s">
        <v>1151</v>
      </c>
      <c r="G2697" t="s">
        <v>1098</v>
      </c>
      <c r="H2697">
        <v>2020</v>
      </c>
      <c r="I2697">
        <v>0.86</v>
      </c>
      <c r="J2697" t="s">
        <v>1148</v>
      </c>
      <c r="K2697" s="62"/>
      <c r="L2697" s="63"/>
    </row>
    <row r="2698" spans="1:12" ht="28.5">
      <c r="A2698">
        <v>85015</v>
      </c>
      <c r="B2698" t="s">
        <v>1010</v>
      </c>
      <c r="C2698" t="s">
        <v>1013</v>
      </c>
      <c r="D2698" t="s">
        <v>1110</v>
      </c>
      <c r="E2698" t="s">
        <v>1114</v>
      </c>
      <c r="F2698" s="76" t="s">
        <v>1151</v>
      </c>
      <c r="G2698" t="s">
        <v>1098</v>
      </c>
      <c r="H2698">
        <v>2020</v>
      </c>
      <c r="I2698">
        <v>0.66</v>
      </c>
      <c r="J2698" t="s">
        <v>1148</v>
      </c>
      <c r="K2698" s="62"/>
      <c r="L2698" s="63"/>
    </row>
    <row r="2699" spans="1:12" ht="28.5">
      <c r="A2699">
        <v>85125</v>
      </c>
      <c r="B2699" t="s">
        <v>1010</v>
      </c>
      <c r="C2699" t="s">
        <v>1014</v>
      </c>
      <c r="D2699" t="s">
        <v>1110</v>
      </c>
      <c r="E2699" t="s">
        <v>1114</v>
      </c>
      <c r="F2699" s="76" t="s">
        <v>1151</v>
      </c>
      <c r="G2699" t="s">
        <v>1098</v>
      </c>
      <c r="H2699">
        <v>2020</v>
      </c>
      <c r="I2699">
        <v>0.66</v>
      </c>
      <c r="J2699" t="s">
        <v>1148</v>
      </c>
      <c r="K2699" s="62"/>
      <c r="L2699" s="63"/>
    </row>
    <row r="2700" spans="1:12" ht="28.5">
      <c r="A2700">
        <v>85136</v>
      </c>
      <c r="B2700" t="s">
        <v>1010</v>
      </c>
      <c r="C2700" t="s">
        <v>1015</v>
      </c>
      <c r="D2700" t="s">
        <v>1110</v>
      </c>
      <c r="E2700" t="s">
        <v>1114</v>
      </c>
      <c r="F2700" s="76" t="s">
        <v>1151</v>
      </c>
      <c r="G2700" t="s">
        <v>1098</v>
      </c>
      <c r="H2700">
        <v>2020</v>
      </c>
      <c r="I2700">
        <v>0.55000000000000004</v>
      </c>
      <c r="J2700" t="s">
        <v>1148</v>
      </c>
      <c r="K2700" s="2"/>
      <c r="L2700" s="60"/>
    </row>
    <row r="2701" spans="1:12" ht="28.5">
      <c r="A2701">
        <v>85139</v>
      </c>
      <c r="B2701" t="s">
        <v>1010</v>
      </c>
      <c r="C2701" t="s">
        <v>1016</v>
      </c>
      <c r="D2701" t="s">
        <v>1110</v>
      </c>
      <c r="E2701" t="s">
        <v>1114</v>
      </c>
      <c r="F2701" s="76" t="s">
        <v>1151</v>
      </c>
      <c r="G2701" t="s">
        <v>1098</v>
      </c>
      <c r="H2701">
        <v>2020</v>
      </c>
      <c r="I2701">
        <v>0.68</v>
      </c>
      <c r="J2701" t="s">
        <v>1148</v>
      </c>
      <c r="K2701" s="62"/>
      <c r="L2701" s="63"/>
    </row>
    <row r="2702" spans="1:12" ht="28.5">
      <c r="A2702">
        <v>85162</v>
      </c>
      <c r="B2702" t="s">
        <v>1010</v>
      </c>
      <c r="C2702" t="s">
        <v>1017</v>
      </c>
      <c r="D2702" t="s">
        <v>1110</v>
      </c>
      <c r="E2702" t="s">
        <v>1114</v>
      </c>
      <c r="F2702" s="76" t="s">
        <v>1151</v>
      </c>
      <c r="G2702" t="s">
        <v>1098</v>
      </c>
      <c r="H2702">
        <v>2020</v>
      </c>
      <c r="I2702">
        <v>1.06</v>
      </c>
      <c r="J2702" t="s">
        <v>1148</v>
      </c>
      <c r="K2702" s="62"/>
      <c r="L2702" s="63"/>
    </row>
    <row r="2703" spans="1:12" ht="28.5">
      <c r="A2703">
        <v>85225</v>
      </c>
      <c r="B2703" t="s">
        <v>1010</v>
      </c>
      <c r="C2703" t="s">
        <v>1018</v>
      </c>
      <c r="D2703" t="s">
        <v>1110</v>
      </c>
      <c r="E2703" t="s">
        <v>1114</v>
      </c>
      <c r="F2703" s="76" t="s">
        <v>1151</v>
      </c>
      <c r="G2703" t="s">
        <v>1098</v>
      </c>
      <c r="H2703">
        <v>2020</v>
      </c>
      <c r="I2703">
        <v>0.79</v>
      </c>
      <c r="J2703" t="s">
        <v>1148</v>
      </c>
      <c r="K2703" s="62"/>
      <c r="L2703" s="63"/>
    </row>
    <row r="2704" spans="1:12" ht="28.5">
      <c r="A2704">
        <v>85230</v>
      </c>
      <c r="B2704" t="s">
        <v>1010</v>
      </c>
      <c r="C2704" t="s">
        <v>1019</v>
      </c>
      <c r="D2704" t="s">
        <v>1110</v>
      </c>
      <c r="E2704" t="s">
        <v>1114</v>
      </c>
      <c r="F2704" s="76" t="s">
        <v>1151</v>
      </c>
      <c r="G2704" t="s">
        <v>1098</v>
      </c>
      <c r="H2704">
        <v>2020</v>
      </c>
      <c r="I2704">
        <v>0.56999999999999995</v>
      </c>
      <c r="J2704" t="s">
        <v>1148</v>
      </c>
      <c r="K2704" s="62"/>
      <c r="L2704" s="63"/>
    </row>
    <row r="2705" spans="1:12" ht="28.5">
      <c r="A2705">
        <v>85250</v>
      </c>
      <c r="B2705" t="s">
        <v>1010</v>
      </c>
      <c r="C2705" t="s">
        <v>1020</v>
      </c>
      <c r="D2705" t="s">
        <v>1110</v>
      </c>
      <c r="E2705" t="s">
        <v>1114</v>
      </c>
      <c r="F2705" s="76" t="s">
        <v>1151</v>
      </c>
      <c r="G2705" t="s">
        <v>1098</v>
      </c>
      <c r="H2705">
        <v>2020</v>
      </c>
      <c r="I2705">
        <v>0.78</v>
      </c>
      <c r="J2705" t="s">
        <v>1148</v>
      </c>
      <c r="K2705" s="62"/>
      <c r="L2705" s="63"/>
    </row>
    <row r="2706" spans="1:12" ht="28.5">
      <c r="A2706">
        <v>85263</v>
      </c>
      <c r="B2706" t="s">
        <v>1010</v>
      </c>
      <c r="C2706" t="s">
        <v>1021</v>
      </c>
      <c r="D2706" t="s">
        <v>1110</v>
      </c>
      <c r="E2706" t="s">
        <v>1114</v>
      </c>
      <c r="F2706" s="76" t="s">
        <v>1151</v>
      </c>
      <c r="G2706" t="s">
        <v>1098</v>
      </c>
      <c r="H2706">
        <v>2020</v>
      </c>
      <c r="I2706">
        <v>0.64</v>
      </c>
      <c r="J2706" t="s">
        <v>1148</v>
      </c>
      <c r="K2706" s="62"/>
      <c r="L2706" s="63"/>
    </row>
    <row r="2707" spans="1:12" ht="28.5">
      <c r="A2707">
        <v>85279</v>
      </c>
      <c r="B2707" t="s">
        <v>1010</v>
      </c>
      <c r="C2707" t="s">
        <v>1022</v>
      </c>
      <c r="D2707" t="s">
        <v>1110</v>
      </c>
      <c r="E2707" t="s">
        <v>1114</v>
      </c>
      <c r="F2707" s="76" t="s">
        <v>1151</v>
      </c>
      <c r="G2707" t="s">
        <v>1098</v>
      </c>
      <c r="H2707">
        <v>2020</v>
      </c>
      <c r="I2707">
        <v>0.36</v>
      </c>
      <c r="J2707" t="s">
        <v>1148</v>
      </c>
      <c r="K2707" s="62"/>
      <c r="L2707" s="63"/>
    </row>
    <row r="2708" spans="1:12" ht="28.5">
      <c r="A2708">
        <v>85300</v>
      </c>
      <c r="B2708" t="s">
        <v>1010</v>
      </c>
      <c r="C2708" t="s">
        <v>98</v>
      </c>
      <c r="D2708" t="s">
        <v>1110</v>
      </c>
      <c r="E2708" t="s">
        <v>1114</v>
      </c>
      <c r="F2708" s="76" t="s">
        <v>1151</v>
      </c>
      <c r="G2708" t="s">
        <v>1098</v>
      </c>
      <c r="H2708">
        <v>2020</v>
      </c>
      <c r="I2708">
        <v>0.98</v>
      </c>
      <c r="J2708" t="s">
        <v>1148</v>
      </c>
      <c r="K2708" s="2"/>
      <c r="L2708" s="60"/>
    </row>
    <row r="2709" spans="1:12" ht="28.5">
      <c r="A2709">
        <v>85315</v>
      </c>
      <c r="B2709" t="s">
        <v>1010</v>
      </c>
      <c r="C2709" t="s">
        <v>1023</v>
      </c>
      <c r="D2709" t="s">
        <v>1110</v>
      </c>
      <c r="E2709" t="s">
        <v>1114</v>
      </c>
      <c r="F2709" s="76" t="s">
        <v>1151</v>
      </c>
      <c r="G2709" t="s">
        <v>1098</v>
      </c>
      <c r="H2709">
        <v>2020</v>
      </c>
      <c r="I2709">
        <v>0.66</v>
      </c>
      <c r="J2709" t="s">
        <v>1148</v>
      </c>
      <c r="K2709" s="62"/>
      <c r="L2709" s="63"/>
    </row>
    <row r="2710" spans="1:12" ht="28.5">
      <c r="A2710">
        <v>85325</v>
      </c>
      <c r="B2710" t="s">
        <v>1010</v>
      </c>
      <c r="C2710" t="s">
        <v>1024</v>
      </c>
      <c r="D2710" t="s">
        <v>1110</v>
      </c>
      <c r="E2710" t="s">
        <v>1114</v>
      </c>
      <c r="F2710" s="76" t="s">
        <v>1151</v>
      </c>
      <c r="G2710" t="s">
        <v>1098</v>
      </c>
      <c r="H2710">
        <v>2020</v>
      </c>
      <c r="I2710">
        <v>0.57999999999999996</v>
      </c>
      <c r="J2710" t="s">
        <v>1148</v>
      </c>
      <c r="K2710" s="62"/>
      <c r="L2710" s="63"/>
    </row>
    <row r="2711" spans="1:12" ht="28.5">
      <c r="A2711">
        <v>85400</v>
      </c>
      <c r="B2711" t="s">
        <v>1010</v>
      </c>
      <c r="C2711" t="s">
        <v>1025</v>
      </c>
      <c r="D2711" t="s">
        <v>1110</v>
      </c>
      <c r="E2711" t="s">
        <v>1114</v>
      </c>
      <c r="F2711" s="76" t="s">
        <v>1151</v>
      </c>
      <c r="G2711" t="s">
        <v>1098</v>
      </c>
      <c r="H2711">
        <v>2020</v>
      </c>
      <c r="I2711">
        <v>0.55000000000000004</v>
      </c>
      <c r="J2711" t="s">
        <v>1148</v>
      </c>
      <c r="K2711" s="62"/>
      <c r="L2711" s="63"/>
    </row>
    <row r="2712" spans="1:12" ht="28.5">
      <c r="A2712">
        <v>85410</v>
      </c>
      <c r="B2712" t="s">
        <v>1010</v>
      </c>
      <c r="C2712" t="s">
        <v>1026</v>
      </c>
      <c r="D2712" t="s">
        <v>1110</v>
      </c>
      <c r="E2712" t="s">
        <v>1114</v>
      </c>
      <c r="F2712" s="76" t="s">
        <v>1151</v>
      </c>
      <c r="G2712" t="s">
        <v>1098</v>
      </c>
      <c r="H2712">
        <v>2020</v>
      </c>
      <c r="I2712">
        <v>0.94</v>
      </c>
      <c r="J2712" t="s">
        <v>1148</v>
      </c>
      <c r="K2712" s="62"/>
      <c r="L2712" s="63"/>
    </row>
    <row r="2713" spans="1:12" ht="28.5">
      <c r="A2713">
        <v>85430</v>
      </c>
      <c r="B2713" t="s">
        <v>1010</v>
      </c>
      <c r="C2713" t="s">
        <v>1027</v>
      </c>
      <c r="D2713" t="s">
        <v>1110</v>
      </c>
      <c r="E2713" t="s">
        <v>1114</v>
      </c>
      <c r="F2713" s="76" t="s">
        <v>1151</v>
      </c>
      <c r="G2713" t="s">
        <v>1098</v>
      </c>
      <c r="H2713">
        <v>2020</v>
      </c>
      <c r="I2713">
        <v>0.69</v>
      </c>
      <c r="J2713" t="s">
        <v>1148</v>
      </c>
      <c r="K2713" s="62"/>
      <c r="L2713" s="63"/>
    </row>
    <row r="2714" spans="1:12" ht="28.5">
      <c r="A2714">
        <v>85440</v>
      </c>
      <c r="B2714" t="s">
        <v>1010</v>
      </c>
      <c r="C2714" t="s">
        <v>207</v>
      </c>
      <c r="D2714" t="s">
        <v>1110</v>
      </c>
      <c r="E2714" t="s">
        <v>1114</v>
      </c>
      <c r="F2714" s="76" t="s">
        <v>1151</v>
      </c>
      <c r="G2714" t="s">
        <v>1098</v>
      </c>
      <c r="H2714">
        <v>2020</v>
      </c>
      <c r="I2714">
        <v>0.79</v>
      </c>
      <c r="J2714" t="s">
        <v>1148</v>
      </c>
      <c r="K2714" s="62"/>
      <c r="L2714" s="63"/>
    </row>
    <row r="2715" spans="1:12" ht="28.5">
      <c r="A2715">
        <v>85001</v>
      </c>
      <c r="B2715" t="s">
        <v>1010</v>
      </c>
      <c r="C2715" t="s">
        <v>1011</v>
      </c>
      <c r="D2715" t="s">
        <v>1108</v>
      </c>
      <c r="E2715" t="s">
        <v>1114</v>
      </c>
      <c r="F2715" s="76" t="s">
        <v>1151</v>
      </c>
      <c r="G2715" t="s">
        <v>1255</v>
      </c>
      <c r="H2715">
        <v>2021</v>
      </c>
      <c r="I2715">
        <v>1.1100000000000001</v>
      </c>
      <c r="J2715" t="s">
        <v>1148</v>
      </c>
      <c r="K2715" s="62"/>
      <c r="L2715" s="63"/>
    </row>
    <row r="2716" spans="1:12" ht="28.5">
      <c r="A2716">
        <v>85010</v>
      </c>
      <c r="B2716" t="s">
        <v>1010</v>
      </c>
      <c r="C2716" t="s">
        <v>1012</v>
      </c>
      <c r="D2716" t="s">
        <v>1108</v>
      </c>
      <c r="E2716" t="s">
        <v>1114</v>
      </c>
      <c r="F2716" s="76" t="s">
        <v>1151</v>
      </c>
      <c r="G2716" t="s">
        <v>1255</v>
      </c>
      <c r="H2716">
        <v>2021</v>
      </c>
      <c r="I2716">
        <v>1.0900000000000001</v>
      </c>
      <c r="J2716" t="s">
        <v>1148</v>
      </c>
      <c r="K2716" s="62"/>
      <c r="L2716" s="63"/>
    </row>
    <row r="2717" spans="1:12" ht="28.5">
      <c r="A2717">
        <v>85015</v>
      </c>
      <c r="B2717" t="s">
        <v>1010</v>
      </c>
      <c r="C2717" t="s">
        <v>1013</v>
      </c>
      <c r="D2717" t="s">
        <v>1108</v>
      </c>
      <c r="E2717" t="s">
        <v>1114</v>
      </c>
      <c r="F2717" s="76" t="s">
        <v>1151</v>
      </c>
      <c r="G2717" t="s">
        <v>1255</v>
      </c>
      <c r="H2717">
        <v>2021</v>
      </c>
      <c r="I2717">
        <v>0.9</v>
      </c>
      <c r="J2717" t="s">
        <v>1148</v>
      </c>
      <c r="K2717" s="62"/>
      <c r="L2717" s="63"/>
    </row>
    <row r="2718" spans="1:12" ht="28.5">
      <c r="A2718">
        <v>85125</v>
      </c>
      <c r="B2718" t="s">
        <v>1010</v>
      </c>
      <c r="C2718" t="s">
        <v>1014</v>
      </c>
      <c r="D2718" t="s">
        <v>1108</v>
      </c>
      <c r="E2718" t="s">
        <v>1114</v>
      </c>
      <c r="F2718" s="76" t="s">
        <v>1151</v>
      </c>
      <c r="G2718" t="s">
        <v>1255</v>
      </c>
      <c r="H2718">
        <v>2021</v>
      </c>
      <c r="I2718">
        <v>1.37</v>
      </c>
      <c r="J2718" t="s">
        <v>1148</v>
      </c>
      <c r="K2718" s="62"/>
      <c r="L2718" s="63"/>
    </row>
    <row r="2719" spans="1:12" ht="28.5">
      <c r="A2719">
        <v>85136</v>
      </c>
      <c r="B2719" t="s">
        <v>1010</v>
      </c>
      <c r="C2719" t="s">
        <v>1015</v>
      </c>
      <c r="D2719" t="s">
        <v>1108</v>
      </c>
      <c r="E2719" t="s">
        <v>1114</v>
      </c>
      <c r="F2719" s="76" t="s">
        <v>1151</v>
      </c>
      <c r="G2719" t="s">
        <v>1255</v>
      </c>
      <c r="H2719">
        <v>2021</v>
      </c>
      <c r="I2719">
        <v>1.45</v>
      </c>
      <c r="J2719" t="s">
        <v>1148</v>
      </c>
      <c r="K2719" s="62"/>
      <c r="L2719" s="63"/>
    </row>
    <row r="2720" spans="1:12" ht="28.5">
      <c r="A2720">
        <v>85139</v>
      </c>
      <c r="B2720" t="s">
        <v>1010</v>
      </c>
      <c r="C2720" t="s">
        <v>1016</v>
      </c>
      <c r="D2720" t="s">
        <v>1108</v>
      </c>
      <c r="E2720" t="s">
        <v>1114</v>
      </c>
      <c r="F2720" s="76" t="s">
        <v>1151</v>
      </c>
      <c r="G2720" t="s">
        <v>1255</v>
      </c>
      <c r="H2720">
        <v>2021</v>
      </c>
      <c r="I2720">
        <v>1.03</v>
      </c>
      <c r="J2720" t="s">
        <v>1148</v>
      </c>
      <c r="K2720" s="62"/>
      <c r="L2720" s="63"/>
    </row>
    <row r="2721" spans="1:12" ht="28.5">
      <c r="A2721">
        <v>85162</v>
      </c>
      <c r="B2721" t="s">
        <v>1010</v>
      </c>
      <c r="C2721" t="s">
        <v>1017</v>
      </c>
      <c r="D2721" t="s">
        <v>1108</v>
      </c>
      <c r="E2721" t="s">
        <v>1114</v>
      </c>
      <c r="F2721" s="76" t="s">
        <v>1151</v>
      </c>
      <c r="G2721" t="s">
        <v>1255</v>
      </c>
      <c r="H2721">
        <v>2021</v>
      </c>
      <c r="I2721">
        <v>1.06</v>
      </c>
      <c r="J2721" t="s">
        <v>1148</v>
      </c>
      <c r="K2721" s="62"/>
      <c r="L2721" s="63"/>
    </row>
    <row r="2722" spans="1:12" ht="28.5">
      <c r="A2722">
        <v>85225</v>
      </c>
      <c r="B2722" t="s">
        <v>1010</v>
      </c>
      <c r="C2722" t="s">
        <v>1018</v>
      </c>
      <c r="D2722" t="s">
        <v>1108</v>
      </c>
      <c r="E2722" t="s">
        <v>1114</v>
      </c>
      <c r="F2722" s="76" t="s">
        <v>1151</v>
      </c>
      <c r="G2722" t="s">
        <v>1255</v>
      </c>
      <c r="H2722">
        <v>2021</v>
      </c>
      <c r="I2722">
        <v>1.18</v>
      </c>
      <c r="J2722" t="s">
        <v>1148</v>
      </c>
      <c r="K2722" s="62"/>
      <c r="L2722" s="63"/>
    </row>
    <row r="2723" spans="1:12" ht="28.5">
      <c r="A2723">
        <v>85230</v>
      </c>
      <c r="B2723" t="s">
        <v>1010</v>
      </c>
      <c r="C2723" t="s">
        <v>1019</v>
      </c>
      <c r="D2723" t="s">
        <v>1108</v>
      </c>
      <c r="E2723" t="s">
        <v>1114</v>
      </c>
      <c r="F2723" s="76" t="s">
        <v>1151</v>
      </c>
      <c r="G2723" t="s">
        <v>1255</v>
      </c>
      <c r="H2723">
        <v>2021</v>
      </c>
      <c r="I2723">
        <v>0.98</v>
      </c>
      <c r="J2723" t="s">
        <v>1148</v>
      </c>
      <c r="K2723" s="62"/>
      <c r="L2723" s="63"/>
    </row>
    <row r="2724" spans="1:12" ht="28.5">
      <c r="A2724">
        <v>85250</v>
      </c>
      <c r="B2724" t="s">
        <v>1010</v>
      </c>
      <c r="C2724" t="s">
        <v>1020</v>
      </c>
      <c r="D2724" t="s">
        <v>1108</v>
      </c>
      <c r="E2724" t="s">
        <v>1114</v>
      </c>
      <c r="F2724" s="76" t="s">
        <v>1151</v>
      </c>
      <c r="G2724" t="s">
        <v>1255</v>
      </c>
      <c r="H2724">
        <v>2021</v>
      </c>
      <c r="I2724">
        <v>1.1299999999999999</v>
      </c>
      <c r="J2724" t="s">
        <v>1148</v>
      </c>
      <c r="K2724" s="62"/>
      <c r="L2724" s="63"/>
    </row>
    <row r="2725" spans="1:12" ht="28.5">
      <c r="A2725">
        <v>85263</v>
      </c>
      <c r="B2725" t="s">
        <v>1010</v>
      </c>
      <c r="C2725" t="s">
        <v>1021</v>
      </c>
      <c r="D2725" t="s">
        <v>1108</v>
      </c>
      <c r="E2725" t="s">
        <v>1114</v>
      </c>
      <c r="F2725" s="76" t="s">
        <v>1151</v>
      </c>
      <c r="G2725" t="s">
        <v>1255</v>
      </c>
      <c r="H2725">
        <v>2021</v>
      </c>
      <c r="I2725">
        <v>0.9</v>
      </c>
      <c r="J2725" t="s">
        <v>1148</v>
      </c>
      <c r="K2725" s="62"/>
      <c r="L2725" s="63"/>
    </row>
    <row r="2726" spans="1:12" ht="28.5">
      <c r="A2726">
        <v>85279</v>
      </c>
      <c r="B2726" t="s">
        <v>1010</v>
      </c>
      <c r="C2726" t="s">
        <v>1022</v>
      </c>
      <c r="D2726" t="s">
        <v>1108</v>
      </c>
      <c r="E2726" t="s">
        <v>1114</v>
      </c>
      <c r="F2726" s="76" t="s">
        <v>1151</v>
      </c>
      <c r="G2726" t="s">
        <v>1255</v>
      </c>
      <c r="H2726">
        <v>2021</v>
      </c>
      <c r="I2726">
        <v>0.49</v>
      </c>
      <c r="J2726" t="s">
        <v>1148</v>
      </c>
      <c r="K2726" s="62"/>
      <c r="L2726" s="63"/>
    </row>
    <row r="2727" spans="1:12" ht="28.5">
      <c r="A2727">
        <v>85300</v>
      </c>
      <c r="B2727" t="s">
        <v>1010</v>
      </c>
      <c r="C2727" t="s">
        <v>98</v>
      </c>
      <c r="D2727" t="s">
        <v>1108</v>
      </c>
      <c r="E2727" t="s">
        <v>1114</v>
      </c>
      <c r="F2727" s="76" t="s">
        <v>1151</v>
      </c>
      <c r="G2727" t="s">
        <v>1255</v>
      </c>
      <c r="H2727">
        <v>2021</v>
      </c>
      <c r="I2727">
        <v>1.31</v>
      </c>
      <c r="J2727" t="s">
        <v>1148</v>
      </c>
      <c r="K2727" s="62"/>
      <c r="L2727" s="63"/>
    </row>
    <row r="2728" spans="1:12" ht="28.5">
      <c r="A2728">
        <v>85315</v>
      </c>
      <c r="B2728" t="s">
        <v>1010</v>
      </c>
      <c r="C2728" t="s">
        <v>1023</v>
      </c>
      <c r="D2728" t="s">
        <v>1108</v>
      </c>
      <c r="E2728" t="s">
        <v>1114</v>
      </c>
      <c r="F2728" s="76" t="s">
        <v>1151</v>
      </c>
      <c r="G2728" t="s">
        <v>1255</v>
      </c>
      <c r="H2728">
        <v>2021</v>
      </c>
      <c r="I2728">
        <v>0.64</v>
      </c>
      <c r="J2728" t="s">
        <v>1148</v>
      </c>
      <c r="K2728" s="62"/>
      <c r="L2728" s="63"/>
    </row>
    <row r="2729" spans="1:12" ht="28.5">
      <c r="A2729">
        <v>85325</v>
      </c>
      <c r="B2729" t="s">
        <v>1010</v>
      </c>
      <c r="C2729" t="s">
        <v>1024</v>
      </c>
      <c r="D2729" t="s">
        <v>1108</v>
      </c>
      <c r="E2729" t="s">
        <v>1114</v>
      </c>
      <c r="F2729" s="76" t="s">
        <v>1151</v>
      </c>
      <c r="G2729" t="s">
        <v>1255</v>
      </c>
      <c r="H2729">
        <v>2021</v>
      </c>
      <c r="I2729">
        <v>1.07</v>
      </c>
      <c r="J2729" t="s">
        <v>1148</v>
      </c>
      <c r="K2729" s="62"/>
      <c r="L2729" s="63"/>
    </row>
    <row r="2730" spans="1:12" ht="28.5">
      <c r="A2730">
        <v>85400</v>
      </c>
      <c r="B2730" t="s">
        <v>1010</v>
      </c>
      <c r="C2730" t="s">
        <v>1025</v>
      </c>
      <c r="D2730" t="s">
        <v>1108</v>
      </c>
      <c r="E2730" t="s">
        <v>1114</v>
      </c>
      <c r="F2730" s="76" t="s">
        <v>1151</v>
      </c>
      <c r="G2730" t="s">
        <v>1255</v>
      </c>
      <c r="H2730">
        <v>2021</v>
      </c>
      <c r="I2730">
        <v>1.23</v>
      </c>
      <c r="J2730" t="s">
        <v>1148</v>
      </c>
      <c r="K2730" s="62"/>
      <c r="L2730" s="63"/>
    </row>
    <row r="2731" spans="1:12" ht="28.5">
      <c r="A2731">
        <v>85410</v>
      </c>
      <c r="B2731" t="s">
        <v>1010</v>
      </c>
      <c r="C2731" t="s">
        <v>1026</v>
      </c>
      <c r="D2731" t="s">
        <v>1108</v>
      </c>
      <c r="E2731" t="s">
        <v>1114</v>
      </c>
      <c r="F2731" s="76" t="s">
        <v>1151</v>
      </c>
      <c r="G2731" t="s">
        <v>1255</v>
      </c>
      <c r="H2731">
        <v>2021</v>
      </c>
      <c r="I2731">
        <v>1.04</v>
      </c>
      <c r="J2731" t="s">
        <v>1148</v>
      </c>
      <c r="K2731" s="62"/>
      <c r="L2731" s="63"/>
    </row>
    <row r="2732" spans="1:12" ht="28.5">
      <c r="A2732">
        <v>85430</v>
      </c>
      <c r="B2732" t="s">
        <v>1010</v>
      </c>
      <c r="C2732" t="s">
        <v>1027</v>
      </c>
      <c r="D2732" t="s">
        <v>1108</v>
      </c>
      <c r="E2732" t="s">
        <v>1114</v>
      </c>
      <c r="F2732" s="76" t="s">
        <v>1151</v>
      </c>
      <c r="G2732" t="s">
        <v>1255</v>
      </c>
      <c r="H2732">
        <v>2021</v>
      </c>
      <c r="I2732">
        <v>1.17</v>
      </c>
      <c r="J2732" t="s">
        <v>1148</v>
      </c>
      <c r="K2732" s="62"/>
      <c r="L2732" s="63"/>
    </row>
    <row r="2733" spans="1:12" ht="28.5">
      <c r="A2733">
        <v>85440</v>
      </c>
      <c r="B2733" t="s">
        <v>1010</v>
      </c>
      <c r="C2733" t="s">
        <v>207</v>
      </c>
      <c r="D2733" t="s">
        <v>1108</v>
      </c>
      <c r="E2733" t="s">
        <v>1114</v>
      </c>
      <c r="F2733" s="76" t="s">
        <v>1151</v>
      </c>
      <c r="G2733" t="s">
        <v>1255</v>
      </c>
      <c r="H2733">
        <v>2021</v>
      </c>
      <c r="I2733">
        <v>1.04</v>
      </c>
      <c r="J2733" t="s">
        <v>1148</v>
      </c>
      <c r="K2733" s="62"/>
      <c r="L2733" s="63"/>
    </row>
    <row r="2734" spans="1:12" ht="28.5">
      <c r="A2734">
        <v>85001</v>
      </c>
      <c r="B2734" t="s">
        <v>1010</v>
      </c>
      <c r="C2734" t="s">
        <v>1011</v>
      </c>
      <c r="D2734" t="s">
        <v>1109</v>
      </c>
      <c r="E2734" t="s">
        <v>1114</v>
      </c>
      <c r="F2734" s="76" t="s">
        <v>1151</v>
      </c>
      <c r="G2734" t="s">
        <v>1252</v>
      </c>
      <c r="H2734">
        <v>2021</v>
      </c>
      <c r="I2734">
        <v>1.24</v>
      </c>
      <c r="J2734" t="s">
        <v>1148</v>
      </c>
      <c r="K2734" s="62"/>
      <c r="L2734" s="63"/>
    </row>
    <row r="2735" spans="1:12" ht="28.5">
      <c r="A2735">
        <v>85010</v>
      </c>
      <c r="B2735" t="s">
        <v>1010</v>
      </c>
      <c r="C2735" t="s">
        <v>1012</v>
      </c>
      <c r="D2735" t="s">
        <v>1109</v>
      </c>
      <c r="E2735" t="s">
        <v>1114</v>
      </c>
      <c r="F2735" s="76" t="s">
        <v>1151</v>
      </c>
      <c r="G2735" t="s">
        <v>1252</v>
      </c>
      <c r="H2735">
        <v>2021</v>
      </c>
      <c r="I2735">
        <v>1.19</v>
      </c>
      <c r="J2735" t="s">
        <v>1148</v>
      </c>
      <c r="K2735" s="2"/>
      <c r="L2735" s="60"/>
    </row>
    <row r="2736" spans="1:12" ht="28.5">
      <c r="A2736">
        <v>85015</v>
      </c>
      <c r="B2736" t="s">
        <v>1010</v>
      </c>
      <c r="C2736" t="s">
        <v>1013</v>
      </c>
      <c r="D2736" t="s">
        <v>1109</v>
      </c>
      <c r="E2736" t="s">
        <v>1114</v>
      </c>
      <c r="F2736" s="76" t="s">
        <v>1151</v>
      </c>
      <c r="G2736" t="s">
        <v>1252</v>
      </c>
      <c r="H2736">
        <v>2021</v>
      </c>
      <c r="I2736">
        <v>0.67</v>
      </c>
      <c r="J2736" t="s">
        <v>1148</v>
      </c>
      <c r="K2736" s="2"/>
      <c r="L2736" s="60"/>
    </row>
    <row r="2737" spans="1:12" ht="28.5">
      <c r="A2737">
        <v>85125</v>
      </c>
      <c r="B2737" t="s">
        <v>1010</v>
      </c>
      <c r="C2737" t="s">
        <v>1014</v>
      </c>
      <c r="D2737" t="s">
        <v>1109</v>
      </c>
      <c r="E2737" t="s">
        <v>1114</v>
      </c>
      <c r="F2737" s="76" t="s">
        <v>1151</v>
      </c>
      <c r="G2737" t="s">
        <v>1252</v>
      </c>
      <c r="H2737">
        <v>2021</v>
      </c>
      <c r="I2737">
        <v>1.19</v>
      </c>
      <c r="J2737" t="s">
        <v>1148</v>
      </c>
      <c r="K2737" s="2"/>
      <c r="L2737" s="60"/>
    </row>
    <row r="2738" spans="1:12" ht="28.5">
      <c r="A2738">
        <v>85136</v>
      </c>
      <c r="B2738" t="s">
        <v>1010</v>
      </c>
      <c r="C2738" t="s">
        <v>1015</v>
      </c>
      <c r="D2738" t="s">
        <v>1109</v>
      </c>
      <c r="E2738" t="s">
        <v>1114</v>
      </c>
      <c r="F2738" s="76" t="s">
        <v>1151</v>
      </c>
      <c r="G2738" t="s">
        <v>1252</v>
      </c>
      <c r="H2738">
        <v>2021</v>
      </c>
      <c r="I2738">
        <v>0.68</v>
      </c>
      <c r="J2738" t="s">
        <v>1148</v>
      </c>
      <c r="K2738" s="2"/>
      <c r="L2738" s="60"/>
    </row>
    <row r="2739" spans="1:12" ht="28.5">
      <c r="A2739">
        <v>85139</v>
      </c>
      <c r="B2739" t="s">
        <v>1010</v>
      </c>
      <c r="C2739" t="s">
        <v>1016</v>
      </c>
      <c r="D2739" t="s">
        <v>1109</v>
      </c>
      <c r="E2739" t="s">
        <v>1114</v>
      </c>
      <c r="F2739" s="76" t="s">
        <v>1151</v>
      </c>
      <c r="G2739" t="s">
        <v>1252</v>
      </c>
      <c r="H2739">
        <v>2021</v>
      </c>
      <c r="I2739">
        <v>1.1000000000000001</v>
      </c>
      <c r="J2739" t="s">
        <v>1148</v>
      </c>
      <c r="K2739" s="2"/>
      <c r="L2739" s="60"/>
    </row>
    <row r="2740" spans="1:12" ht="28.5">
      <c r="A2740">
        <v>85162</v>
      </c>
      <c r="B2740" t="s">
        <v>1010</v>
      </c>
      <c r="C2740" t="s">
        <v>1017</v>
      </c>
      <c r="D2740" t="s">
        <v>1109</v>
      </c>
      <c r="E2740" t="s">
        <v>1114</v>
      </c>
      <c r="F2740" s="76" t="s">
        <v>1151</v>
      </c>
      <c r="G2740" t="s">
        <v>1252</v>
      </c>
      <c r="H2740">
        <v>2021</v>
      </c>
      <c r="I2740">
        <v>1.05</v>
      </c>
      <c r="J2740" t="s">
        <v>1148</v>
      </c>
      <c r="K2740" s="2"/>
      <c r="L2740" s="60"/>
    </row>
    <row r="2741" spans="1:12" ht="28.5">
      <c r="A2741">
        <v>85225</v>
      </c>
      <c r="B2741" t="s">
        <v>1010</v>
      </c>
      <c r="C2741" t="s">
        <v>1018</v>
      </c>
      <c r="D2741" t="s">
        <v>1109</v>
      </c>
      <c r="E2741" t="s">
        <v>1114</v>
      </c>
      <c r="F2741" s="76" t="s">
        <v>1151</v>
      </c>
      <c r="G2741" t="s">
        <v>1252</v>
      </c>
      <c r="H2741">
        <v>2021</v>
      </c>
      <c r="I2741">
        <v>1.24</v>
      </c>
      <c r="J2741" t="s">
        <v>1148</v>
      </c>
      <c r="K2741" s="2"/>
      <c r="L2741" s="60"/>
    </row>
    <row r="2742" spans="1:12" ht="28.5">
      <c r="A2742">
        <v>85230</v>
      </c>
      <c r="B2742" t="s">
        <v>1010</v>
      </c>
      <c r="C2742" t="s">
        <v>1019</v>
      </c>
      <c r="D2742" t="s">
        <v>1109</v>
      </c>
      <c r="E2742" t="s">
        <v>1114</v>
      </c>
      <c r="F2742" s="76" t="s">
        <v>1151</v>
      </c>
      <c r="G2742" t="s">
        <v>1252</v>
      </c>
      <c r="H2742">
        <v>2021</v>
      </c>
      <c r="I2742">
        <v>0.91</v>
      </c>
      <c r="J2742" t="s">
        <v>1148</v>
      </c>
      <c r="K2742" s="2"/>
      <c r="L2742" s="60"/>
    </row>
    <row r="2743" spans="1:12" ht="28.5">
      <c r="A2743">
        <v>85250</v>
      </c>
      <c r="B2743" t="s">
        <v>1010</v>
      </c>
      <c r="C2743" t="s">
        <v>1020</v>
      </c>
      <c r="D2743" t="s">
        <v>1109</v>
      </c>
      <c r="E2743" t="s">
        <v>1114</v>
      </c>
      <c r="F2743" s="76" t="s">
        <v>1151</v>
      </c>
      <c r="G2743" t="s">
        <v>1252</v>
      </c>
      <c r="H2743">
        <v>2021</v>
      </c>
      <c r="I2743">
        <v>1.22</v>
      </c>
      <c r="J2743" t="s">
        <v>1148</v>
      </c>
      <c r="K2743" s="2"/>
      <c r="L2743" s="60"/>
    </row>
    <row r="2744" spans="1:12" ht="28.5">
      <c r="A2744">
        <v>85263</v>
      </c>
      <c r="B2744" t="s">
        <v>1010</v>
      </c>
      <c r="C2744" t="s">
        <v>1021</v>
      </c>
      <c r="D2744" t="s">
        <v>1109</v>
      </c>
      <c r="E2744" t="s">
        <v>1114</v>
      </c>
      <c r="F2744" s="76" t="s">
        <v>1151</v>
      </c>
      <c r="G2744" t="s">
        <v>1252</v>
      </c>
      <c r="H2744">
        <v>2021</v>
      </c>
      <c r="I2744">
        <v>1.03</v>
      </c>
      <c r="J2744" t="s">
        <v>1148</v>
      </c>
      <c r="K2744" s="2"/>
      <c r="L2744" s="60"/>
    </row>
    <row r="2745" spans="1:12" ht="28.5">
      <c r="A2745">
        <v>85279</v>
      </c>
      <c r="B2745" t="s">
        <v>1010</v>
      </c>
      <c r="C2745" t="s">
        <v>1022</v>
      </c>
      <c r="D2745" t="s">
        <v>1109</v>
      </c>
      <c r="E2745" t="s">
        <v>1114</v>
      </c>
      <c r="F2745" s="76" t="s">
        <v>1151</v>
      </c>
      <c r="G2745" t="s">
        <v>1252</v>
      </c>
      <c r="H2745">
        <v>2021</v>
      </c>
      <c r="I2745">
        <v>0.56000000000000005</v>
      </c>
      <c r="J2745" t="s">
        <v>1148</v>
      </c>
      <c r="K2745" s="2"/>
      <c r="L2745" s="60"/>
    </row>
    <row r="2746" spans="1:12" ht="28.5">
      <c r="A2746">
        <v>85300</v>
      </c>
      <c r="B2746" t="s">
        <v>1010</v>
      </c>
      <c r="C2746" t="s">
        <v>98</v>
      </c>
      <c r="D2746" t="s">
        <v>1109</v>
      </c>
      <c r="E2746" t="s">
        <v>1114</v>
      </c>
      <c r="F2746" s="76" t="s">
        <v>1151</v>
      </c>
      <c r="G2746" t="s">
        <v>1252</v>
      </c>
      <c r="H2746">
        <v>2021</v>
      </c>
      <c r="I2746">
        <v>1.1599999999999999</v>
      </c>
      <c r="J2746" t="s">
        <v>1148</v>
      </c>
      <c r="K2746" s="62"/>
      <c r="L2746" s="63"/>
    </row>
    <row r="2747" spans="1:12" ht="28.5">
      <c r="A2747">
        <v>85315</v>
      </c>
      <c r="B2747" t="s">
        <v>1010</v>
      </c>
      <c r="C2747" t="s">
        <v>1023</v>
      </c>
      <c r="D2747" t="s">
        <v>1109</v>
      </c>
      <c r="E2747" t="s">
        <v>1114</v>
      </c>
      <c r="F2747" s="76" t="s">
        <v>1151</v>
      </c>
      <c r="G2747" t="s">
        <v>1252</v>
      </c>
      <c r="H2747">
        <v>2021</v>
      </c>
      <c r="I2747">
        <v>0.74</v>
      </c>
      <c r="J2747" t="s">
        <v>1148</v>
      </c>
      <c r="K2747" s="2"/>
      <c r="L2747" s="60"/>
    </row>
    <row r="2748" spans="1:12" ht="28.5">
      <c r="A2748">
        <v>85325</v>
      </c>
      <c r="B2748" t="s">
        <v>1010</v>
      </c>
      <c r="C2748" t="s">
        <v>1024</v>
      </c>
      <c r="D2748" t="s">
        <v>1109</v>
      </c>
      <c r="E2748" t="s">
        <v>1114</v>
      </c>
      <c r="F2748" s="76" t="s">
        <v>1151</v>
      </c>
      <c r="G2748" t="s">
        <v>1252</v>
      </c>
      <c r="H2748">
        <v>2021</v>
      </c>
      <c r="I2748">
        <v>0.92</v>
      </c>
      <c r="J2748" t="s">
        <v>1148</v>
      </c>
      <c r="K2748" s="2"/>
      <c r="L2748" s="60"/>
    </row>
    <row r="2749" spans="1:12" ht="28.5">
      <c r="A2749">
        <v>85400</v>
      </c>
      <c r="B2749" t="s">
        <v>1010</v>
      </c>
      <c r="C2749" t="s">
        <v>1025</v>
      </c>
      <c r="D2749" t="s">
        <v>1109</v>
      </c>
      <c r="E2749" t="s">
        <v>1114</v>
      </c>
      <c r="F2749" s="76" t="s">
        <v>1151</v>
      </c>
      <c r="G2749" t="s">
        <v>1252</v>
      </c>
      <c r="H2749">
        <v>2021</v>
      </c>
      <c r="I2749">
        <v>0.92</v>
      </c>
      <c r="J2749" t="s">
        <v>1148</v>
      </c>
      <c r="K2749" s="62"/>
      <c r="L2749" s="63"/>
    </row>
    <row r="2750" spans="1:12" ht="28.5">
      <c r="A2750">
        <v>85410</v>
      </c>
      <c r="B2750" t="s">
        <v>1010</v>
      </c>
      <c r="C2750" t="s">
        <v>1026</v>
      </c>
      <c r="D2750" t="s">
        <v>1109</v>
      </c>
      <c r="E2750" t="s">
        <v>1114</v>
      </c>
      <c r="F2750" s="76" t="s">
        <v>1151</v>
      </c>
      <c r="G2750" t="s">
        <v>1252</v>
      </c>
      <c r="H2750">
        <v>2021</v>
      </c>
      <c r="I2750">
        <v>1.1100000000000001</v>
      </c>
      <c r="J2750" t="s">
        <v>1148</v>
      </c>
      <c r="K2750" s="2"/>
      <c r="L2750" s="60"/>
    </row>
    <row r="2751" spans="1:12" ht="28.5">
      <c r="A2751">
        <v>85430</v>
      </c>
      <c r="B2751" t="s">
        <v>1010</v>
      </c>
      <c r="C2751" t="s">
        <v>1027</v>
      </c>
      <c r="D2751" t="s">
        <v>1109</v>
      </c>
      <c r="E2751" t="s">
        <v>1114</v>
      </c>
      <c r="F2751" s="76" t="s">
        <v>1151</v>
      </c>
      <c r="G2751" t="s">
        <v>1252</v>
      </c>
      <c r="H2751">
        <v>2021</v>
      </c>
      <c r="I2751">
        <v>1.26</v>
      </c>
      <c r="J2751" t="s">
        <v>1148</v>
      </c>
      <c r="K2751" s="2"/>
      <c r="L2751" s="60"/>
    </row>
    <row r="2752" spans="1:12" ht="28.5">
      <c r="A2752">
        <v>85440</v>
      </c>
      <c r="B2752" t="s">
        <v>1010</v>
      </c>
      <c r="C2752" t="s">
        <v>207</v>
      </c>
      <c r="D2752" t="s">
        <v>1109</v>
      </c>
      <c r="E2752" t="s">
        <v>1114</v>
      </c>
      <c r="F2752" s="76" t="s">
        <v>1151</v>
      </c>
      <c r="G2752" t="s">
        <v>1252</v>
      </c>
      <c r="H2752">
        <v>2021</v>
      </c>
      <c r="I2752">
        <v>1.06</v>
      </c>
      <c r="J2752" t="s">
        <v>1148</v>
      </c>
      <c r="K2752" s="62"/>
      <c r="L2752" s="63"/>
    </row>
    <row r="2753" spans="1:12" ht="28.5">
      <c r="A2753">
        <v>85001</v>
      </c>
      <c r="B2753" t="s">
        <v>1010</v>
      </c>
      <c r="C2753" t="s">
        <v>1011</v>
      </c>
      <c r="D2753" t="s">
        <v>1110</v>
      </c>
      <c r="E2753" t="s">
        <v>1114</v>
      </c>
      <c r="F2753" s="76" t="s">
        <v>1151</v>
      </c>
      <c r="G2753" t="s">
        <v>1098</v>
      </c>
      <c r="H2753">
        <v>2021</v>
      </c>
      <c r="I2753">
        <v>1.03</v>
      </c>
      <c r="J2753" t="s">
        <v>1148</v>
      </c>
      <c r="K2753" s="2"/>
      <c r="L2753" s="60"/>
    </row>
    <row r="2754" spans="1:12" ht="28.5">
      <c r="A2754">
        <v>85010</v>
      </c>
      <c r="B2754" t="s">
        <v>1010</v>
      </c>
      <c r="C2754" t="s">
        <v>1012</v>
      </c>
      <c r="D2754" t="s">
        <v>1110</v>
      </c>
      <c r="E2754" t="s">
        <v>1114</v>
      </c>
      <c r="F2754" s="76" t="s">
        <v>1151</v>
      </c>
      <c r="G2754" t="s">
        <v>1098</v>
      </c>
      <c r="H2754">
        <v>2021</v>
      </c>
      <c r="I2754">
        <v>1.01</v>
      </c>
      <c r="J2754" t="s">
        <v>1148</v>
      </c>
      <c r="K2754" s="2"/>
      <c r="L2754" s="60"/>
    </row>
    <row r="2755" spans="1:12" ht="28.5">
      <c r="A2755">
        <v>85015</v>
      </c>
      <c r="B2755" t="s">
        <v>1010</v>
      </c>
      <c r="C2755" t="s">
        <v>1013</v>
      </c>
      <c r="D2755" t="s">
        <v>1110</v>
      </c>
      <c r="E2755" t="s">
        <v>1114</v>
      </c>
      <c r="F2755" s="76" t="s">
        <v>1151</v>
      </c>
      <c r="G2755" t="s">
        <v>1098</v>
      </c>
      <c r="H2755">
        <v>2021</v>
      </c>
      <c r="I2755">
        <v>0.76</v>
      </c>
      <c r="J2755" t="s">
        <v>1148</v>
      </c>
      <c r="K2755" s="62"/>
      <c r="L2755" s="63"/>
    </row>
    <row r="2756" spans="1:12" ht="28.5">
      <c r="A2756">
        <v>85125</v>
      </c>
      <c r="B2756" t="s">
        <v>1010</v>
      </c>
      <c r="C2756" t="s">
        <v>1014</v>
      </c>
      <c r="D2756" t="s">
        <v>1110</v>
      </c>
      <c r="E2756" t="s">
        <v>1114</v>
      </c>
      <c r="F2756" s="76" t="s">
        <v>1151</v>
      </c>
      <c r="G2756" t="s">
        <v>1098</v>
      </c>
      <c r="H2756">
        <v>2021</v>
      </c>
      <c r="I2756">
        <v>0.94</v>
      </c>
      <c r="J2756" t="s">
        <v>1148</v>
      </c>
      <c r="K2756" s="62"/>
      <c r="L2756" s="63"/>
    </row>
    <row r="2757" spans="1:12" ht="28.5">
      <c r="A2757">
        <v>85136</v>
      </c>
      <c r="B2757" t="s">
        <v>1010</v>
      </c>
      <c r="C2757" t="s">
        <v>1015</v>
      </c>
      <c r="D2757" t="s">
        <v>1110</v>
      </c>
      <c r="E2757" t="s">
        <v>1114</v>
      </c>
      <c r="F2757" s="76" t="s">
        <v>1151</v>
      </c>
      <c r="G2757" t="s">
        <v>1098</v>
      </c>
      <c r="H2757">
        <v>2021</v>
      </c>
      <c r="I2757">
        <v>0.83</v>
      </c>
      <c r="J2757" t="s">
        <v>1148</v>
      </c>
      <c r="K2757" s="62"/>
      <c r="L2757" s="63"/>
    </row>
    <row r="2758" spans="1:12" ht="28.5">
      <c r="A2758">
        <v>85139</v>
      </c>
      <c r="B2758" t="s">
        <v>1010</v>
      </c>
      <c r="C2758" t="s">
        <v>1016</v>
      </c>
      <c r="D2758" t="s">
        <v>1110</v>
      </c>
      <c r="E2758" t="s">
        <v>1114</v>
      </c>
      <c r="F2758" s="76" t="s">
        <v>1151</v>
      </c>
      <c r="G2758" t="s">
        <v>1098</v>
      </c>
      <c r="H2758">
        <v>2021</v>
      </c>
      <c r="I2758">
        <v>0.89</v>
      </c>
      <c r="J2758" t="s">
        <v>1148</v>
      </c>
      <c r="K2758" s="62"/>
      <c r="L2758" s="63"/>
    </row>
    <row r="2759" spans="1:12" ht="28.5">
      <c r="A2759">
        <v>85162</v>
      </c>
      <c r="B2759" t="s">
        <v>1010</v>
      </c>
      <c r="C2759" t="s">
        <v>1017</v>
      </c>
      <c r="D2759" t="s">
        <v>1110</v>
      </c>
      <c r="E2759" t="s">
        <v>1114</v>
      </c>
      <c r="F2759" s="76" t="s">
        <v>1151</v>
      </c>
      <c r="G2759" t="s">
        <v>1098</v>
      </c>
      <c r="H2759">
        <v>2021</v>
      </c>
      <c r="I2759">
        <v>1.17</v>
      </c>
      <c r="J2759" t="s">
        <v>1148</v>
      </c>
      <c r="K2759" s="2"/>
      <c r="L2759" s="60"/>
    </row>
    <row r="2760" spans="1:12" ht="28.5">
      <c r="A2760">
        <v>85225</v>
      </c>
      <c r="B2760" t="s">
        <v>1010</v>
      </c>
      <c r="C2760" t="s">
        <v>1018</v>
      </c>
      <c r="D2760" t="s">
        <v>1110</v>
      </c>
      <c r="E2760" t="s">
        <v>1114</v>
      </c>
      <c r="F2760" s="76" t="s">
        <v>1151</v>
      </c>
      <c r="G2760" t="s">
        <v>1098</v>
      </c>
      <c r="H2760">
        <v>2021</v>
      </c>
      <c r="I2760">
        <v>0.81</v>
      </c>
      <c r="J2760" t="s">
        <v>1148</v>
      </c>
      <c r="K2760" s="2"/>
      <c r="L2760" s="60"/>
    </row>
    <row r="2761" spans="1:12" ht="28.5">
      <c r="A2761">
        <v>85230</v>
      </c>
      <c r="B2761" t="s">
        <v>1010</v>
      </c>
      <c r="C2761" t="s">
        <v>1019</v>
      </c>
      <c r="D2761" t="s">
        <v>1110</v>
      </c>
      <c r="E2761" t="s">
        <v>1114</v>
      </c>
      <c r="F2761" s="76" t="s">
        <v>1151</v>
      </c>
      <c r="G2761" t="s">
        <v>1098</v>
      </c>
      <c r="H2761">
        <v>2021</v>
      </c>
      <c r="I2761">
        <v>0.76</v>
      </c>
      <c r="J2761" t="s">
        <v>1148</v>
      </c>
      <c r="K2761" s="2"/>
      <c r="L2761" s="60"/>
    </row>
    <row r="2762" spans="1:12" ht="28.5">
      <c r="A2762">
        <v>85250</v>
      </c>
      <c r="B2762" t="s">
        <v>1010</v>
      </c>
      <c r="C2762" t="s">
        <v>1020</v>
      </c>
      <c r="D2762" t="s">
        <v>1110</v>
      </c>
      <c r="E2762" t="s">
        <v>1114</v>
      </c>
      <c r="F2762" s="76" t="s">
        <v>1151</v>
      </c>
      <c r="G2762" t="s">
        <v>1098</v>
      </c>
      <c r="H2762">
        <v>2021</v>
      </c>
      <c r="I2762">
        <v>0.95</v>
      </c>
      <c r="J2762" t="s">
        <v>1148</v>
      </c>
      <c r="K2762" s="2"/>
      <c r="L2762" s="60"/>
    </row>
    <row r="2763" spans="1:12" ht="28.5">
      <c r="A2763">
        <v>85263</v>
      </c>
      <c r="B2763" t="s">
        <v>1010</v>
      </c>
      <c r="C2763" t="s">
        <v>1021</v>
      </c>
      <c r="D2763" t="s">
        <v>1110</v>
      </c>
      <c r="E2763" t="s">
        <v>1114</v>
      </c>
      <c r="F2763" s="76" t="s">
        <v>1151</v>
      </c>
      <c r="G2763" t="s">
        <v>1098</v>
      </c>
      <c r="H2763">
        <v>2021</v>
      </c>
      <c r="I2763">
        <v>0.83</v>
      </c>
      <c r="J2763" t="s">
        <v>1148</v>
      </c>
      <c r="K2763" s="2"/>
      <c r="L2763" s="60"/>
    </row>
    <row r="2764" spans="1:12" ht="28.5">
      <c r="A2764">
        <v>85279</v>
      </c>
      <c r="B2764" t="s">
        <v>1010</v>
      </c>
      <c r="C2764" t="s">
        <v>1022</v>
      </c>
      <c r="D2764" t="s">
        <v>1110</v>
      </c>
      <c r="E2764" t="s">
        <v>1114</v>
      </c>
      <c r="F2764" s="76" t="s">
        <v>1151</v>
      </c>
      <c r="G2764" t="s">
        <v>1098</v>
      </c>
      <c r="H2764">
        <v>2021</v>
      </c>
      <c r="I2764">
        <v>0.41</v>
      </c>
      <c r="J2764" t="s">
        <v>1148</v>
      </c>
      <c r="K2764" s="2"/>
      <c r="L2764" s="60"/>
    </row>
    <row r="2765" spans="1:12" ht="28.5">
      <c r="A2765">
        <v>85300</v>
      </c>
      <c r="B2765" t="s">
        <v>1010</v>
      </c>
      <c r="C2765" t="s">
        <v>98</v>
      </c>
      <c r="D2765" t="s">
        <v>1110</v>
      </c>
      <c r="E2765" t="s">
        <v>1114</v>
      </c>
      <c r="F2765" s="76" t="s">
        <v>1151</v>
      </c>
      <c r="G2765" t="s">
        <v>1098</v>
      </c>
      <c r="H2765">
        <v>2021</v>
      </c>
      <c r="I2765">
        <v>0.95</v>
      </c>
      <c r="J2765" t="s">
        <v>1148</v>
      </c>
      <c r="K2765" s="2"/>
      <c r="L2765" s="60"/>
    </row>
    <row r="2766" spans="1:12" ht="28.5">
      <c r="A2766">
        <v>85315</v>
      </c>
      <c r="B2766" t="s">
        <v>1010</v>
      </c>
      <c r="C2766" t="s">
        <v>1023</v>
      </c>
      <c r="D2766" t="s">
        <v>1110</v>
      </c>
      <c r="E2766" t="s">
        <v>1114</v>
      </c>
      <c r="F2766" s="76" t="s">
        <v>1151</v>
      </c>
      <c r="G2766" t="s">
        <v>1098</v>
      </c>
      <c r="H2766">
        <v>2021</v>
      </c>
      <c r="I2766">
        <v>0.67</v>
      </c>
      <c r="J2766" t="s">
        <v>1148</v>
      </c>
      <c r="K2766" s="2"/>
      <c r="L2766" s="60"/>
    </row>
    <row r="2767" spans="1:12" ht="28.5">
      <c r="A2767">
        <v>85325</v>
      </c>
      <c r="B2767" t="s">
        <v>1010</v>
      </c>
      <c r="C2767" t="s">
        <v>1024</v>
      </c>
      <c r="D2767" t="s">
        <v>1110</v>
      </c>
      <c r="E2767" t="s">
        <v>1114</v>
      </c>
      <c r="F2767" s="76" t="s">
        <v>1151</v>
      </c>
      <c r="G2767" t="s">
        <v>1098</v>
      </c>
      <c r="H2767">
        <v>2021</v>
      </c>
      <c r="I2767">
        <v>0.7</v>
      </c>
      <c r="J2767" t="s">
        <v>1148</v>
      </c>
      <c r="K2767" s="2"/>
      <c r="L2767" s="60"/>
    </row>
    <row r="2768" spans="1:12" ht="28.5">
      <c r="A2768">
        <v>85400</v>
      </c>
      <c r="B2768" t="s">
        <v>1010</v>
      </c>
      <c r="C2768" t="s">
        <v>1025</v>
      </c>
      <c r="D2768" t="s">
        <v>1110</v>
      </c>
      <c r="E2768" t="s">
        <v>1114</v>
      </c>
      <c r="F2768" s="76" t="s">
        <v>1151</v>
      </c>
      <c r="G2768" t="s">
        <v>1098</v>
      </c>
      <c r="H2768">
        <v>2021</v>
      </c>
      <c r="I2768">
        <v>0.74</v>
      </c>
      <c r="J2768" t="s">
        <v>1148</v>
      </c>
      <c r="K2768" s="2"/>
      <c r="L2768" s="60"/>
    </row>
    <row r="2769" spans="1:12" ht="28.5">
      <c r="A2769">
        <v>85410</v>
      </c>
      <c r="B2769" t="s">
        <v>1010</v>
      </c>
      <c r="C2769" t="s">
        <v>1026</v>
      </c>
      <c r="D2769" t="s">
        <v>1110</v>
      </c>
      <c r="E2769" t="s">
        <v>1114</v>
      </c>
      <c r="F2769" s="76" t="s">
        <v>1151</v>
      </c>
      <c r="G2769" t="s">
        <v>1098</v>
      </c>
      <c r="H2769">
        <v>2021</v>
      </c>
      <c r="I2769">
        <v>1.04</v>
      </c>
      <c r="J2769" t="s">
        <v>1148</v>
      </c>
      <c r="K2769" s="2"/>
      <c r="L2769" s="60"/>
    </row>
    <row r="2770" spans="1:12" ht="28.5">
      <c r="A2770">
        <v>85430</v>
      </c>
      <c r="B2770" t="s">
        <v>1010</v>
      </c>
      <c r="C2770" t="s">
        <v>1027</v>
      </c>
      <c r="D2770" t="s">
        <v>1110</v>
      </c>
      <c r="E2770" t="s">
        <v>1114</v>
      </c>
      <c r="F2770" s="76" t="s">
        <v>1151</v>
      </c>
      <c r="G2770" t="s">
        <v>1098</v>
      </c>
      <c r="H2770">
        <v>2021</v>
      </c>
      <c r="I2770">
        <v>1</v>
      </c>
      <c r="J2770" t="s">
        <v>1148</v>
      </c>
      <c r="K2770" s="62"/>
      <c r="L2770" s="63"/>
    </row>
    <row r="2771" spans="1:12" ht="28.5">
      <c r="A2771">
        <v>85440</v>
      </c>
      <c r="B2771" t="s">
        <v>1010</v>
      </c>
      <c r="C2771" t="s">
        <v>207</v>
      </c>
      <c r="D2771" t="s">
        <v>1110</v>
      </c>
      <c r="E2771" t="s">
        <v>1114</v>
      </c>
      <c r="F2771" s="76" t="s">
        <v>1151</v>
      </c>
      <c r="G2771" t="s">
        <v>1098</v>
      </c>
      <c r="H2771">
        <v>2021</v>
      </c>
      <c r="I2771">
        <v>0.83</v>
      </c>
      <c r="J2771" t="s">
        <v>1148</v>
      </c>
      <c r="K2771" s="2"/>
      <c r="L2771" s="60"/>
    </row>
    <row r="2772" spans="1:12" ht="28.5">
      <c r="A2772">
        <v>85001</v>
      </c>
      <c r="B2772" t="s">
        <v>1010</v>
      </c>
      <c r="C2772" t="s">
        <v>1011</v>
      </c>
      <c r="D2772" t="s">
        <v>1111</v>
      </c>
      <c r="E2772" t="s">
        <v>1114</v>
      </c>
      <c r="F2772" s="76" t="s">
        <v>1151</v>
      </c>
      <c r="G2772" t="s">
        <v>1255</v>
      </c>
      <c r="H2772">
        <v>2018</v>
      </c>
      <c r="I2772">
        <v>0.02</v>
      </c>
      <c r="J2772" t="s">
        <v>1148</v>
      </c>
      <c r="K2772" s="2"/>
      <c r="L2772" s="60"/>
    </row>
    <row r="2773" spans="1:12" ht="28.5">
      <c r="A2773">
        <v>85010</v>
      </c>
      <c r="B2773" t="s">
        <v>1010</v>
      </c>
      <c r="C2773" t="s">
        <v>1012</v>
      </c>
      <c r="D2773" t="s">
        <v>1111</v>
      </c>
      <c r="E2773" t="s">
        <v>1114</v>
      </c>
      <c r="F2773" s="76" t="s">
        <v>1151</v>
      </c>
      <c r="G2773" t="s">
        <v>1255</v>
      </c>
      <c r="H2773">
        <v>2018</v>
      </c>
      <c r="I2773">
        <v>0.02</v>
      </c>
      <c r="J2773" t="s">
        <v>1148</v>
      </c>
      <c r="K2773" s="2"/>
      <c r="L2773" s="60"/>
    </row>
    <row r="2774" spans="1:12" ht="28.5">
      <c r="A2774">
        <v>85015</v>
      </c>
      <c r="B2774" t="s">
        <v>1010</v>
      </c>
      <c r="C2774" t="s">
        <v>1013</v>
      </c>
      <c r="D2774" t="s">
        <v>1111</v>
      </c>
      <c r="E2774" t="s">
        <v>1114</v>
      </c>
      <c r="F2774" s="76" t="s">
        <v>1151</v>
      </c>
      <c r="G2774" t="s">
        <v>1255</v>
      </c>
      <c r="H2774">
        <v>2018</v>
      </c>
      <c r="I2774">
        <v>0.01</v>
      </c>
      <c r="J2774" t="s">
        <v>1148</v>
      </c>
      <c r="K2774" s="2"/>
      <c r="L2774" s="60"/>
    </row>
    <row r="2775" spans="1:12" ht="28.5">
      <c r="A2775">
        <v>85125</v>
      </c>
      <c r="B2775" t="s">
        <v>1010</v>
      </c>
      <c r="C2775" t="s">
        <v>1014</v>
      </c>
      <c r="D2775" t="s">
        <v>1111</v>
      </c>
      <c r="E2775" t="s">
        <v>1114</v>
      </c>
      <c r="F2775" s="76" t="s">
        <v>1151</v>
      </c>
      <c r="G2775" t="s">
        <v>1255</v>
      </c>
      <c r="H2775">
        <v>2018</v>
      </c>
      <c r="I2775">
        <v>0.03</v>
      </c>
      <c r="J2775" t="s">
        <v>1148</v>
      </c>
      <c r="K2775" s="2"/>
      <c r="L2775" s="60"/>
    </row>
    <row r="2776" spans="1:12" ht="28.5">
      <c r="A2776">
        <v>85136</v>
      </c>
      <c r="B2776" t="s">
        <v>1010</v>
      </c>
      <c r="C2776" t="s">
        <v>1015</v>
      </c>
      <c r="D2776" t="s">
        <v>1111</v>
      </c>
      <c r="E2776" t="s">
        <v>1114</v>
      </c>
      <c r="F2776" s="76" t="s">
        <v>1151</v>
      </c>
      <c r="G2776" t="s">
        <v>1255</v>
      </c>
      <c r="H2776">
        <v>2018</v>
      </c>
      <c r="I2776">
        <v>0</v>
      </c>
      <c r="J2776" t="s">
        <v>1148</v>
      </c>
      <c r="K2776" s="2"/>
      <c r="L2776" s="60"/>
    </row>
    <row r="2777" spans="1:12" ht="28.5">
      <c r="A2777">
        <v>85139</v>
      </c>
      <c r="B2777" t="s">
        <v>1010</v>
      </c>
      <c r="C2777" t="s">
        <v>1016</v>
      </c>
      <c r="D2777" t="s">
        <v>1111</v>
      </c>
      <c r="E2777" t="s">
        <v>1114</v>
      </c>
      <c r="F2777" s="76" t="s">
        <v>1151</v>
      </c>
      <c r="G2777" t="s">
        <v>1255</v>
      </c>
      <c r="H2777">
        <v>2018</v>
      </c>
      <c r="I2777">
        <v>0.04</v>
      </c>
      <c r="J2777" t="s">
        <v>1148</v>
      </c>
      <c r="K2777" s="2"/>
      <c r="L2777" s="60"/>
    </row>
    <row r="2778" spans="1:12" ht="28.5">
      <c r="A2778">
        <v>85162</v>
      </c>
      <c r="B2778" t="s">
        <v>1010</v>
      </c>
      <c r="C2778" t="s">
        <v>1017</v>
      </c>
      <c r="D2778" t="s">
        <v>1111</v>
      </c>
      <c r="E2778" t="s">
        <v>1114</v>
      </c>
      <c r="F2778" s="76" t="s">
        <v>1151</v>
      </c>
      <c r="G2778" t="s">
        <v>1255</v>
      </c>
      <c r="H2778">
        <v>2018</v>
      </c>
      <c r="I2778">
        <v>0.02</v>
      </c>
      <c r="J2778" t="s">
        <v>1148</v>
      </c>
      <c r="K2778" s="2"/>
      <c r="L2778" s="60"/>
    </row>
    <row r="2779" spans="1:12" ht="28.5">
      <c r="A2779">
        <v>85225</v>
      </c>
      <c r="B2779" t="s">
        <v>1010</v>
      </c>
      <c r="C2779" t="s">
        <v>1018</v>
      </c>
      <c r="D2779" t="s">
        <v>1111</v>
      </c>
      <c r="E2779" t="s">
        <v>1114</v>
      </c>
      <c r="F2779" s="76" t="s">
        <v>1151</v>
      </c>
      <c r="G2779" t="s">
        <v>1255</v>
      </c>
      <c r="H2779">
        <v>2018</v>
      </c>
      <c r="I2779">
        <v>0.02</v>
      </c>
      <c r="J2779" t="s">
        <v>1148</v>
      </c>
      <c r="K2779" s="2"/>
      <c r="L2779" s="60"/>
    </row>
    <row r="2780" spans="1:12" ht="28.5">
      <c r="A2780">
        <v>85230</v>
      </c>
      <c r="B2780" t="s">
        <v>1010</v>
      </c>
      <c r="C2780" t="s">
        <v>1019</v>
      </c>
      <c r="D2780" t="s">
        <v>1111</v>
      </c>
      <c r="E2780" t="s">
        <v>1114</v>
      </c>
      <c r="F2780" s="76" t="s">
        <v>1151</v>
      </c>
      <c r="G2780" t="s">
        <v>1255</v>
      </c>
      <c r="H2780">
        <v>2018</v>
      </c>
      <c r="I2780">
        <v>0.03</v>
      </c>
      <c r="J2780" t="s">
        <v>1148</v>
      </c>
      <c r="K2780" s="2"/>
      <c r="L2780" s="60"/>
    </row>
    <row r="2781" spans="1:12" ht="28.5">
      <c r="A2781">
        <v>85250</v>
      </c>
      <c r="B2781" t="s">
        <v>1010</v>
      </c>
      <c r="C2781" t="s">
        <v>1020</v>
      </c>
      <c r="D2781" t="s">
        <v>1111</v>
      </c>
      <c r="E2781" t="s">
        <v>1114</v>
      </c>
      <c r="F2781" s="76" t="s">
        <v>1151</v>
      </c>
      <c r="G2781" t="s">
        <v>1255</v>
      </c>
      <c r="H2781">
        <v>2018</v>
      </c>
      <c r="I2781">
        <v>0.02</v>
      </c>
      <c r="J2781" t="s">
        <v>1148</v>
      </c>
      <c r="K2781" s="2"/>
      <c r="L2781" s="60"/>
    </row>
    <row r="2782" spans="1:12" ht="28.5">
      <c r="A2782">
        <v>85263</v>
      </c>
      <c r="B2782" t="s">
        <v>1010</v>
      </c>
      <c r="C2782" t="s">
        <v>1021</v>
      </c>
      <c r="D2782" t="s">
        <v>1111</v>
      </c>
      <c r="E2782" t="s">
        <v>1114</v>
      </c>
      <c r="F2782" s="76" t="s">
        <v>1151</v>
      </c>
      <c r="G2782" t="s">
        <v>1255</v>
      </c>
      <c r="H2782">
        <v>2018</v>
      </c>
      <c r="I2782">
        <v>0.02</v>
      </c>
      <c r="J2782" t="s">
        <v>1148</v>
      </c>
      <c r="K2782" s="2"/>
      <c r="L2782" s="60"/>
    </row>
    <row r="2783" spans="1:12" ht="28.5">
      <c r="A2783">
        <v>85279</v>
      </c>
      <c r="B2783" t="s">
        <v>1010</v>
      </c>
      <c r="C2783" t="s">
        <v>1022</v>
      </c>
      <c r="D2783" t="s">
        <v>1111</v>
      </c>
      <c r="E2783" t="s">
        <v>1114</v>
      </c>
      <c r="F2783" s="76" t="s">
        <v>1151</v>
      </c>
      <c r="G2783" t="s">
        <v>1255</v>
      </c>
      <c r="H2783">
        <v>2018</v>
      </c>
      <c r="I2783">
        <v>0</v>
      </c>
      <c r="J2783" t="s">
        <v>1148</v>
      </c>
      <c r="K2783" s="2"/>
      <c r="L2783" s="60"/>
    </row>
    <row r="2784" spans="1:12" ht="28.5">
      <c r="A2784">
        <v>85300</v>
      </c>
      <c r="B2784" t="s">
        <v>1010</v>
      </c>
      <c r="C2784" t="s">
        <v>98</v>
      </c>
      <c r="D2784" t="s">
        <v>1111</v>
      </c>
      <c r="E2784" t="s">
        <v>1114</v>
      </c>
      <c r="F2784" s="76" t="s">
        <v>1151</v>
      </c>
      <c r="G2784" t="s">
        <v>1255</v>
      </c>
      <c r="H2784">
        <v>2018</v>
      </c>
      <c r="I2784">
        <v>0.01</v>
      </c>
      <c r="J2784" t="s">
        <v>1148</v>
      </c>
      <c r="K2784" s="2"/>
      <c r="L2784" s="60"/>
    </row>
    <row r="2785" spans="1:12" ht="28.5">
      <c r="A2785">
        <v>85315</v>
      </c>
      <c r="B2785" t="s">
        <v>1010</v>
      </c>
      <c r="C2785" t="s">
        <v>1023</v>
      </c>
      <c r="D2785" t="s">
        <v>1111</v>
      </c>
      <c r="E2785" t="s">
        <v>1114</v>
      </c>
      <c r="F2785" s="76" t="s">
        <v>1151</v>
      </c>
      <c r="G2785" t="s">
        <v>1255</v>
      </c>
      <c r="H2785">
        <v>2018</v>
      </c>
      <c r="I2785">
        <v>0</v>
      </c>
      <c r="J2785" t="s">
        <v>1148</v>
      </c>
      <c r="K2785" s="2"/>
      <c r="L2785" s="60"/>
    </row>
    <row r="2786" spans="1:12" ht="28.5">
      <c r="A2786">
        <v>85325</v>
      </c>
      <c r="B2786" t="s">
        <v>1010</v>
      </c>
      <c r="C2786" t="s">
        <v>1024</v>
      </c>
      <c r="D2786" t="s">
        <v>1111</v>
      </c>
      <c r="E2786" t="s">
        <v>1114</v>
      </c>
      <c r="F2786" s="76" t="s">
        <v>1151</v>
      </c>
      <c r="G2786" t="s">
        <v>1255</v>
      </c>
      <c r="H2786">
        <v>2018</v>
      </c>
      <c r="I2786">
        <v>0.02</v>
      </c>
      <c r="J2786" t="s">
        <v>1148</v>
      </c>
      <c r="K2786" s="2"/>
      <c r="L2786" s="60"/>
    </row>
    <row r="2787" spans="1:12" ht="28.5">
      <c r="A2787">
        <v>85400</v>
      </c>
      <c r="B2787" t="s">
        <v>1010</v>
      </c>
      <c r="C2787" t="s">
        <v>1025</v>
      </c>
      <c r="D2787" t="s">
        <v>1111</v>
      </c>
      <c r="E2787" t="s">
        <v>1114</v>
      </c>
      <c r="F2787" s="76" t="s">
        <v>1151</v>
      </c>
      <c r="G2787" t="s">
        <v>1255</v>
      </c>
      <c r="H2787">
        <v>2018</v>
      </c>
      <c r="I2787">
        <v>0.02</v>
      </c>
      <c r="J2787" t="s">
        <v>1148</v>
      </c>
      <c r="K2787" s="2"/>
      <c r="L2787" s="60"/>
    </row>
    <row r="2788" spans="1:12" ht="28.5">
      <c r="A2788">
        <v>85410</v>
      </c>
      <c r="B2788" t="s">
        <v>1010</v>
      </c>
      <c r="C2788" t="s">
        <v>1026</v>
      </c>
      <c r="D2788" t="s">
        <v>1111</v>
      </c>
      <c r="E2788" t="s">
        <v>1114</v>
      </c>
      <c r="F2788" s="76" t="s">
        <v>1151</v>
      </c>
      <c r="G2788" t="s">
        <v>1255</v>
      </c>
      <c r="H2788">
        <v>2018</v>
      </c>
      <c r="I2788">
        <v>0.02</v>
      </c>
      <c r="J2788" t="s">
        <v>1148</v>
      </c>
      <c r="K2788" s="2"/>
      <c r="L2788" s="60"/>
    </row>
    <row r="2789" spans="1:12" ht="28.5">
      <c r="A2789">
        <v>85430</v>
      </c>
      <c r="B2789" t="s">
        <v>1010</v>
      </c>
      <c r="C2789" t="s">
        <v>1027</v>
      </c>
      <c r="D2789" t="s">
        <v>1111</v>
      </c>
      <c r="E2789" t="s">
        <v>1114</v>
      </c>
      <c r="F2789" s="76" t="s">
        <v>1151</v>
      </c>
      <c r="G2789" t="s">
        <v>1255</v>
      </c>
      <c r="H2789">
        <v>2018</v>
      </c>
      <c r="I2789">
        <v>0.03</v>
      </c>
      <c r="J2789" t="s">
        <v>1148</v>
      </c>
      <c r="K2789" s="2"/>
      <c r="L2789" s="60"/>
    </row>
    <row r="2790" spans="1:12" ht="28.5">
      <c r="A2790">
        <v>85440</v>
      </c>
      <c r="B2790" t="s">
        <v>1010</v>
      </c>
      <c r="C2790" t="s">
        <v>207</v>
      </c>
      <c r="D2790" t="s">
        <v>1111</v>
      </c>
      <c r="E2790" t="s">
        <v>1114</v>
      </c>
      <c r="F2790" s="76" t="s">
        <v>1151</v>
      </c>
      <c r="G2790" t="s">
        <v>1255</v>
      </c>
      <c r="H2790">
        <v>2018</v>
      </c>
      <c r="I2790">
        <v>0.02</v>
      </c>
      <c r="J2790" t="s">
        <v>1148</v>
      </c>
      <c r="K2790" s="2"/>
      <c r="L2790" s="60"/>
    </row>
    <row r="2791" spans="1:12" ht="28.5">
      <c r="A2791">
        <v>85010</v>
      </c>
      <c r="B2791" t="s">
        <v>1010</v>
      </c>
      <c r="C2791" t="s">
        <v>1012</v>
      </c>
      <c r="D2791" t="s">
        <v>1111</v>
      </c>
      <c r="E2791" t="s">
        <v>1114</v>
      </c>
      <c r="F2791" s="76" t="s">
        <v>1151</v>
      </c>
      <c r="G2791" t="s">
        <v>1255</v>
      </c>
      <c r="H2791">
        <v>2019</v>
      </c>
      <c r="I2791">
        <v>0.02</v>
      </c>
      <c r="J2791" t="s">
        <v>1148</v>
      </c>
      <c r="K2791" s="2"/>
      <c r="L2791" s="60"/>
    </row>
    <row r="2792" spans="1:12" ht="28.5">
      <c r="A2792">
        <v>85015</v>
      </c>
      <c r="B2792" t="s">
        <v>1010</v>
      </c>
      <c r="C2792" t="s">
        <v>1013</v>
      </c>
      <c r="D2792" t="s">
        <v>1111</v>
      </c>
      <c r="E2792" t="s">
        <v>1114</v>
      </c>
      <c r="F2792" s="76" t="s">
        <v>1151</v>
      </c>
      <c r="G2792" t="s">
        <v>1255</v>
      </c>
      <c r="H2792">
        <v>2019</v>
      </c>
      <c r="I2792">
        <v>0.02</v>
      </c>
      <c r="J2792" t="s">
        <v>1148</v>
      </c>
      <c r="K2792" s="2"/>
      <c r="L2792" s="60"/>
    </row>
    <row r="2793" spans="1:12" ht="28.5">
      <c r="A2793">
        <v>85125</v>
      </c>
      <c r="B2793" t="s">
        <v>1010</v>
      </c>
      <c r="C2793" t="s">
        <v>1014</v>
      </c>
      <c r="D2793" t="s">
        <v>1111</v>
      </c>
      <c r="E2793" t="s">
        <v>1114</v>
      </c>
      <c r="F2793" s="76" t="s">
        <v>1151</v>
      </c>
      <c r="G2793" t="s">
        <v>1255</v>
      </c>
      <c r="H2793">
        <v>2019</v>
      </c>
      <c r="I2793">
        <v>0.03</v>
      </c>
      <c r="J2793" t="s">
        <v>1148</v>
      </c>
      <c r="K2793" s="2"/>
      <c r="L2793" s="60"/>
    </row>
    <row r="2794" spans="1:12" ht="28.5">
      <c r="A2794">
        <v>85136</v>
      </c>
      <c r="B2794" t="s">
        <v>1010</v>
      </c>
      <c r="C2794" t="s">
        <v>1015</v>
      </c>
      <c r="D2794" t="s">
        <v>1111</v>
      </c>
      <c r="E2794" t="s">
        <v>1114</v>
      </c>
      <c r="F2794" s="76" t="s">
        <v>1151</v>
      </c>
      <c r="G2794" t="s">
        <v>1255</v>
      </c>
      <c r="H2794">
        <v>2019</v>
      </c>
      <c r="I2794">
        <v>0</v>
      </c>
      <c r="J2794" t="s">
        <v>1148</v>
      </c>
      <c r="K2794" s="2"/>
      <c r="L2794" s="60"/>
    </row>
    <row r="2795" spans="1:12" ht="28.5">
      <c r="A2795">
        <v>85139</v>
      </c>
      <c r="B2795" t="s">
        <v>1010</v>
      </c>
      <c r="C2795" t="s">
        <v>1016</v>
      </c>
      <c r="D2795" t="s">
        <v>1111</v>
      </c>
      <c r="E2795" t="s">
        <v>1114</v>
      </c>
      <c r="F2795" s="76" t="s">
        <v>1151</v>
      </c>
      <c r="G2795" t="s">
        <v>1255</v>
      </c>
      <c r="H2795">
        <v>2019</v>
      </c>
      <c r="I2795">
        <v>0.03</v>
      </c>
      <c r="J2795" t="s">
        <v>1148</v>
      </c>
      <c r="K2795" s="2"/>
      <c r="L2795" s="60"/>
    </row>
    <row r="2796" spans="1:12" ht="28.5">
      <c r="A2796">
        <v>85162</v>
      </c>
      <c r="B2796" t="s">
        <v>1010</v>
      </c>
      <c r="C2796" t="s">
        <v>1017</v>
      </c>
      <c r="D2796" t="s">
        <v>1111</v>
      </c>
      <c r="E2796" t="s">
        <v>1114</v>
      </c>
      <c r="F2796" s="76" t="s">
        <v>1151</v>
      </c>
      <c r="G2796" t="s">
        <v>1255</v>
      </c>
      <c r="H2796">
        <v>2019</v>
      </c>
      <c r="I2796">
        <v>0.03</v>
      </c>
      <c r="J2796" t="s">
        <v>1148</v>
      </c>
      <c r="K2796" s="2"/>
      <c r="L2796" s="60"/>
    </row>
    <row r="2797" spans="1:12" ht="28.5">
      <c r="A2797">
        <v>85225</v>
      </c>
      <c r="B2797" t="s">
        <v>1010</v>
      </c>
      <c r="C2797" t="s">
        <v>1018</v>
      </c>
      <c r="D2797" t="s">
        <v>1111</v>
      </c>
      <c r="E2797" t="s">
        <v>1114</v>
      </c>
      <c r="F2797" s="76" t="s">
        <v>1151</v>
      </c>
      <c r="G2797" t="s">
        <v>1255</v>
      </c>
      <c r="H2797">
        <v>2019</v>
      </c>
      <c r="I2797">
        <v>0.01</v>
      </c>
      <c r="J2797" t="s">
        <v>1148</v>
      </c>
      <c r="K2797" s="2"/>
      <c r="L2797" s="60"/>
    </row>
    <row r="2798" spans="1:12" ht="28.5">
      <c r="A2798">
        <v>85230</v>
      </c>
      <c r="B2798" t="s">
        <v>1010</v>
      </c>
      <c r="C2798" t="s">
        <v>1019</v>
      </c>
      <c r="D2798" t="s">
        <v>1111</v>
      </c>
      <c r="E2798" t="s">
        <v>1114</v>
      </c>
      <c r="F2798" s="76" t="s">
        <v>1151</v>
      </c>
      <c r="G2798" t="s">
        <v>1255</v>
      </c>
      <c r="H2798">
        <v>2019</v>
      </c>
      <c r="I2798">
        <v>0.03</v>
      </c>
      <c r="J2798" t="s">
        <v>1148</v>
      </c>
      <c r="K2798" s="2"/>
      <c r="L2798" s="60"/>
    </row>
    <row r="2799" spans="1:12" ht="28.5">
      <c r="A2799">
        <v>85250</v>
      </c>
      <c r="B2799" t="s">
        <v>1010</v>
      </c>
      <c r="C2799" t="s">
        <v>1020</v>
      </c>
      <c r="D2799" t="s">
        <v>1111</v>
      </c>
      <c r="E2799" t="s">
        <v>1114</v>
      </c>
      <c r="F2799" s="76" t="s">
        <v>1151</v>
      </c>
      <c r="G2799" t="s">
        <v>1255</v>
      </c>
      <c r="H2799">
        <v>2019</v>
      </c>
      <c r="I2799">
        <v>0.03</v>
      </c>
      <c r="J2799" t="s">
        <v>1148</v>
      </c>
      <c r="K2799" s="2"/>
      <c r="L2799" s="60"/>
    </row>
    <row r="2800" spans="1:12" ht="28.5">
      <c r="A2800">
        <v>85263</v>
      </c>
      <c r="B2800" t="s">
        <v>1010</v>
      </c>
      <c r="C2800" t="s">
        <v>1021</v>
      </c>
      <c r="D2800" t="s">
        <v>1111</v>
      </c>
      <c r="E2800" t="s">
        <v>1114</v>
      </c>
      <c r="F2800" s="76" t="s">
        <v>1151</v>
      </c>
      <c r="G2800" t="s">
        <v>1255</v>
      </c>
      <c r="H2800">
        <v>2019</v>
      </c>
      <c r="I2800">
        <v>0.04</v>
      </c>
      <c r="J2800" t="s">
        <v>1148</v>
      </c>
      <c r="K2800" s="2"/>
      <c r="L2800" s="60"/>
    </row>
    <row r="2801" spans="1:12" ht="28.5">
      <c r="A2801">
        <v>85279</v>
      </c>
      <c r="B2801" t="s">
        <v>1010</v>
      </c>
      <c r="C2801" t="s">
        <v>1022</v>
      </c>
      <c r="D2801" t="s">
        <v>1111</v>
      </c>
      <c r="E2801" t="s">
        <v>1114</v>
      </c>
      <c r="F2801" s="76" t="s">
        <v>1151</v>
      </c>
      <c r="G2801" t="s">
        <v>1255</v>
      </c>
      <c r="H2801">
        <v>2019</v>
      </c>
      <c r="I2801">
        <v>0.03</v>
      </c>
      <c r="J2801" t="s">
        <v>1148</v>
      </c>
      <c r="K2801" s="2"/>
      <c r="L2801" s="60"/>
    </row>
    <row r="2802" spans="1:12" ht="28.5">
      <c r="A2802">
        <v>85300</v>
      </c>
      <c r="B2802" t="s">
        <v>1010</v>
      </c>
      <c r="C2802" t="s">
        <v>98</v>
      </c>
      <c r="D2802" t="s">
        <v>1111</v>
      </c>
      <c r="E2802" t="s">
        <v>1114</v>
      </c>
      <c r="F2802" s="76" t="s">
        <v>1151</v>
      </c>
      <c r="G2802" t="s">
        <v>1255</v>
      </c>
      <c r="H2802">
        <v>2019</v>
      </c>
      <c r="I2802">
        <v>0.02</v>
      </c>
      <c r="J2802" t="s">
        <v>1148</v>
      </c>
      <c r="K2802" s="2"/>
      <c r="L2802" s="60"/>
    </row>
    <row r="2803" spans="1:12" ht="28.5">
      <c r="A2803">
        <v>85315</v>
      </c>
      <c r="B2803" t="s">
        <v>1010</v>
      </c>
      <c r="C2803" t="s">
        <v>1023</v>
      </c>
      <c r="D2803" t="s">
        <v>1111</v>
      </c>
      <c r="E2803" t="s">
        <v>1114</v>
      </c>
      <c r="F2803" s="76" t="s">
        <v>1151</v>
      </c>
      <c r="G2803" t="s">
        <v>1255</v>
      </c>
      <c r="H2803">
        <v>2019</v>
      </c>
      <c r="I2803">
        <v>0.01</v>
      </c>
      <c r="J2803" t="s">
        <v>1148</v>
      </c>
      <c r="K2803" s="2"/>
      <c r="L2803" s="60"/>
    </row>
    <row r="2804" spans="1:12" ht="28.5">
      <c r="A2804">
        <v>85325</v>
      </c>
      <c r="B2804" t="s">
        <v>1010</v>
      </c>
      <c r="C2804" t="s">
        <v>1024</v>
      </c>
      <c r="D2804" t="s">
        <v>1111</v>
      </c>
      <c r="E2804" t="s">
        <v>1114</v>
      </c>
      <c r="F2804" s="76" t="s">
        <v>1151</v>
      </c>
      <c r="G2804" t="s">
        <v>1255</v>
      </c>
      <c r="H2804">
        <v>2019</v>
      </c>
      <c r="I2804">
        <v>0.03</v>
      </c>
      <c r="J2804" t="s">
        <v>1148</v>
      </c>
      <c r="K2804" s="2"/>
      <c r="L2804" s="60"/>
    </row>
    <row r="2805" spans="1:12" ht="28.5">
      <c r="A2805">
        <v>85400</v>
      </c>
      <c r="B2805" t="s">
        <v>1010</v>
      </c>
      <c r="C2805" t="s">
        <v>1025</v>
      </c>
      <c r="D2805" t="s">
        <v>1111</v>
      </c>
      <c r="E2805" t="s">
        <v>1114</v>
      </c>
      <c r="F2805" s="76" t="s">
        <v>1151</v>
      </c>
      <c r="G2805" t="s">
        <v>1255</v>
      </c>
      <c r="H2805">
        <v>2019</v>
      </c>
      <c r="I2805">
        <v>0.02</v>
      </c>
      <c r="J2805" t="s">
        <v>1148</v>
      </c>
      <c r="K2805" s="62"/>
      <c r="L2805" s="63"/>
    </row>
    <row r="2806" spans="1:12" ht="28.5">
      <c r="A2806">
        <v>85410</v>
      </c>
      <c r="B2806" t="s">
        <v>1010</v>
      </c>
      <c r="C2806" t="s">
        <v>1026</v>
      </c>
      <c r="D2806" t="s">
        <v>1111</v>
      </c>
      <c r="E2806" t="s">
        <v>1114</v>
      </c>
      <c r="F2806" s="76" t="s">
        <v>1151</v>
      </c>
      <c r="G2806" t="s">
        <v>1255</v>
      </c>
      <c r="H2806">
        <v>2019</v>
      </c>
      <c r="I2806">
        <v>0.03</v>
      </c>
      <c r="J2806" t="s">
        <v>1148</v>
      </c>
      <c r="K2806" s="2"/>
      <c r="L2806" s="60"/>
    </row>
    <row r="2807" spans="1:12" ht="28.5">
      <c r="A2807">
        <v>85430</v>
      </c>
      <c r="B2807" t="s">
        <v>1010</v>
      </c>
      <c r="C2807" t="s">
        <v>1027</v>
      </c>
      <c r="D2807" t="s">
        <v>1111</v>
      </c>
      <c r="E2807" t="s">
        <v>1114</v>
      </c>
      <c r="F2807" s="76" t="s">
        <v>1151</v>
      </c>
      <c r="G2807" t="s">
        <v>1255</v>
      </c>
      <c r="H2807">
        <v>2019</v>
      </c>
      <c r="I2807">
        <v>0.04</v>
      </c>
      <c r="J2807" t="s">
        <v>1148</v>
      </c>
      <c r="K2807" s="2"/>
      <c r="L2807" s="60"/>
    </row>
    <row r="2808" spans="1:12" ht="28.5">
      <c r="A2808">
        <v>85440</v>
      </c>
      <c r="B2808" t="s">
        <v>1010</v>
      </c>
      <c r="C2808" t="s">
        <v>207</v>
      </c>
      <c r="D2808" t="s">
        <v>1111</v>
      </c>
      <c r="E2808" t="s">
        <v>1114</v>
      </c>
      <c r="F2808" s="76" t="s">
        <v>1151</v>
      </c>
      <c r="G2808" t="s">
        <v>1255</v>
      </c>
      <c r="H2808">
        <v>2019</v>
      </c>
      <c r="I2808">
        <v>0.03</v>
      </c>
      <c r="J2808" t="s">
        <v>1148</v>
      </c>
      <c r="K2808" s="62"/>
      <c r="L2808" s="63"/>
    </row>
    <row r="2809" spans="1:12" ht="28.5">
      <c r="A2809">
        <v>85001</v>
      </c>
      <c r="B2809" t="s">
        <v>1010</v>
      </c>
      <c r="C2809" t="s">
        <v>1011</v>
      </c>
      <c r="D2809" t="s">
        <v>1111</v>
      </c>
      <c r="E2809" t="s">
        <v>1114</v>
      </c>
      <c r="F2809" s="76" t="s">
        <v>1151</v>
      </c>
      <c r="G2809" t="s">
        <v>1255</v>
      </c>
      <c r="H2809">
        <v>2019</v>
      </c>
      <c r="I2809">
        <v>0.02</v>
      </c>
      <c r="J2809" t="s">
        <v>1148</v>
      </c>
      <c r="K2809" s="2"/>
      <c r="L2809" s="60"/>
    </row>
    <row r="2810" spans="1:12" ht="28.5">
      <c r="A2810">
        <v>85001</v>
      </c>
      <c r="B2810" t="s">
        <v>1010</v>
      </c>
      <c r="C2810" t="s">
        <v>1011</v>
      </c>
      <c r="D2810" t="s">
        <v>1111</v>
      </c>
      <c r="E2810" t="s">
        <v>1114</v>
      </c>
      <c r="F2810" s="76" t="s">
        <v>1151</v>
      </c>
      <c r="G2810" t="s">
        <v>1255</v>
      </c>
      <c r="H2810">
        <v>2020</v>
      </c>
      <c r="I2810">
        <v>0.02</v>
      </c>
      <c r="J2810" t="s">
        <v>1148</v>
      </c>
      <c r="K2810" s="2"/>
      <c r="L2810" s="60"/>
    </row>
    <row r="2811" spans="1:12" ht="28.5">
      <c r="A2811">
        <v>85010</v>
      </c>
      <c r="B2811" t="s">
        <v>1010</v>
      </c>
      <c r="C2811" t="s">
        <v>1012</v>
      </c>
      <c r="D2811" t="s">
        <v>1111</v>
      </c>
      <c r="E2811" t="s">
        <v>1114</v>
      </c>
      <c r="F2811" s="76" t="s">
        <v>1151</v>
      </c>
      <c r="G2811" t="s">
        <v>1255</v>
      </c>
      <c r="H2811">
        <v>2020</v>
      </c>
      <c r="I2811">
        <v>0.01</v>
      </c>
      <c r="J2811" t="s">
        <v>1148</v>
      </c>
      <c r="K2811" s="62"/>
      <c r="L2811" s="63"/>
    </row>
    <row r="2812" spans="1:12" ht="28.5">
      <c r="A2812">
        <v>85015</v>
      </c>
      <c r="B2812" t="s">
        <v>1010</v>
      </c>
      <c r="C2812" t="s">
        <v>1013</v>
      </c>
      <c r="D2812" t="s">
        <v>1111</v>
      </c>
      <c r="E2812" t="s">
        <v>1114</v>
      </c>
      <c r="F2812" s="76" t="s">
        <v>1151</v>
      </c>
      <c r="G2812" t="s">
        <v>1255</v>
      </c>
      <c r="H2812">
        <v>2020</v>
      </c>
      <c r="I2812">
        <v>0.01</v>
      </c>
      <c r="J2812" t="s">
        <v>1148</v>
      </c>
      <c r="K2812" s="2"/>
      <c r="L2812" s="60"/>
    </row>
    <row r="2813" spans="1:12" ht="28.5">
      <c r="A2813">
        <v>85125</v>
      </c>
      <c r="B2813" t="s">
        <v>1010</v>
      </c>
      <c r="C2813" t="s">
        <v>1014</v>
      </c>
      <c r="D2813" t="s">
        <v>1111</v>
      </c>
      <c r="E2813" t="s">
        <v>1114</v>
      </c>
      <c r="F2813" s="76" t="s">
        <v>1151</v>
      </c>
      <c r="G2813" t="s">
        <v>1255</v>
      </c>
      <c r="H2813">
        <v>2020</v>
      </c>
      <c r="I2813">
        <v>0.01</v>
      </c>
      <c r="J2813" t="s">
        <v>1148</v>
      </c>
      <c r="K2813" s="2"/>
      <c r="L2813" s="60"/>
    </row>
    <row r="2814" spans="1:12" ht="28.5">
      <c r="A2814">
        <v>85136</v>
      </c>
      <c r="B2814" t="s">
        <v>1010</v>
      </c>
      <c r="C2814" t="s">
        <v>1015</v>
      </c>
      <c r="D2814" t="s">
        <v>1111</v>
      </c>
      <c r="E2814" t="s">
        <v>1114</v>
      </c>
      <c r="F2814" s="76" t="s">
        <v>1151</v>
      </c>
      <c r="G2814" t="s">
        <v>1255</v>
      </c>
      <c r="H2814">
        <v>2020</v>
      </c>
      <c r="I2814">
        <v>0.01</v>
      </c>
      <c r="J2814" t="s">
        <v>1148</v>
      </c>
      <c r="K2814" s="62"/>
      <c r="L2814" s="63"/>
    </row>
    <row r="2815" spans="1:12" ht="28.5">
      <c r="A2815">
        <v>85139</v>
      </c>
      <c r="B2815" t="s">
        <v>1010</v>
      </c>
      <c r="C2815" t="s">
        <v>1016</v>
      </c>
      <c r="D2815" t="s">
        <v>1111</v>
      </c>
      <c r="E2815" t="s">
        <v>1114</v>
      </c>
      <c r="F2815" s="76" t="s">
        <v>1151</v>
      </c>
      <c r="G2815" t="s">
        <v>1255</v>
      </c>
      <c r="H2815">
        <v>2020</v>
      </c>
      <c r="I2815">
        <v>0.03</v>
      </c>
      <c r="J2815" t="s">
        <v>1148</v>
      </c>
      <c r="K2815" s="2"/>
      <c r="L2815" s="60"/>
    </row>
    <row r="2816" spans="1:12" ht="28.5">
      <c r="A2816">
        <v>85162</v>
      </c>
      <c r="B2816" t="s">
        <v>1010</v>
      </c>
      <c r="C2816" t="s">
        <v>1017</v>
      </c>
      <c r="D2816" t="s">
        <v>1111</v>
      </c>
      <c r="E2816" t="s">
        <v>1114</v>
      </c>
      <c r="F2816" s="76" t="s">
        <v>1151</v>
      </c>
      <c r="G2816" t="s">
        <v>1255</v>
      </c>
      <c r="H2816">
        <v>2020</v>
      </c>
      <c r="I2816">
        <v>0.01</v>
      </c>
      <c r="J2816" t="s">
        <v>1148</v>
      </c>
      <c r="K2816" s="2"/>
      <c r="L2816" s="60"/>
    </row>
    <row r="2817" spans="1:12" ht="28.5">
      <c r="A2817">
        <v>85225</v>
      </c>
      <c r="B2817" t="s">
        <v>1010</v>
      </c>
      <c r="C2817" t="s">
        <v>1018</v>
      </c>
      <c r="D2817" t="s">
        <v>1111</v>
      </c>
      <c r="E2817" t="s">
        <v>1114</v>
      </c>
      <c r="F2817" s="76" t="s">
        <v>1151</v>
      </c>
      <c r="G2817" t="s">
        <v>1255</v>
      </c>
      <c r="H2817">
        <v>2020</v>
      </c>
      <c r="I2817">
        <v>0</v>
      </c>
      <c r="J2817" t="s">
        <v>1148</v>
      </c>
      <c r="K2817" s="2"/>
      <c r="L2817" s="60"/>
    </row>
    <row r="2818" spans="1:12" ht="28.5">
      <c r="A2818">
        <v>85230</v>
      </c>
      <c r="B2818" t="s">
        <v>1010</v>
      </c>
      <c r="C2818" t="s">
        <v>1019</v>
      </c>
      <c r="D2818" t="s">
        <v>1111</v>
      </c>
      <c r="E2818" t="s">
        <v>1114</v>
      </c>
      <c r="F2818" s="76" t="s">
        <v>1151</v>
      </c>
      <c r="G2818" t="s">
        <v>1255</v>
      </c>
      <c r="H2818">
        <v>2020</v>
      </c>
      <c r="I2818">
        <v>0.02</v>
      </c>
      <c r="J2818" t="s">
        <v>1148</v>
      </c>
      <c r="K2818" s="2"/>
      <c r="L2818" s="60"/>
    </row>
    <row r="2819" spans="1:12" ht="28.5">
      <c r="A2819">
        <v>85250</v>
      </c>
      <c r="B2819" t="s">
        <v>1010</v>
      </c>
      <c r="C2819" t="s">
        <v>1020</v>
      </c>
      <c r="D2819" t="s">
        <v>1111</v>
      </c>
      <c r="E2819" t="s">
        <v>1114</v>
      </c>
      <c r="F2819" s="76" t="s">
        <v>1151</v>
      </c>
      <c r="G2819" t="s">
        <v>1255</v>
      </c>
      <c r="H2819">
        <v>2020</v>
      </c>
      <c r="I2819">
        <v>0.02</v>
      </c>
      <c r="J2819" t="s">
        <v>1148</v>
      </c>
      <c r="K2819" s="2"/>
      <c r="L2819" s="60"/>
    </row>
    <row r="2820" spans="1:12" ht="28.5">
      <c r="A2820">
        <v>85263</v>
      </c>
      <c r="B2820" t="s">
        <v>1010</v>
      </c>
      <c r="C2820" t="s">
        <v>1021</v>
      </c>
      <c r="D2820" t="s">
        <v>1111</v>
      </c>
      <c r="E2820" t="s">
        <v>1114</v>
      </c>
      <c r="F2820" s="76" t="s">
        <v>1151</v>
      </c>
      <c r="G2820" t="s">
        <v>1255</v>
      </c>
      <c r="H2820">
        <v>2020</v>
      </c>
      <c r="I2820">
        <v>0.01</v>
      </c>
      <c r="J2820" t="s">
        <v>1148</v>
      </c>
      <c r="K2820" s="2"/>
      <c r="L2820" s="60"/>
    </row>
    <row r="2821" spans="1:12" ht="28.5">
      <c r="A2821">
        <v>85279</v>
      </c>
      <c r="B2821" t="s">
        <v>1010</v>
      </c>
      <c r="C2821" t="s">
        <v>1022</v>
      </c>
      <c r="D2821" t="s">
        <v>1111</v>
      </c>
      <c r="E2821" t="s">
        <v>1114</v>
      </c>
      <c r="F2821" s="76" t="s">
        <v>1151</v>
      </c>
      <c r="G2821" t="s">
        <v>1255</v>
      </c>
      <c r="H2821">
        <v>2020</v>
      </c>
      <c r="I2821">
        <v>0.03</v>
      </c>
      <c r="J2821" t="s">
        <v>1148</v>
      </c>
      <c r="K2821" s="2"/>
      <c r="L2821" s="60"/>
    </row>
    <row r="2822" spans="1:12" ht="28.5">
      <c r="A2822">
        <v>85300</v>
      </c>
      <c r="B2822" t="s">
        <v>1010</v>
      </c>
      <c r="C2822" t="s">
        <v>98</v>
      </c>
      <c r="D2822" t="s">
        <v>1111</v>
      </c>
      <c r="E2822" t="s">
        <v>1114</v>
      </c>
      <c r="F2822" s="76" t="s">
        <v>1151</v>
      </c>
      <c r="G2822" t="s">
        <v>1255</v>
      </c>
      <c r="H2822">
        <v>2020</v>
      </c>
      <c r="I2822">
        <v>0.01</v>
      </c>
      <c r="J2822" t="s">
        <v>1148</v>
      </c>
      <c r="K2822" s="2"/>
      <c r="L2822" s="60"/>
    </row>
    <row r="2823" spans="1:12" ht="28.5">
      <c r="A2823">
        <v>85315</v>
      </c>
      <c r="B2823" t="s">
        <v>1010</v>
      </c>
      <c r="C2823" t="s">
        <v>1023</v>
      </c>
      <c r="D2823" t="s">
        <v>1111</v>
      </c>
      <c r="E2823" t="s">
        <v>1114</v>
      </c>
      <c r="F2823" s="76" t="s">
        <v>1151</v>
      </c>
      <c r="G2823" t="s">
        <v>1255</v>
      </c>
      <c r="H2823">
        <v>2020</v>
      </c>
      <c r="I2823">
        <v>0.02</v>
      </c>
      <c r="J2823" t="s">
        <v>1148</v>
      </c>
      <c r="K2823" s="2"/>
      <c r="L2823" s="60"/>
    </row>
    <row r="2824" spans="1:12" ht="28.5">
      <c r="A2824">
        <v>85325</v>
      </c>
      <c r="B2824" t="s">
        <v>1010</v>
      </c>
      <c r="C2824" t="s">
        <v>1024</v>
      </c>
      <c r="D2824" t="s">
        <v>1111</v>
      </c>
      <c r="E2824" t="s">
        <v>1114</v>
      </c>
      <c r="F2824" s="76" t="s">
        <v>1151</v>
      </c>
      <c r="G2824" t="s">
        <v>1255</v>
      </c>
      <c r="H2824">
        <v>2020</v>
      </c>
      <c r="I2824">
        <v>0.03</v>
      </c>
      <c r="J2824" t="s">
        <v>1148</v>
      </c>
      <c r="K2824" s="2"/>
      <c r="L2824" s="60"/>
    </row>
    <row r="2825" spans="1:12" ht="28.5">
      <c r="A2825">
        <v>85400</v>
      </c>
      <c r="B2825" t="s">
        <v>1010</v>
      </c>
      <c r="C2825" t="s">
        <v>1025</v>
      </c>
      <c r="D2825" t="s">
        <v>1111</v>
      </c>
      <c r="E2825" t="s">
        <v>1114</v>
      </c>
      <c r="F2825" s="76" t="s">
        <v>1151</v>
      </c>
      <c r="G2825" t="s">
        <v>1255</v>
      </c>
      <c r="H2825">
        <v>2020</v>
      </c>
      <c r="I2825">
        <v>0</v>
      </c>
      <c r="J2825" t="s">
        <v>1148</v>
      </c>
      <c r="K2825" s="2"/>
      <c r="L2825" s="60"/>
    </row>
    <row r="2826" spans="1:12" ht="28.5">
      <c r="A2826">
        <v>85410</v>
      </c>
      <c r="B2826" t="s">
        <v>1010</v>
      </c>
      <c r="C2826" t="s">
        <v>1026</v>
      </c>
      <c r="D2826" t="s">
        <v>1111</v>
      </c>
      <c r="E2826" t="s">
        <v>1114</v>
      </c>
      <c r="F2826" s="76" t="s">
        <v>1151</v>
      </c>
      <c r="G2826" t="s">
        <v>1255</v>
      </c>
      <c r="H2826">
        <v>2020</v>
      </c>
      <c r="I2826">
        <v>0.01</v>
      </c>
      <c r="J2826" t="s">
        <v>1148</v>
      </c>
      <c r="K2826" s="62"/>
      <c r="L2826" s="63"/>
    </row>
    <row r="2827" spans="1:12" ht="28.5">
      <c r="A2827">
        <v>85430</v>
      </c>
      <c r="B2827" t="s">
        <v>1010</v>
      </c>
      <c r="C2827" t="s">
        <v>1027</v>
      </c>
      <c r="D2827" t="s">
        <v>1111</v>
      </c>
      <c r="E2827" t="s">
        <v>1114</v>
      </c>
      <c r="F2827" s="76" t="s">
        <v>1151</v>
      </c>
      <c r="G2827" t="s">
        <v>1255</v>
      </c>
      <c r="H2827">
        <v>2020</v>
      </c>
      <c r="I2827">
        <v>0.06</v>
      </c>
      <c r="J2827" t="s">
        <v>1148</v>
      </c>
      <c r="K2827" s="62"/>
      <c r="L2827" s="63"/>
    </row>
    <row r="2828" spans="1:12" ht="28.5">
      <c r="A2828">
        <v>85440</v>
      </c>
      <c r="B2828" t="s">
        <v>1010</v>
      </c>
      <c r="C2828" t="s">
        <v>207</v>
      </c>
      <c r="D2828" t="s">
        <v>1111</v>
      </c>
      <c r="E2828" t="s">
        <v>1114</v>
      </c>
      <c r="F2828" s="76" t="s">
        <v>1151</v>
      </c>
      <c r="G2828" t="s">
        <v>1255</v>
      </c>
      <c r="H2828">
        <v>2020</v>
      </c>
      <c r="I2828">
        <v>0.01</v>
      </c>
      <c r="J2828" t="s">
        <v>1148</v>
      </c>
      <c r="K2828" s="62"/>
      <c r="L2828" s="63"/>
    </row>
    <row r="2829" spans="1:12" ht="28.5">
      <c r="A2829">
        <v>85001</v>
      </c>
      <c r="B2829" t="s">
        <v>1010</v>
      </c>
      <c r="C2829" t="s">
        <v>1011</v>
      </c>
      <c r="D2829" t="s">
        <v>1112</v>
      </c>
      <c r="E2829" t="s">
        <v>1114</v>
      </c>
      <c r="F2829" s="76" t="s">
        <v>1151</v>
      </c>
      <c r="G2829" t="s">
        <v>1252</v>
      </c>
      <c r="H2829">
        <v>2018</v>
      </c>
      <c r="I2829">
        <v>0.02</v>
      </c>
      <c r="J2829" t="s">
        <v>1148</v>
      </c>
      <c r="K2829" s="62"/>
      <c r="L2829" s="63"/>
    </row>
    <row r="2830" spans="1:12" ht="28.5">
      <c r="A2830">
        <v>85010</v>
      </c>
      <c r="B2830" t="s">
        <v>1010</v>
      </c>
      <c r="C2830" t="s">
        <v>1012</v>
      </c>
      <c r="D2830" t="s">
        <v>1112</v>
      </c>
      <c r="E2830" t="s">
        <v>1114</v>
      </c>
      <c r="F2830" s="76" t="s">
        <v>1151</v>
      </c>
      <c r="G2830" t="s">
        <v>1252</v>
      </c>
      <c r="H2830">
        <v>2018</v>
      </c>
      <c r="I2830">
        <v>0.03</v>
      </c>
      <c r="J2830" t="s">
        <v>1148</v>
      </c>
      <c r="K2830" s="62"/>
      <c r="L2830" s="63"/>
    </row>
    <row r="2831" spans="1:12" ht="28.5">
      <c r="A2831">
        <v>85015</v>
      </c>
      <c r="B2831" t="s">
        <v>1010</v>
      </c>
      <c r="C2831" t="s">
        <v>1013</v>
      </c>
      <c r="D2831" t="s">
        <v>1112</v>
      </c>
      <c r="E2831" t="s">
        <v>1114</v>
      </c>
      <c r="F2831" s="76" t="s">
        <v>1151</v>
      </c>
      <c r="G2831" t="s">
        <v>1252</v>
      </c>
      <c r="H2831">
        <v>2018</v>
      </c>
      <c r="I2831">
        <v>0.03</v>
      </c>
      <c r="J2831" t="s">
        <v>1148</v>
      </c>
      <c r="K2831" s="62"/>
      <c r="L2831" s="63"/>
    </row>
    <row r="2832" spans="1:12" ht="28.5">
      <c r="A2832">
        <v>85125</v>
      </c>
      <c r="B2832" t="s">
        <v>1010</v>
      </c>
      <c r="C2832" t="s">
        <v>1014</v>
      </c>
      <c r="D2832" t="s">
        <v>1112</v>
      </c>
      <c r="E2832" t="s">
        <v>1114</v>
      </c>
      <c r="F2832" s="76" t="s">
        <v>1151</v>
      </c>
      <c r="G2832" t="s">
        <v>1252</v>
      </c>
      <c r="H2832">
        <v>2018</v>
      </c>
      <c r="I2832">
        <v>0.05</v>
      </c>
      <c r="J2832" t="s">
        <v>1148</v>
      </c>
      <c r="K2832" s="62"/>
      <c r="L2832" s="63"/>
    </row>
    <row r="2833" spans="1:12" ht="28.5">
      <c r="A2833">
        <v>85136</v>
      </c>
      <c r="B2833" t="s">
        <v>1010</v>
      </c>
      <c r="C2833" t="s">
        <v>1015</v>
      </c>
      <c r="D2833" t="s">
        <v>1112</v>
      </c>
      <c r="E2833" t="s">
        <v>1114</v>
      </c>
      <c r="F2833" s="76" t="s">
        <v>1151</v>
      </c>
      <c r="G2833" t="s">
        <v>1252</v>
      </c>
      <c r="H2833">
        <v>2018</v>
      </c>
      <c r="I2833">
        <v>0</v>
      </c>
      <c r="J2833" t="s">
        <v>1148</v>
      </c>
      <c r="K2833" s="2"/>
      <c r="L2833" s="60"/>
    </row>
    <row r="2834" spans="1:12" ht="28.5">
      <c r="A2834">
        <v>85139</v>
      </c>
      <c r="B2834" t="s">
        <v>1010</v>
      </c>
      <c r="C2834" t="s">
        <v>1016</v>
      </c>
      <c r="D2834" t="s">
        <v>1112</v>
      </c>
      <c r="E2834" t="s">
        <v>1114</v>
      </c>
      <c r="F2834" s="76" t="s">
        <v>1151</v>
      </c>
      <c r="G2834" t="s">
        <v>1252</v>
      </c>
      <c r="H2834">
        <v>2018</v>
      </c>
      <c r="I2834">
        <v>7.0000000000000007E-2</v>
      </c>
      <c r="J2834" t="s">
        <v>1148</v>
      </c>
      <c r="K2834" s="2"/>
      <c r="L2834" s="60"/>
    </row>
    <row r="2835" spans="1:12" ht="28.5">
      <c r="A2835">
        <v>85162</v>
      </c>
      <c r="B2835" t="s">
        <v>1010</v>
      </c>
      <c r="C2835" t="s">
        <v>1017</v>
      </c>
      <c r="D2835" t="s">
        <v>1112</v>
      </c>
      <c r="E2835" t="s">
        <v>1114</v>
      </c>
      <c r="F2835" s="76" t="s">
        <v>1151</v>
      </c>
      <c r="G2835" t="s">
        <v>1252</v>
      </c>
      <c r="H2835">
        <v>2018</v>
      </c>
      <c r="I2835">
        <v>0.04</v>
      </c>
      <c r="J2835" t="s">
        <v>1148</v>
      </c>
      <c r="K2835" s="2"/>
      <c r="L2835" s="60"/>
    </row>
    <row r="2836" spans="1:12" ht="28.5">
      <c r="A2836">
        <v>85225</v>
      </c>
      <c r="B2836" t="s">
        <v>1010</v>
      </c>
      <c r="C2836" t="s">
        <v>1018</v>
      </c>
      <c r="D2836" t="s">
        <v>1112</v>
      </c>
      <c r="E2836" t="s">
        <v>1114</v>
      </c>
      <c r="F2836" s="76" t="s">
        <v>1151</v>
      </c>
      <c r="G2836" t="s">
        <v>1252</v>
      </c>
      <c r="H2836">
        <v>2018</v>
      </c>
      <c r="I2836">
        <v>0.05</v>
      </c>
      <c r="J2836" t="s">
        <v>1148</v>
      </c>
      <c r="K2836" s="62"/>
      <c r="L2836" s="63"/>
    </row>
    <row r="2837" spans="1:12" ht="28.5">
      <c r="A2837">
        <v>85230</v>
      </c>
      <c r="B2837" t="s">
        <v>1010</v>
      </c>
      <c r="C2837" t="s">
        <v>1019</v>
      </c>
      <c r="D2837" t="s">
        <v>1112</v>
      </c>
      <c r="E2837" t="s">
        <v>1114</v>
      </c>
      <c r="F2837" s="76" t="s">
        <v>1151</v>
      </c>
      <c r="G2837" t="s">
        <v>1252</v>
      </c>
      <c r="H2837">
        <v>2018</v>
      </c>
      <c r="I2837">
        <v>0.05</v>
      </c>
      <c r="J2837" t="s">
        <v>1148</v>
      </c>
      <c r="K2837" s="2"/>
      <c r="L2837" s="60"/>
    </row>
    <row r="2838" spans="1:12" ht="28.5">
      <c r="A2838">
        <v>85250</v>
      </c>
      <c r="B2838" t="s">
        <v>1010</v>
      </c>
      <c r="C2838" t="s">
        <v>1020</v>
      </c>
      <c r="D2838" t="s">
        <v>1112</v>
      </c>
      <c r="E2838" t="s">
        <v>1114</v>
      </c>
      <c r="F2838" s="76" t="s">
        <v>1151</v>
      </c>
      <c r="G2838" t="s">
        <v>1252</v>
      </c>
      <c r="H2838">
        <v>2018</v>
      </c>
      <c r="I2838">
        <v>0.03</v>
      </c>
      <c r="J2838" t="s">
        <v>1148</v>
      </c>
      <c r="K2838" s="2"/>
      <c r="L2838" s="60"/>
    </row>
    <row r="2839" spans="1:12" ht="28.5">
      <c r="A2839">
        <v>85263</v>
      </c>
      <c r="B2839" t="s">
        <v>1010</v>
      </c>
      <c r="C2839" t="s">
        <v>1021</v>
      </c>
      <c r="D2839" t="s">
        <v>1112</v>
      </c>
      <c r="E2839" t="s">
        <v>1114</v>
      </c>
      <c r="F2839" s="76" t="s">
        <v>1151</v>
      </c>
      <c r="G2839" t="s">
        <v>1252</v>
      </c>
      <c r="H2839">
        <v>2018</v>
      </c>
      <c r="I2839">
        <v>0.06</v>
      </c>
      <c r="J2839" t="s">
        <v>1148</v>
      </c>
      <c r="K2839" s="2"/>
      <c r="L2839" s="60"/>
    </row>
    <row r="2840" spans="1:12" ht="28.5">
      <c r="A2840">
        <v>85279</v>
      </c>
      <c r="B2840" t="s">
        <v>1010</v>
      </c>
      <c r="C2840" t="s">
        <v>1022</v>
      </c>
      <c r="D2840" t="s">
        <v>1112</v>
      </c>
      <c r="E2840" t="s">
        <v>1114</v>
      </c>
      <c r="F2840" s="76" t="s">
        <v>1151</v>
      </c>
      <c r="G2840" t="s">
        <v>1252</v>
      </c>
      <c r="H2840">
        <v>2018</v>
      </c>
      <c r="I2840">
        <v>0.02</v>
      </c>
      <c r="J2840" t="s">
        <v>1148</v>
      </c>
      <c r="K2840" s="2"/>
      <c r="L2840" s="60"/>
    </row>
    <row r="2841" spans="1:12" ht="28.5">
      <c r="A2841">
        <v>85300</v>
      </c>
      <c r="B2841" t="s">
        <v>1010</v>
      </c>
      <c r="C2841" t="s">
        <v>98</v>
      </c>
      <c r="D2841" t="s">
        <v>1112</v>
      </c>
      <c r="E2841" t="s">
        <v>1114</v>
      </c>
      <c r="F2841" s="76" t="s">
        <v>1151</v>
      </c>
      <c r="G2841" t="s">
        <v>1252</v>
      </c>
      <c r="H2841">
        <v>2018</v>
      </c>
      <c r="I2841">
        <v>0.05</v>
      </c>
      <c r="J2841" t="s">
        <v>1148</v>
      </c>
      <c r="K2841" s="2"/>
      <c r="L2841" s="60"/>
    </row>
    <row r="2842" spans="1:12" ht="28.5">
      <c r="A2842">
        <v>85315</v>
      </c>
      <c r="B2842" t="s">
        <v>1010</v>
      </c>
      <c r="C2842" t="s">
        <v>1023</v>
      </c>
      <c r="D2842" t="s">
        <v>1112</v>
      </c>
      <c r="E2842" t="s">
        <v>1114</v>
      </c>
      <c r="F2842" s="76" t="s">
        <v>1151</v>
      </c>
      <c r="G2842" t="s">
        <v>1252</v>
      </c>
      <c r="H2842">
        <v>2018</v>
      </c>
      <c r="I2842">
        <v>0</v>
      </c>
      <c r="J2842" t="s">
        <v>1148</v>
      </c>
      <c r="K2842" s="2"/>
      <c r="L2842" s="60"/>
    </row>
    <row r="2843" spans="1:12" ht="28.5">
      <c r="A2843">
        <v>85325</v>
      </c>
      <c r="B2843" t="s">
        <v>1010</v>
      </c>
      <c r="C2843" t="s">
        <v>1024</v>
      </c>
      <c r="D2843" t="s">
        <v>1112</v>
      </c>
      <c r="E2843" t="s">
        <v>1114</v>
      </c>
      <c r="F2843" s="76" t="s">
        <v>1151</v>
      </c>
      <c r="G2843" t="s">
        <v>1252</v>
      </c>
      <c r="H2843">
        <v>2018</v>
      </c>
      <c r="I2843">
        <v>0.05</v>
      </c>
      <c r="J2843" t="s">
        <v>1148</v>
      </c>
      <c r="K2843" s="2"/>
      <c r="L2843" s="60"/>
    </row>
    <row r="2844" spans="1:12" ht="28.5">
      <c r="A2844">
        <v>85400</v>
      </c>
      <c r="B2844" t="s">
        <v>1010</v>
      </c>
      <c r="C2844" t="s">
        <v>1025</v>
      </c>
      <c r="D2844" t="s">
        <v>1112</v>
      </c>
      <c r="E2844" t="s">
        <v>1114</v>
      </c>
      <c r="F2844" s="76" t="s">
        <v>1151</v>
      </c>
      <c r="G2844" t="s">
        <v>1252</v>
      </c>
      <c r="H2844">
        <v>2018</v>
      </c>
      <c r="I2844">
        <v>0.03</v>
      </c>
      <c r="J2844" t="s">
        <v>1148</v>
      </c>
      <c r="K2844" s="2"/>
      <c r="L2844" s="60"/>
    </row>
    <row r="2845" spans="1:12" ht="28.5">
      <c r="A2845">
        <v>85410</v>
      </c>
      <c r="B2845" t="s">
        <v>1010</v>
      </c>
      <c r="C2845" t="s">
        <v>1026</v>
      </c>
      <c r="D2845" t="s">
        <v>1112</v>
      </c>
      <c r="E2845" t="s">
        <v>1114</v>
      </c>
      <c r="F2845" s="76" t="s">
        <v>1151</v>
      </c>
      <c r="G2845" t="s">
        <v>1252</v>
      </c>
      <c r="H2845">
        <v>2018</v>
      </c>
      <c r="I2845">
        <v>0.02</v>
      </c>
      <c r="J2845" t="s">
        <v>1148</v>
      </c>
      <c r="K2845" s="2"/>
      <c r="L2845" s="60"/>
    </row>
    <row r="2846" spans="1:12" ht="28.5">
      <c r="A2846">
        <v>85430</v>
      </c>
      <c r="B2846" t="s">
        <v>1010</v>
      </c>
      <c r="C2846" t="s">
        <v>1027</v>
      </c>
      <c r="D2846" t="s">
        <v>1112</v>
      </c>
      <c r="E2846" t="s">
        <v>1114</v>
      </c>
      <c r="F2846" s="76" t="s">
        <v>1151</v>
      </c>
      <c r="G2846" t="s">
        <v>1252</v>
      </c>
      <c r="H2846">
        <v>2018</v>
      </c>
      <c r="I2846">
        <v>7.0000000000000007E-2</v>
      </c>
      <c r="J2846" t="s">
        <v>1148</v>
      </c>
      <c r="K2846" s="2"/>
      <c r="L2846" s="60"/>
    </row>
    <row r="2847" spans="1:12" ht="28.5">
      <c r="A2847">
        <v>85440</v>
      </c>
      <c r="B2847" t="s">
        <v>1010</v>
      </c>
      <c r="C2847" t="s">
        <v>207</v>
      </c>
      <c r="D2847" t="s">
        <v>1112</v>
      </c>
      <c r="E2847" t="s">
        <v>1114</v>
      </c>
      <c r="F2847" s="76" t="s">
        <v>1151</v>
      </c>
      <c r="G2847" t="s">
        <v>1252</v>
      </c>
      <c r="H2847">
        <v>2018</v>
      </c>
      <c r="I2847">
        <v>0.04</v>
      </c>
      <c r="J2847" t="s">
        <v>1148</v>
      </c>
      <c r="K2847" s="2"/>
      <c r="L2847" s="60"/>
    </row>
    <row r="2848" spans="1:12" ht="28.5">
      <c r="A2848">
        <v>85010</v>
      </c>
      <c r="B2848" t="s">
        <v>1010</v>
      </c>
      <c r="C2848" t="s">
        <v>1012</v>
      </c>
      <c r="D2848" t="s">
        <v>1112</v>
      </c>
      <c r="E2848" t="s">
        <v>1114</v>
      </c>
      <c r="F2848" s="76" t="s">
        <v>1151</v>
      </c>
      <c r="G2848" t="s">
        <v>1252</v>
      </c>
      <c r="H2848">
        <v>2019</v>
      </c>
      <c r="I2848">
        <v>0.03</v>
      </c>
      <c r="J2848" t="s">
        <v>1148</v>
      </c>
      <c r="K2848" s="62"/>
      <c r="L2848" s="63"/>
    </row>
    <row r="2849" spans="1:12" ht="28.5">
      <c r="A2849">
        <v>85015</v>
      </c>
      <c r="B2849" t="s">
        <v>1010</v>
      </c>
      <c r="C2849" t="s">
        <v>1013</v>
      </c>
      <c r="D2849" t="s">
        <v>1112</v>
      </c>
      <c r="E2849" t="s">
        <v>1114</v>
      </c>
      <c r="F2849" s="76" t="s">
        <v>1151</v>
      </c>
      <c r="G2849" t="s">
        <v>1252</v>
      </c>
      <c r="H2849">
        <v>2019</v>
      </c>
      <c r="I2849">
        <v>0.01</v>
      </c>
      <c r="J2849" t="s">
        <v>1148</v>
      </c>
      <c r="K2849" s="62"/>
      <c r="L2849" s="63"/>
    </row>
    <row r="2850" spans="1:12" ht="28.5">
      <c r="A2850">
        <v>85125</v>
      </c>
      <c r="B2850" t="s">
        <v>1010</v>
      </c>
      <c r="C2850" t="s">
        <v>1014</v>
      </c>
      <c r="D2850" t="s">
        <v>1112</v>
      </c>
      <c r="E2850" t="s">
        <v>1114</v>
      </c>
      <c r="F2850" s="76" t="s">
        <v>1151</v>
      </c>
      <c r="G2850" t="s">
        <v>1252</v>
      </c>
      <c r="H2850">
        <v>2019</v>
      </c>
      <c r="I2850">
        <v>0.05</v>
      </c>
      <c r="J2850" t="s">
        <v>1148</v>
      </c>
      <c r="K2850" s="62"/>
      <c r="L2850" s="63"/>
    </row>
    <row r="2851" spans="1:12" ht="28.5">
      <c r="A2851">
        <v>85136</v>
      </c>
      <c r="B2851" t="s">
        <v>1010</v>
      </c>
      <c r="C2851" t="s">
        <v>1015</v>
      </c>
      <c r="D2851" t="s">
        <v>1112</v>
      </c>
      <c r="E2851" t="s">
        <v>1114</v>
      </c>
      <c r="F2851" s="76" t="s">
        <v>1151</v>
      </c>
      <c r="G2851" t="s">
        <v>1252</v>
      </c>
      <c r="H2851">
        <v>2019</v>
      </c>
      <c r="I2851">
        <v>0.05</v>
      </c>
      <c r="J2851" t="s">
        <v>1148</v>
      </c>
      <c r="K2851" s="62"/>
      <c r="L2851" s="63"/>
    </row>
    <row r="2852" spans="1:12" ht="28.5">
      <c r="A2852">
        <v>85139</v>
      </c>
      <c r="B2852" t="s">
        <v>1010</v>
      </c>
      <c r="C2852" t="s">
        <v>1016</v>
      </c>
      <c r="D2852" t="s">
        <v>1112</v>
      </c>
      <c r="E2852" t="s">
        <v>1114</v>
      </c>
      <c r="F2852" s="76" t="s">
        <v>1151</v>
      </c>
      <c r="G2852" t="s">
        <v>1252</v>
      </c>
      <c r="H2852">
        <v>2019</v>
      </c>
      <c r="I2852">
        <v>0.06</v>
      </c>
      <c r="J2852" t="s">
        <v>1148</v>
      </c>
      <c r="K2852" s="62"/>
      <c r="L2852" s="63"/>
    </row>
    <row r="2853" spans="1:12" ht="28.5">
      <c r="A2853">
        <v>85162</v>
      </c>
      <c r="B2853" t="s">
        <v>1010</v>
      </c>
      <c r="C2853" t="s">
        <v>1017</v>
      </c>
      <c r="D2853" t="s">
        <v>1112</v>
      </c>
      <c r="E2853" t="s">
        <v>1114</v>
      </c>
      <c r="F2853" s="76" t="s">
        <v>1151</v>
      </c>
      <c r="G2853" t="s">
        <v>1252</v>
      </c>
      <c r="H2853">
        <v>2019</v>
      </c>
      <c r="I2853">
        <v>0.04</v>
      </c>
      <c r="J2853" t="s">
        <v>1148</v>
      </c>
      <c r="K2853" s="62"/>
      <c r="L2853" s="63"/>
    </row>
    <row r="2854" spans="1:12" ht="28.5">
      <c r="A2854">
        <v>85225</v>
      </c>
      <c r="B2854" t="s">
        <v>1010</v>
      </c>
      <c r="C2854" t="s">
        <v>1018</v>
      </c>
      <c r="D2854" t="s">
        <v>1112</v>
      </c>
      <c r="E2854" t="s">
        <v>1114</v>
      </c>
      <c r="F2854" s="76" t="s">
        <v>1151</v>
      </c>
      <c r="G2854" t="s">
        <v>1252</v>
      </c>
      <c r="H2854">
        <v>2019</v>
      </c>
      <c r="I2854">
        <v>0.03</v>
      </c>
      <c r="J2854" t="s">
        <v>1148</v>
      </c>
      <c r="K2854" s="62"/>
      <c r="L2854" s="63"/>
    </row>
    <row r="2855" spans="1:12" ht="28.5">
      <c r="A2855">
        <v>85230</v>
      </c>
      <c r="B2855" t="s">
        <v>1010</v>
      </c>
      <c r="C2855" t="s">
        <v>1019</v>
      </c>
      <c r="D2855" t="s">
        <v>1112</v>
      </c>
      <c r="E2855" t="s">
        <v>1114</v>
      </c>
      <c r="F2855" s="76" t="s">
        <v>1151</v>
      </c>
      <c r="G2855" t="s">
        <v>1252</v>
      </c>
      <c r="H2855">
        <v>2019</v>
      </c>
      <c r="I2855">
        <v>0.09</v>
      </c>
      <c r="J2855" t="s">
        <v>1148</v>
      </c>
      <c r="K2855" s="2"/>
      <c r="L2855" s="60"/>
    </row>
    <row r="2856" spans="1:12" ht="28.5">
      <c r="A2856">
        <v>85250</v>
      </c>
      <c r="B2856" t="s">
        <v>1010</v>
      </c>
      <c r="C2856" t="s">
        <v>1020</v>
      </c>
      <c r="D2856" t="s">
        <v>1112</v>
      </c>
      <c r="E2856" t="s">
        <v>1114</v>
      </c>
      <c r="F2856" s="76" t="s">
        <v>1151</v>
      </c>
      <c r="G2856" t="s">
        <v>1252</v>
      </c>
      <c r="H2856">
        <v>2019</v>
      </c>
      <c r="I2856">
        <v>0.03</v>
      </c>
      <c r="J2856" t="s">
        <v>1148</v>
      </c>
      <c r="K2856" s="2"/>
      <c r="L2856" s="60"/>
    </row>
    <row r="2857" spans="1:12" ht="28.5">
      <c r="A2857">
        <v>85263</v>
      </c>
      <c r="B2857" t="s">
        <v>1010</v>
      </c>
      <c r="C2857" t="s">
        <v>1021</v>
      </c>
      <c r="D2857" t="s">
        <v>1112</v>
      </c>
      <c r="E2857" t="s">
        <v>1114</v>
      </c>
      <c r="F2857" s="76" t="s">
        <v>1151</v>
      </c>
      <c r="G2857" t="s">
        <v>1252</v>
      </c>
      <c r="H2857">
        <v>2019</v>
      </c>
      <c r="I2857">
        <v>0.04</v>
      </c>
      <c r="J2857" t="s">
        <v>1148</v>
      </c>
      <c r="K2857" s="62"/>
      <c r="L2857" s="63"/>
    </row>
    <row r="2858" spans="1:12" ht="28.5">
      <c r="A2858">
        <v>85279</v>
      </c>
      <c r="B2858" t="s">
        <v>1010</v>
      </c>
      <c r="C2858" t="s">
        <v>1022</v>
      </c>
      <c r="D2858" t="s">
        <v>1112</v>
      </c>
      <c r="E2858" t="s">
        <v>1114</v>
      </c>
      <c r="F2858" s="76" t="s">
        <v>1151</v>
      </c>
      <c r="G2858" t="s">
        <v>1252</v>
      </c>
      <c r="H2858">
        <v>2019</v>
      </c>
      <c r="I2858">
        <v>7.0000000000000007E-2</v>
      </c>
      <c r="J2858" t="s">
        <v>1148</v>
      </c>
      <c r="K2858" s="62"/>
      <c r="L2858" s="63"/>
    </row>
    <row r="2859" spans="1:12" ht="28.5">
      <c r="A2859">
        <v>85300</v>
      </c>
      <c r="B2859" t="s">
        <v>1010</v>
      </c>
      <c r="C2859" t="s">
        <v>98</v>
      </c>
      <c r="D2859" t="s">
        <v>1112</v>
      </c>
      <c r="E2859" t="s">
        <v>1114</v>
      </c>
      <c r="F2859" s="76" t="s">
        <v>1151</v>
      </c>
      <c r="G2859" t="s">
        <v>1252</v>
      </c>
      <c r="H2859">
        <v>2019</v>
      </c>
      <c r="I2859">
        <v>0.02</v>
      </c>
      <c r="J2859" t="s">
        <v>1148</v>
      </c>
      <c r="K2859" s="2"/>
      <c r="L2859" s="60"/>
    </row>
    <row r="2860" spans="1:12" ht="28.5">
      <c r="A2860">
        <v>85315</v>
      </c>
      <c r="B2860" t="s">
        <v>1010</v>
      </c>
      <c r="C2860" t="s">
        <v>1023</v>
      </c>
      <c r="D2860" t="s">
        <v>1112</v>
      </c>
      <c r="E2860" t="s">
        <v>1114</v>
      </c>
      <c r="F2860" s="76" t="s">
        <v>1151</v>
      </c>
      <c r="G2860" t="s">
        <v>1252</v>
      </c>
      <c r="H2860">
        <v>2019</v>
      </c>
      <c r="I2860">
        <v>7.0000000000000007E-2</v>
      </c>
      <c r="J2860" t="s">
        <v>1148</v>
      </c>
      <c r="K2860" s="62"/>
      <c r="L2860" s="63"/>
    </row>
    <row r="2861" spans="1:12" ht="28.5">
      <c r="A2861">
        <v>85325</v>
      </c>
      <c r="B2861" t="s">
        <v>1010</v>
      </c>
      <c r="C2861" t="s">
        <v>1024</v>
      </c>
      <c r="D2861" t="s">
        <v>1112</v>
      </c>
      <c r="E2861" t="s">
        <v>1114</v>
      </c>
      <c r="F2861" s="76" t="s">
        <v>1151</v>
      </c>
      <c r="G2861" t="s">
        <v>1252</v>
      </c>
      <c r="H2861">
        <v>2019</v>
      </c>
      <c r="I2861">
        <v>0.03</v>
      </c>
      <c r="J2861" t="s">
        <v>1148</v>
      </c>
      <c r="K2861" s="62"/>
      <c r="L2861" s="63"/>
    </row>
    <row r="2862" spans="1:12" ht="28.5">
      <c r="A2862">
        <v>85400</v>
      </c>
      <c r="B2862" t="s">
        <v>1010</v>
      </c>
      <c r="C2862" t="s">
        <v>1025</v>
      </c>
      <c r="D2862" t="s">
        <v>1112</v>
      </c>
      <c r="E2862" t="s">
        <v>1114</v>
      </c>
      <c r="F2862" s="76" t="s">
        <v>1151</v>
      </c>
      <c r="G2862" t="s">
        <v>1252</v>
      </c>
      <c r="H2862">
        <v>2019</v>
      </c>
      <c r="I2862">
        <v>0.03</v>
      </c>
      <c r="J2862" t="s">
        <v>1148</v>
      </c>
      <c r="K2862" s="2"/>
      <c r="L2862" s="60"/>
    </row>
    <row r="2863" spans="1:12" ht="28.5">
      <c r="A2863">
        <v>85410</v>
      </c>
      <c r="B2863" t="s">
        <v>1010</v>
      </c>
      <c r="C2863" t="s">
        <v>1026</v>
      </c>
      <c r="D2863" t="s">
        <v>1112</v>
      </c>
      <c r="E2863" t="s">
        <v>1114</v>
      </c>
      <c r="F2863" s="76" t="s">
        <v>1151</v>
      </c>
      <c r="G2863" t="s">
        <v>1252</v>
      </c>
      <c r="H2863">
        <v>2019</v>
      </c>
      <c r="I2863">
        <v>0.03</v>
      </c>
      <c r="J2863" t="s">
        <v>1148</v>
      </c>
      <c r="K2863" s="62"/>
      <c r="L2863" s="63"/>
    </row>
    <row r="2864" spans="1:12" ht="28.5">
      <c r="A2864">
        <v>85430</v>
      </c>
      <c r="B2864" t="s">
        <v>1010</v>
      </c>
      <c r="C2864" t="s">
        <v>1027</v>
      </c>
      <c r="D2864" t="s">
        <v>1112</v>
      </c>
      <c r="E2864" t="s">
        <v>1114</v>
      </c>
      <c r="F2864" s="76" t="s">
        <v>1151</v>
      </c>
      <c r="G2864" t="s">
        <v>1252</v>
      </c>
      <c r="H2864">
        <v>2019</v>
      </c>
      <c r="I2864">
        <v>7.0000000000000007E-2</v>
      </c>
      <c r="J2864" t="s">
        <v>1148</v>
      </c>
      <c r="K2864" s="62"/>
      <c r="L2864" s="63"/>
    </row>
    <row r="2865" spans="1:12" ht="28.5">
      <c r="A2865">
        <v>85440</v>
      </c>
      <c r="B2865" t="s">
        <v>1010</v>
      </c>
      <c r="C2865" t="s">
        <v>207</v>
      </c>
      <c r="D2865" t="s">
        <v>1112</v>
      </c>
      <c r="E2865" t="s">
        <v>1114</v>
      </c>
      <c r="F2865" s="76" t="s">
        <v>1151</v>
      </c>
      <c r="G2865" t="s">
        <v>1252</v>
      </c>
      <c r="H2865">
        <v>2019</v>
      </c>
      <c r="I2865">
        <v>0.03</v>
      </c>
      <c r="J2865" t="s">
        <v>1148</v>
      </c>
      <c r="K2865" s="62"/>
      <c r="L2865" s="63"/>
    </row>
    <row r="2866" spans="1:12" ht="28.5">
      <c r="A2866">
        <v>85001</v>
      </c>
      <c r="B2866" t="s">
        <v>1010</v>
      </c>
      <c r="C2866" t="s">
        <v>1011</v>
      </c>
      <c r="D2866" t="s">
        <v>1112</v>
      </c>
      <c r="E2866" t="s">
        <v>1114</v>
      </c>
      <c r="F2866" s="76" t="s">
        <v>1151</v>
      </c>
      <c r="G2866" t="s">
        <v>1252</v>
      </c>
      <c r="H2866">
        <v>2019</v>
      </c>
      <c r="I2866">
        <v>0.03</v>
      </c>
      <c r="J2866" t="s">
        <v>1148</v>
      </c>
      <c r="K2866" s="62"/>
      <c r="L2866" s="63"/>
    </row>
    <row r="2867" spans="1:12" ht="28.5">
      <c r="A2867">
        <v>85001</v>
      </c>
      <c r="B2867" t="s">
        <v>1010</v>
      </c>
      <c r="C2867" t="s">
        <v>1011</v>
      </c>
      <c r="D2867" t="s">
        <v>1112</v>
      </c>
      <c r="E2867" t="s">
        <v>1114</v>
      </c>
      <c r="F2867" s="76" t="s">
        <v>1151</v>
      </c>
      <c r="G2867" t="s">
        <v>1252</v>
      </c>
      <c r="H2867">
        <v>2020</v>
      </c>
      <c r="I2867">
        <v>0.03</v>
      </c>
      <c r="J2867" t="s">
        <v>1148</v>
      </c>
      <c r="K2867" s="62"/>
      <c r="L2867" s="63"/>
    </row>
    <row r="2868" spans="1:12" ht="28.5">
      <c r="A2868">
        <v>85010</v>
      </c>
      <c r="B2868" t="s">
        <v>1010</v>
      </c>
      <c r="C2868" t="s">
        <v>1012</v>
      </c>
      <c r="D2868" t="s">
        <v>1112</v>
      </c>
      <c r="E2868" t="s">
        <v>1114</v>
      </c>
      <c r="F2868" s="76" t="s">
        <v>1151</v>
      </c>
      <c r="G2868" t="s">
        <v>1252</v>
      </c>
      <c r="H2868">
        <v>2020</v>
      </c>
      <c r="I2868">
        <v>0.01</v>
      </c>
      <c r="J2868" t="s">
        <v>1148</v>
      </c>
      <c r="K2868" s="62"/>
      <c r="L2868" s="63"/>
    </row>
    <row r="2869" spans="1:12" ht="28.5">
      <c r="A2869">
        <v>85015</v>
      </c>
      <c r="B2869" t="s">
        <v>1010</v>
      </c>
      <c r="C2869" t="s">
        <v>1013</v>
      </c>
      <c r="D2869" t="s">
        <v>1112</v>
      </c>
      <c r="E2869" t="s">
        <v>1114</v>
      </c>
      <c r="F2869" s="76" t="s">
        <v>1151</v>
      </c>
      <c r="G2869" t="s">
        <v>1252</v>
      </c>
      <c r="H2869">
        <v>2020</v>
      </c>
      <c r="I2869">
        <v>0.03</v>
      </c>
      <c r="J2869" t="s">
        <v>1148</v>
      </c>
      <c r="K2869" s="62"/>
      <c r="L2869" s="63"/>
    </row>
    <row r="2870" spans="1:12" ht="28.5">
      <c r="A2870">
        <v>85125</v>
      </c>
      <c r="B2870" t="s">
        <v>1010</v>
      </c>
      <c r="C2870" t="s">
        <v>1014</v>
      </c>
      <c r="D2870" t="s">
        <v>1112</v>
      </c>
      <c r="E2870" t="s">
        <v>1114</v>
      </c>
      <c r="F2870" s="76" t="s">
        <v>1151</v>
      </c>
      <c r="G2870" t="s">
        <v>1252</v>
      </c>
      <c r="H2870">
        <v>2020</v>
      </c>
      <c r="I2870">
        <v>0.03</v>
      </c>
      <c r="J2870" t="s">
        <v>1148</v>
      </c>
      <c r="K2870" s="62"/>
      <c r="L2870" s="63"/>
    </row>
    <row r="2871" spans="1:12" ht="28.5">
      <c r="A2871">
        <v>85136</v>
      </c>
      <c r="B2871" t="s">
        <v>1010</v>
      </c>
      <c r="C2871" t="s">
        <v>1015</v>
      </c>
      <c r="D2871" t="s">
        <v>1112</v>
      </c>
      <c r="E2871" t="s">
        <v>1114</v>
      </c>
      <c r="F2871" s="76" t="s">
        <v>1151</v>
      </c>
      <c r="G2871" t="s">
        <v>1252</v>
      </c>
      <c r="H2871">
        <v>2020</v>
      </c>
      <c r="I2871">
        <v>0.06</v>
      </c>
      <c r="J2871" t="s">
        <v>1148</v>
      </c>
      <c r="K2871" s="62"/>
      <c r="L2871" s="63"/>
    </row>
    <row r="2872" spans="1:12" ht="28.5">
      <c r="A2872">
        <v>85139</v>
      </c>
      <c r="B2872" t="s">
        <v>1010</v>
      </c>
      <c r="C2872" t="s">
        <v>1016</v>
      </c>
      <c r="D2872" t="s">
        <v>1112</v>
      </c>
      <c r="E2872" t="s">
        <v>1114</v>
      </c>
      <c r="F2872" s="76" t="s">
        <v>1151</v>
      </c>
      <c r="G2872" t="s">
        <v>1252</v>
      </c>
      <c r="H2872">
        <v>2020</v>
      </c>
      <c r="I2872">
        <v>0.05</v>
      </c>
      <c r="J2872" t="s">
        <v>1148</v>
      </c>
      <c r="K2872" s="62"/>
      <c r="L2872" s="63"/>
    </row>
    <row r="2873" spans="1:12" ht="28.5">
      <c r="A2873">
        <v>85162</v>
      </c>
      <c r="B2873" t="s">
        <v>1010</v>
      </c>
      <c r="C2873" t="s">
        <v>1017</v>
      </c>
      <c r="D2873" t="s">
        <v>1112</v>
      </c>
      <c r="E2873" t="s">
        <v>1114</v>
      </c>
      <c r="F2873" s="76" t="s">
        <v>1151</v>
      </c>
      <c r="G2873" t="s">
        <v>1252</v>
      </c>
      <c r="H2873">
        <v>2020</v>
      </c>
      <c r="I2873">
        <v>0.01</v>
      </c>
      <c r="J2873" t="s">
        <v>1148</v>
      </c>
      <c r="K2873" s="62"/>
      <c r="L2873" s="63"/>
    </row>
    <row r="2874" spans="1:12" ht="28.5">
      <c r="A2874">
        <v>85225</v>
      </c>
      <c r="B2874" t="s">
        <v>1010</v>
      </c>
      <c r="C2874" t="s">
        <v>1018</v>
      </c>
      <c r="D2874" t="s">
        <v>1112</v>
      </c>
      <c r="E2874" t="s">
        <v>1114</v>
      </c>
      <c r="F2874" s="76" t="s">
        <v>1151</v>
      </c>
      <c r="G2874" t="s">
        <v>1252</v>
      </c>
      <c r="H2874">
        <v>2020</v>
      </c>
      <c r="I2874">
        <v>0</v>
      </c>
      <c r="J2874" t="s">
        <v>1148</v>
      </c>
      <c r="K2874" s="62"/>
      <c r="L2874" s="63"/>
    </row>
    <row r="2875" spans="1:12" ht="28.5">
      <c r="A2875">
        <v>85230</v>
      </c>
      <c r="B2875" t="s">
        <v>1010</v>
      </c>
      <c r="C2875" t="s">
        <v>1019</v>
      </c>
      <c r="D2875" t="s">
        <v>1112</v>
      </c>
      <c r="E2875" t="s">
        <v>1114</v>
      </c>
      <c r="F2875" s="76" t="s">
        <v>1151</v>
      </c>
      <c r="G2875" t="s">
        <v>1252</v>
      </c>
      <c r="H2875">
        <v>2020</v>
      </c>
      <c r="I2875">
        <v>0.05</v>
      </c>
      <c r="J2875" t="s">
        <v>1148</v>
      </c>
      <c r="K2875" s="62"/>
      <c r="L2875" s="63"/>
    </row>
    <row r="2876" spans="1:12" ht="28.5">
      <c r="A2876">
        <v>85250</v>
      </c>
      <c r="B2876" t="s">
        <v>1010</v>
      </c>
      <c r="C2876" t="s">
        <v>1020</v>
      </c>
      <c r="D2876" t="s">
        <v>1112</v>
      </c>
      <c r="E2876" t="s">
        <v>1114</v>
      </c>
      <c r="F2876" s="76" t="s">
        <v>1151</v>
      </c>
      <c r="G2876" t="s">
        <v>1252</v>
      </c>
      <c r="H2876">
        <v>2020</v>
      </c>
      <c r="I2876">
        <v>0.02</v>
      </c>
      <c r="J2876" t="s">
        <v>1148</v>
      </c>
      <c r="K2876" s="62"/>
      <c r="L2876" s="63"/>
    </row>
    <row r="2877" spans="1:12" ht="28.5">
      <c r="A2877">
        <v>85263</v>
      </c>
      <c r="B2877" t="s">
        <v>1010</v>
      </c>
      <c r="C2877" t="s">
        <v>1021</v>
      </c>
      <c r="D2877" t="s">
        <v>1112</v>
      </c>
      <c r="E2877" t="s">
        <v>1114</v>
      </c>
      <c r="F2877" s="76" t="s">
        <v>1151</v>
      </c>
      <c r="G2877" t="s">
        <v>1252</v>
      </c>
      <c r="H2877">
        <v>2020</v>
      </c>
      <c r="I2877">
        <v>0.02</v>
      </c>
      <c r="J2877" t="s">
        <v>1148</v>
      </c>
      <c r="K2877" s="62"/>
      <c r="L2877" s="63"/>
    </row>
    <row r="2878" spans="1:12" ht="28.5">
      <c r="A2878">
        <v>85279</v>
      </c>
      <c r="B2878" t="s">
        <v>1010</v>
      </c>
      <c r="C2878" t="s">
        <v>1022</v>
      </c>
      <c r="D2878" t="s">
        <v>1112</v>
      </c>
      <c r="E2878" t="s">
        <v>1114</v>
      </c>
      <c r="F2878" s="76" t="s">
        <v>1151</v>
      </c>
      <c r="G2878" t="s">
        <v>1252</v>
      </c>
      <c r="H2878">
        <v>2020</v>
      </c>
      <c r="I2878">
        <v>0.06</v>
      </c>
      <c r="J2878" t="s">
        <v>1148</v>
      </c>
      <c r="K2878" s="62"/>
      <c r="L2878" s="63"/>
    </row>
    <row r="2879" spans="1:12" ht="28.5">
      <c r="A2879">
        <v>85300</v>
      </c>
      <c r="B2879" t="s">
        <v>1010</v>
      </c>
      <c r="C2879" t="s">
        <v>98</v>
      </c>
      <c r="D2879" t="s">
        <v>1112</v>
      </c>
      <c r="E2879" t="s">
        <v>1114</v>
      </c>
      <c r="F2879" s="76" t="s">
        <v>1151</v>
      </c>
      <c r="G2879" t="s">
        <v>1252</v>
      </c>
      <c r="H2879">
        <v>2020</v>
      </c>
      <c r="I2879">
        <v>0.02</v>
      </c>
      <c r="J2879" t="s">
        <v>1148</v>
      </c>
      <c r="K2879" s="62"/>
      <c r="L2879" s="63"/>
    </row>
    <row r="2880" spans="1:12" ht="28.5">
      <c r="A2880">
        <v>85315</v>
      </c>
      <c r="B2880" t="s">
        <v>1010</v>
      </c>
      <c r="C2880" t="s">
        <v>1023</v>
      </c>
      <c r="D2880" t="s">
        <v>1112</v>
      </c>
      <c r="E2880" t="s">
        <v>1114</v>
      </c>
      <c r="F2880" s="76" t="s">
        <v>1151</v>
      </c>
      <c r="G2880" t="s">
        <v>1252</v>
      </c>
      <c r="H2880">
        <v>2020</v>
      </c>
      <c r="I2880">
        <v>0.01</v>
      </c>
      <c r="J2880" t="s">
        <v>1148</v>
      </c>
      <c r="K2880" s="62"/>
      <c r="L2880" s="63"/>
    </row>
    <row r="2881" spans="1:12" ht="28.5">
      <c r="A2881">
        <v>85325</v>
      </c>
      <c r="B2881" t="s">
        <v>1010</v>
      </c>
      <c r="C2881" t="s">
        <v>1024</v>
      </c>
      <c r="D2881" t="s">
        <v>1112</v>
      </c>
      <c r="E2881" t="s">
        <v>1114</v>
      </c>
      <c r="F2881" s="76" t="s">
        <v>1151</v>
      </c>
      <c r="G2881" t="s">
        <v>1252</v>
      </c>
      <c r="H2881">
        <v>2020</v>
      </c>
      <c r="I2881">
        <v>0.02</v>
      </c>
      <c r="J2881" t="s">
        <v>1148</v>
      </c>
      <c r="K2881" s="62"/>
      <c r="L2881" s="63"/>
    </row>
    <row r="2882" spans="1:12" ht="28.5">
      <c r="A2882">
        <v>85400</v>
      </c>
      <c r="B2882" t="s">
        <v>1010</v>
      </c>
      <c r="C2882" t="s">
        <v>1025</v>
      </c>
      <c r="D2882" t="s">
        <v>1112</v>
      </c>
      <c r="E2882" t="s">
        <v>1114</v>
      </c>
      <c r="F2882" s="76" t="s">
        <v>1151</v>
      </c>
      <c r="G2882" t="s">
        <v>1252</v>
      </c>
      <c r="H2882">
        <v>2020</v>
      </c>
      <c r="I2882">
        <v>0.02</v>
      </c>
      <c r="J2882" t="s">
        <v>1148</v>
      </c>
      <c r="K2882" s="62"/>
      <c r="L2882" s="63"/>
    </row>
    <row r="2883" spans="1:12" ht="28.5">
      <c r="A2883">
        <v>85410</v>
      </c>
      <c r="B2883" t="s">
        <v>1010</v>
      </c>
      <c r="C2883" t="s">
        <v>1026</v>
      </c>
      <c r="D2883" t="s">
        <v>1112</v>
      </c>
      <c r="E2883" t="s">
        <v>1114</v>
      </c>
      <c r="F2883" s="76" t="s">
        <v>1151</v>
      </c>
      <c r="G2883" t="s">
        <v>1252</v>
      </c>
      <c r="H2883">
        <v>2020</v>
      </c>
      <c r="I2883">
        <v>0.02</v>
      </c>
      <c r="J2883" t="s">
        <v>1148</v>
      </c>
      <c r="K2883" s="62"/>
      <c r="L2883" s="63"/>
    </row>
    <row r="2884" spans="1:12" ht="28.5">
      <c r="A2884">
        <v>85430</v>
      </c>
      <c r="B2884" t="s">
        <v>1010</v>
      </c>
      <c r="C2884" t="s">
        <v>1027</v>
      </c>
      <c r="D2884" t="s">
        <v>1112</v>
      </c>
      <c r="E2884" t="s">
        <v>1114</v>
      </c>
      <c r="F2884" s="76" t="s">
        <v>1151</v>
      </c>
      <c r="G2884" t="s">
        <v>1252</v>
      </c>
      <c r="H2884">
        <v>2020</v>
      </c>
      <c r="I2884">
        <v>0.04</v>
      </c>
      <c r="J2884" t="s">
        <v>1148</v>
      </c>
      <c r="K2884" s="62"/>
      <c r="L2884" s="63"/>
    </row>
    <row r="2885" spans="1:12" ht="28.5">
      <c r="A2885">
        <v>85440</v>
      </c>
      <c r="B2885" t="s">
        <v>1010</v>
      </c>
      <c r="C2885" t="s">
        <v>207</v>
      </c>
      <c r="D2885" t="s">
        <v>1112</v>
      </c>
      <c r="E2885" t="s">
        <v>1114</v>
      </c>
      <c r="F2885" s="76" t="s">
        <v>1151</v>
      </c>
      <c r="G2885" t="s">
        <v>1252</v>
      </c>
      <c r="H2885">
        <v>2020</v>
      </c>
      <c r="I2885">
        <v>0.02</v>
      </c>
      <c r="J2885" t="s">
        <v>1148</v>
      </c>
      <c r="K2885" s="62"/>
      <c r="L2885" s="63"/>
    </row>
    <row r="2886" spans="1:12" ht="28.5">
      <c r="A2886">
        <v>85001</v>
      </c>
      <c r="B2886" t="s">
        <v>1010</v>
      </c>
      <c r="C2886" t="s">
        <v>1011</v>
      </c>
      <c r="D2886" t="s">
        <v>1113</v>
      </c>
      <c r="E2886" t="s">
        <v>1114</v>
      </c>
      <c r="F2886" s="76" t="s">
        <v>1151</v>
      </c>
      <c r="G2886" t="s">
        <v>1098</v>
      </c>
      <c r="H2886">
        <v>2018</v>
      </c>
      <c r="I2886">
        <v>0.02</v>
      </c>
      <c r="J2886" t="s">
        <v>1148</v>
      </c>
      <c r="K2886" s="62"/>
      <c r="L2886" s="63"/>
    </row>
    <row r="2887" spans="1:12" ht="28.5">
      <c r="A2887">
        <v>85010</v>
      </c>
      <c r="B2887" t="s">
        <v>1010</v>
      </c>
      <c r="C2887" t="s">
        <v>1012</v>
      </c>
      <c r="D2887" t="s">
        <v>1113</v>
      </c>
      <c r="E2887" t="s">
        <v>1114</v>
      </c>
      <c r="F2887" s="76" t="s">
        <v>1151</v>
      </c>
      <c r="G2887" t="s">
        <v>1098</v>
      </c>
      <c r="H2887">
        <v>2018</v>
      </c>
      <c r="I2887">
        <v>0.02</v>
      </c>
      <c r="J2887" t="s">
        <v>1148</v>
      </c>
      <c r="K2887" s="62"/>
      <c r="L2887" s="63"/>
    </row>
    <row r="2888" spans="1:12" ht="28.5">
      <c r="A2888">
        <v>85015</v>
      </c>
      <c r="B2888" t="s">
        <v>1010</v>
      </c>
      <c r="C2888" t="s">
        <v>1013</v>
      </c>
      <c r="D2888" t="s">
        <v>1113</v>
      </c>
      <c r="E2888" t="s">
        <v>1114</v>
      </c>
      <c r="F2888" s="76" t="s">
        <v>1151</v>
      </c>
      <c r="G2888" t="s">
        <v>1098</v>
      </c>
      <c r="H2888">
        <v>2018</v>
      </c>
      <c r="I2888">
        <v>0</v>
      </c>
      <c r="J2888" t="s">
        <v>1148</v>
      </c>
      <c r="K2888" s="2"/>
      <c r="L2888" s="60"/>
    </row>
    <row r="2889" spans="1:12" ht="28.5">
      <c r="A2889">
        <v>85125</v>
      </c>
      <c r="B2889" t="s">
        <v>1010</v>
      </c>
      <c r="C2889" t="s">
        <v>1014</v>
      </c>
      <c r="D2889" t="s">
        <v>1113</v>
      </c>
      <c r="E2889" t="s">
        <v>1114</v>
      </c>
      <c r="F2889" s="76" t="s">
        <v>1151</v>
      </c>
      <c r="G2889" t="s">
        <v>1098</v>
      </c>
      <c r="H2889">
        <v>2018</v>
      </c>
      <c r="I2889">
        <v>0.02</v>
      </c>
      <c r="J2889" t="s">
        <v>1148</v>
      </c>
      <c r="K2889" s="62"/>
      <c r="L2889" s="63"/>
    </row>
    <row r="2890" spans="1:12" ht="28.5">
      <c r="A2890">
        <v>85136</v>
      </c>
      <c r="B2890" t="s">
        <v>1010</v>
      </c>
      <c r="C2890" t="s">
        <v>1015</v>
      </c>
      <c r="D2890" t="s">
        <v>1113</v>
      </c>
      <c r="E2890" t="s">
        <v>1114</v>
      </c>
      <c r="F2890" s="76" t="s">
        <v>1151</v>
      </c>
      <c r="G2890" t="s">
        <v>1098</v>
      </c>
      <c r="H2890">
        <v>2018</v>
      </c>
      <c r="I2890">
        <v>0.03</v>
      </c>
      <c r="J2890" t="s">
        <v>1148</v>
      </c>
      <c r="K2890" s="62"/>
      <c r="L2890" s="63"/>
    </row>
    <row r="2891" spans="1:12" ht="28.5">
      <c r="A2891">
        <v>85139</v>
      </c>
      <c r="B2891" t="s">
        <v>1010</v>
      </c>
      <c r="C2891" t="s">
        <v>1016</v>
      </c>
      <c r="D2891" t="s">
        <v>1113</v>
      </c>
      <c r="E2891" t="s">
        <v>1114</v>
      </c>
      <c r="F2891" s="76" t="s">
        <v>1151</v>
      </c>
      <c r="G2891" t="s">
        <v>1098</v>
      </c>
      <c r="H2891">
        <v>2018</v>
      </c>
      <c r="I2891">
        <v>0.02</v>
      </c>
      <c r="J2891" t="s">
        <v>1148</v>
      </c>
      <c r="K2891" s="62"/>
      <c r="L2891" s="63"/>
    </row>
    <row r="2892" spans="1:12" ht="28.5">
      <c r="A2892">
        <v>85162</v>
      </c>
      <c r="B2892" t="s">
        <v>1010</v>
      </c>
      <c r="C2892" t="s">
        <v>1017</v>
      </c>
      <c r="D2892" t="s">
        <v>1113</v>
      </c>
      <c r="E2892" t="s">
        <v>1114</v>
      </c>
      <c r="F2892" s="76" t="s">
        <v>1151</v>
      </c>
      <c r="G2892" t="s">
        <v>1098</v>
      </c>
      <c r="H2892">
        <v>2018</v>
      </c>
      <c r="I2892">
        <v>0.03</v>
      </c>
      <c r="J2892" t="s">
        <v>1148</v>
      </c>
      <c r="K2892" s="62"/>
      <c r="L2892" s="63"/>
    </row>
    <row r="2893" spans="1:12" ht="28.5">
      <c r="A2893">
        <v>85225</v>
      </c>
      <c r="B2893" t="s">
        <v>1010</v>
      </c>
      <c r="C2893" t="s">
        <v>1018</v>
      </c>
      <c r="D2893" t="s">
        <v>1113</v>
      </c>
      <c r="E2893" t="s">
        <v>1114</v>
      </c>
      <c r="F2893" s="76" t="s">
        <v>1151</v>
      </c>
      <c r="G2893" t="s">
        <v>1098</v>
      </c>
      <c r="H2893">
        <v>2018</v>
      </c>
      <c r="I2893">
        <v>0.03</v>
      </c>
      <c r="J2893" t="s">
        <v>1148</v>
      </c>
      <c r="K2893" s="62"/>
      <c r="L2893" s="63"/>
    </row>
    <row r="2894" spans="1:12" ht="28.5">
      <c r="A2894">
        <v>85230</v>
      </c>
      <c r="B2894" t="s">
        <v>1010</v>
      </c>
      <c r="C2894" t="s">
        <v>1019</v>
      </c>
      <c r="D2894" t="s">
        <v>1113</v>
      </c>
      <c r="E2894" t="s">
        <v>1114</v>
      </c>
      <c r="F2894" s="76" t="s">
        <v>1151</v>
      </c>
      <c r="G2894" t="s">
        <v>1098</v>
      </c>
      <c r="H2894">
        <v>2018</v>
      </c>
      <c r="I2894">
        <v>0.02</v>
      </c>
      <c r="J2894" t="s">
        <v>1148</v>
      </c>
      <c r="K2894" s="62"/>
      <c r="L2894" s="63"/>
    </row>
    <row r="2895" spans="1:12" ht="28.5">
      <c r="A2895">
        <v>85250</v>
      </c>
      <c r="B2895" t="s">
        <v>1010</v>
      </c>
      <c r="C2895" t="s">
        <v>1020</v>
      </c>
      <c r="D2895" t="s">
        <v>1113</v>
      </c>
      <c r="E2895" t="s">
        <v>1114</v>
      </c>
      <c r="F2895" s="76" t="s">
        <v>1151</v>
      </c>
      <c r="G2895" t="s">
        <v>1098</v>
      </c>
      <c r="H2895">
        <v>2018</v>
      </c>
      <c r="I2895">
        <v>0.03</v>
      </c>
      <c r="J2895" t="s">
        <v>1148</v>
      </c>
      <c r="K2895" s="62"/>
      <c r="L2895" s="63"/>
    </row>
    <row r="2896" spans="1:12" ht="28.5">
      <c r="A2896">
        <v>85263</v>
      </c>
      <c r="B2896" t="s">
        <v>1010</v>
      </c>
      <c r="C2896" t="s">
        <v>1021</v>
      </c>
      <c r="D2896" t="s">
        <v>1113</v>
      </c>
      <c r="E2896" t="s">
        <v>1114</v>
      </c>
      <c r="F2896" s="76" t="s">
        <v>1151</v>
      </c>
      <c r="G2896" t="s">
        <v>1098</v>
      </c>
      <c r="H2896">
        <v>2018</v>
      </c>
      <c r="I2896">
        <v>0.03</v>
      </c>
      <c r="J2896" t="s">
        <v>1148</v>
      </c>
      <c r="K2896" s="62"/>
      <c r="L2896" s="63"/>
    </row>
    <row r="2897" spans="1:12" ht="28.5">
      <c r="A2897">
        <v>85279</v>
      </c>
      <c r="B2897" t="s">
        <v>1010</v>
      </c>
      <c r="C2897" t="s">
        <v>1022</v>
      </c>
      <c r="D2897" t="s">
        <v>1113</v>
      </c>
      <c r="E2897" t="s">
        <v>1114</v>
      </c>
      <c r="F2897" s="76" t="s">
        <v>1151</v>
      </c>
      <c r="G2897" t="s">
        <v>1098</v>
      </c>
      <c r="H2897">
        <v>2018</v>
      </c>
      <c r="I2897">
        <v>0.04</v>
      </c>
      <c r="J2897" t="s">
        <v>1148</v>
      </c>
      <c r="K2897" s="62"/>
      <c r="L2897" s="63"/>
    </row>
    <row r="2898" spans="1:12" ht="28.5">
      <c r="A2898">
        <v>85300</v>
      </c>
      <c r="B2898" t="s">
        <v>1010</v>
      </c>
      <c r="C2898" t="s">
        <v>98</v>
      </c>
      <c r="D2898" t="s">
        <v>1113</v>
      </c>
      <c r="E2898" t="s">
        <v>1114</v>
      </c>
      <c r="F2898" s="76" t="s">
        <v>1151</v>
      </c>
      <c r="G2898" t="s">
        <v>1098</v>
      </c>
      <c r="H2898">
        <v>2018</v>
      </c>
      <c r="I2898">
        <v>0.02</v>
      </c>
      <c r="J2898" t="s">
        <v>1148</v>
      </c>
      <c r="K2898" s="62"/>
      <c r="L2898" s="63"/>
    </row>
    <row r="2899" spans="1:12" ht="28.5">
      <c r="A2899">
        <v>85315</v>
      </c>
      <c r="B2899" t="s">
        <v>1010</v>
      </c>
      <c r="C2899" t="s">
        <v>1023</v>
      </c>
      <c r="D2899" t="s">
        <v>1113</v>
      </c>
      <c r="E2899" t="s">
        <v>1114</v>
      </c>
      <c r="F2899" s="76" t="s">
        <v>1151</v>
      </c>
      <c r="G2899" t="s">
        <v>1098</v>
      </c>
      <c r="H2899">
        <v>2018</v>
      </c>
      <c r="I2899">
        <v>0</v>
      </c>
      <c r="J2899" t="s">
        <v>1148</v>
      </c>
      <c r="K2899" s="62"/>
      <c r="L2899" s="63"/>
    </row>
    <row r="2900" spans="1:12" ht="28.5">
      <c r="A2900">
        <v>85325</v>
      </c>
      <c r="B2900" t="s">
        <v>1010</v>
      </c>
      <c r="C2900" t="s">
        <v>1024</v>
      </c>
      <c r="D2900" t="s">
        <v>1113</v>
      </c>
      <c r="E2900" t="s">
        <v>1114</v>
      </c>
      <c r="F2900" s="76" t="s">
        <v>1151</v>
      </c>
      <c r="G2900" t="s">
        <v>1098</v>
      </c>
      <c r="H2900">
        <v>2018</v>
      </c>
      <c r="I2900">
        <v>0.02</v>
      </c>
      <c r="J2900" t="s">
        <v>1148</v>
      </c>
      <c r="K2900" s="62"/>
      <c r="L2900" s="63"/>
    </row>
    <row r="2901" spans="1:12" ht="28.5">
      <c r="A2901">
        <v>85400</v>
      </c>
      <c r="B2901" t="s">
        <v>1010</v>
      </c>
      <c r="C2901" t="s">
        <v>1025</v>
      </c>
      <c r="D2901" t="s">
        <v>1113</v>
      </c>
      <c r="E2901" t="s">
        <v>1114</v>
      </c>
      <c r="F2901" s="76" t="s">
        <v>1151</v>
      </c>
      <c r="G2901" t="s">
        <v>1098</v>
      </c>
      <c r="H2901">
        <v>2018</v>
      </c>
      <c r="I2901">
        <v>0.03</v>
      </c>
      <c r="J2901" t="s">
        <v>1148</v>
      </c>
      <c r="K2901" s="62"/>
      <c r="L2901" s="63"/>
    </row>
    <row r="2902" spans="1:12" ht="28.5">
      <c r="A2902">
        <v>85410</v>
      </c>
      <c r="B2902" t="s">
        <v>1010</v>
      </c>
      <c r="C2902" t="s">
        <v>1026</v>
      </c>
      <c r="D2902" t="s">
        <v>1113</v>
      </c>
      <c r="E2902" t="s">
        <v>1114</v>
      </c>
      <c r="F2902" s="76" t="s">
        <v>1151</v>
      </c>
      <c r="G2902" t="s">
        <v>1098</v>
      </c>
      <c r="H2902">
        <v>2018</v>
      </c>
      <c r="I2902">
        <v>0.02</v>
      </c>
      <c r="J2902" t="s">
        <v>1148</v>
      </c>
      <c r="K2902" s="62"/>
      <c r="L2902" s="63"/>
    </row>
    <row r="2903" spans="1:12" ht="28.5">
      <c r="A2903">
        <v>85430</v>
      </c>
      <c r="B2903" t="s">
        <v>1010</v>
      </c>
      <c r="C2903" t="s">
        <v>1027</v>
      </c>
      <c r="D2903" t="s">
        <v>1113</v>
      </c>
      <c r="E2903" t="s">
        <v>1114</v>
      </c>
      <c r="F2903" s="76" t="s">
        <v>1151</v>
      </c>
      <c r="G2903" t="s">
        <v>1098</v>
      </c>
      <c r="H2903">
        <v>2018</v>
      </c>
      <c r="I2903">
        <v>0.06</v>
      </c>
      <c r="J2903" t="s">
        <v>1148</v>
      </c>
      <c r="K2903" s="62"/>
      <c r="L2903" s="63"/>
    </row>
    <row r="2904" spans="1:12" ht="28.5">
      <c r="A2904">
        <v>85440</v>
      </c>
      <c r="B2904" t="s">
        <v>1010</v>
      </c>
      <c r="C2904" t="s">
        <v>207</v>
      </c>
      <c r="D2904" t="s">
        <v>1113</v>
      </c>
      <c r="E2904" t="s">
        <v>1114</v>
      </c>
      <c r="F2904" s="76" t="s">
        <v>1151</v>
      </c>
      <c r="G2904" t="s">
        <v>1098</v>
      </c>
      <c r="H2904">
        <v>2018</v>
      </c>
      <c r="I2904">
        <v>0.02</v>
      </c>
      <c r="J2904" t="s">
        <v>1148</v>
      </c>
      <c r="K2904" s="62"/>
      <c r="L2904" s="63"/>
    </row>
    <row r="2905" spans="1:12" ht="28.5">
      <c r="A2905">
        <v>85010</v>
      </c>
      <c r="B2905" t="s">
        <v>1010</v>
      </c>
      <c r="C2905" t="s">
        <v>1012</v>
      </c>
      <c r="D2905" t="s">
        <v>1113</v>
      </c>
      <c r="E2905" t="s">
        <v>1114</v>
      </c>
      <c r="F2905" s="76" t="s">
        <v>1151</v>
      </c>
      <c r="G2905" t="s">
        <v>1098</v>
      </c>
      <c r="H2905">
        <v>2019</v>
      </c>
      <c r="I2905">
        <v>0.02</v>
      </c>
      <c r="J2905" t="s">
        <v>1148</v>
      </c>
      <c r="K2905" s="62"/>
      <c r="L2905" s="63"/>
    </row>
    <row r="2906" spans="1:12" ht="28.5">
      <c r="A2906">
        <v>85015</v>
      </c>
      <c r="B2906" t="s">
        <v>1010</v>
      </c>
      <c r="C2906" t="s">
        <v>1013</v>
      </c>
      <c r="D2906" t="s">
        <v>1113</v>
      </c>
      <c r="E2906" t="s">
        <v>1114</v>
      </c>
      <c r="F2906" s="76" t="s">
        <v>1151</v>
      </c>
      <c r="G2906" t="s">
        <v>1098</v>
      </c>
      <c r="H2906">
        <v>2019</v>
      </c>
      <c r="I2906">
        <v>0</v>
      </c>
      <c r="J2906" t="s">
        <v>1148</v>
      </c>
      <c r="K2906" s="62"/>
      <c r="L2906" s="63"/>
    </row>
    <row r="2907" spans="1:12" ht="28.5">
      <c r="A2907">
        <v>85125</v>
      </c>
      <c r="B2907" t="s">
        <v>1010</v>
      </c>
      <c r="C2907" t="s">
        <v>1014</v>
      </c>
      <c r="D2907" t="s">
        <v>1113</v>
      </c>
      <c r="E2907" t="s">
        <v>1114</v>
      </c>
      <c r="F2907" s="76" t="s">
        <v>1151</v>
      </c>
      <c r="G2907" t="s">
        <v>1098</v>
      </c>
      <c r="H2907">
        <v>2019</v>
      </c>
      <c r="I2907">
        <v>0.02</v>
      </c>
      <c r="J2907" t="s">
        <v>1148</v>
      </c>
      <c r="K2907" s="2"/>
      <c r="L2907" s="60"/>
    </row>
    <row r="2908" spans="1:12" ht="28.5">
      <c r="A2908">
        <v>85136</v>
      </c>
      <c r="B2908" t="s">
        <v>1010</v>
      </c>
      <c r="C2908" t="s">
        <v>1015</v>
      </c>
      <c r="D2908" t="s">
        <v>1113</v>
      </c>
      <c r="E2908" t="s">
        <v>1114</v>
      </c>
      <c r="F2908" s="76" t="s">
        <v>1151</v>
      </c>
      <c r="G2908" t="s">
        <v>1098</v>
      </c>
      <c r="H2908">
        <v>2019</v>
      </c>
      <c r="I2908">
        <v>0</v>
      </c>
      <c r="J2908" t="s">
        <v>1148</v>
      </c>
      <c r="K2908" s="62"/>
      <c r="L2908" s="63"/>
    </row>
    <row r="2909" spans="1:12" ht="28.5">
      <c r="A2909">
        <v>85139</v>
      </c>
      <c r="B2909" t="s">
        <v>1010</v>
      </c>
      <c r="C2909" t="s">
        <v>1016</v>
      </c>
      <c r="D2909" t="s">
        <v>1113</v>
      </c>
      <c r="E2909" t="s">
        <v>1114</v>
      </c>
      <c r="F2909" s="76" t="s">
        <v>1151</v>
      </c>
      <c r="G2909" t="s">
        <v>1098</v>
      </c>
      <c r="H2909">
        <v>2019</v>
      </c>
      <c r="I2909">
        <v>0.02</v>
      </c>
      <c r="J2909" t="s">
        <v>1148</v>
      </c>
      <c r="K2909" s="62"/>
      <c r="L2909" s="63"/>
    </row>
    <row r="2910" spans="1:12" ht="28.5">
      <c r="A2910">
        <v>85162</v>
      </c>
      <c r="B2910" t="s">
        <v>1010</v>
      </c>
      <c r="C2910" t="s">
        <v>1017</v>
      </c>
      <c r="D2910" t="s">
        <v>1113</v>
      </c>
      <c r="E2910" t="s">
        <v>1114</v>
      </c>
      <c r="F2910" s="76" t="s">
        <v>1151</v>
      </c>
      <c r="G2910" t="s">
        <v>1098</v>
      </c>
      <c r="H2910">
        <v>2019</v>
      </c>
      <c r="I2910">
        <v>0.02</v>
      </c>
      <c r="J2910" t="s">
        <v>1148</v>
      </c>
      <c r="K2910" s="62"/>
      <c r="L2910" s="63"/>
    </row>
    <row r="2911" spans="1:12" ht="28.5">
      <c r="A2911">
        <v>85225</v>
      </c>
      <c r="B2911" t="s">
        <v>1010</v>
      </c>
      <c r="C2911" t="s">
        <v>1018</v>
      </c>
      <c r="D2911" t="s">
        <v>1113</v>
      </c>
      <c r="E2911" t="s">
        <v>1114</v>
      </c>
      <c r="F2911" s="76" t="s">
        <v>1151</v>
      </c>
      <c r="G2911" t="s">
        <v>1098</v>
      </c>
      <c r="H2911">
        <v>2019</v>
      </c>
      <c r="I2911">
        <v>0.03</v>
      </c>
      <c r="J2911" t="s">
        <v>1148</v>
      </c>
      <c r="K2911" s="62"/>
      <c r="L2911" s="63"/>
    </row>
    <row r="2912" spans="1:12" ht="28.5">
      <c r="A2912">
        <v>85230</v>
      </c>
      <c r="B2912" t="s">
        <v>1010</v>
      </c>
      <c r="C2912" t="s">
        <v>1019</v>
      </c>
      <c r="D2912" t="s">
        <v>1113</v>
      </c>
      <c r="E2912" t="s">
        <v>1114</v>
      </c>
      <c r="F2912" s="76" t="s">
        <v>1151</v>
      </c>
      <c r="G2912" t="s">
        <v>1098</v>
      </c>
      <c r="H2912">
        <v>2019</v>
      </c>
      <c r="I2912">
        <v>0.05</v>
      </c>
      <c r="J2912" t="s">
        <v>1148</v>
      </c>
      <c r="K2912" s="62"/>
      <c r="L2912" s="63"/>
    </row>
    <row r="2913" spans="1:12" ht="28.5">
      <c r="A2913">
        <v>85250</v>
      </c>
      <c r="B2913" t="s">
        <v>1010</v>
      </c>
      <c r="C2913" t="s">
        <v>1020</v>
      </c>
      <c r="D2913" t="s">
        <v>1113</v>
      </c>
      <c r="E2913" t="s">
        <v>1114</v>
      </c>
      <c r="F2913" s="76" t="s">
        <v>1151</v>
      </c>
      <c r="G2913" t="s">
        <v>1098</v>
      </c>
      <c r="H2913">
        <v>2019</v>
      </c>
      <c r="I2913">
        <v>0.03</v>
      </c>
      <c r="J2913" t="s">
        <v>1148</v>
      </c>
      <c r="K2913" s="62"/>
      <c r="L2913" s="63"/>
    </row>
    <row r="2914" spans="1:12" ht="28.5">
      <c r="A2914">
        <v>85263</v>
      </c>
      <c r="B2914" t="s">
        <v>1010</v>
      </c>
      <c r="C2914" t="s">
        <v>1021</v>
      </c>
      <c r="D2914" t="s">
        <v>1113</v>
      </c>
      <c r="E2914" t="s">
        <v>1114</v>
      </c>
      <c r="F2914" s="76" t="s">
        <v>1151</v>
      </c>
      <c r="G2914" t="s">
        <v>1098</v>
      </c>
      <c r="H2914">
        <v>2019</v>
      </c>
      <c r="I2914">
        <v>0.03</v>
      </c>
      <c r="J2914" t="s">
        <v>1148</v>
      </c>
      <c r="K2914" s="62"/>
      <c r="L2914" s="63"/>
    </row>
    <row r="2915" spans="1:12" ht="28.5">
      <c r="A2915">
        <v>85279</v>
      </c>
      <c r="B2915" t="s">
        <v>1010</v>
      </c>
      <c r="C2915" t="s">
        <v>1022</v>
      </c>
      <c r="D2915" t="s">
        <v>1113</v>
      </c>
      <c r="E2915" t="s">
        <v>1114</v>
      </c>
      <c r="F2915" s="76" t="s">
        <v>1151</v>
      </c>
      <c r="G2915" t="s">
        <v>1098</v>
      </c>
      <c r="H2915">
        <v>2019</v>
      </c>
      <c r="I2915">
        <v>0</v>
      </c>
      <c r="J2915" t="s">
        <v>1148</v>
      </c>
      <c r="K2915" s="62"/>
      <c r="L2915" s="63"/>
    </row>
    <row r="2916" spans="1:12" ht="28.5">
      <c r="A2916">
        <v>85300</v>
      </c>
      <c r="B2916" t="s">
        <v>1010</v>
      </c>
      <c r="C2916" t="s">
        <v>98</v>
      </c>
      <c r="D2916" t="s">
        <v>1113</v>
      </c>
      <c r="E2916" t="s">
        <v>1114</v>
      </c>
      <c r="F2916" s="76" t="s">
        <v>1151</v>
      </c>
      <c r="G2916" t="s">
        <v>1098</v>
      </c>
      <c r="H2916">
        <v>2019</v>
      </c>
      <c r="I2916">
        <v>0.04</v>
      </c>
      <c r="J2916" t="s">
        <v>1148</v>
      </c>
      <c r="K2916" s="62"/>
      <c r="L2916" s="63"/>
    </row>
    <row r="2917" spans="1:12" ht="28.5">
      <c r="A2917">
        <v>85315</v>
      </c>
      <c r="B2917" t="s">
        <v>1010</v>
      </c>
      <c r="C2917" t="s">
        <v>1023</v>
      </c>
      <c r="D2917" t="s">
        <v>1113</v>
      </c>
      <c r="E2917" t="s">
        <v>1114</v>
      </c>
      <c r="F2917" s="76" t="s">
        <v>1151</v>
      </c>
      <c r="G2917" t="s">
        <v>1098</v>
      </c>
      <c r="H2917">
        <v>2019</v>
      </c>
      <c r="I2917">
        <v>0</v>
      </c>
      <c r="J2917" t="s">
        <v>1148</v>
      </c>
      <c r="K2917" s="62"/>
      <c r="L2917" s="63"/>
    </row>
    <row r="2918" spans="1:12" ht="28.5">
      <c r="A2918">
        <v>85325</v>
      </c>
      <c r="B2918" t="s">
        <v>1010</v>
      </c>
      <c r="C2918" t="s">
        <v>1024</v>
      </c>
      <c r="D2918" t="s">
        <v>1113</v>
      </c>
      <c r="E2918" t="s">
        <v>1114</v>
      </c>
      <c r="F2918" s="76" t="s">
        <v>1151</v>
      </c>
      <c r="G2918" t="s">
        <v>1098</v>
      </c>
      <c r="H2918">
        <v>2019</v>
      </c>
      <c r="I2918">
        <v>0.02</v>
      </c>
      <c r="J2918" t="s">
        <v>1148</v>
      </c>
      <c r="K2918" s="62"/>
      <c r="L2918" s="63"/>
    </row>
    <row r="2919" spans="1:12" ht="28.5">
      <c r="A2919">
        <v>85400</v>
      </c>
      <c r="B2919" t="s">
        <v>1010</v>
      </c>
      <c r="C2919" t="s">
        <v>1025</v>
      </c>
      <c r="D2919" t="s">
        <v>1113</v>
      </c>
      <c r="E2919" t="s">
        <v>1114</v>
      </c>
      <c r="F2919" s="76" t="s">
        <v>1151</v>
      </c>
      <c r="G2919" t="s">
        <v>1098</v>
      </c>
      <c r="H2919">
        <v>2019</v>
      </c>
      <c r="I2919">
        <v>0.01</v>
      </c>
      <c r="J2919" t="s">
        <v>1148</v>
      </c>
      <c r="K2919" s="62"/>
      <c r="L2919" s="63"/>
    </row>
    <row r="2920" spans="1:12" ht="28.5">
      <c r="A2920">
        <v>85410</v>
      </c>
      <c r="B2920" t="s">
        <v>1010</v>
      </c>
      <c r="C2920" t="s">
        <v>1026</v>
      </c>
      <c r="D2920" t="s">
        <v>1113</v>
      </c>
      <c r="E2920" t="s">
        <v>1114</v>
      </c>
      <c r="F2920" s="76" t="s">
        <v>1151</v>
      </c>
      <c r="G2920" t="s">
        <v>1098</v>
      </c>
      <c r="H2920">
        <v>2019</v>
      </c>
      <c r="I2920">
        <v>0.01</v>
      </c>
      <c r="J2920" t="s">
        <v>1148</v>
      </c>
      <c r="K2920" s="62"/>
      <c r="L2920" s="63"/>
    </row>
    <row r="2921" spans="1:12" ht="28.5">
      <c r="A2921">
        <v>85430</v>
      </c>
      <c r="B2921" t="s">
        <v>1010</v>
      </c>
      <c r="C2921" t="s">
        <v>1027</v>
      </c>
      <c r="D2921" t="s">
        <v>1113</v>
      </c>
      <c r="E2921" t="s">
        <v>1114</v>
      </c>
      <c r="F2921" s="76" t="s">
        <v>1151</v>
      </c>
      <c r="G2921" t="s">
        <v>1098</v>
      </c>
      <c r="H2921">
        <v>2019</v>
      </c>
      <c r="I2921">
        <v>0.06</v>
      </c>
      <c r="J2921" t="s">
        <v>1148</v>
      </c>
      <c r="K2921" s="62"/>
      <c r="L2921" s="63"/>
    </row>
    <row r="2922" spans="1:12" ht="28.5">
      <c r="A2922">
        <v>85440</v>
      </c>
      <c r="B2922" t="s">
        <v>1010</v>
      </c>
      <c r="C2922" t="s">
        <v>207</v>
      </c>
      <c r="D2922" t="s">
        <v>1113</v>
      </c>
      <c r="E2922" t="s">
        <v>1114</v>
      </c>
      <c r="F2922" s="76" t="s">
        <v>1151</v>
      </c>
      <c r="G2922" t="s">
        <v>1098</v>
      </c>
      <c r="H2922">
        <v>2019</v>
      </c>
      <c r="I2922">
        <v>0.02</v>
      </c>
      <c r="J2922" t="s">
        <v>1148</v>
      </c>
      <c r="K2922" s="62"/>
      <c r="L2922" s="63"/>
    </row>
    <row r="2923" spans="1:12" ht="28.5">
      <c r="A2923">
        <v>85001</v>
      </c>
      <c r="B2923" t="s">
        <v>1010</v>
      </c>
      <c r="C2923" t="s">
        <v>1011</v>
      </c>
      <c r="D2923" t="s">
        <v>1113</v>
      </c>
      <c r="E2923" t="s">
        <v>1114</v>
      </c>
      <c r="F2923" s="76" t="s">
        <v>1151</v>
      </c>
      <c r="G2923" t="s">
        <v>1098</v>
      </c>
      <c r="H2923">
        <v>2019</v>
      </c>
      <c r="I2923">
        <v>0.02</v>
      </c>
      <c r="J2923" t="s">
        <v>1148</v>
      </c>
      <c r="K2923" s="62"/>
      <c r="L2923" s="63"/>
    </row>
    <row r="2924" spans="1:12" ht="28.5">
      <c r="A2924">
        <v>85001</v>
      </c>
      <c r="B2924" t="s">
        <v>1010</v>
      </c>
      <c r="C2924" t="s">
        <v>1011</v>
      </c>
      <c r="D2924" t="s">
        <v>1113</v>
      </c>
      <c r="E2924" t="s">
        <v>1114</v>
      </c>
      <c r="F2924" s="76" t="s">
        <v>1151</v>
      </c>
      <c r="G2924" t="s">
        <v>1098</v>
      </c>
      <c r="H2924">
        <v>2020</v>
      </c>
      <c r="I2924">
        <v>0.02</v>
      </c>
      <c r="J2924" t="s">
        <v>1148</v>
      </c>
      <c r="K2924" s="62"/>
      <c r="L2924" s="63"/>
    </row>
    <row r="2925" spans="1:12" ht="28.5">
      <c r="A2925">
        <v>85010</v>
      </c>
      <c r="B2925" t="s">
        <v>1010</v>
      </c>
      <c r="C2925" t="s">
        <v>1012</v>
      </c>
      <c r="D2925" t="s">
        <v>1113</v>
      </c>
      <c r="E2925" t="s">
        <v>1114</v>
      </c>
      <c r="F2925" s="76" t="s">
        <v>1151</v>
      </c>
      <c r="G2925" t="s">
        <v>1098</v>
      </c>
      <c r="H2925">
        <v>2020</v>
      </c>
      <c r="I2925">
        <v>0.01</v>
      </c>
      <c r="J2925" t="s">
        <v>1148</v>
      </c>
      <c r="K2925" s="62"/>
      <c r="L2925" s="63"/>
    </row>
    <row r="2926" spans="1:12" ht="28.5">
      <c r="A2926">
        <v>85015</v>
      </c>
      <c r="B2926" t="s">
        <v>1010</v>
      </c>
      <c r="C2926" t="s">
        <v>1013</v>
      </c>
      <c r="D2926" t="s">
        <v>1113</v>
      </c>
      <c r="E2926" t="s">
        <v>1114</v>
      </c>
      <c r="F2926" s="76" t="s">
        <v>1151</v>
      </c>
      <c r="G2926" t="s">
        <v>1098</v>
      </c>
      <c r="H2926">
        <v>2020</v>
      </c>
      <c r="I2926">
        <v>0.02</v>
      </c>
      <c r="J2926" t="s">
        <v>1148</v>
      </c>
      <c r="K2926" s="62"/>
      <c r="L2926" s="63"/>
    </row>
    <row r="2927" spans="1:12" ht="28.5">
      <c r="A2927">
        <v>85125</v>
      </c>
      <c r="B2927" t="s">
        <v>1010</v>
      </c>
      <c r="C2927" t="s">
        <v>1014</v>
      </c>
      <c r="D2927" t="s">
        <v>1113</v>
      </c>
      <c r="E2927" t="s">
        <v>1114</v>
      </c>
      <c r="F2927" s="76" t="s">
        <v>1151</v>
      </c>
      <c r="G2927" t="s">
        <v>1098</v>
      </c>
      <c r="H2927">
        <v>2020</v>
      </c>
      <c r="I2927">
        <v>0.03</v>
      </c>
      <c r="J2927" t="s">
        <v>1148</v>
      </c>
      <c r="K2927" s="2"/>
      <c r="L2927" s="60"/>
    </row>
    <row r="2928" spans="1:12" ht="28.5">
      <c r="A2928">
        <v>85136</v>
      </c>
      <c r="B2928" t="s">
        <v>1010</v>
      </c>
      <c r="C2928" t="s">
        <v>1015</v>
      </c>
      <c r="D2928" t="s">
        <v>1113</v>
      </c>
      <c r="E2928" t="s">
        <v>1114</v>
      </c>
      <c r="F2928" s="76" t="s">
        <v>1151</v>
      </c>
      <c r="G2928" t="s">
        <v>1098</v>
      </c>
      <c r="H2928">
        <v>2020</v>
      </c>
      <c r="I2928">
        <v>0</v>
      </c>
      <c r="J2928" t="s">
        <v>1148</v>
      </c>
      <c r="K2928" s="2"/>
      <c r="L2928" s="60"/>
    </row>
    <row r="2929" spans="1:12" ht="28.5">
      <c r="A2929">
        <v>85139</v>
      </c>
      <c r="B2929" t="s">
        <v>1010</v>
      </c>
      <c r="C2929" t="s">
        <v>1016</v>
      </c>
      <c r="D2929" t="s">
        <v>1113</v>
      </c>
      <c r="E2929" t="s">
        <v>1114</v>
      </c>
      <c r="F2929" s="76" t="s">
        <v>1151</v>
      </c>
      <c r="G2929" t="s">
        <v>1098</v>
      </c>
      <c r="H2929">
        <v>2020</v>
      </c>
      <c r="I2929">
        <v>0.04</v>
      </c>
      <c r="J2929" t="s">
        <v>1148</v>
      </c>
      <c r="K2929" s="2"/>
      <c r="L2929" s="60"/>
    </row>
    <row r="2930" spans="1:12" ht="28.5">
      <c r="A2930">
        <v>85162</v>
      </c>
      <c r="B2930" t="s">
        <v>1010</v>
      </c>
      <c r="C2930" t="s">
        <v>1017</v>
      </c>
      <c r="D2930" t="s">
        <v>1113</v>
      </c>
      <c r="E2930" t="s">
        <v>1114</v>
      </c>
      <c r="F2930" s="76" t="s">
        <v>1151</v>
      </c>
      <c r="G2930" t="s">
        <v>1098</v>
      </c>
      <c r="H2930">
        <v>2020</v>
      </c>
      <c r="I2930">
        <v>0.02</v>
      </c>
      <c r="J2930" t="s">
        <v>1148</v>
      </c>
      <c r="K2930" s="2"/>
      <c r="L2930" s="60"/>
    </row>
    <row r="2931" spans="1:12" ht="28.5">
      <c r="A2931">
        <v>85225</v>
      </c>
      <c r="B2931" t="s">
        <v>1010</v>
      </c>
      <c r="C2931" t="s">
        <v>1018</v>
      </c>
      <c r="D2931" t="s">
        <v>1113</v>
      </c>
      <c r="E2931" t="s">
        <v>1114</v>
      </c>
      <c r="F2931" s="76" t="s">
        <v>1151</v>
      </c>
      <c r="G2931" t="s">
        <v>1098</v>
      </c>
      <c r="H2931">
        <v>2020</v>
      </c>
      <c r="I2931">
        <v>0</v>
      </c>
      <c r="J2931" t="s">
        <v>1148</v>
      </c>
      <c r="K2931" s="2"/>
      <c r="L2931" s="60"/>
    </row>
    <row r="2932" spans="1:12" ht="28.5">
      <c r="A2932">
        <v>85230</v>
      </c>
      <c r="B2932" t="s">
        <v>1010</v>
      </c>
      <c r="C2932" t="s">
        <v>1019</v>
      </c>
      <c r="D2932" t="s">
        <v>1113</v>
      </c>
      <c r="E2932" t="s">
        <v>1114</v>
      </c>
      <c r="F2932" s="76" t="s">
        <v>1151</v>
      </c>
      <c r="G2932" t="s">
        <v>1098</v>
      </c>
      <c r="H2932">
        <v>2020</v>
      </c>
      <c r="I2932">
        <v>0.04</v>
      </c>
      <c r="J2932" t="s">
        <v>1148</v>
      </c>
      <c r="K2932" s="2"/>
      <c r="L2932" s="60"/>
    </row>
    <row r="2933" spans="1:12" ht="28.5">
      <c r="A2933">
        <v>85250</v>
      </c>
      <c r="B2933" t="s">
        <v>1010</v>
      </c>
      <c r="C2933" t="s">
        <v>1020</v>
      </c>
      <c r="D2933" t="s">
        <v>1113</v>
      </c>
      <c r="E2933" t="s">
        <v>1114</v>
      </c>
      <c r="F2933" s="76" t="s">
        <v>1151</v>
      </c>
      <c r="G2933" t="s">
        <v>1098</v>
      </c>
      <c r="H2933">
        <v>2020</v>
      </c>
      <c r="I2933">
        <v>0.02</v>
      </c>
      <c r="J2933" t="s">
        <v>1148</v>
      </c>
      <c r="K2933" s="2"/>
      <c r="L2933" s="60"/>
    </row>
    <row r="2934" spans="1:12" ht="28.5">
      <c r="A2934">
        <v>85263</v>
      </c>
      <c r="B2934" t="s">
        <v>1010</v>
      </c>
      <c r="C2934" t="s">
        <v>1021</v>
      </c>
      <c r="D2934" t="s">
        <v>1113</v>
      </c>
      <c r="E2934" t="s">
        <v>1114</v>
      </c>
      <c r="F2934" s="76" t="s">
        <v>1151</v>
      </c>
      <c r="G2934" t="s">
        <v>1098</v>
      </c>
      <c r="H2934">
        <v>2020</v>
      </c>
      <c r="I2934">
        <v>0.01</v>
      </c>
      <c r="J2934" t="s">
        <v>1148</v>
      </c>
      <c r="K2934" s="2"/>
      <c r="L2934" s="60"/>
    </row>
    <row r="2935" spans="1:12" ht="28.5">
      <c r="A2935">
        <v>85279</v>
      </c>
      <c r="B2935" t="s">
        <v>1010</v>
      </c>
      <c r="C2935" t="s">
        <v>1022</v>
      </c>
      <c r="D2935" t="s">
        <v>1113</v>
      </c>
      <c r="E2935" t="s">
        <v>1114</v>
      </c>
      <c r="F2935" s="76" t="s">
        <v>1151</v>
      </c>
      <c r="G2935" t="s">
        <v>1098</v>
      </c>
      <c r="H2935">
        <v>2020</v>
      </c>
      <c r="I2935">
        <v>0</v>
      </c>
      <c r="J2935" t="s">
        <v>1148</v>
      </c>
      <c r="K2935" s="2"/>
      <c r="L2935" s="60"/>
    </row>
    <row r="2936" spans="1:12" ht="28.5">
      <c r="A2936">
        <v>85300</v>
      </c>
      <c r="B2936" t="s">
        <v>1010</v>
      </c>
      <c r="C2936" t="s">
        <v>98</v>
      </c>
      <c r="D2936" t="s">
        <v>1113</v>
      </c>
      <c r="E2936" t="s">
        <v>1114</v>
      </c>
      <c r="F2936" s="76" t="s">
        <v>1151</v>
      </c>
      <c r="G2936" t="s">
        <v>1098</v>
      </c>
      <c r="H2936">
        <v>2020</v>
      </c>
      <c r="I2936">
        <v>0.04</v>
      </c>
      <c r="J2936" t="s">
        <v>1148</v>
      </c>
      <c r="K2936" s="2"/>
      <c r="L2936" s="60"/>
    </row>
    <row r="2937" spans="1:12" ht="28.5">
      <c r="A2937">
        <v>85315</v>
      </c>
      <c r="B2937" t="s">
        <v>1010</v>
      </c>
      <c r="C2937" t="s">
        <v>1023</v>
      </c>
      <c r="D2937" t="s">
        <v>1113</v>
      </c>
      <c r="E2937" t="s">
        <v>1114</v>
      </c>
      <c r="F2937" s="76" t="s">
        <v>1151</v>
      </c>
      <c r="G2937" t="s">
        <v>1098</v>
      </c>
      <c r="H2937">
        <v>2020</v>
      </c>
      <c r="I2937">
        <v>0</v>
      </c>
      <c r="J2937" t="s">
        <v>1148</v>
      </c>
      <c r="K2937" s="2"/>
      <c r="L2937" s="60"/>
    </row>
    <row r="2938" spans="1:12" ht="28.5">
      <c r="A2938">
        <v>85325</v>
      </c>
      <c r="B2938" t="s">
        <v>1010</v>
      </c>
      <c r="C2938" t="s">
        <v>1024</v>
      </c>
      <c r="D2938" t="s">
        <v>1113</v>
      </c>
      <c r="E2938" t="s">
        <v>1114</v>
      </c>
      <c r="F2938" s="76" t="s">
        <v>1151</v>
      </c>
      <c r="G2938" t="s">
        <v>1098</v>
      </c>
      <c r="H2938">
        <v>2020</v>
      </c>
      <c r="I2938">
        <v>0.03</v>
      </c>
      <c r="J2938" t="s">
        <v>1148</v>
      </c>
      <c r="K2938" s="62"/>
      <c r="L2938" s="63"/>
    </row>
    <row r="2939" spans="1:12" ht="28.5">
      <c r="A2939">
        <v>85400</v>
      </c>
      <c r="B2939" t="s">
        <v>1010</v>
      </c>
      <c r="C2939" t="s">
        <v>1025</v>
      </c>
      <c r="D2939" t="s">
        <v>1113</v>
      </c>
      <c r="E2939" t="s">
        <v>1114</v>
      </c>
      <c r="F2939" s="76" t="s">
        <v>1151</v>
      </c>
      <c r="G2939" t="s">
        <v>1098</v>
      </c>
      <c r="H2939">
        <v>2020</v>
      </c>
      <c r="I2939">
        <v>0.02</v>
      </c>
      <c r="J2939" t="s">
        <v>1148</v>
      </c>
      <c r="K2939" s="2"/>
      <c r="L2939" s="60"/>
    </row>
    <row r="2940" spans="1:12" ht="28.5">
      <c r="A2940">
        <v>85410</v>
      </c>
      <c r="B2940" t="s">
        <v>1010</v>
      </c>
      <c r="C2940" t="s">
        <v>1026</v>
      </c>
      <c r="D2940" t="s">
        <v>1113</v>
      </c>
      <c r="E2940" t="s">
        <v>1114</v>
      </c>
      <c r="F2940" s="76" t="s">
        <v>1151</v>
      </c>
      <c r="G2940" t="s">
        <v>1098</v>
      </c>
      <c r="H2940">
        <v>2020</v>
      </c>
      <c r="I2940">
        <v>0.03</v>
      </c>
      <c r="J2940" t="s">
        <v>1148</v>
      </c>
      <c r="K2940" s="2"/>
      <c r="L2940" s="60"/>
    </row>
    <row r="2941" spans="1:12" ht="28.5">
      <c r="A2941">
        <v>85430</v>
      </c>
      <c r="B2941" t="s">
        <v>1010</v>
      </c>
      <c r="C2941" t="s">
        <v>1027</v>
      </c>
      <c r="D2941" t="s">
        <v>1113</v>
      </c>
      <c r="E2941" t="s">
        <v>1114</v>
      </c>
      <c r="F2941" s="76" t="s">
        <v>1151</v>
      </c>
      <c r="G2941" t="s">
        <v>1098</v>
      </c>
      <c r="H2941">
        <v>2020</v>
      </c>
      <c r="I2941">
        <v>0.02</v>
      </c>
      <c r="J2941" t="s">
        <v>1148</v>
      </c>
      <c r="K2941" s="62"/>
      <c r="L2941" s="63"/>
    </row>
    <row r="2942" spans="1:12" ht="28.5">
      <c r="A2942">
        <v>85440</v>
      </c>
      <c r="B2942" t="s">
        <v>1010</v>
      </c>
      <c r="C2942" t="s">
        <v>207</v>
      </c>
      <c r="D2942" t="s">
        <v>1113</v>
      </c>
      <c r="E2942" t="s">
        <v>1114</v>
      </c>
      <c r="F2942" s="76" t="s">
        <v>1151</v>
      </c>
      <c r="G2942" t="s">
        <v>1098</v>
      </c>
      <c r="H2942">
        <v>2020</v>
      </c>
      <c r="I2942">
        <v>0.02</v>
      </c>
      <c r="J2942" t="s">
        <v>1148</v>
      </c>
      <c r="K2942" s="2"/>
      <c r="L2942" s="60"/>
    </row>
    <row r="2943" spans="1:12" ht="28.5">
      <c r="A2943">
        <v>85001</v>
      </c>
      <c r="B2943" t="s">
        <v>1010</v>
      </c>
      <c r="C2943" t="s">
        <v>1011</v>
      </c>
      <c r="D2943" t="s">
        <v>1111</v>
      </c>
      <c r="E2943" t="s">
        <v>1114</v>
      </c>
      <c r="F2943" s="76" t="s">
        <v>1151</v>
      </c>
      <c r="G2943" t="s">
        <v>1255</v>
      </c>
      <c r="H2943">
        <v>2021</v>
      </c>
      <c r="I2943">
        <v>0.04</v>
      </c>
      <c r="J2943" t="s">
        <v>1148</v>
      </c>
      <c r="K2943" s="2"/>
      <c r="L2943" s="60"/>
    </row>
    <row r="2944" spans="1:12" ht="28.5">
      <c r="A2944">
        <v>85010</v>
      </c>
      <c r="B2944" t="s">
        <v>1010</v>
      </c>
      <c r="C2944" t="s">
        <v>1012</v>
      </c>
      <c r="D2944" t="s">
        <v>1111</v>
      </c>
      <c r="E2944" t="s">
        <v>1114</v>
      </c>
      <c r="F2944" s="76" t="s">
        <v>1151</v>
      </c>
      <c r="G2944" t="s">
        <v>1255</v>
      </c>
      <c r="H2944">
        <v>2021</v>
      </c>
      <c r="I2944">
        <v>0.03</v>
      </c>
      <c r="J2944" t="s">
        <v>1148</v>
      </c>
      <c r="K2944" s="62"/>
      <c r="L2944" s="63"/>
    </row>
    <row r="2945" spans="1:12" ht="28.5">
      <c r="A2945">
        <v>85015</v>
      </c>
      <c r="B2945" t="s">
        <v>1010</v>
      </c>
      <c r="C2945" t="s">
        <v>1013</v>
      </c>
      <c r="D2945" t="s">
        <v>1111</v>
      </c>
      <c r="E2945" t="s">
        <v>1114</v>
      </c>
      <c r="F2945" s="76" t="s">
        <v>1151</v>
      </c>
      <c r="G2945" t="s">
        <v>1255</v>
      </c>
      <c r="H2945">
        <v>2021</v>
      </c>
      <c r="I2945">
        <v>0.01</v>
      </c>
      <c r="J2945" t="s">
        <v>1148</v>
      </c>
      <c r="K2945" s="2"/>
      <c r="L2945" s="60"/>
    </row>
    <row r="2946" spans="1:12" ht="28.5">
      <c r="A2946">
        <v>85125</v>
      </c>
      <c r="B2946" t="s">
        <v>1010</v>
      </c>
      <c r="C2946" t="s">
        <v>1014</v>
      </c>
      <c r="D2946" t="s">
        <v>1111</v>
      </c>
      <c r="E2946" t="s">
        <v>1114</v>
      </c>
      <c r="F2946" s="76" t="s">
        <v>1151</v>
      </c>
      <c r="G2946" t="s">
        <v>1255</v>
      </c>
      <c r="H2946">
        <v>2021</v>
      </c>
      <c r="I2946">
        <v>0.04</v>
      </c>
      <c r="J2946" t="s">
        <v>1148</v>
      </c>
      <c r="K2946" s="2"/>
      <c r="L2946" s="60"/>
    </row>
    <row r="2947" spans="1:12" ht="28.5">
      <c r="A2947">
        <v>85136</v>
      </c>
      <c r="B2947" t="s">
        <v>1010</v>
      </c>
      <c r="C2947" t="s">
        <v>1015</v>
      </c>
      <c r="D2947" t="s">
        <v>1111</v>
      </c>
      <c r="E2947" t="s">
        <v>1114</v>
      </c>
      <c r="F2947" s="76" t="s">
        <v>1151</v>
      </c>
      <c r="G2947" t="s">
        <v>1255</v>
      </c>
      <c r="H2947">
        <v>2021</v>
      </c>
      <c r="I2947">
        <v>0</v>
      </c>
      <c r="J2947" t="s">
        <v>1148</v>
      </c>
      <c r="K2947" s="62"/>
      <c r="L2947" s="63"/>
    </row>
    <row r="2948" spans="1:12" ht="28.5">
      <c r="A2948">
        <v>85139</v>
      </c>
      <c r="B2948" t="s">
        <v>1010</v>
      </c>
      <c r="C2948" t="s">
        <v>1016</v>
      </c>
      <c r="D2948" t="s">
        <v>1111</v>
      </c>
      <c r="E2948" t="s">
        <v>1114</v>
      </c>
      <c r="F2948" s="76" t="s">
        <v>1151</v>
      </c>
      <c r="G2948" t="s">
        <v>1255</v>
      </c>
      <c r="H2948">
        <v>2021</v>
      </c>
      <c r="I2948">
        <v>0.05</v>
      </c>
      <c r="J2948" t="s">
        <v>1148</v>
      </c>
      <c r="K2948" s="62"/>
      <c r="L2948" s="63"/>
    </row>
    <row r="2949" spans="1:12" ht="28.5">
      <c r="A2949">
        <v>85162</v>
      </c>
      <c r="B2949" t="s">
        <v>1010</v>
      </c>
      <c r="C2949" t="s">
        <v>1017</v>
      </c>
      <c r="D2949" t="s">
        <v>1111</v>
      </c>
      <c r="E2949" t="s">
        <v>1114</v>
      </c>
      <c r="F2949" s="76" t="s">
        <v>1151</v>
      </c>
      <c r="G2949" t="s">
        <v>1255</v>
      </c>
      <c r="H2949">
        <v>2021</v>
      </c>
      <c r="I2949">
        <v>0.03</v>
      </c>
      <c r="J2949" t="s">
        <v>1148</v>
      </c>
      <c r="K2949" s="62"/>
      <c r="L2949" s="63"/>
    </row>
    <row r="2950" spans="1:12" ht="28.5">
      <c r="A2950">
        <v>85225</v>
      </c>
      <c r="B2950" t="s">
        <v>1010</v>
      </c>
      <c r="C2950" t="s">
        <v>1018</v>
      </c>
      <c r="D2950" t="s">
        <v>1111</v>
      </c>
      <c r="E2950" t="s">
        <v>1114</v>
      </c>
      <c r="F2950" s="76" t="s">
        <v>1151</v>
      </c>
      <c r="G2950" t="s">
        <v>1255</v>
      </c>
      <c r="H2950">
        <v>2021</v>
      </c>
      <c r="I2950">
        <v>0.01</v>
      </c>
      <c r="J2950" t="s">
        <v>1148</v>
      </c>
      <c r="K2950" s="62"/>
      <c r="L2950" s="63"/>
    </row>
    <row r="2951" spans="1:12" ht="28.5">
      <c r="A2951">
        <v>85230</v>
      </c>
      <c r="B2951" t="s">
        <v>1010</v>
      </c>
      <c r="C2951" t="s">
        <v>1019</v>
      </c>
      <c r="D2951" t="s">
        <v>1111</v>
      </c>
      <c r="E2951" t="s">
        <v>1114</v>
      </c>
      <c r="F2951" s="76" t="s">
        <v>1151</v>
      </c>
      <c r="G2951" t="s">
        <v>1255</v>
      </c>
      <c r="H2951">
        <v>2021</v>
      </c>
      <c r="I2951">
        <v>0.06</v>
      </c>
      <c r="J2951" t="s">
        <v>1148</v>
      </c>
      <c r="K2951" s="2"/>
      <c r="L2951" s="60"/>
    </row>
    <row r="2952" spans="1:12" ht="28.5">
      <c r="A2952">
        <v>85250</v>
      </c>
      <c r="B2952" t="s">
        <v>1010</v>
      </c>
      <c r="C2952" t="s">
        <v>1020</v>
      </c>
      <c r="D2952" t="s">
        <v>1111</v>
      </c>
      <c r="E2952" t="s">
        <v>1114</v>
      </c>
      <c r="F2952" s="76" t="s">
        <v>1151</v>
      </c>
      <c r="G2952" t="s">
        <v>1255</v>
      </c>
      <c r="H2952">
        <v>2021</v>
      </c>
      <c r="I2952">
        <v>0.05</v>
      </c>
      <c r="J2952" t="s">
        <v>1148</v>
      </c>
      <c r="K2952" s="2"/>
      <c r="L2952" s="60"/>
    </row>
    <row r="2953" spans="1:12" ht="28.5">
      <c r="A2953">
        <v>85263</v>
      </c>
      <c r="B2953" t="s">
        <v>1010</v>
      </c>
      <c r="C2953" t="s">
        <v>1021</v>
      </c>
      <c r="D2953" t="s">
        <v>1111</v>
      </c>
      <c r="E2953" t="s">
        <v>1114</v>
      </c>
      <c r="F2953" s="76" t="s">
        <v>1151</v>
      </c>
      <c r="G2953" t="s">
        <v>1255</v>
      </c>
      <c r="H2953">
        <v>2021</v>
      </c>
      <c r="I2953">
        <v>0.05</v>
      </c>
      <c r="J2953" t="s">
        <v>1148</v>
      </c>
      <c r="K2953" s="2"/>
      <c r="L2953" s="60"/>
    </row>
    <row r="2954" spans="1:12" ht="28.5">
      <c r="A2954">
        <v>85279</v>
      </c>
      <c r="B2954" t="s">
        <v>1010</v>
      </c>
      <c r="C2954" t="s">
        <v>1022</v>
      </c>
      <c r="D2954" t="s">
        <v>1111</v>
      </c>
      <c r="E2954" t="s">
        <v>1114</v>
      </c>
      <c r="F2954" s="76" t="s">
        <v>1151</v>
      </c>
      <c r="G2954" t="s">
        <v>1255</v>
      </c>
      <c r="H2954">
        <v>2021</v>
      </c>
      <c r="I2954">
        <v>0.02</v>
      </c>
      <c r="J2954" t="s">
        <v>1148</v>
      </c>
      <c r="K2954" s="2"/>
      <c r="L2954" s="60"/>
    </row>
    <row r="2955" spans="1:12" ht="28.5">
      <c r="A2955">
        <v>85300</v>
      </c>
      <c r="B2955" t="s">
        <v>1010</v>
      </c>
      <c r="C2955" t="s">
        <v>98</v>
      </c>
      <c r="D2955" t="s">
        <v>1111</v>
      </c>
      <c r="E2955" t="s">
        <v>1114</v>
      </c>
      <c r="F2955" s="76" t="s">
        <v>1151</v>
      </c>
      <c r="G2955" t="s">
        <v>1255</v>
      </c>
      <c r="H2955">
        <v>2021</v>
      </c>
      <c r="I2955">
        <v>7.0000000000000007E-2</v>
      </c>
      <c r="J2955" t="s">
        <v>1148</v>
      </c>
      <c r="K2955" s="2"/>
      <c r="L2955" s="60"/>
    </row>
    <row r="2956" spans="1:12" ht="28.5">
      <c r="A2956">
        <v>85315</v>
      </c>
      <c r="B2956" t="s">
        <v>1010</v>
      </c>
      <c r="C2956" t="s">
        <v>1023</v>
      </c>
      <c r="D2956" t="s">
        <v>1111</v>
      </c>
      <c r="E2956" t="s">
        <v>1114</v>
      </c>
      <c r="F2956" s="76" t="s">
        <v>1151</v>
      </c>
      <c r="G2956" t="s">
        <v>1255</v>
      </c>
      <c r="H2956">
        <v>2021</v>
      </c>
      <c r="I2956">
        <v>0.02</v>
      </c>
      <c r="J2956" t="s">
        <v>1148</v>
      </c>
      <c r="K2956" s="2"/>
      <c r="L2956" s="60"/>
    </row>
    <row r="2957" spans="1:12" ht="28.5">
      <c r="A2957">
        <v>85325</v>
      </c>
      <c r="B2957" t="s">
        <v>1010</v>
      </c>
      <c r="C2957" t="s">
        <v>1024</v>
      </c>
      <c r="D2957" t="s">
        <v>1111</v>
      </c>
      <c r="E2957" t="s">
        <v>1114</v>
      </c>
      <c r="F2957" s="76" t="s">
        <v>1151</v>
      </c>
      <c r="G2957" t="s">
        <v>1255</v>
      </c>
      <c r="H2957">
        <v>2021</v>
      </c>
      <c r="I2957">
        <v>0.06</v>
      </c>
      <c r="J2957" t="s">
        <v>1148</v>
      </c>
      <c r="K2957" s="2"/>
      <c r="L2957" s="60"/>
    </row>
    <row r="2958" spans="1:12" ht="28.5">
      <c r="A2958">
        <v>85400</v>
      </c>
      <c r="B2958" t="s">
        <v>1010</v>
      </c>
      <c r="C2958" t="s">
        <v>1025</v>
      </c>
      <c r="D2958" t="s">
        <v>1111</v>
      </c>
      <c r="E2958" t="s">
        <v>1114</v>
      </c>
      <c r="F2958" s="76" t="s">
        <v>1151</v>
      </c>
      <c r="G2958" t="s">
        <v>1255</v>
      </c>
      <c r="H2958">
        <v>2021</v>
      </c>
      <c r="I2958">
        <v>0.02</v>
      </c>
      <c r="J2958" t="s">
        <v>1148</v>
      </c>
      <c r="K2958" s="2"/>
      <c r="L2958" s="60"/>
    </row>
    <row r="2959" spans="1:12" ht="28.5">
      <c r="A2959">
        <v>85410</v>
      </c>
      <c r="B2959" t="s">
        <v>1010</v>
      </c>
      <c r="C2959" t="s">
        <v>1026</v>
      </c>
      <c r="D2959" t="s">
        <v>1111</v>
      </c>
      <c r="E2959" t="s">
        <v>1114</v>
      </c>
      <c r="F2959" s="76" t="s">
        <v>1151</v>
      </c>
      <c r="G2959" t="s">
        <v>1255</v>
      </c>
      <c r="H2959">
        <v>2021</v>
      </c>
      <c r="I2959">
        <v>0.03</v>
      </c>
      <c r="J2959" t="s">
        <v>1148</v>
      </c>
      <c r="K2959" s="2"/>
      <c r="L2959" s="60"/>
    </row>
    <row r="2960" spans="1:12" ht="28.5">
      <c r="A2960">
        <v>85430</v>
      </c>
      <c r="B2960" t="s">
        <v>1010</v>
      </c>
      <c r="C2960" t="s">
        <v>1027</v>
      </c>
      <c r="D2960" t="s">
        <v>1111</v>
      </c>
      <c r="E2960" t="s">
        <v>1114</v>
      </c>
      <c r="F2960" s="76" t="s">
        <v>1151</v>
      </c>
      <c r="G2960" t="s">
        <v>1255</v>
      </c>
      <c r="H2960">
        <v>2021</v>
      </c>
      <c r="I2960">
        <v>0.05</v>
      </c>
      <c r="J2960" t="s">
        <v>1148</v>
      </c>
      <c r="K2960" s="2"/>
      <c r="L2960" s="60"/>
    </row>
    <row r="2961" spans="1:12" ht="28.5">
      <c r="A2961">
        <v>85440</v>
      </c>
      <c r="B2961" t="s">
        <v>1010</v>
      </c>
      <c r="C2961" t="s">
        <v>207</v>
      </c>
      <c r="D2961" t="s">
        <v>1111</v>
      </c>
      <c r="E2961" t="s">
        <v>1114</v>
      </c>
      <c r="F2961" s="76" t="s">
        <v>1151</v>
      </c>
      <c r="G2961" t="s">
        <v>1255</v>
      </c>
      <c r="H2961">
        <v>2021</v>
      </c>
      <c r="I2961">
        <v>0.04</v>
      </c>
      <c r="J2961" t="s">
        <v>1148</v>
      </c>
      <c r="K2961" s="2"/>
      <c r="L2961" s="60"/>
    </row>
    <row r="2962" spans="1:12" ht="28.5">
      <c r="A2962">
        <v>85001</v>
      </c>
      <c r="B2962" t="s">
        <v>1010</v>
      </c>
      <c r="C2962" t="s">
        <v>1011</v>
      </c>
      <c r="D2962" t="s">
        <v>1112</v>
      </c>
      <c r="E2962" t="s">
        <v>1114</v>
      </c>
      <c r="F2962" s="76" t="s">
        <v>1151</v>
      </c>
      <c r="G2962" t="s">
        <v>1252</v>
      </c>
      <c r="H2962">
        <v>2021</v>
      </c>
      <c r="I2962">
        <v>0.04</v>
      </c>
      <c r="J2962" t="s">
        <v>1148</v>
      </c>
      <c r="K2962" s="62"/>
      <c r="L2962" s="63"/>
    </row>
    <row r="2963" spans="1:12" ht="28.5">
      <c r="A2963">
        <v>85010</v>
      </c>
      <c r="B2963" t="s">
        <v>1010</v>
      </c>
      <c r="C2963" t="s">
        <v>1012</v>
      </c>
      <c r="D2963" t="s">
        <v>1112</v>
      </c>
      <c r="E2963" t="s">
        <v>1114</v>
      </c>
      <c r="F2963" s="76" t="s">
        <v>1151</v>
      </c>
      <c r="G2963" t="s">
        <v>1252</v>
      </c>
      <c r="H2963">
        <v>2021</v>
      </c>
      <c r="I2963">
        <v>0.03</v>
      </c>
      <c r="J2963" t="s">
        <v>1148</v>
      </c>
      <c r="K2963" s="2"/>
      <c r="L2963" s="60"/>
    </row>
    <row r="2964" spans="1:12" ht="28.5">
      <c r="A2964">
        <v>85015</v>
      </c>
      <c r="B2964" t="s">
        <v>1010</v>
      </c>
      <c r="C2964" t="s">
        <v>1013</v>
      </c>
      <c r="D2964" t="s">
        <v>1112</v>
      </c>
      <c r="E2964" t="s">
        <v>1114</v>
      </c>
      <c r="F2964" s="76" t="s">
        <v>1151</v>
      </c>
      <c r="G2964" t="s">
        <v>1252</v>
      </c>
      <c r="H2964">
        <v>2021</v>
      </c>
      <c r="I2964">
        <v>0.01</v>
      </c>
      <c r="J2964" t="s">
        <v>1148</v>
      </c>
      <c r="K2964" s="2"/>
      <c r="L2964" s="60"/>
    </row>
    <row r="2965" spans="1:12" ht="28.5">
      <c r="A2965">
        <v>85125</v>
      </c>
      <c r="B2965" t="s">
        <v>1010</v>
      </c>
      <c r="C2965" t="s">
        <v>1014</v>
      </c>
      <c r="D2965" t="s">
        <v>1112</v>
      </c>
      <c r="E2965" t="s">
        <v>1114</v>
      </c>
      <c r="F2965" s="76" t="s">
        <v>1151</v>
      </c>
      <c r="G2965" t="s">
        <v>1252</v>
      </c>
      <c r="H2965">
        <v>2021</v>
      </c>
      <c r="I2965">
        <v>0.06</v>
      </c>
      <c r="J2965" t="s">
        <v>1148</v>
      </c>
      <c r="K2965" s="2"/>
      <c r="L2965" s="60"/>
    </row>
    <row r="2966" spans="1:12" ht="28.5">
      <c r="A2966">
        <v>85136</v>
      </c>
      <c r="B2966" t="s">
        <v>1010</v>
      </c>
      <c r="C2966" t="s">
        <v>1015</v>
      </c>
      <c r="D2966" t="s">
        <v>1112</v>
      </c>
      <c r="E2966" t="s">
        <v>1114</v>
      </c>
      <c r="F2966" s="76" t="s">
        <v>1151</v>
      </c>
      <c r="G2966" t="s">
        <v>1252</v>
      </c>
      <c r="H2966">
        <v>2021</v>
      </c>
      <c r="I2966">
        <v>0.02</v>
      </c>
      <c r="J2966" t="s">
        <v>1148</v>
      </c>
      <c r="K2966" s="2"/>
      <c r="L2966" s="60"/>
    </row>
    <row r="2967" spans="1:12" ht="28.5">
      <c r="A2967">
        <v>85139</v>
      </c>
      <c r="B2967" t="s">
        <v>1010</v>
      </c>
      <c r="C2967" t="s">
        <v>1016</v>
      </c>
      <c r="D2967" t="s">
        <v>1112</v>
      </c>
      <c r="E2967" t="s">
        <v>1114</v>
      </c>
      <c r="F2967" s="76" t="s">
        <v>1151</v>
      </c>
      <c r="G2967" t="s">
        <v>1252</v>
      </c>
      <c r="H2967">
        <v>2021</v>
      </c>
      <c r="I2967">
        <v>0.09</v>
      </c>
      <c r="J2967" t="s">
        <v>1148</v>
      </c>
      <c r="K2967" s="2"/>
      <c r="L2967" s="60"/>
    </row>
    <row r="2968" spans="1:12" ht="28.5">
      <c r="A2968">
        <v>85162</v>
      </c>
      <c r="B2968" t="s">
        <v>1010</v>
      </c>
      <c r="C2968" t="s">
        <v>1017</v>
      </c>
      <c r="D2968" t="s">
        <v>1112</v>
      </c>
      <c r="E2968" t="s">
        <v>1114</v>
      </c>
      <c r="F2968" s="76" t="s">
        <v>1151</v>
      </c>
      <c r="G2968" t="s">
        <v>1252</v>
      </c>
      <c r="H2968">
        <v>2021</v>
      </c>
      <c r="I2968">
        <v>0.1</v>
      </c>
      <c r="J2968" t="s">
        <v>1148</v>
      </c>
      <c r="K2968" s="2"/>
      <c r="L2968" s="60"/>
    </row>
    <row r="2969" spans="1:12" ht="28.5">
      <c r="A2969">
        <v>85225</v>
      </c>
      <c r="B2969" t="s">
        <v>1010</v>
      </c>
      <c r="C2969" t="s">
        <v>1018</v>
      </c>
      <c r="D2969" t="s">
        <v>1112</v>
      </c>
      <c r="E2969" t="s">
        <v>1114</v>
      </c>
      <c r="F2969" s="76" t="s">
        <v>1151</v>
      </c>
      <c r="G2969" t="s">
        <v>1252</v>
      </c>
      <c r="H2969">
        <v>2021</v>
      </c>
      <c r="I2969">
        <v>0.06</v>
      </c>
      <c r="J2969" t="s">
        <v>1148</v>
      </c>
      <c r="K2969" s="2"/>
      <c r="L2969" s="60"/>
    </row>
    <row r="2970" spans="1:12" ht="28.5">
      <c r="A2970">
        <v>85230</v>
      </c>
      <c r="B2970" t="s">
        <v>1010</v>
      </c>
      <c r="C2970" t="s">
        <v>1019</v>
      </c>
      <c r="D2970" t="s">
        <v>1112</v>
      </c>
      <c r="E2970" t="s">
        <v>1114</v>
      </c>
      <c r="F2970" s="76" t="s">
        <v>1151</v>
      </c>
      <c r="G2970" t="s">
        <v>1252</v>
      </c>
      <c r="H2970">
        <v>2021</v>
      </c>
      <c r="I2970">
        <v>0.11</v>
      </c>
      <c r="J2970" t="s">
        <v>1148</v>
      </c>
      <c r="K2970" s="2"/>
      <c r="L2970" s="60"/>
    </row>
    <row r="2971" spans="1:12" ht="28.5">
      <c r="A2971">
        <v>85250</v>
      </c>
      <c r="B2971" t="s">
        <v>1010</v>
      </c>
      <c r="C2971" t="s">
        <v>1020</v>
      </c>
      <c r="D2971" t="s">
        <v>1112</v>
      </c>
      <c r="E2971" t="s">
        <v>1114</v>
      </c>
      <c r="F2971" s="76" t="s">
        <v>1151</v>
      </c>
      <c r="G2971" t="s">
        <v>1252</v>
      </c>
      <c r="H2971">
        <v>2021</v>
      </c>
      <c r="I2971">
        <v>0.06</v>
      </c>
      <c r="J2971" t="s">
        <v>1148</v>
      </c>
      <c r="K2971" s="2"/>
      <c r="L2971" s="60"/>
    </row>
    <row r="2972" spans="1:12" ht="28.5">
      <c r="A2972">
        <v>85263</v>
      </c>
      <c r="B2972" t="s">
        <v>1010</v>
      </c>
      <c r="C2972" t="s">
        <v>1021</v>
      </c>
      <c r="D2972" t="s">
        <v>1112</v>
      </c>
      <c r="E2972" t="s">
        <v>1114</v>
      </c>
      <c r="F2972" s="76" t="s">
        <v>1151</v>
      </c>
      <c r="G2972" t="s">
        <v>1252</v>
      </c>
      <c r="H2972">
        <v>2021</v>
      </c>
      <c r="I2972">
        <v>0.08</v>
      </c>
      <c r="J2972" t="s">
        <v>1148</v>
      </c>
      <c r="K2972" s="2"/>
      <c r="L2972" s="60"/>
    </row>
    <row r="2973" spans="1:12" ht="28.5">
      <c r="A2973">
        <v>85279</v>
      </c>
      <c r="B2973" t="s">
        <v>1010</v>
      </c>
      <c r="C2973" t="s">
        <v>1022</v>
      </c>
      <c r="D2973" t="s">
        <v>1112</v>
      </c>
      <c r="E2973" t="s">
        <v>1114</v>
      </c>
      <c r="F2973" s="76" t="s">
        <v>1151</v>
      </c>
      <c r="G2973" t="s">
        <v>1252</v>
      </c>
      <c r="H2973">
        <v>2021</v>
      </c>
      <c r="I2973">
        <v>0.08</v>
      </c>
      <c r="J2973" t="s">
        <v>1148</v>
      </c>
      <c r="K2973" s="2"/>
      <c r="L2973" s="60"/>
    </row>
    <row r="2974" spans="1:12" ht="28.5">
      <c r="A2974">
        <v>85300</v>
      </c>
      <c r="B2974" t="s">
        <v>1010</v>
      </c>
      <c r="C2974" t="s">
        <v>98</v>
      </c>
      <c r="D2974" t="s">
        <v>1112</v>
      </c>
      <c r="E2974" t="s">
        <v>1114</v>
      </c>
      <c r="F2974" s="76" t="s">
        <v>1151</v>
      </c>
      <c r="G2974" t="s">
        <v>1252</v>
      </c>
      <c r="H2974">
        <v>2021</v>
      </c>
      <c r="I2974">
        <v>0.06</v>
      </c>
      <c r="J2974" t="s">
        <v>1148</v>
      </c>
      <c r="K2974" s="2"/>
      <c r="L2974" s="60"/>
    </row>
    <row r="2975" spans="1:12" ht="28.5">
      <c r="A2975">
        <v>85315</v>
      </c>
      <c r="B2975" t="s">
        <v>1010</v>
      </c>
      <c r="C2975" t="s">
        <v>1023</v>
      </c>
      <c r="D2975" t="s">
        <v>1112</v>
      </c>
      <c r="E2975" t="s">
        <v>1114</v>
      </c>
      <c r="F2975" s="76" t="s">
        <v>1151</v>
      </c>
      <c r="G2975" t="s">
        <v>1252</v>
      </c>
      <c r="H2975">
        <v>2021</v>
      </c>
      <c r="I2975">
        <v>0.04</v>
      </c>
      <c r="J2975" t="s">
        <v>1148</v>
      </c>
      <c r="K2975" s="2"/>
      <c r="L2975" s="60"/>
    </row>
    <row r="2976" spans="1:12" ht="28.5">
      <c r="A2976">
        <v>85325</v>
      </c>
      <c r="B2976" t="s">
        <v>1010</v>
      </c>
      <c r="C2976" t="s">
        <v>1024</v>
      </c>
      <c r="D2976" t="s">
        <v>1112</v>
      </c>
      <c r="E2976" t="s">
        <v>1114</v>
      </c>
      <c r="F2976" s="76" t="s">
        <v>1151</v>
      </c>
      <c r="G2976" t="s">
        <v>1252</v>
      </c>
      <c r="H2976">
        <v>2021</v>
      </c>
      <c r="I2976">
        <v>0.05</v>
      </c>
      <c r="J2976" t="s">
        <v>1148</v>
      </c>
      <c r="K2976" s="2"/>
      <c r="L2976" s="60"/>
    </row>
    <row r="2977" spans="1:12" ht="28.5">
      <c r="A2977">
        <v>85400</v>
      </c>
      <c r="B2977" t="s">
        <v>1010</v>
      </c>
      <c r="C2977" t="s">
        <v>1025</v>
      </c>
      <c r="D2977" t="s">
        <v>1112</v>
      </c>
      <c r="E2977" t="s">
        <v>1114</v>
      </c>
      <c r="F2977" s="76" t="s">
        <v>1151</v>
      </c>
      <c r="G2977" t="s">
        <v>1252</v>
      </c>
      <c r="H2977">
        <v>2021</v>
      </c>
      <c r="I2977">
        <v>0.1</v>
      </c>
      <c r="J2977" t="s">
        <v>1148</v>
      </c>
      <c r="K2977" s="2"/>
      <c r="L2977" s="60"/>
    </row>
    <row r="2978" spans="1:12" ht="28.5">
      <c r="A2978">
        <v>85410</v>
      </c>
      <c r="B2978" t="s">
        <v>1010</v>
      </c>
      <c r="C2978" t="s">
        <v>1026</v>
      </c>
      <c r="D2978" t="s">
        <v>1112</v>
      </c>
      <c r="E2978" t="s">
        <v>1114</v>
      </c>
      <c r="F2978" s="76" t="s">
        <v>1151</v>
      </c>
      <c r="G2978" t="s">
        <v>1252</v>
      </c>
      <c r="H2978">
        <v>2021</v>
      </c>
      <c r="I2978">
        <v>0.03</v>
      </c>
      <c r="J2978" t="s">
        <v>1148</v>
      </c>
      <c r="K2978" s="2"/>
      <c r="L2978" s="60"/>
    </row>
    <row r="2979" spans="1:12" ht="28.5">
      <c r="A2979">
        <v>85430</v>
      </c>
      <c r="B2979" t="s">
        <v>1010</v>
      </c>
      <c r="C2979" t="s">
        <v>1027</v>
      </c>
      <c r="D2979" t="s">
        <v>1112</v>
      </c>
      <c r="E2979" t="s">
        <v>1114</v>
      </c>
      <c r="F2979" s="76" t="s">
        <v>1151</v>
      </c>
      <c r="G2979" t="s">
        <v>1252</v>
      </c>
      <c r="H2979">
        <v>2021</v>
      </c>
      <c r="I2979">
        <v>0.1</v>
      </c>
      <c r="J2979" t="s">
        <v>1148</v>
      </c>
      <c r="K2979" s="2"/>
      <c r="L2979" s="60"/>
    </row>
    <row r="2980" spans="1:12" ht="28.5">
      <c r="A2980">
        <v>85440</v>
      </c>
      <c r="B2980" t="s">
        <v>1010</v>
      </c>
      <c r="C2980" t="s">
        <v>207</v>
      </c>
      <c r="D2980" t="s">
        <v>1112</v>
      </c>
      <c r="E2980" t="s">
        <v>1114</v>
      </c>
      <c r="F2980" s="76" t="s">
        <v>1151</v>
      </c>
      <c r="G2980" t="s">
        <v>1252</v>
      </c>
      <c r="H2980">
        <v>2021</v>
      </c>
      <c r="I2980">
        <v>0.06</v>
      </c>
      <c r="J2980" t="s">
        <v>1148</v>
      </c>
      <c r="K2980" s="2"/>
      <c r="L2980" s="60"/>
    </row>
    <row r="2981" spans="1:12" ht="28.5">
      <c r="A2981">
        <v>85001</v>
      </c>
      <c r="B2981" t="s">
        <v>1010</v>
      </c>
      <c r="C2981" t="s">
        <v>1011</v>
      </c>
      <c r="D2981" t="s">
        <v>1113</v>
      </c>
      <c r="E2981" t="s">
        <v>1114</v>
      </c>
      <c r="F2981" s="76" t="s">
        <v>1151</v>
      </c>
      <c r="G2981" t="s">
        <v>1098</v>
      </c>
      <c r="H2981">
        <v>2021</v>
      </c>
      <c r="I2981">
        <v>0.03</v>
      </c>
      <c r="J2981" t="s">
        <v>1148</v>
      </c>
      <c r="K2981" s="2"/>
      <c r="L2981" s="60"/>
    </row>
    <row r="2982" spans="1:12" ht="28.5">
      <c r="A2982">
        <v>85010</v>
      </c>
      <c r="B2982" t="s">
        <v>1010</v>
      </c>
      <c r="C2982" t="s">
        <v>1012</v>
      </c>
      <c r="D2982" t="s">
        <v>1113</v>
      </c>
      <c r="E2982" t="s">
        <v>1114</v>
      </c>
      <c r="F2982" s="76" t="s">
        <v>1151</v>
      </c>
      <c r="G2982" t="s">
        <v>1098</v>
      </c>
      <c r="H2982">
        <v>2021</v>
      </c>
      <c r="I2982">
        <v>0.03</v>
      </c>
      <c r="J2982" t="s">
        <v>1148</v>
      </c>
      <c r="K2982" s="2"/>
      <c r="L2982" s="60"/>
    </row>
    <row r="2983" spans="1:12" ht="28.5">
      <c r="A2983">
        <v>85015</v>
      </c>
      <c r="B2983" t="s">
        <v>1010</v>
      </c>
      <c r="C2983" t="s">
        <v>1013</v>
      </c>
      <c r="D2983" t="s">
        <v>1113</v>
      </c>
      <c r="E2983" t="s">
        <v>1114</v>
      </c>
      <c r="F2983" s="76" t="s">
        <v>1151</v>
      </c>
      <c r="G2983" t="s">
        <v>1098</v>
      </c>
      <c r="H2983">
        <v>2021</v>
      </c>
      <c r="I2983">
        <v>0.03</v>
      </c>
      <c r="J2983" t="s">
        <v>1148</v>
      </c>
      <c r="K2983" s="2"/>
      <c r="L2983" s="60"/>
    </row>
    <row r="2984" spans="1:12" ht="28.5">
      <c r="A2984">
        <v>85125</v>
      </c>
      <c r="B2984" t="s">
        <v>1010</v>
      </c>
      <c r="C2984" t="s">
        <v>1014</v>
      </c>
      <c r="D2984" t="s">
        <v>1113</v>
      </c>
      <c r="E2984" t="s">
        <v>1114</v>
      </c>
      <c r="F2984" s="76" t="s">
        <v>1151</v>
      </c>
      <c r="G2984" t="s">
        <v>1098</v>
      </c>
      <c r="H2984">
        <v>2021</v>
      </c>
      <c r="I2984">
        <v>7.0000000000000007E-2</v>
      </c>
      <c r="J2984" t="s">
        <v>1148</v>
      </c>
      <c r="K2984" s="2"/>
      <c r="L2984" s="60"/>
    </row>
    <row r="2985" spans="1:12" ht="28.5">
      <c r="A2985">
        <v>85136</v>
      </c>
      <c r="B2985" t="s">
        <v>1010</v>
      </c>
      <c r="C2985" t="s">
        <v>1015</v>
      </c>
      <c r="D2985" t="s">
        <v>1113</v>
      </c>
      <c r="E2985" t="s">
        <v>1114</v>
      </c>
      <c r="F2985" s="76" t="s">
        <v>1151</v>
      </c>
      <c r="G2985" t="s">
        <v>1098</v>
      </c>
      <c r="H2985">
        <v>2021</v>
      </c>
      <c r="I2985">
        <v>0.02</v>
      </c>
      <c r="J2985" t="s">
        <v>1148</v>
      </c>
      <c r="K2985" s="2"/>
      <c r="L2985" s="60"/>
    </row>
    <row r="2986" spans="1:12" ht="28.5">
      <c r="A2986">
        <v>85139</v>
      </c>
      <c r="B2986" t="s">
        <v>1010</v>
      </c>
      <c r="C2986" t="s">
        <v>1016</v>
      </c>
      <c r="D2986" t="s">
        <v>1113</v>
      </c>
      <c r="E2986" t="s">
        <v>1114</v>
      </c>
      <c r="F2986" s="76" t="s">
        <v>1151</v>
      </c>
      <c r="G2986" t="s">
        <v>1098</v>
      </c>
      <c r="H2986">
        <v>2021</v>
      </c>
      <c r="I2986">
        <v>0.05</v>
      </c>
      <c r="J2986" t="s">
        <v>1148</v>
      </c>
      <c r="K2986" s="2"/>
      <c r="L2986" s="60"/>
    </row>
    <row r="2987" spans="1:12" ht="28.5">
      <c r="A2987">
        <v>85162</v>
      </c>
      <c r="B2987" t="s">
        <v>1010</v>
      </c>
      <c r="C2987" t="s">
        <v>1017</v>
      </c>
      <c r="D2987" t="s">
        <v>1113</v>
      </c>
      <c r="E2987" t="s">
        <v>1114</v>
      </c>
      <c r="F2987" s="76" t="s">
        <v>1151</v>
      </c>
      <c r="G2987" t="s">
        <v>1098</v>
      </c>
      <c r="H2987">
        <v>2021</v>
      </c>
      <c r="I2987">
        <v>7.0000000000000007E-2</v>
      </c>
      <c r="J2987" t="s">
        <v>1148</v>
      </c>
      <c r="K2987" s="2"/>
      <c r="L2987" s="60"/>
    </row>
    <row r="2988" spans="1:12" ht="28.5">
      <c r="A2988">
        <v>85225</v>
      </c>
      <c r="B2988" t="s">
        <v>1010</v>
      </c>
      <c r="C2988" t="s">
        <v>1018</v>
      </c>
      <c r="D2988" t="s">
        <v>1113</v>
      </c>
      <c r="E2988" t="s">
        <v>1114</v>
      </c>
      <c r="F2988" s="76" t="s">
        <v>1151</v>
      </c>
      <c r="G2988" t="s">
        <v>1098</v>
      </c>
      <c r="H2988">
        <v>2021</v>
      </c>
      <c r="I2988">
        <v>0.05</v>
      </c>
      <c r="J2988" t="s">
        <v>1148</v>
      </c>
      <c r="K2988" s="2"/>
      <c r="L2988" s="60"/>
    </row>
    <row r="2989" spans="1:12" ht="28.5">
      <c r="A2989">
        <v>85230</v>
      </c>
      <c r="B2989" t="s">
        <v>1010</v>
      </c>
      <c r="C2989" t="s">
        <v>1019</v>
      </c>
      <c r="D2989" t="s">
        <v>1113</v>
      </c>
      <c r="E2989" t="s">
        <v>1114</v>
      </c>
      <c r="F2989" s="76" t="s">
        <v>1151</v>
      </c>
      <c r="G2989" t="s">
        <v>1098</v>
      </c>
      <c r="H2989">
        <v>2021</v>
      </c>
      <c r="I2989">
        <v>7.0000000000000007E-2</v>
      </c>
      <c r="J2989" t="s">
        <v>1148</v>
      </c>
      <c r="K2989" s="2"/>
      <c r="L2989" s="60"/>
    </row>
    <row r="2990" spans="1:12" ht="28.5">
      <c r="A2990">
        <v>85250</v>
      </c>
      <c r="B2990" t="s">
        <v>1010</v>
      </c>
      <c r="C2990" t="s">
        <v>1020</v>
      </c>
      <c r="D2990" t="s">
        <v>1113</v>
      </c>
      <c r="E2990" t="s">
        <v>1114</v>
      </c>
      <c r="F2990" s="76" t="s">
        <v>1151</v>
      </c>
      <c r="G2990" t="s">
        <v>1098</v>
      </c>
      <c r="H2990">
        <v>2021</v>
      </c>
      <c r="I2990">
        <v>0.06</v>
      </c>
      <c r="J2990" t="s">
        <v>1148</v>
      </c>
      <c r="K2990" s="2"/>
      <c r="L2990" s="60"/>
    </row>
    <row r="2991" spans="1:12" ht="28.5">
      <c r="A2991">
        <v>85263</v>
      </c>
      <c r="B2991" t="s">
        <v>1010</v>
      </c>
      <c r="C2991" t="s">
        <v>1021</v>
      </c>
      <c r="D2991" t="s">
        <v>1113</v>
      </c>
      <c r="E2991" t="s">
        <v>1114</v>
      </c>
      <c r="F2991" s="76" t="s">
        <v>1151</v>
      </c>
      <c r="G2991" t="s">
        <v>1098</v>
      </c>
      <c r="H2991">
        <v>2021</v>
      </c>
      <c r="I2991">
        <v>0.11</v>
      </c>
      <c r="J2991" t="s">
        <v>1148</v>
      </c>
      <c r="K2991" s="2"/>
      <c r="L2991" s="60"/>
    </row>
    <row r="2992" spans="1:12" ht="28.5">
      <c r="A2992">
        <v>85279</v>
      </c>
      <c r="B2992" t="s">
        <v>1010</v>
      </c>
      <c r="C2992" t="s">
        <v>1022</v>
      </c>
      <c r="D2992" t="s">
        <v>1113</v>
      </c>
      <c r="E2992" t="s">
        <v>1114</v>
      </c>
      <c r="F2992" s="76" t="s">
        <v>1151</v>
      </c>
      <c r="G2992" t="s">
        <v>1098</v>
      </c>
      <c r="H2992">
        <v>2021</v>
      </c>
      <c r="I2992">
        <v>0</v>
      </c>
      <c r="J2992" t="s">
        <v>1148</v>
      </c>
      <c r="K2992" s="2"/>
      <c r="L2992" s="60"/>
    </row>
    <row r="2993" spans="1:12" ht="28.5">
      <c r="A2993">
        <v>85300</v>
      </c>
      <c r="B2993" t="s">
        <v>1010</v>
      </c>
      <c r="C2993" t="s">
        <v>98</v>
      </c>
      <c r="D2993" t="s">
        <v>1113</v>
      </c>
      <c r="E2993" t="s">
        <v>1114</v>
      </c>
      <c r="F2993" s="76" t="s">
        <v>1151</v>
      </c>
      <c r="G2993" t="s">
        <v>1098</v>
      </c>
      <c r="H2993">
        <v>2021</v>
      </c>
      <c r="I2993">
        <v>0.05</v>
      </c>
      <c r="J2993" t="s">
        <v>1148</v>
      </c>
      <c r="K2993" s="2"/>
      <c r="L2993" s="60"/>
    </row>
    <row r="2994" spans="1:12" ht="28.5">
      <c r="A2994">
        <v>85315</v>
      </c>
      <c r="B2994" t="s">
        <v>1010</v>
      </c>
      <c r="C2994" t="s">
        <v>1023</v>
      </c>
      <c r="D2994" t="s">
        <v>1113</v>
      </c>
      <c r="E2994" t="s">
        <v>1114</v>
      </c>
      <c r="F2994" s="76" t="s">
        <v>1151</v>
      </c>
      <c r="G2994" t="s">
        <v>1098</v>
      </c>
      <c r="H2994">
        <v>2021</v>
      </c>
      <c r="I2994">
        <v>0.04</v>
      </c>
      <c r="J2994" t="s">
        <v>1148</v>
      </c>
      <c r="K2994" s="2"/>
      <c r="L2994" s="60"/>
    </row>
    <row r="2995" spans="1:12" ht="28.5">
      <c r="A2995">
        <v>85325</v>
      </c>
      <c r="B2995" t="s">
        <v>1010</v>
      </c>
      <c r="C2995" t="s">
        <v>1024</v>
      </c>
      <c r="D2995" t="s">
        <v>1113</v>
      </c>
      <c r="E2995" t="s">
        <v>1114</v>
      </c>
      <c r="F2995" s="76" t="s">
        <v>1151</v>
      </c>
      <c r="G2995" t="s">
        <v>1098</v>
      </c>
      <c r="H2995">
        <v>2021</v>
      </c>
      <c r="I2995">
        <v>0.03</v>
      </c>
      <c r="J2995" t="s">
        <v>1148</v>
      </c>
      <c r="K2995" s="2"/>
      <c r="L2995" s="60"/>
    </row>
    <row r="2996" spans="1:12" ht="28.5">
      <c r="A2996">
        <v>85400</v>
      </c>
      <c r="B2996" t="s">
        <v>1010</v>
      </c>
      <c r="C2996" t="s">
        <v>1025</v>
      </c>
      <c r="D2996" t="s">
        <v>1113</v>
      </c>
      <c r="E2996" t="s">
        <v>1114</v>
      </c>
      <c r="F2996" s="76" t="s">
        <v>1151</v>
      </c>
      <c r="G2996" t="s">
        <v>1098</v>
      </c>
      <c r="H2996">
        <v>2021</v>
      </c>
      <c r="I2996">
        <v>0.12</v>
      </c>
      <c r="J2996" t="s">
        <v>1148</v>
      </c>
      <c r="K2996" s="2"/>
      <c r="L2996" s="60"/>
    </row>
    <row r="2997" spans="1:12" ht="28.5">
      <c r="A2997">
        <v>85410</v>
      </c>
      <c r="B2997" t="s">
        <v>1010</v>
      </c>
      <c r="C2997" t="s">
        <v>1026</v>
      </c>
      <c r="D2997" t="s">
        <v>1113</v>
      </c>
      <c r="E2997" t="s">
        <v>1114</v>
      </c>
      <c r="F2997" s="76" t="s">
        <v>1151</v>
      </c>
      <c r="G2997" t="s">
        <v>1098</v>
      </c>
      <c r="H2997">
        <v>2021</v>
      </c>
      <c r="I2997">
        <v>0.04</v>
      </c>
      <c r="J2997" t="s">
        <v>1148</v>
      </c>
      <c r="K2997" s="62"/>
      <c r="L2997" s="63"/>
    </row>
    <row r="2998" spans="1:12" ht="28.5">
      <c r="A2998">
        <v>85430</v>
      </c>
      <c r="B2998" t="s">
        <v>1010</v>
      </c>
      <c r="C2998" t="s">
        <v>1027</v>
      </c>
      <c r="D2998" t="s">
        <v>1113</v>
      </c>
      <c r="E2998" t="s">
        <v>1114</v>
      </c>
      <c r="F2998" s="76" t="s">
        <v>1151</v>
      </c>
      <c r="G2998" t="s">
        <v>1098</v>
      </c>
      <c r="H2998">
        <v>2021</v>
      </c>
      <c r="I2998">
        <v>0.13</v>
      </c>
      <c r="J2998" t="s">
        <v>1148</v>
      </c>
      <c r="K2998" s="2"/>
      <c r="L2998" s="60"/>
    </row>
    <row r="2999" spans="1:12" ht="28.5">
      <c r="A2999">
        <v>85440</v>
      </c>
      <c r="B2999" t="s">
        <v>1010</v>
      </c>
      <c r="C2999" t="s">
        <v>207</v>
      </c>
      <c r="D2999" t="s">
        <v>1113</v>
      </c>
      <c r="E2999" t="s">
        <v>1114</v>
      </c>
      <c r="F2999" s="76" t="s">
        <v>1151</v>
      </c>
      <c r="G2999" t="s">
        <v>1098</v>
      </c>
      <c r="H2999">
        <v>2021</v>
      </c>
      <c r="I2999">
        <v>0.06</v>
      </c>
      <c r="J2999" t="s">
        <v>1148</v>
      </c>
      <c r="K2999" s="2"/>
      <c r="L2999" s="60"/>
    </row>
    <row r="3000" spans="1:12" ht="28.5">
      <c r="A3000">
        <v>85</v>
      </c>
      <c r="B3000" t="s">
        <v>1010</v>
      </c>
      <c r="C3000" t="s">
        <v>1075</v>
      </c>
      <c r="D3000" t="s">
        <v>1106</v>
      </c>
      <c r="E3000" t="s">
        <v>1114</v>
      </c>
      <c r="F3000" s="76" t="s">
        <v>1151</v>
      </c>
      <c r="G3000" t="s">
        <v>1255</v>
      </c>
      <c r="H3000">
        <v>2018</v>
      </c>
      <c r="I3000">
        <v>0.02</v>
      </c>
      <c r="J3000" t="s">
        <v>1148</v>
      </c>
      <c r="K3000" s="62"/>
      <c r="L3000" s="63"/>
    </row>
    <row r="3001" spans="1:12" ht="28.5">
      <c r="A3001">
        <v>85</v>
      </c>
      <c r="B3001" t="s">
        <v>1010</v>
      </c>
      <c r="C3001" t="s">
        <v>1075</v>
      </c>
      <c r="D3001" t="s">
        <v>1106</v>
      </c>
      <c r="E3001" t="s">
        <v>1114</v>
      </c>
      <c r="F3001" s="76" t="s">
        <v>1151</v>
      </c>
      <c r="G3001" t="s">
        <v>1255</v>
      </c>
      <c r="H3001">
        <v>2019</v>
      </c>
      <c r="I3001">
        <v>0.02</v>
      </c>
      <c r="J3001" t="s">
        <v>1148</v>
      </c>
      <c r="K3001" s="2"/>
      <c r="L3001" s="60"/>
    </row>
    <row r="3002" spans="1:12" ht="28.5">
      <c r="A3002">
        <v>85</v>
      </c>
      <c r="B3002" t="s">
        <v>1010</v>
      </c>
      <c r="C3002" t="s">
        <v>1075</v>
      </c>
      <c r="D3002" t="s">
        <v>1106</v>
      </c>
      <c r="E3002" t="s">
        <v>1114</v>
      </c>
      <c r="F3002" s="76" t="s">
        <v>1151</v>
      </c>
      <c r="G3002" t="s">
        <v>1255</v>
      </c>
      <c r="H3002">
        <v>2020</v>
      </c>
      <c r="I3002">
        <v>0.04</v>
      </c>
      <c r="J3002" t="s">
        <v>1148</v>
      </c>
      <c r="K3002" s="2"/>
      <c r="L3002" s="60"/>
    </row>
    <row r="3003" spans="1:12" ht="28.5">
      <c r="A3003">
        <v>85</v>
      </c>
      <c r="B3003" t="s">
        <v>1010</v>
      </c>
      <c r="C3003" t="s">
        <v>1075</v>
      </c>
      <c r="D3003" t="s">
        <v>1107</v>
      </c>
      <c r="E3003" t="s">
        <v>1114</v>
      </c>
      <c r="F3003" s="76" t="s">
        <v>1151</v>
      </c>
      <c r="G3003" t="s">
        <v>1252</v>
      </c>
      <c r="H3003">
        <v>2018</v>
      </c>
      <c r="I3003">
        <v>0.03</v>
      </c>
      <c r="J3003" t="s">
        <v>1148</v>
      </c>
      <c r="K3003" s="62"/>
      <c r="L3003" s="63"/>
    </row>
    <row r="3004" spans="1:12" ht="28.5">
      <c r="A3004">
        <v>85</v>
      </c>
      <c r="B3004" t="s">
        <v>1010</v>
      </c>
      <c r="C3004" t="s">
        <v>1075</v>
      </c>
      <c r="D3004" t="s">
        <v>1107</v>
      </c>
      <c r="E3004" t="s">
        <v>1114</v>
      </c>
      <c r="F3004" s="76" t="s">
        <v>1151</v>
      </c>
      <c r="G3004" t="s">
        <v>1252</v>
      </c>
      <c r="H3004">
        <v>2019</v>
      </c>
      <c r="I3004">
        <v>0.03</v>
      </c>
      <c r="J3004" t="s">
        <v>1148</v>
      </c>
      <c r="K3004" s="2"/>
      <c r="L3004" s="60"/>
    </row>
    <row r="3005" spans="1:12" ht="28.5">
      <c r="A3005">
        <v>85</v>
      </c>
      <c r="B3005" t="s">
        <v>1010</v>
      </c>
      <c r="C3005" t="s">
        <v>1075</v>
      </c>
      <c r="D3005" t="s">
        <v>1107</v>
      </c>
      <c r="E3005" t="s">
        <v>1114</v>
      </c>
      <c r="F3005" s="76" t="s">
        <v>1151</v>
      </c>
      <c r="G3005" t="s">
        <v>1252</v>
      </c>
      <c r="H3005">
        <v>2020</v>
      </c>
      <c r="I3005">
        <v>0.09</v>
      </c>
      <c r="J3005" t="s">
        <v>1148</v>
      </c>
      <c r="K3005" s="2"/>
      <c r="L3005" s="60"/>
    </row>
    <row r="3006" spans="1:12" ht="28.5">
      <c r="A3006">
        <v>85</v>
      </c>
      <c r="B3006" t="s">
        <v>1010</v>
      </c>
      <c r="C3006" t="s">
        <v>1075</v>
      </c>
      <c r="D3006" t="s">
        <v>1253</v>
      </c>
      <c r="E3006" t="s">
        <v>1114</v>
      </c>
      <c r="F3006" s="76" t="s">
        <v>1151</v>
      </c>
      <c r="G3006" t="s">
        <v>1098</v>
      </c>
      <c r="H3006">
        <v>2018</v>
      </c>
      <c r="I3006">
        <v>0.01</v>
      </c>
      <c r="J3006" t="s">
        <v>1148</v>
      </c>
      <c r="K3006" s="62"/>
      <c r="L3006" s="63"/>
    </row>
    <row r="3007" spans="1:12" ht="28.5">
      <c r="A3007">
        <v>85</v>
      </c>
      <c r="B3007" t="s">
        <v>1010</v>
      </c>
      <c r="C3007" t="s">
        <v>1075</v>
      </c>
      <c r="D3007" t="s">
        <v>1253</v>
      </c>
      <c r="E3007" t="s">
        <v>1114</v>
      </c>
      <c r="F3007" s="76" t="s">
        <v>1151</v>
      </c>
      <c r="G3007" t="s">
        <v>1098</v>
      </c>
      <c r="H3007">
        <v>2019</v>
      </c>
      <c r="I3007">
        <v>0.01</v>
      </c>
      <c r="J3007" t="s">
        <v>1148</v>
      </c>
      <c r="K3007" s="2"/>
      <c r="L3007" s="60"/>
    </row>
    <row r="3008" spans="1:12" ht="28.5">
      <c r="A3008">
        <v>85</v>
      </c>
      <c r="B3008" t="s">
        <v>1010</v>
      </c>
      <c r="C3008" t="s">
        <v>1075</v>
      </c>
      <c r="D3008" t="s">
        <v>1253</v>
      </c>
      <c r="E3008" t="s">
        <v>1114</v>
      </c>
      <c r="F3008" s="76" t="s">
        <v>1151</v>
      </c>
      <c r="G3008" t="s">
        <v>1098</v>
      </c>
      <c r="H3008">
        <v>2020</v>
      </c>
      <c r="I3008">
        <v>0.02</v>
      </c>
      <c r="J3008" t="s">
        <v>1148</v>
      </c>
      <c r="K3008" s="2"/>
      <c r="L3008" s="60"/>
    </row>
    <row r="3009" spans="1:12" ht="28.5">
      <c r="A3009">
        <v>1</v>
      </c>
      <c r="B3009" t="s">
        <v>1072</v>
      </c>
      <c r="C3009" t="s">
        <v>1072</v>
      </c>
      <c r="D3009" t="s">
        <v>1106</v>
      </c>
      <c r="E3009" t="s">
        <v>1114</v>
      </c>
      <c r="F3009" s="76" t="s">
        <v>1151</v>
      </c>
      <c r="G3009" t="s">
        <v>1255</v>
      </c>
      <c r="H3009">
        <v>2018</v>
      </c>
      <c r="I3009">
        <v>0.02</v>
      </c>
      <c r="J3009" t="s">
        <v>1148</v>
      </c>
      <c r="K3009" s="2"/>
      <c r="L3009" s="60"/>
    </row>
    <row r="3010" spans="1:12" ht="28.5">
      <c r="A3010">
        <v>1</v>
      </c>
      <c r="B3010" t="s">
        <v>1072</v>
      </c>
      <c r="C3010" t="s">
        <v>1072</v>
      </c>
      <c r="D3010" t="s">
        <v>1106</v>
      </c>
      <c r="E3010" t="s">
        <v>1114</v>
      </c>
      <c r="F3010" s="76" t="s">
        <v>1151</v>
      </c>
      <c r="G3010" t="s">
        <v>1255</v>
      </c>
      <c r="H3010">
        <v>2019</v>
      </c>
      <c r="I3010">
        <v>0.02</v>
      </c>
      <c r="J3010" t="s">
        <v>1148</v>
      </c>
      <c r="K3010" s="2"/>
      <c r="L3010" s="60"/>
    </row>
    <row r="3011" spans="1:12" ht="28.5">
      <c r="A3011">
        <v>1</v>
      </c>
      <c r="B3011" t="s">
        <v>1072</v>
      </c>
      <c r="C3011" t="s">
        <v>1072</v>
      </c>
      <c r="D3011" t="s">
        <v>1106</v>
      </c>
      <c r="E3011" t="s">
        <v>1114</v>
      </c>
      <c r="F3011" s="76" t="s">
        <v>1151</v>
      </c>
      <c r="G3011" t="s">
        <v>1255</v>
      </c>
      <c r="H3011">
        <v>2020</v>
      </c>
      <c r="I3011">
        <v>0.05</v>
      </c>
      <c r="J3011" t="s">
        <v>1148</v>
      </c>
      <c r="K3011" s="2"/>
      <c r="L3011" s="60"/>
    </row>
    <row r="3012" spans="1:12" ht="28.5">
      <c r="A3012">
        <v>1</v>
      </c>
      <c r="B3012" t="s">
        <v>1072</v>
      </c>
      <c r="C3012" t="s">
        <v>1072</v>
      </c>
      <c r="D3012" t="s">
        <v>1107</v>
      </c>
      <c r="E3012" t="s">
        <v>1114</v>
      </c>
      <c r="F3012" s="76" t="s">
        <v>1151</v>
      </c>
      <c r="G3012" t="s">
        <v>1252</v>
      </c>
      <c r="H3012">
        <v>2018</v>
      </c>
      <c r="I3012">
        <v>0.03</v>
      </c>
      <c r="J3012" t="s">
        <v>1148</v>
      </c>
      <c r="K3012" s="2"/>
      <c r="L3012" s="60"/>
    </row>
    <row r="3013" spans="1:12" ht="28.5">
      <c r="A3013">
        <v>1</v>
      </c>
      <c r="B3013" t="s">
        <v>1072</v>
      </c>
      <c r="C3013" t="s">
        <v>1072</v>
      </c>
      <c r="D3013" t="s">
        <v>1107</v>
      </c>
      <c r="E3013" t="s">
        <v>1114</v>
      </c>
      <c r="F3013" s="76" t="s">
        <v>1151</v>
      </c>
      <c r="G3013" t="s">
        <v>1252</v>
      </c>
      <c r="H3013">
        <v>2019</v>
      </c>
      <c r="I3013">
        <v>0.03</v>
      </c>
      <c r="J3013" t="s">
        <v>1148</v>
      </c>
      <c r="K3013" s="2"/>
      <c r="L3013" s="60"/>
    </row>
    <row r="3014" spans="1:12" ht="28.5">
      <c r="A3014">
        <v>1</v>
      </c>
      <c r="B3014" t="s">
        <v>1072</v>
      </c>
      <c r="C3014" t="s">
        <v>1072</v>
      </c>
      <c r="D3014" t="s">
        <v>1107</v>
      </c>
      <c r="E3014" t="s">
        <v>1114</v>
      </c>
      <c r="F3014" s="76" t="s">
        <v>1151</v>
      </c>
      <c r="G3014" t="s">
        <v>1252</v>
      </c>
      <c r="H3014">
        <v>2020</v>
      </c>
      <c r="I3014">
        <v>0.08</v>
      </c>
      <c r="J3014" t="s">
        <v>1148</v>
      </c>
      <c r="K3014" s="2"/>
      <c r="L3014" s="60"/>
    </row>
    <row r="3015" spans="1:12" ht="28.5">
      <c r="A3015">
        <v>1</v>
      </c>
      <c r="B3015" t="s">
        <v>1072</v>
      </c>
      <c r="C3015" t="s">
        <v>1072</v>
      </c>
      <c r="D3015" t="s">
        <v>1253</v>
      </c>
      <c r="E3015" t="s">
        <v>1114</v>
      </c>
      <c r="F3015" s="76" t="s">
        <v>1151</v>
      </c>
      <c r="G3015" t="s">
        <v>1098</v>
      </c>
      <c r="H3015">
        <v>2018</v>
      </c>
      <c r="I3015">
        <v>0.01</v>
      </c>
      <c r="J3015" t="s">
        <v>1148</v>
      </c>
      <c r="K3015" s="2"/>
      <c r="L3015" s="60"/>
    </row>
    <row r="3016" spans="1:12" ht="28.5">
      <c r="A3016">
        <v>1</v>
      </c>
      <c r="B3016" t="s">
        <v>1072</v>
      </c>
      <c r="C3016" t="s">
        <v>1072</v>
      </c>
      <c r="D3016" t="s">
        <v>1253</v>
      </c>
      <c r="E3016" t="s">
        <v>1114</v>
      </c>
      <c r="F3016" s="76" t="s">
        <v>1151</v>
      </c>
      <c r="G3016" t="s">
        <v>1098</v>
      </c>
      <c r="H3016">
        <v>2019</v>
      </c>
      <c r="I3016">
        <v>0.01</v>
      </c>
      <c r="J3016" t="s">
        <v>1148</v>
      </c>
      <c r="K3016" s="2"/>
      <c r="L3016" s="60"/>
    </row>
    <row r="3017" spans="1:12" ht="28.5">
      <c r="A3017">
        <v>1</v>
      </c>
      <c r="B3017" t="s">
        <v>1072</v>
      </c>
      <c r="C3017" t="s">
        <v>1072</v>
      </c>
      <c r="D3017" t="s">
        <v>1253</v>
      </c>
      <c r="E3017" t="s">
        <v>1114</v>
      </c>
      <c r="F3017" s="76" t="s">
        <v>1151</v>
      </c>
      <c r="G3017" t="s">
        <v>1098</v>
      </c>
      <c r="H3017">
        <v>2020</v>
      </c>
      <c r="I3017">
        <v>0.03</v>
      </c>
      <c r="J3017" t="s">
        <v>1148</v>
      </c>
      <c r="K3017" s="2"/>
      <c r="L3017" s="60"/>
    </row>
    <row r="3018" spans="1:12" ht="28.5">
      <c r="A3018">
        <v>1</v>
      </c>
      <c r="B3018" t="s">
        <v>1072</v>
      </c>
      <c r="C3018" t="s">
        <v>1072</v>
      </c>
      <c r="D3018" t="s">
        <v>1106</v>
      </c>
      <c r="E3018" t="s">
        <v>1114</v>
      </c>
      <c r="F3018" s="76" t="s">
        <v>1151</v>
      </c>
      <c r="G3018" t="s">
        <v>1255</v>
      </c>
      <c r="H3018">
        <v>2021</v>
      </c>
      <c r="I3018">
        <v>0.04</v>
      </c>
      <c r="J3018" t="s">
        <v>1148</v>
      </c>
      <c r="K3018" s="62"/>
      <c r="L3018" s="63"/>
    </row>
    <row r="3019" spans="1:12" ht="28.5">
      <c r="A3019">
        <v>1</v>
      </c>
      <c r="B3019" t="s">
        <v>1072</v>
      </c>
      <c r="C3019" t="s">
        <v>1072</v>
      </c>
      <c r="D3019" t="s">
        <v>1107</v>
      </c>
      <c r="E3019" t="s">
        <v>1114</v>
      </c>
      <c r="F3019" s="76" t="s">
        <v>1151</v>
      </c>
      <c r="G3019" t="s">
        <v>1252</v>
      </c>
      <c r="H3019">
        <v>2021</v>
      </c>
      <c r="I3019">
        <v>7.0000000000000007E-2</v>
      </c>
      <c r="J3019" t="s">
        <v>1148</v>
      </c>
      <c r="K3019" s="62"/>
      <c r="L3019" s="63"/>
    </row>
    <row r="3020" spans="1:12" ht="28.5">
      <c r="A3020">
        <v>1</v>
      </c>
      <c r="B3020" t="s">
        <v>1072</v>
      </c>
      <c r="C3020" t="s">
        <v>1072</v>
      </c>
      <c r="D3020" t="s">
        <v>1253</v>
      </c>
      <c r="E3020" t="s">
        <v>1114</v>
      </c>
      <c r="F3020" s="76" t="s">
        <v>1151</v>
      </c>
      <c r="G3020" t="s">
        <v>1098</v>
      </c>
      <c r="H3020">
        <v>2021</v>
      </c>
      <c r="I3020">
        <v>0.03</v>
      </c>
      <c r="J3020" t="s">
        <v>1148</v>
      </c>
      <c r="K3020" s="62"/>
      <c r="L3020" s="63"/>
    </row>
    <row r="3021" spans="1:12" ht="28.5">
      <c r="A3021">
        <v>85</v>
      </c>
      <c r="B3021" t="s">
        <v>1010</v>
      </c>
      <c r="C3021" t="s">
        <v>1075</v>
      </c>
      <c r="D3021" t="s">
        <v>1106</v>
      </c>
      <c r="E3021" t="s">
        <v>1114</v>
      </c>
      <c r="F3021" s="76" t="s">
        <v>1151</v>
      </c>
      <c r="G3021" t="s">
        <v>1255</v>
      </c>
      <c r="H3021">
        <v>2021</v>
      </c>
      <c r="I3021">
        <v>0.05</v>
      </c>
      <c r="J3021" t="s">
        <v>1148</v>
      </c>
      <c r="K3021" s="62"/>
      <c r="L3021" s="63"/>
    </row>
    <row r="3022" spans="1:12" ht="28.5">
      <c r="A3022">
        <v>85</v>
      </c>
      <c r="B3022" t="s">
        <v>1010</v>
      </c>
      <c r="C3022" t="s">
        <v>1075</v>
      </c>
      <c r="D3022" t="s">
        <v>1107</v>
      </c>
      <c r="E3022" t="s">
        <v>1114</v>
      </c>
      <c r="F3022" s="76" t="s">
        <v>1151</v>
      </c>
      <c r="G3022" t="s">
        <v>1252</v>
      </c>
      <c r="H3022">
        <v>2021</v>
      </c>
      <c r="I3022">
        <v>0.1</v>
      </c>
      <c r="J3022" t="s">
        <v>1148</v>
      </c>
      <c r="K3022" s="62"/>
      <c r="L3022" s="63"/>
    </row>
    <row r="3023" spans="1:12" ht="28.5">
      <c r="A3023">
        <v>85</v>
      </c>
      <c r="B3023" t="s">
        <v>1010</v>
      </c>
      <c r="C3023" t="s">
        <v>1075</v>
      </c>
      <c r="D3023" t="s">
        <v>1253</v>
      </c>
      <c r="E3023" t="s">
        <v>1114</v>
      </c>
      <c r="F3023" s="76" t="s">
        <v>1151</v>
      </c>
      <c r="G3023" t="s">
        <v>1098</v>
      </c>
      <c r="H3023">
        <v>2021</v>
      </c>
      <c r="I3023">
        <v>0.04</v>
      </c>
      <c r="J3023" t="s">
        <v>1148</v>
      </c>
      <c r="K3023" s="62"/>
      <c r="L3023" s="63"/>
    </row>
    <row r="3024" spans="1:12" ht="28.5">
      <c r="A3024">
        <v>85</v>
      </c>
      <c r="B3024" t="s">
        <v>1010</v>
      </c>
      <c r="C3024" t="s">
        <v>1075</v>
      </c>
      <c r="D3024" t="s">
        <v>1108</v>
      </c>
      <c r="E3024" t="s">
        <v>1114</v>
      </c>
      <c r="F3024" s="76" t="s">
        <v>1151</v>
      </c>
      <c r="G3024" t="s">
        <v>1255</v>
      </c>
      <c r="H3024">
        <v>2018</v>
      </c>
      <c r="I3024">
        <v>1.0900000000000001</v>
      </c>
      <c r="J3024" t="s">
        <v>1148</v>
      </c>
      <c r="K3024" s="62"/>
      <c r="L3024" s="63"/>
    </row>
    <row r="3025" spans="1:12" ht="28.5">
      <c r="A3025">
        <v>85</v>
      </c>
      <c r="B3025" t="s">
        <v>1010</v>
      </c>
      <c r="C3025" t="s">
        <v>1075</v>
      </c>
      <c r="D3025" t="s">
        <v>1108</v>
      </c>
      <c r="E3025" t="s">
        <v>1114</v>
      </c>
      <c r="F3025" s="76" t="s">
        <v>1151</v>
      </c>
      <c r="G3025" t="s">
        <v>1255</v>
      </c>
      <c r="H3025">
        <v>2019</v>
      </c>
      <c r="I3025">
        <v>1.08</v>
      </c>
      <c r="J3025" t="s">
        <v>1148</v>
      </c>
      <c r="K3025" s="2"/>
      <c r="L3025" s="60"/>
    </row>
    <row r="3026" spans="1:12" ht="28.5">
      <c r="A3026">
        <v>85</v>
      </c>
      <c r="B3026" t="s">
        <v>1010</v>
      </c>
      <c r="C3026" t="s">
        <v>1075</v>
      </c>
      <c r="D3026" t="s">
        <v>1108</v>
      </c>
      <c r="E3026" t="s">
        <v>1114</v>
      </c>
      <c r="F3026" s="76" t="s">
        <v>1151</v>
      </c>
      <c r="G3026" t="s">
        <v>1255</v>
      </c>
      <c r="H3026">
        <v>2020</v>
      </c>
      <c r="I3026">
        <v>1.08</v>
      </c>
      <c r="J3026" t="s">
        <v>1148</v>
      </c>
      <c r="K3026" s="2"/>
      <c r="L3026" s="60"/>
    </row>
    <row r="3027" spans="1:12" ht="28.5">
      <c r="A3027">
        <v>1</v>
      </c>
      <c r="B3027" t="s">
        <v>1072</v>
      </c>
      <c r="C3027" t="s">
        <v>1072</v>
      </c>
      <c r="D3027" t="s">
        <v>1108</v>
      </c>
      <c r="E3027" t="s">
        <v>1114</v>
      </c>
      <c r="F3027" s="76" t="s">
        <v>1151</v>
      </c>
      <c r="G3027" t="s">
        <v>1255</v>
      </c>
      <c r="H3027">
        <v>2018</v>
      </c>
      <c r="I3027">
        <v>1.1200000000000001</v>
      </c>
      <c r="J3027" t="s">
        <v>1148</v>
      </c>
      <c r="K3027" s="2"/>
      <c r="L3027" s="60"/>
    </row>
    <row r="3028" spans="1:12" ht="28.5">
      <c r="A3028">
        <v>1</v>
      </c>
      <c r="B3028" t="s">
        <v>1072</v>
      </c>
      <c r="C3028" t="s">
        <v>1072</v>
      </c>
      <c r="D3028" t="s">
        <v>1108</v>
      </c>
      <c r="E3028" t="s">
        <v>1114</v>
      </c>
      <c r="F3028" s="76" t="s">
        <v>1151</v>
      </c>
      <c r="G3028" t="s">
        <v>1255</v>
      </c>
      <c r="H3028">
        <v>2019</v>
      </c>
      <c r="I3028">
        <v>1.0900000000000001</v>
      </c>
      <c r="J3028" t="s">
        <v>1148</v>
      </c>
      <c r="K3028" s="62"/>
      <c r="L3028" s="63"/>
    </row>
    <row r="3029" spans="1:12" ht="28.5">
      <c r="A3029">
        <v>1</v>
      </c>
      <c r="B3029" t="s">
        <v>1072</v>
      </c>
      <c r="C3029" t="s">
        <v>1072</v>
      </c>
      <c r="D3029" t="s">
        <v>1108</v>
      </c>
      <c r="E3029" t="s">
        <v>1114</v>
      </c>
      <c r="F3029" s="76" t="s">
        <v>1151</v>
      </c>
      <c r="G3029" t="s">
        <v>1255</v>
      </c>
      <c r="H3029">
        <v>2020</v>
      </c>
      <c r="I3029">
        <v>1.06</v>
      </c>
      <c r="J3029" t="s">
        <v>1148</v>
      </c>
      <c r="K3029" s="2"/>
      <c r="L3029" s="60"/>
    </row>
    <row r="3030" spans="1:12" ht="28.5">
      <c r="A3030">
        <v>85</v>
      </c>
      <c r="B3030" t="s">
        <v>1010</v>
      </c>
      <c r="C3030" t="s">
        <v>1075</v>
      </c>
      <c r="D3030" t="s">
        <v>1109</v>
      </c>
      <c r="E3030" t="s">
        <v>1114</v>
      </c>
      <c r="F3030" s="76" t="s">
        <v>1151</v>
      </c>
      <c r="G3030" t="s">
        <v>1252</v>
      </c>
      <c r="H3030">
        <v>2018</v>
      </c>
      <c r="I3030">
        <v>1.1100000000000001</v>
      </c>
      <c r="J3030" t="s">
        <v>1148</v>
      </c>
      <c r="K3030" s="2"/>
      <c r="L3030" s="60"/>
    </row>
    <row r="3031" spans="1:12" ht="28.5">
      <c r="A3031">
        <v>85</v>
      </c>
      <c r="B3031" t="s">
        <v>1010</v>
      </c>
      <c r="C3031" t="s">
        <v>1075</v>
      </c>
      <c r="D3031" t="s">
        <v>1109</v>
      </c>
      <c r="E3031" t="s">
        <v>1114</v>
      </c>
      <c r="F3031" s="76" t="s">
        <v>1151</v>
      </c>
      <c r="G3031" t="s">
        <v>1252</v>
      </c>
      <c r="H3031">
        <v>2019</v>
      </c>
      <c r="I3031">
        <v>1.1399999999999999</v>
      </c>
      <c r="J3031" t="s">
        <v>1148</v>
      </c>
      <c r="K3031" s="2"/>
      <c r="L3031" s="60"/>
    </row>
    <row r="3032" spans="1:12" ht="28.5">
      <c r="A3032">
        <v>85</v>
      </c>
      <c r="B3032" t="s">
        <v>1010</v>
      </c>
      <c r="C3032" t="s">
        <v>1075</v>
      </c>
      <c r="D3032" t="s">
        <v>1109</v>
      </c>
      <c r="E3032" t="s">
        <v>1114</v>
      </c>
      <c r="F3032" s="76" t="s">
        <v>1151</v>
      </c>
      <c r="G3032" t="s">
        <v>1252</v>
      </c>
      <c r="H3032">
        <v>2020</v>
      </c>
      <c r="I3032">
        <v>1.1399999999999999</v>
      </c>
      <c r="J3032" t="s">
        <v>1148</v>
      </c>
      <c r="K3032" s="2"/>
      <c r="L3032" s="60"/>
    </row>
    <row r="3033" spans="1:12" ht="28.5">
      <c r="A3033">
        <v>1</v>
      </c>
      <c r="B3033" t="s">
        <v>1072</v>
      </c>
      <c r="C3033" t="s">
        <v>1072</v>
      </c>
      <c r="D3033" t="s">
        <v>1109</v>
      </c>
      <c r="E3033" t="s">
        <v>1114</v>
      </c>
      <c r="F3033" s="76" t="s">
        <v>1151</v>
      </c>
      <c r="G3033" t="s">
        <v>1252</v>
      </c>
      <c r="H3033">
        <v>2018</v>
      </c>
      <c r="I3033">
        <v>1.0900000000000001</v>
      </c>
      <c r="J3033" t="s">
        <v>1148</v>
      </c>
      <c r="K3033" s="2"/>
      <c r="L3033" s="60"/>
    </row>
    <row r="3034" spans="1:12" ht="28.5">
      <c r="A3034">
        <v>1</v>
      </c>
      <c r="B3034" t="s">
        <v>1072</v>
      </c>
      <c r="C3034" t="s">
        <v>1072</v>
      </c>
      <c r="D3034" t="s">
        <v>1109</v>
      </c>
      <c r="E3034" t="s">
        <v>1114</v>
      </c>
      <c r="F3034" s="76" t="s">
        <v>1151</v>
      </c>
      <c r="G3034" t="s">
        <v>1252</v>
      </c>
      <c r="H3034">
        <v>2019</v>
      </c>
      <c r="I3034">
        <v>1.1100000000000001</v>
      </c>
      <c r="J3034" t="s">
        <v>1148</v>
      </c>
      <c r="K3034" s="2"/>
      <c r="L3034" s="60"/>
    </row>
    <row r="3035" spans="1:12" ht="28.5">
      <c r="A3035">
        <v>1</v>
      </c>
      <c r="B3035" t="s">
        <v>1072</v>
      </c>
      <c r="C3035" t="s">
        <v>1072</v>
      </c>
      <c r="D3035" t="s">
        <v>1109</v>
      </c>
      <c r="E3035" t="s">
        <v>1114</v>
      </c>
      <c r="F3035" s="76" t="s">
        <v>1151</v>
      </c>
      <c r="G3035" t="s">
        <v>1252</v>
      </c>
      <c r="H3035">
        <v>2020</v>
      </c>
      <c r="I3035">
        <v>1.0900000000000001</v>
      </c>
      <c r="J3035" t="s">
        <v>1148</v>
      </c>
      <c r="K3035" s="2"/>
      <c r="L3035" s="60"/>
    </row>
    <row r="3036" spans="1:12" ht="28.5">
      <c r="A3036">
        <v>85</v>
      </c>
      <c r="B3036" t="s">
        <v>1010</v>
      </c>
      <c r="C3036" t="s">
        <v>1075</v>
      </c>
      <c r="D3036" t="s">
        <v>1110</v>
      </c>
      <c r="E3036" t="s">
        <v>1114</v>
      </c>
      <c r="F3036" s="76" t="s">
        <v>1151</v>
      </c>
      <c r="G3036" t="s">
        <v>1098</v>
      </c>
      <c r="H3036">
        <v>2018</v>
      </c>
      <c r="I3036">
        <v>0.83</v>
      </c>
      <c r="J3036" t="s">
        <v>1148</v>
      </c>
      <c r="K3036" s="2"/>
      <c r="L3036" s="60"/>
    </row>
    <row r="3037" spans="1:12" ht="28.5">
      <c r="A3037">
        <v>85</v>
      </c>
      <c r="B3037" t="s">
        <v>1010</v>
      </c>
      <c r="C3037" t="s">
        <v>1075</v>
      </c>
      <c r="D3037" t="s">
        <v>1110</v>
      </c>
      <c r="E3037" t="s">
        <v>1114</v>
      </c>
      <c r="F3037" s="76" t="s">
        <v>1151</v>
      </c>
      <c r="G3037" t="s">
        <v>1098</v>
      </c>
      <c r="H3037">
        <v>2019</v>
      </c>
      <c r="I3037">
        <v>0.84</v>
      </c>
      <c r="J3037" t="s">
        <v>1148</v>
      </c>
      <c r="K3037" s="2"/>
      <c r="L3037" s="60"/>
    </row>
    <row r="3038" spans="1:12" ht="28.5">
      <c r="A3038">
        <v>85</v>
      </c>
      <c r="B3038" t="s">
        <v>1010</v>
      </c>
      <c r="C3038" t="s">
        <v>1075</v>
      </c>
      <c r="D3038" t="s">
        <v>1110</v>
      </c>
      <c r="E3038" t="s">
        <v>1114</v>
      </c>
      <c r="F3038" s="76" t="s">
        <v>1151</v>
      </c>
      <c r="G3038" t="s">
        <v>1098</v>
      </c>
      <c r="H3038">
        <v>2020</v>
      </c>
      <c r="I3038">
        <v>0.85</v>
      </c>
      <c r="J3038" t="s">
        <v>1148</v>
      </c>
      <c r="K3038" s="2"/>
      <c r="L3038" s="60"/>
    </row>
    <row r="3039" spans="1:12" ht="28.5">
      <c r="A3039">
        <v>1</v>
      </c>
      <c r="B3039" t="s">
        <v>1072</v>
      </c>
      <c r="C3039" t="s">
        <v>1072</v>
      </c>
      <c r="D3039" t="s">
        <v>1110</v>
      </c>
      <c r="E3039" t="s">
        <v>1114</v>
      </c>
      <c r="F3039" s="76" t="s">
        <v>1151</v>
      </c>
      <c r="G3039" t="s">
        <v>1098</v>
      </c>
      <c r="H3039">
        <v>2018</v>
      </c>
      <c r="I3039">
        <v>0.84</v>
      </c>
      <c r="J3039" t="s">
        <v>1148</v>
      </c>
      <c r="K3039" s="2"/>
      <c r="L3039" s="60"/>
    </row>
    <row r="3040" spans="1:12" ht="28.5">
      <c r="A3040">
        <v>1</v>
      </c>
      <c r="B3040" t="s">
        <v>1072</v>
      </c>
      <c r="C3040" t="s">
        <v>1072</v>
      </c>
      <c r="D3040" t="s">
        <v>1110</v>
      </c>
      <c r="E3040" t="s">
        <v>1114</v>
      </c>
      <c r="F3040" s="76" t="s">
        <v>1151</v>
      </c>
      <c r="G3040" t="s">
        <v>1098</v>
      </c>
      <c r="H3040">
        <v>2019</v>
      </c>
      <c r="I3040">
        <v>0.86</v>
      </c>
      <c r="J3040" t="s">
        <v>1148</v>
      </c>
      <c r="K3040" s="62"/>
      <c r="L3040" s="63"/>
    </row>
    <row r="3041" spans="1:12" ht="28.5">
      <c r="A3041">
        <v>1</v>
      </c>
      <c r="B3041" t="s">
        <v>1072</v>
      </c>
      <c r="C3041" t="s">
        <v>1072</v>
      </c>
      <c r="D3041" t="s">
        <v>1110</v>
      </c>
      <c r="E3041" t="s">
        <v>1114</v>
      </c>
      <c r="F3041" s="76" t="s">
        <v>1151</v>
      </c>
      <c r="G3041" t="s">
        <v>1098</v>
      </c>
      <c r="H3041">
        <v>2020</v>
      </c>
      <c r="I3041">
        <v>0.86</v>
      </c>
      <c r="J3041" t="s">
        <v>1148</v>
      </c>
      <c r="K3041" s="62"/>
      <c r="L3041" s="63"/>
    </row>
    <row r="3042" spans="1:12" ht="28.5">
      <c r="A3042">
        <v>85</v>
      </c>
      <c r="B3042" t="s">
        <v>1010</v>
      </c>
      <c r="C3042" t="s">
        <v>1075</v>
      </c>
      <c r="D3042" t="s">
        <v>1108</v>
      </c>
      <c r="E3042" t="s">
        <v>1114</v>
      </c>
      <c r="F3042" s="76" t="s">
        <v>1151</v>
      </c>
      <c r="G3042" t="s">
        <v>1255</v>
      </c>
      <c r="H3042">
        <v>2021</v>
      </c>
      <c r="I3042">
        <v>1.1100000000000001</v>
      </c>
      <c r="J3042" t="s">
        <v>1148</v>
      </c>
      <c r="K3042" s="2"/>
      <c r="L3042" s="60"/>
    </row>
    <row r="3043" spans="1:12" ht="28.5">
      <c r="A3043">
        <v>1</v>
      </c>
      <c r="B3043" t="s">
        <v>1072</v>
      </c>
      <c r="C3043" t="s">
        <v>1072</v>
      </c>
      <c r="D3043" t="s">
        <v>1108</v>
      </c>
      <c r="E3043" t="s">
        <v>1114</v>
      </c>
      <c r="F3043" s="76" t="s">
        <v>1151</v>
      </c>
      <c r="G3043" t="s">
        <v>1255</v>
      </c>
      <c r="H3043">
        <v>2021</v>
      </c>
      <c r="I3043">
        <v>1.08</v>
      </c>
      <c r="J3043" t="s">
        <v>1148</v>
      </c>
      <c r="K3043" s="62"/>
      <c r="L3043" s="63"/>
    </row>
    <row r="3044" spans="1:12" ht="28.5">
      <c r="A3044">
        <v>85</v>
      </c>
      <c r="B3044" t="s">
        <v>1010</v>
      </c>
      <c r="C3044" t="s">
        <v>1075</v>
      </c>
      <c r="D3044" t="s">
        <v>1109</v>
      </c>
      <c r="E3044" t="s">
        <v>1114</v>
      </c>
      <c r="F3044" s="76" t="s">
        <v>1151</v>
      </c>
      <c r="G3044" t="s">
        <v>1252</v>
      </c>
      <c r="H3044">
        <v>2021</v>
      </c>
      <c r="I3044">
        <v>1.1299999999999999</v>
      </c>
      <c r="J3044" t="s">
        <v>1148</v>
      </c>
      <c r="K3044" s="62"/>
      <c r="L3044" s="63"/>
    </row>
    <row r="3045" spans="1:12" ht="28.5">
      <c r="A3045">
        <v>1</v>
      </c>
      <c r="B3045" t="s">
        <v>1072</v>
      </c>
      <c r="C3045" t="s">
        <v>1072</v>
      </c>
      <c r="D3045" t="s">
        <v>1109</v>
      </c>
      <c r="E3045" t="s">
        <v>1114</v>
      </c>
      <c r="F3045" s="76" t="s">
        <v>1151</v>
      </c>
      <c r="G3045" t="s">
        <v>1252</v>
      </c>
      <c r="H3045">
        <v>2021</v>
      </c>
      <c r="I3045">
        <v>1.0900000000000001</v>
      </c>
      <c r="J3045" t="s">
        <v>1148</v>
      </c>
      <c r="K3045" s="62"/>
      <c r="L3045" s="63"/>
    </row>
    <row r="3046" spans="1:12" ht="28.5">
      <c r="A3046">
        <v>85</v>
      </c>
      <c r="B3046" t="s">
        <v>1010</v>
      </c>
      <c r="C3046" t="s">
        <v>1075</v>
      </c>
      <c r="D3046" t="s">
        <v>1110</v>
      </c>
      <c r="E3046" t="s">
        <v>1114</v>
      </c>
      <c r="F3046" s="76" t="s">
        <v>1151</v>
      </c>
      <c r="G3046" t="s">
        <v>1098</v>
      </c>
      <c r="H3046">
        <v>2021</v>
      </c>
      <c r="I3046">
        <v>0.77</v>
      </c>
      <c r="J3046" t="s">
        <v>1148</v>
      </c>
      <c r="K3046" s="62"/>
      <c r="L3046" s="63"/>
    </row>
    <row r="3047" spans="1:12" ht="28.5">
      <c r="A3047">
        <v>1</v>
      </c>
      <c r="B3047" t="s">
        <v>1072</v>
      </c>
      <c r="C3047" t="s">
        <v>1072</v>
      </c>
      <c r="D3047" t="s">
        <v>1110</v>
      </c>
      <c r="E3047" t="s">
        <v>1114</v>
      </c>
      <c r="F3047" s="76" t="s">
        <v>1151</v>
      </c>
      <c r="G3047" t="s">
        <v>1098</v>
      </c>
      <c r="H3047">
        <v>2021</v>
      </c>
      <c r="I3047">
        <v>0.84</v>
      </c>
      <c r="J3047" t="s">
        <v>1148</v>
      </c>
      <c r="K3047" s="62"/>
      <c r="L3047" s="63"/>
    </row>
    <row r="3048" spans="1:12" ht="28.5">
      <c r="A3048">
        <v>85</v>
      </c>
      <c r="B3048" t="s">
        <v>1010</v>
      </c>
      <c r="C3048" t="s">
        <v>1075</v>
      </c>
      <c r="D3048" t="s">
        <v>1111</v>
      </c>
      <c r="E3048" t="s">
        <v>1114</v>
      </c>
      <c r="F3048" s="76" t="s">
        <v>1151</v>
      </c>
      <c r="G3048" t="s">
        <v>1255</v>
      </c>
      <c r="H3048">
        <v>2018</v>
      </c>
      <c r="I3048">
        <v>0.02</v>
      </c>
      <c r="J3048" t="s">
        <v>1148</v>
      </c>
      <c r="K3048" s="2"/>
      <c r="L3048" s="60"/>
    </row>
    <row r="3049" spans="1:12" ht="28.5">
      <c r="A3049">
        <v>85</v>
      </c>
      <c r="B3049" t="s">
        <v>1010</v>
      </c>
      <c r="C3049" t="s">
        <v>1075</v>
      </c>
      <c r="D3049" t="s">
        <v>1111</v>
      </c>
      <c r="E3049" t="s">
        <v>1114</v>
      </c>
      <c r="F3049" s="76" t="s">
        <v>1151</v>
      </c>
      <c r="G3049" t="s">
        <v>1255</v>
      </c>
      <c r="H3049">
        <v>2019</v>
      </c>
      <c r="I3049">
        <v>0.03</v>
      </c>
      <c r="J3049" t="s">
        <v>1148</v>
      </c>
      <c r="K3049" s="62"/>
      <c r="L3049" s="63"/>
    </row>
    <row r="3050" spans="1:12" ht="28.5">
      <c r="A3050">
        <v>85</v>
      </c>
      <c r="B3050" t="s">
        <v>1010</v>
      </c>
      <c r="C3050" t="s">
        <v>1075</v>
      </c>
      <c r="D3050" t="s">
        <v>1111</v>
      </c>
      <c r="E3050" t="s">
        <v>1114</v>
      </c>
      <c r="F3050" s="76" t="s">
        <v>1151</v>
      </c>
      <c r="G3050" t="s">
        <v>1255</v>
      </c>
      <c r="H3050">
        <v>2020</v>
      </c>
      <c r="I3050">
        <v>0.02</v>
      </c>
      <c r="J3050" t="s">
        <v>1148</v>
      </c>
      <c r="K3050" s="2"/>
      <c r="L3050" s="60"/>
    </row>
    <row r="3051" spans="1:12" ht="28.5">
      <c r="A3051">
        <v>85</v>
      </c>
      <c r="B3051" t="s">
        <v>1010</v>
      </c>
      <c r="C3051" t="s">
        <v>1075</v>
      </c>
      <c r="D3051" t="s">
        <v>1112</v>
      </c>
      <c r="E3051" t="s">
        <v>1114</v>
      </c>
      <c r="F3051" s="76" t="s">
        <v>1151</v>
      </c>
      <c r="G3051" t="s">
        <v>1252</v>
      </c>
      <c r="H3051">
        <v>2018</v>
      </c>
      <c r="I3051">
        <v>0.03</v>
      </c>
      <c r="J3051" t="s">
        <v>1148</v>
      </c>
      <c r="K3051" s="62"/>
      <c r="L3051" s="63"/>
    </row>
    <row r="3052" spans="1:12" ht="28.5">
      <c r="A3052">
        <v>85</v>
      </c>
      <c r="B3052" t="s">
        <v>1010</v>
      </c>
      <c r="C3052" t="s">
        <v>1075</v>
      </c>
      <c r="D3052" t="s">
        <v>1112</v>
      </c>
      <c r="E3052" t="s">
        <v>1114</v>
      </c>
      <c r="F3052" s="76" t="s">
        <v>1151</v>
      </c>
      <c r="G3052" t="s">
        <v>1252</v>
      </c>
      <c r="H3052">
        <v>2019</v>
      </c>
      <c r="I3052">
        <v>0.04</v>
      </c>
      <c r="J3052" t="s">
        <v>1148</v>
      </c>
      <c r="K3052" s="62"/>
      <c r="L3052" s="63"/>
    </row>
    <row r="3053" spans="1:12" ht="28.5">
      <c r="A3053">
        <v>85</v>
      </c>
      <c r="B3053" t="s">
        <v>1010</v>
      </c>
      <c r="C3053" t="s">
        <v>1075</v>
      </c>
      <c r="D3053" t="s">
        <v>1112</v>
      </c>
      <c r="E3053" t="s">
        <v>1114</v>
      </c>
      <c r="F3053" s="76" t="s">
        <v>1151</v>
      </c>
      <c r="G3053" t="s">
        <v>1252</v>
      </c>
      <c r="H3053">
        <v>2020</v>
      </c>
      <c r="I3053">
        <v>0.02</v>
      </c>
      <c r="J3053" t="s">
        <v>1148</v>
      </c>
      <c r="K3053" s="62"/>
      <c r="L3053" s="63"/>
    </row>
    <row r="3054" spans="1:12" ht="28.5">
      <c r="A3054">
        <v>85</v>
      </c>
      <c r="B3054" t="s">
        <v>1010</v>
      </c>
      <c r="C3054" t="s">
        <v>1075</v>
      </c>
      <c r="D3054" t="s">
        <v>1113</v>
      </c>
      <c r="E3054" t="s">
        <v>1114</v>
      </c>
      <c r="F3054" s="76" t="s">
        <v>1151</v>
      </c>
      <c r="G3054" t="s">
        <v>1098</v>
      </c>
      <c r="H3054">
        <v>2018</v>
      </c>
      <c r="I3054">
        <v>0.02</v>
      </c>
      <c r="J3054" t="s">
        <v>1148</v>
      </c>
      <c r="K3054" s="62"/>
      <c r="L3054" s="63"/>
    </row>
    <row r="3055" spans="1:12" ht="28.5">
      <c r="A3055">
        <v>85</v>
      </c>
      <c r="B3055" t="s">
        <v>1010</v>
      </c>
      <c r="C3055" t="s">
        <v>1075</v>
      </c>
      <c r="D3055" t="s">
        <v>1113</v>
      </c>
      <c r="E3055" t="s">
        <v>1114</v>
      </c>
      <c r="F3055" s="76" t="s">
        <v>1151</v>
      </c>
      <c r="G3055" t="s">
        <v>1098</v>
      </c>
      <c r="H3055">
        <v>2019</v>
      </c>
      <c r="I3055">
        <v>0.02</v>
      </c>
      <c r="J3055" t="s">
        <v>1148</v>
      </c>
      <c r="K3055" s="62"/>
      <c r="L3055" s="63"/>
    </row>
    <row r="3056" spans="1:12" ht="28.5">
      <c r="A3056">
        <v>85</v>
      </c>
      <c r="B3056" t="s">
        <v>1010</v>
      </c>
      <c r="C3056" t="s">
        <v>1075</v>
      </c>
      <c r="D3056" t="s">
        <v>1113</v>
      </c>
      <c r="E3056" t="s">
        <v>1114</v>
      </c>
      <c r="F3056" s="76" t="s">
        <v>1151</v>
      </c>
      <c r="G3056" t="s">
        <v>1098</v>
      </c>
      <c r="H3056">
        <v>2020</v>
      </c>
      <c r="I3056">
        <v>0.02</v>
      </c>
      <c r="J3056" t="s">
        <v>1148</v>
      </c>
      <c r="K3056" s="62"/>
      <c r="L3056" s="63"/>
    </row>
    <row r="3057" spans="1:12" ht="28.5">
      <c r="A3057">
        <v>1</v>
      </c>
      <c r="B3057" t="s">
        <v>1072</v>
      </c>
      <c r="C3057" t="s">
        <v>1072</v>
      </c>
      <c r="D3057" t="s">
        <v>1111</v>
      </c>
      <c r="E3057" t="s">
        <v>1114</v>
      </c>
      <c r="F3057" s="76" t="s">
        <v>1151</v>
      </c>
      <c r="G3057" t="s">
        <v>1255</v>
      </c>
      <c r="H3057">
        <v>2018</v>
      </c>
      <c r="I3057">
        <v>0.02</v>
      </c>
      <c r="J3057" t="s">
        <v>1148</v>
      </c>
      <c r="K3057" s="62"/>
      <c r="L3057" s="63"/>
    </row>
    <row r="3058" spans="1:12" ht="28.5">
      <c r="A3058">
        <v>1</v>
      </c>
      <c r="B3058" t="s">
        <v>1072</v>
      </c>
      <c r="C3058" t="s">
        <v>1072</v>
      </c>
      <c r="D3058" t="s">
        <v>1111</v>
      </c>
      <c r="E3058" t="s">
        <v>1114</v>
      </c>
      <c r="F3058" s="76" t="s">
        <v>1151</v>
      </c>
      <c r="G3058" t="s">
        <v>1255</v>
      </c>
      <c r="H3058">
        <v>2019</v>
      </c>
      <c r="I3058">
        <v>0.03</v>
      </c>
      <c r="J3058" t="s">
        <v>1148</v>
      </c>
      <c r="K3058" s="62"/>
      <c r="L3058" s="63"/>
    </row>
    <row r="3059" spans="1:12" ht="28.5">
      <c r="A3059">
        <v>1</v>
      </c>
      <c r="B3059" t="s">
        <v>1072</v>
      </c>
      <c r="C3059" t="s">
        <v>1072</v>
      </c>
      <c r="D3059" t="s">
        <v>1111</v>
      </c>
      <c r="E3059" t="s">
        <v>1114</v>
      </c>
      <c r="F3059" s="76" t="s">
        <v>1151</v>
      </c>
      <c r="G3059" t="s">
        <v>1255</v>
      </c>
      <c r="H3059">
        <v>2020</v>
      </c>
      <c r="I3059">
        <v>0.02</v>
      </c>
      <c r="J3059" t="s">
        <v>1148</v>
      </c>
      <c r="K3059" s="62"/>
      <c r="L3059" s="63"/>
    </row>
    <row r="3060" spans="1:12" ht="28.5">
      <c r="A3060">
        <v>1</v>
      </c>
      <c r="B3060" t="s">
        <v>1072</v>
      </c>
      <c r="C3060" t="s">
        <v>1072</v>
      </c>
      <c r="D3060" t="s">
        <v>1111</v>
      </c>
      <c r="E3060" t="s">
        <v>1114</v>
      </c>
      <c r="F3060" s="76" t="s">
        <v>1151</v>
      </c>
      <c r="G3060" t="s">
        <v>1255</v>
      </c>
      <c r="H3060">
        <v>2021</v>
      </c>
      <c r="I3060">
        <v>0.04</v>
      </c>
      <c r="J3060" t="s">
        <v>1148</v>
      </c>
      <c r="K3060" s="62"/>
      <c r="L3060" s="63"/>
    </row>
    <row r="3061" spans="1:12" ht="28.5">
      <c r="A3061">
        <v>1</v>
      </c>
      <c r="B3061" t="s">
        <v>1072</v>
      </c>
      <c r="C3061" t="s">
        <v>1072</v>
      </c>
      <c r="D3061" t="s">
        <v>1112</v>
      </c>
      <c r="E3061" t="s">
        <v>1114</v>
      </c>
      <c r="F3061" s="76" t="s">
        <v>1151</v>
      </c>
      <c r="G3061" t="s">
        <v>1252</v>
      </c>
      <c r="H3061">
        <v>2018</v>
      </c>
      <c r="I3061">
        <v>0.04</v>
      </c>
      <c r="J3061" t="s">
        <v>1148</v>
      </c>
      <c r="K3061" s="62"/>
      <c r="L3061" s="63"/>
    </row>
    <row r="3062" spans="1:12" ht="28.5">
      <c r="A3062">
        <v>1</v>
      </c>
      <c r="B3062" t="s">
        <v>1072</v>
      </c>
      <c r="C3062" t="s">
        <v>1072</v>
      </c>
      <c r="D3062" t="s">
        <v>1112</v>
      </c>
      <c r="E3062" t="s">
        <v>1114</v>
      </c>
      <c r="F3062" s="76" t="s">
        <v>1151</v>
      </c>
      <c r="G3062" t="s">
        <v>1252</v>
      </c>
      <c r="H3062">
        <v>2019</v>
      </c>
      <c r="I3062">
        <v>0.04</v>
      </c>
      <c r="J3062" t="s">
        <v>1148</v>
      </c>
      <c r="K3062" s="2"/>
      <c r="L3062" s="60"/>
    </row>
    <row r="3063" spans="1:12" ht="28.5">
      <c r="A3063">
        <v>1</v>
      </c>
      <c r="B3063" t="s">
        <v>1072</v>
      </c>
      <c r="C3063" t="s">
        <v>1072</v>
      </c>
      <c r="D3063" t="s">
        <v>1112</v>
      </c>
      <c r="E3063" t="s">
        <v>1114</v>
      </c>
      <c r="F3063" s="76" t="s">
        <v>1151</v>
      </c>
      <c r="G3063" t="s">
        <v>1252</v>
      </c>
      <c r="H3063">
        <v>2020</v>
      </c>
      <c r="I3063">
        <v>0.03</v>
      </c>
      <c r="J3063" t="s">
        <v>1148</v>
      </c>
      <c r="K3063" s="62"/>
      <c r="L3063" s="63"/>
    </row>
    <row r="3064" spans="1:12" ht="28.5">
      <c r="A3064">
        <v>1</v>
      </c>
      <c r="B3064" t="s">
        <v>1072</v>
      </c>
      <c r="C3064" t="s">
        <v>1072</v>
      </c>
      <c r="D3064" t="s">
        <v>1112</v>
      </c>
      <c r="E3064" t="s">
        <v>1114</v>
      </c>
      <c r="F3064" s="76" t="s">
        <v>1151</v>
      </c>
      <c r="G3064" t="s">
        <v>1252</v>
      </c>
      <c r="H3064">
        <v>2021</v>
      </c>
      <c r="I3064">
        <v>0.02</v>
      </c>
      <c r="J3064" t="s">
        <v>1148</v>
      </c>
      <c r="K3064" s="62"/>
      <c r="L3064" s="63"/>
    </row>
    <row r="3065" spans="1:12" ht="28.5">
      <c r="A3065">
        <v>1</v>
      </c>
      <c r="B3065" t="s">
        <v>1072</v>
      </c>
      <c r="C3065" t="s">
        <v>1072</v>
      </c>
      <c r="D3065" t="s">
        <v>1113</v>
      </c>
      <c r="E3065" t="s">
        <v>1114</v>
      </c>
      <c r="F3065" s="76" t="s">
        <v>1151</v>
      </c>
      <c r="G3065" t="s">
        <v>1098</v>
      </c>
      <c r="H3065">
        <v>2018</v>
      </c>
      <c r="I3065">
        <v>0.02</v>
      </c>
      <c r="J3065" t="s">
        <v>1148</v>
      </c>
      <c r="K3065" s="62"/>
      <c r="L3065" s="63"/>
    </row>
    <row r="3066" spans="1:12" ht="28.5">
      <c r="A3066">
        <v>1</v>
      </c>
      <c r="B3066" t="s">
        <v>1072</v>
      </c>
      <c r="C3066" t="s">
        <v>1072</v>
      </c>
      <c r="D3066" t="s">
        <v>1113</v>
      </c>
      <c r="E3066" t="s">
        <v>1114</v>
      </c>
      <c r="F3066" s="76" t="s">
        <v>1151</v>
      </c>
      <c r="G3066" t="s">
        <v>1098</v>
      </c>
      <c r="H3066">
        <v>2019</v>
      </c>
      <c r="I3066">
        <v>0.03</v>
      </c>
      <c r="J3066" t="s">
        <v>1148</v>
      </c>
      <c r="K3066" s="62"/>
      <c r="L3066" s="63"/>
    </row>
    <row r="3067" spans="1:12" ht="28.5">
      <c r="A3067">
        <v>1</v>
      </c>
      <c r="B3067" t="s">
        <v>1072</v>
      </c>
      <c r="C3067" t="s">
        <v>1072</v>
      </c>
      <c r="D3067" t="s">
        <v>1113</v>
      </c>
      <c r="E3067" t="s">
        <v>1114</v>
      </c>
      <c r="F3067" s="76" t="s">
        <v>1151</v>
      </c>
      <c r="G3067" t="s">
        <v>1098</v>
      </c>
      <c r="H3067">
        <v>2020</v>
      </c>
      <c r="I3067">
        <v>0.02</v>
      </c>
      <c r="J3067" t="s">
        <v>1148</v>
      </c>
      <c r="K3067" s="62"/>
      <c r="L3067" s="63"/>
    </row>
    <row r="3068" spans="1:12" ht="28.5">
      <c r="A3068">
        <v>1</v>
      </c>
      <c r="B3068" t="s">
        <v>1072</v>
      </c>
      <c r="C3068" t="s">
        <v>1072</v>
      </c>
      <c r="D3068" t="s">
        <v>1113</v>
      </c>
      <c r="E3068" t="s">
        <v>1114</v>
      </c>
      <c r="F3068" s="76" t="s">
        <v>1151</v>
      </c>
      <c r="G3068" t="s">
        <v>1098</v>
      </c>
      <c r="H3068">
        <v>2021</v>
      </c>
      <c r="I3068">
        <v>0.01</v>
      </c>
      <c r="J3068" t="s">
        <v>1148</v>
      </c>
      <c r="K3068" s="62"/>
      <c r="L3068" s="63"/>
    </row>
    <row r="3069" spans="1:12" ht="28.5">
      <c r="A3069">
        <v>85</v>
      </c>
      <c r="B3069" t="s">
        <v>1010</v>
      </c>
      <c r="C3069" t="s">
        <v>1075</v>
      </c>
      <c r="D3069" t="s">
        <v>1111</v>
      </c>
      <c r="E3069" t="s">
        <v>1114</v>
      </c>
      <c r="F3069" s="76" t="s">
        <v>1151</v>
      </c>
      <c r="G3069" t="s">
        <v>1255</v>
      </c>
      <c r="H3069">
        <v>2021</v>
      </c>
      <c r="I3069">
        <v>0.04</v>
      </c>
      <c r="J3069" t="s">
        <v>1148</v>
      </c>
      <c r="K3069" s="62"/>
      <c r="L3069" s="63"/>
    </row>
    <row r="3070" spans="1:12" ht="28.5">
      <c r="A3070">
        <v>85</v>
      </c>
      <c r="B3070" t="s">
        <v>1010</v>
      </c>
      <c r="C3070" t="s">
        <v>1075</v>
      </c>
      <c r="D3070" t="s">
        <v>1112</v>
      </c>
      <c r="E3070" t="s">
        <v>1114</v>
      </c>
      <c r="F3070" s="76" t="s">
        <v>1151</v>
      </c>
      <c r="G3070" t="s">
        <v>1252</v>
      </c>
      <c r="H3070">
        <v>2021</v>
      </c>
      <c r="I3070">
        <v>0.06</v>
      </c>
      <c r="J3070" t="s">
        <v>1148</v>
      </c>
      <c r="K3070" s="62"/>
      <c r="L3070" s="63"/>
    </row>
    <row r="3071" spans="1:12" ht="28.5">
      <c r="A3071">
        <v>85</v>
      </c>
      <c r="B3071" t="s">
        <v>1010</v>
      </c>
      <c r="C3071" t="s">
        <v>1075</v>
      </c>
      <c r="D3071" t="s">
        <v>1113</v>
      </c>
      <c r="E3071" t="s">
        <v>1114</v>
      </c>
      <c r="F3071" s="76" t="s">
        <v>1151</v>
      </c>
      <c r="G3071" t="s">
        <v>1098</v>
      </c>
      <c r="H3071">
        <v>2021</v>
      </c>
      <c r="I3071">
        <v>0.05</v>
      </c>
      <c r="J3071" t="s">
        <v>1148</v>
      </c>
      <c r="K3071" s="62"/>
      <c r="L3071" s="63"/>
    </row>
    <row r="3072" spans="1:12" ht="28.5">
      <c r="A3072">
        <v>1</v>
      </c>
      <c r="B3072" t="s">
        <v>1072</v>
      </c>
      <c r="C3072" t="s">
        <v>1072</v>
      </c>
      <c r="D3072" t="s">
        <v>1267</v>
      </c>
      <c r="E3072" t="s">
        <v>1114</v>
      </c>
      <c r="F3072" s="76" t="s">
        <v>1151</v>
      </c>
      <c r="G3072" t="s">
        <v>1097</v>
      </c>
      <c r="H3072">
        <v>2018</v>
      </c>
      <c r="I3072">
        <v>0.96</v>
      </c>
      <c r="J3072" t="s">
        <v>1148</v>
      </c>
      <c r="K3072" s="62"/>
      <c r="L3072" s="63"/>
    </row>
    <row r="3073" spans="1:12">
      <c r="A3073">
        <v>1</v>
      </c>
      <c r="B3073" t="s">
        <v>1072</v>
      </c>
      <c r="C3073" t="s">
        <v>1072</v>
      </c>
      <c r="D3073" t="s">
        <v>1251</v>
      </c>
      <c r="E3073" t="s">
        <v>1114</v>
      </c>
      <c r="F3073" t="s">
        <v>1142</v>
      </c>
      <c r="G3073" t="s">
        <v>1097</v>
      </c>
      <c r="H3073">
        <v>2018</v>
      </c>
      <c r="I3073">
        <v>1374423</v>
      </c>
      <c r="J3073" t="s">
        <v>1145</v>
      </c>
      <c r="K3073" s="62"/>
      <c r="L3073" s="63"/>
    </row>
    <row r="3074" spans="1:12">
      <c r="A3074">
        <v>1</v>
      </c>
      <c r="B3074" t="s">
        <v>1072</v>
      </c>
      <c r="C3074" t="s">
        <v>1072</v>
      </c>
      <c r="D3074" t="s">
        <v>1104</v>
      </c>
      <c r="E3074" t="s">
        <v>1114</v>
      </c>
      <c r="F3074" t="s">
        <v>1142</v>
      </c>
      <c r="G3074" t="s">
        <v>1097</v>
      </c>
      <c r="H3074">
        <v>2018</v>
      </c>
      <c r="I3074">
        <v>0.92</v>
      </c>
      <c r="J3074" t="s">
        <v>1148</v>
      </c>
      <c r="K3074" s="62"/>
      <c r="L3074" s="63"/>
    </row>
    <row r="3075" spans="1:12" ht="28.5">
      <c r="A3075">
        <v>1</v>
      </c>
      <c r="B3075" t="s">
        <v>1072</v>
      </c>
      <c r="C3075" t="s">
        <v>1072</v>
      </c>
      <c r="D3075" t="s">
        <v>1267</v>
      </c>
      <c r="E3075" t="s">
        <v>1114</v>
      </c>
      <c r="F3075" s="76" t="s">
        <v>1151</v>
      </c>
      <c r="G3075" t="s">
        <v>1097</v>
      </c>
      <c r="H3075">
        <v>2019</v>
      </c>
      <c r="I3075">
        <v>0.94</v>
      </c>
      <c r="J3075" t="s">
        <v>1148</v>
      </c>
      <c r="K3075" s="62"/>
      <c r="L3075" s="63"/>
    </row>
    <row r="3076" spans="1:12">
      <c r="A3076">
        <v>1</v>
      </c>
      <c r="B3076" t="s">
        <v>1072</v>
      </c>
      <c r="C3076" t="s">
        <v>1072</v>
      </c>
      <c r="D3076" t="s">
        <v>1251</v>
      </c>
      <c r="E3076" t="s">
        <v>1114</v>
      </c>
      <c r="F3076" t="s">
        <v>1142</v>
      </c>
      <c r="G3076" t="s">
        <v>1097</v>
      </c>
      <c r="H3076">
        <v>2019</v>
      </c>
      <c r="I3076">
        <v>1494936</v>
      </c>
      <c r="J3076" t="s">
        <v>1145</v>
      </c>
      <c r="K3076" s="62"/>
      <c r="L3076" s="63"/>
    </row>
    <row r="3077" spans="1:12">
      <c r="A3077">
        <v>1</v>
      </c>
      <c r="B3077" t="s">
        <v>1072</v>
      </c>
      <c r="C3077" t="s">
        <v>1072</v>
      </c>
      <c r="D3077" t="s">
        <v>1104</v>
      </c>
      <c r="E3077" t="s">
        <v>1114</v>
      </c>
      <c r="F3077" t="s">
        <v>1142</v>
      </c>
      <c r="G3077" t="s">
        <v>1097</v>
      </c>
      <c r="H3077">
        <v>2019</v>
      </c>
      <c r="I3077">
        <v>0.89</v>
      </c>
      <c r="J3077" t="s">
        <v>1148</v>
      </c>
      <c r="K3077" s="2"/>
      <c r="L3077" s="60"/>
    </row>
    <row r="3078" spans="1:12" ht="28.5">
      <c r="A3078">
        <v>1</v>
      </c>
      <c r="B3078" t="s">
        <v>1072</v>
      </c>
      <c r="C3078" t="s">
        <v>1072</v>
      </c>
      <c r="D3078" t="s">
        <v>1267</v>
      </c>
      <c r="E3078" t="s">
        <v>1114</v>
      </c>
      <c r="F3078" s="76" t="s">
        <v>1151</v>
      </c>
      <c r="G3078" t="s">
        <v>1097</v>
      </c>
      <c r="H3078">
        <v>2020</v>
      </c>
      <c r="I3078">
        <v>0.92</v>
      </c>
      <c r="J3078" t="s">
        <v>1148</v>
      </c>
      <c r="K3078" s="62"/>
      <c r="L3078" s="63"/>
    </row>
    <row r="3079" spans="1:12" ht="28.5">
      <c r="A3079">
        <v>1</v>
      </c>
      <c r="B3079" t="s">
        <v>1072</v>
      </c>
      <c r="C3079" t="s">
        <v>1072</v>
      </c>
      <c r="D3079" t="s">
        <v>1267</v>
      </c>
      <c r="E3079" t="s">
        <v>1114</v>
      </c>
      <c r="F3079" s="76" t="s">
        <v>1151</v>
      </c>
      <c r="G3079" t="s">
        <v>1097</v>
      </c>
      <c r="H3079">
        <v>2021</v>
      </c>
      <c r="I3079">
        <v>0.87</v>
      </c>
      <c r="J3079" t="s">
        <v>1148</v>
      </c>
      <c r="K3079" s="62"/>
      <c r="L3079" s="63"/>
    </row>
    <row r="3080" spans="1:12">
      <c r="A3080">
        <v>1</v>
      </c>
      <c r="B3080" t="s">
        <v>1072</v>
      </c>
      <c r="C3080" t="s">
        <v>1072</v>
      </c>
      <c r="D3080" t="s">
        <v>1251</v>
      </c>
      <c r="E3080" t="s">
        <v>1114</v>
      </c>
      <c r="F3080" t="s">
        <v>1142</v>
      </c>
      <c r="G3080" t="s">
        <v>1097</v>
      </c>
      <c r="H3080">
        <v>2020</v>
      </c>
      <c r="I3080">
        <v>1596431</v>
      </c>
      <c r="J3080" t="s">
        <v>1145</v>
      </c>
      <c r="K3080" s="62"/>
      <c r="L3080" s="63"/>
    </row>
    <row r="3081" spans="1:12">
      <c r="A3081">
        <v>1</v>
      </c>
      <c r="B3081" t="s">
        <v>1072</v>
      </c>
      <c r="C3081" t="s">
        <v>1072</v>
      </c>
      <c r="D3081" t="s">
        <v>1251</v>
      </c>
      <c r="E3081" t="s">
        <v>1114</v>
      </c>
      <c r="F3081" t="s">
        <v>1142</v>
      </c>
      <c r="G3081" t="s">
        <v>1097</v>
      </c>
      <c r="H3081">
        <v>2021</v>
      </c>
      <c r="I3081">
        <v>1786320</v>
      </c>
      <c r="J3081" t="s">
        <v>1145</v>
      </c>
      <c r="K3081" s="62"/>
      <c r="L3081" s="63"/>
    </row>
    <row r="3082" spans="1:12">
      <c r="A3082">
        <v>1</v>
      </c>
      <c r="B3082" t="s">
        <v>1072</v>
      </c>
      <c r="C3082" t="s">
        <v>1072</v>
      </c>
      <c r="D3082" t="s">
        <v>1104</v>
      </c>
      <c r="E3082" t="s">
        <v>1114</v>
      </c>
      <c r="F3082" t="s">
        <v>1142</v>
      </c>
      <c r="G3082" t="s">
        <v>1097</v>
      </c>
      <c r="H3082">
        <v>2020</v>
      </c>
      <c r="I3082">
        <v>0.75</v>
      </c>
      <c r="J3082" t="s">
        <v>1148</v>
      </c>
      <c r="K3082" s="62"/>
      <c r="L3082" s="63"/>
    </row>
    <row r="3083" spans="1:12">
      <c r="A3083">
        <v>1</v>
      </c>
      <c r="B3083" t="s">
        <v>1072</v>
      </c>
      <c r="C3083" t="s">
        <v>1072</v>
      </c>
      <c r="D3083" t="s">
        <v>1104</v>
      </c>
      <c r="E3083" t="s">
        <v>1114</v>
      </c>
      <c r="F3083" t="s">
        <v>1142</v>
      </c>
      <c r="G3083" t="s">
        <v>1097</v>
      </c>
      <c r="H3083">
        <v>2021</v>
      </c>
      <c r="I3083">
        <v>0.86</v>
      </c>
      <c r="J3083" t="s">
        <v>1148</v>
      </c>
      <c r="K3083" s="62"/>
      <c r="L3083" s="63"/>
    </row>
    <row r="3084" spans="1:12" ht="28.5">
      <c r="A3084">
        <v>1</v>
      </c>
      <c r="B3084" t="s">
        <v>1072</v>
      </c>
      <c r="C3084" t="s">
        <v>1072</v>
      </c>
      <c r="D3084" t="s">
        <v>1106</v>
      </c>
      <c r="E3084" t="s">
        <v>1114</v>
      </c>
      <c r="F3084" s="76" t="s">
        <v>1151</v>
      </c>
      <c r="G3084" t="s">
        <v>1255</v>
      </c>
      <c r="H3084">
        <v>2018</v>
      </c>
      <c r="I3084">
        <v>0.02</v>
      </c>
      <c r="J3084" t="s">
        <v>1148</v>
      </c>
      <c r="K3084" s="62"/>
      <c r="L3084" s="63"/>
    </row>
    <row r="3085" spans="1:12" ht="28.5">
      <c r="A3085">
        <v>1</v>
      </c>
      <c r="B3085" t="s">
        <v>1072</v>
      </c>
      <c r="C3085" t="s">
        <v>1072</v>
      </c>
      <c r="D3085" t="s">
        <v>1106</v>
      </c>
      <c r="E3085" t="s">
        <v>1114</v>
      </c>
      <c r="F3085" s="76" t="s">
        <v>1151</v>
      </c>
      <c r="G3085" t="s">
        <v>1255</v>
      </c>
      <c r="H3085">
        <v>2019</v>
      </c>
      <c r="I3085">
        <v>0.02</v>
      </c>
      <c r="J3085" t="s">
        <v>1148</v>
      </c>
      <c r="K3085" s="62"/>
      <c r="L3085" s="63"/>
    </row>
    <row r="3086" spans="1:12" ht="28.5">
      <c r="A3086">
        <v>1</v>
      </c>
      <c r="B3086" t="s">
        <v>1072</v>
      </c>
      <c r="C3086" t="s">
        <v>1072</v>
      </c>
      <c r="D3086" t="s">
        <v>1106</v>
      </c>
      <c r="E3086" t="s">
        <v>1114</v>
      </c>
      <c r="F3086" s="76" t="s">
        <v>1151</v>
      </c>
      <c r="G3086" t="s">
        <v>1255</v>
      </c>
      <c r="H3086">
        <v>2020</v>
      </c>
      <c r="I3086">
        <v>0.05</v>
      </c>
      <c r="J3086" t="s">
        <v>1148</v>
      </c>
      <c r="K3086" s="62"/>
      <c r="L3086" s="63"/>
    </row>
    <row r="3087" spans="1:12" ht="28.5">
      <c r="A3087">
        <v>1</v>
      </c>
      <c r="B3087" t="s">
        <v>1072</v>
      </c>
      <c r="C3087" t="s">
        <v>1072</v>
      </c>
      <c r="D3087" t="s">
        <v>1107</v>
      </c>
      <c r="E3087" t="s">
        <v>1114</v>
      </c>
      <c r="F3087" s="76" t="s">
        <v>1151</v>
      </c>
      <c r="G3087" t="s">
        <v>1252</v>
      </c>
      <c r="H3087">
        <v>2018</v>
      </c>
      <c r="I3087">
        <v>0.03</v>
      </c>
      <c r="J3087" t="s">
        <v>1148</v>
      </c>
      <c r="K3087" s="62"/>
      <c r="L3087" s="63"/>
    </row>
    <row r="3088" spans="1:12" ht="28.5">
      <c r="A3088">
        <v>1</v>
      </c>
      <c r="B3088" t="s">
        <v>1072</v>
      </c>
      <c r="C3088" t="s">
        <v>1072</v>
      </c>
      <c r="D3088" t="s">
        <v>1107</v>
      </c>
      <c r="E3088" t="s">
        <v>1114</v>
      </c>
      <c r="F3088" s="76" t="s">
        <v>1151</v>
      </c>
      <c r="G3088" t="s">
        <v>1252</v>
      </c>
      <c r="H3088">
        <v>2019</v>
      </c>
      <c r="I3088">
        <v>0.03</v>
      </c>
      <c r="J3088" t="s">
        <v>1148</v>
      </c>
      <c r="K3088" s="62"/>
      <c r="L3088" s="63"/>
    </row>
    <row r="3089" spans="1:12" ht="28.5">
      <c r="A3089">
        <v>1</v>
      </c>
      <c r="B3089" t="s">
        <v>1072</v>
      </c>
      <c r="C3089" t="s">
        <v>1072</v>
      </c>
      <c r="D3089" t="s">
        <v>1107</v>
      </c>
      <c r="E3089" t="s">
        <v>1114</v>
      </c>
      <c r="F3089" s="76" t="s">
        <v>1151</v>
      </c>
      <c r="G3089" t="s">
        <v>1252</v>
      </c>
      <c r="H3089">
        <v>2020</v>
      </c>
      <c r="I3089">
        <v>0.08</v>
      </c>
      <c r="J3089" t="s">
        <v>1148</v>
      </c>
      <c r="K3089" s="62"/>
      <c r="L3089" s="63"/>
    </row>
    <row r="3090" spans="1:12" ht="28.5">
      <c r="A3090">
        <v>1</v>
      </c>
      <c r="B3090" t="s">
        <v>1072</v>
      </c>
      <c r="C3090" t="s">
        <v>1072</v>
      </c>
      <c r="D3090" t="s">
        <v>1253</v>
      </c>
      <c r="E3090" t="s">
        <v>1114</v>
      </c>
      <c r="F3090" s="76" t="s">
        <v>1151</v>
      </c>
      <c r="G3090" t="s">
        <v>1098</v>
      </c>
      <c r="H3090">
        <v>2018</v>
      </c>
      <c r="I3090">
        <v>0.01</v>
      </c>
      <c r="J3090" t="s">
        <v>1148</v>
      </c>
      <c r="K3090" s="62"/>
      <c r="L3090" s="63"/>
    </row>
    <row r="3091" spans="1:12" ht="28.5">
      <c r="A3091">
        <v>1</v>
      </c>
      <c r="B3091" t="s">
        <v>1072</v>
      </c>
      <c r="C3091" t="s">
        <v>1072</v>
      </c>
      <c r="D3091" t="s">
        <v>1253</v>
      </c>
      <c r="E3091" t="s">
        <v>1114</v>
      </c>
      <c r="F3091" s="76" t="s">
        <v>1151</v>
      </c>
      <c r="G3091" t="s">
        <v>1098</v>
      </c>
      <c r="H3091">
        <v>2019</v>
      </c>
      <c r="I3091">
        <v>0.01</v>
      </c>
      <c r="J3091" t="s">
        <v>1148</v>
      </c>
      <c r="K3091" s="62"/>
      <c r="L3091" s="63"/>
    </row>
    <row r="3092" spans="1:12" ht="28.5">
      <c r="A3092">
        <v>1</v>
      </c>
      <c r="B3092" t="s">
        <v>1072</v>
      </c>
      <c r="C3092" t="s">
        <v>1072</v>
      </c>
      <c r="D3092" t="s">
        <v>1253</v>
      </c>
      <c r="E3092" t="s">
        <v>1114</v>
      </c>
      <c r="F3092" s="76" t="s">
        <v>1151</v>
      </c>
      <c r="G3092" t="s">
        <v>1098</v>
      </c>
      <c r="H3092">
        <v>2020</v>
      </c>
      <c r="I3092">
        <v>0.03</v>
      </c>
      <c r="J3092" t="s">
        <v>1148</v>
      </c>
      <c r="K3092" s="62"/>
      <c r="L3092" s="63"/>
    </row>
    <row r="3093" spans="1:12" ht="28.5">
      <c r="A3093">
        <v>1</v>
      </c>
      <c r="B3093" t="s">
        <v>1072</v>
      </c>
      <c r="C3093" t="s">
        <v>1072</v>
      </c>
      <c r="D3093" t="s">
        <v>1106</v>
      </c>
      <c r="E3093" t="s">
        <v>1114</v>
      </c>
      <c r="F3093" s="76" t="s">
        <v>1151</v>
      </c>
      <c r="G3093" t="s">
        <v>1255</v>
      </c>
      <c r="H3093">
        <v>2021</v>
      </c>
      <c r="I3093">
        <v>0.04</v>
      </c>
      <c r="J3093" t="s">
        <v>1148</v>
      </c>
      <c r="K3093" s="62"/>
      <c r="L3093" s="63"/>
    </row>
    <row r="3094" spans="1:12" ht="28.5">
      <c r="A3094">
        <v>1</v>
      </c>
      <c r="B3094" t="s">
        <v>1072</v>
      </c>
      <c r="C3094" t="s">
        <v>1072</v>
      </c>
      <c r="D3094" t="s">
        <v>1107</v>
      </c>
      <c r="E3094" t="s">
        <v>1114</v>
      </c>
      <c r="F3094" s="76" t="s">
        <v>1151</v>
      </c>
      <c r="G3094" t="s">
        <v>1252</v>
      </c>
      <c r="H3094">
        <v>2021</v>
      </c>
      <c r="I3094">
        <v>7.0000000000000007E-2</v>
      </c>
      <c r="J3094" t="s">
        <v>1148</v>
      </c>
      <c r="K3094" s="62"/>
      <c r="L3094" s="63"/>
    </row>
    <row r="3095" spans="1:12" ht="28.5">
      <c r="A3095">
        <v>1</v>
      </c>
      <c r="B3095" t="s">
        <v>1072</v>
      </c>
      <c r="C3095" t="s">
        <v>1072</v>
      </c>
      <c r="D3095" t="s">
        <v>1253</v>
      </c>
      <c r="E3095" t="s">
        <v>1114</v>
      </c>
      <c r="F3095" s="76" t="s">
        <v>1151</v>
      </c>
      <c r="G3095" t="s">
        <v>1098</v>
      </c>
      <c r="H3095">
        <v>2021</v>
      </c>
      <c r="I3095">
        <v>0.03</v>
      </c>
      <c r="J3095" t="s">
        <v>1148</v>
      </c>
      <c r="K3095" s="62"/>
      <c r="L3095" s="63"/>
    </row>
    <row r="3096" spans="1:12" ht="28.5">
      <c r="A3096">
        <v>1</v>
      </c>
      <c r="B3096" t="s">
        <v>1072</v>
      </c>
      <c r="C3096" t="s">
        <v>1072</v>
      </c>
      <c r="D3096" t="s">
        <v>1108</v>
      </c>
      <c r="E3096" t="s">
        <v>1114</v>
      </c>
      <c r="F3096" s="76" t="s">
        <v>1151</v>
      </c>
      <c r="G3096" t="s">
        <v>1255</v>
      </c>
      <c r="H3096">
        <v>2018</v>
      </c>
      <c r="I3096">
        <v>1.1200000000000001</v>
      </c>
      <c r="J3096" t="s">
        <v>1148</v>
      </c>
      <c r="K3096" s="62"/>
      <c r="L3096" s="63"/>
    </row>
    <row r="3097" spans="1:12" ht="28.5">
      <c r="A3097">
        <v>1</v>
      </c>
      <c r="B3097" t="s">
        <v>1072</v>
      </c>
      <c r="C3097" t="s">
        <v>1072</v>
      </c>
      <c r="D3097" t="s">
        <v>1108</v>
      </c>
      <c r="E3097" t="s">
        <v>1114</v>
      </c>
      <c r="F3097" s="76" t="s">
        <v>1151</v>
      </c>
      <c r="G3097" t="s">
        <v>1255</v>
      </c>
      <c r="H3097">
        <v>2019</v>
      </c>
      <c r="I3097">
        <v>1.0900000000000001</v>
      </c>
      <c r="J3097" t="s">
        <v>1148</v>
      </c>
      <c r="K3097" s="62"/>
      <c r="L3097" s="63"/>
    </row>
    <row r="3098" spans="1:12" ht="28.5">
      <c r="A3098">
        <v>1</v>
      </c>
      <c r="B3098" t="s">
        <v>1072</v>
      </c>
      <c r="C3098" t="s">
        <v>1072</v>
      </c>
      <c r="D3098" t="s">
        <v>1108</v>
      </c>
      <c r="E3098" t="s">
        <v>1114</v>
      </c>
      <c r="F3098" s="76" t="s">
        <v>1151</v>
      </c>
      <c r="G3098" t="s">
        <v>1255</v>
      </c>
      <c r="H3098">
        <v>2020</v>
      </c>
      <c r="I3098">
        <v>1.06</v>
      </c>
      <c r="J3098" t="s">
        <v>1148</v>
      </c>
      <c r="K3098" s="62"/>
      <c r="L3098" s="63"/>
    </row>
    <row r="3099" spans="1:12" ht="28.5">
      <c r="A3099">
        <v>1</v>
      </c>
      <c r="B3099" t="s">
        <v>1072</v>
      </c>
      <c r="C3099" t="s">
        <v>1072</v>
      </c>
      <c r="D3099" t="s">
        <v>1109</v>
      </c>
      <c r="E3099" t="s">
        <v>1114</v>
      </c>
      <c r="F3099" s="76" t="s">
        <v>1151</v>
      </c>
      <c r="G3099" t="s">
        <v>1252</v>
      </c>
      <c r="H3099">
        <v>2018</v>
      </c>
      <c r="I3099">
        <v>1.0900000000000001</v>
      </c>
      <c r="J3099" t="s">
        <v>1148</v>
      </c>
      <c r="K3099" s="2"/>
      <c r="L3099" s="60"/>
    </row>
    <row r="3100" spans="1:12" ht="28.5">
      <c r="A3100">
        <v>1</v>
      </c>
      <c r="B3100" t="s">
        <v>1072</v>
      </c>
      <c r="C3100" t="s">
        <v>1072</v>
      </c>
      <c r="D3100" t="s">
        <v>1109</v>
      </c>
      <c r="E3100" t="s">
        <v>1114</v>
      </c>
      <c r="F3100" s="76" t="s">
        <v>1151</v>
      </c>
      <c r="G3100" t="s">
        <v>1252</v>
      </c>
      <c r="H3100">
        <v>2019</v>
      </c>
      <c r="I3100">
        <v>1.1100000000000001</v>
      </c>
      <c r="J3100" t="s">
        <v>1148</v>
      </c>
      <c r="K3100" s="62"/>
      <c r="L3100" s="63"/>
    </row>
    <row r="3101" spans="1:12" ht="28.5">
      <c r="A3101">
        <v>1</v>
      </c>
      <c r="B3101" t="s">
        <v>1072</v>
      </c>
      <c r="C3101" t="s">
        <v>1072</v>
      </c>
      <c r="D3101" t="s">
        <v>1109</v>
      </c>
      <c r="E3101" t="s">
        <v>1114</v>
      </c>
      <c r="F3101" s="76" t="s">
        <v>1151</v>
      </c>
      <c r="G3101" t="s">
        <v>1252</v>
      </c>
      <c r="H3101">
        <v>2020</v>
      </c>
      <c r="I3101">
        <v>1.0900000000000001</v>
      </c>
      <c r="J3101" t="s">
        <v>1148</v>
      </c>
      <c r="K3101" s="62"/>
      <c r="L3101" s="63"/>
    </row>
    <row r="3102" spans="1:12" ht="28.5">
      <c r="A3102">
        <v>1</v>
      </c>
      <c r="B3102" t="s">
        <v>1072</v>
      </c>
      <c r="C3102" t="s">
        <v>1072</v>
      </c>
      <c r="D3102" t="s">
        <v>1110</v>
      </c>
      <c r="E3102" t="s">
        <v>1114</v>
      </c>
      <c r="F3102" s="76" t="s">
        <v>1151</v>
      </c>
      <c r="G3102" t="s">
        <v>1098</v>
      </c>
      <c r="H3102">
        <v>2018</v>
      </c>
      <c r="I3102">
        <v>0.84</v>
      </c>
      <c r="J3102" t="s">
        <v>1148</v>
      </c>
      <c r="K3102" s="62"/>
      <c r="L3102" s="63"/>
    </row>
    <row r="3103" spans="1:12" ht="28.5">
      <c r="A3103">
        <v>1</v>
      </c>
      <c r="B3103" t="s">
        <v>1072</v>
      </c>
      <c r="C3103" t="s">
        <v>1072</v>
      </c>
      <c r="D3103" t="s">
        <v>1110</v>
      </c>
      <c r="E3103" t="s">
        <v>1114</v>
      </c>
      <c r="F3103" s="76" t="s">
        <v>1151</v>
      </c>
      <c r="G3103" t="s">
        <v>1098</v>
      </c>
      <c r="H3103">
        <v>2019</v>
      </c>
      <c r="I3103">
        <v>0.86</v>
      </c>
      <c r="J3103" t="s">
        <v>1148</v>
      </c>
      <c r="K3103" s="62"/>
      <c r="L3103" s="63"/>
    </row>
    <row r="3104" spans="1:12" ht="28.5">
      <c r="A3104">
        <v>1</v>
      </c>
      <c r="B3104" t="s">
        <v>1072</v>
      </c>
      <c r="C3104" t="s">
        <v>1072</v>
      </c>
      <c r="D3104" t="s">
        <v>1110</v>
      </c>
      <c r="E3104" t="s">
        <v>1114</v>
      </c>
      <c r="F3104" s="76" t="s">
        <v>1151</v>
      </c>
      <c r="G3104" t="s">
        <v>1098</v>
      </c>
      <c r="H3104">
        <v>2020</v>
      </c>
      <c r="I3104">
        <v>0.86</v>
      </c>
      <c r="J3104" t="s">
        <v>1148</v>
      </c>
      <c r="K3104" s="62"/>
      <c r="L3104" s="63"/>
    </row>
    <row r="3105" spans="1:12" ht="28.5">
      <c r="A3105">
        <v>1</v>
      </c>
      <c r="B3105" t="s">
        <v>1072</v>
      </c>
      <c r="C3105" t="s">
        <v>1072</v>
      </c>
      <c r="D3105" t="s">
        <v>1108</v>
      </c>
      <c r="E3105" t="s">
        <v>1114</v>
      </c>
      <c r="F3105" s="76" t="s">
        <v>1151</v>
      </c>
      <c r="G3105" t="s">
        <v>1255</v>
      </c>
      <c r="H3105">
        <v>2021</v>
      </c>
      <c r="I3105">
        <v>1.08</v>
      </c>
      <c r="J3105" t="s">
        <v>1148</v>
      </c>
      <c r="K3105" s="62"/>
      <c r="L3105" s="63"/>
    </row>
    <row r="3106" spans="1:12" ht="28.5">
      <c r="A3106">
        <v>1</v>
      </c>
      <c r="B3106" t="s">
        <v>1072</v>
      </c>
      <c r="C3106" t="s">
        <v>1072</v>
      </c>
      <c r="D3106" t="s">
        <v>1109</v>
      </c>
      <c r="E3106" t="s">
        <v>1114</v>
      </c>
      <c r="F3106" s="76" t="s">
        <v>1151</v>
      </c>
      <c r="G3106" t="s">
        <v>1252</v>
      </c>
      <c r="H3106">
        <v>2021</v>
      </c>
      <c r="I3106">
        <v>1.0900000000000001</v>
      </c>
      <c r="J3106" t="s">
        <v>1148</v>
      </c>
      <c r="K3106" s="62"/>
      <c r="L3106" s="63"/>
    </row>
    <row r="3107" spans="1:12" ht="28.5">
      <c r="A3107">
        <v>1</v>
      </c>
      <c r="B3107" t="s">
        <v>1072</v>
      </c>
      <c r="C3107" t="s">
        <v>1072</v>
      </c>
      <c r="D3107" t="s">
        <v>1110</v>
      </c>
      <c r="E3107" t="s">
        <v>1114</v>
      </c>
      <c r="F3107" s="76" t="s">
        <v>1151</v>
      </c>
      <c r="G3107" t="s">
        <v>1098</v>
      </c>
      <c r="H3107">
        <v>2021</v>
      </c>
      <c r="I3107">
        <v>0.84</v>
      </c>
      <c r="J3107" t="s">
        <v>1148</v>
      </c>
      <c r="K3107" s="62"/>
      <c r="L3107" s="63"/>
    </row>
    <row r="3108" spans="1:12" ht="28.5">
      <c r="A3108">
        <v>1</v>
      </c>
      <c r="B3108" t="s">
        <v>1072</v>
      </c>
      <c r="C3108" t="s">
        <v>1072</v>
      </c>
      <c r="D3108" t="s">
        <v>1111</v>
      </c>
      <c r="E3108" t="s">
        <v>1114</v>
      </c>
      <c r="F3108" s="76" t="s">
        <v>1151</v>
      </c>
      <c r="G3108" t="s">
        <v>1255</v>
      </c>
      <c r="H3108">
        <v>2018</v>
      </c>
      <c r="I3108">
        <v>0.02</v>
      </c>
      <c r="J3108" t="s">
        <v>1148</v>
      </c>
      <c r="K3108" s="62"/>
      <c r="L3108" s="63"/>
    </row>
    <row r="3109" spans="1:12" ht="28.5">
      <c r="A3109">
        <v>1</v>
      </c>
      <c r="B3109" t="s">
        <v>1072</v>
      </c>
      <c r="C3109" t="s">
        <v>1072</v>
      </c>
      <c r="D3109" t="s">
        <v>1111</v>
      </c>
      <c r="E3109" t="s">
        <v>1114</v>
      </c>
      <c r="F3109" s="76" t="s">
        <v>1151</v>
      </c>
      <c r="G3109" t="s">
        <v>1255</v>
      </c>
      <c r="H3109">
        <v>2019</v>
      </c>
      <c r="I3109">
        <v>0.03</v>
      </c>
      <c r="J3109" t="s">
        <v>1148</v>
      </c>
      <c r="K3109" s="62"/>
      <c r="L3109" s="63"/>
    </row>
    <row r="3110" spans="1:12" ht="28.5">
      <c r="A3110">
        <v>1</v>
      </c>
      <c r="B3110" t="s">
        <v>1072</v>
      </c>
      <c r="C3110" t="s">
        <v>1072</v>
      </c>
      <c r="D3110" t="s">
        <v>1111</v>
      </c>
      <c r="E3110" t="s">
        <v>1114</v>
      </c>
      <c r="F3110" s="76" t="s">
        <v>1151</v>
      </c>
      <c r="G3110" t="s">
        <v>1255</v>
      </c>
      <c r="H3110">
        <v>2020</v>
      </c>
      <c r="I3110">
        <v>0.02</v>
      </c>
      <c r="J3110" t="s">
        <v>1148</v>
      </c>
      <c r="K3110" s="62"/>
      <c r="L3110" s="63"/>
    </row>
    <row r="3111" spans="1:12" ht="28.5">
      <c r="A3111">
        <v>1</v>
      </c>
      <c r="B3111" t="s">
        <v>1072</v>
      </c>
      <c r="C3111" t="s">
        <v>1072</v>
      </c>
      <c r="D3111" t="s">
        <v>1111</v>
      </c>
      <c r="E3111" t="s">
        <v>1114</v>
      </c>
      <c r="F3111" s="76" t="s">
        <v>1151</v>
      </c>
      <c r="G3111" t="s">
        <v>1255</v>
      </c>
      <c r="H3111">
        <v>2021</v>
      </c>
      <c r="I3111">
        <v>0.04</v>
      </c>
      <c r="J3111" t="s">
        <v>1148</v>
      </c>
      <c r="K3111" s="62"/>
      <c r="L3111" s="63"/>
    </row>
    <row r="3112" spans="1:12" ht="28.5">
      <c r="A3112">
        <v>1</v>
      </c>
      <c r="B3112" t="s">
        <v>1072</v>
      </c>
      <c r="C3112" t="s">
        <v>1072</v>
      </c>
      <c r="D3112" t="s">
        <v>1112</v>
      </c>
      <c r="E3112" t="s">
        <v>1114</v>
      </c>
      <c r="F3112" s="76" t="s">
        <v>1151</v>
      </c>
      <c r="G3112" t="s">
        <v>1252</v>
      </c>
      <c r="H3112">
        <v>2018</v>
      </c>
      <c r="I3112">
        <v>0.04</v>
      </c>
      <c r="J3112" t="s">
        <v>1148</v>
      </c>
      <c r="K3112" s="62"/>
      <c r="L3112" s="63"/>
    </row>
    <row r="3113" spans="1:12" ht="28.5">
      <c r="A3113">
        <v>1</v>
      </c>
      <c r="B3113" t="s">
        <v>1072</v>
      </c>
      <c r="C3113" t="s">
        <v>1072</v>
      </c>
      <c r="D3113" t="s">
        <v>1112</v>
      </c>
      <c r="E3113" t="s">
        <v>1114</v>
      </c>
      <c r="F3113" s="76" t="s">
        <v>1151</v>
      </c>
      <c r="G3113" t="s">
        <v>1252</v>
      </c>
      <c r="H3113">
        <v>2019</v>
      </c>
      <c r="I3113">
        <v>0.04</v>
      </c>
      <c r="J3113" t="s">
        <v>1148</v>
      </c>
      <c r="K3113" s="62"/>
      <c r="L3113" s="63"/>
    </row>
    <row r="3114" spans="1:12" ht="28.5">
      <c r="A3114">
        <v>1</v>
      </c>
      <c r="B3114" t="s">
        <v>1072</v>
      </c>
      <c r="C3114" t="s">
        <v>1072</v>
      </c>
      <c r="D3114" t="s">
        <v>1112</v>
      </c>
      <c r="E3114" t="s">
        <v>1114</v>
      </c>
      <c r="F3114" s="76" t="s">
        <v>1151</v>
      </c>
      <c r="G3114" t="s">
        <v>1252</v>
      </c>
      <c r="H3114">
        <v>2020</v>
      </c>
      <c r="I3114">
        <v>0.03</v>
      </c>
      <c r="J3114" t="s">
        <v>1148</v>
      </c>
      <c r="K3114" s="62"/>
      <c r="L3114" s="63"/>
    </row>
    <row r="3115" spans="1:12" ht="28.5">
      <c r="A3115">
        <v>1</v>
      </c>
      <c r="B3115" t="s">
        <v>1072</v>
      </c>
      <c r="C3115" t="s">
        <v>1072</v>
      </c>
      <c r="D3115" t="s">
        <v>1112</v>
      </c>
      <c r="E3115" t="s">
        <v>1114</v>
      </c>
      <c r="F3115" s="76" t="s">
        <v>1151</v>
      </c>
      <c r="G3115" t="s">
        <v>1252</v>
      </c>
      <c r="H3115">
        <v>2021</v>
      </c>
      <c r="I3115">
        <v>0.02</v>
      </c>
      <c r="J3115" t="s">
        <v>1148</v>
      </c>
      <c r="K3115" s="62"/>
      <c r="L3115" s="63"/>
    </row>
    <row r="3116" spans="1:12" ht="28.5">
      <c r="A3116">
        <v>1</v>
      </c>
      <c r="B3116" t="s">
        <v>1072</v>
      </c>
      <c r="C3116" t="s">
        <v>1072</v>
      </c>
      <c r="D3116" t="s">
        <v>1113</v>
      </c>
      <c r="E3116" t="s">
        <v>1114</v>
      </c>
      <c r="F3116" s="76" t="s">
        <v>1151</v>
      </c>
      <c r="G3116" t="s">
        <v>1098</v>
      </c>
      <c r="H3116">
        <v>2018</v>
      </c>
      <c r="I3116">
        <v>0.02</v>
      </c>
      <c r="J3116" t="s">
        <v>1148</v>
      </c>
      <c r="K3116" s="62"/>
      <c r="L3116" s="63"/>
    </row>
    <row r="3117" spans="1:12" ht="28.5">
      <c r="A3117">
        <v>1</v>
      </c>
      <c r="B3117" t="s">
        <v>1072</v>
      </c>
      <c r="C3117" t="s">
        <v>1072</v>
      </c>
      <c r="D3117" t="s">
        <v>1113</v>
      </c>
      <c r="E3117" t="s">
        <v>1114</v>
      </c>
      <c r="F3117" s="76" t="s">
        <v>1151</v>
      </c>
      <c r="G3117" t="s">
        <v>1098</v>
      </c>
      <c r="H3117">
        <v>2019</v>
      </c>
      <c r="I3117">
        <v>0.03</v>
      </c>
      <c r="J3117" t="s">
        <v>1148</v>
      </c>
      <c r="K3117" s="62"/>
      <c r="L3117" s="63"/>
    </row>
    <row r="3118" spans="1:12" ht="28.5">
      <c r="A3118">
        <v>1</v>
      </c>
      <c r="B3118" t="s">
        <v>1072</v>
      </c>
      <c r="C3118" t="s">
        <v>1072</v>
      </c>
      <c r="D3118" t="s">
        <v>1113</v>
      </c>
      <c r="E3118" t="s">
        <v>1114</v>
      </c>
      <c r="F3118" s="76" t="s">
        <v>1151</v>
      </c>
      <c r="G3118" t="s">
        <v>1098</v>
      </c>
      <c r="H3118">
        <v>2020</v>
      </c>
      <c r="I3118">
        <v>0.02</v>
      </c>
      <c r="J3118" t="s">
        <v>1148</v>
      </c>
      <c r="K3118" s="62"/>
      <c r="L3118" s="63"/>
    </row>
    <row r="3119" spans="1:12" ht="28.5">
      <c r="A3119">
        <v>1</v>
      </c>
      <c r="B3119" t="s">
        <v>1072</v>
      </c>
      <c r="C3119" t="s">
        <v>1072</v>
      </c>
      <c r="D3119" t="s">
        <v>1113</v>
      </c>
      <c r="E3119" t="s">
        <v>1114</v>
      </c>
      <c r="F3119" s="76" t="s">
        <v>1151</v>
      </c>
      <c r="G3119" t="s">
        <v>1098</v>
      </c>
      <c r="H3119">
        <v>2021</v>
      </c>
      <c r="I3119">
        <v>0.01</v>
      </c>
      <c r="J3119" t="s">
        <v>1148</v>
      </c>
      <c r="K3119" s="2"/>
      <c r="L3119" s="60"/>
    </row>
    <row r="3120" spans="1:12" ht="28.5">
      <c r="A3120">
        <v>1</v>
      </c>
      <c r="B3120" t="s">
        <v>1072</v>
      </c>
      <c r="C3120" t="s">
        <v>1072</v>
      </c>
      <c r="D3120" t="s">
        <v>1267</v>
      </c>
      <c r="E3120" t="s">
        <v>1114</v>
      </c>
      <c r="F3120" s="76" t="s">
        <v>1151</v>
      </c>
      <c r="G3120" t="s">
        <v>1097</v>
      </c>
      <c r="H3120">
        <v>2018</v>
      </c>
      <c r="I3120">
        <v>0.96</v>
      </c>
      <c r="J3120" t="s">
        <v>1148</v>
      </c>
      <c r="K3120" s="2"/>
      <c r="L3120" s="60"/>
    </row>
    <row r="3121" spans="1:12">
      <c r="A3121">
        <v>1</v>
      </c>
      <c r="B3121" t="s">
        <v>1072</v>
      </c>
      <c r="C3121" t="s">
        <v>1072</v>
      </c>
      <c r="D3121" t="s">
        <v>1251</v>
      </c>
      <c r="E3121" t="s">
        <v>1114</v>
      </c>
      <c r="F3121" t="s">
        <v>1142</v>
      </c>
      <c r="G3121" t="s">
        <v>1097</v>
      </c>
      <c r="H3121">
        <v>2018</v>
      </c>
      <c r="I3121">
        <v>1374423</v>
      </c>
      <c r="J3121" t="s">
        <v>1145</v>
      </c>
      <c r="K3121" s="2"/>
      <c r="L3121" s="60"/>
    </row>
    <row r="3122" spans="1:12">
      <c r="A3122">
        <v>1</v>
      </c>
      <c r="B3122" t="s">
        <v>1072</v>
      </c>
      <c r="C3122" t="s">
        <v>1072</v>
      </c>
      <c r="D3122" t="s">
        <v>1104</v>
      </c>
      <c r="E3122" t="s">
        <v>1114</v>
      </c>
      <c r="F3122" t="s">
        <v>1142</v>
      </c>
      <c r="G3122" t="s">
        <v>1097</v>
      </c>
      <c r="H3122">
        <v>2018</v>
      </c>
      <c r="I3122">
        <v>0.92</v>
      </c>
      <c r="J3122" t="s">
        <v>1148</v>
      </c>
      <c r="K3122" s="2"/>
      <c r="L3122" s="60"/>
    </row>
    <row r="3123" spans="1:12" ht="28.5">
      <c r="A3123">
        <v>1</v>
      </c>
      <c r="B3123" t="s">
        <v>1072</v>
      </c>
      <c r="C3123" t="s">
        <v>1072</v>
      </c>
      <c r="D3123" t="s">
        <v>1267</v>
      </c>
      <c r="E3123" t="s">
        <v>1114</v>
      </c>
      <c r="F3123" s="76" t="s">
        <v>1151</v>
      </c>
      <c r="G3123" t="s">
        <v>1097</v>
      </c>
      <c r="H3123">
        <v>2019</v>
      </c>
      <c r="I3123">
        <v>0.94</v>
      </c>
      <c r="J3123" t="s">
        <v>1148</v>
      </c>
      <c r="K3123" s="2"/>
      <c r="L3123" s="60"/>
    </row>
    <row r="3124" spans="1:12">
      <c r="A3124">
        <v>1</v>
      </c>
      <c r="B3124" t="s">
        <v>1072</v>
      </c>
      <c r="C3124" t="s">
        <v>1072</v>
      </c>
      <c r="D3124" t="s">
        <v>1251</v>
      </c>
      <c r="E3124" t="s">
        <v>1114</v>
      </c>
      <c r="F3124" t="s">
        <v>1142</v>
      </c>
      <c r="G3124" t="s">
        <v>1097</v>
      </c>
      <c r="H3124">
        <v>2019</v>
      </c>
      <c r="I3124">
        <v>1494936</v>
      </c>
      <c r="J3124" t="s">
        <v>1145</v>
      </c>
      <c r="K3124" s="2"/>
      <c r="L3124" s="60"/>
    </row>
    <row r="3125" spans="1:12">
      <c r="A3125">
        <v>1</v>
      </c>
      <c r="B3125" t="s">
        <v>1072</v>
      </c>
      <c r="C3125" t="s">
        <v>1072</v>
      </c>
      <c r="D3125" t="s">
        <v>1104</v>
      </c>
      <c r="E3125" t="s">
        <v>1114</v>
      </c>
      <c r="F3125" t="s">
        <v>1142</v>
      </c>
      <c r="G3125" t="s">
        <v>1097</v>
      </c>
      <c r="H3125">
        <v>2019</v>
      </c>
      <c r="I3125">
        <v>0.89</v>
      </c>
      <c r="J3125" t="s">
        <v>1148</v>
      </c>
      <c r="K3125" s="2"/>
      <c r="L3125" s="60"/>
    </row>
    <row r="3126" spans="1:12" ht="28.5">
      <c r="A3126">
        <v>1</v>
      </c>
      <c r="B3126" t="s">
        <v>1072</v>
      </c>
      <c r="C3126" t="s">
        <v>1072</v>
      </c>
      <c r="D3126" t="s">
        <v>1267</v>
      </c>
      <c r="E3126" t="s">
        <v>1114</v>
      </c>
      <c r="F3126" s="76" t="s">
        <v>1151</v>
      </c>
      <c r="G3126" t="s">
        <v>1097</v>
      </c>
      <c r="H3126">
        <v>2020</v>
      </c>
      <c r="I3126">
        <v>0.92</v>
      </c>
      <c r="J3126" t="s">
        <v>1148</v>
      </c>
      <c r="K3126" s="2"/>
      <c r="L3126" s="60"/>
    </row>
    <row r="3127" spans="1:12" ht="28.5">
      <c r="A3127">
        <v>1</v>
      </c>
      <c r="B3127" t="s">
        <v>1072</v>
      </c>
      <c r="C3127" t="s">
        <v>1072</v>
      </c>
      <c r="D3127" t="s">
        <v>1267</v>
      </c>
      <c r="E3127" t="s">
        <v>1114</v>
      </c>
      <c r="F3127" s="76" t="s">
        <v>1151</v>
      </c>
      <c r="G3127" t="s">
        <v>1097</v>
      </c>
      <c r="H3127">
        <v>2021</v>
      </c>
      <c r="I3127">
        <v>0.87</v>
      </c>
      <c r="J3127" t="s">
        <v>1148</v>
      </c>
      <c r="K3127" s="2"/>
      <c r="L3127" s="60"/>
    </row>
    <row r="3128" spans="1:12">
      <c r="A3128">
        <v>1</v>
      </c>
      <c r="B3128" t="s">
        <v>1072</v>
      </c>
      <c r="C3128" t="s">
        <v>1072</v>
      </c>
      <c r="D3128" t="s">
        <v>1251</v>
      </c>
      <c r="E3128" t="s">
        <v>1114</v>
      </c>
      <c r="F3128" t="s">
        <v>1142</v>
      </c>
      <c r="G3128" t="s">
        <v>1097</v>
      </c>
      <c r="H3128">
        <v>2020</v>
      </c>
      <c r="I3128">
        <v>1596431</v>
      </c>
      <c r="J3128" t="s">
        <v>1145</v>
      </c>
      <c r="K3128" s="2"/>
      <c r="L3128" s="60"/>
    </row>
    <row r="3129" spans="1:12">
      <c r="A3129">
        <v>1</v>
      </c>
      <c r="B3129" t="s">
        <v>1072</v>
      </c>
      <c r="C3129" t="s">
        <v>1072</v>
      </c>
      <c r="D3129" t="s">
        <v>1251</v>
      </c>
      <c r="E3129" t="s">
        <v>1114</v>
      </c>
      <c r="F3129" t="s">
        <v>1142</v>
      </c>
      <c r="G3129" t="s">
        <v>1097</v>
      </c>
      <c r="H3129">
        <v>2021</v>
      </c>
      <c r="I3129">
        <v>1786320</v>
      </c>
      <c r="J3129" t="s">
        <v>1145</v>
      </c>
      <c r="K3129" s="2"/>
      <c r="L3129" s="60"/>
    </row>
    <row r="3130" spans="1:12">
      <c r="A3130">
        <v>1</v>
      </c>
      <c r="B3130" t="s">
        <v>1072</v>
      </c>
      <c r="C3130" t="s">
        <v>1072</v>
      </c>
      <c r="D3130" t="s">
        <v>1104</v>
      </c>
      <c r="E3130" t="s">
        <v>1114</v>
      </c>
      <c r="F3130" t="s">
        <v>1142</v>
      </c>
      <c r="G3130" t="s">
        <v>1097</v>
      </c>
      <c r="H3130">
        <v>2020</v>
      </c>
      <c r="I3130">
        <v>0.75</v>
      </c>
      <c r="J3130" t="s">
        <v>1148</v>
      </c>
      <c r="K3130" s="62"/>
      <c r="L3130" s="63"/>
    </row>
    <row r="3131" spans="1:12">
      <c r="A3131">
        <v>1</v>
      </c>
      <c r="B3131" t="s">
        <v>1072</v>
      </c>
      <c r="C3131" t="s">
        <v>1072</v>
      </c>
      <c r="D3131" t="s">
        <v>1104</v>
      </c>
      <c r="E3131" t="s">
        <v>1114</v>
      </c>
      <c r="F3131" t="s">
        <v>1142</v>
      </c>
      <c r="G3131" t="s">
        <v>1097</v>
      </c>
      <c r="H3131">
        <v>2021</v>
      </c>
      <c r="I3131">
        <v>0.86</v>
      </c>
      <c r="J3131" t="s">
        <v>1148</v>
      </c>
      <c r="K3131" s="2"/>
      <c r="L3131" s="60"/>
    </row>
    <row r="3132" spans="1:12" ht="28.5">
      <c r="A3132">
        <v>1</v>
      </c>
      <c r="B3132" t="s">
        <v>1072</v>
      </c>
      <c r="C3132" t="s">
        <v>1072</v>
      </c>
      <c r="D3132" t="s">
        <v>1106</v>
      </c>
      <c r="E3132" t="s">
        <v>1114</v>
      </c>
      <c r="F3132" s="76" t="s">
        <v>1151</v>
      </c>
      <c r="G3132" t="s">
        <v>1255</v>
      </c>
      <c r="H3132">
        <v>2018</v>
      </c>
      <c r="I3132">
        <v>0.02</v>
      </c>
      <c r="J3132" t="s">
        <v>1148</v>
      </c>
      <c r="K3132" s="2"/>
      <c r="L3132" s="60"/>
    </row>
    <row r="3133" spans="1:12" ht="28.5">
      <c r="A3133">
        <v>1</v>
      </c>
      <c r="B3133" t="s">
        <v>1072</v>
      </c>
      <c r="C3133" t="s">
        <v>1072</v>
      </c>
      <c r="D3133" t="s">
        <v>1106</v>
      </c>
      <c r="E3133" t="s">
        <v>1114</v>
      </c>
      <c r="F3133" s="76" t="s">
        <v>1151</v>
      </c>
      <c r="G3133" t="s">
        <v>1255</v>
      </c>
      <c r="H3133">
        <v>2019</v>
      </c>
      <c r="I3133">
        <v>0.02</v>
      </c>
      <c r="J3133" t="s">
        <v>1148</v>
      </c>
      <c r="K3133" s="62"/>
      <c r="L3133" s="63"/>
    </row>
    <row r="3134" spans="1:12" ht="28.5">
      <c r="A3134">
        <v>1</v>
      </c>
      <c r="B3134" t="s">
        <v>1072</v>
      </c>
      <c r="C3134" t="s">
        <v>1072</v>
      </c>
      <c r="D3134" t="s">
        <v>1106</v>
      </c>
      <c r="E3134" t="s">
        <v>1114</v>
      </c>
      <c r="F3134" s="76" t="s">
        <v>1151</v>
      </c>
      <c r="G3134" t="s">
        <v>1255</v>
      </c>
      <c r="H3134">
        <v>2020</v>
      </c>
      <c r="I3134">
        <v>0.05</v>
      </c>
      <c r="J3134" t="s">
        <v>1148</v>
      </c>
      <c r="K3134" s="2"/>
      <c r="L3134" s="60"/>
    </row>
    <row r="3135" spans="1:12" ht="28.5">
      <c r="A3135">
        <v>1</v>
      </c>
      <c r="B3135" t="s">
        <v>1072</v>
      </c>
      <c r="C3135" t="s">
        <v>1072</v>
      </c>
      <c r="D3135" t="s">
        <v>1107</v>
      </c>
      <c r="E3135" t="s">
        <v>1114</v>
      </c>
      <c r="F3135" s="76" t="s">
        <v>1151</v>
      </c>
      <c r="G3135" t="s">
        <v>1252</v>
      </c>
      <c r="H3135">
        <v>2018</v>
      </c>
      <c r="I3135">
        <v>0.03</v>
      </c>
      <c r="J3135" t="s">
        <v>1148</v>
      </c>
      <c r="K3135" s="2"/>
      <c r="L3135" s="60"/>
    </row>
    <row r="3136" spans="1:12" ht="28.5">
      <c r="A3136">
        <v>1</v>
      </c>
      <c r="B3136" t="s">
        <v>1072</v>
      </c>
      <c r="C3136" t="s">
        <v>1072</v>
      </c>
      <c r="D3136" t="s">
        <v>1107</v>
      </c>
      <c r="E3136" t="s">
        <v>1114</v>
      </c>
      <c r="F3136" s="76" t="s">
        <v>1151</v>
      </c>
      <c r="G3136" t="s">
        <v>1252</v>
      </c>
      <c r="H3136">
        <v>2019</v>
      </c>
      <c r="I3136">
        <v>0.03</v>
      </c>
      <c r="J3136" t="s">
        <v>1148</v>
      </c>
      <c r="K3136" s="62"/>
      <c r="L3136" s="63"/>
    </row>
    <row r="3137" spans="1:12" ht="28.5">
      <c r="A3137">
        <v>1</v>
      </c>
      <c r="B3137" t="s">
        <v>1072</v>
      </c>
      <c r="C3137" t="s">
        <v>1072</v>
      </c>
      <c r="D3137" t="s">
        <v>1107</v>
      </c>
      <c r="E3137" t="s">
        <v>1114</v>
      </c>
      <c r="F3137" s="76" t="s">
        <v>1151</v>
      </c>
      <c r="G3137" t="s">
        <v>1252</v>
      </c>
      <c r="H3137">
        <v>2020</v>
      </c>
      <c r="I3137">
        <v>0.08</v>
      </c>
      <c r="J3137" t="s">
        <v>1148</v>
      </c>
      <c r="K3137" s="2"/>
      <c r="L3137" s="60"/>
    </row>
    <row r="3138" spans="1:12" ht="28.5">
      <c r="A3138">
        <v>1</v>
      </c>
      <c r="B3138" t="s">
        <v>1072</v>
      </c>
      <c r="C3138" t="s">
        <v>1072</v>
      </c>
      <c r="D3138" t="s">
        <v>1253</v>
      </c>
      <c r="E3138" t="s">
        <v>1114</v>
      </c>
      <c r="F3138" s="76" t="s">
        <v>1151</v>
      </c>
      <c r="G3138" t="s">
        <v>1098</v>
      </c>
      <c r="H3138">
        <v>2018</v>
      </c>
      <c r="I3138">
        <v>0.01</v>
      </c>
      <c r="J3138" t="s">
        <v>1148</v>
      </c>
      <c r="K3138" s="2"/>
      <c r="L3138" s="60"/>
    </row>
    <row r="3139" spans="1:12" ht="28.5">
      <c r="A3139">
        <v>1</v>
      </c>
      <c r="B3139" t="s">
        <v>1072</v>
      </c>
      <c r="C3139" t="s">
        <v>1072</v>
      </c>
      <c r="D3139" t="s">
        <v>1253</v>
      </c>
      <c r="E3139" t="s">
        <v>1114</v>
      </c>
      <c r="F3139" s="76" t="s">
        <v>1151</v>
      </c>
      <c r="G3139" t="s">
        <v>1098</v>
      </c>
      <c r="H3139">
        <v>2019</v>
      </c>
      <c r="I3139">
        <v>0.01</v>
      </c>
      <c r="J3139" t="s">
        <v>1148</v>
      </c>
      <c r="K3139" s="62"/>
      <c r="L3139" s="63"/>
    </row>
    <row r="3140" spans="1:12" ht="28.5">
      <c r="A3140">
        <v>1</v>
      </c>
      <c r="B3140" t="s">
        <v>1072</v>
      </c>
      <c r="C3140" t="s">
        <v>1072</v>
      </c>
      <c r="D3140" t="s">
        <v>1253</v>
      </c>
      <c r="E3140" t="s">
        <v>1114</v>
      </c>
      <c r="F3140" s="76" t="s">
        <v>1151</v>
      </c>
      <c r="G3140" t="s">
        <v>1098</v>
      </c>
      <c r="H3140">
        <v>2020</v>
      </c>
      <c r="I3140">
        <v>0.03</v>
      </c>
      <c r="J3140" t="s">
        <v>1148</v>
      </c>
      <c r="K3140" s="62"/>
      <c r="L3140" s="63"/>
    </row>
    <row r="3141" spans="1:12" ht="28.5">
      <c r="A3141">
        <v>1</v>
      </c>
      <c r="B3141" t="s">
        <v>1072</v>
      </c>
      <c r="C3141" t="s">
        <v>1072</v>
      </c>
      <c r="D3141" t="s">
        <v>1106</v>
      </c>
      <c r="E3141" t="s">
        <v>1114</v>
      </c>
      <c r="F3141" s="76" t="s">
        <v>1151</v>
      </c>
      <c r="G3141" t="s">
        <v>1255</v>
      </c>
      <c r="H3141">
        <v>2021</v>
      </c>
      <c r="I3141">
        <v>0.04</v>
      </c>
      <c r="J3141" t="s">
        <v>1148</v>
      </c>
      <c r="K3141" s="62"/>
      <c r="L3141" s="63"/>
    </row>
    <row r="3142" spans="1:12" ht="28.5">
      <c r="A3142">
        <v>1</v>
      </c>
      <c r="B3142" t="s">
        <v>1072</v>
      </c>
      <c r="C3142" t="s">
        <v>1072</v>
      </c>
      <c r="D3142" t="s">
        <v>1107</v>
      </c>
      <c r="E3142" t="s">
        <v>1114</v>
      </c>
      <c r="F3142" s="76" t="s">
        <v>1151</v>
      </c>
      <c r="G3142" t="s">
        <v>1252</v>
      </c>
      <c r="H3142">
        <v>2021</v>
      </c>
      <c r="I3142">
        <v>7.0000000000000007E-2</v>
      </c>
      <c r="J3142" t="s">
        <v>1148</v>
      </c>
      <c r="K3142" s="62"/>
      <c r="L3142" s="63"/>
    </row>
    <row r="3143" spans="1:12" ht="28.5">
      <c r="A3143">
        <v>1</v>
      </c>
      <c r="B3143" t="s">
        <v>1072</v>
      </c>
      <c r="C3143" t="s">
        <v>1072</v>
      </c>
      <c r="D3143" t="s">
        <v>1253</v>
      </c>
      <c r="E3143" t="s">
        <v>1114</v>
      </c>
      <c r="F3143" s="76" t="s">
        <v>1151</v>
      </c>
      <c r="G3143" t="s">
        <v>1098</v>
      </c>
      <c r="H3143">
        <v>2021</v>
      </c>
      <c r="I3143">
        <v>0.03</v>
      </c>
      <c r="J3143" t="s">
        <v>1148</v>
      </c>
      <c r="K3143" s="2"/>
      <c r="L3143" s="60"/>
    </row>
    <row r="3144" spans="1:12" ht="28.5">
      <c r="A3144">
        <v>1</v>
      </c>
      <c r="B3144" t="s">
        <v>1072</v>
      </c>
      <c r="C3144" t="s">
        <v>1072</v>
      </c>
      <c r="D3144" t="s">
        <v>1108</v>
      </c>
      <c r="E3144" t="s">
        <v>1114</v>
      </c>
      <c r="F3144" s="76" t="s">
        <v>1151</v>
      </c>
      <c r="G3144" t="s">
        <v>1255</v>
      </c>
      <c r="H3144">
        <v>2018</v>
      </c>
      <c r="I3144">
        <v>1.1200000000000001</v>
      </c>
      <c r="J3144" t="s">
        <v>1148</v>
      </c>
      <c r="K3144" s="2"/>
      <c r="L3144" s="60"/>
    </row>
    <row r="3145" spans="1:12" ht="28.5">
      <c r="A3145">
        <v>1</v>
      </c>
      <c r="B3145" t="s">
        <v>1072</v>
      </c>
      <c r="C3145" t="s">
        <v>1072</v>
      </c>
      <c r="D3145" t="s">
        <v>1108</v>
      </c>
      <c r="E3145" t="s">
        <v>1114</v>
      </c>
      <c r="F3145" s="76" t="s">
        <v>1151</v>
      </c>
      <c r="G3145" t="s">
        <v>1255</v>
      </c>
      <c r="H3145">
        <v>2019</v>
      </c>
      <c r="I3145">
        <v>1.0900000000000001</v>
      </c>
      <c r="J3145" t="s">
        <v>1148</v>
      </c>
      <c r="K3145" s="2"/>
      <c r="L3145" s="60"/>
    </row>
    <row r="3146" spans="1:12" ht="28.5">
      <c r="A3146">
        <v>1</v>
      </c>
      <c r="B3146" t="s">
        <v>1072</v>
      </c>
      <c r="C3146" t="s">
        <v>1072</v>
      </c>
      <c r="D3146" t="s">
        <v>1108</v>
      </c>
      <c r="E3146" t="s">
        <v>1114</v>
      </c>
      <c r="F3146" s="76" t="s">
        <v>1151</v>
      </c>
      <c r="G3146" t="s">
        <v>1255</v>
      </c>
      <c r="H3146">
        <v>2020</v>
      </c>
      <c r="I3146">
        <v>1.06</v>
      </c>
      <c r="J3146" t="s">
        <v>1148</v>
      </c>
      <c r="K3146" s="2"/>
      <c r="L3146" s="60"/>
    </row>
    <row r="3147" spans="1:12" ht="28.5">
      <c r="A3147">
        <v>1</v>
      </c>
      <c r="B3147" t="s">
        <v>1072</v>
      </c>
      <c r="C3147" t="s">
        <v>1072</v>
      </c>
      <c r="D3147" t="s">
        <v>1109</v>
      </c>
      <c r="E3147" t="s">
        <v>1114</v>
      </c>
      <c r="F3147" s="76" t="s">
        <v>1151</v>
      </c>
      <c r="G3147" t="s">
        <v>1252</v>
      </c>
      <c r="H3147">
        <v>2018</v>
      </c>
      <c r="I3147">
        <v>1.0900000000000001</v>
      </c>
      <c r="J3147" t="s">
        <v>1148</v>
      </c>
      <c r="K3147" s="2"/>
      <c r="L3147" s="60"/>
    </row>
    <row r="3148" spans="1:12" ht="28.5">
      <c r="A3148">
        <v>1</v>
      </c>
      <c r="B3148" t="s">
        <v>1072</v>
      </c>
      <c r="C3148" t="s">
        <v>1072</v>
      </c>
      <c r="D3148" t="s">
        <v>1109</v>
      </c>
      <c r="E3148" t="s">
        <v>1114</v>
      </c>
      <c r="F3148" s="76" t="s">
        <v>1151</v>
      </c>
      <c r="G3148" t="s">
        <v>1252</v>
      </c>
      <c r="H3148">
        <v>2019</v>
      </c>
      <c r="I3148">
        <v>1.1100000000000001</v>
      </c>
      <c r="J3148" t="s">
        <v>1148</v>
      </c>
      <c r="K3148" s="2"/>
      <c r="L3148" s="60"/>
    </row>
    <row r="3149" spans="1:12" ht="28.5">
      <c r="A3149">
        <v>1</v>
      </c>
      <c r="B3149" t="s">
        <v>1072</v>
      </c>
      <c r="C3149" t="s">
        <v>1072</v>
      </c>
      <c r="D3149" t="s">
        <v>1109</v>
      </c>
      <c r="E3149" t="s">
        <v>1114</v>
      </c>
      <c r="F3149" s="76" t="s">
        <v>1151</v>
      </c>
      <c r="G3149" t="s">
        <v>1252</v>
      </c>
      <c r="H3149">
        <v>2020</v>
      </c>
      <c r="I3149">
        <v>1.0900000000000001</v>
      </c>
      <c r="J3149" t="s">
        <v>1148</v>
      </c>
      <c r="K3149" s="2"/>
      <c r="L3149" s="60"/>
    </row>
    <row r="3150" spans="1:12" ht="28.5">
      <c r="A3150">
        <v>1</v>
      </c>
      <c r="B3150" t="s">
        <v>1072</v>
      </c>
      <c r="C3150" t="s">
        <v>1072</v>
      </c>
      <c r="D3150" t="s">
        <v>1110</v>
      </c>
      <c r="E3150" t="s">
        <v>1114</v>
      </c>
      <c r="F3150" s="76" t="s">
        <v>1151</v>
      </c>
      <c r="G3150" t="s">
        <v>1098</v>
      </c>
      <c r="H3150">
        <v>2018</v>
      </c>
      <c r="I3150">
        <v>0.84</v>
      </c>
      <c r="J3150" t="s">
        <v>1148</v>
      </c>
      <c r="K3150" s="2"/>
      <c r="L3150" s="60"/>
    </row>
    <row r="3151" spans="1:12" ht="28.5">
      <c r="A3151">
        <v>1</v>
      </c>
      <c r="B3151" t="s">
        <v>1072</v>
      </c>
      <c r="C3151" t="s">
        <v>1072</v>
      </c>
      <c r="D3151" t="s">
        <v>1110</v>
      </c>
      <c r="E3151" t="s">
        <v>1114</v>
      </c>
      <c r="F3151" s="76" t="s">
        <v>1151</v>
      </c>
      <c r="G3151" t="s">
        <v>1098</v>
      </c>
      <c r="H3151">
        <v>2019</v>
      </c>
      <c r="I3151">
        <v>0.86</v>
      </c>
      <c r="J3151" t="s">
        <v>1148</v>
      </c>
      <c r="K3151" s="2"/>
      <c r="L3151" s="60"/>
    </row>
    <row r="3152" spans="1:12" ht="28.5">
      <c r="A3152">
        <v>1</v>
      </c>
      <c r="B3152" t="s">
        <v>1072</v>
      </c>
      <c r="C3152" t="s">
        <v>1072</v>
      </c>
      <c r="D3152" t="s">
        <v>1110</v>
      </c>
      <c r="E3152" t="s">
        <v>1114</v>
      </c>
      <c r="F3152" s="76" t="s">
        <v>1151</v>
      </c>
      <c r="G3152" t="s">
        <v>1098</v>
      </c>
      <c r="H3152">
        <v>2020</v>
      </c>
      <c r="I3152">
        <v>0.86</v>
      </c>
      <c r="J3152" t="s">
        <v>1148</v>
      </c>
      <c r="K3152" s="2"/>
      <c r="L3152" s="60"/>
    </row>
    <row r="3153" spans="1:12" ht="28.5">
      <c r="A3153">
        <v>1</v>
      </c>
      <c r="B3153" t="s">
        <v>1072</v>
      </c>
      <c r="C3153" t="s">
        <v>1072</v>
      </c>
      <c r="D3153" t="s">
        <v>1108</v>
      </c>
      <c r="E3153" t="s">
        <v>1114</v>
      </c>
      <c r="F3153" s="76" t="s">
        <v>1151</v>
      </c>
      <c r="G3153" t="s">
        <v>1255</v>
      </c>
      <c r="H3153">
        <v>2021</v>
      </c>
      <c r="I3153">
        <v>1.08</v>
      </c>
      <c r="J3153" t="s">
        <v>1148</v>
      </c>
      <c r="K3153" s="2"/>
      <c r="L3153" s="60"/>
    </row>
    <row r="3154" spans="1:12" ht="28.5">
      <c r="A3154">
        <v>1</v>
      </c>
      <c r="B3154" t="s">
        <v>1072</v>
      </c>
      <c r="C3154" t="s">
        <v>1072</v>
      </c>
      <c r="D3154" t="s">
        <v>1109</v>
      </c>
      <c r="E3154" t="s">
        <v>1114</v>
      </c>
      <c r="F3154" s="76" t="s">
        <v>1151</v>
      </c>
      <c r="G3154" t="s">
        <v>1252</v>
      </c>
      <c r="H3154">
        <v>2021</v>
      </c>
      <c r="I3154">
        <v>1.0900000000000001</v>
      </c>
      <c r="J3154" t="s">
        <v>1148</v>
      </c>
      <c r="K3154" s="62"/>
      <c r="L3154" s="63"/>
    </row>
    <row r="3155" spans="1:12" ht="28.5">
      <c r="A3155">
        <v>1</v>
      </c>
      <c r="B3155" t="s">
        <v>1072</v>
      </c>
      <c r="C3155" t="s">
        <v>1072</v>
      </c>
      <c r="D3155" t="s">
        <v>1110</v>
      </c>
      <c r="E3155" t="s">
        <v>1114</v>
      </c>
      <c r="F3155" s="76" t="s">
        <v>1151</v>
      </c>
      <c r="G3155" t="s">
        <v>1098</v>
      </c>
      <c r="H3155">
        <v>2021</v>
      </c>
      <c r="I3155">
        <v>0.84</v>
      </c>
      <c r="J3155" t="s">
        <v>1148</v>
      </c>
      <c r="K3155" s="2"/>
      <c r="L3155" s="60"/>
    </row>
    <row r="3156" spans="1:12" ht="28.5">
      <c r="A3156">
        <v>1</v>
      </c>
      <c r="B3156" t="s">
        <v>1072</v>
      </c>
      <c r="C3156" t="s">
        <v>1072</v>
      </c>
      <c r="D3156" t="s">
        <v>1111</v>
      </c>
      <c r="E3156" t="s">
        <v>1114</v>
      </c>
      <c r="F3156" s="76" t="s">
        <v>1151</v>
      </c>
      <c r="G3156" t="s">
        <v>1255</v>
      </c>
      <c r="H3156">
        <v>2018</v>
      </c>
      <c r="I3156">
        <v>0.02</v>
      </c>
      <c r="J3156" t="s">
        <v>1148</v>
      </c>
      <c r="K3156" s="2"/>
      <c r="L3156" s="60"/>
    </row>
    <row r="3157" spans="1:12" ht="28.5">
      <c r="A3157">
        <v>1</v>
      </c>
      <c r="B3157" t="s">
        <v>1072</v>
      </c>
      <c r="C3157" t="s">
        <v>1072</v>
      </c>
      <c r="D3157" t="s">
        <v>1111</v>
      </c>
      <c r="E3157" t="s">
        <v>1114</v>
      </c>
      <c r="F3157" s="76" t="s">
        <v>1151</v>
      </c>
      <c r="G3157" t="s">
        <v>1255</v>
      </c>
      <c r="H3157">
        <v>2019</v>
      </c>
      <c r="I3157">
        <v>0.03</v>
      </c>
      <c r="J3157" t="s">
        <v>1148</v>
      </c>
      <c r="K3157" s="2"/>
      <c r="L3157" s="60"/>
    </row>
    <row r="3158" spans="1:12" ht="28.5">
      <c r="A3158">
        <v>1</v>
      </c>
      <c r="B3158" t="s">
        <v>1072</v>
      </c>
      <c r="C3158" t="s">
        <v>1072</v>
      </c>
      <c r="D3158" t="s">
        <v>1111</v>
      </c>
      <c r="E3158" t="s">
        <v>1114</v>
      </c>
      <c r="F3158" s="76" t="s">
        <v>1151</v>
      </c>
      <c r="G3158" t="s">
        <v>1255</v>
      </c>
      <c r="H3158">
        <v>2020</v>
      </c>
      <c r="I3158">
        <v>0.02</v>
      </c>
      <c r="J3158" t="s">
        <v>1148</v>
      </c>
      <c r="K3158" s="2"/>
      <c r="L3158" s="60"/>
    </row>
    <row r="3159" spans="1:12" ht="28.5">
      <c r="A3159">
        <v>1</v>
      </c>
      <c r="B3159" t="s">
        <v>1072</v>
      </c>
      <c r="C3159" t="s">
        <v>1072</v>
      </c>
      <c r="D3159" t="s">
        <v>1111</v>
      </c>
      <c r="E3159" t="s">
        <v>1114</v>
      </c>
      <c r="F3159" s="76" t="s">
        <v>1151</v>
      </c>
      <c r="G3159" t="s">
        <v>1255</v>
      </c>
      <c r="H3159">
        <v>2021</v>
      </c>
      <c r="I3159">
        <v>0.04</v>
      </c>
      <c r="J3159" t="s">
        <v>1148</v>
      </c>
      <c r="K3159" s="2"/>
      <c r="L3159" s="60"/>
    </row>
    <row r="3160" spans="1:12" ht="28.5">
      <c r="A3160">
        <v>1</v>
      </c>
      <c r="B3160" t="s">
        <v>1072</v>
      </c>
      <c r="C3160" t="s">
        <v>1072</v>
      </c>
      <c r="D3160" t="s">
        <v>1112</v>
      </c>
      <c r="E3160" t="s">
        <v>1114</v>
      </c>
      <c r="F3160" s="76" t="s">
        <v>1151</v>
      </c>
      <c r="G3160" t="s">
        <v>1252</v>
      </c>
      <c r="H3160">
        <v>2018</v>
      </c>
      <c r="I3160">
        <v>0.04</v>
      </c>
      <c r="J3160" t="s">
        <v>1148</v>
      </c>
      <c r="K3160" s="2"/>
      <c r="L3160" s="60"/>
    </row>
    <row r="3161" spans="1:12" ht="28.5">
      <c r="A3161">
        <v>1</v>
      </c>
      <c r="B3161" t="s">
        <v>1072</v>
      </c>
      <c r="C3161" t="s">
        <v>1072</v>
      </c>
      <c r="D3161" t="s">
        <v>1112</v>
      </c>
      <c r="E3161" t="s">
        <v>1114</v>
      </c>
      <c r="F3161" s="76" t="s">
        <v>1151</v>
      </c>
      <c r="G3161" t="s">
        <v>1252</v>
      </c>
      <c r="H3161">
        <v>2019</v>
      </c>
      <c r="I3161">
        <v>0.04</v>
      </c>
      <c r="J3161" t="s">
        <v>1148</v>
      </c>
      <c r="K3161" s="2"/>
      <c r="L3161" s="60"/>
    </row>
    <row r="3162" spans="1:12" ht="28.5">
      <c r="A3162">
        <v>1</v>
      </c>
      <c r="B3162" t="s">
        <v>1072</v>
      </c>
      <c r="C3162" t="s">
        <v>1072</v>
      </c>
      <c r="D3162" t="s">
        <v>1112</v>
      </c>
      <c r="E3162" t="s">
        <v>1114</v>
      </c>
      <c r="F3162" s="76" t="s">
        <v>1151</v>
      </c>
      <c r="G3162" t="s">
        <v>1252</v>
      </c>
      <c r="H3162">
        <v>2020</v>
      </c>
      <c r="I3162">
        <v>0.03</v>
      </c>
      <c r="J3162" t="s">
        <v>1148</v>
      </c>
      <c r="K3162" s="2"/>
      <c r="L3162" s="60"/>
    </row>
    <row r="3163" spans="1:12" ht="28.5">
      <c r="A3163">
        <v>1</v>
      </c>
      <c r="B3163" t="s">
        <v>1072</v>
      </c>
      <c r="C3163" t="s">
        <v>1072</v>
      </c>
      <c r="D3163" t="s">
        <v>1112</v>
      </c>
      <c r="E3163" t="s">
        <v>1114</v>
      </c>
      <c r="F3163" s="76" t="s">
        <v>1151</v>
      </c>
      <c r="G3163" t="s">
        <v>1252</v>
      </c>
      <c r="H3163">
        <v>2021</v>
      </c>
      <c r="I3163">
        <v>0.02</v>
      </c>
      <c r="J3163" t="s">
        <v>1148</v>
      </c>
      <c r="K3163" s="2"/>
      <c r="L3163" s="60"/>
    </row>
    <row r="3164" spans="1:12" ht="28.5">
      <c r="A3164">
        <v>1</v>
      </c>
      <c r="B3164" t="s">
        <v>1072</v>
      </c>
      <c r="C3164" t="s">
        <v>1072</v>
      </c>
      <c r="D3164" t="s">
        <v>1113</v>
      </c>
      <c r="E3164" t="s">
        <v>1114</v>
      </c>
      <c r="F3164" s="76" t="s">
        <v>1151</v>
      </c>
      <c r="G3164" t="s">
        <v>1098</v>
      </c>
      <c r="H3164">
        <v>2018</v>
      </c>
      <c r="I3164">
        <v>0.02</v>
      </c>
      <c r="J3164" t="s">
        <v>1148</v>
      </c>
      <c r="K3164" s="2"/>
      <c r="L3164" s="60"/>
    </row>
    <row r="3165" spans="1:12" ht="28.5">
      <c r="A3165">
        <v>1</v>
      </c>
      <c r="B3165" t="s">
        <v>1072</v>
      </c>
      <c r="C3165" t="s">
        <v>1072</v>
      </c>
      <c r="D3165" t="s">
        <v>1113</v>
      </c>
      <c r="E3165" t="s">
        <v>1114</v>
      </c>
      <c r="F3165" s="76" t="s">
        <v>1151</v>
      </c>
      <c r="G3165" t="s">
        <v>1098</v>
      </c>
      <c r="H3165">
        <v>2019</v>
      </c>
      <c r="I3165">
        <v>0.03</v>
      </c>
      <c r="J3165" t="s">
        <v>1148</v>
      </c>
      <c r="K3165" s="2"/>
      <c r="L3165" s="60"/>
    </row>
    <row r="3166" spans="1:12" ht="28.5">
      <c r="A3166">
        <v>1</v>
      </c>
      <c r="B3166" t="s">
        <v>1072</v>
      </c>
      <c r="C3166" t="s">
        <v>1072</v>
      </c>
      <c r="D3166" t="s">
        <v>1113</v>
      </c>
      <c r="E3166" t="s">
        <v>1114</v>
      </c>
      <c r="F3166" s="76" t="s">
        <v>1151</v>
      </c>
      <c r="G3166" t="s">
        <v>1098</v>
      </c>
      <c r="H3166">
        <v>2020</v>
      </c>
      <c r="I3166">
        <v>0.02</v>
      </c>
      <c r="J3166" t="s">
        <v>1148</v>
      </c>
      <c r="K3166" s="2"/>
      <c r="L3166" s="60"/>
    </row>
    <row r="3167" spans="1:12" ht="28.5">
      <c r="A3167">
        <v>1</v>
      </c>
      <c r="B3167" t="s">
        <v>1072</v>
      </c>
      <c r="C3167" t="s">
        <v>1072</v>
      </c>
      <c r="D3167" t="s">
        <v>1113</v>
      </c>
      <c r="E3167" t="s">
        <v>1114</v>
      </c>
      <c r="F3167" s="76" t="s">
        <v>1151</v>
      </c>
      <c r="G3167" t="s">
        <v>1098</v>
      </c>
      <c r="H3167">
        <v>2021</v>
      </c>
      <c r="I3167">
        <v>0.01</v>
      </c>
      <c r="J3167" t="s">
        <v>1148</v>
      </c>
      <c r="K3167" s="2"/>
      <c r="L3167" s="60"/>
    </row>
    <row r="3168" spans="1:12">
      <c r="A3168" s="77" t="s">
        <v>1320</v>
      </c>
      <c r="B3168" t="s">
        <v>1010</v>
      </c>
      <c r="C3168" t="s">
        <v>1012</v>
      </c>
      <c r="D3168" t="s">
        <v>1267</v>
      </c>
      <c r="E3168" s="1" t="s">
        <v>1114</v>
      </c>
      <c r="F3168" s="1" t="s">
        <v>1268</v>
      </c>
      <c r="G3168" s="1" t="s">
        <v>1269</v>
      </c>
      <c r="H3168" s="6">
        <v>2022</v>
      </c>
      <c r="I3168" s="78">
        <v>0.96257485029940115</v>
      </c>
      <c r="J3168" s="1" t="s">
        <v>1148</v>
      </c>
      <c r="K3168" s="2"/>
      <c r="L3168" s="60"/>
    </row>
    <row r="3169" spans="1:12">
      <c r="A3169" s="77" t="s">
        <v>1321</v>
      </c>
      <c r="B3169" t="s">
        <v>1010</v>
      </c>
      <c r="C3169" t="s">
        <v>1013</v>
      </c>
      <c r="D3169" t="s">
        <v>1267</v>
      </c>
      <c r="E3169" s="1" t="s">
        <v>1114</v>
      </c>
      <c r="F3169" s="1" t="s">
        <v>1268</v>
      </c>
      <c r="G3169" s="1" t="s">
        <v>1269</v>
      </c>
      <c r="H3169" s="6">
        <v>2022</v>
      </c>
      <c r="I3169" s="78">
        <v>0.63636363636363635</v>
      </c>
      <c r="J3169" s="1" t="s">
        <v>1148</v>
      </c>
      <c r="K3169" s="2"/>
      <c r="L3169" s="60"/>
    </row>
    <row r="3170" spans="1:12">
      <c r="A3170" s="77" t="s">
        <v>1322</v>
      </c>
      <c r="B3170" t="s">
        <v>1010</v>
      </c>
      <c r="C3170" t="s">
        <v>1014</v>
      </c>
      <c r="D3170" t="s">
        <v>1267</v>
      </c>
      <c r="E3170" s="1" t="s">
        <v>1114</v>
      </c>
      <c r="F3170" s="1" t="s">
        <v>1268</v>
      </c>
      <c r="G3170" s="1" t="s">
        <v>1269</v>
      </c>
      <c r="H3170" s="6">
        <v>2022</v>
      </c>
      <c r="I3170" s="78">
        <v>0.87671232876712324</v>
      </c>
      <c r="J3170" s="1" t="s">
        <v>1148</v>
      </c>
      <c r="K3170" s="2"/>
      <c r="L3170" s="60"/>
    </row>
    <row r="3171" spans="1:12">
      <c r="A3171" s="77" t="s">
        <v>1323</v>
      </c>
      <c r="B3171" t="s">
        <v>1010</v>
      </c>
      <c r="C3171" t="s">
        <v>1015</v>
      </c>
      <c r="D3171" t="s">
        <v>1267</v>
      </c>
      <c r="E3171" s="1" t="s">
        <v>1114</v>
      </c>
      <c r="F3171" s="1" t="s">
        <v>1268</v>
      </c>
      <c r="G3171" s="1" t="s">
        <v>1269</v>
      </c>
      <c r="H3171" s="6">
        <v>2022</v>
      </c>
      <c r="I3171" s="78">
        <v>0.88</v>
      </c>
      <c r="J3171" s="1" t="s">
        <v>1148</v>
      </c>
      <c r="K3171" s="2"/>
      <c r="L3171" s="60"/>
    </row>
    <row r="3172" spans="1:12">
      <c r="A3172" s="77" t="s">
        <v>1324</v>
      </c>
      <c r="B3172" t="s">
        <v>1010</v>
      </c>
      <c r="C3172" t="s">
        <v>1016</v>
      </c>
      <c r="D3172" t="s">
        <v>1267</v>
      </c>
      <c r="E3172" s="1" t="s">
        <v>1114</v>
      </c>
      <c r="F3172" s="1" t="s">
        <v>1268</v>
      </c>
      <c r="G3172" s="1" t="s">
        <v>1269</v>
      </c>
      <c r="H3172" s="6">
        <v>2022</v>
      </c>
      <c r="I3172" s="78">
        <v>0.96656534954407292</v>
      </c>
      <c r="J3172" s="1" t="s">
        <v>1148</v>
      </c>
      <c r="K3172" s="2"/>
      <c r="L3172" s="60"/>
    </row>
    <row r="3173" spans="1:12">
      <c r="A3173" s="77" t="s">
        <v>1325</v>
      </c>
      <c r="B3173" t="s">
        <v>1010</v>
      </c>
      <c r="C3173" t="s">
        <v>1017</v>
      </c>
      <c r="D3173" t="s">
        <v>1267</v>
      </c>
      <c r="E3173" s="1" t="s">
        <v>1114</v>
      </c>
      <c r="F3173" s="1" t="s">
        <v>1268</v>
      </c>
      <c r="G3173" s="1" t="s">
        <v>1269</v>
      </c>
      <c r="H3173" s="6">
        <v>2022</v>
      </c>
      <c r="I3173" s="78">
        <v>0.86833855799373039</v>
      </c>
      <c r="J3173" s="1" t="s">
        <v>1148</v>
      </c>
      <c r="K3173" s="2"/>
      <c r="L3173" s="60"/>
    </row>
    <row r="3174" spans="1:12">
      <c r="A3174" s="77" t="s">
        <v>1326</v>
      </c>
      <c r="B3174" t="s">
        <v>1010</v>
      </c>
      <c r="C3174" t="s">
        <v>1018</v>
      </c>
      <c r="D3174" t="s">
        <v>1267</v>
      </c>
      <c r="E3174" s="1" t="s">
        <v>1114</v>
      </c>
      <c r="F3174" s="1" t="s">
        <v>1268</v>
      </c>
      <c r="G3174" s="1" t="s">
        <v>1269</v>
      </c>
      <c r="H3174" s="6">
        <v>2022</v>
      </c>
      <c r="I3174" s="78">
        <v>0.8314606741573034</v>
      </c>
      <c r="J3174" s="1" t="s">
        <v>1148</v>
      </c>
      <c r="K3174" s="2"/>
      <c r="L3174" s="60"/>
    </row>
    <row r="3175" spans="1:12">
      <c r="A3175" s="77" t="s">
        <v>1327</v>
      </c>
      <c r="B3175" t="s">
        <v>1010</v>
      </c>
      <c r="C3175" t="s">
        <v>1019</v>
      </c>
      <c r="D3175" t="s">
        <v>1267</v>
      </c>
      <c r="E3175" s="1" t="s">
        <v>1114</v>
      </c>
      <c r="F3175" s="1" t="s">
        <v>1268</v>
      </c>
      <c r="G3175" s="1" t="s">
        <v>1269</v>
      </c>
      <c r="H3175" s="6">
        <v>2022</v>
      </c>
      <c r="I3175" s="78">
        <v>0.69387755102040816</v>
      </c>
      <c r="J3175" s="1" t="s">
        <v>1148</v>
      </c>
      <c r="K3175" s="2"/>
      <c r="L3175" s="60"/>
    </row>
    <row r="3176" spans="1:12">
      <c r="A3176" s="77" t="s">
        <v>1328</v>
      </c>
      <c r="B3176" t="s">
        <v>1010</v>
      </c>
      <c r="C3176" t="s">
        <v>1020</v>
      </c>
      <c r="D3176" t="s">
        <v>1267</v>
      </c>
      <c r="E3176" s="1" t="s">
        <v>1114</v>
      </c>
      <c r="F3176" s="1" t="s">
        <v>1268</v>
      </c>
      <c r="G3176" s="1" t="s">
        <v>1269</v>
      </c>
      <c r="H3176" s="6">
        <v>2022</v>
      </c>
      <c r="I3176" s="78">
        <v>0.92955974842767297</v>
      </c>
      <c r="J3176" s="1" t="s">
        <v>1148</v>
      </c>
      <c r="K3176" s="2"/>
      <c r="L3176" s="60"/>
    </row>
    <row r="3177" spans="1:12">
      <c r="A3177" s="77" t="s">
        <v>1329</v>
      </c>
      <c r="B3177" t="s">
        <v>1010</v>
      </c>
      <c r="C3177" t="s">
        <v>1021</v>
      </c>
      <c r="D3177" t="s">
        <v>1267</v>
      </c>
      <c r="E3177" s="1" t="s">
        <v>1114</v>
      </c>
      <c r="F3177" s="1" t="s">
        <v>1268</v>
      </c>
      <c r="G3177" s="1" t="s">
        <v>1269</v>
      </c>
      <c r="H3177" s="6">
        <v>2022</v>
      </c>
      <c r="I3177" s="78">
        <v>0.91902834008097167</v>
      </c>
      <c r="J3177" s="1" t="s">
        <v>1148</v>
      </c>
      <c r="K3177" s="2"/>
      <c r="L3177" s="60"/>
    </row>
    <row r="3178" spans="1:12">
      <c r="A3178" s="77" t="s">
        <v>1330</v>
      </c>
      <c r="B3178" t="s">
        <v>1010</v>
      </c>
      <c r="C3178" t="s">
        <v>1022</v>
      </c>
      <c r="D3178" t="s">
        <v>1267</v>
      </c>
      <c r="E3178" s="1" t="s">
        <v>1114</v>
      </c>
      <c r="F3178" s="1" t="s">
        <v>1268</v>
      </c>
      <c r="G3178" s="1" t="s">
        <v>1269</v>
      </c>
      <c r="H3178" s="6">
        <v>2022</v>
      </c>
      <c r="I3178" s="78">
        <v>0.63636363636363635</v>
      </c>
      <c r="J3178" s="1" t="s">
        <v>1148</v>
      </c>
      <c r="K3178" s="2"/>
      <c r="L3178" s="60"/>
    </row>
    <row r="3179" spans="1:12">
      <c r="A3179" s="77" t="s">
        <v>1331</v>
      </c>
      <c r="B3179" t="s">
        <v>1010</v>
      </c>
      <c r="C3179" t="s">
        <v>98</v>
      </c>
      <c r="D3179" t="s">
        <v>1267</v>
      </c>
      <c r="E3179" s="1" t="s">
        <v>1114</v>
      </c>
      <c r="F3179" s="1" t="s">
        <v>1268</v>
      </c>
      <c r="G3179" s="1" t="s">
        <v>1269</v>
      </c>
      <c r="H3179" s="6">
        <v>2022</v>
      </c>
      <c r="I3179" s="78">
        <v>0.9464285714285714</v>
      </c>
      <c r="J3179" s="1" t="s">
        <v>1148</v>
      </c>
      <c r="K3179" s="2"/>
      <c r="L3179" s="60"/>
    </row>
    <row r="3180" spans="1:12">
      <c r="A3180" s="77" t="s">
        <v>1332</v>
      </c>
      <c r="B3180" t="s">
        <v>1010</v>
      </c>
      <c r="C3180" t="s">
        <v>1023</v>
      </c>
      <c r="D3180" t="s">
        <v>1267</v>
      </c>
      <c r="E3180" s="1" t="s">
        <v>1114</v>
      </c>
      <c r="F3180" s="1" t="s">
        <v>1268</v>
      </c>
      <c r="G3180" s="1" t="s">
        <v>1269</v>
      </c>
      <c r="H3180" s="6">
        <v>2022</v>
      </c>
      <c r="I3180" s="78">
        <v>0.46666666666666667</v>
      </c>
      <c r="J3180" s="1" t="s">
        <v>1148</v>
      </c>
      <c r="K3180" s="2"/>
      <c r="L3180" s="60"/>
    </row>
    <row r="3181" spans="1:12">
      <c r="A3181" s="77" t="s">
        <v>1333</v>
      </c>
      <c r="B3181" t="s">
        <v>1010</v>
      </c>
      <c r="C3181" t="s">
        <v>1024</v>
      </c>
      <c r="D3181" t="s">
        <v>1267</v>
      </c>
      <c r="E3181" s="1" t="s">
        <v>1114</v>
      </c>
      <c r="F3181" s="1" t="s">
        <v>1268</v>
      </c>
      <c r="G3181" s="1" t="s">
        <v>1269</v>
      </c>
      <c r="H3181" s="6">
        <v>2022</v>
      </c>
      <c r="I3181" s="78">
        <v>0.75739644970414199</v>
      </c>
      <c r="J3181" s="1" t="s">
        <v>1148</v>
      </c>
      <c r="K3181" s="2"/>
      <c r="L3181" s="60"/>
    </row>
    <row r="3182" spans="1:12">
      <c r="A3182" s="77" t="s">
        <v>1334</v>
      </c>
      <c r="B3182" t="s">
        <v>1010</v>
      </c>
      <c r="C3182" t="s">
        <v>1025</v>
      </c>
      <c r="D3182" t="s">
        <v>1267</v>
      </c>
      <c r="E3182" s="1" t="s">
        <v>1114</v>
      </c>
      <c r="F3182" s="1" t="s">
        <v>1268</v>
      </c>
      <c r="G3182" s="1" t="s">
        <v>1269</v>
      </c>
      <c r="H3182" s="6">
        <v>2022</v>
      </c>
      <c r="I3182" s="78">
        <v>0.79699248120300747</v>
      </c>
      <c r="J3182" s="1" t="s">
        <v>1148</v>
      </c>
      <c r="K3182" s="2"/>
      <c r="L3182" s="60"/>
    </row>
    <row r="3183" spans="1:12">
      <c r="A3183" s="77" t="s">
        <v>1335</v>
      </c>
      <c r="B3183" t="s">
        <v>1010</v>
      </c>
      <c r="C3183" t="s">
        <v>1026</v>
      </c>
      <c r="D3183" t="s">
        <v>1267</v>
      </c>
      <c r="E3183" s="1" t="s">
        <v>1114</v>
      </c>
      <c r="F3183" s="1" t="s">
        <v>1268</v>
      </c>
      <c r="G3183" s="1" t="s">
        <v>1269</v>
      </c>
      <c r="H3183" s="6">
        <v>2022</v>
      </c>
      <c r="I3183" s="78">
        <v>0.92640692640692646</v>
      </c>
      <c r="J3183" s="1" t="s">
        <v>1148</v>
      </c>
      <c r="K3183" s="2"/>
      <c r="L3183" s="60"/>
    </row>
    <row r="3184" spans="1:12">
      <c r="A3184" s="77" t="s">
        <v>1336</v>
      </c>
      <c r="B3184" t="s">
        <v>1010</v>
      </c>
      <c r="C3184" t="s">
        <v>1027</v>
      </c>
      <c r="D3184" t="s">
        <v>1267</v>
      </c>
      <c r="E3184" s="1" t="s">
        <v>1114</v>
      </c>
      <c r="F3184" s="1" t="s">
        <v>1268</v>
      </c>
      <c r="G3184" s="1" t="s">
        <v>1269</v>
      </c>
      <c r="H3184" s="6">
        <v>2022</v>
      </c>
      <c r="I3184" s="78">
        <v>0.69102990033222589</v>
      </c>
      <c r="J3184" s="1" t="s">
        <v>1148</v>
      </c>
      <c r="K3184" s="2"/>
      <c r="L3184" s="60"/>
    </row>
    <row r="3185" spans="1:12">
      <c r="A3185" s="77" t="s">
        <v>1337</v>
      </c>
      <c r="B3185" t="s">
        <v>1010</v>
      </c>
      <c r="C3185" t="s">
        <v>207</v>
      </c>
      <c r="D3185" t="s">
        <v>1267</v>
      </c>
      <c r="E3185" s="1" t="s">
        <v>1114</v>
      </c>
      <c r="F3185" s="1" t="s">
        <v>1268</v>
      </c>
      <c r="G3185" s="1" t="s">
        <v>1269</v>
      </c>
      <c r="H3185" s="6">
        <v>2022</v>
      </c>
      <c r="I3185" s="78">
        <v>0.88774002954209752</v>
      </c>
      <c r="J3185" s="1" t="s">
        <v>1148</v>
      </c>
      <c r="K3185" s="2"/>
      <c r="L3185" s="60"/>
    </row>
    <row r="3186" spans="1:12">
      <c r="A3186" s="77" t="s">
        <v>1338</v>
      </c>
      <c r="B3186" t="s">
        <v>1010</v>
      </c>
      <c r="C3186" t="s">
        <v>1011</v>
      </c>
      <c r="D3186" t="s">
        <v>1267</v>
      </c>
      <c r="E3186" s="1" t="s">
        <v>1114</v>
      </c>
      <c r="F3186" s="1" t="s">
        <v>1268</v>
      </c>
      <c r="G3186" s="1" t="s">
        <v>1269</v>
      </c>
      <c r="H3186" s="6">
        <v>2022</v>
      </c>
      <c r="I3186" s="78">
        <v>1.0045751633986928</v>
      </c>
      <c r="J3186" s="1" t="s">
        <v>1148</v>
      </c>
      <c r="K3186" s="2"/>
      <c r="L3186" s="60"/>
    </row>
    <row r="3187" spans="1:12">
      <c r="A3187" s="77" t="s">
        <v>1339</v>
      </c>
      <c r="B3187" t="s">
        <v>1010</v>
      </c>
      <c r="C3187" t="s">
        <v>1075</v>
      </c>
      <c r="D3187" t="s">
        <v>1267</v>
      </c>
      <c r="E3187" s="1" t="s">
        <v>1114</v>
      </c>
      <c r="F3187" s="1" t="s">
        <v>1268</v>
      </c>
      <c r="G3187" s="1" t="s">
        <v>1269</v>
      </c>
      <c r="H3187" s="6">
        <v>2022</v>
      </c>
      <c r="I3187" s="78">
        <v>0.92348447511089204</v>
      </c>
      <c r="J3187" s="1" t="s">
        <v>1148</v>
      </c>
      <c r="K3187" s="2"/>
      <c r="L3187" s="60"/>
    </row>
    <row r="3188" spans="1:12">
      <c r="A3188" s="77" t="s">
        <v>1274</v>
      </c>
      <c r="B3188" t="s">
        <v>1072</v>
      </c>
      <c r="C3188" t="s">
        <v>1072</v>
      </c>
      <c r="D3188" t="s">
        <v>1267</v>
      </c>
      <c r="E3188" s="1" t="s">
        <v>1114</v>
      </c>
      <c r="F3188" s="1" t="s">
        <v>1268</v>
      </c>
      <c r="G3188" s="1" t="s">
        <v>1269</v>
      </c>
      <c r="H3188" s="6">
        <v>2022</v>
      </c>
      <c r="I3188" s="78">
        <v>0.94588059215215137</v>
      </c>
      <c r="J3188" s="1" t="s">
        <v>1148</v>
      </c>
      <c r="K3188" s="2"/>
      <c r="L3188" s="60"/>
    </row>
    <row r="3189" spans="1:12">
      <c r="A3189" s="77" t="s">
        <v>1320</v>
      </c>
      <c r="B3189" t="s">
        <v>1010</v>
      </c>
      <c r="C3189" t="s">
        <v>1012</v>
      </c>
      <c r="D3189" t="s">
        <v>1108</v>
      </c>
      <c r="E3189" s="1" t="s">
        <v>1114</v>
      </c>
      <c r="F3189" s="1" t="s">
        <v>1268</v>
      </c>
      <c r="G3189" s="1" t="s">
        <v>1269</v>
      </c>
      <c r="H3189" s="6">
        <v>2022</v>
      </c>
      <c r="I3189" s="79">
        <v>1.0020908004778972</v>
      </c>
      <c r="J3189" t="s">
        <v>1148</v>
      </c>
      <c r="K3189" s="62"/>
      <c r="L3189" s="63"/>
    </row>
    <row r="3190" spans="1:12">
      <c r="A3190" s="77" t="s">
        <v>1321</v>
      </c>
      <c r="B3190" t="s">
        <v>1010</v>
      </c>
      <c r="C3190" t="s">
        <v>1013</v>
      </c>
      <c r="D3190" t="s">
        <v>1108</v>
      </c>
      <c r="E3190" s="1" t="s">
        <v>1114</v>
      </c>
      <c r="F3190" s="1" t="s">
        <v>1268</v>
      </c>
      <c r="G3190" s="1" t="s">
        <v>1269</v>
      </c>
      <c r="H3190" s="6">
        <v>2022</v>
      </c>
      <c r="I3190" s="79">
        <v>0.8</v>
      </c>
      <c r="J3190" t="s">
        <v>1148</v>
      </c>
      <c r="K3190" s="2"/>
      <c r="L3190" s="60"/>
    </row>
    <row r="3191" spans="1:12">
      <c r="A3191" s="77" t="s">
        <v>1322</v>
      </c>
      <c r="B3191" t="s">
        <v>1010</v>
      </c>
      <c r="C3191" t="s">
        <v>1014</v>
      </c>
      <c r="D3191" t="s">
        <v>1108</v>
      </c>
      <c r="E3191" s="1" t="s">
        <v>1114</v>
      </c>
      <c r="F3191" s="1" t="s">
        <v>1268</v>
      </c>
      <c r="G3191" s="1" t="s">
        <v>1269</v>
      </c>
      <c r="H3191" s="6">
        <v>2022</v>
      </c>
      <c r="I3191" s="79">
        <v>1.1874145006839945</v>
      </c>
      <c r="J3191" t="s">
        <v>1148</v>
      </c>
      <c r="K3191" s="2"/>
      <c r="L3191" s="60"/>
    </row>
    <row r="3192" spans="1:12">
      <c r="A3192" s="77" t="s">
        <v>1323</v>
      </c>
      <c r="B3192" t="s">
        <v>1010</v>
      </c>
      <c r="C3192" t="s">
        <v>1015</v>
      </c>
      <c r="D3192" t="s">
        <v>1108</v>
      </c>
      <c r="E3192" s="1" t="s">
        <v>1114</v>
      </c>
      <c r="F3192" s="1" t="s">
        <v>1268</v>
      </c>
      <c r="G3192" s="1" t="s">
        <v>1269</v>
      </c>
      <c r="H3192" s="6">
        <v>2022</v>
      </c>
      <c r="I3192" s="79">
        <v>0.71323529411764708</v>
      </c>
      <c r="J3192" t="s">
        <v>1148</v>
      </c>
      <c r="K3192" s="62"/>
      <c r="L3192" s="63"/>
    </row>
    <row r="3193" spans="1:12">
      <c r="A3193" s="77" t="s">
        <v>1324</v>
      </c>
      <c r="B3193" t="s">
        <v>1010</v>
      </c>
      <c r="C3193" t="s">
        <v>1016</v>
      </c>
      <c r="D3193" t="s">
        <v>1108</v>
      </c>
      <c r="E3193" s="1" t="s">
        <v>1114</v>
      </c>
      <c r="F3193" s="1" t="s">
        <v>1268</v>
      </c>
      <c r="G3193" s="1" t="s">
        <v>1269</v>
      </c>
      <c r="H3193" s="6">
        <v>2022</v>
      </c>
      <c r="I3193" s="79">
        <v>1.0421118793211817</v>
      </c>
      <c r="J3193" t="s">
        <v>1148</v>
      </c>
      <c r="K3193" s="2"/>
      <c r="L3193" s="60"/>
    </row>
    <row r="3194" spans="1:12">
      <c r="A3194" s="77" t="s">
        <v>1325</v>
      </c>
      <c r="B3194" t="s">
        <v>1010</v>
      </c>
      <c r="C3194" t="s">
        <v>1017</v>
      </c>
      <c r="D3194" t="s">
        <v>1108</v>
      </c>
      <c r="E3194" s="1" t="s">
        <v>1114</v>
      </c>
      <c r="F3194" s="1" t="s">
        <v>1268</v>
      </c>
      <c r="G3194" s="1" t="s">
        <v>1269</v>
      </c>
      <c r="H3194" s="6">
        <v>2022</v>
      </c>
      <c r="I3194" s="79">
        <v>0.95265151515151514</v>
      </c>
      <c r="J3194" t="s">
        <v>1148</v>
      </c>
      <c r="K3194" s="2"/>
      <c r="L3194" s="60"/>
    </row>
    <row r="3195" spans="1:12">
      <c r="A3195" s="77" t="s">
        <v>1326</v>
      </c>
      <c r="B3195" t="s">
        <v>1010</v>
      </c>
      <c r="C3195" t="s">
        <v>1018</v>
      </c>
      <c r="D3195" t="s">
        <v>1108</v>
      </c>
      <c r="E3195" s="1" t="s">
        <v>1114</v>
      </c>
      <c r="F3195" s="1" t="s">
        <v>1268</v>
      </c>
      <c r="G3195" s="1" t="s">
        <v>1269</v>
      </c>
      <c r="H3195" s="6">
        <v>2022</v>
      </c>
      <c r="I3195" s="79">
        <v>0.94610778443113774</v>
      </c>
      <c r="J3195" t="s">
        <v>1148</v>
      </c>
      <c r="K3195" s="62"/>
      <c r="L3195" s="63"/>
    </row>
    <row r="3196" spans="1:12">
      <c r="A3196" s="77" t="s">
        <v>1327</v>
      </c>
      <c r="B3196" t="s">
        <v>1010</v>
      </c>
      <c r="C3196" t="s">
        <v>1019</v>
      </c>
      <c r="D3196" t="s">
        <v>1108</v>
      </c>
      <c r="E3196" s="1" t="s">
        <v>1114</v>
      </c>
      <c r="F3196" s="1" t="s">
        <v>1268</v>
      </c>
      <c r="G3196" s="1" t="s">
        <v>1269</v>
      </c>
      <c r="H3196" s="6">
        <v>2022</v>
      </c>
      <c r="I3196" s="79">
        <v>0.85238095238095235</v>
      </c>
      <c r="J3196" t="s">
        <v>1148</v>
      </c>
      <c r="K3196" s="2"/>
      <c r="L3196" s="60"/>
    </row>
    <row r="3197" spans="1:12">
      <c r="A3197" s="77" t="s">
        <v>1328</v>
      </c>
      <c r="B3197" t="s">
        <v>1010</v>
      </c>
      <c r="C3197" t="s">
        <v>1020</v>
      </c>
      <c r="D3197" t="s">
        <v>1108</v>
      </c>
      <c r="E3197" s="1" t="s">
        <v>1114</v>
      </c>
      <c r="F3197" s="1" t="s">
        <v>1268</v>
      </c>
      <c r="G3197" s="1" t="s">
        <v>1269</v>
      </c>
      <c r="H3197" s="6">
        <v>2022</v>
      </c>
      <c r="I3197" s="79">
        <v>1.1021519315530204</v>
      </c>
      <c r="J3197" t="s">
        <v>1148</v>
      </c>
      <c r="K3197" s="2"/>
      <c r="L3197" s="60"/>
    </row>
    <row r="3198" spans="1:12">
      <c r="A3198" s="77" t="s">
        <v>1329</v>
      </c>
      <c r="B3198" t="s">
        <v>1010</v>
      </c>
      <c r="C3198" t="s">
        <v>1021</v>
      </c>
      <c r="D3198" t="s">
        <v>1108</v>
      </c>
      <c r="E3198" s="1" t="s">
        <v>1114</v>
      </c>
      <c r="F3198" s="1" t="s">
        <v>1268</v>
      </c>
      <c r="G3198" s="1" t="s">
        <v>1269</v>
      </c>
      <c r="H3198" s="6">
        <v>2022</v>
      </c>
      <c r="I3198" s="79">
        <v>0.87459283387622155</v>
      </c>
      <c r="J3198" t="s">
        <v>1148</v>
      </c>
      <c r="K3198" s="62"/>
      <c r="L3198" s="63"/>
    </row>
    <row r="3199" spans="1:12">
      <c r="A3199" s="77" t="s">
        <v>1330</v>
      </c>
      <c r="B3199" t="s">
        <v>1010</v>
      </c>
      <c r="C3199" t="s">
        <v>1022</v>
      </c>
      <c r="D3199" t="s">
        <v>1108</v>
      </c>
      <c r="E3199" s="1" t="s">
        <v>1114</v>
      </c>
      <c r="F3199" s="1" t="s">
        <v>1268</v>
      </c>
      <c r="G3199" s="1" t="s">
        <v>1269</v>
      </c>
      <c r="H3199" s="6">
        <v>2022</v>
      </c>
      <c r="I3199" s="79">
        <v>0.82456140350877194</v>
      </c>
      <c r="J3199" t="s">
        <v>1148</v>
      </c>
      <c r="K3199" s="2"/>
      <c r="L3199" s="60"/>
    </row>
    <row r="3200" spans="1:12">
      <c r="A3200" s="77" t="s">
        <v>1331</v>
      </c>
      <c r="B3200" t="s">
        <v>1010</v>
      </c>
      <c r="C3200" t="s">
        <v>98</v>
      </c>
      <c r="D3200" t="s">
        <v>1108</v>
      </c>
      <c r="E3200" s="1" t="s">
        <v>1114</v>
      </c>
      <c r="F3200" s="1" t="s">
        <v>1268</v>
      </c>
      <c r="G3200" s="1" t="s">
        <v>1269</v>
      </c>
      <c r="H3200" s="6">
        <v>2022</v>
      </c>
      <c r="I3200" s="79">
        <v>0.88552188552188549</v>
      </c>
      <c r="J3200" t="s">
        <v>1148</v>
      </c>
      <c r="K3200" s="2"/>
      <c r="L3200" s="60"/>
    </row>
    <row r="3201" spans="1:12">
      <c r="A3201" s="77" t="s">
        <v>1332</v>
      </c>
      <c r="B3201" t="s">
        <v>1010</v>
      </c>
      <c r="C3201" t="s">
        <v>1023</v>
      </c>
      <c r="D3201" t="s">
        <v>1108</v>
      </c>
      <c r="E3201" s="1" t="s">
        <v>1114</v>
      </c>
      <c r="F3201" s="1" t="s">
        <v>1268</v>
      </c>
      <c r="G3201" s="1" t="s">
        <v>1269</v>
      </c>
      <c r="H3201" s="6">
        <v>2022</v>
      </c>
      <c r="I3201" s="79">
        <v>0.59900990099009899</v>
      </c>
      <c r="J3201" t="s">
        <v>1148</v>
      </c>
      <c r="K3201" s="2"/>
      <c r="L3201" s="60"/>
    </row>
    <row r="3202" spans="1:12">
      <c r="A3202" s="77" t="s">
        <v>1333</v>
      </c>
      <c r="B3202" t="s">
        <v>1010</v>
      </c>
      <c r="C3202" t="s">
        <v>1024</v>
      </c>
      <c r="D3202" t="s">
        <v>1108</v>
      </c>
      <c r="E3202" s="1" t="s">
        <v>1114</v>
      </c>
      <c r="F3202" s="1" t="s">
        <v>1268</v>
      </c>
      <c r="G3202" s="1" t="s">
        <v>1269</v>
      </c>
      <c r="H3202" s="6">
        <v>2022</v>
      </c>
      <c r="I3202" s="79">
        <v>0.99029126213592233</v>
      </c>
      <c r="J3202" t="s">
        <v>1148</v>
      </c>
      <c r="K3202" s="2"/>
      <c r="L3202" s="60"/>
    </row>
    <row r="3203" spans="1:12">
      <c r="A3203" s="77" t="s">
        <v>1334</v>
      </c>
      <c r="B3203" t="s">
        <v>1010</v>
      </c>
      <c r="C3203" t="s">
        <v>1025</v>
      </c>
      <c r="D3203" t="s">
        <v>1108</v>
      </c>
      <c r="E3203" s="1" t="s">
        <v>1114</v>
      </c>
      <c r="F3203" s="1" t="s">
        <v>1268</v>
      </c>
      <c r="G3203" s="1" t="s">
        <v>1269</v>
      </c>
      <c r="H3203" s="6">
        <v>2022</v>
      </c>
      <c r="I3203" s="79">
        <v>1.1765557163531115</v>
      </c>
      <c r="J3203" t="s">
        <v>1148</v>
      </c>
      <c r="K3203" s="2"/>
      <c r="L3203" s="60"/>
    </row>
    <row r="3204" spans="1:12">
      <c r="A3204" s="77" t="s">
        <v>1335</v>
      </c>
      <c r="B3204" t="s">
        <v>1010</v>
      </c>
      <c r="C3204" t="s">
        <v>1026</v>
      </c>
      <c r="D3204" t="s">
        <v>1108</v>
      </c>
      <c r="E3204" s="1" t="s">
        <v>1114</v>
      </c>
      <c r="F3204" s="1" t="s">
        <v>1268</v>
      </c>
      <c r="G3204" s="1" t="s">
        <v>1269</v>
      </c>
      <c r="H3204" s="6">
        <v>2022</v>
      </c>
      <c r="I3204" s="79">
        <v>1.0570941627609713</v>
      </c>
      <c r="J3204" t="s">
        <v>1148</v>
      </c>
      <c r="K3204" s="2"/>
      <c r="L3204" s="60"/>
    </row>
    <row r="3205" spans="1:12">
      <c r="A3205" s="77" t="s">
        <v>1336</v>
      </c>
      <c r="B3205" t="s">
        <v>1010</v>
      </c>
      <c r="C3205" t="s">
        <v>1027</v>
      </c>
      <c r="D3205" t="s">
        <v>1108</v>
      </c>
      <c r="E3205" s="1" t="s">
        <v>1114</v>
      </c>
      <c r="F3205" s="1" t="s">
        <v>1268</v>
      </c>
      <c r="G3205" s="1" t="s">
        <v>1269</v>
      </c>
      <c r="H3205" s="6">
        <v>2022</v>
      </c>
      <c r="I3205" s="79">
        <v>1.0006973500697349</v>
      </c>
      <c r="J3205" t="s">
        <v>1148</v>
      </c>
      <c r="K3205" s="2"/>
      <c r="L3205" s="60"/>
    </row>
    <row r="3206" spans="1:12">
      <c r="A3206" s="77" t="s">
        <v>1337</v>
      </c>
      <c r="B3206" t="s">
        <v>1010</v>
      </c>
      <c r="C3206" t="s">
        <v>207</v>
      </c>
      <c r="D3206" t="s">
        <v>1108</v>
      </c>
      <c r="E3206" s="1" t="s">
        <v>1114</v>
      </c>
      <c r="F3206" s="1" t="s">
        <v>1268</v>
      </c>
      <c r="G3206" s="1" t="s">
        <v>1269</v>
      </c>
      <c r="H3206" s="6">
        <v>2022</v>
      </c>
      <c r="I3206" s="79">
        <v>1.0609212481426449</v>
      </c>
      <c r="J3206" t="s">
        <v>1148</v>
      </c>
      <c r="K3206" s="2"/>
      <c r="L3206" s="60"/>
    </row>
    <row r="3207" spans="1:12">
      <c r="A3207" s="77" t="s">
        <v>1338</v>
      </c>
      <c r="B3207" t="s">
        <v>1010</v>
      </c>
      <c r="C3207" t="s">
        <v>1011</v>
      </c>
      <c r="D3207" t="s">
        <v>1108</v>
      </c>
      <c r="E3207" s="1" t="s">
        <v>1114</v>
      </c>
      <c r="F3207" s="1" t="s">
        <v>1268</v>
      </c>
      <c r="G3207" s="1" t="s">
        <v>1269</v>
      </c>
      <c r="H3207" s="6">
        <v>2022</v>
      </c>
      <c r="I3207" s="79">
        <v>1.115574255473013</v>
      </c>
      <c r="J3207" t="s">
        <v>1148</v>
      </c>
      <c r="K3207" s="2"/>
      <c r="L3207" s="60"/>
    </row>
    <row r="3208" spans="1:12">
      <c r="A3208" s="77" t="s">
        <v>1339</v>
      </c>
      <c r="B3208" t="s">
        <v>1010</v>
      </c>
      <c r="C3208" t="s">
        <v>1075</v>
      </c>
      <c r="D3208" t="s">
        <v>1108</v>
      </c>
      <c r="E3208" s="1" t="s">
        <v>1114</v>
      </c>
      <c r="F3208" s="1" t="s">
        <v>1268</v>
      </c>
      <c r="G3208" s="1" t="s">
        <v>1269</v>
      </c>
      <c r="H3208" s="6">
        <v>2022</v>
      </c>
      <c r="I3208" s="79">
        <v>1.0558235528148001</v>
      </c>
      <c r="J3208" t="s">
        <v>1148</v>
      </c>
      <c r="K3208" s="2"/>
      <c r="L3208" s="60"/>
    </row>
    <row r="3209" spans="1:12">
      <c r="A3209" s="77" t="s">
        <v>1274</v>
      </c>
      <c r="B3209" t="s">
        <v>1072</v>
      </c>
      <c r="C3209" t="s">
        <v>1072</v>
      </c>
      <c r="D3209" t="s">
        <v>1108</v>
      </c>
      <c r="E3209" s="1" t="s">
        <v>1114</v>
      </c>
      <c r="F3209" s="1" t="s">
        <v>1268</v>
      </c>
      <c r="G3209" s="1" t="s">
        <v>1269</v>
      </c>
      <c r="H3209" s="6">
        <v>2022</v>
      </c>
      <c r="I3209" s="79">
        <v>1.0483047339338047</v>
      </c>
      <c r="J3209" t="s">
        <v>1148</v>
      </c>
      <c r="K3209" s="2"/>
      <c r="L3209" s="60"/>
    </row>
    <row r="3210" spans="1:12">
      <c r="A3210" s="77" t="s">
        <v>1320</v>
      </c>
      <c r="B3210" t="s">
        <v>1010</v>
      </c>
      <c r="C3210" t="s">
        <v>1012</v>
      </c>
      <c r="D3210" t="s">
        <v>1110</v>
      </c>
      <c r="E3210" s="1" t="s">
        <v>1114</v>
      </c>
      <c r="F3210" s="1" t="s">
        <v>1268</v>
      </c>
      <c r="G3210" s="1" t="s">
        <v>1269</v>
      </c>
      <c r="H3210" s="6">
        <v>2022</v>
      </c>
      <c r="I3210" s="79">
        <v>0.84661206254653765</v>
      </c>
      <c r="J3210" t="s">
        <v>1148</v>
      </c>
      <c r="K3210" s="62"/>
      <c r="L3210" s="63"/>
    </row>
    <row r="3211" spans="1:12">
      <c r="A3211" s="77" t="s">
        <v>1321</v>
      </c>
      <c r="B3211" t="s">
        <v>1010</v>
      </c>
      <c r="C3211" t="s">
        <v>1013</v>
      </c>
      <c r="D3211" t="s">
        <v>1110</v>
      </c>
      <c r="E3211" s="1" t="s">
        <v>1114</v>
      </c>
      <c r="F3211" s="1" t="s">
        <v>1268</v>
      </c>
      <c r="G3211" s="1" t="s">
        <v>1269</v>
      </c>
      <c r="H3211" s="6">
        <v>2022</v>
      </c>
      <c r="I3211" s="79">
        <v>0.6987951807228916</v>
      </c>
      <c r="J3211" t="s">
        <v>1148</v>
      </c>
      <c r="K3211" s="62"/>
      <c r="L3211" s="63"/>
    </row>
    <row r="3212" spans="1:12">
      <c r="A3212" s="77" t="s">
        <v>1322</v>
      </c>
      <c r="B3212" t="s">
        <v>1010</v>
      </c>
      <c r="C3212" t="s">
        <v>1014</v>
      </c>
      <c r="D3212" t="s">
        <v>1110</v>
      </c>
      <c r="E3212" s="1" t="s">
        <v>1114</v>
      </c>
      <c r="F3212" s="1" t="s">
        <v>1268</v>
      </c>
      <c r="G3212" s="1" t="s">
        <v>1269</v>
      </c>
      <c r="H3212" s="6">
        <v>2022</v>
      </c>
      <c r="I3212" s="79">
        <v>0.78438661710037172</v>
      </c>
      <c r="J3212" t="s">
        <v>1148</v>
      </c>
      <c r="K3212" s="62"/>
      <c r="L3212" s="63"/>
    </row>
    <row r="3213" spans="1:12">
      <c r="A3213" s="77" t="s">
        <v>1323</v>
      </c>
      <c r="B3213" t="s">
        <v>1010</v>
      </c>
      <c r="C3213" t="s">
        <v>1015</v>
      </c>
      <c r="D3213" t="s">
        <v>1110</v>
      </c>
      <c r="E3213" s="1" t="s">
        <v>1114</v>
      </c>
      <c r="F3213" s="1" t="s">
        <v>1268</v>
      </c>
      <c r="G3213" s="1" t="s">
        <v>1269</v>
      </c>
      <c r="H3213" s="6">
        <v>2022</v>
      </c>
      <c r="I3213" s="79">
        <v>0.52702702702702697</v>
      </c>
      <c r="J3213" t="s">
        <v>1148</v>
      </c>
      <c r="K3213" s="62"/>
      <c r="L3213" s="63"/>
    </row>
    <row r="3214" spans="1:12">
      <c r="A3214" s="77" t="s">
        <v>1324</v>
      </c>
      <c r="B3214" t="s">
        <v>1010</v>
      </c>
      <c r="C3214" t="s">
        <v>1016</v>
      </c>
      <c r="D3214" t="s">
        <v>1110</v>
      </c>
      <c r="E3214" s="1" t="s">
        <v>1114</v>
      </c>
      <c r="F3214" s="1" t="s">
        <v>1268</v>
      </c>
      <c r="G3214" s="1" t="s">
        <v>1269</v>
      </c>
      <c r="H3214" s="6">
        <v>2022</v>
      </c>
      <c r="I3214" s="79">
        <v>0.69006849315068497</v>
      </c>
      <c r="J3214" t="s">
        <v>1148</v>
      </c>
      <c r="K3214" s="62"/>
      <c r="L3214" s="63"/>
    </row>
    <row r="3215" spans="1:12">
      <c r="A3215" s="77" t="s">
        <v>1325</v>
      </c>
      <c r="B3215" t="s">
        <v>1010</v>
      </c>
      <c r="C3215" t="s">
        <v>1017</v>
      </c>
      <c r="D3215" t="s">
        <v>1110</v>
      </c>
      <c r="E3215" s="1" t="s">
        <v>1114</v>
      </c>
      <c r="F3215" s="1" t="s">
        <v>1268</v>
      </c>
      <c r="G3215" s="1" t="s">
        <v>1269</v>
      </c>
      <c r="H3215" s="6">
        <v>2022</v>
      </c>
      <c r="I3215" s="79">
        <v>0.84564860426929389</v>
      </c>
      <c r="J3215" t="s">
        <v>1148</v>
      </c>
      <c r="K3215" s="62"/>
      <c r="L3215" s="63"/>
    </row>
    <row r="3216" spans="1:12">
      <c r="A3216" s="77" t="s">
        <v>1326</v>
      </c>
      <c r="B3216" t="s">
        <v>1010</v>
      </c>
      <c r="C3216" t="s">
        <v>1018</v>
      </c>
      <c r="D3216" t="s">
        <v>1110</v>
      </c>
      <c r="E3216" s="1" t="s">
        <v>1114</v>
      </c>
      <c r="F3216" s="1" t="s">
        <v>1268</v>
      </c>
      <c r="G3216" s="1" t="s">
        <v>1269</v>
      </c>
      <c r="H3216" s="6">
        <v>2022</v>
      </c>
      <c r="I3216" s="79">
        <v>0.80967741935483872</v>
      </c>
      <c r="J3216" t="s">
        <v>1148</v>
      </c>
      <c r="K3216" s="62"/>
      <c r="L3216" s="63"/>
    </row>
    <row r="3217" spans="1:12">
      <c r="A3217" s="77" t="s">
        <v>1327</v>
      </c>
      <c r="B3217" t="s">
        <v>1010</v>
      </c>
      <c r="C3217" t="s">
        <v>1019</v>
      </c>
      <c r="D3217" t="s">
        <v>1110</v>
      </c>
      <c r="E3217" s="1" t="s">
        <v>1114</v>
      </c>
      <c r="F3217" s="1" t="s">
        <v>1268</v>
      </c>
      <c r="G3217" s="1" t="s">
        <v>1269</v>
      </c>
      <c r="H3217" s="6">
        <v>2022</v>
      </c>
      <c r="I3217" s="79">
        <v>0.64365671641791045</v>
      </c>
      <c r="J3217" t="s">
        <v>1148</v>
      </c>
      <c r="K3217" s="2"/>
      <c r="L3217" s="60"/>
    </row>
    <row r="3218" spans="1:12">
      <c r="A3218" s="77" t="s">
        <v>1328</v>
      </c>
      <c r="B3218" t="s">
        <v>1010</v>
      </c>
      <c r="C3218" t="s">
        <v>1020</v>
      </c>
      <c r="D3218" t="s">
        <v>1110</v>
      </c>
      <c r="E3218" s="1" t="s">
        <v>1114</v>
      </c>
      <c r="F3218" s="1" t="s">
        <v>1268</v>
      </c>
      <c r="G3218" s="1" t="s">
        <v>1269</v>
      </c>
      <c r="H3218" s="6">
        <v>2022</v>
      </c>
      <c r="I3218" s="79">
        <v>0.82561505065123009</v>
      </c>
      <c r="J3218" t="s">
        <v>1148</v>
      </c>
      <c r="K3218" s="2"/>
      <c r="L3218" s="60"/>
    </row>
    <row r="3219" spans="1:12">
      <c r="A3219" s="77" t="s">
        <v>1329</v>
      </c>
      <c r="B3219" t="s">
        <v>1010</v>
      </c>
      <c r="C3219" t="s">
        <v>1021</v>
      </c>
      <c r="D3219" t="s">
        <v>1110</v>
      </c>
      <c r="E3219" s="1" t="s">
        <v>1114</v>
      </c>
      <c r="F3219" s="1" t="s">
        <v>1268</v>
      </c>
      <c r="G3219" s="1" t="s">
        <v>1269</v>
      </c>
      <c r="H3219" s="6">
        <v>2022</v>
      </c>
      <c r="I3219" s="79">
        <v>0.71991247264770242</v>
      </c>
      <c r="J3219" t="s">
        <v>1148</v>
      </c>
      <c r="K3219" s="2"/>
      <c r="L3219" s="60"/>
    </row>
    <row r="3220" spans="1:12">
      <c r="A3220" s="77" t="s">
        <v>1330</v>
      </c>
      <c r="B3220" t="s">
        <v>1010</v>
      </c>
      <c r="C3220" t="s">
        <v>1022</v>
      </c>
      <c r="D3220" t="s">
        <v>1110</v>
      </c>
      <c r="E3220" s="1" t="s">
        <v>1114</v>
      </c>
      <c r="F3220" s="1" t="s">
        <v>1268</v>
      </c>
      <c r="G3220" s="1" t="s">
        <v>1269</v>
      </c>
      <c r="H3220" s="6">
        <v>2022</v>
      </c>
      <c r="I3220" s="79">
        <v>0.67391304347826086</v>
      </c>
      <c r="J3220" t="s">
        <v>1148</v>
      </c>
      <c r="K3220" s="2"/>
      <c r="L3220" s="60"/>
    </row>
    <row r="3221" spans="1:12">
      <c r="A3221" s="77" t="s">
        <v>1331</v>
      </c>
      <c r="B3221" t="s">
        <v>1010</v>
      </c>
      <c r="C3221" t="s">
        <v>98</v>
      </c>
      <c r="D3221" t="s">
        <v>1110</v>
      </c>
      <c r="E3221" s="1" t="s">
        <v>1114</v>
      </c>
      <c r="F3221" s="1" t="s">
        <v>1268</v>
      </c>
      <c r="G3221" s="1" t="s">
        <v>1269</v>
      </c>
      <c r="H3221" s="6">
        <v>2022</v>
      </c>
      <c r="I3221" s="79">
        <v>0.8125</v>
      </c>
      <c r="J3221" t="s">
        <v>1148</v>
      </c>
      <c r="K3221" s="2"/>
      <c r="L3221" s="60"/>
    </row>
    <row r="3222" spans="1:12">
      <c r="A3222" s="77" t="s">
        <v>1332</v>
      </c>
      <c r="B3222" t="s">
        <v>1010</v>
      </c>
      <c r="C3222" t="s">
        <v>1023</v>
      </c>
      <c r="D3222" t="s">
        <v>1110</v>
      </c>
      <c r="E3222" s="1" t="s">
        <v>1114</v>
      </c>
      <c r="F3222" s="1" t="s">
        <v>1268</v>
      </c>
      <c r="G3222" s="1" t="s">
        <v>1269</v>
      </c>
      <c r="H3222" s="6">
        <v>2022</v>
      </c>
      <c r="I3222" s="79">
        <v>0.54117647058823526</v>
      </c>
      <c r="J3222" t="s">
        <v>1148</v>
      </c>
      <c r="K3222" s="2"/>
      <c r="L3222" s="60"/>
    </row>
    <row r="3223" spans="1:12">
      <c r="A3223" s="77" t="s">
        <v>1333</v>
      </c>
      <c r="B3223" t="s">
        <v>1010</v>
      </c>
      <c r="C3223" t="s">
        <v>1024</v>
      </c>
      <c r="D3223" t="s">
        <v>1110</v>
      </c>
      <c r="E3223" s="1" t="s">
        <v>1114</v>
      </c>
      <c r="F3223" s="1" t="s">
        <v>1268</v>
      </c>
      <c r="G3223" s="1" t="s">
        <v>1269</v>
      </c>
      <c r="H3223" s="6">
        <v>2022</v>
      </c>
      <c r="I3223" s="79">
        <v>0.54482758620689653</v>
      </c>
      <c r="J3223" t="s">
        <v>1148</v>
      </c>
      <c r="K3223" s="2"/>
      <c r="L3223" s="60"/>
    </row>
    <row r="3224" spans="1:12">
      <c r="A3224" s="77" t="s">
        <v>1334</v>
      </c>
      <c r="B3224" t="s">
        <v>1010</v>
      </c>
      <c r="C3224" t="s">
        <v>1025</v>
      </c>
      <c r="D3224" t="s">
        <v>1110</v>
      </c>
      <c r="E3224" s="1" t="s">
        <v>1114</v>
      </c>
      <c r="F3224" s="1" t="s">
        <v>1268</v>
      </c>
      <c r="G3224" s="1" t="s">
        <v>1269</v>
      </c>
      <c r="H3224" s="6">
        <v>2022</v>
      </c>
      <c r="I3224" s="79">
        <v>0.57875457875457881</v>
      </c>
      <c r="J3224" t="s">
        <v>1148</v>
      </c>
      <c r="K3224" s="2"/>
      <c r="L3224" s="60"/>
    </row>
    <row r="3225" spans="1:12">
      <c r="A3225" s="77" t="s">
        <v>1335</v>
      </c>
      <c r="B3225" t="s">
        <v>1010</v>
      </c>
      <c r="C3225" t="s">
        <v>1026</v>
      </c>
      <c r="D3225" t="s">
        <v>1110</v>
      </c>
      <c r="E3225" s="1" t="s">
        <v>1114</v>
      </c>
      <c r="F3225" s="1" t="s">
        <v>1268</v>
      </c>
      <c r="G3225" s="1" t="s">
        <v>1269</v>
      </c>
      <c r="H3225" s="6">
        <v>2022</v>
      </c>
      <c r="I3225" s="79">
        <v>0.84899683210137278</v>
      </c>
      <c r="J3225" t="s">
        <v>1148</v>
      </c>
      <c r="K3225" s="2"/>
      <c r="L3225" s="60"/>
    </row>
    <row r="3226" spans="1:12">
      <c r="A3226" s="77" t="s">
        <v>1336</v>
      </c>
      <c r="B3226" t="s">
        <v>1010</v>
      </c>
      <c r="C3226" t="s">
        <v>1027</v>
      </c>
      <c r="D3226" t="s">
        <v>1110</v>
      </c>
      <c r="E3226" s="1" t="s">
        <v>1114</v>
      </c>
      <c r="F3226" s="1" t="s">
        <v>1268</v>
      </c>
      <c r="G3226" s="1" t="s">
        <v>1269</v>
      </c>
      <c r="H3226" s="6">
        <v>2022</v>
      </c>
      <c r="I3226" s="79">
        <v>0.87914230019493178</v>
      </c>
      <c r="J3226" t="s">
        <v>1148</v>
      </c>
      <c r="K3226" s="2"/>
      <c r="L3226" s="60"/>
    </row>
    <row r="3227" spans="1:12">
      <c r="A3227" s="77" t="s">
        <v>1337</v>
      </c>
      <c r="B3227" t="s">
        <v>1010</v>
      </c>
      <c r="C3227" t="s">
        <v>207</v>
      </c>
      <c r="D3227" t="s">
        <v>1110</v>
      </c>
      <c r="E3227" s="1" t="s">
        <v>1114</v>
      </c>
      <c r="F3227" s="1" t="s">
        <v>1268</v>
      </c>
      <c r="G3227" s="1" t="s">
        <v>1269</v>
      </c>
      <c r="H3227" s="6">
        <v>2022</v>
      </c>
      <c r="I3227" s="79">
        <v>0.77601809954751133</v>
      </c>
      <c r="J3227" t="s">
        <v>1148</v>
      </c>
      <c r="K3227" s="62"/>
      <c r="L3227" s="63"/>
    </row>
    <row r="3228" spans="1:12">
      <c r="A3228" s="77" t="s">
        <v>1338</v>
      </c>
      <c r="B3228" t="s">
        <v>1010</v>
      </c>
      <c r="C3228" t="s">
        <v>1011</v>
      </c>
      <c r="D3228" t="s">
        <v>1110</v>
      </c>
      <c r="E3228" s="1" t="s">
        <v>1114</v>
      </c>
      <c r="F3228" s="1" t="s">
        <v>1268</v>
      </c>
      <c r="G3228" s="1" t="s">
        <v>1269</v>
      </c>
      <c r="H3228" s="6">
        <v>2022</v>
      </c>
      <c r="I3228" s="79">
        <v>0.94137651821862345</v>
      </c>
      <c r="J3228" t="s">
        <v>1148</v>
      </c>
      <c r="K3228" s="62"/>
      <c r="L3228" s="63"/>
    </row>
    <row r="3229" spans="1:12">
      <c r="A3229" s="77" t="s">
        <v>1339</v>
      </c>
      <c r="B3229" t="s">
        <v>1010</v>
      </c>
      <c r="C3229" t="s">
        <v>1075</v>
      </c>
      <c r="D3229" t="s">
        <v>1110</v>
      </c>
      <c r="E3229" s="1" t="s">
        <v>1114</v>
      </c>
      <c r="F3229" s="1" t="s">
        <v>1268</v>
      </c>
      <c r="G3229" s="1" t="s">
        <v>1269</v>
      </c>
      <c r="H3229" s="6">
        <v>2022</v>
      </c>
      <c r="I3229" s="79">
        <v>0.8429836295305434</v>
      </c>
      <c r="J3229" t="s">
        <v>1148</v>
      </c>
      <c r="K3229" s="2"/>
      <c r="L3229" s="60"/>
    </row>
    <row r="3230" spans="1:12">
      <c r="A3230" s="77" t="s">
        <v>1274</v>
      </c>
      <c r="B3230" t="s">
        <v>1072</v>
      </c>
      <c r="C3230" t="s">
        <v>1072</v>
      </c>
      <c r="D3230" t="s">
        <v>1110</v>
      </c>
      <c r="E3230" s="1" t="s">
        <v>1114</v>
      </c>
      <c r="F3230" s="1" t="s">
        <v>1268</v>
      </c>
      <c r="G3230" s="1" t="s">
        <v>1269</v>
      </c>
      <c r="H3230" s="6">
        <v>2022</v>
      </c>
      <c r="I3230" s="79">
        <v>0.90939192468394781</v>
      </c>
      <c r="J3230" t="s">
        <v>1148</v>
      </c>
      <c r="K3230" s="62"/>
      <c r="L3230" s="63"/>
    </row>
    <row r="3231" spans="1:12">
      <c r="A3231" s="77" t="s">
        <v>1320</v>
      </c>
      <c r="B3231" t="s">
        <v>1010</v>
      </c>
      <c r="C3231" t="s">
        <v>1012</v>
      </c>
      <c r="D3231" t="s">
        <v>1109</v>
      </c>
      <c r="E3231" s="1" t="s">
        <v>1114</v>
      </c>
      <c r="F3231" s="1" t="s">
        <v>1268</v>
      </c>
      <c r="G3231" s="1" t="s">
        <v>1269</v>
      </c>
      <c r="H3231" s="6">
        <v>2022</v>
      </c>
      <c r="I3231" s="78">
        <v>1.1323364485981309</v>
      </c>
      <c r="J3231" t="s">
        <v>1148</v>
      </c>
      <c r="K3231" s="62"/>
      <c r="L3231" s="63"/>
    </row>
    <row r="3232" spans="1:12">
      <c r="A3232" s="77" t="s">
        <v>1321</v>
      </c>
      <c r="B3232" t="s">
        <v>1010</v>
      </c>
      <c r="C3232" t="s">
        <v>1013</v>
      </c>
      <c r="D3232" t="s">
        <v>1109</v>
      </c>
      <c r="E3232" s="1" t="s">
        <v>1114</v>
      </c>
      <c r="F3232" s="1" t="s">
        <v>1268</v>
      </c>
      <c r="G3232" s="1" t="s">
        <v>1269</v>
      </c>
      <c r="H3232" s="6">
        <v>2022</v>
      </c>
      <c r="I3232" s="78">
        <v>0.79545454545454541</v>
      </c>
      <c r="J3232" t="s">
        <v>1148</v>
      </c>
      <c r="K3232" s="2"/>
      <c r="L3232" s="60"/>
    </row>
    <row r="3233" spans="1:12">
      <c r="A3233" s="77" t="s">
        <v>1322</v>
      </c>
      <c r="B3233" t="s">
        <v>1010</v>
      </c>
      <c r="C3233" t="s">
        <v>1014</v>
      </c>
      <c r="D3233" t="s">
        <v>1109</v>
      </c>
      <c r="E3233" s="1" t="s">
        <v>1114</v>
      </c>
      <c r="F3233" s="1" t="s">
        <v>1268</v>
      </c>
      <c r="G3233" s="1" t="s">
        <v>1269</v>
      </c>
      <c r="H3233" s="6">
        <v>2022</v>
      </c>
      <c r="I3233" s="78">
        <v>1.1281826163301141</v>
      </c>
      <c r="J3233" t="s">
        <v>1148</v>
      </c>
      <c r="K3233" s="2"/>
      <c r="L3233" s="60"/>
    </row>
    <row r="3234" spans="1:12">
      <c r="A3234" s="77" t="s">
        <v>1323</v>
      </c>
      <c r="B3234" t="s">
        <v>1010</v>
      </c>
      <c r="C3234" t="s">
        <v>1015</v>
      </c>
      <c r="D3234" t="s">
        <v>1109</v>
      </c>
      <c r="E3234" s="1" t="s">
        <v>1114</v>
      </c>
      <c r="F3234" s="1" t="s">
        <v>1268</v>
      </c>
      <c r="G3234" s="1" t="s">
        <v>1269</v>
      </c>
      <c r="H3234" s="6">
        <v>2022</v>
      </c>
      <c r="I3234" s="78">
        <v>0.64444444444444449</v>
      </c>
      <c r="J3234" t="s">
        <v>1148</v>
      </c>
      <c r="K3234" s="2"/>
      <c r="L3234" s="60"/>
    </row>
    <row r="3235" spans="1:12">
      <c r="A3235" s="77" t="s">
        <v>1324</v>
      </c>
      <c r="B3235" t="s">
        <v>1010</v>
      </c>
      <c r="C3235" t="s">
        <v>1016</v>
      </c>
      <c r="D3235" t="s">
        <v>1109</v>
      </c>
      <c r="E3235" s="1" t="s">
        <v>1114</v>
      </c>
      <c r="F3235" s="1" t="s">
        <v>1268</v>
      </c>
      <c r="G3235" s="1" t="s">
        <v>1269</v>
      </c>
      <c r="H3235" s="6">
        <v>2022</v>
      </c>
      <c r="I3235" s="78">
        <v>1.0091514143094842</v>
      </c>
      <c r="J3235" t="s">
        <v>1148</v>
      </c>
      <c r="K3235" s="2"/>
      <c r="L3235" s="60"/>
    </row>
    <row r="3236" spans="1:12">
      <c r="A3236" s="77" t="s">
        <v>1325</v>
      </c>
      <c r="B3236" t="s">
        <v>1010</v>
      </c>
      <c r="C3236" t="s">
        <v>1017</v>
      </c>
      <c r="D3236" t="s">
        <v>1109</v>
      </c>
      <c r="E3236" s="1" t="s">
        <v>1114</v>
      </c>
      <c r="F3236" s="1" t="s">
        <v>1268</v>
      </c>
      <c r="G3236" s="1" t="s">
        <v>1269</v>
      </c>
      <c r="H3236" s="6">
        <v>2022</v>
      </c>
      <c r="I3236" s="78">
        <v>1.0720064724919094</v>
      </c>
      <c r="J3236" t="s">
        <v>1148</v>
      </c>
      <c r="K3236" s="2"/>
      <c r="L3236" s="60"/>
    </row>
    <row r="3237" spans="1:12">
      <c r="A3237" s="77" t="s">
        <v>1326</v>
      </c>
      <c r="B3237" t="s">
        <v>1010</v>
      </c>
      <c r="C3237" t="s">
        <v>1018</v>
      </c>
      <c r="D3237" t="s">
        <v>1109</v>
      </c>
      <c r="E3237" s="1" t="s">
        <v>1114</v>
      </c>
      <c r="F3237" s="1" t="s">
        <v>1268</v>
      </c>
      <c r="G3237" s="1" t="s">
        <v>1269</v>
      </c>
      <c r="H3237" s="6">
        <v>2022</v>
      </c>
      <c r="I3237" s="78">
        <v>1.0916398713826367</v>
      </c>
      <c r="J3237" t="s">
        <v>1148</v>
      </c>
      <c r="K3237" s="2"/>
      <c r="L3237" s="60"/>
    </row>
    <row r="3238" spans="1:12">
      <c r="A3238" s="77" t="s">
        <v>1327</v>
      </c>
      <c r="B3238" t="s">
        <v>1010</v>
      </c>
      <c r="C3238" t="s">
        <v>1019</v>
      </c>
      <c r="D3238" t="s">
        <v>1109</v>
      </c>
      <c r="E3238" s="1" t="s">
        <v>1114</v>
      </c>
      <c r="F3238" s="1" t="s">
        <v>1268</v>
      </c>
      <c r="G3238" s="1" t="s">
        <v>1269</v>
      </c>
      <c r="H3238" s="6">
        <v>2022</v>
      </c>
      <c r="I3238" s="78">
        <v>0.88859649122807016</v>
      </c>
      <c r="J3238" t="s">
        <v>1148</v>
      </c>
      <c r="K3238" s="2"/>
      <c r="L3238" s="60"/>
    </row>
    <row r="3239" spans="1:12">
      <c r="A3239" s="77" t="s">
        <v>1328</v>
      </c>
      <c r="B3239" t="s">
        <v>1010</v>
      </c>
      <c r="C3239" t="s">
        <v>1020</v>
      </c>
      <c r="D3239" t="s">
        <v>1109</v>
      </c>
      <c r="E3239" s="1" t="s">
        <v>1114</v>
      </c>
      <c r="F3239" s="1" t="s">
        <v>1268</v>
      </c>
      <c r="G3239" s="1" t="s">
        <v>1269</v>
      </c>
      <c r="H3239" s="6">
        <v>2022</v>
      </c>
      <c r="I3239" s="78">
        <v>1.1006920415224914</v>
      </c>
      <c r="J3239" t="s">
        <v>1148</v>
      </c>
      <c r="K3239" s="2"/>
      <c r="L3239" s="60"/>
    </row>
    <row r="3240" spans="1:12">
      <c r="A3240" s="77" t="s">
        <v>1329</v>
      </c>
      <c r="B3240" t="s">
        <v>1010</v>
      </c>
      <c r="C3240" t="s">
        <v>1021</v>
      </c>
      <c r="D3240" t="s">
        <v>1109</v>
      </c>
      <c r="E3240" s="1" t="s">
        <v>1114</v>
      </c>
      <c r="F3240" s="1" t="s">
        <v>1268</v>
      </c>
      <c r="G3240" s="1" t="s">
        <v>1269</v>
      </c>
      <c r="H3240" s="6">
        <v>2022</v>
      </c>
      <c r="I3240" s="78">
        <v>0.96417281348788197</v>
      </c>
      <c r="J3240" t="s">
        <v>1148</v>
      </c>
      <c r="K3240" s="2"/>
      <c r="L3240" s="60"/>
    </row>
    <row r="3241" spans="1:12">
      <c r="A3241" s="77" t="s">
        <v>1330</v>
      </c>
      <c r="B3241" t="s">
        <v>1010</v>
      </c>
      <c r="C3241" t="s">
        <v>1022</v>
      </c>
      <c r="D3241" t="s">
        <v>1109</v>
      </c>
      <c r="E3241" s="1" t="s">
        <v>1114</v>
      </c>
      <c r="F3241" s="1" t="s">
        <v>1268</v>
      </c>
      <c r="G3241" s="1" t="s">
        <v>1269</v>
      </c>
      <c r="H3241" s="6">
        <v>2022</v>
      </c>
      <c r="I3241" s="78">
        <v>0.6705882352941176</v>
      </c>
      <c r="J3241" t="s">
        <v>1148</v>
      </c>
      <c r="K3241" s="2"/>
      <c r="L3241" s="60"/>
    </row>
    <row r="3242" spans="1:12">
      <c r="A3242" s="77" t="s">
        <v>1331</v>
      </c>
      <c r="B3242" t="s">
        <v>1010</v>
      </c>
      <c r="C3242" t="s">
        <v>98</v>
      </c>
      <c r="D3242" t="s">
        <v>1109</v>
      </c>
      <c r="E3242" s="1" t="s">
        <v>1114</v>
      </c>
      <c r="F3242" s="1" t="s">
        <v>1268</v>
      </c>
      <c r="G3242" s="1" t="s">
        <v>1269</v>
      </c>
      <c r="H3242" s="6">
        <v>2022</v>
      </c>
      <c r="I3242" s="78">
        <v>0.88537549407114624</v>
      </c>
      <c r="J3242" t="s">
        <v>1148</v>
      </c>
      <c r="K3242" s="62"/>
      <c r="L3242" s="63"/>
    </row>
    <row r="3243" spans="1:12">
      <c r="A3243" s="77" t="s">
        <v>1332</v>
      </c>
      <c r="B3243" t="s">
        <v>1010</v>
      </c>
      <c r="C3243" t="s">
        <v>1023</v>
      </c>
      <c r="D3243" t="s">
        <v>1109</v>
      </c>
      <c r="E3243" s="1" t="s">
        <v>1114</v>
      </c>
      <c r="F3243" s="1" t="s">
        <v>1268</v>
      </c>
      <c r="G3243" s="1" t="s">
        <v>1269</v>
      </c>
      <c r="H3243" s="6">
        <v>2022</v>
      </c>
      <c r="I3243" s="78">
        <v>0.55414012738853502</v>
      </c>
      <c r="J3243" t="s">
        <v>1148</v>
      </c>
      <c r="K3243" s="2"/>
      <c r="L3243" s="60"/>
    </row>
    <row r="3244" spans="1:12">
      <c r="A3244" s="77" t="s">
        <v>1333</v>
      </c>
      <c r="B3244" t="s">
        <v>1010</v>
      </c>
      <c r="C3244" t="s">
        <v>1024</v>
      </c>
      <c r="D3244" t="s">
        <v>1109</v>
      </c>
      <c r="E3244" s="1" t="s">
        <v>1114</v>
      </c>
      <c r="F3244" s="1" t="s">
        <v>1268</v>
      </c>
      <c r="G3244" s="1" t="s">
        <v>1269</v>
      </c>
      <c r="H3244" s="6">
        <v>2022</v>
      </c>
      <c r="I3244" s="78">
        <v>0.94299674267100975</v>
      </c>
      <c r="J3244" t="s">
        <v>1148</v>
      </c>
      <c r="K3244" s="2"/>
      <c r="L3244" s="60"/>
    </row>
    <row r="3245" spans="1:12">
      <c r="A3245" s="77" t="s">
        <v>1334</v>
      </c>
      <c r="B3245" t="s">
        <v>1010</v>
      </c>
      <c r="C3245" t="s">
        <v>1025</v>
      </c>
      <c r="D3245" t="s">
        <v>1109</v>
      </c>
      <c r="E3245" s="1" t="s">
        <v>1114</v>
      </c>
      <c r="F3245" s="1" t="s">
        <v>1268</v>
      </c>
      <c r="G3245" s="1" t="s">
        <v>1269</v>
      </c>
      <c r="H3245" s="6">
        <v>2022</v>
      </c>
      <c r="I3245" s="78">
        <v>0.86795774647887325</v>
      </c>
      <c r="J3245" t="s">
        <v>1148</v>
      </c>
      <c r="K3245" s="2"/>
      <c r="L3245" s="60"/>
    </row>
    <row r="3246" spans="1:12">
      <c r="A3246" s="77" t="s">
        <v>1335</v>
      </c>
      <c r="B3246" t="s">
        <v>1010</v>
      </c>
      <c r="C3246" t="s">
        <v>1026</v>
      </c>
      <c r="D3246" t="s">
        <v>1109</v>
      </c>
      <c r="E3246" s="1" t="s">
        <v>1114</v>
      </c>
      <c r="F3246" s="1" t="s">
        <v>1268</v>
      </c>
      <c r="G3246" s="1" t="s">
        <v>1269</v>
      </c>
      <c r="H3246" s="6">
        <v>2022</v>
      </c>
      <c r="I3246" s="78">
        <v>1.0628299894403379</v>
      </c>
      <c r="J3246" t="s">
        <v>1148</v>
      </c>
      <c r="K3246" s="2"/>
      <c r="L3246" s="60"/>
    </row>
    <row r="3247" spans="1:12">
      <c r="A3247" s="77" t="s">
        <v>1336</v>
      </c>
      <c r="B3247" t="s">
        <v>1010</v>
      </c>
      <c r="C3247" t="s">
        <v>1027</v>
      </c>
      <c r="D3247" t="s">
        <v>1109</v>
      </c>
      <c r="E3247" s="1" t="s">
        <v>1114</v>
      </c>
      <c r="F3247" s="1" t="s">
        <v>1268</v>
      </c>
      <c r="G3247" s="1" t="s">
        <v>1269</v>
      </c>
      <c r="H3247" s="6">
        <v>2022</v>
      </c>
      <c r="I3247" s="78">
        <v>1.1128880526810911</v>
      </c>
      <c r="J3247" t="s">
        <v>1148</v>
      </c>
      <c r="K3247" s="2"/>
      <c r="L3247" s="60"/>
    </row>
    <row r="3248" spans="1:12">
      <c r="A3248" s="77" t="s">
        <v>1337</v>
      </c>
      <c r="B3248" t="s">
        <v>1010</v>
      </c>
      <c r="C3248" t="s">
        <v>207</v>
      </c>
      <c r="D3248" t="s">
        <v>1109</v>
      </c>
      <c r="E3248" s="1" t="s">
        <v>1114</v>
      </c>
      <c r="F3248" s="1" t="s">
        <v>1268</v>
      </c>
      <c r="G3248" s="1" t="s">
        <v>1269</v>
      </c>
      <c r="H3248" s="6">
        <v>2022</v>
      </c>
      <c r="I3248" s="78">
        <v>1.0854025583145221</v>
      </c>
      <c r="J3248" t="s">
        <v>1148</v>
      </c>
      <c r="K3248" s="2"/>
      <c r="L3248" s="60"/>
    </row>
    <row r="3249" spans="1:12">
      <c r="A3249" s="77" t="s">
        <v>1338</v>
      </c>
      <c r="B3249" t="s">
        <v>1010</v>
      </c>
      <c r="C3249" t="s">
        <v>1011</v>
      </c>
      <c r="D3249" t="s">
        <v>1109</v>
      </c>
      <c r="E3249" s="1" t="s">
        <v>1114</v>
      </c>
      <c r="F3249" s="1" t="s">
        <v>1268</v>
      </c>
      <c r="G3249" s="1" t="s">
        <v>1269</v>
      </c>
      <c r="H3249" s="6">
        <v>2022</v>
      </c>
      <c r="I3249" s="78">
        <v>1.2040917340372876</v>
      </c>
      <c r="J3249" t="s">
        <v>1148</v>
      </c>
      <c r="K3249" s="2"/>
      <c r="L3249" s="60"/>
    </row>
    <row r="3250" spans="1:12">
      <c r="A3250" s="77" t="s">
        <v>1339</v>
      </c>
      <c r="B3250" t="s">
        <v>1010</v>
      </c>
      <c r="C3250" t="s">
        <v>1075</v>
      </c>
      <c r="D3250" t="s">
        <v>1109</v>
      </c>
      <c r="E3250" s="1" t="s">
        <v>1114</v>
      </c>
      <c r="F3250" s="1" t="s">
        <v>1268</v>
      </c>
      <c r="G3250" s="1" t="s">
        <v>1269</v>
      </c>
      <c r="H3250" s="6">
        <v>2022</v>
      </c>
      <c r="I3250" s="78">
        <v>1.1078599024637406</v>
      </c>
      <c r="J3250" t="s">
        <v>1148</v>
      </c>
      <c r="K3250" s="2"/>
      <c r="L3250" s="60"/>
    </row>
    <row r="3251" spans="1:12">
      <c r="A3251" s="77" t="s">
        <v>1274</v>
      </c>
      <c r="B3251" t="s">
        <v>1072</v>
      </c>
      <c r="C3251" t="s">
        <v>1072</v>
      </c>
      <c r="D3251" t="s">
        <v>1109</v>
      </c>
      <c r="E3251" s="1" t="s">
        <v>1114</v>
      </c>
      <c r="F3251" s="1" t="s">
        <v>1268</v>
      </c>
      <c r="G3251" s="1" t="s">
        <v>1269</v>
      </c>
      <c r="H3251" s="6">
        <v>2022</v>
      </c>
      <c r="I3251" s="78">
        <v>1.0735600310408884</v>
      </c>
      <c r="J3251" t="s">
        <v>1148</v>
      </c>
      <c r="K3251" s="2"/>
      <c r="L3251" s="60"/>
    </row>
    <row r="3252" spans="1:12">
      <c r="A3252" s="77" t="s">
        <v>1320</v>
      </c>
      <c r="B3252" t="s">
        <v>1010</v>
      </c>
      <c r="C3252" t="s">
        <v>1012</v>
      </c>
      <c r="D3252" t="s">
        <v>1111</v>
      </c>
      <c r="E3252" s="1" t="s">
        <v>1114</v>
      </c>
      <c r="F3252" s="1" t="s">
        <v>1268</v>
      </c>
      <c r="G3252" s="1" t="s">
        <v>1269</v>
      </c>
      <c r="H3252" s="6">
        <v>2022</v>
      </c>
      <c r="I3252" s="79">
        <v>2.2063208109719741E-2</v>
      </c>
      <c r="J3252" t="s">
        <v>1148</v>
      </c>
      <c r="K3252" s="2"/>
      <c r="L3252" s="60"/>
    </row>
    <row r="3253" spans="1:12">
      <c r="A3253" s="77" t="s">
        <v>1321</v>
      </c>
      <c r="B3253" t="s">
        <v>1010</v>
      </c>
      <c r="C3253" t="s">
        <v>1013</v>
      </c>
      <c r="D3253" t="s">
        <v>1111</v>
      </c>
      <c r="E3253" s="1" t="s">
        <v>1114</v>
      </c>
      <c r="F3253" s="1" t="s">
        <v>1268</v>
      </c>
      <c r="G3253" s="1" t="s">
        <v>1269</v>
      </c>
      <c r="H3253" s="6">
        <v>2022</v>
      </c>
      <c r="I3253" s="79">
        <v>5.6818181818181802E-3</v>
      </c>
      <c r="J3253" t="s">
        <v>1148</v>
      </c>
      <c r="K3253" s="2"/>
      <c r="L3253" s="60"/>
    </row>
    <row r="3254" spans="1:12">
      <c r="A3254" s="77" t="s">
        <v>1322</v>
      </c>
      <c r="B3254" t="s">
        <v>1010</v>
      </c>
      <c r="C3254" t="s">
        <v>1014</v>
      </c>
      <c r="D3254" t="s">
        <v>1111</v>
      </c>
      <c r="E3254" s="1" t="s">
        <v>1114</v>
      </c>
      <c r="F3254" s="1" t="s">
        <v>1268</v>
      </c>
      <c r="G3254" s="1" t="s">
        <v>1269</v>
      </c>
      <c r="H3254" s="6">
        <v>2022</v>
      </c>
      <c r="I3254" s="79">
        <v>5.0115207373271888E-2</v>
      </c>
      <c r="J3254" t="s">
        <v>1148</v>
      </c>
      <c r="K3254" s="2"/>
      <c r="L3254" s="60"/>
    </row>
    <row r="3255" spans="1:12">
      <c r="A3255" s="77" t="s">
        <v>1323</v>
      </c>
      <c r="B3255" t="s">
        <v>1010</v>
      </c>
      <c r="C3255" t="s">
        <v>1015</v>
      </c>
      <c r="D3255" t="s">
        <v>1111</v>
      </c>
      <c r="E3255" s="1" t="s">
        <v>1114</v>
      </c>
      <c r="F3255" s="1" t="s">
        <v>1268</v>
      </c>
      <c r="G3255" s="1" t="s">
        <v>1269</v>
      </c>
      <c r="H3255" s="6">
        <v>2022</v>
      </c>
      <c r="I3255" s="79">
        <v>6.1855670103092793E-2</v>
      </c>
      <c r="J3255" t="s">
        <v>1148</v>
      </c>
      <c r="K3255" s="2"/>
      <c r="L3255" s="60"/>
    </row>
    <row r="3256" spans="1:12">
      <c r="A3256" s="77" t="s">
        <v>1324</v>
      </c>
      <c r="B3256" t="s">
        <v>1010</v>
      </c>
      <c r="C3256" t="s">
        <v>1016</v>
      </c>
      <c r="D3256" t="s">
        <v>1111</v>
      </c>
      <c r="E3256" s="1" t="s">
        <v>1114</v>
      </c>
      <c r="F3256" s="1" t="s">
        <v>1268</v>
      </c>
      <c r="G3256" s="1" t="s">
        <v>1269</v>
      </c>
      <c r="H3256" s="6">
        <v>2022</v>
      </c>
      <c r="I3256" s="79">
        <v>6.2726176115802168E-2</v>
      </c>
      <c r="J3256" t="s">
        <v>1148</v>
      </c>
      <c r="K3256" s="2"/>
      <c r="L3256" s="60"/>
    </row>
    <row r="3257" spans="1:12">
      <c r="A3257" s="77" t="s">
        <v>1325</v>
      </c>
      <c r="B3257" t="s">
        <v>1010</v>
      </c>
      <c r="C3257" t="s">
        <v>1017</v>
      </c>
      <c r="D3257" t="s">
        <v>1111</v>
      </c>
      <c r="E3257" s="1" t="s">
        <v>1114</v>
      </c>
      <c r="F3257" s="1" t="s">
        <v>1268</v>
      </c>
      <c r="G3257" s="1" t="s">
        <v>1269</v>
      </c>
      <c r="H3257" s="6">
        <v>2022</v>
      </c>
      <c r="I3257" s="79">
        <v>2.6507620941020538E-2</v>
      </c>
      <c r="J3257" t="s">
        <v>1148</v>
      </c>
      <c r="K3257" s="2"/>
      <c r="L3257" s="60"/>
    </row>
    <row r="3258" spans="1:12">
      <c r="A3258" s="77" t="s">
        <v>1326</v>
      </c>
      <c r="B3258" t="s">
        <v>1010</v>
      </c>
      <c r="C3258" t="s">
        <v>1018</v>
      </c>
      <c r="D3258" t="s">
        <v>1111</v>
      </c>
      <c r="E3258" s="1" t="s">
        <v>1114</v>
      </c>
      <c r="F3258" s="1" t="s">
        <v>1268</v>
      </c>
      <c r="G3258" s="1" t="s">
        <v>1269</v>
      </c>
      <c r="H3258" s="6">
        <v>2022</v>
      </c>
      <c r="I3258" s="79">
        <v>2.1518987341772149E-2</v>
      </c>
      <c r="J3258" t="s">
        <v>1148</v>
      </c>
      <c r="K3258" s="2"/>
      <c r="L3258" s="60"/>
    </row>
    <row r="3259" spans="1:12">
      <c r="A3259" s="77" t="s">
        <v>1327</v>
      </c>
      <c r="B3259" t="s">
        <v>1010</v>
      </c>
      <c r="C3259" t="s">
        <v>1019</v>
      </c>
      <c r="D3259" t="s">
        <v>1111</v>
      </c>
      <c r="E3259" s="1" t="s">
        <v>1114</v>
      </c>
      <c r="F3259" s="1" t="s">
        <v>1268</v>
      </c>
      <c r="G3259" s="1" t="s">
        <v>1269</v>
      </c>
      <c r="H3259" s="6">
        <v>2022</v>
      </c>
      <c r="I3259" s="79">
        <v>3.5115722266560262E-2</v>
      </c>
      <c r="J3259" t="s">
        <v>1148</v>
      </c>
      <c r="K3259" s="2"/>
      <c r="L3259" s="60"/>
    </row>
    <row r="3260" spans="1:12">
      <c r="A3260" s="77" t="s">
        <v>1328</v>
      </c>
      <c r="B3260" t="s">
        <v>1010</v>
      </c>
      <c r="C3260" t="s">
        <v>1020</v>
      </c>
      <c r="D3260" t="s">
        <v>1111</v>
      </c>
      <c r="E3260" s="1" t="s">
        <v>1114</v>
      </c>
      <c r="F3260" s="1" t="s">
        <v>1268</v>
      </c>
      <c r="G3260" s="1" t="s">
        <v>1269</v>
      </c>
      <c r="H3260" s="6">
        <v>2022</v>
      </c>
      <c r="I3260" s="79">
        <v>3.375826251180359E-2</v>
      </c>
      <c r="J3260" t="s">
        <v>1148</v>
      </c>
      <c r="K3260" s="2"/>
      <c r="L3260" s="60"/>
    </row>
    <row r="3261" spans="1:12">
      <c r="A3261" s="77" t="s">
        <v>1329</v>
      </c>
      <c r="B3261" t="s">
        <v>1010</v>
      </c>
      <c r="C3261" t="s">
        <v>1021</v>
      </c>
      <c r="D3261" t="s">
        <v>1111</v>
      </c>
      <c r="E3261" s="1" t="s">
        <v>1114</v>
      </c>
      <c r="F3261" s="1" t="s">
        <v>1268</v>
      </c>
      <c r="G3261" s="1" t="s">
        <v>1269</v>
      </c>
      <c r="H3261" s="6">
        <v>2022</v>
      </c>
      <c r="I3261" s="79">
        <v>5.5140186915887852E-2</v>
      </c>
      <c r="J3261" t="s">
        <v>1148</v>
      </c>
      <c r="K3261" s="2"/>
      <c r="L3261" s="60"/>
    </row>
    <row r="3262" spans="1:12">
      <c r="A3262" s="77" t="s">
        <v>1330</v>
      </c>
      <c r="B3262" t="s">
        <v>1010</v>
      </c>
      <c r="C3262" t="s">
        <v>1022</v>
      </c>
      <c r="D3262" t="s">
        <v>1111</v>
      </c>
      <c r="E3262" s="1" t="s">
        <v>1114</v>
      </c>
      <c r="F3262" s="1" t="s">
        <v>1268</v>
      </c>
      <c r="G3262" s="1" t="s">
        <v>1269</v>
      </c>
      <c r="H3262" s="6">
        <v>2022</v>
      </c>
      <c r="I3262" s="79">
        <v>3.1914893617021267E-2</v>
      </c>
      <c r="J3262" t="s">
        <v>1148</v>
      </c>
      <c r="K3262" s="2"/>
      <c r="L3262" s="60"/>
    </row>
    <row r="3263" spans="1:12">
      <c r="A3263" s="77" t="s">
        <v>1331</v>
      </c>
      <c r="B3263" t="s">
        <v>1010</v>
      </c>
      <c r="C3263" t="s">
        <v>98</v>
      </c>
      <c r="D3263" t="s">
        <v>1111</v>
      </c>
      <c r="E3263" s="1" t="s">
        <v>1114</v>
      </c>
      <c r="F3263" s="1" t="s">
        <v>1268</v>
      </c>
      <c r="G3263" s="1" t="s">
        <v>1269</v>
      </c>
      <c r="H3263" s="6">
        <v>2022</v>
      </c>
      <c r="I3263" s="79">
        <v>1.5209125475285169E-2</v>
      </c>
      <c r="J3263" t="s">
        <v>1148</v>
      </c>
      <c r="K3263" s="2"/>
      <c r="L3263" s="60"/>
    </row>
    <row r="3264" spans="1:12">
      <c r="A3264" s="77" t="s">
        <v>1332</v>
      </c>
      <c r="B3264" t="s">
        <v>1010</v>
      </c>
      <c r="C3264" t="s">
        <v>1023</v>
      </c>
      <c r="D3264" t="s">
        <v>1111</v>
      </c>
      <c r="E3264" s="1" t="s">
        <v>1114</v>
      </c>
      <c r="F3264" s="1" t="s">
        <v>1268</v>
      </c>
      <c r="G3264" s="1" t="s">
        <v>1269</v>
      </c>
      <c r="H3264" s="6">
        <v>2022</v>
      </c>
      <c r="I3264" s="79">
        <v>8.2644628099173608E-3</v>
      </c>
      <c r="J3264" t="s">
        <v>1148</v>
      </c>
      <c r="K3264" s="2"/>
      <c r="L3264" s="60"/>
    </row>
    <row r="3265" spans="1:12">
      <c r="A3265" s="77" t="s">
        <v>1333</v>
      </c>
      <c r="B3265" t="s">
        <v>1010</v>
      </c>
      <c r="C3265" t="s">
        <v>1024</v>
      </c>
      <c r="D3265" t="s">
        <v>1111</v>
      </c>
      <c r="E3265" s="1" t="s">
        <v>1114</v>
      </c>
      <c r="F3265" s="1" t="s">
        <v>1268</v>
      </c>
      <c r="G3265" s="1" t="s">
        <v>1269</v>
      </c>
      <c r="H3265" s="6">
        <v>2022</v>
      </c>
      <c r="I3265" s="79">
        <v>3.6764705882352942E-2</v>
      </c>
      <c r="J3265" t="s">
        <v>1148</v>
      </c>
      <c r="K3265" s="2"/>
      <c r="L3265" s="60"/>
    </row>
    <row r="3266" spans="1:12">
      <c r="A3266" s="77" t="s">
        <v>1334</v>
      </c>
      <c r="B3266" t="s">
        <v>1010</v>
      </c>
      <c r="C3266" t="s">
        <v>1025</v>
      </c>
      <c r="D3266" t="s">
        <v>1111</v>
      </c>
      <c r="E3266" s="1" t="s">
        <v>1114</v>
      </c>
      <c r="F3266" s="1" t="s">
        <v>1268</v>
      </c>
      <c r="G3266" s="1" t="s">
        <v>1269</v>
      </c>
      <c r="H3266" s="6">
        <v>2022</v>
      </c>
      <c r="I3266" s="79">
        <v>1.6029593094944509E-2</v>
      </c>
      <c r="J3266" t="s">
        <v>1148</v>
      </c>
      <c r="K3266" s="2"/>
      <c r="L3266" s="60"/>
    </row>
    <row r="3267" spans="1:12">
      <c r="A3267" s="77" t="s">
        <v>1335</v>
      </c>
      <c r="B3267" t="s">
        <v>1010</v>
      </c>
      <c r="C3267" t="s">
        <v>1026</v>
      </c>
      <c r="D3267" t="s">
        <v>1111</v>
      </c>
      <c r="E3267" s="1" t="s">
        <v>1114</v>
      </c>
      <c r="F3267" s="1" t="s">
        <v>1268</v>
      </c>
      <c r="G3267" s="1" t="s">
        <v>1269</v>
      </c>
      <c r="H3267" s="6">
        <v>2022</v>
      </c>
      <c r="I3267" s="79">
        <v>2.7485852869846401E-2</v>
      </c>
      <c r="J3267" t="s">
        <v>1148</v>
      </c>
      <c r="K3267" s="2"/>
      <c r="L3267" s="60"/>
    </row>
    <row r="3268" spans="1:12">
      <c r="A3268" s="77" t="s">
        <v>1336</v>
      </c>
      <c r="B3268" t="s">
        <v>1010</v>
      </c>
      <c r="C3268" t="s">
        <v>1027</v>
      </c>
      <c r="D3268" t="s">
        <v>1111</v>
      </c>
      <c r="E3268" s="1" t="s">
        <v>1114</v>
      </c>
      <c r="F3268" s="1" t="s">
        <v>1268</v>
      </c>
      <c r="G3268" s="1" t="s">
        <v>1269</v>
      </c>
      <c r="H3268" s="6">
        <v>2022</v>
      </c>
      <c r="I3268" s="79">
        <v>3.4170153417015341E-2</v>
      </c>
      <c r="J3268" t="s">
        <v>1148</v>
      </c>
      <c r="K3268" s="2"/>
      <c r="L3268" s="60"/>
    </row>
    <row r="3269" spans="1:12">
      <c r="A3269" s="77" t="s">
        <v>1337</v>
      </c>
      <c r="B3269" t="s">
        <v>1010</v>
      </c>
      <c r="C3269" t="s">
        <v>207</v>
      </c>
      <c r="D3269" t="s">
        <v>1111</v>
      </c>
      <c r="E3269" s="1" t="s">
        <v>1114</v>
      </c>
      <c r="F3269" s="1" t="s">
        <v>1268</v>
      </c>
      <c r="G3269" s="1" t="s">
        <v>1269</v>
      </c>
      <c r="H3269" s="6">
        <v>2022</v>
      </c>
      <c r="I3269" s="79">
        <v>3.4897025171624713E-2</v>
      </c>
      <c r="J3269" t="s">
        <v>1148</v>
      </c>
      <c r="K3269" s="2"/>
      <c r="L3269" s="60"/>
    </row>
    <row r="3270" spans="1:12">
      <c r="A3270" s="77" t="s">
        <v>1338</v>
      </c>
      <c r="B3270" t="s">
        <v>1010</v>
      </c>
      <c r="C3270" t="s">
        <v>1011</v>
      </c>
      <c r="D3270" t="s">
        <v>1111</v>
      </c>
      <c r="E3270" s="1" t="s">
        <v>1114</v>
      </c>
      <c r="F3270" s="1" t="s">
        <v>1268</v>
      </c>
      <c r="G3270" s="1" t="s">
        <v>1269</v>
      </c>
      <c r="H3270" s="6">
        <v>2022</v>
      </c>
      <c r="I3270" s="79">
        <v>2.9509757258448361E-2</v>
      </c>
      <c r="J3270" t="s">
        <v>1148</v>
      </c>
      <c r="K3270" s="2"/>
      <c r="L3270" s="60"/>
    </row>
    <row r="3271" spans="1:12">
      <c r="A3271" s="77" t="s">
        <v>1339</v>
      </c>
      <c r="B3271" t="s">
        <v>1010</v>
      </c>
      <c r="C3271" t="s">
        <v>1075</v>
      </c>
      <c r="D3271" t="s">
        <v>1111</v>
      </c>
      <c r="E3271" s="1" t="s">
        <v>1114</v>
      </c>
      <c r="F3271" s="1" t="s">
        <v>1268</v>
      </c>
      <c r="G3271" s="1" t="s">
        <v>1269</v>
      </c>
      <c r="H3271" s="6">
        <v>2022</v>
      </c>
      <c r="I3271" s="79">
        <v>3.2254242108256698E-2</v>
      </c>
      <c r="J3271" t="s">
        <v>1148</v>
      </c>
      <c r="K3271" s="2"/>
      <c r="L3271" s="60"/>
    </row>
    <row r="3272" spans="1:12">
      <c r="A3272" s="77" t="s">
        <v>1274</v>
      </c>
      <c r="B3272" t="s">
        <v>1072</v>
      </c>
      <c r="C3272" t="s">
        <v>1072</v>
      </c>
      <c r="D3272" t="s">
        <v>1111</v>
      </c>
      <c r="E3272" s="1" t="s">
        <v>1114</v>
      </c>
      <c r="F3272" s="1" t="s">
        <v>1268</v>
      </c>
      <c r="G3272" s="1" t="s">
        <v>1269</v>
      </c>
      <c r="H3272" s="6">
        <v>2022</v>
      </c>
      <c r="I3272" s="79">
        <v>3.6148846431818017E-2</v>
      </c>
      <c r="J3272" t="s">
        <v>1148</v>
      </c>
      <c r="K3272" s="2"/>
      <c r="L3272" s="60"/>
    </row>
    <row r="3273" spans="1:12">
      <c r="A3273" s="77" t="s">
        <v>1320</v>
      </c>
      <c r="B3273" t="s">
        <v>1010</v>
      </c>
      <c r="C3273" t="s">
        <v>1012</v>
      </c>
      <c r="D3273" t="s">
        <v>1106</v>
      </c>
      <c r="E3273" s="1" t="s">
        <v>1114</v>
      </c>
      <c r="F3273" s="1" t="s">
        <v>1268</v>
      </c>
      <c r="G3273" s="1" t="s">
        <v>1269</v>
      </c>
      <c r="H3273" s="6">
        <v>2022</v>
      </c>
      <c r="I3273" s="79">
        <v>5.3005817711700057E-2</v>
      </c>
      <c r="J3273" t="s">
        <v>1148</v>
      </c>
      <c r="K3273" s="2"/>
      <c r="L3273" s="60"/>
    </row>
    <row r="3274" spans="1:12">
      <c r="A3274" s="77" t="s">
        <v>1321</v>
      </c>
      <c r="B3274" t="s">
        <v>1010</v>
      </c>
      <c r="C3274" t="s">
        <v>1013</v>
      </c>
      <c r="D3274" t="s">
        <v>1106</v>
      </c>
      <c r="E3274" s="1" t="s">
        <v>1114</v>
      </c>
      <c r="F3274" s="1" t="s">
        <v>1268</v>
      </c>
      <c r="G3274" s="1" t="s">
        <v>1269</v>
      </c>
      <c r="H3274" s="6">
        <v>2022</v>
      </c>
      <c r="I3274" s="79">
        <v>2.8409090909090912E-2</v>
      </c>
      <c r="J3274" t="s">
        <v>1148</v>
      </c>
      <c r="K3274" s="2"/>
      <c r="L3274" s="60"/>
    </row>
    <row r="3275" spans="1:12">
      <c r="A3275" s="77" t="s">
        <v>1322</v>
      </c>
      <c r="B3275" t="s">
        <v>1010</v>
      </c>
      <c r="C3275" t="s">
        <v>1014</v>
      </c>
      <c r="D3275" t="s">
        <v>1106</v>
      </c>
      <c r="E3275" s="1" t="s">
        <v>1114</v>
      </c>
      <c r="F3275" s="1" t="s">
        <v>1268</v>
      </c>
      <c r="G3275" s="1" t="s">
        <v>1269</v>
      </c>
      <c r="H3275" s="6">
        <v>2022</v>
      </c>
      <c r="I3275" s="79">
        <v>8.3525345622119815E-2</v>
      </c>
      <c r="J3275" t="s">
        <v>1148</v>
      </c>
      <c r="K3275" s="2"/>
      <c r="L3275" s="60"/>
    </row>
    <row r="3276" spans="1:12">
      <c r="A3276" s="77" t="s">
        <v>1323</v>
      </c>
      <c r="B3276" t="s">
        <v>1010</v>
      </c>
      <c r="C3276" t="s">
        <v>1015</v>
      </c>
      <c r="D3276" t="s">
        <v>1106</v>
      </c>
      <c r="E3276" s="1" t="s">
        <v>1114</v>
      </c>
      <c r="F3276" s="1" t="s">
        <v>1268</v>
      </c>
      <c r="G3276" s="1" t="s">
        <v>1269</v>
      </c>
      <c r="H3276" s="6">
        <v>2022</v>
      </c>
      <c r="I3276" s="79">
        <v>5.1546391752577317E-2</v>
      </c>
      <c r="J3276" t="s">
        <v>1148</v>
      </c>
      <c r="K3276" s="2"/>
      <c r="L3276" s="60"/>
    </row>
    <row r="3277" spans="1:12">
      <c r="A3277" s="77" t="s">
        <v>1324</v>
      </c>
      <c r="B3277" t="s">
        <v>1010</v>
      </c>
      <c r="C3277" t="s">
        <v>1016</v>
      </c>
      <c r="D3277" t="s">
        <v>1106</v>
      </c>
      <c r="E3277" s="1" t="s">
        <v>1114</v>
      </c>
      <c r="F3277" s="1" t="s">
        <v>1268</v>
      </c>
      <c r="G3277" s="1" t="s">
        <v>1269</v>
      </c>
      <c r="H3277" s="6">
        <v>2022</v>
      </c>
      <c r="I3277" s="79">
        <v>6.0916767189384803E-2</v>
      </c>
      <c r="J3277" t="s">
        <v>1148</v>
      </c>
      <c r="K3277" s="2"/>
      <c r="L3277" s="60"/>
    </row>
    <row r="3278" spans="1:12">
      <c r="A3278" s="77" t="s">
        <v>1325</v>
      </c>
      <c r="B3278" t="s">
        <v>1010</v>
      </c>
      <c r="C3278" t="s">
        <v>1017</v>
      </c>
      <c r="D3278" t="s">
        <v>1106</v>
      </c>
      <c r="E3278" s="1" t="s">
        <v>1114</v>
      </c>
      <c r="F3278" s="1" t="s">
        <v>1268</v>
      </c>
      <c r="G3278" s="1" t="s">
        <v>1269</v>
      </c>
      <c r="H3278" s="6">
        <v>2022</v>
      </c>
      <c r="I3278" s="79">
        <v>7.7574047954866013E-2</v>
      </c>
      <c r="J3278" t="s">
        <v>1148</v>
      </c>
      <c r="K3278" s="2"/>
      <c r="L3278" s="60"/>
    </row>
    <row r="3279" spans="1:12">
      <c r="A3279" s="77" t="s">
        <v>1326</v>
      </c>
      <c r="B3279" t="s">
        <v>1010</v>
      </c>
      <c r="C3279" t="s">
        <v>1018</v>
      </c>
      <c r="D3279" t="s">
        <v>1106</v>
      </c>
      <c r="E3279" s="1" t="s">
        <v>1114</v>
      </c>
      <c r="F3279" s="1" t="s">
        <v>1268</v>
      </c>
      <c r="G3279" s="1" t="s">
        <v>1269</v>
      </c>
      <c r="H3279" s="6">
        <v>2022</v>
      </c>
      <c r="I3279" s="79">
        <v>8.3544303797468356E-2</v>
      </c>
      <c r="J3279" t="s">
        <v>1148</v>
      </c>
      <c r="K3279" s="2"/>
      <c r="L3279" s="60"/>
    </row>
    <row r="3280" spans="1:12">
      <c r="A3280" s="77" t="s">
        <v>1327</v>
      </c>
      <c r="B3280" t="s">
        <v>1010</v>
      </c>
      <c r="C3280" t="s">
        <v>1019</v>
      </c>
      <c r="D3280" t="s">
        <v>1106</v>
      </c>
      <c r="E3280" s="1" t="s">
        <v>1114</v>
      </c>
      <c r="F3280" s="1" t="s">
        <v>1268</v>
      </c>
      <c r="G3280" s="1" t="s">
        <v>1269</v>
      </c>
      <c r="H3280" s="6">
        <v>2022</v>
      </c>
      <c r="I3280" s="79">
        <v>6.2250598563447723E-2</v>
      </c>
      <c r="J3280" t="s">
        <v>1148</v>
      </c>
      <c r="K3280" s="2"/>
      <c r="L3280" s="60"/>
    </row>
    <row r="3281" spans="1:12">
      <c r="A3281" s="77" t="s">
        <v>1328</v>
      </c>
      <c r="B3281" t="s">
        <v>1010</v>
      </c>
      <c r="C3281" t="s">
        <v>1020</v>
      </c>
      <c r="D3281" t="s">
        <v>1106</v>
      </c>
      <c r="E3281" s="1" t="s">
        <v>1114</v>
      </c>
      <c r="F3281" s="1" t="s">
        <v>1268</v>
      </c>
      <c r="G3281" s="1" t="s">
        <v>1269</v>
      </c>
      <c r="H3281" s="6">
        <v>2022</v>
      </c>
      <c r="I3281" s="79">
        <v>7.6607056549057514E-2</v>
      </c>
      <c r="J3281" t="s">
        <v>1148</v>
      </c>
      <c r="K3281" s="2"/>
      <c r="L3281" s="60"/>
    </row>
    <row r="3282" spans="1:12">
      <c r="A3282" s="77" t="s">
        <v>1329</v>
      </c>
      <c r="B3282" t="s">
        <v>1010</v>
      </c>
      <c r="C3282" t="s">
        <v>1021</v>
      </c>
      <c r="D3282" t="s">
        <v>1106</v>
      </c>
      <c r="E3282" s="1" t="s">
        <v>1114</v>
      </c>
      <c r="F3282" s="1" t="s">
        <v>1268</v>
      </c>
      <c r="G3282" s="1" t="s">
        <v>1269</v>
      </c>
      <c r="H3282" s="6">
        <v>2022</v>
      </c>
      <c r="I3282" s="79">
        <v>4.8598130841121502E-2</v>
      </c>
      <c r="J3282" t="s">
        <v>1148</v>
      </c>
      <c r="K3282" s="2"/>
      <c r="L3282" s="60"/>
    </row>
    <row r="3283" spans="1:12">
      <c r="A3283" s="77" t="s">
        <v>1330</v>
      </c>
      <c r="B3283" t="s">
        <v>1010</v>
      </c>
      <c r="C3283" t="s">
        <v>1022</v>
      </c>
      <c r="D3283" t="s">
        <v>1106</v>
      </c>
      <c r="E3283" s="1" t="s">
        <v>1114</v>
      </c>
      <c r="F3283" s="1" t="s">
        <v>1268</v>
      </c>
      <c r="G3283" s="1" t="s">
        <v>1269</v>
      </c>
      <c r="H3283" s="6">
        <v>2022</v>
      </c>
      <c r="I3283" s="79">
        <v>5.3191489361702128E-2</v>
      </c>
      <c r="J3283" t="s">
        <v>1148</v>
      </c>
      <c r="K3283" s="2"/>
      <c r="L3283" s="60"/>
    </row>
    <row r="3284" spans="1:12">
      <c r="A3284" s="77" t="s">
        <v>1331</v>
      </c>
      <c r="B3284" t="s">
        <v>1010</v>
      </c>
      <c r="C3284" t="s">
        <v>98</v>
      </c>
      <c r="D3284" t="s">
        <v>1106</v>
      </c>
      <c r="E3284" s="1" t="s">
        <v>1114</v>
      </c>
      <c r="F3284" s="1" t="s">
        <v>1268</v>
      </c>
      <c r="G3284" s="1" t="s">
        <v>1269</v>
      </c>
      <c r="H3284" s="6">
        <v>2022</v>
      </c>
      <c r="I3284" s="79">
        <v>7.2243346007604556E-2</v>
      </c>
      <c r="J3284" t="s">
        <v>1148</v>
      </c>
      <c r="K3284" s="2"/>
      <c r="L3284" s="60"/>
    </row>
    <row r="3285" spans="1:12">
      <c r="A3285" s="77" t="s">
        <v>1332</v>
      </c>
      <c r="B3285" t="s">
        <v>1010</v>
      </c>
      <c r="C3285" t="s">
        <v>1023</v>
      </c>
      <c r="D3285" t="s">
        <v>1106</v>
      </c>
      <c r="E3285" s="1" t="s">
        <v>1114</v>
      </c>
      <c r="F3285" s="1" t="s">
        <v>1268</v>
      </c>
      <c r="G3285" s="1" t="s">
        <v>1269</v>
      </c>
      <c r="H3285" s="6">
        <v>2022</v>
      </c>
      <c r="I3285" s="79">
        <v>1.6528925619834711E-2</v>
      </c>
      <c r="J3285" t="s">
        <v>1148</v>
      </c>
      <c r="K3285" s="2"/>
      <c r="L3285" s="60"/>
    </row>
    <row r="3286" spans="1:12">
      <c r="A3286" s="77" t="s">
        <v>1333</v>
      </c>
      <c r="B3286" t="s">
        <v>1010</v>
      </c>
      <c r="C3286" t="s">
        <v>1024</v>
      </c>
      <c r="D3286" t="s">
        <v>1106</v>
      </c>
      <c r="E3286" s="1" t="s">
        <v>1114</v>
      </c>
      <c r="F3286" s="1" t="s">
        <v>1268</v>
      </c>
      <c r="G3286" s="1" t="s">
        <v>1269</v>
      </c>
      <c r="H3286" s="6">
        <v>2022</v>
      </c>
      <c r="I3286" s="79">
        <v>0.10416666666666667</v>
      </c>
      <c r="J3286" t="s">
        <v>1148</v>
      </c>
      <c r="K3286" s="2"/>
      <c r="L3286" s="60"/>
    </row>
    <row r="3287" spans="1:12">
      <c r="A3287" s="77" t="s">
        <v>1334</v>
      </c>
      <c r="B3287" t="s">
        <v>1010</v>
      </c>
      <c r="C3287" t="s">
        <v>1025</v>
      </c>
      <c r="D3287" t="s">
        <v>1106</v>
      </c>
      <c r="E3287" s="1" t="s">
        <v>1114</v>
      </c>
      <c r="F3287" s="1" t="s">
        <v>1268</v>
      </c>
      <c r="G3287" s="1" t="s">
        <v>1269</v>
      </c>
      <c r="H3287" s="6">
        <v>2022</v>
      </c>
      <c r="I3287" s="79">
        <v>5.5350553505535062E-2</v>
      </c>
      <c r="J3287" t="s">
        <v>1148</v>
      </c>
      <c r="K3287" s="2"/>
      <c r="L3287" s="60"/>
    </row>
    <row r="3288" spans="1:12">
      <c r="A3288" s="77" t="s">
        <v>1335</v>
      </c>
      <c r="B3288" t="s">
        <v>1010</v>
      </c>
      <c r="C3288" t="s">
        <v>1026</v>
      </c>
      <c r="D3288" t="s">
        <v>1106</v>
      </c>
      <c r="E3288" s="1" t="s">
        <v>1114</v>
      </c>
      <c r="F3288" s="1" t="s">
        <v>1268</v>
      </c>
      <c r="G3288" s="1" t="s">
        <v>1269</v>
      </c>
      <c r="H3288" s="6">
        <v>2022</v>
      </c>
      <c r="I3288" s="79">
        <v>4.6325167037861922E-2</v>
      </c>
      <c r="J3288" t="s">
        <v>1148</v>
      </c>
      <c r="K3288" s="2"/>
      <c r="L3288" s="60"/>
    </row>
    <row r="3289" spans="1:12">
      <c r="A3289" s="77" t="s">
        <v>1336</v>
      </c>
      <c r="B3289" t="s">
        <v>1010</v>
      </c>
      <c r="C3289" t="s">
        <v>1027</v>
      </c>
      <c r="D3289" t="s">
        <v>1106</v>
      </c>
      <c r="E3289" s="1" t="s">
        <v>1114</v>
      </c>
      <c r="F3289" s="1" t="s">
        <v>1268</v>
      </c>
      <c r="G3289" s="1" t="s">
        <v>1269</v>
      </c>
      <c r="H3289" s="6">
        <v>2022</v>
      </c>
      <c r="I3289" s="79">
        <v>6.5505226480836232E-2</v>
      </c>
      <c r="J3289" t="s">
        <v>1148</v>
      </c>
      <c r="K3289" s="2"/>
      <c r="L3289" s="60"/>
    </row>
    <row r="3290" spans="1:12">
      <c r="A3290" s="77" t="s">
        <v>1337</v>
      </c>
      <c r="B3290" t="s">
        <v>1010</v>
      </c>
      <c r="C3290" t="s">
        <v>207</v>
      </c>
      <c r="D3290" t="s">
        <v>1106</v>
      </c>
      <c r="E3290" s="1" t="s">
        <v>1114</v>
      </c>
      <c r="F3290" s="1" t="s">
        <v>1268</v>
      </c>
      <c r="G3290" s="1" t="s">
        <v>1269</v>
      </c>
      <c r="H3290" s="6">
        <v>2022</v>
      </c>
      <c r="I3290" s="79">
        <v>3.794778384942319E-2</v>
      </c>
      <c r="J3290" t="s">
        <v>1148</v>
      </c>
      <c r="K3290" s="2"/>
      <c r="L3290" s="60"/>
    </row>
    <row r="3291" spans="1:12">
      <c r="A3291" s="77" t="s">
        <v>1338</v>
      </c>
      <c r="B3291" t="s">
        <v>1010</v>
      </c>
      <c r="C3291" t="s">
        <v>1011</v>
      </c>
      <c r="D3291" t="s">
        <v>1106</v>
      </c>
      <c r="E3291" s="1" t="s">
        <v>1114</v>
      </c>
      <c r="F3291" s="1" t="s">
        <v>1268</v>
      </c>
      <c r="G3291" s="1" t="s">
        <v>1269</v>
      </c>
      <c r="H3291" s="6">
        <v>2022</v>
      </c>
      <c r="I3291" s="79">
        <v>6.1685305221169599E-2</v>
      </c>
      <c r="J3291" t="s">
        <v>1148</v>
      </c>
      <c r="K3291" s="2"/>
      <c r="L3291" s="60"/>
    </row>
    <row r="3292" spans="1:12">
      <c r="A3292" s="77" t="s">
        <v>1339</v>
      </c>
      <c r="B3292" t="s">
        <v>1010</v>
      </c>
      <c r="C3292" t="s">
        <v>1075</v>
      </c>
      <c r="D3292" t="s">
        <v>1106</v>
      </c>
      <c r="E3292" s="1" t="s">
        <v>1114</v>
      </c>
      <c r="F3292" s="1" t="s">
        <v>1268</v>
      </c>
      <c r="G3292" s="1" t="s">
        <v>1269</v>
      </c>
      <c r="H3292" s="6">
        <v>2022</v>
      </c>
      <c r="I3292" s="79">
        <v>6.1945525291828792E-2</v>
      </c>
      <c r="J3292" t="s">
        <v>1148</v>
      </c>
      <c r="K3292" s="2"/>
      <c r="L3292" s="60"/>
    </row>
    <row r="3293" spans="1:12">
      <c r="A3293" s="77" t="s">
        <v>1274</v>
      </c>
      <c r="B3293" t="s">
        <v>1072</v>
      </c>
      <c r="C3293" t="s">
        <v>1072</v>
      </c>
      <c r="D3293" t="s">
        <v>1106</v>
      </c>
      <c r="E3293" s="1" t="s">
        <v>1114</v>
      </c>
      <c r="F3293" s="1" t="s">
        <v>1268</v>
      </c>
      <c r="G3293" s="1" t="s">
        <v>1269</v>
      </c>
      <c r="H3293" s="6">
        <v>2022</v>
      </c>
      <c r="I3293" s="79">
        <v>6.7407725276288508E-2</v>
      </c>
      <c r="J3293" t="s">
        <v>1148</v>
      </c>
      <c r="K3293" s="2"/>
      <c r="L3293" s="60"/>
    </row>
    <row r="3294" spans="1:12">
      <c r="A3294" s="77" t="s">
        <v>1320</v>
      </c>
      <c r="B3294" t="s">
        <v>1010</v>
      </c>
      <c r="C3294" t="s">
        <v>1012</v>
      </c>
      <c r="D3294" t="s">
        <v>1253</v>
      </c>
      <c r="E3294" s="1" t="s">
        <v>1114</v>
      </c>
      <c r="F3294" s="1" t="s">
        <v>1268</v>
      </c>
      <c r="G3294" s="1" t="s">
        <v>1269</v>
      </c>
      <c r="H3294" s="6">
        <v>2022</v>
      </c>
      <c r="I3294" s="79">
        <v>5.7649667405764958E-2</v>
      </c>
      <c r="J3294" t="s">
        <v>1148</v>
      </c>
      <c r="K3294" s="2"/>
      <c r="L3294" s="60"/>
    </row>
    <row r="3295" spans="1:12">
      <c r="A3295" s="77" t="s">
        <v>1321</v>
      </c>
      <c r="B3295" t="s">
        <v>1010</v>
      </c>
      <c r="C3295" t="s">
        <v>1013</v>
      </c>
      <c r="D3295" t="s">
        <v>1253</v>
      </c>
      <c r="E3295" s="1" t="s">
        <v>1114</v>
      </c>
      <c r="F3295" s="1" t="s">
        <v>1268</v>
      </c>
      <c r="G3295" s="1" t="s">
        <v>1269</v>
      </c>
      <c r="H3295" s="6">
        <v>2022</v>
      </c>
      <c r="I3295" s="79">
        <v>0</v>
      </c>
      <c r="J3295" t="s">
        <v>1148</v>
      </c>
      <c r="K3295" s="2"/>
      <c r="L3295" s="60"/>
    </row>
    <row r="3296" spans="1:12">
      <c r="A3296" s="77" t="s">
        <v>1322</v>
      </c>
      <c r="B3296" t="s">
        <v>1010</v>
      </c>
      <c r="C3296" t="s">
        <v>1014</v>
      </c>
      <c r="D3296" t="s">
        <v>1253</v>
      </c>
      <c r="E3296" s="1" t="s">
        <v>1114</v>
      </c>
      <c r="F3296" s="1" t="s">
        <v>1268</v>
      </c>
      <c r="G3296" s="1" t="s">
        <v>1269</v>
      </c>
      <c r="H3296" s="6">
        <v>2022</v>
      </c>
      <c r="I3296" s="79">
        <v>8.2417582417582416E-2</v>
      </c>
      <c r="J3296" t="s">
        <v>1148</v>
      </c>
      <c r="K3296" s="2"/>
      <c r="L3296" s="60"/>
    </row>
    <row r="3297" spans="1:12">
      <c r="A3297" s="77" t="s">
        <v>1323</v>
      </c>
      <c r="B3297" t="s">
        <v>1010</v>
      </c>
      <c r="C3297" t="s">
        <v>1015</v>
      </c>
      <c r="D3297" t="s">
        <v>1253</v>
      </c>
      <c r="E3297" s="1" t="s">
        <v>1114</v>
      </c>
      <c r="F3297" s="1" t="s">
        <v>1268</v>
      </c>
      <c r="G3297" s="1" t="s">
        <v>1269</v>
      </c>
      <c r="H3297" s="6">
        <v>2022</v>
      </c>
      <c r="I3297" s="79">
        <v>7.6923076923076927E-2</v>
      </c>
      <c r="J3297" t="s">
        <v>1148</v>
      </c>
      <c r="K3297" s="2"/>
      <c r="L3297" s="60"/>
    </row>
    <row r="3298" spans="1:12">
      <c r="A3298" s="77" t="s">
        <v>1324</v>
      </c>
      <c r="B3298" t="s">
        <v>1010</v>
      </c>
      <c r="C3298" t="s">
        <v>1016</v>
      </c>
      <c r="D3298" t="s">
        <v>1253</v>
      </c>
      <c r="E3298" s="1" t="s">
        <v>1114</v>
      </c>
      <c r="F3298" s="1" t="s">
        <v>1268</v>
      </c>
      <c r="G3298" s="1" t="s">
        <v>1269</v>
      </c>
      <c r="H3298" s="6">
        <v>2022</v>
      </c>
      <c r="I3298" s="79">
        <v>4.9689440993788823E-2</v>
      </c>
      <c r="J3298" t="s">
        <v>1148</v>
      </c>
      <c r="K3298" s="2"/>
      <c r="L3298" s="60"/>
    </row>
    <row r="3299" spans="1:12">
      <c r="A3299" s="77" t="s">
        <v>1325</v>
      </c>
      <c r="B3299" t="s">
        <v>1010</v>
      </c>
      <c r="C3299" t="s">
        <v>1017</v>
      </c>
      <c r="D3299" t="s">
        <v>1253</v>
      </c>
      <c r="E3299" s="1" t="s">
        <v>1114</v>
      </c>
      <c r="F3299" s="1" t="s">
        <v>1268</v>
      </c>
      <c r="G3299" s="1" t="s">
        <v>1269</v>
      </c>
      <c r="H3299" s="6">
        <v>2022</v>
      </c>
      <c r="I3299" s="79">
        <v>5.8252427184466021E-2</v>
      </c>
      <c r="J3299" t="s">
        <v>1148</v>
      </c>
      <c r="K3299" s="2"/>
      <c r="L3299" s="60"/>
    </row>
    <row r="3300" spans="1:12">
      <c r="A3300" s="77" t="s">
        <v>1326</v>
      </c>
      <c r="B3300" t="s">
        <v>1010</v>
      </c>
      <c r="C3300" t="s">
        <v>1018</v>
      </c>
      <c r="D3300" t="s">
        <v>1253</v>
      </c>
      <c r="E3300" s="1" t="s">
        <v>1114</v>
      </c>
      <c r="F3300" s="1" t="s">
        <v>1268</v>
      </c>
      <c r="G3300" s="1" t="s">
        <v>1269</v>
      </c>
      <c r="H3300" s="6">
        <v>2022</v>
      </c>
      <c r="I3300" s="79">
        <v>2.336448598130841E-2</v>
      </c>
      <c r="J3300" t="s">
        <v>1148</v>
      </c>
      <c r="K3300" s="2"/>
      <c r="L3300" s="60"/>
    </row>
    <row r="3301" spans="1:12">
      <c r="A3301" s="77" t="s">
        <v>1327</v>
      </c>
      <c r="B3301" t="s">
        <v>1010</v>
      </c>
      <c r="C3301" t="s">
        <v>1019</v>
      </c>
      <c r="D3301" t="s">
        <v>1253</v>
      </c>
      <c r="E3301" s="1" t="s">
        <v>1114</v>
      </c>
      <c r="F3301" s="1" t="s">
        <v>1268</v>
      </c>
      <c r="G3301" s="1" t="s">
        <v>1269</v>
      </c>
      <c r="H3301" s="6">
        <v>2022</v>
      </c>
      <c r="I3301" s="79">
        <v>1.8633540372670811E-2</v>
      </c>
      <c r="J3301" t="s">
        <v>1148</v>
      </c>
      <c r="K3301" s="2"/>
      <c r="L3301" s="60"/>
    </row>
    <row r="3302" spans="1:12">
      <c r="A3302" s="77" t="s">
        <v>1328</v>
      </c>
      <c r="B3302" t="s">
        <v>1010</v>
      </c>
      <c r="C3302" t="s">
        <v>1020</v>
      </c>
      <c r="D3302" t="s">
        <v>1253</v>
      </c>
      <c r="E3302" s="1" t="s">
        <v>1114</v>
      </c>
      <c r="F3302" s="1" t="s">
        <v>1268</v>
      </c>
      <c r="G3302" s="1" t="s">
        <v>1269</v>
      </c>
      <c r="H3302" s="6">
        <v>2022</v>
      </c>
      <c r="I3302" s="79">
        <v>3.5407725321888413E-2</v>
      </c>
      <c r="J3302" t="s">
        <v>1148</v>
      </c>
      <c r="K3302" s="2"/>
      <c r="L3302" s="60"/>
    </row>
    <row r="3303" spans="1:12">
      <c r="A3303" s="77" t="s">
        <v>1329</v>
      </c>
      <c r="B3303" t="s">
        <v>1010</v>
      </c>
      <c r="C3303" t="s">
        <v>1021</v>
      </c>
      <c r="D3303" t="s">
        <v>1253</v>
      </c>
      <c r="E3303" s="1" t="s">
        <v>1114</v>
      </c>
      <c r="F3303" s="1" t="s">
        <v>1268</v>
      </c>
      <c r="G3303" s="1" t="s">
        <v>1269</v>
      </c>
      <c r="H3303" s="6">
        <v>2022</v>
      </c>
      <c r="I3303" s="79">
        <v>3.03030303030303E-2</v>
      </c>
      <c r="J3303" t="s">
        <v>1148</v>
      </c>
      <c r="K3303" s="2"/>
      <c r="L3303" s="60"/>
    </row>
    <row r="3304" spans="1:12">
      <c r="A3304" s="77" t="s">
        <v>1330</v>
      </c>
      <c r="B3304" t="s">
        <v>1010</v>
      </c>
      <c r="C3304" t="s">
        <v>1022</v>
      </c>
      <c r="D3304" t="s">
        <v>1253</v>
      </c>
      <c r="E3304" s="1" t="s">
        <v>1114</v>
      </c>
      <c r="F3304" s="1" t="s">
        <v>1268</v>
      </c>
      <c r="G3304" s="1" t="s">
        <v>1269</v>
      </c>
      <c r="H3304" s="6">
        <v>2022</v>
      </c>
      <c r="I3304" s="79">
        <v>0</v>
      </c>
      <c r="J3304" t="s">
        <v>1148</v>
      </c>
      <c r="K3304" s="2"/>
      <c r="L3304" s="60"/>
    </row>
    <row r="3305" spans="1:12">
      <c r="A3305" s="77" t="s">
        <v>1331</v>
      </c>
      <c r="B3305" t="s">
        <v>1010</v>
      </c>
      <c r="C3305" t="s">
        <v>98</v>
      </c>
      <c r="D3305" t="s">
        <v>1253</v>
      </c>
      <c r="E3305" s="1" t="s">
        <v>1114</v>
      </c>
      <c r="F3305" s="1" t="s">
        <v>1268</v>
      </c>
      <c r="G3305" s="1" t="s">
        <v>1269</v>
      </c>
      <c r="H3305" s="6">
        <v>2022</v>
      </c>
      <c r="I3305" s="79">
        <v>9.6153846153846194E-3</v>
      </c>
      <c r="J3305" t="s">
        <v>1148</v>
      </c>
      <c r="K3305" s="2"/>
      <c r="L3305" s="60"/>
    </row>
    <row r="3306" spans="1:12">
      <c r="A3306" s="77" t="s">
        <v>1332</v>
      </c>
      <c r="B3306" t="s">
        <v>1010</v>
      </c>
      <c r="C3306" t="s">
        <v>1023</v>
      </c>
      <c r="D3306" t="s">
        <v>1253</v>
      </c>
      <c r="E3306" s="1" t="s">
        <v>1114</v>
      </c>
      <c r="F3306" s="1" t="s">
        <v>1268</v>
      </c>
      <c r="G3306" s="1" t="s">
        <v>1269</v>
      </c>
      <c r="H3306" s="6">
        <v>2022</v>
      </c>
      <c r="I3306" s="79">
        <v>2.1739130434782612E-2</v>
      </c>
      <c r="J3306" t="s">
        <v>1148</v>
      </c>
      <c r="K3306" s="2"/>
      <c r="L3306" s="60"/>
    </row>
    <row r="3307" spans="1:12">
      <c r="A3307" s="77" t="s">
        <v>1333</v>
      </c>
      <c r="B3307" t="s">
        <v>1010</v>
      </c>
      <c r="C3307" t="s">
        <v>1024</v>
      </c>
      <c r="D3307" t="s">
        <v>1253</v>
      </c>
      <c r="E3307" s="1" t="s">
        <v>1114</v>
      </c>
      <c r="F3307" s="1" t="s">
        <v>1268</v>
      </c>
      <c r="G3307" s="1" t="s">
        <v>1269</v>
      </c>
      <c r="H3307" s="6">
        <v>2022</v>
      </c>
      <c r="I3307" s="79">
        <v>4.5454545454545463E-2</v>
      </c>
      <c r="J3307" t="s">
        <v>1148</v>
      </c>
      <c r="K3307" s="2"/>
      <c r="L3307" s="60"/>
    </row>
    <row r="3308" spans="1:12">
      <c r="A3308" s="77" t="s">
        <v>1334</v>
      </c>
      <c r="B3308" t="s">
        <v>1010</v>
      </c>
      <c r="C3308" t="s">
        <v>1025</v>
      </c>
      <c r="D3308" t="s">
        <v>1253</v>
      </c>
      <c r="E3308" s="1" t="s">
        <v>1114</v>
      </c>
      <c r="F3308" s="1" t="s">
        <v>1268</v>
      </c>
      <c r="G3308" s="1" t="s">
        <v>1269</v>
      </c>
      <c r="H3308" s="6">
        <v>2022</v>
      </c>
      <c r="I3308" s="79">
        <v>1.388888888888889E-2</v>
      </c>
      <c r="J3308" t="s">
        <v>1148</v>
      </c>
      <c r="K3308" s="2"/>
      <c r="L3308" s="60"/>
    </row>
    <row r="3309" spans="1:12">
      <c r="A3309" s="77" t="s">
        <v>1335</v>
      </c>
      <c r="B3309" t="s">
        <v>1010</v>
      </c>
      <c r="C3309" t="s">
        <v>1026</v>
      </c>
      <c r="D3309" t="s">
        <v>1253</v>
      </c>
      <c r="E3309" s="1" t="s">
        <v>1114</v>
      </c>
      <c r="F3309" s="1" t="s">
        <v>1268</v>
      </c>
      <c r="G3309" s="1" t="s">
        <v>1269</v>
      </c>
      <c r="H3309" s="6">
        <v>2022</v>
      </c>
      <c r="I3309" s="79">
        <v>5.3811659192825108E-2</v>
      </c>
      <c r="J3309" t="s">
        <v>1148</v>
      </c>
      <c r="K3309" s="2"/>
      <c r="L3309" s="60"/>
    </row>
    <row r="3310" spans="1:12">
      <c r="A3310" s="77" t="s">
        <v>1336</v>
      </c>
      <c r="B3310" t="s">
        <v>1010</v>
      </c>
      <c r="C3310" t="s">
        <v>1027</v>
      </c>
      <c r="D3310" t="s">
        <v>1253</v>
      </c>
      <c r="E3310" s="1" t="s">
        <v>1114</v>
      </c>
      <c r="F3310" s="1" t="s">
        <v>1268</v>
      </c>
      <c r="G3310" s="1" t="s">
        <v>1269</v>
      </c>
      <c r="H3310" s="6">
        <v>2022</v>
      </c>
      <c r="I3310" s="79">
        <v>3.896103896103896E-2</v>
      </c>
      <c r="J3310" t="s">
        <v>1148</v>
      </c>
      <c r="K3310" s="2"/>
      <c r="L3310" s="60"/>
    </row>
    <row r="3311" spans="1:12">
      <c r="A3311" s="77" t="s">
        <v>1337</v>
      </c>
      <c r="B3311" t="s">
        <v>1010</v>
      </c>
      <c r="C3311" t="s">
        <v>207</v>
      </c>
      <c r="D3311" t="s">
        <v>1253</v>
      </c>
      <c r="E3311" s="1" t="s">
        <v>1114</v>
      </c>
      <c r="F3311" s="1" t="s">
        <v>1268</v>
      </c>
      <c r="G3311" s="1" t="s">
        <v>1269</v>
      </c>
      <c r="H3311" s="6">
        <v>2022</v>
      </c>
      <c r="I3311" s="79">
        <v>1.466992665036675E-2</v>
      </c>
      <c r="J3311" t="s">
        <v>1148</v>
      </c>
      <c r="K3311" s="2"/>
      <c r="L3311" s="60"/>
    </row>
    <row r="3312" spans="1:12">
      <c r="A3312" s="77" t="s">
        <v>1338</v>
      </c>
      <c r="B3312" t="s">
        <v>1010</v>
      </c>
      <c r="C3312" t="s">
        <v>1011</v>
      </c>
      <c r="D3312" t="s">
        <v>1253</v>
      </c>
      <c r="E3312" s="1" t="s">
        <v>1114</v>
      </c>
      <c r="F3312" s="1" t="s">
        <v>1268</v>
      </c>
      <c r="G3312" s="1" t="s">
        <v>1269</v>
      </c>
      <c r="H3312" s="6">
        <v>2022</v>
      </c>
      <c r="I3312" s="79">
        <v>3.972498090145149E-2</v>
      </c>
      <c r="J3312" t="s">
        <v>1148</v>
      </c>
      <c r="K3312" s="2"/>
      <c r="L3312" s="60"/>
    </row>
    <row r="3313" spans="1:12">
      <c r="A3313" s="77" t="s">
        <v>1339</v>
      </c>
      <c r="B3313" t="s">
        <v>1010</v>
      </c>
      <c r="C3313" t="s">
        <v>1075</v>
      </c>
      <c r="D3313" t="s">
        <v>1253</v>
      </c>
      <c r="E3313" s="1" t="s">
        <v>1114</v>
      </c>
      <c r="F3313" s="1" t="s">
        <v>1268</v>
      </c>
      <c r="G3313" s="1" t="s">
        <v>1269</v>
      </c>
      <c r="H3313" s="6">
        <v>2022</v>
      </c>
      <c r="I3313" s="79">
        <v>4.0225340976477557E-2</v>
      </c>
      <c r="J3313" t="s">
        <v>1148</v>
      </c>
      <c r="K3313" s="2"/>
      <c r="L3313" s="60"/>
    </row>
    <row r="3314" spans="1:12">
      <c r="A3314" s="77" t="s">
        <v>1274</v>
      </c>
      <c r="B3314" t="s">
        <v>1072</v>
      </c>
      <c r="C3314" t="s">
        <v>1072</v>
      </c>
      <c r="D3314" t="s">
        <v>1253</v>
      </c>
      <c r="E3314" s="1" t="s">
        <v>1114</v>
      </c>
      <c r="F3314" s="1" t="s">
        <v>1268</v>
      </c>
      <c r="G3314" s="1" t="s">
        <v>1269</v>
      </c>
      <c r="H3314" s="6">
        <v>2022</v>
      </c>
      <c r="I3314" s="79">
        <v>3.6468873656117159E-2</v>
      </c>
      <c r="J3314" t="s">
        <v>1148</v>
      </c>
      <c r="K3314" s="2"/>
      <c r="L3314" s="60"/>
    </row>
    <row r="3315" spans="1:12">
      <c r="A3315" s="77" t="s">
        <v>1320</v>
      </c>
      <c r="B3315" t="s">
        <v>1010</v>
      </c>
      <c r="C3315" t="s">
        <v>1012</v>
      </c>
      <c r="D3315" t="s">
        <v>1107</v>
      </c>
      <c r="E3315" s="1" t="s">
        <v>1114</v>
      </c>
      <c r="F3315" s="1" t="s">
        <v>1268</v>
      </c>
      <c r="G3315" s="1" t="s">
        <v>1269</v>
      </c>
      <c r="H3315" s="6">
        <v>2022</v>
      </c>
      <c r="I3315" s="79">
        <v>8.8612514574426746E-2</v>
      </c>
      <c r="J3315" t="s">
        <v>1148</v>
      </c>
      <c r="K3315" s="2"/>
      <c r="L3315" s="60"/>
    </row>
    <row r="3316" spans="1:12">
      <c r="A3316" s="77" t="s">
        <v>1321</v>
      </c>
      <c r="B3316" t="s">
        <v>1010</v>
      </c>
      <c r="C3316" t="s">
        <v>1013</v>
      </c>
      <c r="D3316" t="s">
        <v>1107</v>
      </c>
      <c r="E3316" s="1" t="s">
        <v>1114</v>
      </c>
      <c r="F3316" s="1" t="s">
        <v>1268</v>
      </c>
      <c r="G3316" s="1" t="s">
        <v>1269</v>
      </c>
      <c r="H3316" s="6">
        <v>2022</v>
      </c>
      <c r="I3316" s="79">
        <v>3.5714285714285712E-2</v>
      </c>
      <c r="J3316" t="s">
        <v>1148</v>
      </c>
      <c r="K3316" s="2"/>
      <c r="L3316" s="60"/>
    </row>
    <row r="3317" spans="1:12">
      <c r="A3317" s="77" t="s">
        <v>1322</v>
      </c>
      <c r="B3317" t="s">
        <v>1010</v>
      </c>
      <c r="C3317" t="s">
        <v>1014</v>
      </c>
      <c r="D3317" t="s">
        <v>1107</v>
      </c>
      <c r="E3317" s="1" t="s">
        <v>1114</v>
      </c>
      <c r="F3317" s="1" t="s">
        <v>1268</v>
      </c>
      <c r="G3317" s="1" t="s">
        <v>1269</v>
      </c>
      <c r="H3317" s="6">
        <v>2022</v>
      </c>
      <c r="I3317" s="79">
        <v>0.12571428571428572</v>
      </c>
      <c r="J3317" t="s">
        <v>1148</v>
      </c>
      <c r="K3317" s="2"/>
      <c r="L3317" s="60"/>
    </row>
    <row r="3318" spans="1:12">
      <c r="A3318" s="77" t="s">
        <v>1323</v>
      </c>
      <c r="B3318" t="s">
        <v>1010</v>
      </c>
      <c r="C3318" t="s">
        <v>1015</v>
      </c>
      <c r="D3318" t="s">
        <v>1107</v>
      </c>
      <c r="E3318" s="1" t="s">
        <v>1114</v>
      </c>
      <c r="F3318" s="1" t="s">
        <v>1268</v>
      </c>
      <c r="G3318" s="1" t="s">
        <v>1269</v>
      </c>
      <c r="H3318" s="6">
        <v>2022</v>
      </c>
      <c r="I3318" s="79">
        <v>0.10344827586206896</v>
      </c>
      <c r="J3318" t="s">
        <v>1148</v>
      </c>
      <c r="K3318" s="2"/>
      <c r="L3318" s="60"/>
    </row>
    <row r="3319" spans="1:12">
      <c r="A3319" s="77" t="s">
        <v>1324</v>
      </c>
      <c r="B3319" t="s">
        <v>1010</v>
      </c>
      <c r="C3319" t="s">
        <v>1016</v>
      </c>
      <c r="D3319" t="s">
        <v>1107</v>
      </c>
      <c r="E3319" s="1" t="s">
        <v>1114</v>
      </c>
      <c r="F3319" s="1" t="s">
        <v>1268</v>
      </c>
      <c r="G3319" s="1" t="s">
        <v>1269</v>
      </c>
      <c r="H3319" s="6">
        <v>2022</v>
      </c>
      <c r="I3319" s="79">
        <v>0.15896487985212571</v>
      </c>
      <c r="J3319" t="s">
        <v>1148</v>
      </c>
      <c r="K3319" s="2"/>
      <c r="L3319" s="60"/>
    </row>
    <row r="3320" spans="1:12">
      <c r="A3320" s="77" t="s">
        <v>1325</v>
      </c>
      <c r="B3320" t="s">
        <v>1010</v>
      </c>
      <c r="C3320" t="s">
        <v>1017</v>
      </c>
      <c r="D3320" t="s">
        <v>1107</v>
      </c>
      <c r="E3320" s="1" t="s">
        <v>1114</v>
      </c>
      <c r="F3320" s="1" t="s">
        <v>1268</v>
      </c>
      <c r="G3320" s="1" t="s">
        <v>1269</v>
      </c>
      <c r="H3320" s="6">
        <v>2022</v>
      </c>
      <c r="I3320" s="79">
        <v>0.15329052969502407</v>
      </c>
      <c r="J3320" t="s">
        <v>1148</v>
      </c>
      <c r="K3320" s="2"/>
      <c r="L3320" s="60"/>
    </row>
    <row r="3321" spans="1:12">
      <c r="A3321" s="77" t="s">
        <v>1326</v>
      </c>
      <c r="B3321" t="s">
        <v>1010</v>
      </c>
      <c r="C3321" t="s">
        <v>1018</v>
      </c>
      <c r="D3321" t="s">
        <v>1107</v>
      </c>
      <c r="E3321" s="1" t="s">
        <v>1114</v>
      </c>
      <c r="F3321" s="1" t="s">
        <v>1268</v>
      </c>
      <c r="G3321" s="1" t="s">
        <v>1269</v>
      </c>
      <c r="H3321" s="6">
        <v>2022</v>
      </c>
      <c r="I3321" s="79">
        <v>8.1504702194357362E-2</v>
      </c>
      <c r="J3321" t="s">
        <v>1148</v>
      </c>
      <c r="K3321" s="2"/>
      <c r="L3321" s="60"/>
    </row>
    <row r="3322" spans="1:12">
      <c r="A3322" s="77" t="s">
        <v>1327</v>
      </c>
      <c r="B3322" t="s">
        <v>1010</v>
      </c>
      <c r="C3322" t="s">
        <v>1019</v>
      </c>
      <c r="D3322" t="s">
        <v>1107</v>
      </c>
      <c r="E3322" s="1" t="s">
        <v>1114</v>
      </c>
      <c r="F3322" s="1" t="s">
        <v>1268</v>
      </c>
      <c r="G3322" s="1" t="s">
        <v>1269</v>
      </c>
      <c r="H3322" s="6">
        <v>2022</v>
      </c>
      <c r="I3322" s="79">
        <v>6.749740394600208E-2</v>
      </c>
      <c r="J3322" t="s">
        <v>1148</v>
      </c>
      <c r="K3322" s="2"/>
      <c r="L3322" s="60"/>
    </row>
    <row r="3323" spans="1:12">
      <c r="A3323" s="77" t="s">
        <v>1328</v>
      </c>
      <c r="B3323" t="s">
        <v>1010</v>
      </c>
      <c r="C3323" t="s">
        <v>1020</v>
      </c>
      <c r="D3323" t="s">
        <v>1107</v>
      </c>
      <c r="E3323" s="1" t="s">
        <v>1114</v>
      </c>
      <c r="F3323" s="1" t="s">
        <v>1268</v>
      </c>
      <c r="G3323" s="1" t="s">
        <v>1269</v>
      </c>
      <c r="H3323" s="6">
        <v>2022</v>
      </c>
      <c r="I3323" s="79">
        <v>7.9453972698634925E-2</v>
      </c>
      <c r="J3323" t="s">
        <v>1148</v>
      </c>
      <c r="K3323" s="2"/>
      <c r="L3323" s="60"/>
    </row>
    <row r="3324" spans="1:12">
      <c r="A3324" s="77" t="s">
        <v>1329</v>
      </c>
      <c r="B3324" t="s">
        <v>1010</v>
      </c>
      <c r="C3324" t="s">
        <v>1021</v>
      </c>
      <c r="D3324" t="s">
        <v>1107</v>
      </c>
      <c r="E3324" s="1" t="s">
        <v>1114</v>
      </c>
      <c r="F3324" s="1" t="s">
        <v>1268</v>
      </c>
      <c r="G3324" s="1" t="s">
        <v>1269</v>
      </c>
      <c r="H3324" s="6">
        <v>2022</v>
      </c>
      <c r="I3324" s="79">
        <v>4.312354312354312E-2</v>
      </c>
      <c r="J3324" t="s">
        <v>1148</v>
      </c>
      <c r="K3324" s="2"/>
      <c r="L3324" s="60"/>
    </row>
    <row r="3325" spans="1:12">
      <c r="A3325" s="77" t="s">
        <v>1330</v>
      </c>
      <c r="B3325" t="s">
        <v>1010</v>
      </c>
      <c r="C3325" t="s">
        <v>1022</v>
      </c>
      <c r="D3325" t="s">
        <v>1107</v>
      </c>
      <c r="E3325" s="1" t="s">
        <v>1114</v>
      </c>
      <c r="F3325" s="1" t="s">
        <v>1268</v>
      </c>
      <c r="G3325" s="1" t="s">
        <v>1269</v>
      </c>
      <c r="H3325" s="6">
        <v>2022</v>
      </c>
      <c r="I3325" s="79">
        <v>0.15789473684210525</v>
      </c>
      <c r="J3325" t="s">
        <v>1148</v>
      </c>
      <c r="K3325" s="2"/>
      <c r="L3325" s="60"/>
    </row>
    <row r="3326" spans="1:12">
      <c r="A3326" s="77" t="s">
        <v>1331</v>
      </c>
      <c r="B3326" t="s">
        <v>1010</v>
      </c>
      <c r="C3326" t="s">
        <v>98</v>
      </c>
      <c r="D3326" t="s">
        <v>1107</v>
      </c>
      <c r="E3326" s="1" t="s">
        <v>1114</v>
      </c>
      <c r="F3326" s="1" t="s">
        <v>1268</v>
      </c>
      <c r="G3326" s="1" t="s">
        <v>1269</v>
      </c>
      <c r="H3326" s="6">
        <v>2022</v>
      </c>
      <c r="I3326" s="79">
        <v>9.8214285714285712E-2</v>
      </c>
      <c r="J3326" t="s">
        <v>1148</v>
      </c>
      <c r="K3326" s="2"/>
      <c r="L3326" s="60"/>
    </row>
    <row r="3327" spans="1:12">
      <c r="A3327" s="77" t="s">
        <v>1332</v>
      </c>
      <c r="B3327" t="s">
        <v>1010</v>
      </c>
      <c r="C3327" t="s">
        <v>1023</v>
      </c>
      <c r="D3327" t="s">
        <v>1107</v>
      </c>
      <c r="E3327" s="1" t="s">
        <v>1114</v>
      </c>
      <c r="F3327" s="1" t="s">
        <v>1268</v>
      </c>
      <c r="G3327" s="1" t="s">
        <v>1269</v>
      </c>
      <c r="H3327" s="6">
        <v>2022</v>
      </c>
      <c r="I3327" s="79">
        <v>8.0459770114942528E-2</v>
      </c>
      <c r="J3327" t="s">
        <v>1148</v>
      </c>
      <c r="K3327" s="2"/>
      <c r="L3327" s="60"/>
    </row>
    <row r="3328" spans="1:12">
      <c r="A3328" s="77" t="s">
        <v>1333</v>
      </c>
      <c r="B3328" t="s">
        <v>1010</v>
      </c>
      <c r="C3328" t="s">
        <v>1024</v>
      </c>
      <c r="D3328" t="s">
        <v>1107</v>
      </c>
      <c r="E3328" s="1" t="s">
        <v>1114</v>
      </c>
      <c r="F3328" s="1" t="s">
        <v>1268</v>
      </c>
      <c r="G3328" s="1" t="s">
        <v>1269</v>
      </c>
      <c r="H3328" s="6">
        <v>2022</v>
      </c>
      <c r="I3328" s="79">
        <v>0.14018691588785046</v>
      </c>
      <c r="J3328" t="s">
        <v>1148</v>
      </c>
      <c r="K3328" s="2"/>
      <c r="L3328" s="60"/>
    </row>
    <row r="3329" spans="1:12">
      <c r="A3329" s="77" t="s">
        <v>1334</v>
      </c>
      <c r="B3329" t="s">
        <v>1010</v>
      </c>
      <c r="C3329" t="s">
        <v>1025</v>
      </c>
      <c r="D3329" t="s">
        <v>1107</v>
      </c>
      <c r="E3329" s="1" t="s">
        <v>1114</v>
      </c>
      <c r="F3329" s="1" t="s">
        <v>1268</v>
      </c>
      <c r="G3329" s="1" t="s">
        <v>1269</v>
      </c>
      <c r="H3329" s="6">
        <v>2022</v>
      </c>
      <c r="I3329" s="79">
        <v>5.3995680345572353E-2</v>
      </c>
      <c r="J3329" t="s">
        <v>1148</v>
      </c>
      <c r="K3329" s="2"/>
      <c r="L3329" s="60"/>
    </row>
    <row r="3330" spans="1:12">
      <c r="A3330" s="77" t="s">
        <v>1335</v>
      </c>
      <c r="B3330" t="s">
        <v>1010</v>
      </c>
      <c r="C3330" t="s">
        <v>1026</v>
      </c>
      <c r="D3330" t="s">
        <v>1107</v>
      </c>
      <c r="E3330" s="1" t="s">
        <v>1114</v>
      </c>
      <c r="F3330" s="1" t="s">
        <v>1268</v>
      </c>
      <c r="G3330" s="1" t="s">
        <v>1269</v>
      </c>
      <c r="H3330" s="6">
        <v>2022</v>
      </c>
      <c r="I3330" s="79">
        <v>0.10503751339764202</v>
      </c>
      <c r="J3330" t="s">
        <v>1148</v>
      </c>
      <c r="K3330" s="2"/>
      <c r="L3330" s="60"/>
    </row>
    <row r="3331" spans="1:12">
      <c r="A3331" s="77" t="s">
        <v>1336</v>
      </c>
      <c r="B3331" t="s">
        <v>1010</v>
      </c>
      <c r="C3331" t="s">
        <v>1027</v>
      </c>
      <c r="D3331" t="s">
        <v>1107</v>
      </c>
      <c r="E3331" s="1" t="s">
        <v>1114</v>
      </c>
      <c r="F3331" s="1" t="s">
        <v>1268</v>
      </c>
      <c r="G3331" s="1" t="s">
        <v>1269</v>
      </c>
      <c r="H3331" s="6">
        <v>2022</v>
      </c>
      <c r="I3331" s="79">
        <v>8.0827067669172928E-2</v>
      </c>
      <c r="J3331" t="s">
        <v>1148</v>
      </c>
      <c r="K3331" s="2"/>
      <c r="L3331" s="60"/>
    </row>
    <row r="3332" spans="1:12">
      <c r="A3332" s="77" t="s">
        <v>1337</v>
      </c>
      <c r="B3332" t="s">
        <v>1010</v>
      </c>
      <c r="C3332" t="s">
        <v>207</v>
      </c>
      <c r="D3332" t="s">
        <v>1107</v>
      </c>
      <c r="E3332" s="1" t="s">
        <v>1114</v>
      </c>
      <c r="F3332" s="1" t="s">
        <v>1268</v>
      </c>
      <c r="G3332" s="1" t="s">
        <v>1269</v>
      </c>
      <c r="H3332" s="6">
        <v>2022</v>
      </c>
      <c r="I3332" s="79">
        <v>7.8783151326053041E-2</v>
      </c>
      <c r="J3332" t="s">
        <v>1148</v>
      </c>
      <c r="K3332" s="2"/>
      <c r="L3332" s="60"/>
    </row>
    <row r="3333" spans="1:12">
      <c r="A3333" s="77" t="s">
        <v>1338</v>
      </c>
      <c r="B3333" t="s">
        <v>1010</v>
      </c>
      <c r="C3333" t="s">
        <v>1011</v>
      </c>
      <c r="D3333" t="s">
        <v>1107</v>
      </c>
      <c r="E3333" s="1" t="s">
        <v>1114</v>
      </c>
      <c r="F3333" s="1" t="s">
        <v>1268</v>
      </c>
      <c r="G3333" s="1" t="s">
        <v>1269</v>
      </c>
      <c r="H3333" s="6">
        <v>2022</v>
      </c>
      <c r="I3333" s="79">
        <v>0.12331698617922425</v>
      </c>
      <c r="J3333" t="s">
        <v>1148</v>
      </c>
      <c r="K3333" s="2"/>
      <c r="L3333" s="60"/>
    </row>
    <row r="3334" spans="1:12">
      <c r="A3334" s="77" t="s">
        <v>1339</v>
      </c>
      <c r="B3334" t="s">
        <v>1010</v>
      </c>
      <c r="C3334" t="s">
        <v>1075</v>
      </c>
      <c r="D3334" t="s">
        <v>1107</v>
      </c>
      <c r="E3334" s="1" t="s">
        <v>1114</v>
      </c>
      <c r="F3334" s="1" t="s">
        <v>1268</v>
      </c>
      <c r="G3334" s="1" t="s">
        <v>1269</v>
      </c>
      <c r="H3334" s="6">
        <v>2022</v>
      </c>
      <c r="I3334" s="79">
        <v>0.10573561054330285</v>
      </c>
      <c r="J3334" t="s">
        <v>1148</v>
      </c>
      <c r="K3334" s="2"/>
      <c r="L3334" s="60"/>
    </row>
    <row r="3335" spans="1:12">
      <c r="A3335" s="77" t="s">
        <v>1274</v>
      </c>
      <c r="B3335" t="s">
        <v>1072</v>
      </c>
      <c r="C3335" t="s">
        <v>1072</v>
      </c>
      <c r="D3335" t="s">
        <v>1107</v>
      </c>
      <c r="E3335" s="1" t="s">
        <v>1114</v>
      </c>
      <c r="F3335" s="1" t="s">
        <v>1268</v>
      </c>
      <c r="G3335" s="1" t="s">
        <v>1269</v>
      </c>
      <c r="H3335" s="6">
        <v>2022</v>
      </c>
      <c r="I3335" s="79">
        <v>9.0359636806140592E-2</v>
      </c>
      <c r="J3335" t="s">
        <v>1148</v>
      </c>
      <c r="K3335" s="2"/>
      <c r="L3335" s="60"/>
    </row>
    <row r="3336" spans="1:12">
      <c r="A3336" s="77" t="s">
        <v>1320</v>
      </c>
      <c r="B3336" t="s">
        <v>1010</v>
      </c>
      <c r="C3336" t="s">
        <v>1012</v>
      </c>
      <c r="D3336" t="s">
        <v>1113</v>
      </c>
      <c r="E3336" s="1" t="s">
        <v>1114</v>
      </c>
      <c r="F3336" s="1" t="s">
        <v>1268</v>
      </c>
      <c r="G3336" s="1" t="s">
        <v>1269</v>
      </c>
      <c r="H3336" s="6">
        <v>2022</v>
      </c>
      <c r="I3336" s="79">
        <v>2.4390243902439029E-2</v>
      </c>
      <c r="J3336" t="s">
        <v>1148</v>
      </c>
      <c r="K3336" s="2"/>
      <c r="L3336" s="60"/>
    </row>
    <row r="3337" spans="1:12">
      <c r="A3337" s="77" t="s">
        <v>1321</v>
      </c>
      <c r="B3337" t="s">
        <v>1010</v>
      </c>
      <c r="C3337" t="s">
        <v>1013</v>
      </c>
      <c r="D3337" t="s">
        <v>1113</v>
      </c>
      <c r="E3337" s="1" t="s">
        <v>1114</v>
      </c>
      <c r="F3337" s="1" t="s">
        <v>1268</v>
      </c>
      <c r="G3337" s="1" t="s">
        <v>1269</v>
      </c>
      <c r="H3337" s="6">
        <v>2022</v>
      </c>
      <c r="I3337" s="79">
        <v>3.4482758620689648E-2</v>
      </c>
      <c r="J3337" t="s">
        <v>1148</v>
      </c>
      <c r="K3337" s="2"/>
      <c r="L3337" s="60"/>
    </row>
    <row r="3338" spans="1:12">
      <c r="A3338" s="77" t="s">
        <v>1322</v>
      </c>
      <c r="B3338" t="s">
        <v>1010</v>
      </c>
      <c r="C3338" t="s">
        <v>1014</v>
      </c>
      <c r="D3338" t="s">
        <v>1113</v>
      </c>
      <c r="E3338" s="1" t="s">
        <v>1114</v>
      </c>
      <c r="F3338" s="1" t="s">
        <v>1268</v>
      </c>
      <c r="G3338" s="1" t="s">
        <v>1269</v>
      </c>
      <c r="H3338" s="6">
        <v>2022</v>
      </c>
      <c r="I3338" s="79">
        <v>3.3057851239669422E-2</v>
      </c>
      <c r="J3338" t="s">
        <v>1148</v>
      </c>
      <c r="K3338" s="2"/>
      <c r="L3338" s="60"/>
    </row>
    <row r="3339" spans="1:12">
      <c r="A3339" s="77" t="s">
        <v>1323</v>
      </c>
      <c r="B3339" t="s">
        <v>1010</v>
      </c>
      <c r="C3339" t="s">
        <v>1015</v>
      </c>
      <c r="D3339" t="s">
        <v>1113</v>
      </c>
      <c r="E3339" s="1" t="s">
        <v>1114</v>
      </c>
      <c r="F3339" s="1" t="s">
        <v>1268</v>
      </c>
      <c r="G3339" s="1" t="s">
        <v>1269</v>
      </c>
      <c r="H3339" s="6">
        <v>2022</v>
      </c>
      <c r="I3339" s="79">
        <v>2.564102564102564E-2</v>
      </c>
      <c r="J3339" t="s">
        <v>1148</v>
      </c>
      <c r="K3339" s="2"/>
      <c r="L3339" s="60"/>
    </row>
    <row r="3340" spans="1:12">
      <c r="A3340" s="77" t="s">
        <v>1324</v>
      </c>
      <c r="B3340" t="s">
        <v>1010</v>
      </c>
      <c r="C3340" t="s">
        <v>1016</v>
      </c>
      <c r="D3340" t="s">
        <v>1113</v>
      </c>
      <c r="E3340" s="1" t="s">
        <v>1114</v>
      </c>
      <c r="F3340" s="1" t="s">
        <v>1268</v>
      </c>
      <c r="G3340" s="1" t="s">
        <v>1269</v>
      </c>
      <c r="H3340" s="6">
        <v>2022</v>
      </c>
      <c r="I3340" s="79">
        <v>4.9689440993788823E-2</v>
      </c>
      <c r="J3340" t="s">
        <v>1148</v>
      </c>
      <c r="K3340" s="2"/>
      <c r="L3340" s="60"/>
    </row>
    <row r="3341" spans="1:12">
      <c r="A3341" s="77" t="s">
        <v>1325</v>
      </c>
      <c r="B3341" t="s">
        <v>1010</v>
      </c>
      <c r="C3341" t="s">
        <v>1017</v>
      </c>
      <c r="D3341" t="s">
        <v>1113</v>
      </c>
      <c r="E3341" s="1" t="s">
        <v>1114</v>
      </c>
      <c r="F3341" s="1" t="s">
        <v>1268</v>
      </c>
      <c r="G3341" s="1" t="s">
        <v>1269</v>
      </c>
      <c r="H3341" s="6">
        <v>2022</v>
      </c>
      <c r="I3341" s="79">
        <v>3.3980582524271843E-2</v>
      </c>
      <c r="J3341" t="s">
        <v>1148</v>
      </c>
      <c r="K3341" s="2"/>
      <c r="L3341" s="60"/>
    </row>
    <row r="3342" spans="1:12">
      <c r="A3342" s="77" t="s">
        <v>1326</v>
      </c>
      <c r="B3342" t="s">
        <v>1010</v>
      </c>
      <c r="C3342" t="s">
        <v>1018</v>
      </c>
      <c r="D3342" t="s">
        <v>1113</v>
      </c>
      <c r="E3342" s="1" t="s">
        <v>1114</v>
      </c>
      <c r="F3342" s="1" t="s">
        <v>1268</v>
      </c>
      <c r="G3342" s="1" t="s">
        <v>1269</v>
      </c>
      <c r="H3342" s="6">
        <v>2022</v>
      </c>
      <c r="I3342" s="79">
        <v>4.2253521126760563E-2</v>
      </c>
      <c r="J3342" t="s">
        <v>1148</v>
      </c>
      <c r="K3342" s="2"/>
      <c r="L3342" s="60"/>
    </row>
    <row r="3343" spans="1:12">
      <c r="A3343" s="77" t="s">
        <v>1327</v>
      </c>
      <c r="B3343" t="s">
        <v>1010</v>
      </c>
      <c r="C3343" t="s">
        <v>1019</v>
      </c>
      <c r="D3343" t="s">
        <v>1113</v>
      </c>
      <c r="E3343" s="1" t="s">
        <v>1114</v>
      </c>
      <c r="F3343" s="1" t="s">
        <v>1268</v>
      </c>
      <c r="G3343" s="1" t="s">
        <v>1269</v>
      </c>
      <c r="H3343" s="6">
        <v>2022</v>
      </c>
      <c r="I3343" s="79">
        <v>2.7950310559006208E-2</v>
      </c>
      <c r="J3343" t="s">
        <v>1148</v>
      </c>
      <c r="K3343" s="2"/>
      <c r="L3343" s="60"/>
    </row>
    <row r="3344" spans="1:12">
      <c r="A3344" s="77" t="s">
        <v>1328</v>
      </c>
      <c r="B3344" t="s">
        <v>1010</v>
      </c>
      <c r="C3344" t="s">
        <v>1020</v>
      </c>
      <c r="D3344" t="s">
        <v>1113</v>
      </c>
      <c r="E3344" s="1" t="s">
        <v>1114</v>
      </c>
      <c r="F3344" s="1" t="s">
        <v>1268</v>
      </c>
      <c r="G3344" s="1" t="s">
        <v>1269</v>
      </c>
      <c r="H3344" s="6">
        <v>2022</v>
      </c>
      <c r="I3344" s="79">
        <v>3.0042918454935619E-2</v>
      </c>
      <c r="J3344" t="s">
        <v>1148</v>
      </c>
      <c r="K3344" s="2"/>
      <c r="L3344" s="60"/>
    </row>
    <row r="3345" spans="1:12">
      <c r="A3345" s="77" t="s">
        <v>1329</v>
      </c>
      <c r="B3345" t="s">
        <v>1010</v>
      </c>
      <c r="C3345" t="s">
        <v>1021</v>
      </c>
      <c r="D3345" t="s">
        <v>1113</v>
      </c>
      <c r="E3345" s="1" t="s">
        <v>1114</v>
      </c>
      <c r="F3345" s="1" t="s">
        <v>1268</v>
      </c>
      <c r="G3345" s="1" t="s">
        <v>1269</v>
      </c>
      <c r="H3345" s="6">
        <v>2022</v>
      </c>
      <c r="I3345" s="79">
        <v>4.0404040404040407E-2</v>
      </c>
      <c r="J3345" t="s">
        <v>1148</v>
      </c>
      <c r="K3345" s="2"/>
      <c r="L3345" s="60"/>
    </row>
    <row r="3346" spans="1:12">
      <c r="A3346" s="77" t="s">
        <v>1330</v>
      </c>
      <c r="B3346" t="s">
        <v>1010</v>
      </c>
      <c r="C3346" t="s">
        <v>1022</v>
      </c>
      <c r="D3346" t="s">
        <v>1113</v>
      </c>
      <c r="E3346" s="1" t="s">
        <v>1114</v>
      </c>
      <c r="F3346" s="1" t="s">
        <v>1268</v>
      </c>
      <c r="G3346" s="1" t="s">
        <v>1269</v>
      </c>
      <c r="H3346" s="6">
        <v>2022</v>
      </c>
      <c r="I3346" s="79">
        <v>3.2258064516129031E-2</v>
      </c>
      <c r="J3346" t="s">
        <v>1148</v>
      </c>
      <c r="K3346" s="2"/>
      <c r="L3346" s="60"/>
    </row>
    <row r="3347" spans="1:12">
      <c r="A3347" s="77" t="s">
        <v>1331</v>
      </c>
      <c r="B3347" t="s">
        <v>1010</v>
      </c>
      <c r="C3347" t="s">
        <v>98</v>
      </c>
      <c r="D3347" t="s">
        <v>1113</v>
      </c>
      <c r="E3347" s="1" t="s">
        <v>1114</v>
      </c>
      <c r="F3347" s="1" t="s">
        <v>1268</v>
      </c>
      <c r="G3347" s="1" t="s">
        <v>1269</v>
      </c>
      <c r="H3347" s="6">
        <v>2022</v>
      </c>
      <c r="I3347" s="79">
        <v>9.6153846153846194E-3</v>
      </c>
      <c r="J3347" t="s">
        <v>1148</v>
      </c>
      <c r="K3347" s="2"/>
      <c r="L3347" s="60"/>
    </row>
    <row r="3348" spans="1:12">
      <c r="A3348" s="77" t="s">
        <v>1332</v>
      </c>
      <c r="B3348" t="s">
        <v>1010</v>
      </c>
      <c r="C3348" t="s">
        <v>1023</v>
      </c>
      <c r="D3348" t="s">
        <v>1113</v>
      </c>
      <c r="E3348" s="1" t="s">
        <v>1114</v>
      </c>
      <c r="F3348" s="1" t="s">
        <v>1268</v>
      </c>
      <c r="G3348" s="1" t="s">
        <v>1269</v>
      </c>
      <c r="H3348" s="6">
        <v>2022</v>
      </c>
      <c r="I3348" s="79">
        <v>0</v>
      </c>
      <c r="J3348" t="s">
        <v>1148</v>
      </c>
      <c r="K3348" s="2"/>
      <c r="L3348" s="60"/>
    </row>
    <row r="3349" spans="1:12">
      <c r="A3349" s="77" t="s">
        <v>1333</v>
      </c>
      <c r="B3349" t="s">
        <v>1010</v>
      </c>
      <c r="C3349" t="s">
        <v>1024</v>
      </c>
      <c r="D3349" t="s">
        <v>1113</v>
      </c>
      <c r="E3349" s="1" t="s">
        <v>1114</v>
      </c>
      <c r="F3349" s="1" t="s">
        <v>1268</v>
      </c>
      <c r="G3349" s="1" t="s">
        <v>1269</v>
      </c>
      <c r="H3349" s="6">
        <v>2022</v>
      </c>
      <c r="I3349" s="79">
        <v>0</v>
      </c>
      <c r="J3349" t="s">
        <v>1148</v>
      </c>
      <c r="K3349" s="2"/>
      <c r="L3349" s="60"/>
    </row>
    <row r="3350" spans="1:12">
      <c r="A3350" s="77" t="s">
        <v>1334</v>
      </c>
      <c r="B3350" t="s">
        <v>1010</v>
      </c>
      <c r="C3350" t="s">
        <v>1025</v>
      </c>
      <c r="D3350" t="s">
        <v>1113</v>
      </c>
      <c r="E3350" s="1" t="s">
        <v>1114</v>
      </c>
      <c r="F3350" s="1" t="s">
        <v>1268</v>
      </c>
      <c r="G3350" s="1" t="s">
        <v>1269</v>
      </c>
      <c r="H3350" s="6">
        <v>2022</v>
      </c>
      <c r="I3350" s="79">
        <v>0.1388888888888889</v>
      </c>
      <c r="J3350" t="s">
        <v>1148</v>
      </c>
      <c r="K3350" s="2"/>
      <c r="L3350" s="60"/>
    </row>
    <row r="3351" spans="1:12">
      <c r="A3351" s="77" t="s">
        <v>1335</v>
      </c>
      <c r="B3351" t="s">
        <v>1010</v>
      </c>
      <c r="C3351" t="s">
        <v>1026</v>
      </c>
      <c r="D3351" t="s">
        <v>1113</v>
      </c>
      <c r="E3351" s="1" t="s">
        <v>1114</v>
      </c>
      <c r="F3351" s="1" t="s">
        <v>1268</v>
      </c>
      <c r="G3351" s="1" t="s">
        <v>1269</v>
      </c>
      <c r="H3351" s="6">
        <v>2022</v>
      </c>
      <c r="I3351" s="79">
        <v>2.6905829596412561E-2</v>
      </c>
      <c r="J3351" t="s">
        <v>1148</v>
      </c>
      <c r="K3351" s="2"/>
      <c r="L3351" s="60"/>
    </row>
    <row r="3352" spans="1:12">
      <c r="A3352" s="77" t="s">
        <v>1336</v>
      </c>
      <c r="B3352" t="s">
        <v>1010</v>
      </c>
      <c r="C3352" t="s">
        <v>1027</v>
      </c>
      <c r="D3352" t="s">
        <v>1113</v>
      </c>
      <c r="E3352" s="1" t="s">
        <v>1114</v>
      </c>
      <c r="F3352" s="1" t="s">
        <v>1268</v>
      </c>
      <c r="G3352" s="1" t="s">
        <v>1269</v>
      </c>
      <c r="H3352" s="6">
        <v>2022</v>
      </c>
      <c r="I3352" s="79">
        <v>6.7532467532467527E-2</v>
      </c>
      <c r="J3352" t="s">
        <v>1148</v>
      </c>
      <c r="K3352" s="2"/>
      <c r="L3352" s="60"/>
    </row>
    <row r="3353" spans="1:12">
      <c r="A3353" s="77" t="s">
        <v>1337</v>
      </c>
      <c r="B3353" t="s">
        <v>1010</v>
      </c>
      <c r="C3353" t="s">
        <v>207</v>
      </c>
      <c r="D3353" t="s">
        <v>1113</v>
      </c>
      <c r="E3353" s="1" t="s">
        <v>1114</v>
      </c>
      <c r="F3353" s="1" t="s">
        <v>1268</v>
      </c>
      <c r="G3353" s="1" t="s">
        <v>1269</v>
      </c>
      <c r="H3353" s="6">
        <v>2022</v>
      </c>
      <c r="I3353" s="79">
        <v>3.6674816625916873E-2</v>
      </c>
      <c r="J3353" t="s">
        <v>1148</v>
      </c>
      <c r="K3353" s="2"/>
      <c r="L3353" s="60"/>
    </row>
    <row r="3354" spans="1:12">
      <c r="A3354" s="77" t="s">
        <v>1338</v>
      </c>
      <c r="B3354" t="s">
        <v>1010</v>
      </c>
      <c r="C3354" t="s">
        <v>1011</v>
      </c>
      <c r="D3354" t="s">
        <v>1113</v>
      </c>
      <c r="E3354" s="1" t="s">
        <v>1114</v>
      </c>
      <c r="F3354" s="1" t="s">
        <v>1268</v>
      </c>
      <c r="G3354" s="1" t="s">
        <v>1269</v>
      </c>
      <c r="H3354" s="6">
        <v>2022</v>
      </c>
      <c r="I3354" s="79">
        <v>2.0371785077667431E-2</v>
      </c>
      <c r="J3354" t="s">
        <v>1148</v>
      </c>
      <c r="K3354" s="2"/>
      <c r="L3354" s="60"/>
    </row>
    <row r="3355" spans="1:12">
      <c r="A3355" s="77" t="s">
        <v>1339</v>
      </c>
      <c r="B3355" t="s">
        <v>1010</v>
      </c>
      <c r="C3355" t="s">
        <v>1075</v>
      </c>
      <c r="D3355" t="s">
        <v>1113</v>
      </c>
      <c r="E3355" s="1" t="s">
        <v>1114</v>
      </c>
      <c r="F3355" s="1" t="s">
        <v>1268</v>
      </c>
      <c r="G3355" s="1" t="s">
        <v>1269</v>
      </c>
      <c r="H3355" s="6">
        <v>2022</v>
      </c>
      <c r="I3355" s="79">
        <v>2.975484381178331E-2</v>
      </c>
      <c r="J3355" t="s">
        <v>1148</v>
      </c>
      <c r="K3355" s="2"/>
      <c r="L3355" s="60"/>
    </row>
    <row r="3356" spans="1:12">
      <c r="A3356" s="77" t="s">
        <v>1274</v>
      </c>
      <c r="B3356" t="s">
        <v>1072</v>
      </c>
      <c r="C3356" t="s">
        <v>1072</v>
      </c>
      <c r="D3356" t="s">
        <v>1113</v>
      </c>
      <c r="E3356" s="1" t="s">
        <v>1114</v>
      </c>
      <c r="F3356" s="1" t="s">
        <v>1268</v>
      </c>
      <c r="G3356" s="1" t="s">
        <v>1269</v>
      </c>
      <c r="H3356" s="6">
        <v>2022</v>
      </c>
      <c r="I3356" s="79">
        <v>3.7024299192795318E-2</v>
      </c>
      <c r="J3356" t="s">
        <v>1148</v>
      </c>
      <c r="K3356" s="2"/>
      <c r="L3356" s="60"/>
    </row>
    <row r="3357" spans="1:12">
      <c r="A3357" s="77" t="s">
        <v>1320</v>
      </c>
      <c r="B3357" t="s">
        <v>1010</v>
      </c>
      <c r="C3357" t="s">
        <v>1012</v>
      </c>
      <c r="D3357" t="s">
        <v>1112</v>
      </c>
      <c r="E3357" s="1" t="s">
        <v>1114</v>
      </c>
      <c r="F3357" s="1" t="s">
        <v>1268</v>
      </c>
      <c r="G3357" s="1" t="s">
        <v>1269</v>
      </c>
      <c r="H3357" s="6">
        <v>2022</v>
      </c>
      <c r="I3357" s="79">
        <v>4.7822706065318819E-2</v>
      </c>
      <c r="J3357" t="s">
        <v>1148</v>
      </c>
      <c r="K3357" s="2"/>
      <c r="L3357" s="60"/>
    </row>
    <row r="3358" spans="1:12">
      <c r="A3358" s="77" t="s">
        <v>1321</v>
      </c>
      <c r="B3358" t="s">
        <v>1010</v>
      </c>
      <c r="C3358" t="s">
        <v>1013</v>
      </c>
      <c r="D3358" t="s">
        <v>1112</v>
      </c>
      <c r="E3358" s="1" t="s">
        <v>1114</v>
      </c>
      <c r="F3358" s="1" t="s">
        <v>1268</v>
      </c>
      <c r="G3358" s="1" t="s">
        <v>1269</v>
      </c>
      <c r="H3358" s="6">
        <v>2022</v>
      </c>
      <c r="I3358" s="79">
        <v>2.8571428571428571E-2</v>
      </c>
      <c r="J3358" t="s">
        <v>1148</v>
      </c>
      <c r="K3358" s="2"/>
      <c r="L3358" s="60"/>
    </row>
    <row r="3359" spans="1:12">
      <c r="A3359" s="77" t="s">
        <v>1322</v>
      </c>
      <c r="B3359" t="s">
        <v>1010</v>
      </c>
      <c r="C3359" t="s">
        <v>1014</v>
      </c>
      <c r="D3359" t="s">
        <v>1112</v>
      </c>
      <c r="E3359" s="1" t="s">
        <v>1114</v>
      </c>
      <c r="F3359" s="1" t="s">
        <v>1268</v>
      </c>
      <c r="G3359" s="1" t="s">
        <v>1269</v>
      </c>
      <c r="H3359" s="6">
        <v>2022</v>
      </c>
      <c r="I3359" s="79">
        <v>8.9795918367346933E-2</v>
      </c>
      <c r="J3359" t="s">
        <v>1148</v>
      </c>
      <c r="K3359" s="2"/>
      <c r="L3359" s="60"/>
    </row>
    <row r="3360" spans="1:12">
      <c r="A3360" s="77" t="s">
        <v>1323</v>
      </c>
      <c r="B3360" t="s">
        <v>1010</v>
      </c>
      <c r="C3360" t="s">
        <v>1015</v>
      </c>
      <c r="D3360" t="s">
        <v>1112</v>
      </c>
      <c r="E3360" s="1" t="s">
        <v>1114</v>
      </c>
      <c r="F3360" s="1" t="s">
        <v>1268</v>
      </c>
      <c r="G3360" s="1" t="s">
        <v>1269</v>
      </c>
      <c r="H3360" s="6">
        <v>2022</v>
      </c>
      <c r="I3360" s="79">
        <v>6.8965517241379309E-2</v>
      </c>
      <c r="J3360" t="s">
        <v>1148</v>
      </c>
      <c r="K3360" s="2"/>
      <c r="L3360" s="60"/>
    </row>
    <row r="3361" spans="1:12">
      <c r="A3361" s="77" t="s">
        <v>1324</v>
      </c>
      <c r="B3361" t="s">
        <v>1010</v>
      </c>
      <c r="C3361" t="s">
        <v>1016</v>
      </c>
      <c r="D3361" t="s">
        <v>1112</v>
      </c>
      <c r="E3361" s="1" t="s">
        <v>1114</v>
      </c>
      <c r="F3361" s="1" t="s">
        <v>1268</v>
      </c>
      <c r="G3361" s="1" t="s">
        <v>1269</v>
      </c>
      <c r="H3361" s="6">
        <v>2022</v>
      </c>
      <c r="I3361" s="79">
        <v>7.0305272895467161E-2</v>
      </c>
      <c r="J3361" t="s">
        <v>1148</v>
      </c>
      <c r="K3361" s="2"/>
      <c r="L3361" s="60"/>
    </row>
    <row r="3362" spans="1:12">
      <c r="A3362" s="77" t="s">
        <v>1325</v>
      </c>
      <c r="B3362" t="s">
        <v>1010</v>
      </c>
      <c r="C3362" t="s">
        <v>1017</v>
      </c>
      <c r="D3362" t="s">
        <v>1112</v>
      </c>
      <c r="E3362" s="1" t="s">
        <v>1114</v>
      </c>
      <c r="F3362" s="1" t="s">
        <v>1268</v>
      </c>
      <c r="G3362" s="1" t="s">
        <v>1269</v>
      </c>
      <c r="H3362" s="6">
        <v>2022</v>
      </c>
      <c r="I3362" s="79">
        <v>4.7351524879614769E-2</v>
      </c>
      <c r="J3362" t="s">
        <v>1148</v>
      </c>
      <c r="K3362" s="2"/>
      <c r="L3362" s="60"/>
    </row>
    <row r="3363" spans="1:12">
      <c r="A3363" s="77" t="s">
        <v>1326</v>
      </c>
      <c r="B3363" t="s">
        <v>1010</v>
      </c>
      <c r="C3363" t="s">
        <v>1018</v>
      </c>
      <c r="D3363" t="s">
        <v>1112</v>
      </c>
      <c r="E3363" s="1" t="s">
        <v>1114</v>
      </c>
      <c r="F3363" s="1" t="s">
        <v>1268</v>
      </c>
      <c r="G3363" s="1" t="s">
        <v>1269</v>
      </c>
      <c r="H3363" s="6">
        <v>2022</v>
      </c>
      <c r="I3363" s="79">
        <v>4.5454545454545463E-2</v>
      </c>
      <c r="J3363" t="s">
        <v>1148</v>
      </c>
      <c r="K3363" s="2"/>
      <c r="L3363" s="60"/>
    </row>
    <row r="3364" spans="1:12">
      <c r="A3364" s="77" t="s">
        <v>1327</v>
      </c>
      <c r="B3364" t="s">
        <v>1010</v>
      </c>
      <c r="C3364" t="s">
        <v>1019</v>
      </c>
      <c r="D3364" t="s">
        <v>1112</v>
      </c>
      <c r="E3364" s="1" t="s">
        <v>1114</v>
      </c>
      <c r="F3364" s="1" t="s">
        <v>1268</v>
      </c>
      <c r="G3364" s="1" t="s">
        <v>1269</v>
      </c>
      <c r="H3364" s="6">
        <v>2022</v>
      </c>
      <c r="I3364" s="79">
        <v>6.6528066528066532E-2</v>
      </c>
      <c r="J3364" t="s">
        <v>1148</v>
      </c>
      <c r="K3364" s="2"/>
      <c r="L3364" s="60"/>
    </row>
    <row r="3365" spans="1:12">
      <c r="A3365" s="77" t="s">
        <v>1328</v>
      </c>
      <c r="B3365" t="s">
        <v>1010</v>
      </c>
      <c r="C3365" t="s">
        <v>1020</v>
      </c>
      <c r="D3365" t="s">
        <v>1112</v>
      </c>
      <c r="E3365" s="1" t="s">
        <v>1114</v>
      </c>
      <c r="F3365" s="1" t="s">
        <v>1268</v>
      </c>
      <c r="G3365" s="1" t="s">
        <v>1269</v>
      </c>
      <c r="H3365" s="6">
        <v>2022</v>
      </c>
      <c r="I3365" s="79">
        <v>3.5701785089254458E-2</v>
      </c>
      <c r="J3365" t="s">
        <v>1148</v>
      </c>
      <c r="K3365" s="2"/>
      <c r="L3365" s="60"/>
    </row>
    <row r="3366" spans="1:12">
      <c r="A3366" s="77" t="s">
        <v>1329</v>
      </c>
      <c r="B3366" t="s">
        <v>1010</v>
      </c>
      <c r="C3366" t="s">
        <v>1021</v>
      </c>
      <c r="D3366" t="s">
        <v>1112</v>
      </c>
      <c r="E3366" s="1" t="s">
        <v>1114</v>
      </c>
      <c r="F3366" s="1" t="s">
        <v>1268</v>
      </c>
      <c r="G3366" s="1" t="s">
        <v>1269</v>
      </c>
      <c r="H3366" s="6">
        <v>2022</v>
      </c>
      <c r="I3366" s="79">
        <v>5.4842473745624273E-2</v>
      </c>
      <c r="J3366" t="s">
        <v>1148</v>
      </c>
      <c r="K3366" s="2"/>
      <c r="L3366" s="60"/>
    </row>
    <row r="3367" spans="1:12">
      <c r="A3367" s="77" t="s">
        <v>1330</v>
      </c>
      <c r="B3367" t="s">
        <v>1010</v>
      </c>
      <c r="C3367" t="s">
        <v>1022</v>
      </c>
      <c r="D3367" t="s">
        <v>1112</v>
      </c>
      <c r="E3367" s="1" t="s">
        <v>1114</v>
      </c>
      <c r="F3367" s="1" t="s">
        <v>1268</v>
      </c>
      <c r="G3367" s="1" t="s">
        <v>1269</v>
      </c>
      <c r="H3367" s="6">
        <v>2022</v>
      </c>
      <c r="I3367" s="79">
        <v>3.5087719298245612E-2</v>
      </c>
      <c r="J3367" t="s">
        <v>1148</v>
      </c>
      <c r="K3367" s="2"/>
      <c r="L3367" s="60"/>
    </row>
    <row r="3368" spans="1:12">
      <c r="A3368" s="77" t="s">
        <v>1331</v>
      </c>
      <c r="B3368" t="s">
        <v>1010</v>
      </c>
      <c r="C3368" t="s">
        <v>98</v>
      </c>
      <c r="D3368" t="s">
        <v>1112</v>
      </c>
      <c r="E3368" s="1" t="s">
        <v>1114</v>
      </c>
      <c r="F3368" s="1" t="s">
        <v>1268</v>
      </c>
      <c r="G3368" s="1" t="s">
        <v>1269</v>
      </c>
      <c r="H3368" s="6">
        <v>2022</v>
      </c>
      <c r="I3368" s="79">
        <v>2.6785714285714281E-2</v>
      </c>
      <c r="J3368" t="s">
        <v>1148</v>
      </c>
      <c r="K3368" s="2"/>
      <c r="L3368" s="60"/>
    </row>
    <row r="3369" spans="1:12">
      <c r="A3369" s="77" t="s">
        <v>1332</v>
      </c>
      <c r="B3369" t="s">
        <v>1010</v>
      </c>
      <c r="C3369" t="s">
        <v>1023</v>
      </c>
      <c r="D3369" t="s">
        <v>1112</v>
      </c>
      <c r="E3369" s="1" t="s">
        <v>1114</v>
      </c>
      <c r="F3369" s="1" t="s">
        <v>1268</v>
      </c>
      <c r="G3369" s="1" t="s">
        <v>1269</v>
      </c>
      <c r="H3369" s="6">
        <v>2022</v>
      </c>
      <c r="I3369" s="79">
        <v>6.8965517241379309E-2</v>
      </c>
      <c r="J3369" t="s">
        <v>1148</v>
      </c>
      <c r="K3369" s="2"/>
      <c r="L3369" s="60"/>
    </row>
    <row r="3370" spans="1:12">
      <c r="A3370" s="77" t="s">
        <v>1333</v>
      </c>
      <c r="B3370" t="s">
        <v>1010</v>
      </c>
      <c r="C3370" t="s">
        <v>1024</v>
      </c>
      <c r="D3370" t="s">
        <v>1112</v>
      </c>
      <c r="E3370" s="1" t="s">
        <v>1114</v>
      </c>
      <c r="F3370" s="1" t="s">
        <v>1268</v>
      </c>
      <c r="G3370" s="1" t="s">
        <v>1269</v>
      </c>
      <c r="H3370" s="6">
        <v>2022</v>
      </c>
      <c r="I3370" s="79">
        <v>4.2990654205607479E-2</v>
      </c>
      <c r="J3370" t="s">
        <v>1148</v>
      </c>
      <c r="K3370" s="2"/>
      <c r="L3370" s="60"/>
    </row>
    <row r="3371" spans="1:12">
      <c r="A3371" s="77" t="s">
        <v>1334</v>
      </c>
      <c r="B3371" t="s">
        <v>1010</v>
      </c>
      <c r="C3371" t="s">
        <v>1025</v>
      </c>
      <c r="D3371" t="s">
        <v>1112</v>
      </c>
      <c r="E3371" s="1" t="s">
        <v>1114</v>
      </c>
      <c r="F3371" s="1" t="s">
        <v>1268</v>
      </c>
      <c r="G3371" s="1" t="s">
        <v>1269</v>
      </c>
      <c r="H3371" s="6">
        <v>2022</v>
      </c>
      <c r="I3371" s="79">
        <v>6.6954643628509725E-2</v>
      </c>
      <c r="J3371" t="s">
        <v>1148</v>
      </c>
      <c r="K3371" s="2"/>
      <c r="L3371" s="60"/>
    </row>
    <row r="3372" spans="1:12">
      <c r="A3372" s="77" t="s">
        <v>1335</v>
      </c>
      <c r="B3372" t="s">
        <v>1010</v>
      </c>
      <c r="C3372" t="s">
        <v>1026</v>
      </c>
      <c r="D3372" t="s">
        <v>1112</v>
      </c>
      <c r="E3372" s="1" t="s">
        <v>1114</v>
      </c>
      <c r="F3372" s="1" t="s">
        <v>1268</v>
      </c>
      <c r="G3372" s="1" t="s">
        <v>1269</v>
      </c>
      <c r="H3372" s="6">
        <v>2022</v>
      </c>
      <c r="I3372" s="79">
        <v>3.108252947481243E-2</v>
      </c>
      <c r="J3372" t="s">
        <v>1148</v>
      </c>
      <c r="K3372" s="2"/>
      <c r="L3372" s="60"/>
    </row>
    <row r="3373" spans="1:12">
      <c r="A3373" s="77" t="s">
        <v>1336</v>
      </c>
      <c r="B3373" t="s">
        <v>1010</v>
      </c>
      <c r="C3373" t="s">
        <v>1027</v>
      </c>
      <c r="D3373" t="s">
        <v>1112</v>
      </c>
      <c r="E3373" s="1" t="s">
        <v>1114</v>
      </c>
      <c r="F3373" s="1" t="s">
        <v>1268</v>
      </c>
      <c r="G3373" s="1" t="s">
        <v>1269</v>
      </c>
      <c r="H3373" s="6">
        <v>2022</v>
      </c>
      <c r="I3373" s="79">
        <v>6.3909774436090222E-2</v>
      </c>
      <c r="J3373" t="s">
        <v>1148</v>
      </c>
      <c r="K3373" s="2"/>
      <c r="L3373" s="60"/>
    </row>
    <row r="3374" spans="1:12">
      <c r="A3374" s="77" t="s">
        <v>1337</v>
      </c>
      <c r="B3374" t="s">
        <v>1010</v>
      </c>
      <c r="C3374" t="s">
        <v>207</v>
      </c>
      <c r="D3374" t="s">
        <v>1112</v>
      </c>
      <c r="E3374" s="1" t="s">
        <v>1114</v>
      </c>
      <c r="F3374" s="1" t="s">
        <v>1268</v>
      </c>
      <c r="G3374" s="1" t="s">
        <v>1269</v>
      </c>
      <c r="H3374" s="6">
        <v>2022</v>
      </c>
      <c r="I3374" s="79">
        <v>5.5772230889235573E-2</v>
      </c>
      <c r="J3374" t="s">
        <v>1148</v>
      </c>
      <c r="K3374" s="2"/>
      <c r="L3374" s="60"/>
    </row>
    <row r="3375" spans="1:12">
      <c r="A3375" s="77" t="s">
        <v>1338</v>
      </c>
      <c r="B3375" t="s">
        <v>1010</v>
      </c>
      <c r="C3375" t="s">
        <v>1011</v>
      </c>
      <c r="D3375" t="s">
        <v>1112</v>
      </c>
      <c r="E3375" s="1" t="s">
        <v>1114</v>
      </c>
      <c r="F3375" s="1" t="s">
        <v>1268</v>
      </c>
      <c r="G3375" s="1" t="s">
        <v>1269</v>
      </c>
      <c r="H3375" s="6">
        <v>2022</v>
      </c>
      <c r="I3375" s="79">
        <v>4.396290351346531E-2</v>
      </c>
      <c r="J3375" t="s">
        <v>1148</v>
      </c>
      <c r="K3375" s="2"/>
      <c r="L3375" s="60"/>
    </row>
    <row r="3376" spans="1:12">
      <c r="A3376" s="77" t="s">
        <v>1339</v>
      </c>
      <c r="B3376" t="s">
        <v>1010</v>
      </c>
      <c r="C3376" t="s">
        <v>1075</v>
      </c>
      <c r="D3376" t="s">
        <v>1112</v>
      </c>
      <c r="E3376" s="1" t="s">
        <v>1114</v>
      </c>
      <c r="F3376" s="1" t="s">
        <v>1268</v>
      </c>
      <c r="G3376" s="1" t="s">
        <v>1269</v>
      </c>
      <c r="H3376" s="6">
        <v>2022</v>
      </c>
      <c r="I3376" s="79">
        <v>4.8757523790309017E-2</v>
      </c>
      <c r="J3376" t="s">
        <v>1148</v>
      </c>
      <c r="K3376" s="2"/>
      <c r="L3376" s="60"/>
    </row>
    <row r="3377" spans="1:12">
      <c r="A3377" s="77" t="s">
        <v>1274</v>
      </c>
      <c r="B3377" t="s">
        <v>1072</v>
      </c>
      <c r="C3377" t="s">
        <v>1072</v>
      </c>
      <c r="D3377" t="s">
        <v>1112</v>
      </c>
      <c r="E3377" s="1" t="s">
        <v>1114</v>
      </c>
      <c r="F3377" s="1" t="s">
        <v>1268</v>
      </c>
      <c r="G3377" s="1" t="s">
        <v>1269</v>
      </c>
      <c r="H3377" s="6">
        <v>2022</v>
      </c>
      <c r="I3377" s="79">
        <v>5.2803960559181823E-2</v>
      </c>
      <c r="J3377" t="s">
        <v>1148</v>
      </c>
      <c r="K3377" s="2"/>
      <c r="L3377" s="60"/>
    </row>
    <row r="3378" spans="1:12">
      <c r="A3378" s="77" t="s">
        <v>1320</v>
      </c>
      <c r="B3378" t="s">
        <v>1010</v>
      </c>
      <c r="C3378" t="s">
        <v>1012</v>
      </c>
      <c r="D3378" t="s">
        <v>1251</v>
      </c>
      <c r="E3378" s="1" t="s">
        <v>1114</v>
      </c>
      <c r="F3378" s="1" t="s">
        <v>1270</v>
      </c>
      <c r="G3378" s="1" t="s">
        <v>1097</v>
      </c>
      <c r="H3378" s="6">
        <v>2022</v>
      </c>
      <c r="I3378" s="80">
        <v>1396</v>
      </c>
      <c r="J3378" t="s">
        <v>1145</v>
      </c>
      <c r="K3378" s="2"/>
      <c r="L3378" s="60"/>
    </row>
    <row r="3379" spans="1:12">
      <c r="A3379" s="77" t="s">
        <v>1321</v>
      </c>
      <c r="B3379" t="s">
        <v>1010</v>
      </c>
      <c r="C3379" t="s">
        <v>1013</v>
      </c>
      <c r="D3379" t="s">
        <v>1251</v>
      </c>
      <c r="E3379" s="1" t="s">
        <v>1114</v>
      </c>
      <c r="F3379" s="1" t="s">
        <v>1270</v>
      </c>
      <c r="G3379" s="1" t="s">
        <v>1097</v>
      </c>
      <c r="H3379" s="6">
        <v>2022</v>
      </c>
      <c r="I3379" s="80">
        <v>177</v>
      </c>
      <c r="J3379" t="s">
        <v>1145</v>
      </c>
      <c r="K3379" s="2"/>
      <c r="L3379" s="60"/>
    </row>
    <row r="3380" spans="1:12">
      <c r="A3380" s="77" t="s">
        <v>1322</v>
      </c>
      <c r="B3380" t="s">
        <v>1010</v>
      </c>
      <c r="C3380" t="s">
        <v>1014</v>
      </c>
      <c r="D3380" t="s">
        <v>1251</v>
      </c>
      <c r="E3380" s="1" t="s">
        <v>1114</v>
      </c>
      <c r="F3380" s="1" t="s">
        <v>1270</v>
      </c>
      <c r="G3380" s="1" t="s">
        <v>1097</v>
      </c>
      <c r="H3380" s="6">
        <v>2022</v>
      </c>
      <c r="I3380" s="80">
        <v>649</v>
      </c>
      <c r="J3380" t="s">
        <v>1145</v>
      </c>
      <c r="K3380" s="2"/>
      <c r="L3380" s="60"/>
    </row>
    <row r="3381" spans="1:12">
      <c r="A3381" s="77" t="s">
        <v>1323</v>
      </c>
      <c r="B3381" t="s">
        <v>1010</v>
      </c>
      <c r="C3381" t="s">
        <v>1015</v>
      </c>
      <c r="D3381" t="s">
        <v>1251</v>
      </c>
      <c r="E3381" s="1" t="s">
        <v>1114</v>
      </c>
      <c r="F3381" s="1" t="s">
        <v>1270</v>
      </c>
      <c r="G3381" s="1" t="s">
        <v>1097</v>
      </c>
      <c r="H3381" s="6">
        <v>2022</v>
      </c>
      <c r="I3381" s="80">
        <v>50</v>
      </c>
      <c r="J3381" t="s">
        <v>1145</v>
      </c>
      <c r="K3381" s="2"/>
      <c r="L3381" s="60"/>
    </row>
    <row r="3382" spans="1:12">
      <c r="A3382" s="77" t="s">
        <v>1324</v>
      </c>
      <c r="B3382" t="s">
        <v>1010</v>
      </c>
      <c r="C3382" t="s">
        <v>1016</v>
      </c>
      <c r="D3382" t="s">
        <v>1251</v>
      </c>
      <c r="E3382" s="1" t="s">
        <v>1114</v>
      </c>
      <c r="F3382" s="1" t="s">
        <v>1270</v>
      </c>
      <c r="G3382" s="1" t="s">
        <v>1097</v>
      </c>
      <c r="H3382" s="6">
        <v>2022</v>
      </c>
      <c r="I3382" s="80">
        <v>576</v>
      </c>
      <c r="J3382" t="s">
        <v>1145</v>
      </c>
      <c r="K3382" s="2"/>
      <c r="L3382" s="60"/>
    </row>
    <row r="3383" spans="1:12">
      <c r="A3383" s="77" t="s">
        <v>1325</v>
      </c>
      <c r="B3383" t="s">
        <v>1010</v>
      </c>
      <c r="C3383" t="s">
        <v>1017</v>
      </c>
      <c r="D3383" t="s">
        <v>1251</v>
      </c>
      <c r="E3383" s="1" t="s">
        <v>1114</v>
      </c>
      <c r="F3383" s="1" t="s">
        <v>1270</v>
      </c>
      <c r="G3383" s="1" t="s">
        <v>1097</v>
      </c>
      <c r="H3383" s="6">
        <v>2022</v>
      </c>
      <c r="I3383" s="80">
        <v>916</v>
      </c>
      <c r="J3383" t="s">
        <v>1145</v>
      </c>
      <c r="K3383" s="2"/>
      <c r="L3383" s="60"/>
    </row>
    <row r="3384" spans="1:12">
      <c r="A3384" s="77" t="s">
        <v>1326</v>
      </c>
      <c r="B3384" t="s">
        <v>1010</v>
      </c>
      <c r="C3384" t="s">
        <v>1018</v>
      </c>
      <c r="D3384" t="s">
        <v>1251</v>
      </c>
      <c r="E3384" s="1" t="s">
        <v>1114</v>
      </c>
      <c r="F3384" s="1" t="s">
        <v>1270</v>
      </c>
      <c r="G3384" s="1" t="s">
        <v>1097</v>
      </c>
      <c r="H3384" s="6">
        <v>2022</v>
      </c>
      <c r="I3384" s="80">
        <v>306</v>
      </c>
      <c r="J3384" t="s">
        <v>1145</v>
      </c>
      <c r="K3384" s="2"/>
      <c r="L3384" s="60"/>
    </row>
    <row r="3385" spans="1:12">
      <c r="A3385" s="77" t="s">
        <v>1327</v>
      </c>
      <c r="B3385" t="s">
        <v>1010</v>
      </c>
      <c r="C3385" t="s">
        <v>1019</v>
      </c>
      <c r="D3385" t="s">
        <v>1251</v>
      </c>
      <c r="E3385" s="1" t="s">
        <v>1114</v>
      </c>
      <c r="F3385" s="1" t="s">
        <v>1270</v>
      </c>
      <c r="G3385" s="1" t="s">
        <v>1097</v>
      </c>
      <c r="H3385" s="6">
        <v>2022</v>
      </c>
      <c r="I3385" s="80">
        <v>611</v>
      </c>
      <c r="J3385" t="s">
        <v>1145</v>
      </c>
      <c r="K3385" s="2"/>
      <c r="L3385" s="60"/>
    </row>
    <row r="3386" spans="1:12">
      <c r="A3386" s="77" t="s">
        <v>1328</v>
      </c>
      <c r="B3386" t="s">
        <v>1010</v>
      </c>
      <c r="C3386" t="s">
        <v>1020</v>
      </c>
      <c r="D3386" t="s">
        <v>1251</v>
      </c>
      <c r="E3386" s="1" t="s">
        <v>1114</v>
      </c>
      <c r="F3386" s="1" t="s">
        <v>1270</v>
      </c>
      <c r="G3386" s="1" t="s">
        <v>1097</v>
      </c>
      <c r="H3386" s="6">
        <v>2022</v>
      </c>
      <c r="I3386" s="80">
        <v>2070</v>
      </c>
      <c r="J3386" t="s">
        <v>1145</v>
      </c>
      <c r="K3386" s="2"/>
      <c r="L3386" s="60"/>
    </row>
    <row r="3387" spans="1:12">
      <c r="A3387" s="77" t="s">
        <v>1329</v>
      </c>
      <c r="B3387" t="s">
        <v>1010</v>
      </c>
      <c r="C3387" t="s">
        <v>1021</v>
      </c>
      <c r="D3387" t="s">
        <v>1251</v>
      </c>
      <c r="E3387" s="1" t="s">
        <v>1114</v>
      </c>
      <c r="F3387" s="1" t="s">
        <v>1270</v>
      </c>
      <c r="G3387" s="1" t="s">
        <v>1097</v>
      </c>
      <c r="H3387" s="6">
        <v>2022</v>
      </c>
      <c r="I3387" s="80">
        <v>583</v>
      </c>
      <c r="J3387" t="s">
        <v>1145</v>
      </c>
      <c r="K3387" s="2"/>
      <c r="L3387" s="60"/>
    </row>
    <row r="3388" spans="1:12">
      <c r="A3388" s="77" t="s">
        <v>1330</v>
      </c>
      <c r="B3388" t="s">
        <v>1010</v>
      </c>
      <c r="C3388" t="s">
        <v>1022</v>
      </c>
      <c r="D3388" t="s">
        <v>1251</v>
      </c>
      <c r="E3388" s="1" t="s">
        <v>1114</v>
      </c>
      <c r="F3388" s="1" t="s">
        <v>1270</v>
      </c>
      <c r="G3388" s="1" t="s">
        <v>1097</v>
      </c>
      <c r="H3388" s="6">
        <v>2022</v>
      </c>
      <c r="I3388" s="80">
        <v>66</v>
      </c>
      <c r="J3388" t="s">
        <v>1145</v>
      </c>
      <c r="K3388" s="2"/>
      <c r="L3388" s="60"/>
    </row>
    <row r="3389" spans="1:12">
      <c r="A3389" s="77" t="s">
        <v>1331</v>
      </c>
      <c r="B3389" t="s">
        <v>1010</v>
      </c>
      <c r="C3389" t="s">
        <v>98</v>
      </c>
      <c r="D3389" t="s">
        <v>1251</v>
      </c>
      <c r="E3389" s="1" t="s">
        <v>1114</v>
      </c>
      <c r="F3389" s="1" t="s">
        <v>1270</v>
      </c>
      <c r="G3389" s="1" t="s">
        <v>1097</v>
      </c>
      <c r="H3389" s="6">
        <v>2022</v>
      </c>
      <c r="I3389" s="80">
        <v>165</v>
      </c>
      <c r="J3389" t="s">
        <v>1145</v>
      </c>
      <c r="K3389" s="2"/>
      <c r="L3389" s="60"/>
    </row>
    <row r="3390" spans="1:12">
      <c r="A3390" s="77" t="s">
        <v>1332</v>
      </c>
      <c r="B3390" t="s">
        <v>1010</v>
      </c>
      <c r="C3390" t="s">
        <v>1023</v>
      </c>
      <c r="D3390" t="s">
        <v>1251</v>
      </c>
      <c r="E3390" s="1" t="s">
        <v>1114</v>
      </c>
      <c r="F3390" s="1" t="s">
        <v>1270</v>
      </c>
      <c r="G3390" s="1" t="s">
        <v>1097</v>
      </c>
      <c r="H3390" s="6">
        <v>2022</v>
      </c>
      <c r="I3390" s="80">
        <v>128</v>
      </c>
      <c r="J3390" t="s">
        <v>1145</v>
      </c>
      <c r="K3390" s="2"/>
      <c r="L3390" s="60"/>
    </row>
    <row r="3391" spans="1:12">
      <c r="A3391" s="77" t="s">
        <v>1333</v>
      </c>
      <c r="B3391" t="s">
        <v>1010</v>
      </c>
      <c r="C3391" t="s">
        <v>1024</v>
      </c>
      <c r="D3391" t="s">
        <v>1251</v>
      </c>
      <c r="E3391" s="1" t="s">
        <v>1114</v>
      </c>
      <c r="F3391" s="1" t="s">
        <v>1270</v>
      </c>
      <c r="G3391" s="1" t="s">
        <v>1097</v>
      </c>
      <c r="H3391" s="6">
        <v>2022</v>
      </c>
      <c r="I3391" s="80">
        <v>307</v>
      </c>
      <c r="J3391" t="s">
        <v>1145</v>
      </c>
      <c r="K3391" s="2"/>
      <c r="L3391" s="60"/>
    </row>
    <row r="3392" spans="1:12">
      <c r="A3392" s="77" t="s">
        <v>1334</v>
      </c>
      <c r="B3392" t="s">
        <v>1010</v>
      </c>
      <c r="C3392" t="s">
        <v>1025</v>
      </c>
      <c r="D3392" t="s">
        <v>1251</v>
      </c>
      <c r="E3392" s="1" t="s">
        <v>1114</v>
      </c>
      <c r="F3392" s="1" t="s">
        <v>1270</v>
      </c>
      <c r="G3392" s="1" t="s">
        <v>1097</v>
      </c>
      <c r="H3392" s="6">
        <v>2022</v>
      </c>
      <c r="I3392" s="80">
        <v>522</v>
      </c>
      <c r="J3392" t="s">
        <v>1145</v>
      </c>
      <c r="K3392" s="2"/>
      <c r="L3392" s="60"/>
    </row>
    <row r="3393" spans="1:12">
      <c r="A3393" s="77" t="s">
        <v>1335</v>
      </c>
      <c r="B3393" t="s">
        <v>1010</v>
      </c>
      <c r="C3393" t="s">
        <v>1026</v>
      </c>
      <c r="D3393" t="s">
        <v>1251</v>
      </c>
      <c r="E3393" s="1" t="s">
        <v>1114</v>
      </c>
      <c r="F3393" s="1" t="s">
        <v>1270</v>
      </c>
      <c r="G3393" s="1" t="s">
        <v>1097</v>
      </c>
      <c r="H3393" s="6">
        <v>2022</v>
      </c>
      <c r="I3393" s="80">
        <v>1064</v>
      </c>
      <c r="J3393" t="s">
        <v>1145</v>
      </c>
      <c r="K3393" s="2"/>
      <c r="L3393" s="60"/>
    </row>
    <row r="3394" spans="1:12">
      <c r="A3394" s="77" t="s">
        <v>1336</v>
      </c>
      <c r="B3394" t="s">
        <v>1010</v>
      </c>
      <c r="C3394" t="s">
        <v>1027</v>
      </c>
      <c r="D3394" t="s">
        <v>1251</v>
      </c>
      <c r="E3394" s="1" t="s">
        <v>1114</v>
      </c>
      <c r="F3394" s="1" t="s">
        <v>1270</v>
      </c>
      <c r="G3394" s="1" t="s">
        <v>1097</v>
      </c>
      <c r="H3394" s="6">
        <v>2022</v>
      </c>
      <c r="I3394" s="80">
        <v>564</v>
      </c>
      <c r="J3394" t="s">
        <v>1145</v>
      </c>
      <c r="K3394" s="2"/>
      <c r="L3394" s="60"/>
    </row>
    <row r="3395" spans="1:12">
      <c r="A3395" s="77" t="s">
        <v>1337</v>
      </c>
      <c r="B3395" t="s">
        <v>1010</v>
      </c>
      <c r="C3395" t="s">
        <v>207</v>
      </c>
      <c r="D3395" t="s">
        <v>1251</v>
      </c>
      <c r="E3395" s="1" t="s">
        <v>1114</v>
      </c>
      <c r="F3395" s="1" t="s">
        <v>1270</v>
      </c>
      <c r="G3395" s="1" t="s">
        <v>1097</v>
      </c>
      <c r="H3395" s="6">
        <v>2022</v>
      </c>
      <c r="I3395" s="80">
        <v>1569</v>
      </c>
      <c r="J3395" t="s">
        <v>1145</v>
      </c>
      <c r="K3395" s="2"/>
      <c r="L3395" s="60"/>
    </row>
    <row r="3396" spans="1:12">
      <c r="A3396" s="77" t="s">
        <v>1338</v>
      </c>
      <c r="B3396" t="s">
        <v>1010</v>
      </c>
      <c r="C3396" t="s">
        <v>1011</v>
      </c>
      <c r="D3396" t="s">
        <v>1251</v>
      </c>
      <c r="E3396" s="1" t="s">
        <v>1114</v>
      </c>
      <c r="F3396" s="1" t="s">
        <v>1270</v>
      </c>
      <c r="G3396" s="1" t="s">
        <v>1097</v>
      </c>
      <c r="H3396" s="6">
        <v>2022</v>
      </c>
      <c r="I3396" s="80">
        <v>5411</v>
      </c>
      <c r="J3396" t="s">
        <v>1145</v>
      </c>
      <c r="K3396" s="2"/>
      <c r="L3396" s="60"/>
    </row>
    <row r="3397" spans="1:12">
      <c r="A3397" s="77" t="s">
        <v>1339</v>
      </c>
      <c r="B3397" t="s">
        <v>1010</v>
      </c>
      <c r="C3397" t="s">
        <v>1075</v>
      </c>
      <c r="D3397" t="s">
        <v>1251</v>
      </c>
      <c r="E3397" s="1" t="s">
        <v>1114</v>
      </c>
      <c r="F3397" s="1" t="s">
        <v>1270</v>
      </c>
      <c r="G3397" s="1" t="s">
        <v>1097</v>
      </c>
      <c r="H3397" s="6">
        <v>2022</v>
      </c>
      <c r="I3397" s="80">
        <v>17130</v>
      </c>
      <c r="J3397" t="s">
        <v>1145</v>
      </c>
      <c r="K3397" s="2"/>
      <c r="L3397" s="60"/>
    </row>
    <row r="3398" spans="1:12">
      <c r="A3398">
        <v>1</v>
      </c>
      <c r="B3398" t="s">
        <v>1072</v>
      </c>
      <c r="C3398" t="s">
        <v>1072</v>
      </c>
      <c r="D3398" t="s">
        <v>1251</v>
      </c>
      <c r="E3398" s="1" t="s">
        <v>1114</v>
      </c>
      <c r="F3398" s="1" t="s">
        <v>1270</v>
      </c>
      <c r="G3398" s="1" t="s">
        <v>1097</v>
      </c>
      <c r="H3398" s="6">
        <v>2022</v>
      </c>
      <c r="I3398" s="80">
        <v>1938471</v>
      </c>
      <c r="J3398" t="s">
        <v>1145</v>
      </c>
      <c r="K3398" s="2"/>
      <c r="L3398" s="60"/>
    </row>
    <row r="3399" spans="1:12">
      <c r="A3399" s="77" t="s">
        <v>1320</v>
      </c>
      <c r="B3399" t="s">
        <v>1010</v>
      </c>
      <c r="C3399" t="s">
        <v>1012</v>
      </c>
      <c r="D3399" t="s">
        <v>1109</v>
      </c>
      <c r="E3399" s="1" t="s">
        <v>1114</v>
      </c>
      <c r="F3399" s="1" t="s">
        <v>1268</v>
      </c>
      <c r="G3399" s="1" t="s">
        <v>1269</v>
      </c>
      <c r="H3399" s="6">
        <v>2023</v>
      </c>
      <c r="I3399" s="78">
        <v>1.0787811222593831</v>
      </c>
      <c r="J3399" t="s">
        <v>1148</v>
      </c>
      <c r="K3399" s="2"/>
      <c r="L3399" s="60"/>
    </row>
    <row r="3400" spans="1:12">
      <c r="A3400" s="77" t="s">
        <v>1321</v>
      </c>
      <c r="B3400" t="s">
        <v>1010</v>
      </c>
      <c r="C3400" t="s">
        <v>1013</v>
      </c>
      <c r="D3400" t="s">
        <v>1109</v>
      </c>
      <c r="E3400" s="1" t="s">
        <v>1114</v>
      </c>
      <c r="F3400" s="1" t="s">
        <v>1268</v>
      </c>
      <c r="G3400" s="1" t="s">
        <v>1269</v>
      </c>
      <c r="H3400" s="6">
        <v>2023</v>
      </c>
      <c r="I3400" s="78">
        <v>0.77586206896551724</v>
      </c>
      <c r="J3400" t="s">
        <v>1148</v>
      </c>
      <c r="K3400" s="2"/>
      <c r="L3400" s="60"/>
    </row>
    <row r="3401" spans="1:12">
      <c r="A3401" s="77" t="s">
        <v>1322</v>
      </c>
      <c r="B3401" t="s">
        <v>1010</v>
      </c>
      <c r="C3401" t="s">
        <v>1014</v>
      </c>
      <c r="D3401" t="s">
        <v>1109</v>
      </c>
      <c r="E3401" s="1" t="s">
        <v>1114</v>
      </c>
      <c r="F3401" s="1" t="s">
        <v>1268</v>
      </c>
      <c r="G3401" s="1" t="s">
        <v>1269</v>
      </c>
      <c r="H3401" s="6">
        <v>2023</v>
      </c>
      <c r="I3401" s="78">
        <v>1.1139130434782609</v>
      </c>
      <c r="J3401" t="s">
        <v>1148</v>
      </c>
      <c r="K3401" s="2"/>
      <c r="L3401" s="60"/>
    </row>
    <row r="3402" spans="1:12">
      <c r="A3402" s="77" t="s">
        <v>1323</v>
      </c>
      <c r="B3402" t="s">
        <v>1010</v>
      </c>
      <c r="C3402" t="s">
        <v>1015</v>
      </c>
      <c r="D3402" t="s">
        <v>1109</v>
      </c>
      <c r="E3402" s="1" t="s">
        <v>1114</v>
      </c>
      <c r="F3402" s="1" t="s">
        <v>1268</v>
      </c>
      <c r="G3402" s="1" t="s">
        <v>1269</v>
      </c>
      <c r="H3402" s="6">
        <v>2023</v>
      </c>
      <c r="I3402" s="78">
        <v>0.56617647058823528</v>
      </c>
      <c r="J3402" t="s">
        <v>1148</v>
      </c>
      <c r="K3402" s="2"/>
      <c r="L3402" s="60"/>
    </row>
    <row r="3403" spans="1:12">
      <c r="A3403" s="77" t="s">
        <v>1324</v>
      </c>
      <c r="B3403" t="s">
        <v>1010</v>
      </c>
      <c r="C3403" t="s">
        <v>1016</v>
      </c>
      <c r="D3403" t="s">
        <v>1109</v>
      </c>
      <c r="E3403" s="1" t="s">
        <v>1114</v>
      </c>
      <c r="F3403" s="1" t="s">
        <v>1268</v>
      </c>
      <c r="G3403" s="1" t="s">
        <v>1269</v>
      </c>
      <c r="H3403" s="6">
        <v>2023</v>
      </c>
      <c r="I3403" s="78">
        <v>1.0091210613598673</v>
      </c>
      <c r="J3403" t="s">
        <v>1148</v>
      </c>
      <c r="K3403" s="2"/>
      <c r="L3403" s="60"/>
    </row>
    <row r="3404" spans="1:12">
      <c r="A3404" s="77" t="s">
        <v>1325</v>
      </c>
      <c r="B3404" t="s">
        <v>1010</v>
      </c>
      <c r="C3404" t="s">
        <v>1017</v>
      </c>
      <c r="D3404" t="s">
        <v>1109</v>
      </c>
      <c r="E3404" s="1" t="s">
        <v>1114</v>
      </c>
      <c r="F3404" s="1" t="s">
        <v>1268</v>
      </c>
      <c r="G3404" s="1" t="s">
        <v>1269</v>
      </c>
      <c r="H3404" s="6">
        <v>2023</v>
      </c>
      <c r="I3404" s="78">
        <v>1.0241545893719808</v>
      </c>
      <c r="J3404" t="s">
        <v>1148</v>
      </c>
      <c r="K3404" s="2"/>
      <c r="L3404" s="60"/>
    </row>
    <row r="3405" spans="1:12">
      <c r="A3405" s="77" t="s">
        <v>1326</v>
      </c>
      <c r="B3405" t="s">
        <v>1010</v>
      </c>
      <c r="C3405" t="s">
        <v>1018</v>
      </c>
      <c r="D3405" t="s">
        <v>1109</v>
      </c>
      <c r="E3405" s="1" t="s">
        <v>1114</v>
      </c>
      <c r="F3405" s="1" t="s">
        <v>1268</v>
      </c>
      <c r="G3405" s="1" t="s">
        <v>1269</v>
      </c>
      <c r="H3405" s="6">
        <v>2023</v>
      </c>
      <c r="I3405" s="78">
        <v>0.99361022364217255</v>
      </c>
      <c r="J3405" t="s">
        <v>1148</v>
      </c>
      <c r="K3405" s="2"/>
      <c r="L3405" s="60"/>
    </row>
    <row r="3406" spans="1:12">
      <c r="A3406" s="77" t="s">
        <v>1327</v>
      </c>
      <c r="B3406" t="s">
        <v>1010</v>
      </c>
      <c r="C3406" t="s">
        <v>1019</v>
      </c>
      <c r="D3406" t="s">
        <v>1109</v>
      </c>
      <c r="E3406" s="1" t="s">
        <v>1114</v>
      </c>
      <c r="F3406" s="1" t="s">
        <v>1268</v>
      </c>
      <c r="G3406" s="1" t="s">
        <v>1269</v>
      </c>
      <c r="H3406" s="6">
        <v>2023</v>
      </c>
      <c r="I3406" s="78">
        <v>0.91311902693310165</v>
      </c>
      <c r="J3406" t="s">
        <v>1148</v>
      </c>
      <c r="K3406" s="2"/>
      <c r="L3406" s="60"/>
    </row>
    <row r="3407" spans="1:12">
      <c r="A3407" s="77" t="s">
        <v>1328</v>
      </c>
      <c r="B3407" t="s">
        <v>1010</v>
      </c>
      <c r="C3407" t="s">
        <v>1020</v>
      </c>
      <c r="D3407" t="s">
        <v>1109</v>
      </c>
      <c r="E3407" s="1" t="s">
        <v>1114</v>
      </c>
      <c r="F3407" s="1" t="s">
        <v>1268</v>
      </c>
      <c r="G3407" s="1" t="s">
        <v>1269</v>
      </c>
      <c r="H3407" s="6">
        <v>2023</v>
      </c>
      <c r="I3407" s="78">
        <v>1.0711584737023032</v>
      </c>
      <c r="J3407" t="s">
        <v>1148</v>
      </c>
      <c r="K3407" s="2"/>
      <c r="L3407" s="60"/>
    </row>
    <row r="3408" spans="1:12">
      <c r="A3408" s="77" t="s">
        <v>1329</v>
      </c>
      <c r="B3408" t="s">
        <v>1010</v>
      </c>
      <c r="C3408" t="s">
        <v>1021</v>
      </c>
      <c r="D3408" t="s">
        <v>1109</v>
      </c>
      <c r="E3408" s="1" t="s">
        <v>1114</v>
      </c>
      <c r="F3408" s="1" t="s">
        <v>1268</v>
      </c>
      <c r="G3408" s="1" t="s">
        <v>1269</v>
      </c>
      <c r="H3408" s="6">
        <v>2023</v>
      </c>
      <c r="I3408" s="78">
        <v>0.90861344537815125</v>
      </c>
      <c r="J3408" t="s">
        <v>1148</v>
      </c>
      <c r="K3408" s="2"/>
      <c r="L3408" s="60"/>
    </row>
    <row r="3409" spans="1:12">
      <c r="A3409" s="77" t="s">
        <v>1330</v>
      </c>
      <c r="B3409" t="s">
        <v>1010</v>
      </c>
      <c r="C3409" t="s">
        <v>1022</v>
      </c>
      <c r="D3409" t="s">
        <v>1109</v>
      </c>
      <c r="E3409" s="1" t="s">
        <v>1114</v>
      </c>
      <c r="F3409" s="1" t="s">
        <v>1268</v>
      </c>
      <c r="G3409" s="1" t="s">
        <v>1269</v>
      </c>
      <c r="H3409" s="6">
        <v>2023</v>
      </c>
      <c r="I3409" s="78">
        <v>0.5</v>
      </c>
      <c r="J3409" t="s">
        <v>1148</v>
      </c>
      <c r="K3409" s="2"/>
      <c r="L3409" s="60"/>
    </row>
    <row r="3410" spans="1:12">
      <c r="A3410" s="77" t="s">
        <v>1331</v>
      </c>
      <c r="B3410" t="s">
        <v>1010</v>
      </c>
      <c r="C3410" t="s">
        <v>98</v>
      </c>
      <c r="D3410" t="s">
        <v>1109</v>
      </c>
      <c r="E3410" s="1" t="s">
        <v>1114</v>
      </c>
      <c r="F3410" s="1" t="s">
        <v>1268</v>
      </c>
      <c r="G3410" s="1" t="s">
        <v>1269</v>
      </c>
      <c r="H3410" s="6">
        <v>2023</v>
      </c>
      <c r="I3410" s="78">
        <v>0.93280632411067199</v>
      </c>
      <c r="J3410" t="s">
        <v>1148</v>
      </c>
      <c r="K3410" s="2"/>
      <c r="L3410" s="60"/>
    </row>
    <row r="3411" spans="1:12">
      <c r="A3411" s="77" t="s">
        <v>1332</v>
      </c>
      <c r="B3411" t="s">
        <v>1010</v>
      </c>
      <c r="C3411" t="s">
        <v>1023</v>
      </c>
      <c r="D3411" t="s">
        <v>1109</v>
      </c>
      <c r="E3411" s="1" t="s">
        <v>1114</v>
      </c>
      <c r="F3411" s="1" t="s">
        <v>1268</v>
      </c>
      <c r="G3411" s="1" t="s">
        <v>1269</v>
      </c>
      <c r="H3411" s="6">
        <v>2023</v>
      </c>
      <c r="I3411" s="78">
        <v>0.51592356687898089</v>
      </c>
      <c r="J3411" t="s">
        <v>1148</v>
      </c>
      <c r="K3411" s="2"/>
      <c r="L3411" s="60"/>
    </row>
    <row r="3412" spans="1:12">
      <c r="A3412" s="77" t="s">
        <v>1333</v>
      </c>
      <c r="B3412" t="s">
        <v>1010</v>
      </c>
      <c r="C3412" t="s">
        <v>1024</v>
      </c>
      <c r="D3412" t="s">
        <v>1109</v>
      </c>
      <c r="E3412" s="1" t="s">
        <v>1114</v>
      </c>
      <c r="F3412" s="1" t="s">
        <v>1268</v>
      </c>
      <c r="G3412" s="1" t="s">
        <v>1269</v>
      </c>
      <c r="H3412" s="6">
        <v>2023</v>
      </c>
      <c r="I3412" s="78">
        <v>0.92109500805152977</v>
      </c>
      <c r="J3412" t="s">
        <v>1148</v>
      </c>
      <c r="K3412" s="2"/>
      <c r="L3412" s="60"/>
    </row>
    <row r="3413" spans="1:12">
      <c r="A3413" s="77" t="s">
        <v>1334</v>
      </c>
      <c r="B3413" t="s">
        <v>1010</v>
      </c>
      <c r="C3413" t="s">
        <v>1025</v>
      </c>
      <c r="D3413" t="s">
        <v>1109</v>
      </c>
      <c r="E3413" s="1" t="s">
        <v>1114</v>
      </c>
      <c r="F3413" s="1" t="s">
        <v>1268</v>
      </c>
      <c r="G3413" s="1" t="s">
        <v>1269</v>
      </c>
      <c r="H3413" s="6">
        <v>2023</v>
      </c>
      <c r="I3413" s="78">
        <v>0.80526315789473679</v>
      </c>
      <c r="J3413" t="s">
        <v>1148</v>
      </c>
      <c r="K3413" s="2"/>
      <c r="L3413" s="60"/>
    </row>
    <row r="3414" spans="1:12">
      <c r="A3414" s="77" t="s">
        <v>1335</v>
      </c>
      <c r="B3414" t="s">
        <v>1010</v>
      </c>
      <c r="C3414" t="s">
        <v>1026</v>
      </c>
      <c r="D3414" t="s">
        <v>1109</v>
      </c>
      <c r="E3414" s="1" t="s">
        <v>1114</v>
      </c>
      <c r="F3414" s="1" t="s">
        <v>1268</v>
      </c>
      <c r="G3414" s="1" t="s">
        <v>1269</v>
      </c>
      <c r="H3414" s="6">
        <v>2023</v>
      </c>
      <c r="I3414" s="78">
        <v>1.0576217915138817</v>
      </c>
      <c r="J3414" t="s">
        <v>1148</v>
      </c>
      <c r="K3414" s="2"/>
      <c r="L3414" s="60"/>
    </row>
    <row r="3415" spans="1:12">
      <c r="A3415" s="77" t="s">
        <v>1336</v>
      </c>
      <c r="B3415" t="s">
        <v>1010</v>
      </c>
      <c r="C3415" t="s">
        <v>1027</v>
      </c>
      <c r="D3415" t="s">
        <v>1109</v>
      </c>
      <c r="E3415" s="1" t="s">
        <v>1114</v>
      </c>
      <c r="F3415" s="1" t="s">
        <v>1268</v>
      </c>
      <c r="G3415" s="1" t="s">
        <v>1269</v>
      </c>
      <c r="H3415" s="6">
        <v>2023</v>
      </c>
      <c r="I3415" s="78">
        <v>1.0579439252336449</v>
      </c>
      <c r="J3415" t="s">
        <v>1148</v>
      </c>
      <c r="K3415" s="2"/>
      <c r="L3415" s="60"/>
    </row>
    <row r="3416" spans="1:12">
      <c r="A3416" s="77" t="s">
        <v>1337</v>
      </c>
      <c r="B3416" t="s">
        <v>1010</v>
      </c>
      <c r="C3416" t="s">
        <v>207</v>
      </c>
      <c r="D3416" t="s">
        <v>1109</v>
      </c>
      <c r="E3416" s="1" t="s">
        <v>1114</v>
      </c>
      <c r="F3416" s="1" t="s">
        <v>1268</v>
      </c>
      <c r="G3416" s="1" t="s">
        <v>1269</v>
      </c>
      <c r="H3416" s="6">
        <v>2023</v>
      </c>
      <c r="I3416" s="78">
        <v>1.08</v>
      </c>
      <c r="J3416" t="s">
        <v>1148</v>
      </c>
      <c r="K3416" s="2"/>
      <c r="L3416" s="60"/>
    </row>
    <row r="3417" spans="1:12">
      <c r="A3417" s="77" t="s">
        <v>1338</v>
      </c>
      <c r="B3417" t="s">
        <v>1010</v>
      </c>
      <c r="C3417" t="s">
        <v>1011</v>
      </c>
      <c r="D3417" t="s">
        <v>1109</v>
      </c>
      <c r="E3417" s="1" t="s">
        <v>1114</v>
      </c>
      <c r="F3417" s="1" t="s">
        <v>1268</v>
      </c>
      <c r="G3417" s="1" t="s">
        <v>1269</v>
      </c>
      <c r="H3417" s="6">
        <v>2023</v>
      </c>
      <c r="I3417" s="78">
        <v>1.1820418204182042</v>
      </c>
      <c r="J3417" t="s">
        <v>1148</v>
      </c>
      <c r="K3417" s="2"/>
      <c r="L3417" s="60"/>
    </row>
    <row r="3418" spans="1:12">
      <c r="A3418" s="77" t="s">
        <v>1339</v>
      </c>
      <c r="B3418" t="s">
        <v>1010</v>
      </c>
      <c r="C3418" t="s">
        <v>1075</v>
      </c>
      <c r="D3418" t="s">
        <v>1109</v>
      </c>
      <c r="E3418" s="1" t="s">
        <v>1114</v>
      </c>
      <c r="F3418" s="1" t="s">
        <v>1268</v>
      </c>
      <c r="G3418" s="1" t="s">
        <v>1269</v>
      </c>
      <c r="H3418" s="6">
        <v>2023</v>
      </c>
      <c r="I3418" s="78">
        <v>1.0821715184893785</v>
      </c>
      <c r="J3418" t="s">
        <v>1148</v>
      </c>
      <c r="K3418" s="2"/>
      <c r="L3418" s="60"/>
    </row>
    <row r="3419" spans="1:12">
      <c r="A3419" s="77" t="s">
        <v>1274</v>
      </c>
      <c r="B3419" t="s">
        <v>1072</v>
      </c>
      <c r="C3419" t="s">
        <v>1072</v>
      </c>
      <c r="D3419" t="s">
        <v>1109</v>
      </c>
      <c r="E3419" s="1" t="s">
        <v>1114</v>
      </c>
      <c r="F3419" s="1" t="s">
        <v>1268</v>
      </c>
      <c r="G3419" s="1" t="s">
        <v>1269</v>
      </c>
      <c r="H3419" s="6">
        <v>2023</v>
      </c>
      <c r="I3419" s="78">
        <v>1.0406104711899991</v>
      </c>
      <c r="J3419" t="s">
        <v>1148</v>
      </c>
      <c r="K3419" s="2"/>
      <c r="L3419" s="60"/>
    </row>
    <row r="3420" spans="1:12">
      <c r="A3420" s="77" t="s">
        <v>1320</v>
      </c>
      <c r="B3420" t="s">
        <v>1010</v>
      </c>
      <c r="C3420" t="s">
        <v>1012</v>
      </c>
      <c r="D3420" t="s">
        <v>1267</v>
      </c>
      <c r="E3420" s="1" t="s">
        <v>1114</v>
      </c>
      <c r="F3420" s="1" t="s">
        <v>1268</v>
      </c>
      <c r="G3420" s="1" t="s">
        <v>1269</v>
      </c>
      <c r="H3420" s="6">
        <v>2023</v>
      </c>
      <c r="I3420" s="78">
        <v>0.85522388059701493</v>
      </c>
      <c r="J3420" s="1" t="s">
        <v>1148</v>
      </c>
      <c r="K3420" s="2"/>
      <c r="L3420" s="60"/>
    </row>
    <row r="3421" spans="1:12">
      <c r="A3421" s="77" t="s">
        <v>1321</v>
      </c>
      <c r="B3421" t="s">
        <v>1010</v>
      </c>
      <c r="C3421" t="s">
        <v>1013</v>
      </c>
      <c r="D3421" t="s">
        <v>1267</v>
      </c>
      <c r="E3421" s="1" t="s">
        <v>1114</v>
      </c>
      <c r="F3421" s="1" t="s">
        <v>1268</v>
      </c>
      <c r="G3421" s="1" t="s">
        <v>1269</v>
      </c>
      <c r="H3421" s="6">
        <v>2023</v>
      </c>
      <c r="I3421" s="78">
        <v>0.54545454545454541</v>
      </c>
      <c r="J3421" s="1" t="s">
        <v>1148</v>
      </c>
      <c r="K3421" s="2"/>
      <c r="L3421" s="60"/>
    </row>
    <row r="3422" spans="1:12">
      <c r="A3422" s="77" t="s">
        <v>1322</v>
      </c>
      <c r="B3422" t="s">
        <v>1010</v>
      </c>
      <c r="C3422" t="s">
        <v>1014</v>
      </c>
      <c r="D3422" t="s">
        <v>1267</v>
      </c>
      <c r="E3422" s="1" t="s">
        <v>1114</v>
      </c>
      <c r="F3422" s="1" t="s">
        <v>1268</v>
      </c>
      <c r="G3422" s="1" t="s">
        <v>1269</v>
      </c>
      <c r="H3422" s="6">
        <v>2023</v>
      </c>
      <c r="I3422" s="78">
        <v>0.95578231292517002</v>
      </c>
      <c r="J3422" s="1" t="s">
        <v>1148</v>
      </c>
      <c r="K3422" s="2"/>
      <c r="L3422" s="60"/>
    </row>
    <row r="3423" spans="1:12">
      <c r="A3423" s="77" t="s">
        <v>1323</v>
      </c>
      <c r="B3423" t="s">
        <v>1010</v>
      </c>
      <c r="C3423" t="s">
        <v>1015</v>
      </c>
      <c r="D3423" t="s">
        <v>1267</v>
      </c>
      <c r="E3423" s="1" t="s">
        <v>1114</v>
      </c>
      <c r="F3423" s="1" t="s">
        <v>1268</v>
      </c>
      <c r="G3423" s="1" t="s">
        <v>1269</v>
      </c>
      <c r="H3423" s="6">
        <v>2023</v>
      </c>
      <c r="I3423" s="78">
        <v>0.54166666666666663</v>
      </c>
      <c r="J3423" s="1" t="s">
        <v>1148</v>
      </c>
      <c r="K3423" s="2"/>
      <c r="L3423" s="60"/>
    </row>
    <row r="3424" spans="1:12">
      <c r="A3424" s="77" t="s">
        <v>1324</v>
      </c>
      <c r="B3424" t="s">
        <v>1010</v>
      </c>
      <c r="C3424" t="s">
        <v>1016</v>
      </c>
      <c r="D3424" t="s">
        <v>1267</v>
      </c>
      <c r="E3424" s="1" t="s">
        <v>1114</v>
      </c>
      <c r="F3424" s="1" t="s">
        <v>1268</v>
      </c>
      <c r="G3424" s="1" t="s">
        <v>1269</v>
      </c>
      <c r="H3424" s="6">
        <v>2023</v>
      </c>
      <c r="I3424" s="78">
        <v>1</v>
      </c>
      <c r="J3424" s="1" t="s">
        <v>1148</v>
      </c>
      <c r="K3424" s="2"/>
      <c r="L3424" s="60"/>
    </row>
    <row r="3425" spans="1:12">
      <c r="A3425" s="77" t="s">
        <v>1325</v>
      </c>
      <c r="B3425" t="s">
        <v>1010</v>
      </c>
      <c r="C3425" t="s">
        <v>1017</v>
      </c>
      <c r="D3425" t="s">
        <v>1267</v>
      </c>
      <c r="E3425" s="1" t="s">
        <v>1114</v>
      </c>
      <c r="F3425" s="1" t="s">
        <v>1268</v>
      </c>
      <c r="G3425" s="1" t="s">
        <v>1269</v>
      </c>
      <c r="H3425" s="6">
        <v>2023</v>
      </c>
      <c r="I3425" s="78">
        <v>0.80937499999999996</v>
      </c>
      <c r="J3425" s="1" t="s">
        <v>1148</v>
      </c>
      <c r="K3425" s="2"/>
      <c r="L3425" s="60"/>
    </row>
    <row r="3426" spans="1:12">
      <c r="A3426" s="77" t="s">
        <v>1326</v>
      </c>
      <c r="B3426" t="s">
        <v>1010</v>
      </c>
      <c r="C3426" t="s">
        <v>1018</v>
      </c>
      <c r="D3426" t="s">
        <v>1267</v>
      </c>
      <c r="E3426" s="1" t="s">
        <v>1114</v>
      </c>
      <c r="F3426" s="1" t="s">
        <v>1268</v>
      </c>
      <c r="G3426" s="1" t="s">
        <v>1269</v>
      </c>
      <c r="H3426" s="6">
        <v>2023</v>
      </c>
      <c r="I3426" s="78">
        <v>0.7471910112359551</v>
      </c>
      <c r="J3426" s="1" t="s">
        <v>1148</v>
      </c>
      <c r="K3426" s="2"/>
      <c r="L3426" s="60"/>
    </row>
    <row r="3427" spans="1:12">
      <c r="A3427" s="77" t="s">
        <v>1327</v>
      </c>
      <c r="B3427" t="s">
        <v>1010</v>
      </c>
      <c r="C3427" t="s">
        <v>1019</v>
      </c>
      <c r="D3427" t="s">
        <v>1267</v>
      </c>
      <c r="E3427" s="1" t="s">
        <v>1114</v>
      </c>
      <c r="F3427" s="1" t="s">
        <v>1268</v>
      </c>
      <c r="G3427" s="1" t="s">
        <v>1269</v>
      </c>
      <c r="H3427" s="6">
        <v>2023</v>
      </c>
      <c r="I3427" s="78">
        <v>0.70169491525423733</v>
      </c>
      <c r="J3427" s="1" t="s">
        <v>1148</v>
      </c>
      <c r="K3427" s="2"/>
      <c r="L3427" s="60"/>
    </row>
    <row r="3428" spans="1:12">
      <c r="A3428" s="77" t="s">
        <v>1328</v>
      </c>
      <c r="B3428" t="s">
        <v>1010</v>
      </c>
      <c r="C3428" t="s">
        <v>1020</v>
      </c>
      <c r="D3428" t="s">
        <v>1267</v>
      </c>
      <c r="E3428" s="1" t="s">
        <v>1114</v>
      </c>
      <c r="F3428" s="1" t="s">
        <v>1268</v>
      </c>
      <c r="G3428" s="1" t="s">
        <v>1269</v>
      </c>
      <c r="H3428" s="6">
        <v>2023</v>
      </c>
      <c r="I3428" s="78">
        <v>0.94868585732165212</v>
      </c>
      <c r="J3428" s="1" t="s">
        <v>1148</v>
      </c>
      <c r="K3428" s="2"/>
      <c r="L3428" s="60"/>
    </row>
    <row r="3429" spans="1:12">
      <c r="A3429" s="77" t="s">
        <v>1329</v>
      </c>
      <c r="B3429" t="s">
        <v>1010</v>
      </c>
      <c r="C3429" t="s">
        <v>1021</v>
      </c>
      <c r="D3429" t="s">
        <v>1267</v>
      </c>
      <c r="E3429" s="1" t="s">
        <v>1114</v>
      </c>
      <c r="F3429" s="1" t="s">
        <v>1268</v>
      </c>
      <c r="G3429" s="1" t="s">
        <v>1269</v>
      </c>
      <c r="H3429" s="6">
        <v>2023</v>
      </c>
      <c r="I3429" s="78">
        <v>0.79757085020242913</v>
      </c>
      <c r="J3429" s="1" t="s">
        <v>1148</v>
      </c>
      <c r="K3429" s="2"/>
      <c r="L3429" s="60"/>
    </row>
    <row r="3430" spans="1:12">
      <c r="A3430" s="77" t="s">
        <v>1330</v>
      </c>
      <c r="B3430" t="s">
        <v>1010</v>
      </c>
      <c r="C3430" t="s">
        <v>1022</v>
      </c>
      <c r="D3430" t="s">
        <v>1267</v>
      </c>
      <c r="E3430" s="1" t="s">
        <v>1114</v>
      </c>
      <c r="F3430" s="1" t="s">
        <v>1268</v>
      </c>
      <c r="G3430" s="1" t="s">
        <v>1269</v>
      </c>
      <c r="H3430" s="6">
        <v>2023</v>
      </c>
      <c r="I3430" s="78">
        <v>0.60869565217391308</v>
      </c>
      <c r="J3430" s="1" t="s">
        <v>1148</v>
      </c>
      <c r="K3430" s="2"/>
      <c r="L3430" s="60"/>
    </row>
    <row r="3431" spans="1:12">
      <c r="A3431" s="77" t="s">
        <v>1331</v>
      </c>
      <c r="B3431" t="s">
        <v>1010</v>
      </c>
      <c r="C3431" t="s">
        <v>98</v>
      </c>
      <c r="D3431" t="s">
        <v>1267</v>
      </c>
      <c r="E3431" s="1" t="s">
        <v>1114</v>
      </c>
      <c r="F3431" s="1" t="s">
        <v>1268</v>
      </c>
      <c r="G3431" s="1" t="s">
        <v>1269</v>
      </c>
      <c r="H3431" s="6">
        <v>2023</v>
      </c>
      <c r="I3431" s="78">
        <v>0.61818181818181817</v>
      </c>
      <c r="J3431" s="1" t="s">
        <v>1148</v>
      </c>
      <c r="K3431" s="2"/>
      <c r="L3431" s="60"/>
    </row>
    <row r="3432" spans="1:12">
      <c r="A3432" s="77" t="s">
        <v>1332</v>
      </c>
      <c r="B3432" t="s">
        <v>1010</v>
      </c>
      <c r="C3432" t="s">
        <v>1023</v>
      </c>
      <c r="D3432" t="s">
        <v>1267</v>
      </c>
      <c r="E3432" s="1" t="s">
        <v>1114</v>
      </c>
      <c r="F3432" s="1" t="s">
        <v>1268</v>
      </c>
      <c r="G3432" s="1" t="s">
        <v>1269</v>
      </c>
      <c r="H3432" s="6">
        <v>2023</v>
      </c>
      <c r="I3432" s="78">
        <v>0.44444444444444442</v>
      </c>
      <c r="J3432" s="1" t="s">
        <v>1148</v>
      </c>
      <c r="K3432" s="2"/>
      <c r="L3432" s="60"/>
    </row>
    <row r="3433" spans="1:12">
      <c r="A3433" s="77" t="s">
        <v>1333</v>
      </c>
      <c r="B3433" t="s">
        <v>1010</v>
      </c>
      <c r="C3433" t="s">
        <v>1024</v>
      </c>
      <c r="D3433" t="s">
        <v>1267</v>
      </c>
      <c r="E3433" s="1" t="s">
        <v>1114</v>
      </c>
      <c r="F3433" s="1" t="s">
        <v>1268</v>
      </c>
      <c r="G3433" s="1" t="s">
        <v>1269</v>
      </c>
      <c r="H3433" s="6">
        <v>2023</v>
      </c>
      <c r="I3433" s="78">
        <v>0.81065088757396453</v>
      </c>
      <c r="J3433" s="1" t="s">
        <v>1148</v>
      </c>
      <c r="K3433" s="2"/>
      <c r="L3433" s="60"/>
    </row>
    <row r="3434" spans="1:12">
      <c r="A3434" s="77" t="s">
        <v>1334</v>
      </c>
      <c r="B3434" t="s">
        <v>1010</v>
      </c>
      <c r="C3434" t="s">
        <v>1025</v>
      </c>
      <c r="D3434" t="s">
        <v>1267</v>
      </c>
      <c r="E3434" s="1" t="s">
        <v>1114</v>
      </c>
      <c r="F3434" s="1" t="s">
        <v>1268</v>
      </c>
      <c r="G3434" s="1" t="s">
        <v>1269</v>
      </c>
      <c r="H3434" s="6">
        <v>2023</v>
      </c>
      <c r="I3434" s="78">
        <v>1.0075187969924813</v>
      </c>
      <c r="J3434" s="1" t="s">
        <v>1148</v>
      </c>
      <c r="K3434" s="2"/>
      <c r="L3434" s="60"/>
    </row>
    <row r="3435" spans="1:12">
      <c r="A3435" s="77" t="s">
        <v>1335</v>
      </c>
      <c r="B3435" t="s">
        <v>1010</v>
      </c>
      <c r="C3435" t="s">
        <v>1026</v>
      </c>
      <c r="D3435" t="s">
        <v>1267</v>
      </c>
      <c r="E3435" s="1" t="s">
        <v>1114</v>
      </c>
      <c r="F3435" s="1" t="s">
        <v>1268</v>
      </c>
      <c r="G3435" s="1" t="s">
        <v>1269</v>
      </c>
      <c r="H3435" s="6">
        <v>2023</v>
      </c>
      <c r="I3435" s="78">
        <v>0.89462365591397852</v>
      </c>
      <c r="J3435" s="1" t="s">
        <v>1148</v>
      </c>
      <c r="K3435" s="2"/>
      <c r="L3435" s="60"/>
    </row>
    <row r="3436" spans="1:12">
      <c r="A3436" s="77" t="s">
        <v>1336</v>
      </c>
      <c r="B3436" t="s">
        <v>1010</v>
      </c>
      <c r="C3436" t="s">
        <v>1027</v>
      </c>
      <c r="D3436" t="s">
        <v>1267</v>
      </c>
      <c r="E3436" s="1" t="s">
        <v>1114</v>
      </c>
      <c r="F3436" s="1" t="s">
        <v>1268</v>
      </c>
      <c r="G3436" s="1" t="s">
        <v>1269</v>
      </c>
      <c r="H3436" s="6">
        <v>2023</v>
      </c>
      <c r="I3436" s="78">
        <v>0.74257425742574257</v>
      </c>
      <c r="J3436" s="1" t="s">
        <v>1148</v>
      </c>
      <c r="K3436" s="2"/>
      <c r="L3436" s="60"/>
    </row>
    <row r="3437" spans="1:12">
      <c r="A3437" s="77" t="s">
        <v>1337</v>
      </c>
      <c r="B3437" t="s">
        <v>1010</v>
      </c>
      <c r="C3437" t="s">
        <v>207</v>
      </c>
      <c r="D3437" t="s">
        <v>1267</v>
      </c>
      <c r="E3437" s="1" t="s">
        <v>1114</v>
      </c>
      <c r="F3437" s="1" t="s">
        <v>1268</v>
      </c>
      <c r="G3437" s="1" t="s">
        <v>1269</v>
      </c>
      <c r="H3437" s="6">
        <v>2023</v>
      </c>
      <c r="I3437" s="78">
        <v>0.92182890855457222</v>
      </c>
      <c r="J3437" s="1" t="s">
        <v>1148</v>
      </c>
      <c r="K3437" s="2"/>
      <c r="L3437" s="60"/>
    </row>
    <row r="3438" spans="1:12">
      <c r="A3438" s="77" t="s">
        <v>1338</v>
      </c>
      <c r="B3438" t="s">
        <v>1010</v>
      </c>
      <c r="C3438" t="s">
        <v>1011</v>
      </c>
      <c r="D3438" t="s">
        <v>1267</v>
      </c>
      <c r="E3438" s="1" t="s">
        <v>1114</v>
      </c>
      <c r="F3438" s="1" t="s">
        <v>1268</v>
      </c>
      <c r="G3438" s="1" t="s">
        <v>1269</v>
      </c>
      <c r="H3438" s="6">
        <v>2023</v>
      </c>
      <c r="I3438" s="78">
        <v>0.97233072916666663</v>
      </c>
      <c r="J3438" s="1" t="s">
        <v>1148</v>
      </c>
      <c r="K3438" s="2"/>
      <c r="L3438" s="60"/>
    </row>
    <row r="3439" spans="1:12">
      <c r="A3439" s="77" t="s">
        <v>1339</v>
      </c>
      <c r="B3439" t="s">
        <v>1010</v>
      </c>
      <c r="C3439" t="s">
        <v>1075</v>
      </c>
      <c r="D3439" t="s">
        <v>1267</v>
      </c>
      <c r="E3439" s="1" t="s">
        <v>1114</v>
      </c>
      <c r="F3439" s="1" t="s">
        <v>1268</v>
      </c>
      <c r="G3439" s="1" t="s">
        <v>1269</v>
      </c>
      <c r="H3439" s="6">
        <v>2023</v>
      </c>
      <c r="I3439" s="78">
        <v>0.90460405156537749</v>
      </c>
      <c r="J3439" s="1" t="s">
        <v>1148</v>
      </c>
      <c r="K3439" s="2"/>
      <c r="L3439" s="60"/>
    </row>
    <row r="3440" spans="1:12">
      <c r="A3440" s="77" t="s">
        <v>1274</v>
      </c>
      <c r="B3440" t="s">
        <v>1072</v>
      </c>
      <c r="C3440" t="s">
        <v>1072</v>
      </c>
      <c r="D3440" t="s">
        <v>1267</v>
      </c>
      <c r="E3440" s="1" t="s">
        <v>1114</v>
      </c>
      <c r="F3440" s="1" t="s">
        <v>1268</v>
      </c>
      <c r="G3440" s="1" t="s">
        <v>1269</v>
      </c>
      <c r="H3440" s="6">
        <v>2023</v>
      </c>
      <c r="I3440" s="78">
        <v>0.91121206521946896</v>
      </c>
      <c r="J3440" s="1" t="s">
        <v>1148</v>
      </c>
      <c r="K3440" s="2"/>
      <c r="L3440" s="60"/>
    </row>
    <row r="3441" spans="1:12">
      <c r="A3441" s="77" t="s">
        <v>1320</v>
      </c>
      <c r="B3441" t="s">
        <v>1010</v>
      </c>
      <c r="C3441" t="s">
        <v>1012</v>
      </c>
      <c r="D3441" t="s">
        <v>1108</v>
      </c>
      <c r="E3441" s="1" t="s">
        <v>1114</v>
      </c>
      <c r="F3441" s="1" t="s">
        <v>1268</v>
      </c>
      <c r="G3441" s="1" t="s">
        <v>1269</v>
      </c>
      <c r="H3441" s="6">
        <v>2023</v>
      </c>
      <c r="I3441" s="79">
        <v>0.99644233619922917</v>
      </c>
      <c r="J3441" t="s">
        <v>1148</v>
      </c>
      <c r="K3441" s="2"/>
      <c r="L3441" s="60"/>
    </row>
    <row r="3442" spans="1:12">
      <c r="A3442" s="77" t="s">
        <v>1321</v>
      </c>
      <c r="B3442" t="s">
        <v>1010</v>
      </c>
      <c r="C3442" t="s">
        <v>1013</v>
      </c>
      <c r="D3442" t="s">
        <v>1108</v>
      </c>
      <c r="E3442" s="1" t="s">
        <v>1114</v>
      </c>
      <c r="F3442" s="1" t="s">
        <v>1268</v>
      </c>
      <c r="G3442" s="1" t="s">
        <v>1269</v>
      </c>
      <c r="H3442" s="6">
        <v>2023</v>
      </c>
      <c r="I3442" s="79">
        <v>0.78181818181818186</v>
      </c>
      <c r="J3442" t="s">
        <v>1148</v>
      </c>
      <c r="K3442" s="2"/>
      <c r="L3442" s="60"/>
    </row>
    <row r="3443" spans="1:12">
      <c r="A3443" s="77" t="s">
        <v>1322</v>
      </c>
      <c r="B3443" t="s">
        <v>1010</v>
      </c>
      <c r="C3443" t="s">
        <v>1014</v>
      </c>
      <c r="D3443" t="s">
        <v>1108</v>
      </c>
      <c r="E3443" s="1" t="s">
        <v>1114</v>
      </c>
      <c r="F3443" s="1" t="s">
        <v>1268</v>
      </c>
      <c r="G3443" s="1" t="s">
        <v>1269</v>
      </c>
      <c r="H3443" s="6">
        <v>2023</v>
      </c>
      <c r="I3443" s="79">
        <v>1.1178063642518619</v>
      </c>
      <c r="J3443" t="s">
        <v>1148</v>
      </c>
      <c r="K3443" s="2"/>
      <c r="L3443" s="60"/>
    </row>
    <row r="3444" spans="1:12">
      <c r="A3444" s="77" t="s">
        <v>1323</v>
      </c>
      <c r="B3444" t="s">
        <v>1010</v>
      </c>
      <c r="C3444" t="s">
        <v>1015</v>
      </c>
      <c r="D3444" t="s">
        <v>1108</v>
      </c>
      <c r="E3444" s="1" t="s">
        <v>1114</v>
      </c>
      <c r="F3444" s="1" t="s">
        <v>1268</v>
      </c>
      <c r="G3444" s="1" t="s">
        <v>1269</v>
      </c>
      <c r="H3444" s="6">
        <v>2023</v>
      </c>
      <c r="I3444" s="79">
        <v>0.67625899280575541</v>
      </c>
      <c r="J3444" t="s">
        <v>1148</v>
      </c>
      <c r="K3444" s="2"/>
      <c r="L3444" s="60"/>
    </row>
    <row r="3445" spans="1:12">
      <c r="A3445" s="77" t="s">
        <v>1324</v>
      </c>
      <c r="B3445" t="s">
        <v>1010</v>
      </c>
      <c r="C3445" t="s">
        <v>1016</v>
      </c>
      <c r="D3445" t="s">
        <v>1108</v>
      </c>
      <c r="E3445" s="1" t="s">
        <v>1114</v>
      </c>
      <c r="F3445" s="1" t="s">
        <v>1268</v>
      </c>
      <c r="G3445" s="1" t="s">
        <v>1269</v>
      </c>
      <c r="H3445" s="6">
        <v>2023</v>
      </c>
      <c r="I3445" s="79">
        <v>1.0662499999999999</v>
      </c>
      <c r="J3445" t="s">
        <v>1148</v>
      </c>
      <c r="K3445" s="2"/>
      <c r="L3445" s="60"/>
    </row>
    <row r="3446" spans="1:12">
      <c r="A3446" s="77" t="s">
        <v>1325</v>
      </c>
      <c r="B3446" t="s">
        <v>1010</v>
      </c>
      <c r="C3446" t="s">
        <v>1017</v>
      </c>
      <c r="D3446" t="s">
        <v>1108</v>
      </c>
      <c r="E3446" s="1" t="s">
        <v>1114</v>
      </c>
      <c r="F3446" s="1" t="s">
        <v>1268</v>
      </c>
      <c r="G3446" s="1" t="s">
        <v>1269</v>
      </c>
      <c r="H3446" s="6">
        <v>2023</v>
      </c>
      <c r="I3446" s="79">
        <v>0.91405269761606023</v>
      </c>
      <c r="J3446" t="s">
        <v>1148</v>
      </c>
      <c r="K3446" s="2"/>
      <c r="L3446" s="60"/>
    </row>
    <row r="3447" spans="1:12">
      <c r="A3447" s="77" t="s">
        <v>1326</v>
      </c>
      <c r="B3447" t="s">
        <v>1010</v>
      </c>
      <c r="C3447" t="s">
        <v>1018</v>
      </c>
      <c r="D3447" t="s">
        <v>1108</v>
      </c>
      <c r="E3447" s="1" t="s">
        <v>1114</v>
      </c>
      <c r="F3447" s="1" t="s">
        <v>1268</v>
      </c>
      <c r="G3447" s="1" t="s">
        <v>1269</v>
      </c>
      <c r="H3447" s="6">
        <v>2023</v>
      </c>
      <c r="I3447" s="79">
        <v>0.89153754469606672</v>
      </c>
      <c r="J3447" t="s">
        <v>1148</v>
      </c>
      <c r="K3447" s="2"/>
      <c r="L3447" s="60"/>
    </row>
    <row r="3448" spans="1:12">
      <c r="A3448" s="77" t="s">
        <v>1327</v>
      </c>
      <c r="B3448" t="s">
        <v>1010</v>
      </c>
      <c r="C3448" t="s">
        <v>1019</v>
      </c>
      <c r="D3448" t="s">
        <v>1108</v>
      </c>
      <c r="E3448" s="1" t="s">
        <v>1114</v>
      </c>
      <c r="F3448" s="1" t="s">
        <v>1268</v>
      </c>
      <c r="G3448" s="1" t="s">
        <v>1269</v>
      </c>
      <c r="H3448" s="6">
        <v>2023</v>
      </c>
      <c r="I3448" s="79">
        <v>0.77807666442501677</v>
      </c>
      <c r="J3448" t="s">
        <v>1148</v>
      </c>
      <c r="K3448" s="2"/>
      <c r="L3448" s="60"/>
    </row>
    <row r="3449" spans="1:12">
      <c r="A3449" s="77" t="s">
        <v>1328</v>
      </c>
      <c r="B3449" t="s">
        <v>1010</v>
      </c>
      <c r="C3449" t="s">
        <v>1020</v>
      </c>
      <c r="D3449" t="s">
        <v>1108</v>
      </c>
      <c r="E3449" s="1" t="s">
        <v>1114</v>
      </c>
      <c r="F3449" s="1" t="s">
        <v>1268</v>
      </c>
      <c r="G3449" s="1" t="s">
        <v>1269</v>
      </c>
      <c r="H3449" s="6">
        <v>2023</v>
      </c>
      <c r="I3449" s="79">
        <v>1.0882428608181116</v>
      </c>
      <c r="J3449" t="s">
        <v>1148</v>
      </c>
      <c r="K3449" s="2"/>
      <c r="L3449" s="60"/>
    </row>
    <row r="3450" spans="1:12">
      <c r="A3450" s="77" t="s">
        <v>1329</v>
      </c>
      <c r="B3450" t="s">
        <v>1010</v>
      </c>
      <c r="C3450" t="s">
        <v>1021</v>
      </c>
      <c r="D3450" t="s">
        <v>1108</v>
      </c>
      <c r="E3450" s="1" t="s">
        <v>1114</v>
      </c>
      <c r="F3450" s="1" t="s">
        <v>1268</v>
      </c>
      <c r="G3450" s="1" t="s">
        <v>1269</v>
      </c>
      <c r="H3450" s="6">
        <v>2023</v>
      </c>
      <c r="I3450" s="79">
        <v>0.89363416599516521</v>
      </c>
      <c r="J3450" t="s">
        <v>1148</v>
      </c>
      <c r="K3450" s="2"/>
      <c r="L3450" s="60"/>
    </row>
    <row r="3451" spans="1:12">
      <c r="A3451" s="77" t="s">
        <v>1330</v>
      </c>
      <c r="B3451" t="s">
        <v>1010</v>
      </c>
      <c r="C3451" t="s">
        <v>1022</v>
      </c>
      <c r="D3451" t="s">
        <v>1108</v>
      </c>
      <c r="E3451" s="1" t="s">
        <v>1114</v>
      </c>
      <c r="F3451" s="1" t="s">
        <v>1268</v>
      </c>
      <c r="G3451" s="1" t="s">
        <v>1269</v>
      </c>
      <c r="H3451" s="6">
        <v>2023</v>
      </c>
      <c r="I3451" s="79">
        <v>0.76106194690265483</v>
      </c>
      <c r="J3451" t="s">
        <v>1148</v>
      </c>
      <c r="K3451" s="2"/>
      <c r="L3451" s="60"/>
    </row>
    <row r="3452" spans="1:12">
      <c r="A3452" s="77" t="s">
        <v>1331</v>
      </c>
      <c r="B3452" t="s">
        <v>1010</v>
      </c>
      <c r="C3452" t="s">
        <v>98</v>
      </c>
      <c r="D3452" t="s">
        <v>1108</v>
      </c>
      <c r="E3452" s="1" t="s">
        <v>1114</v>
      </c>
      <c r="F3452" s="1" t="s">
        <v>1268</v>
      </c>
      <c r="G3452" s="1" t="s">
        <v>1269</v>
      </c>
      <c r="H3452" s="6">
        <v>2023</v>
      </c>
      <c r="I3452" s="79">
        <v>0.80743243243243246</v>
      </c>
      <c r="J3452" t="s">
        <v>1148</v>
      </c>
      <c r="K3452" s="2"/>
      <c r="L3452" s="60"/>
    </row>
    <row r="3453" spans="1:12">
      <c r="A3453" s="77" t="s">
        <v>1332</v>
      </c>
      <c r="B3453" t="s">
        <v>1010</v>
      </c>
      <c r="C3453" t="s">
        <v>1023</v>
      </c>
      <c r="D3453" t="s">
        <v>1108</v>
      </c>
      <c r="E3453" s="1" t="s">
        <v>1114</v>
      </c>
      <c r="F3453" s="1" t="s">
        <v>1268</v>
      </c>
      <c r="G3453" s="1" t="s">
        <v>1269</v>
      </c>
      <c r="H3453" s="6">
        <v>2023</v>
      </c>
      <c r="I3453" s="79">
        <v>0.6376811594202898</v>
      </c>
      <c r="J3453" t="s">
        <v>1148</v>
      </c>
      <c r="K3453" s="2"/>
      <c r="L3453" s="60"/>
    </row>
    <row r="3454" spans="1:12">
      <c r="A3454" s="77" t="s">
        <v>1333</v>
      </c>
      <c r="B3454" t="s">
        <v>1010</v>
      </c>
      <c r="C3454" t="s">
        <v>1024</v>
      </c>
      <c r="D3454" t="s">
        <v>1108</v>
      </c>
      <c r="E3454" s="1" t="s">
        <v>1114</v>
      </c>
      <c r="F3454" s="1" t="s">
        <v>1268</v>
      </c>
      <c r="G3454" s="1" t="s">
        <v>1269</v>
      </c>
      <c r="H3454" s="6">
        <v>2023</v>
      </c>
      <c r="I3454" s="79">
        <v>0.97349397590361442</v>
      </c>
      <c r="J3454" t="s">
        <v>1148</v>
      </c>
      <c r="K3454" s="2"/>
      <c r="L3454" s="60"/>
    </row>
    <row r="3455" spans="1:12">
      <c r="A3455" s="77" t="s">
        <v>1334</v>
      </c>
      <c r="B3455" t="s">
        <v>1010</v>
      </c>
      <c r="C3455" t="s">
        <v>1025</v>
      </c>
      <c r="D3455" t="s">
        <v>1108</v>
      </c>
      <c r="E3455" s="1" t="s">
        <v>1114</v>
      </c>
      <c r="F3455" s="1" t="s">
        <v>1268</v>
      </c>
      <c r="G3455" s="1" t="s">
        <v>1269</v>
      </c>
      <c r="H3455" s="6">
        <v>2023</v>
      </c>
      <c r="I3455" s="79">
        <v>1.0863309352517985</v>
      </c>
      <c r="J3455" t="s">
        <v>1148</v>
      </c>
      <c r="K3455" s="2"/>
      <c r="L3455" s="60"/>
    </row>
    <row r="3456" spans="1:12">
      <c r="A3456" s="77" t="s">
        <v>1335</v>
      </c>
      <c r="B3456" t="s">
        <v>1010</v>
      </c>
      <c r="C3456" t="s">
        <v>1026</v>
      </c>
      <c r="D3456" t="s">
        <v>1108</v>
      </c>
      <c r="E3456" s="1" t="s">
        <v>1114</v>
      </c>
      <c r="F3456" s="1" t="s">
        <v>1268</v>
      </c>
      <c r="G3456" s="1" t="s">
        <v>1269</v>
      </c>
      <c r="H3456" s="6">
        <v>2023</v>
      </c>
      <c r="I3456" s="79">
        <v>1.0387531592249368</v>
      </c>
      <c r="J3456" t="s">
        <v>1148</v>
      </c>
      <c r="K3456" s="2"/>
      <c r="L3456" s="60"/>
    </row>
    <row r="3457" spans="1:12">
      <c r="A3457" s="77" t="s">
        <v>1336</v>
      </c>
      <c r="B3457" t="s">
        <v>1010</v>
      </c>
      <c r="C3457" t="s">
        <v>1027</v>
      </c>
      <c r="D3457" t="s">
        <v>1108</v>
      </c>
      <c r="E3457" s="1" t="s">
        <v>1114</v>
      </c>
      <c r="F3457" s="1" t="s">
        <v>1268</v>
      </c>
      <c r="G3457" s="1" t="s">
        <v>1269</v>
      </c>
      <c r="H3457" s="6">
        <v>2023</v>
      </c>
      <c r="I3457" s="79">
        <v>0.9847750865051903</v>
      </c>
      <c r="J3457" t="s">
        <v>1148</v>
      </c>
      <c r="K3457" s="2"/>
      <c r="L3457" s="60"/>
    </row>
    <row r="3458" spans="1:12">
      <c r="A3458" s="77" t="s">
        <v>1337</v>
      </c>
      <c r="B3458" t="s">
        <v>1010</v>
      </c>
      <c r="C3458" t="s">
        <v>207</v>
      </c>
      <c r="D3458" t="s">
        <v>1108</v>
      </c>
      <c r="E3458" s="1" t="s">
        <v>1114</v>
      </c>
      <c r="F3458" s="1" t="s">
        <v>1268</v>
      </c>
      <c r="G3458" s="1" t="s">
        <v>1269</v>
      </c>
      <c r="H3458" s="6">
        <v>2023</v>
      </c>
      <c r="I3458" s="79">
        <v>1.0902122641509433</v>
      </c>
      <c r="J3458" t="s">
        <v>1148</v>
      </c>
      <c r="K3458" s="2"/>
      <c r="L3458" s="60"/>
    </row>
    <row r="3459" spans="1:12">
      <c r="A3459" s="77" t="s">
        <v>1338</v>
      </c>
      <c r="B3459" t="s">
        <v>1010</v>
      </c>
      <c r="C3459" t="s">
        <v>1011</v>
      </c>
      <c r="D3459" t="s">
        <v>1108</v>
      </c>
      <c r="E3459" s="1" t="s">
        <v>1114</v>
      </c>
      <c r="F3459" s="1" t="s">
        <v>1268</v>
      </c>
      <c r="G3459" s="1" t="s">
        <v>1269</v>
      </c>
      <c r="H3459" s="6">
        <v>2023</v>
      </c>
      <c r="I3459" s="79">
        <v>1.1073733620183845</v>
      </c>
      <c r="J3459" t="s">
        <v>1148</v>
      </c>
      <c r="K3459" s="2"/>
      <c r="L3459" s="60"/>
    </row>
    <row r="3460" spans="1:12">
      <c r="A3460" s="77" t="s">
        <v>1339</v>
      </c>
      <c r="B3460" t="s">
        <v>1010</v>
      </c>
      <c r="C3460" t="s">
        <v>1075</v>
      </c>
      <c r="D3460" t="s">
        <v>1108</v>
      </c>
      <c r="E3460" s="1" t="s">
        <v>1114</v>
      </c>
      <c r="F3460" s="1" t="s">
        <v>1268</v>
      </c>
      <c r="G3460" s="1" t="s">
        <v>1269</v>
      </c>
      <c r="H3460" s="6">
        <v>2023</v>
      </c>
      <c r="I3460" s="79">
        <v>1.0426654828844826</v>
      </c>
      <c r="J3460" t="s">
        <v>1148</v>
      </c>
      <c r="K3460" s="2"/>
      <c r="L3460" s="60"/>
    </row>
    <row r="3461" spans="1:12">
      <c r="A3461" s="77" t="s">
        <v>1274</v>
      </c>
      <c r="B3461" t="s">
        <v>1072</v>
      </c>
      <c r="C3461" t="s">
        <v>1072</v>
      </c>
      <c r="D3461" t="s">
        <v>1108</v>
      </c>
      <c r="E3461" s="1" t="s">
        <v>1114</v>
      </c>
      <c r="F3461" s="1" t="s">
        <v>1268</v>
      </c>
      <c r="G3461" s="1" t="s">
        <v>1269</v>
      </c>
      <c r="H3461" s="6">
        <v>2023</v>
      </c>
      <c r="I3461" s="79">
        <v>1.033960551948339</v>
      </c>
      <c r="J3461" t="s">
        <v>1148</v>
      </c>
      <c r="K3461" s="2"/>
      <c r="L3461" s="60"/>
    </row>
    <row r="3462" spans="1:12">
      <c r="A3462" s="77" t="s">
        <v>1320</v>
      </c>
      <c r="B3462" t="s">
        <v>1010</v>
      </c>
      <c r="C3462" t="s">
        <v>1012</v>
      </c>
      <c r="D3462" t="s">
        <v>1110</v>
      </c>
      <c r="E3462" s="1" t="s">
        <v>1114</v>
      </c>
      <c r="F3462" s="1" t="s">
        <v>1268</v>
      </c>
      <c r="G3462" s="1" t="s">
        <v>1269</v>
      </c>
      <c r="H3462" s="6">
        <v>2023</v>
      </c>
      <c r="I3462" s="79">
        <v>0.89880952380952384</v>
      </c>
      <c r="J3462" t="s">
        <v>1148</v>
      </c>
      <c r="K3462" s="2"/>
      <c r="L3462" s="60"/>
    </row>
    <row r="3463" spans="1:12">
      <c r="A3463" s="77" t="s">
        <v>1321</v>
      </c>
      <c r="B3463" t="s">
        <v>1010</v>
      </c>
      <c r="C3463" t="s">
        <v>1013</v>
      </c>
      <c r="D3463" t="s">
        <v>1110</v>
      </c>
      <c r="E3463" s="1" t="s">
        <v>1114</v>
      </c>
      <c r="F3463" s="1" t="s">
        <v>1268</v>
      </c>
      <c r="G3463" s="1" t="s">
        <v>1269</v>
      </c>
      <c r="H3463" s="6">
        <v>2023</v>
      </c>
      <c r="I3463" s="79">
        <v>0.66265060240963858</v>
      </c>
      <c r="J3463" t="s">
        <v>1148</v>
      </c>
      <c r="K3463" s="2"/>
      <c r="L3463" s="60"/>
    </row>
    <row r="3464" spans="1:12">
      <c r="A3464" s="77" t="s">
        <v>1322</v>
      </c>
      <c r="B3464" t="s">
        <v>1010</v>
      </c>
      <c r="C3464" t="s">
        <v>1014</v>
      </c>
      <c r="D3464" t="s">
        <v>1110</v>
      </c>
      <c r="E3464" s="1" t="s">
        <v>1114</v>
      </c>
      <c r="F3464" s="1" t="s">
        <v>1268</v>
      </c>
      <c r="G3464" s="1" t="s">
        <v>1269</v>
      </c>
      <c r="H3464" s="6">
        <v>2023</v>
      </c>
      <c r="I3464" s="79">
        <v>0.7837338262476895</v>
      </c>
      <c r="J3464" t="s">
        <v>1148</v>
      </c>
      <c r="K3464" s="2"/>
      <c r="L3464" s="60"/>
    </row>
    <row r="3465" spans="1:12">
      <c r="A3465" s="77" t="s">
        <v>1323</v>
      </c>
      <c r="B3465" t="s">
        <v>1010</v>
      </c>
      <c r="C3465" t="s">
        <v>1015</v>
      </c>
      <c r="D3465" t="s">
        <v>1110</v>
      </c>
      <c r="E3465" s="1" t="s">
        <v>1114</v>
      </c>
      <c r="F3465" s="1" t="s">
        <v>1268</v>
      </c>
      <c r="G3465" s="1" t="s">
        <v>1269</v>
      </c>
      <c r="H3465" s="6">
        <v>2023</v>
      </c>
      <c r="I3465" s="79">
        <v>0.57534246575342463</v>
      </c>
      <c r="J3465" t="s">
        <v>1148</v>
      </c>
      <c r="K3465" s="2"/>
      <c r="L3465" s="60"/>
    </row>
    <row r="3466" spans="1:12">
      <c r="A3466" s="77" t="s">
        <v>1324</v>
      </c>
      <c r="B3466" t="s">
        <v>1010</v>
      </c>
      <c r="C3466" t="s">
        <v>1016</v>
      </c>
      <c r="D3466" t="s">
        <v>1110</v>
      </c>
      <c r="E3466" s="1" t="s">
        <v>1114</v>
      </c>
      <c r="F3466" s="1" t="s">
        <v>1268</v>
      </c>
      <c r="G3466" s="1" t="s">
        <v>1269</v>
      </c>
      <c r="H3466" s="6">
        <v>2023</v>
      </c>
      <c r="I3466" s="79">
        <v>0.67294520547945202</v>
      </c>
      <c r="J3466" t="s">
        <v>1148</v>
      </c>
      <c r="K3466" s="2"/>
      <c r="L3466" s="60"/>
    </row>
    <row r="3467" spans="1:12">
      <c r="A3467" s="77" t="s">
        <v>1325</v>
      </c>
      <c r="B3467" t="s">
        <v>1010</v>
      </c>
      <c r="C3467" t="s">
        <v>1017</v>
      </c>
      <c r="D3467" t="s">
        <v>1110</v>
      </c>
      <c r="E3467" s="1" t="s">
        <v>1114</v>
      </c>
      <c r="F3467" s="1" t="s">
        <v>1268</v>
      </c>
      <c r="G3467" s="1" t="s">
        <v>1269</v>
      </c>
      <c r="H3467" s="6">
        <v>2023</v>
      </c>
      <c r="I3467" s="79">
        <v>0.84426229508196726</v>
      </c>
      <c r="J3467" t="s">
        <v>1148</v>
      </c>
      <c r="K3467" s="2"/>
      <c r="L3467" s="60"/>
    </row>
    <row r="3468" spans="1:12">
      <c r="A3468" s="77" t="s">
        <v>1326</v>
      </c>
      <c r="B3468" t="s">
        <v>1010</v>
      </c>
      <c r="C3468" t="s">
        <v>1018</v>
      </c>
      <c r="D3468" t="s">
        <v>1110</v>
      </c>
      <c r="E3468" s="1" t="s">
        <v>1114</v>
      </c>
      <c r="F3468" s="1" t="s">
        <v>1268</v>
      </c>
      <c r="G3468" s="1" t="s">
        <v>1269</v>
      </c>
      <c r="H3468" s="6">
        <v>2023</v>
      </c>
      <c r="I3468" s="79">
        <v>0.71844660194174759</v>
      </c>
      <c r="J3468" t="s">
        <v>1148</v>
      </c>
      <c r="K3468" s="2"/>
      <c r="L3468" s="60"/>
    </row>
    <row r="3469" spans="1:12">
      <c r="A3469" s="77" t="s">
        <v>1327</v>
      </c>
      <c r="B3469" t="s">
        <v>1010</v>
      </c>
      <c r="C3469" t="s">
        <v>1019</v>
      </c>
      <c r="D3469" t="s">
        <v>1110</v>
      </c>
      <c r="E3469" s="1" t="s">
        <v>1114</v>
      </c>
      <c r="F3469" s="1" t="s">
        <v>1268</v>
      </c>
      <c r="G3469" s="1" t="s">
        <v>1269</v>
      </c>
      <c r="H3469" s="6">
        <v>2023</v>
      </c>
      <c r="I3469" s="79">
        <v>0.66171003717472121</v>
      </c>
      <c r="J3469" t="s">
        <v>1148</v>
      </c>
      <c r="K3469" s="2"/>
      <c r="L3469" s="60"/>
    </row>
    <row r="3470" spans="1:12">
      <c r="A3470" s="77" t="s">
        <v>1328</v>
      </c>
      <c r="B3470" t="s">
        <v>1010</v>
      </c>
      <c r="C3470" t="s">
        <v>1020</v>
      </c>
      <c r="D3470" t="s">
        <v>1110</v>
      </c>
      <c r="E3470" s="1" t="s">
        <v>1114</v>
      </c>
      <c r="F3470" s="1" t="s">
        <v>1268</v>
      </c>
      <c r="G3470" s="1" t="s">
        <v>1269</v>
      </c>
      <c r="H3470" s="6">
        <v>2023</v>
      </c>
      <c r="I3470" s="79">
        <v>0.85786435786435788</v>
      </c>
      <c r="J3470" t="s">
        <v>1148</v>
      </c>
      <c r="K3470" s="2"/>
      <c r="L3470" s="60"/>
    </row>
    <row r="3471" spans="1:12">
      <c r="A3471" s="77" t="s">
        <v>1329</v>
      </c>
      <c r="B3471" t="s">
        <v>1010</v>
      </c>
      <c r="C3471" t="s">
        <v>1021</v>
      </c>
      <c r="D3471" t="s">
        <v>1110</v>
      </c>
      <c r="E3471" s="1" t="s">
        <v>1114</v>
      </c>
      <c r="F3471" s="1" t="s">
        <v>1268</v>
      </c>
      <c r="G3471" s="1" t="s">
        <v>1269</v>
      </c>
      <c r="H3471" s="6">
        <v>2023</v>
      </c>
      <c r="I3471" s="79">
        <v>0.80349344978165937</v>
      </c>
      <c r="J3471" t="s">
        <v>1148</v>
      </c>
      <c r="K3471" s="2"/>
      <c r="L3471" s="60"/>
    </row>
    <row r="3472" spans="1:12">
      <c r="A3472" s="77" t="s">
        <v>1330</v>
      </c>
      <c r="B3472" t="s">
        <v>1010</v>
      </c>
      <c r="C3472" t="s">
        <v>1022</v>
      </c>
      <c r="D3472" t="s">
        <v>1110</v>
      </c>
      <c r="E3472" s="1" t="s">
        <v>1114</v>
      </c>
      <c r="F3472" s="1" t="s">
        <v>1268</v>
      </c>
      <c r="G3472" s="1" t="s">
        <v>1269</v>
      </c>
      <c r="H3472" s="6">
        <v>2023</v>
      </c>
      <c r="I3472" s="79">
        <v>0.53333333333333333</v>
      </c>
      <c r="J3472" t="s">
        <v>1148</v>
      </c>
      <c r="K3472" s="2"/>
      <c r="L3472" s="60"/>
    </row>
    <row r="3473" spans="1:12">
      <c r="A3473" s="77" t="s">
        <v>1331</v>
      </c>
      <c r="B3473" t="s">
        <v>1010</v>
      </c>
      <c r="C3473" t="s">
        <v>98</v>
      </c>
      <c r="D3473" t="s">
        <v>1110</v>
      </c>
      <c r="E3473" s="1" t="s">
        <v>1114</v>
      </c>
      <c r="F3473" s="1" t="s">
        <v>1268</v>
      </c>
      <c r="G3473" s="1" t="s">
        <v>1269</v>
      </c>
      <c r="H3473" s="6">
        <v>2023</v>
      </c>
      <c r="I3473" s="79">
        <v>0.734375</v>
      </c>
      <c r="J3473" t="s">
        <v>1148</v>
      </c>
      <c r="K3473" s="2"/>
      <c r="L3473" s="60"/>
    </row>
    <row r="3474" spans="1:12">
      <c r="A3474" s="77" t="s">
        <v>1332</v>
      </c>
      <c r="B3474" t="s">
        <v>1010</v>
      </c>
      <c r="C3474" t="s">
        <v>1023</v>
      </c>
      <c r="D3474" t="s">
        <v>1110</v>
      </c>
      <c r="E3474" s="1" t="s">
        <v>1114</v>
      </c>
      <c r="F3474" s="1" t="s">
        <v>1268</v>
      </c>
      <c r="G3474" s="1" t="s">
        <v>1269</v>
      </c>
      <c r="H3474" s="6">
        <v>2023</v>
      </c>
      <c r="I3474" s="79">
        <v>0.52941176470588236</v>
      </c>
      <c r="J3474" t="s">
        <v>1148</v>
      </c>
      <c r="K3474" s="2"/>
      <c r="L3474" s="60"/>
    </row>
    <row r="3475" spans="1:12">
      <c r="A3475" s="77" t="s">
        <v>1333</v>
      </c>
      <c r="B3475" t="s">
        <v>1010</v>
      </c>
      <c r="C3475" t="s">
        <v>1024</v>
      </c>
      <c r="D3475" t="s">
        <v>1110</v>
      </c>
      <c r="E3475" s="1" t="s">
        <v>1114</v>
      </c>
      <c r="F3475" s="1" t="s">
        <v>1268</v>
      </c>
      <c r="G3475" s="1" t="s">
        <v>1269</v>
      </c>
      <c r="H3475" s="6">
        <v>2023</v>
      </c>
      <c r="I3475" s="79">
        <v>0.6</v>
      </c>
      <c r="J3475" t="s">
        <v>1148</v>
      </c>
      <c r="K3475" s="2"/>
      <c r="L3475" s="60"/>
    </row>
    <row r="3476" spans="1:12">
      <c r="A3476" s="77" t="s">
        <v>1334</v>
      </c>
      <c r="B3476" t="s">
        <v>1010</v>
      </c>
      <c r="C3476" t="s">
        <v>1025</v>
      </c>
      <c r="D3476" t="s">
        <v>1110</v>
      </c>
      <c r="E3476" s="1" t="s">
        <v>1114</v>
      </c>
      <c r="F3476" s="1" t="s">
        <v>1268</v>
      </c>
      <c r="G3476" s="1" t="s">
        <v>1269</v>
      </c>
      <c r="H3476" s="6">
        <v>2023</v>
      </c>
      <c r="I3476" s="79">
        <v>0.55035971223021585</v>
      </c>
      <c r="J3476" t="s">
        <v>1148</v>
      </c>
      <c r="K3476" s="2"/>
      <c r="L3476" s="60"/>
    </row>
    <row r="3477" spans="1:12">
      <c r="A3477" s="77" t="s">
        <v>1335</v>
      </c>
      <c r="B3477" t="s">
        <v>1010</v>
      </c>
      <c r="C3477" t="s">
        <v>1026</v>
      </c>
      <c r="D3477" t="s">
        <v>1110</v>
      </c>
      <c r="E3477" s="1" t="s">
        <v>1114</v>
      </c>
      <c r="F3477" s="1" t="s">
        <v>1268</v>
      </c>
      <c r="G3477" s="1" t="s">
        <v>1269</v>
      </c>
      <c r="H3477" s="6">
        <v>2023</v>
      </c>
      <c r="I3477" s="79">
        <v>0.84915611814345993</v>
      </c>
      <c r="J3477" t="s">
        <v>1148</v>
      </c>
      <c r="K3477" s="2"/>
      <c r="L3477" s="60"/>
    </row>
    <row r="3478" spans="1:12">
      <c r="A3478" s="77" t="s">
        <v>1336</v>
      </c>
      <c r="B3478" t="s">
        <v>1010</v>
      </c>
      <c r="C3478" t="s">
        <v>1027</v>
      </c>
      <c r="D3478" t="s">
        <v>1110</v>
      </c>
      <c r="E3478" s="1" t="s">
        <v>1114</v>
      </c>
      <c r="F3478" s="1" t="s">
        <v>1268</v>
      </c>
      <c r="G3478" s="1" t="s">
        <v>1269</v>
      </c>
      <c r="H3478" s="6">
        <v>2023</v>
      </c>
      <c r="I3478" s="79">
        <v>0.8368932038834952</v>
      </c>
      <c r="J3478" t="s">
        <v>1148</v>
      </c>
      <c r="K3478" s="2"/>
      <c r="L3478" s="60"/>
    </row>
    <row r="3479" spans="1:12">
      <c r="A3479" s="77" t="s">
        <v>1337</v>
      </c>
      <c r="B3479" t="s">
        <v>1010</v>
      </c>
      <c r="C3479" t="s">
        <v>207</v>
      </c>
      <c r="D3479" t="s">
        <v>1110</v>
      </c>
      <c r="E3479" s="1" t="s">
        <v>1114</v>
      </c>
      <c r="F3479" s="1" t="s">
        <v>1268</v>
      </c>
      <c r="G3479" s="1" t="s">
        <v>1269</v>
      </c>
      <c r="H3479" s="6">
        <v>2023</v>
      </c>
      <c r="I3479" s="79">
        <v>0.88562829194883375</v>
      </c>
      <c r="J3479" t="s">
        <v>1148</v>
      </c>
      <c r="K3479" s="2"/>
      <c r="L3479" s="60"/>
    </row>
    <row r="3480" spans="1:12">
      <c r="A3480" s="77" t="s">
        <v>1338</v>
      </c>
      <c r="B3480" t="s">
        <v>1010</v>
      </c>
      <c r="C3480" t="s">
        <v>1011</v>
      </c>
      <c r="D3480" t="s">
        <v>1110</v>
      </c>
      <c r="E3480" s="1" t="s">
        <v>1114</v>
      </c>
      <c r="F3480" s="1" t="s">
        <v>1268</v>
      </c>
      <c r="G3480" s="1" t="s">
        <v>1269</v>
      </c>
      <c r="H3480" s="6">
        <v>2023</v>
      </c>
      <c r="I3480" s="79">
        <v>0.9678409825468649</v>
      </c>
      <c r="J3480" t="s">
        <v>1148</v>
      </c>
      <c r="K3480" s="2"/>
      <c r="L3480" s="60"/>
    </row>
    <row r="3481" spans="1:12">
      <c r="A3481" s="77" t="s">
        <v>1339</v>
      </c>
      <c r="B3481" t="s">
        <v>1010</v>
      </c>
      <c r="C3481" t="s">
        <v>1075</v>
      </c>
      <c r="D3481" t="s">
        <v>1110</v>
      </c>
      <c r="E3481" s="1" t="s">
        <v>1114</v>
      </c>
      <c r="F3481" s="1" t="s">
        <v>1268</v>
      </c>
      <c r="G3481" s="1" t="s">
        <v>1269</v>
      </c>
      <c r="H3481" s="6">
        <v>2023</v>
      </c>
      <c r="I3481" s="79">
        <v>0.86854818204932627</v>
      </c>
      <c r="J3481" t="s">
        <v>1148</v>
      </c>
      <c r="K3481" s="2"/>
      <c r="L3481" s="60"/>
    </row>
    <row r="3482" spans="1:12">
      <c r="A3482" s="77" t="s">
        <v>1274</v>
      </c>
      <c r="B3482" t="s">
        <v>1072</v>
      </c>
      <c r="C3482" t="s">
        <v>1072</v>
      </c>
      <c r="D3482" t="s">
        <v>1110</v>
      </c>
      <c r="E3482" s="1" t="s">
        <v>1114</v>
      </c>
      <c r="F3482" s="1" t="s">
        <v>1268</v>
      </c>
      <c r="G3482" s="1" t="s">
        <v>1269</v>
      </c>
      <c r="H3482" s="6">
        <v>2023</v>
      </c>
      <c r="I3482" s="79">
        <v>0.91995170373951585</v>
      </c>
      <c r="J3482" t="s">
        <v>1148</v>
      </c>
      <c r="K3482" s="2"/>
      <c r="L3482" s="60"/>
    </row>
    <row r="3483" spans="1:12">
      <c r="A3483" s="77" t="s">
        <v>1320</v>
      </c>
      <c r="B3483" t="s">
        <v>1010</v>
      </c>
      <c r="C3483" t="s">
        <v>1012</v>
      </c>
      <c r="D3483" t="s">
        <v>1111</v>
      </c>
      <c r="E3483" s="1" t="s">
        <v>1114</v>
      </c>
      <c r="F3483" s="1" t="s">
        <v>1268</v>
      </c>
      <c r="G3483" s="1" t="s">
        <v>1269</v>
      </c>
      <c r="H3483" s="6">
        <v>2023</v>
      </c>
      <c r="I3483" s="79">
        <v>2.623906705539359E-2</v>
      </c>
      <c r="J3483" t="s">
        <v>1148</v>
      </c>
      <c r="K3483" s="2"/>
      <c r="L3483" s="60"/>
    </row>
    <row r="3484" spans="1:12">
      <c r="A3484" s="77" t="s">
        <v>1321</v>
      </c>
      <c r="B3484" t="s">
        <v>1010</v>
      </c>
      <c r="C3484" t="s">
        <v>1013</v>
      </c>
      <c r="D3484" t="s">
        <v>1111</v>
      </c>
      <c r="E3484" s="1" t="s">
        <v>1114</v>
      </c>
      <c r="F3484" s="1" t="s">
        <v>1268</v>
      </c>
      <c r="G3484" s="1" t="s">
        <v>1269</v>
      </c>
      <c r="H3484" s="6">
        <v>2023</v>
      </c>
      <c r="I3484" s="79">
        <v>0</v>
      </c>
      <c r="J3484" t="s">
        <v>1148</v>
      </c>
      <c r="K3484" s="2"/>
      <c r="L3484" s="60"/>
    </row>
    <row r="3485" spans="1:12">
      <c r="A3485" s="77" t="s">
        <v>1322</v>
      </c>
      <c r="B3485" t="s">
        <v>1010</v>
      </c>
      <c r="C3485" t="s">
        <v>1014</v>
      </c>
      <c r="D3485" t="s">
        <v>1111</v>
      </c>
      <c r="E3485" s="1" t="s">
        <v>1114</v>
      </c>
      <c r="F3485" s="1" t="s">
        <v>1268</v>
      </c>
      <c r="G3485" s="1" t="s">
        <v>1269</v>
      </c>
      <c r="H3485" s="6">
        <v>2023</v>
      </c>
      <c r="I3485" s="79">
        <v>5.0878255602665047E-2</v>
      </c>
      <c r="J3485" t="s">
        <v>1148</v>
      </c>
      <c r="K3485" s="2"/>
      <c r="L3485" s="60"/>
    </row>
    <row r="3486" spans="1:12">
      <c r="A3486" s="77" t="s">
        <v>1323</v>
      </c>
      <c r="B3486" t="s">
        <v>1010</v>
      </c>
      <c r="C3486" t="s">
        <v>1015</v>
      </c>
      <c r="D3486" t="s">
        <v>1111</v>
      </c>
      <c r="E3486" s="1" t="s">
        <v>1114</v>
      </c>
      <c r="F3486" s="1" t="s">
        <v>1268</v>
      </c>
      <c r="G3486" s="1" t="s">
        <v>1269</v>
      </c>
      <c r="H3486" s="6">
        <v>2023</v>
      </c>
      <c r="I3486" s="79">
        <v>1.063829787234043E-2</v>
      </c>
      <c r="J3486" t="s">
        <v>1148</v>
      </c>
      <c r="K3486" s="2"/>
      <c r="L3486" s="60"/>
    </row>
    <row r="3487" spans="1:12">
      <c r="A3487" s="77" t="s">
        <v>1324</v>
      </c>
      <c r="B3487" t="s">
        <v>1010</v>
      </c>
      <c r="C3487" t="s">
        <v>1016</v>
      </c>
      <c r="D3487" t="s">
        <v>1111</v>
      </c>
      <c r="E3487" s="1" t="s">
        <v>1114</v>
      </c>
      <c r="F3487" s="1" t="s">
        <v>1268</v>
      </c>
      <c r="G3487" s="1" t="s">
        <v>1269</v>
      </c>
      <c r="H3487" s="6">
        <v>2023</v>
      </c>
      <c r="I3487" s="79">
        <v>4.5347467608951711E-2</v>
      </c>
      <c r="J3487" t="s">
        <v>1148</v>
      </c>
      <c r="K3487" s="2"/>
      <c r="L3487" s="60"/>
    </row>
    <row r="3488" spans="1:12">
      <c r="A3488" s="77" t="s">
        <v>1325</v>
      </c>
      <c r="B3488" t="s">
        <v>1010</v>
      </c>
      <c r="C3488" t="s">
        <v>1017</v>
      </c>
      <c r="D3488" t="s">
        <v>1111</v>
      </c>
      <c r="E3488" s="1" t="s">
        <v>1114</v>
      </c>
      <c r="F3488" s="1" t="s">
        <v>1268</v>
      </c>
      <c r="G3488" s="1" t="s">
        <v>1269</v>
      </c>
      <c r="H3488" s="6">
        <v>2023</v>
      </c>
      <c r="I3488" s="79">
        <v>1.6886930983847279E-2</v>
      </c>
      <c r="J3488" t="s">
        <v>1148</v>
      </c>
      <c r="K3488" s="2"/>
      <c r="L3488" s="60"/>
    </row>
    <row r="3489" spans="1:12">
      <c r="A3489" s="77" t="s">
        <v>1326</v>
      </c>
      <c r="B3489" t="s">
        <v>1010</v>
      </c>
      <c r="C3489" t="s">
        <v>1018</v>
      </c>
      <c r="D3489" t="s">
        <v>1111</v>
      </c>
      <c r="E3489" s="1" t="s">
        <v>1114</v>
      </c>
      <c r="F3489" s="1" t="s">
        <v>1268</v>
      </c>
      <c r="G3489" s="1" t="s">
        <v>1269</v>
      </c>
      <c r="H3489" s="6">
        <v>2023</v>
      </c>
      <c r="I3489" s="79">
        <v>1.06951871657754E-2</v>
      </c>
      <c r="J3489" t="s">
        <v>1148</v>
      </c>
      <c r="K3489" s="2"/>
      <c r="L3489" s="60"/>
    </row>
    <row r="3490" spans="1:12">
      <c r="A3490" s="77" t="s">
        <v>1327</v>
      </c>
      <c r="B3490" t="s">
        <v>1010</v>
      </c>
      <c r="C3490" t="s">
        <v>1019</v>
      </c>
      <c r="D3490" t="s">
        <v>1111</v>
      </c>
      <c r="E3490" s="1" t="s">
        <v>1114</v>
      </c>
      <c r="F3490" s="1" t="s">
        <v>1268</v>
      </c>
      <c r="G3490" s="1" t="s">
        <v>1269</v>
      </c>
      <c r="H3490" s="6">
        <v>2023</v>
      </c>
      <c r="I3490" s="79">
        <v>3.4602076124567477E-2</v>
      </c>
      <c r="J3490" t="s">
        <v>1148</v>
      </c>
      <c r="K3490" s="2"/>
      <c r="L3490" s="60"/>
    </row>
    <row r="3491" spans="1:12">
      <c r="A3491" s="77" t="s">
        <v>1328</v>
      </c>
      <c r="B3491" t="s">
        <v>1010</v>
      </c>
      <c r="C3491" t="s">
        <v>1020</v>
      </c>
      <c r="D3491" t="s">
        <v>1111</v>
      </c>
      <c r="E3491" s="1" t="s">
        <v>1114</v>
      </c>
      <c r="F3491" s="1" t="s">
        <v>1268</v>
      </c>
      <c r="G3491" s="1" t="s">
        <v>1269</v>
      </c>
      <c r="H3491" s="6">
        <v>2023</v>
      </c>
      <c r="I3491" s="79">
        <v>3.3560311284046691E-2</v>
      </c>
      <c r="J3491" t="s">
        <v>1148</v>
      </c>
      <c r="K3491" s="2"/>
      <c r="L3491" s="60"/>
    </row>
    <row r="3492" spans="1:12">
      <c r="A3492" s="77" t="s">
        <v>1329</v>
      </c>
      <c r="B3492" t="s">
        <v>1010</v>
      </c>
      <c r="C3492" t="s">
        <v>1021</v>
      </c>
      <c r="D3492" t="s">
        <v>1111</v>
      </c>
      <c r="E3492" s="1" t="s">
        <v>1114</v>
      </c>
      <c r="F3492" s="1" t="s">
        <v>1268</v>
      </c>
      <c r="G3492" s="1" t="s">
        <v>1269</v>
      </c>
      <c r="H3492" s="6">
        <v>2023</v>
      </c>
      <c r="I3492" s="79">
        <v>3.3363390441839502E-2</v>
      </c>
      <c r="J3492" t="s">
        <v>1148</v>
      </c>
      <c r="K3492" s="2"/>
      <c r="L3492" s="60"/>
    </row>
    <row r="3493" spans="1:12">
      <c r="A3493" s="77" t="s">
        <v>1330</v>
      </c>
      <c r="B3493" t="s">
        <v>1010</v>
      </c>
      <c r="C3493" t="s">
        <v>1022</v>
      </c>
      <c r="D3493" t="s">
        <v>1111</v>
      </c>
      <c r="E3493" s="1" t="s">
        <v>1114</v>
      </c>
      <c r="F3493" s="1" t="s">
        <v>1268</v>
      </c>
      <c r="G3493" s="1" t="s">
        <v>1269</v>
      </c>
      <c r="H3493" s="6">
        <v>2023</v>
      </c>
      <c r="I3493" s="79">
        <v>0</v>
      </c>
      <c r="J3493" t="s">
        <v>1148</v>
      </c>
      <c r="K3493" s="2"/>
      <c r="L3493" s="60"/>
    </row>
    <row r="3494" spans="1:12">
      <c r="A3494" s="77" t="s">
        <v>1331</v>
      </c>
      <c r="B3494" t="s">
        <v>1010</v>
      </c>
      <c r="C3494" t="s">
        <v>98</v>
      </c>
      <c r="D3494" t="s">
        <v>1111</v>
      </c>
      <c r="E3494" s="1" t="s">
        <v>1114</v>
      </c>
      <c r="F3494" s="1" t="s">
        <v>1268</v>
      </c>
      <c r="G3494" s="1" t="s">
        <v>1269</v>
      </c>
      <c r="H3494" s="6">
        <v>2023</v>
      </c>
      <c r="I3494" s="79">
        <v>2.0920502092050208E-2</v>
      </c>
      <c r="J3494" t="s">
        <v>1148</v>
      </c>
      <c r="K3494" s="2"/>
      <c r="L3494" s="60"/>
    </row>
    <row r="3495" spans="1:12">
      <c r="A3495" s="77" t="s">
        <v>1332</v>
      </c>
      <c r="B3495" t="s">
        <v>1010</v>
      </c>
      <c r="C3495" t="s">
        <v>1023</v>
      </c>
      <c r="D3495" t="s">
        <v>1111</v>
      </c>
      <c r="E3495" s="1" t="s">
        <v>1114</v>
      </c>
      <c r="F3495" s="1" t="s">
        <v>1268</v>
      </c>
      <c r="G3495" s="1" t="s">
        <v>1269</v>
      </c>
      <c r="H3495" s="6">
        <v>2023</v>
      </c>
      <c r="I3495" s="79">
        <v>7.5757575757575803E-3</v>
      </c>
      <c r="J3495" t="s">
        <v>1148</v>
      </c>
      <c r="K3495" s="2"/>
      <c r="L3495" s="60"/>
    </row>
    <row r="3496" spans="1:12">
      <c r="A3496" s="77" t="s">
        <v>1333</v>
      </c>
      <c r="B3496" t="s">
        <v>1010</v>
      </c>
      <c r="C3496" t="s">
        <v>1024</v>
      </c>
      <c r="D3496" t="s">
        <v>1111</v>
      </c>
      <c r="E3496" s="1" t="s">
        <v>1114</v>
      </c>
      <c r="F3496" s="1" t="s">
        <v>1268</v>
      </c>
      <c r="G3496" s="1" t="s">
        <v>1269</v>
      </c>
      <c r="H3496" s="6">
        <v>2023</v>
      </c>
      <c r="I3496" s="79">
        <v>3.3415841584158418E-2</v>
      </c>
      <c r="J3496" t="s">
        <v>1148</v>
      </c>
      <c r="K3496" s="2"/>
      <c r="L3496" s="60"/>
    </row>
    <row r="3497" spans="1:12">
      <c r="A3497" s="77" t="s">
        <v>1334</v>
      </c>
      <c r="B3497" t="s">
        <v>1010</v>
      </c>
      <c r="C3497" t="s">
        <v>1025</v>
      </c>
      <c r="D3497" t="s">
        <v>1111</v>
      </c>
      <c r="E3497" s="1" t="s">
        <v>1114</v>
      </c>
      <c r="F3497" s="1" t="s">
        <v>1268</v>
      </c>
      <c r="G3497" s="1" t="s">
        <v>1269</v>
      </c>
      <c r="H3497" s="6">
        <v>2023</v>
      </c>
      <c r="I3497" s="79">
        <v>3.1788079470198682E-2</v>
      </c>
      <c r="J3497" t="s">
        <v>1148</v>
      </c>
      <c r="K3497" s="2"/>
      <c r="L3497" s="60"/>
    </row>
    <row r="3498" spans="1:12">
      <c r="A3498" s="77" t="s">
        <v>1335</v>
      </c>
      <c r="B3498" t="s">
        <v>1010</v>
      </c>
      <c r="C3498" t="s">
        <v>1026</v>
      </c>
      <c r="D3498" t="s">
        <v>1111</v>
      </c>
      <c r="E3498" s="1" t="s">
        <v>1114</v>
      </c>
      <c r="F3498" s="1" t="s">
        <v>1268</v>
      </c>
      <c r="G3498" s="1" t="s">
        <v>1269</v>
      </c>
      <c r="H3498" s="6">
        <v>2023</v>
      </c>
      <c r="I3498" s="79">
        <v>3.2124827902707667E-2</v>
      </c>
      <c r="J3498" t="s">
        <v>1148</v>
      </c>
      <c r="K3498" s="2"/>
      <c r="L3498" s="60"/>
    </row>
    <row r="3499" spans="1:12">
      <c r="A3499" s="77" t="s">
        <v>1336</v>
      </c>
      <c r="B3499" t="s">
        <v>1010</v>
      </c>
      <c r="C3499" t="s">
        <v>1027</v>
      </c>
      <c r="D3499" t="s">
        <v>1111</v>
      </c>
      <c r="E3499" s="1" t="s">
        <v>1114</v>
      </c>
      <c r="F3499" s="1" t="s">
        <v>1268</v>
      </c>
      <c r="G3499" s="1" t="s">
        <v>1269</v>
      </c>
      <c r="H3499" s="6">
        <v>2023</v>
      </c>
      <c r="I3499" s="79">
        <v>3.7947997189037248E-2</v>
      </c>
      <c r="J3499" t="s">
        <v>1148</v>
      </c>
      <c r="K3499" s="2"/>
      <c r="L3499" s="60"/>
    </row>
    <row r="3500" spans="1:12">
      <c r="A3500" s="77" t="s">
        <v>1337</v>
      </c>
      <c r="B3500" t="s">
        <v>1010</v>
      </c>
      <c r="C3500" t="s">
        <v>207</v>
      </c>
      <c r="D3500" t="s">
        <v>1111</v>
      </c>
      <c r="E3500" s="1" t="s">
        <v>1114</v>
      </c>
      <c r="F3500" s="1" t="s">
        <v>1268</v>
      </c>
      <c r="G3500" s="1" t="s">
        <v>1269</v>
      </c>
      <c r="H3500" s="6">
        <v>2023</v>
      </c>
      <c r="I3500" s="79">
        <v>4.5863570391872277E-2</v>
      </c>
      <c r="J3500" t="s">
        <v>1148</v>
      </c>
      <c r="K3500" s="2"/>
      <c r="L3500" s="60"/>
    </row>
    <row r="3501" spans="1:12">
      <c r="A3501" s="77" t="s">
        <v>1338</v>
      </c>
      <c r="B3501" t="s">
        <v>1010</v>
      </c>
      <c r="C3501" t="s">
        <v>1011</v>
      </c>
      <c r="D3501" t="s">
        <v>1111</v>
      </c>
      <c r="E3501" s="1" t="s">
        <v>1114</v>
      </c>
      <c r="F3501" s="1" t="s">
        <v>1268</v>
      </c>
      <c r="G3501" s="1" t="s">
        <v>1269</v>
      </c>
      <c r="H3501" s="6">
        <v>2023</v>
      </c>
      <c r="I3501" s="79">
        <v>2.9133180252583241E-2</v>
      </c>
      <c r="J3501" t="s">
        <v>1148</v>
      </c>
      <c r="K3501" s="2"/>
      <c r="L3501" s="60"/>
    </row>
    <row r="3502" spans="1:12">
      <c r="A3502" s="77" t="s">
        <v>1339</v>
      </c>
      <c r="B3502" t="s">
        <v>1010</v>
      </c>
      <c r="C3502" t="s">
        <v>1075</v>
      </c>
      <c r="D3502" t="s">
        <v>1111</v>
      </c>
      <c r="E3502" s="1" t="s">
        <v>1114</v>
      </c>
      <c r="F3502" s="1" t="s">
        <v>1268</v>
      </c>
      <c r="G3502" s="1" t="s">
        <v>1269</v>
      </c>
      <c r="H3502" s="6">
        <v>2023</v>
      </c>
      <c r="I3502" s="79">
        <v>3.2310431503979893E-2</v>
      </c>
      <c r="J3502" t="s">
        <v>1148</v>
      </c>
      <c r="K3502" s="2"/>
      <c r="L3502" s="60"/>
    </row>
    <row r="3503" spans="1:12">
      <c r="A3503" s="77" t="s">
        <v>1274</v>
      </c>
      <c r="B3503" t="s">
        <v>1072</v>
      </c>
      <c r="C3503" t="s">
        <v>1072</v>
      </c>
      <c r="D3503" t="s">
        <v>1111</v>
      </c>
      <c r="E3503" s="1" t="s">
        <v>1114</v>
      </c>
      <c r="F3503" s="1" t="s">
        <v>1268</v>
      </c>
      <c r="G3503" s="1" t="s">
        <v>1269</v>
      </c>
      <c r="H3503" s="6">
        <v>2023</v>
      </c>
      <c r="I3503" s="79">
        <v>3.2765881317574547E-2</v>
      </c>
      <c r="J3503" t="s">
        <v>1148</v>
      </c>
      <c r="K3503" s="2"/>
      <c r="L3503" s="60"/>
    </row>
    <row r="3504" spans="1:12">
      <c r="A3504" s="77" t="s">
        <v>1320</v>
      </c>
      <c r="B3504" t="s">
        <v>1010</v>
      </c>
      <c r="C3504" t="s">
        <v>1012</v>
      </c>
      <c r="D3504" t="s">
        <v>1112</v>
      </c>
      <c r="E3504" s="1" t="s">
        <v>1114</v>
      </c>
      <c r="F3504" s="1" t="s">
        <v>1268</v>
      </c>
      <c r="G3504" s="1" t="s">
        <v>1269</v>
      </c>
      <c r="H3504" s="6">
        <v>2023</v>
      </c>
      <c r="I3504" s="79">
        <v>4.0159045725646117E-2</v>
      </c>
      <c r="J3504" t="s">
        <v>1148</v>
      </c>
      <c r="K3504" s="2"/>
      <c r="L3504" s="60"/>
    </row>
    <row r="3505" spans="1:12">
      <c r="A3505" s="77" t="s">
        <v>1321</v>
      </c>
      <c r="B3505" t="s">
        <v>1010</v>
      </c>
      <c r="C3505" t="s">
        <v>1013</v>
      </c>
      <c r="D3505" t="s">
        <v>1112</v>
      </c>
      <c r="E3505" s="1" t="s">
        <v>1114</v>
      </c>
      <c r="F3505" s="1" t="s">
        <v>1268</v>
      </c>
      <c r="G3505" s="1" t="s">
        <v>1269</v>
      </c>
      <c r="H3505" s="6">
        <v>2023</v>
      </c>
      <c r="I3505" s="79">
        <v>2.9629629629629631E-2</v>
      </c>
      <c r="J3505" t="s">
        <v>1148</v>
      </c>
      <c r="K3505" s="2"/>
      <c r="L3505" s="60"/>
    </row>
    <row r="3506" spans="1:12">
      <c r="A3506" s="77" t="s">
        <v>1322</v>
      </c>
      <c r="B3506" t="s">
        <v>1010</v>
      </c>
      <c r="C3506" t="s">
        <v>1014</v>
      </c>
      <c r="D3506" t="s">
        <v>1112</v>
      </c>
      <c r="E3506" s="1" t="s">
        <v>1114</v>
      </c>
      <c r="F3506" s="1" t="s">
        <v>1268</v>
      </c>
      <c r="G3506" s="1" t="s">
        <v>1269</v>
      </c>
      <c r="H3506" s="6">
        <v>2023</v>
      </c>
      <c r="I3506" s="79">
        <v>7.7239112571898111E-2</v>
      </c>
      <c r="J3506" t="s">
        <v>1148</v>
      </c>
      <c r="K3506" s="2"/>
      <c r="L3506" s="60"/>
    </row>
    <row r="3507" spans="1:12">
      <c r="A3507" s="77" t="s">
        <v>1323</v>
      </c>
      <c r="B3507" t="s">
        <v>1010</v>
      </c>
      <c r="C3507" t="s">
        <v>1015</v>
      </c>
      <c r="D3507" t="s">
        <v>1112</v>
      </c>
      <c r="E3507" s="1" t="s">
        <v>1114</v>
      </c>
      <c r="F3507" s="1" t="s">
        <v>1268</v>
      </c>
      <c r="G3507" s="1" t="s">
        <v>1269</v>
      </c>
      <c r="H3507" s="6">
        <v>2023</v>
      </c>
      <c r="I3507" s="79">
        <v>0.12987012987012986</v>
      </c>
      <c r="J3507" t="s">
        <v>1148</v>
      </c>
      <c r="K3507" s="2"/>
      <c r="L3507" s="60"/>
    </row>
    <row r="3508" spans="1:12">
      <c r="A3508" s="77" t="s">
        <v>1324</v>
      </c>
      <c r="B3508" t="s">
        <v>1010</v>
      </c>
      <c r="C3508" t="s">
        <v>1016</v>
      </c>
      <c r="D3508" t="s">
        <v>1112</v>
      </c>
      <c r="E3508" s="1" t="s">
        <v>1114</v>
      </c>
      <c r="F3508" s="1" t="s">
        <v>1268</v>
      </c>
      <c r="G3508" s="1" t="s">
        <v>1269</v>
      </c>
      <c r="H3508" s="6">
        <v>2023</v>
      </c>
      <c r="I3508" s="79">
        <v>8.4821428571428575E-2</v>
      </c>
      <c r="J3508" t="s">
        <v>1148</v>
      </c>
      <c r="K3508" s="2"/>
      <c r="L3508" s="60"/>
    </row>
    <row r="3509" spans="1:12">
      <c r="A3509" s="77" t="s">
        <v>1325</v>
      </c>
      <c r="B3509" t="s">
        <v>1010</v>
      </c>
      <c r="C3509" t="s">
        <v>1017</v>
      </c>
      <c r="D3509" t="s">
        <v>1112</v>
      </c>
      <c r="E3509" s="1" t="s">
        <v>1114</v>
      </c>
      <c r="F3509" s="1" t="s">
        <v>1268</v>
      </c>
      <c r="G3509" s="1" t="s">
        <v>1269</v>
      </c>
      <c r="H3509" s="6">
        <v>2023</v>
      </c>
      <c r="I3509" s="79">
        <v>5.4276315789473693E-2</v>
      </c>
      <c r="J3509" t="s">
        <v>1148</v>
      </c>
      <c r="K3509" s="2"/>
      <c r="L3509" s="60"/>
    </row>
    <row r="3510" spans="1:12">
      <c r="A3510" s="77" t="s">
        <v>1326</v>
      </c>
      <c r="B3510" t="s">
        <v>1010</v>
      </c>
      <c r="C3510" t="s">
        <v>1018</v>
      </c>
      <c r="D3510" t="s">
        <v>1112</v>
      </c>
      <c r="E3510" s="1" t="s">
        <v>1114</v>
      </c>
      <c r="F3510" s="1" t="s">
        <v>1268</v>
      </c>
      <c r="G3510" s="1" t="s">
        <v>1269</v>
      </c>
      <c r="H3510" s="6">
        <v>2023</v>
      </c>
      <c r="I3510" s="79">
        <v>3.292894280762565E-2</v>
      </c>
      <c r="J3510" t="s">
        <v>1148</v>
      </c>
      <c r="K3510" s="2"/>
      <c r="L3510" s="60"/>
    </row>
    <row r="3511" spans="1:12">
      <c r="A3511" s="77" t="s">
        <v>1327</v>
      </c>
      <c r="B3511" t="s">
        <v>1010</v>
      </c>
      <c r="C3511" t="s">
        <v>1019</v>
      </c>
      <c r="D3511" t="s">
        <v>1112</v>
      </c>
      <c r="E3511" s="1" t="s">
        <v>1114</v>
      </c>
      <c r="F3511" s="1" t="s">
        <v>1268</v>
      </c>
      <c r="G3511" s="1" t="s">
        <v>1269</v>
      </c>
      <c r="H3511" s="6">
        <v>2023</v>
      </c>
      <c r="I3511" s="79">
        <v>9.8911968348170135E-2</v>
      </c>
      <c r="J3511" t="s">
        <v>1148</v>
      </c>
      <c r="K3511" s="2"/>
      <c r="L3511" s="60"/>
    </row>
    <row r="3512" spans="1:12">
      <c r="A3512" s="77" t="s">
        <v>1328</v>
      </c>
      <c r="B3512" t="s">
        <v>1010</v>
      </c>
      <c r="C3512" t="s">
        <v>1020</v>
      </c>
      <c r="D3512" t="s">
        <v>1112</v>
      </c>
      <c r="E3512" s="1" t="s">
        <v>1114</v>
      </c>
      <c r="F3512" s="1" t="s">
        <v>1268</v>
      </c>
      <c r="G3512" s="1" t="s">
        <v>1269</v>
      </c>
      <c r="H3512" s="6">
        <v>2023</v>
      </c>
      <c r="I3512" s="79">
        <v>3.5988819007686933E-2</v>
      </c>
      <c r="J3512" t="s">
        <v>1148</v>
      </c>
      <c r="K3512" s="2"/>
      <c r="L3512" s="60"/>
    </row>
    <row r="3513" spans="1:12">
      <c r="A3513" s="77" t="s">
        <v>1329</v>
      </c>
      <c r="B3513" t="s">
        <v>1010</v>
      </c>
      <c r="C3513" t="s">
        <v>1021</v>
      </c>
      <c r="D3513" t="s">
        <v>1112</v>
      </c>
      <c r="E3513" s="1" t="s">
        <v>1114</v>
      </c>
      <c r="F3513" s="1" t="s">
        <v>1268</v>
      </c>
      <c r="G3513" s="1" t="s">
        <v>1269</v>
      </c>
      <c r="H3513" s="6">
        <v>2023</v>
      </c>
      <c r="I3513" s="79">
        <v>3.6764705882352942E-2</v>
      </c>
      <c r="J3513" t="s">
        <v>1148</v>
      </c>
      <c r="K3513" s="2"/>
      <c r="L3513" s="60"/>
    </row>
    <row r="3514" spans="1:12">
      <c r="A3514" s="77" t="s">
        <v>1330</v>
      </c>
      <c r="B3514" t="s">
        <v>1010</v>
      </c>
      <c r="C3514" t="s">
        <v>1022</v>
      </c>
      <c r="D3514" t="s">
        <v>1112</v>
      </c>
      <c r="E3514" s="1" t="s">
        <v>1114</v>
      </c>
      <c r="F3514" s="1" t="s">
        <v>1268</v>
      </c>
      <c r="G3514" s="1" t="s">
        <v>1269</v>
      </c>
      <c r="H3514" s="6">
        <v>2023</v>
      </c>
      <c r="I3514" s="79">
        <v>0</v>
      </c>
      <c r="J3514" t="s">
        <v>1148</v>
      </c>
      <c r="K3514" s="2"/>
      <c r="L3514" s="60"/>
    </row>
    <row r="3515" spans="1:12">
      <c r="A3515" s="77" t="s">
        <v>1331</v>
      </c>
      <c r="B3515" t="s">
        <v>1010</v>
      </c>
      <c r="C3515" t="s">
        <v>98</v>
      </c>
      <c r="D3515" t="s">
        <v>1112</v>
      </c>
      <c r="E3515" s="1" t="s">
        <v>1114</v>
      </c>
      <c r="F3515" s="1" t="s">
        <v>1268</v>
      </c>
      <c r="G3515" s="1" t="s">
        <v>1269</v>
      </c>
      <c r="H3515" s="6">
        <v>2023</v>
      </c>
      <c r="I3515" s="79">
        <v>7.2033898305084748E-2</v>
      </c>
      <c r="J3515" t="s">
        <v>1148</v>
      </c>
      <c r="K3515" s="2"/>
      <c r="L3515" s="60"/>
    </row>
    <row r="3516" spans="1:12">
      <c r="A3516" s="77" t="s">
        <v>1332</v>
      </c>
      <c r="B3516" t="s">
        <v>1010</v>
      </c>
      <c r="C3516" t="s">
        <v>1023</v>
      </c>
      <c r="D3516" t="s">
        <v>1112</v>
      </c>
      <c r="E3516" s="1" t="s">
        <v>1114</v>
      </c>
      <c r="F3516" s="1" t="s">
        <v>1268</v>
      </c>
      <c r="G3516" s="1" t="s">
        <v>1269</v>
      </c>
      <c r="H3516" s="6">
        <v>2023</v>
      </c>
      <c r="I3516" s="79">
        <v>3.7037037037037028E-2</v>
      </c>
      <c r="J3516" t="s">
        <v>1148</v>
      </c>
      <c r="K3516" s="2"/>
      <c r="L3516" s="60"/>
    </row>
    <row r="3517" spans="1:12">
      <c r="A3517" s="77" t="s">
        <v>1333</v>
      </c>
      <c r="B3517" t="s">
        <v>1010</v>
      </c>
      <c r="C3517" t="s">
        <v>1024</v>
      </c>
      <c r="D3517" t="s">
        <v>1112</v>
      </c>
      <c r="E3517" s="1" t="s">
        <v>1114</v>
      </c>
      <c r="F3517" s="1" t="s">
        <v>1268</v>
      </c>
      <c r="G3517" s="1" t="s">
        <v>1269</v>
      </c>
      <c r="H3517" s="6">
        <v>2023</v>
      </c>
      <c r="I3517" s="79">
        <v>4.3643263757115747E-2</v>
      </c>
      <c r="J3517" t="s">
        <v>1148</v>
      </c>
      <c r="K3517" s="2"/>
      <c r="L3517" s="60"/>
    </row>
    <row r="3518" spans="1:12">
      <c r="A3518" s="77" t="s">
        <v>1334</v>
      </c>
      <c r="B3518" t="s">
        <v>1010</v>
      </c>
      <c r="C3518" t="s">
        <v>1025</v>
      </c>
      <c r="D3518" t="s">
        <v>1112</v>
      </c>
      <c r="E3518" s="1" t="s">
        <v>1114</v>
      </c>
      <c r="F3518" s="1" t="s">
        <v>1268</v>
      </c>
      <c r="G3518" s="1" t="s">
        <v>1269</v>
      </c>
      <c r="H3518" s="6">
        <v>2023</v>
      </c>
      <c r="I3518" s="79">
        <v>9.1116173120728935E-2</v>
      </c>
      <c r="J3518" t="s">
        <v>1148</v>
      </c>
      <c r="K3518" s="2"/>
      <c r="L3518" s="60"/>
    </row>
    <row r="3519" spans="1:12">
      <c r="A3519" s="77" t="s">
        <v>1335</v>
      </c>
      <c r="B3519" t="s">
        <v>1010</v>
      </c>
      <c r="C3519" t="s">
        <v>1026</v>
      </c>
      <c r="D3519" t="s">
        <v>1112</v>
      </c>
      <c r="E3519" s="1" t="s">
        <v>1114</v>
      </c>
      <c r="F3519" s="1" t="s">
        <v>1268</v>
      </c>
      <c r="G3519" s="1" t="s">
        <v>1269</v>
      </c>
      <c r="H3519" s="6">
        <v>2023</v>
      </c>
      <c r="I3519" s="79">
        <v>3.7914691943127958E-2</v>
      </c>
      <c r="J3519" t="s">
        <v>1148</v>
      </c>
      <c r="K3519" s="2"/>
      <c r="L3519" s="60"/>
    </row>
    <row r="3520" spans="1:12">
      <c r="A3520" s="77" t="s">
        <v>1336</v>
      </c>
      <c r="B3520" t="s">
        <v>1010</v>
      </c>
      <c r="C3520" t="s">
        <v>1027</v>
      </c>
      <c r="D3520" t="s">
        <v>1112</v>
      </c>
      <c r="E3520" s="1" t="s">
        <v>1114</v>
      </c>
      <c r="F3520" s="1" t="s">
        <v>1268</v>
      </c>
      <c r="G3520" s="1" t="s">
        <v>1269</v>
      </c>
      <c r="H3520" s="6">
        <v>2023</v>
      </c>
      <c r="I3520" s="79">
        <v>5.3201970443349747E-2</v>
      </c>
      <c r="J3520" t="s">
        <v>1148</v>
      </c>
      <c r="K3520" s="2"/>
      <c r="L3520" s="60"/>
    </row>
    <row r="3521" spans="1:12">
      <c r="A3521" s="77" t="s">
        <v>1337</v>
      </c>
      <c r="B3521" t="s">
        <v>1010</v>
      </c>
      <c r="C3521" t="s">
        <v>207</v>
      </c>
      <c r="D3521" t="s">
        <v>1112</v>
      </c>
      <c r="E3521" s="1" t="s">
        <v>1114</v>
      </c>
      <c r="F3521" s="1" t="s">
        <v>1268</v>
      </c>
      <c r="G3521" s="1" t="s">
        <v>1269</v>
      </c>
      <c r="H3521" s="6">
        <v>2023</v>
      </c>
      <c r="I3521" s="79">
        <v>5.992217898832685E-2</v>
      </c>
      <c r="J3521" t="s">
        <v>1148</v>
      </c>
      <c r="K3521" s="2"/>
      <c r="L3521" s="60"/>
    </row>
    <row r="3522" spans="1:12">
      <c r="A3522" s="77" t="s">
        <v>1338</v>
      </c>
      <c r="B3522" t="s">
        <v>1010</v>
      </c>
      <c r="C3522" t="s">
        <v>1011</v>
      </c>
      <c r="D3522" t="s">
        <v>1112</v>
      </c>
      <c r="E3522" s="1" t="s">
        <v>1114</v>
      </c>
      <c r="F3522" s="1" t="s">
        <v>1268</v>
      </c>
      <c r="G3522" s="1" t="s">
        <v>1269</v>
      </c>
      <c r="H3522" s="6">
        <v>2023</v>
      </c>
      <c r="I3522" s="79">
        <v>4.4075872812242282E-2</v>
      </c>
      <c r="J3522" t="s">
        <v>1148</v>
      </c>
      <c r="K3522" s="2"/>
      <c r="L3522" s="60"/>
    </row>
    <row r="3523" spans="1:12">
      <c r="A3523" s="77" t="s">
        <v>1339</v>
      </c>
      <c r="B3523" t="s">
        <v>1010</v>
      </c>
      <c r="C3523" t="s">
        <v>1075</v>
      </c>
      <c r="D3523" t="s">
        <v>1112</v>
      </c>
      <c r="E3523" s="1" t="s">
        <v>1114</v>
      </c>
      <c r="F3523" s="1" t="s">
        <v>1268</v>
      </c>
      <c r="G3523" s="1" t="s">
        <v>1269</v>
      </c>
      <c r="H3523" s="6">
        <v>2023</v>
      </c>
      <c r="I3523" s="79">
        <v>5.0085411684318418E-2</v>
      </c>
      <c r="J3523" t="s">
        <v>1148</v>
      </c>
      <c r="K3523" s="2"/>
      <c r="L3523" s="60"/>
    </row>
    <row r="3524" spans="1:12">
      <c r="A3524" s="77" t="s">
        <v>1274</v>
      </c>
      <c r="B3524" t="s">
        <v>1072</v>
      </c>
      <c r="C3524" t="s">
        <v>1072</v>
      </c>
      <c r="D3524" t="s">
        <v>1112</v>
      </c>
      <c r="E3524" s="1" t="s">
        <v>1114</v>
      </c>
      <c r="F3524" s="1" t="s">
        <v>1268</v>
      </c>
      <c r="G3524" s="1" t="s">
        <v>1269</v>
      </c>
      <c r="H3524" s="6">
        <v>2023</v>
      </c>
      <c r="I3524" s="79">
        <v>4.9894113883806233E-2</v>
      </c>
      <c r="J3524" t="s">
        <v>1148</v>
      </c>
      <c r="K3524" s="2"/>
      <c r="L3524" s="60"/>
    </row>
    <row r="3525" spans="1:12">
      <c r="A3525" s="77" t="s">
        <v>1320</v>
      </c>
      <c r="B3525" t="s">
        <v>1010</v>
      </c>
      <c r="C3525" t="s">
        <v>1012</v>
      </c>
      <c r="D3525" t="s">
        <v>1113</v>
      </c>
      <c r="E3525" s="1" t="s">
        <v>1114</v>
      </c>
      <c r="F3525" s="1" t="s">
        <v>1268</v>
      </c>
      <c r="G3525" s="1" t="s">
        <v>1269</v>
      </c>
      <c r="H3525" s="6">
        <v>2023</v>
      </c>
      <c r="I3525" s="79">
        <v>2.3255813953488368E-2</v>
      </c>
      <c r="J3525" t="s">
        <v>1148</v>
      </c>
      <c r="K3525" s="2"/>
      <c r="L3525" s="60"/>
    </row>
    <row r="3526" spans="1:12">
      <c r="A3526" s="77" t="s">
        <v>1321</v>
      </c>
      <c r="B3526" t="s">
        <v>1010</v>
      </c>
      <c r="C3526" t="s">
        <v>1013</v>
      </c>
      <c r="D3526" t="s">
        <v>1113</v>
      </c>
      <c r="E3526" s="1" t="s">
        <v>1114</v>
      </c>
      <c r="F3526" s="1" t="s">
        <v>1268</v>
      </c>
      <c r="G3526" s="1" t="s">
        <v>1269</v>
      </c>
      <c r="H3526" s="6">
        <v>2023</v>
      </c>
      <c r="I3526" s="79">
        <v>0</v>
      </c>
      <c r="J3526" t="s">
        <v>1148</v>
      </c>
      <c r="K3526" s="2"/>
      <c r="L3526" s="60"/>
    </row>
    <row r="3527" spans="1:12">
      <c r="A3527" s="77" t="s">
        <v>1322</v>
      </c>
      <c r="B3527" t="s">
        <v>1010</v>
      </c>
      <c r="C3527" t="s">
        <v>1014</v>
      </c>
      <c r="D3527" t="s">
        <v>1113</v>
      </c>
      <c r="E3527" s="1" t="s">
        <v>1114</v>
      </c>
      <c r="F3527" s="1" t="s">
        <v>1268</v>
      </c>
      <c r="G3527" s="1" t="s">
        <v>1269</v>
      </c>
      <c r="H3527" s="6">
        <v>2023</v>
      </c>
      <c r="I3527" s="79">
        <v>3.968253968253968E-2</v>
      </c>
      <c r="J3527" t="s">
        <v>1148</v>
      </c>
      <c r="K3527" s="2"/>
      <c r="L3527" s="60"/>
    </row>
    <row r="3528" spans="1:12">
      <c r="A3528" s="77" t="s">
        <v>1323</v>
      </c>
      <c r="B3528" t="s">
        <v>1010</v>
      </c>
      <c r="C3528" t="s">
        <v>1015</v>
      </c>
      <c r="D3528" t="s">
        <v>1113</v>
      </c>
      <c r="E3528" s="1" t="s">
        <v>1114</v>
      </c>
      <c r="F3528" s="1" t="s">
        <v>1268</v>
      </c>
      <c r="G3528" s="1" t="s">
        <v>1269</v>
      </c>
      <c r="H3528" s="6">
        <v>2023</v>
      </c>
      <c r="I3528" s="79">
        <v>0</v>
      </c>
      <c r="J3528" t="s">
        <v>1148</v>
      </c>
      <c r="K3528" s="2"/>
      <c r="L3528" s="60"/>
    </row>
    <row r="3529" spans="1:12">
      <c r="A3529" s="77" t="s">
        <v>1324</v>
      </c>
      <c r="B3529" t="s">
        <v>1010</v>
      </c>
      <c r="C3529" t="s">
        <v>1016</v>
      </c>
      <c r="D3529" t="s">
        <v>1113</v>
      </c>
      <c r="E3529" s="1" t="s">
        <v>1114</v>
      </c>
      <c r="F3529" s="1" t="s">
        <v>1268</v>
      </c>
      <c r="G3529" s="1" t="s">
        <v>1269</v>
      </c>
      <c r="H3529" s="6">
        <v>2023</v>
      </c>
      <c r="I3529" s="79">
        <v>3.5256410256410263E-2</v>
      </c>
      <c r="J3529" t="s">
        <v>1148</v>
      </c>
      <c r="K3529" s="2"/>
      <c r="L3529" s="60"/>
    </row>
    <row r="3530" spans="1:12">
      <c r="A3530" s="77" t="s">
        <v>1325</v>
      </c>
      <c r="B3530" t="s">
        <v>1010</v>
      </c>
      <c r="C3530" t="s">
        <v>1017</v>
      </c>
      <c r="D3530" t="s">
        <v>1113</v>
      </c>
      <c r="E3530" s="1" t="s">
        <v>1114</v>
      </c>
      <c r="F3530" s="1" t="s">
        <v>1268</v>
      </c>
      <c r="G3530" s="1" t="s">
        <v>1269</v>
      </c>
      <c r="H3530" s="6">
        <v>2023</v>
      </c>
      <c r="I3530" s="79">
        <v>2.4449877750611249E-2</v>
      </c>
      <c r="J3530" t="s">
        <v>1148</v>
      </c>
      <c r="K3530" s="2"/>
      <c r="L3530" s="60"/>
    </row>
    <row r="3531" spans="1:12">
      <c r="A3531" s="77" t="s">
        <v>1326</v>
      </c>
      <c r="B3531" t="s">
        <v>1010</v>
      </c>
      <c r="C3531" t="s">
        <v>1018</v>
      </c>
      <c r="D3531" t="s">
        <v>1113</v>
      </c>
      <c r="E3531" s="1" t="s">
        <v>1114</v>
      </c>
      <c r="F3531" s="1" t="s">
        <v>1268</v>
      </c>
      <c r="G3531" s="1" t="s">
        <v>1269</v>
      </c>
      <c r="H3531" s="6">
        <v>2023</v>
      </c>
      <c r="I3531" s="79">
        <v>4.9019607843137298E-3</v>
      </c>
      <c r="J3531" t="s">
        <v>1148</v>
      </c>
      <c r="K3531" s="2"/>
      <c r="L3531" s="60"/>
    </row>
    <row r="3532" spans="1:12">
      <c r="A3532" s="77" t="s">
        <v>1327</v>
      </c>
      <c r="B3532" t="s">
        <v>1010</v>
      </c>
      <c r="C3532" t="s">
        <v>1019</v>
      </c>
      <c r="D3532" t="s">
        <v>1113</v>
      </c>
      <c r="E3532" s="1" t="s">
        <v>1114</v>
      </c>
      <c r="F3532" s="1" t="s">
        <v>1268</v>
      </c>
      <c r="G3532" s="1" t="s">
        <v>1269</v>
      </c>
      <c r="H3532" s="6">
        <v>2023</v>
      </c>
      <c r="I3532" s="79">
        <v>7.71513353115727E-2</v>
      </c>
      <c r="J3532" t="s">
        <v>1148</v>
      </c>
      <c r="K3532" s="2"/>
      <c r="L3532" s="60"/>
    </row>
    <row r="3533" spans="1:12">
      <c r="A3533" s="77" t="s">
        <v>1328</v>
      </c>
      <c r="B3533" t="s">
        <v>1010</v>
      </c>
      <c r="C3533" t="s">
        <v>1020</v>
      </c>
      <c r="D3533" t="s">
        <v>1113</v>
      </c>
      <c r="E3533" s="1" t="s">
        <v>1114</v>
      </c>
      <c r="F3533" s="1" t="s">
        <v>1268</v>
      </c>
      <c r="G3533" s="1" t="s">
        <v>1269</v>
      </c>
      <c r="H3533" s="6">
        <v>2023</v>
      </c>
      <c r="I3533" s="79">
        <v>2.964426877470356E-2</v>
      </c>
      <c r="J3533" t="s">
        <v>1148</v>
      </c>
      <c r="K3533" s="2"/>
      <c r="L3533" s="60"/>
    </row>
    <row r="3534" spans="1:12">
      <c r="A3534" s="77" t="s">
        <v>1329</v>
      </c>
      <c r="B3534" t="s">
        <v>1010</v>
      </c>
      <c r="C3534" t="s">
        <v>1021</v>
      </c>
      <c r="D3534" t="s">
        <v>1113</v>
      </c>
      <c r="E3534" s="1" t="s">
        <v>1114</v>
      </c>
      <c r="F3534" s="1" t="s">
        <v>1268</v>
      </c>
      <c r="G3534" s="1" t="s">
        <v>1269</v>
      </c>
      <c r="H3534" s="6">
        <v>2023</v>
      </c>
      <c r="I3534" s="79">
        <v>3.2258064516129031E-2</v>
      </c>
      <c r="J3534" t="s">
        <v>1148</v>
      </c>
      <c r="K3534" s="2"/>
      <c r="L3534" s="60"/>
    </row>
    <row r="3535" spans="1:12">
      <c r="A3535" s="77" t="s">
        <v>1330</v>
      </c>
      <c r="B3535" t="s">
        <v>1010</v>
      </c>
      <c r="C3535" t="s">
        <v>1022</v>
      </c>
      <c r="D3535" t="s">
        <v>1113</v>
      </c>
      <c r="E3535" s="1" t="s">
        <v>1114</v>
      </c>
      <c r="F3535" s="1" t="s">
        <v>1268</v>
      </c>
      <c r="G3535" s="1" t="s">
        <v>1269</v>
      </c>
      <c r="H3535" s="6">
        <v>2023</v>
      </c>
      <c r="I3535" s="79">
        <v>0.16666666666666666</v>
      </c>
      <c r="J3535" t="s">
        <v>1148</v>
      </c>
      <c r="K3535" s="2"/>
      <c r="L3535" s="60"/>
    </row>
    <row r="3536" spans="1:12">
      <c r="A3536" s="77" t="s">
        <v>1331</v>
      </c>
      <c r="B3536" t="s">
        <v>1010</v>
      </c>
      <c r="C3536" t="s">
        <v>98</v>
      </c>
      <c r="D3536" t="s">
        <v>1113</v>
      </c>
      <c r="E3536" s="1" t="s">
        <v>1114</v>
      </c>
      <c r="F3536" s="1" t="s">
        <v>1268</v>
      </c>
      <c r="G3536" s="1" t="s">
        <v>1269</v>
      </c>
      <c r="H3536" s="6">
        <v>2023</v>
      </c>
      <c r="I3536" s="79">
        <v>2.1276595744680851E-2</v>
      </c>
      <c r="J3536" t="s">
        <v>1148</v>
      </c>
      <c r="K3536" s="2"/>
      <c r="L3536" s="60"/>
    </row>
    <row r="3537" spans="1:12">
      <c r="A3537" s="77" t="s">
        <v>1332</v>
      </c>
      <c r="B3537" t="s">
        <v>1010</v>
      </c>
      <c r="C3537" t="s">
        <v>1023</v>
      </c>
      <c r="D3537" t="s">
        <v>1113</v>
      </c>
      <c r="E3537" s="1" t="s">
        <v>1114</v>
      </c>
      <c r="F3537" s="1" t="s">
        <v>1268</v>
      </c>
      <c r="G3537" s="1" t="s">
        <v>1269</v>
      </c>
      <c r="H3537" s="6">
        <v>2023</v>
      </c>
      <c r="I3537" s="79">
        <v>8.8888888888888892E-2</v>
      </c>
      <c r="J3537" t="s">
        <v>1148</v>
      </c>
      <c r="K3537" s="2"/>
      <c r="L3537" s="60"/>
    </row>
    <row r="3538" spans="1:12">
      <c r="A3538" s="77" t="s">
        <v>1333</v>
      </c>
      <c r="B3538" t="s">
        <v>1010</v>
      </c>
      <c r="C3538" t="s">
        <v>1024</v>
      </c>
      <c r="D3538" t="s">
        <v>1113</v>
      </c>
      <c r="E3538" s="1" t="s">
        <v>1114</v>
      </c>
      <c r="F3538" s="1" t="s">
        <v>1268</v>
      </c>
      <c r="G3538" s="1" t="s">
        <v>1269</v>
      </c>
      <c r="H3538" s="6">
        <v>2023</v>
      </c>
      <c r="I3538" s="79">
        <v>1.379310344827586E-2</v>
      </c>
      <c r="J3538" t="s">
        <v>1148</v>
      </c>
      <c r="K3538" s="2"/>
      <c r="L3538" s="60"/>
    </row>
    <row r="3539" spans="1:12">
      <c r="A3539" s="77" t="s">
        <v>1334</v>
      </c>
      <c r="B3539" t="s">
        <v>1010</v>
      </c>
      <c r="C3539" t="s">
        <v>1025</v>
      </c>
      <c r="D3539" t="s">
        <v>1113</v>
      </c>
      <c r="E3539" s="1" t="s">
        <v>1114</v>
      </c>
      <c r="F3539" s="1" t="s">
        <v>1268</v>
      </c>
      <c r="G3539" s="1" t="s">
        <v>1269</v>
      </c>
      <c r="H3539" s="6">
        <v>2023</v>
      </c>
      <c r="I3539" s="79">
        <v>4.7619047619047623E-2</v>
      </c>
      <c r="J3539" t="s">
        <v>1148</v>
      </c>
      <c r="K3539" s="2"/>
      <c r="L3539" s="60"/>
    </row>
    <row r="3540" spans="1:12">
      <c r="A3540" s="77" t="s">
        <v>1335</v>
      </c>
      <c r="B3540" t="s">
        <v>1010</v>
      </c>
      <c r="C3540" t="s">
        <v>1026</v>
      </c>
      <c r="D3540" t="s">
        <v>1113</v>
      </c>
      <c r="E3540" s="1" t="s">
        <v>1114</v>
      </c>
      <c r="F3540" s="1" t="s">
        <v>1268</v>
      </c>
      <c r="G3540" s="1" t="s">
        <v>1269</v>
      </c>
      <c r="H3540" s="6">
        <v>2023</v>
      </c>
      <c r="I3540" s="79">
        <v>2.932551319648094E-2</v>
      </c>
      <c r="J3540" t="s">
        <v>1148</v>
      </c>
      <c r="K3540" s="2"/>
      <c r="L3540" s="60"/>
    </row>
    <row r="3541" spans="1:12">
      <c r="A3541" s="77" t="s">
        <v>1336</v>
      </c>
      <c r="B3541" t="s">
        <v>1010</v>
      </c>
      <c r="C3541" t="s">
        <v>1027</v>
      </c>
      <c r="D3541" t="s">
        <v>1113</v>
      </c>
      <c r="E3541" s="1" t="s">
        <v>1114</v>
      </c>
      <c r="F3541" s="1" t="s">
        <v>1268</v>
      </c>
      <c r="G3541" s="1" t="s">
        <v>1269</v>
      </c>
      <c r="H3541" s="6">
        <v>2023</v>
      </c>
      <c r="I3541" s="79">
        <v>3.5040431266846361E-2</v>
      </c>
      <c r="J3541" t="s">
        <v>1148</v>
      </c>
      <c r="K3541" s="2"/>
      <c r="L3541" s="60"/>
    </row>
    <row r="3542" spans="1:12">
      <c r="A3542" s="77" t="s">
        <v>1337</v>
      </c>
      <c r="B3542" t="s">
        <v>1010</v>
      </c>
      <c r="C3542" t="s">
        <v>207</v>
      </c>
      <c r="D3542" t="s">
        <v>1113</v>
      </c>
      <c r="E3542" s="1" t="s">
        <v>1114</v>
      </c>
      <c r="F3542" s="1" t="s">
        <v>1268</v>
      </c>
      <c r="G3542" s="1" t="s">
        <v>1269</v>
      </c>
      <c r="H3542" s="6">
        <v>2023</v>
      </c>
      <c r="I3542" s="79">
        <v>3.1782065834279227E-2</v>
      </c>
      <c r="J3542" t="s">
        <v>1148</v>
      </c>
      <c r="K3542" s="2"/>
      <c r="L3542" s="60"/>
    </row>
    <row r="3543" spans="1:12">
      <c r="A3543" s="77" t="s">
        <v>1338</v>
      </c>
      <c r="B3543" t="s">
        <v>1010</v>
      </c>
      <c r="C3543" t="s">
        <v>1011</v>
      </c>
      <c r="D3543" t="s">
        <v>1113</v>
      </c>
      <c r="E3543" s="1" t="s">
        <v>1114</v>
      </c>
      <c r="F3543" s="1" t="s">
        <v>1268</v>
      </c>
      <c r="G3543" s="1" t="s">
        <v>1269</v>
      </c>
      <c r="H3543" s="6">
        <v>2023</v>
      </c>
      <c r="I3543" s="79">
        <v>2.5990099009900989E-2</v>
      </c>
      <c r="J3543" t="s">
        <v>1148</v>
      </c>
      <c r="K3543" s="2"/>
      <c r="L3543" s="60"/>
    </row>
    <row r="3544" spans="1:12">
      <c r="A3544" s="77" t="s">
        <v>1339</v>
      </c>
      <c r="B3544" t="s">
        <v>1010</v>
      </c>
      <c r="C3544" t="s">
        <v>1075</v>
      </c>
      <c r="D3544" t="s">
        <v>1113</v>
      </c>
      <c r="E3544" s="1" t="s">
        <v>1114</v>
      </c>
      <c r="F3544" s="1" t="s">
        <v>1268</v>
      </c>
      <c r="G3544" s="1" t="s">
        <v>1269</v>
      </c>
      <c r="H3544" s="6">
        <v>2023</v>
      </c>
      <c r="I3544" s="79">
        <v>2.9682114132516282E-2</v>
      </c>
      <c r="J3544" t="s">
        <v>1148</v>
      </c>
      <c r="K3544" s="2"/>
      <c r="L3544" s="60"/>
    </row>
    <row r="3545" spans="1:12">
      <c r="A3545" s="77" t="s">
        <v>1274</v>
      </c>
      <c r="B3545" t="s">
        <v>1072</v>
      </c>
      <c r="C3545" t="s">
        <v>1072</v>
      </c>
      <c r="D3545" t="s">
        <v>1113</v>
      </c>
      <c r="E3545" s="1" t="s">
        <v>1114</v>
      </c>
      <c r="F3545" s="1" t="s">
        <v>1268</v>
      </c>
      <c r="G3545" s="1" t="s">
        <v>1269</v>
      </c>
      <c r="H3545" s="6">
        <v>2023</v>
      </c>
      <c r="I3545" s="79">
        <v>3.156480645675145E-2</v>
      </c>
      <c r="J3545" t="s">
        <v>1148</v>
      </c>
      <c r="K3545" s="2"/>
      <c r="L3545" s="60"/>
    </row>
    <row r="3546" spans="1:12">
      <c r="A3546" s="77" t="s">
        <v>1320</v>
      </c>
      <c r="B3546" t="s">
        <v>1010</v>
      </c>
      <c r="C3546" t="s">
        <v>1012</v>
      </c>
      <c r="D3546" t="s">
        <v>1106</v>
      </c>
      <c r="E3546" s="1" t="s">
        <v>1114</v>
      </c>
      <c r="F3546" s="1" t="s">
        <v>1268</v>
      </c>
      <c r="G3546" s="1" t="s">
        <v>1269</v>
      </c>
      <c r="H3546" s="6">
        <v>2023</v>
      </c>
      <c r="I3546" s="79">
        <v>6.5111758989310015E-2</v>
      </c>
      <c r="J3546" t="s">
        <v>1148</v>
      </c>
      <c r="K3546" s="2"/>
      <c r="L3546" s="60"/>
    </row>
    <row r="3547" spans="1:12">
      <c r="A3547" s="77" t="s">
        <v>1321</v>
      </c>
      <c r="B3547" t="s">
        <v>1010</v>
      </c>
      <c r="C3547" t="s">
        <v>1013</v>
      </c>
      <c r="D3547" t="s">
        <v>1106</v>
      </c>
      <c r="E3547" s="1" t="s">
        <v>1114</v>
      </c>
      <c r="F3547" s="1" t="s">
        <v>1268</v>
      </c>
      <c r="G3547" s="1" t="s">
        <v>1269</v>
      </c>
      <c r="H3547" s="6">
        <v>2023</v>
      </c>
      <c r="I3547" s="79">
        <v>1.7441860465116279E-2</v>
      </c>
      <c r="J3547" t="s">
        <v>1148</v>
      </c>
      <c r="K3547" s="2"/>
      <c r="L3547" s="60"/>
    </row>
    <row r="3548" spans="1:12">
      <c r="A3548" s="77" t="s">
        <v>1322</v>
      </c>
      <c r="B3548" t="s">
        <v>1010</v>
      </c>
      <c r="C3548" t="s">
        <v>1014</v>
      </c>
      <c r="D3548" t="s">
        <v>1106</v>
      </c>
      <c r="E3548" s="1" t="s">
        <v>1114</v>
      </c>
      <c r="F3548" s="1" t="s">
        <v>1268</v>
      </c>
      <c r="G3548" s="1" t="s">
        <v>1269</v>
      </c>
      <c r="H3548" s="6">
        <v>2023</v>
      </c>
      <c r="I3548" s="79">
        <v>0.11992731677771049</v>
      </c>
      <c r="J3548" t="s">
        <v>1148</v>
      </c>
      <c r="K3548" s="2"/>
      <c r="L3548" s="60"/>
    </row>
    <row r="3549" spans="1:12">
      <c r="A3549" s="77" t="s">
        <v>1323</v>
      </c>
      <c r="B3549" t="s">
        <v>1010</v>
      </c>
      <c r="C3549" t="s">
        <v>1015</v>
      </c>
      <c r="D3549" t="s">
        <v>1106</v>
      </c>
      <c r="E3549" s="1" t="s">
        <v>1114</v>
      </c>
      <c r="F3549" s="1" t="s">
        <v>1268</v>
      </c>
      <c r="G3549" s="1" t="s">
        <v>1269</v>
      </c>
      <c r="H3549" s="6">
        <v>2023</v>
      </c>
      <c r="I3549" s="79">
        <v>0.11702127659574468</v>
      </c>
      <c r="J3549" t="s">
        <v>1148</v>
      </c>
      <c r="K3549" s="2"/>
      <c r="L3549" s="60"/>
    </row>
    <row r="3550" spans="1:12">
      <c r="A3550" s="77" t="s">
        <v>1324</v>
      </c>
      <c r="B3550" t="s">
        <v>1010</v>
      </c>
      <c r="C3550" t="s">
        <v>1016</v>
      </c>
      <c r="D3550" t="s">
        <v>1106</v>
      </c>
      <c r="E3550" s="1" t="s">
        <v>1114</v>
      </c>
      <c r="F3550" s="1" t="s">
        <v>1268</v>
      </c>
      <c r="G3550" s="1" t="s">
        <v>1269</v>
      </c>
      <c r="H3550" s="6">
        <v>2023</v>
      </c>
      <c r="I3550" s="79">
        <v>7.7149587750294457E-2</v>
      </c>
      <c r="J3550" t="s">
        <v>1148</v>
      </c>
      <c r="K3550" s="2"/>
      <c r="L3550" s="60"/>
    </row>
    <row r="3551" spans="1:12">
      <c r="A3551" s="77" t="s">
        <v>1325</v>
      </c>
      <c r="B3551" t="s">
        <v>1010</v>
      </c>
      <c r="C3551" t="s">
        <v>1017</v>
      </c>
      <c r="D3551" t="s">
        <v>1106</v>
      </c>
      <c r="E3551" s="1" t="s">
        <v>1114</v>
      </c>
      <c r="F3551" s="1" t="s">
        <v>1268</v>
      </c>
      <c r="G3551" s="1" t="s">
        <v>1269</v>
      </c>
      <c r="H3551" s="6">
        <v>2023</v>
      </c>
      <c r="I3551" s="79">
        <v>5.4331864904552128E-2</v>
      </c>
      <c r="J3551" t="s">
        <v>1148</v>
      </c>
      <c r="K3551" s="2"/>
      <c r="L3551" s="60"/>
    </row>
    <row r="3552" spans="1:12">
      <c r="A3552" s="77" t="s">
        <v>1326</v>
      </c>
      <c r="B3552" t="s">
        <v>1010</v>
      </c>
      <c r="C3552" t="s">
        <v>1018</v>
      </c>
      <c r="D3552" t="s">
        <v>1106</v>
      </c>
      <c r="E3552" s="1" t="s">
        <v>1114</v>
      </c>
      <c r="F3552" s="1" t="s">
        <v>1268</v>
      </c>
      <c r="G3552" s="1" t="s">
        <v>1269</v>
      </c>
      <c r="H3552" s="6">
        <v>2023</v>
      </c>
      <c r="I3552" s="79">
        <v>5.213903743315508E-2</v>
      </c>
      <c r="J3552" t="s">
        <v>1148</v>
      </c>
      <c r="K3552" s="2"/>
      <c r="L3552" s="60"/>
    </row>
    <row r="3553" spans="1:12">
      <c r="A3553" s="77" t="s">
        <v>1327</v>
      </c>
      <c r="B3553" t="s">
        <v>1010</v>
      </c>
      <c r="C3553" t="s">
        <v>1019</v>
      </c>
      <c r="D3553" t="s">
        <v>1106</v>
      </c>
      <c r="E3553" s="1" t="s">
        <v>1114</v>
      </c>
      <c r="F3553" s="1" t="s">
        <v>1268</v>
      </c>
      <c r="G3553" s="1" t="s">
        <v>1269</v>
      </c>
      <c r="H3553" s="6">
        <v>2023</v>
      </c>
      <c r="I3553" s="79">
        <v>7.8651685393258425E-2</v>
      </c>
      <c r="J3553" t="s">
        <v>1148</v>
      </c>
      <c r="K3553" s="2"/>
      <c r="L3553" s="60"/>
    </row>
    <row r="3554" spans="1:12">
      <c r="A3554" s="77" t="s">
        <v>1328</v>
      </c>
      <c r="B3554" t="s">
        <v>1010</v>
      </c>
      <c r="C3554" t="s">
        <v>1020</v>
      </c>
      <c r="D3554" t="s">
        <v>1106</v>
      </c>
      <c r="E3554" s="1" t="s">
        <v>1114</v>
      </c>
      <c r="F3554" s="1" t="s">
        <v>1268</v>
      </c>
      <c r="G3554" s="1" t="s">
        <v>1269</v>
      </c>
      <c r="H3554" s="6">
        <v>2023</v>
      </c>
      <c r="I3554" s="79">
        <v>0.11746108949416342</v>
      </c>
      <c r="J3554" t="s">
        <v>1148</v>
      </c>
      <c r="K3554" s="2"/>
      <c r="L3554" s="60"/>
    </row>
    <row r="3555" spans="1:12">
      <c r="A3555" s="77" t="s">
        <v>1329</v>
      </c>
      <c r="B3555" t="s">
        <v>1010</v>
      </c>
      <c r="C3555" t="s">
        <v>1021</v>
      </c>
      <c r="D3555" t="s">
        <v>1106</v>
      </c>
      <c r="E3555" s="1" t="s">
        <v>1114</v>
      </c>
      <c r="F3555" s="1" t="s">
        <v>1268</v>
      </c>
      <c r="G3555" s="1" t="s">
        <v>1269</v>
      </c>
      <c r="H3555" s="6">
        <v>2023</v>
      </c>
      <c r="I3555" s="79">
        <v>0.10189359783588819</v>
      </c>
      <c r="J3555" t="s">
        <v>1148</v>
      </c>
      <c r="K3555" s="2"/>
      <c r="L3555" s="60"/>
    </row>
    <row r="3556" spans="1:12">
      <c r="A3556" s="77" t="s">
        <v>1330</v>
      </c>
      <c r="B3556" t="s">
        <v>1010</v>
      </c>
      <c r="C3556" t="s">
        <v>1022</v>
      </c>
      <c r="D3556" t="s">
        <v>1106</v>
      </c>
      <c r="E3556" s="1" t="s">
        <v>1114</v>
      </c>
      <c r="F3556" s="1" t="s">
        <v>1268</v>
      </c>
      <c r="G3556" s="1" t="s">
        <v>1269</v>
      </c>
      <c r="H3556" s="6">
        <v>2023</v>
      </c>
      <c r="I3556" s="79">
        <v>6.9767441860465115E-2</v>
      </c>
      <c r="J3556" t="s">
        <v>1148</v>
      </c>
      <c r="K3556" s="2"/>
      <c r="L3556" s="60"/>
    </row>
    <row r="3557" spans="1:12">
      <c r="A3557" s="77" t="s">
        <v>1331</v>
      </c>
      <c r="B3557" t="s">
        <v>1010</v>
      </c>
      <c r="C3557" t="s">
        <v>98</v>
      </c>
      <c r="D3557" t="s">
        <v>1106</v>
      </c>
      <c r="E3557" s="1" t="s">
        <v>1114</v>
      </c>
      <c r="F3557" s="1" t="s">
        <v>1268</v>
      </c>
      <c r="G3557" s="1" t="s">
        <v>1269</v>
      </c>
      <c r="H3557" s="6">
        <v>2023</v>
      </c>
      <c r="I3557" s="79">
        <v>7.9497907949790794E-2</v>
      </c>
      <c r="J3557" t="s">
        <v>1148</v>
      </c>
      <c r="K3557" s="2"/>
      <c r="L3557" s="60"/>
    </row>
    <row r="3558" spans="1:12">
      <c r="A3558" s="77" t="s">
        <v>1332</v>
      </c>
      <c r="B3558" t="s">
        <v>1010</v>
      </c>
      <c r="C3558" t="s">
        <v>1023</v>
      </c>
      <c r="D3558" t="s">
        <v>1106</v>
      </c>
      <c r="E3558" s="1" t="s">
        <v>1114</v>
      </c>
      <c r="F3558" s="1" t="s">
        <v>1268</v>
      </c>
      <c r="G3558" s="1" t="s">
        <v>1269</v>
      </c>
      <c r="H3558" s="6">
        <v>2023</v>
      </c>
      <c r="I3558" s="79">
        <v>3.787878787878788E-2</v>
      </c>
      <c r="J3558" t="s">
        <v>1148</v>
      </c>
      <c r="K3558" s="2"/>
      <c r="L3558" s="60"/>
    </row>
    <row r="3559" spans="1:12">
      <c r="A3559" s="77" t="s">
        <v>1333</v>
      </c>
      <c r="B3559" t="s">
        <v>1010</v>
      </c>
      <c r="C3559" t="s">
        <v>1024</v>
      </c>
      <c r="D3559" t="s">
        <v>1106</v>
      </c>
      <c r="E3559" s="1" t="s">
        <v>1114</v>
      </c>
      <c r="F3559" s="1" t="s">
        <v>1268</v>
      </c>
      <c r="G3559" s="1" t="s">
        <v>1269</v>
      </c>
      <c r="H3559" s="6">
        <v>2023</v>
      </c>
      <c r="I3559" s="79">
        <v>0.10643564356435643</v>
      </c>
      <c r="J3559" t="s">
        <v>1148</v>
      </c>
      <c r="K3559" s="2"/>
      <c r="L3559" s="60"/>
    </row>
    <row r="3560" spans="1:12">
      <c r="A3560" s="77" t="s">
        <v>1334</v>
      </c>
      <c r="B3560" t="s">
        <v>1010</v>
      </c>
      <c r="C3560" t="s">
        <v>1025</v>
      </c>
      <c r="D3560" t="s">
        <v>1106</v>
      </c>
      <c r="E3560" s="1" t="s">
        <v>1114</v>
      </c>
      <c r="F3560" s="1" t="s">
        <v>1268</v>
      </c>
      <c r="G3560" s="1" t="s">
        <v>1269</v>
      </c>
      <c r="H3560" s="6">
        <v>2023</v>
      </c>
      <c r="I3560" s="79">
        <v>7.9470198675496692E-2</v>
      </c>
      <c r="J3560" t="s">
        <v>1148</v>
      </c>
      <c r="K3560" s="2"/>
      <c r="L3560" s="60"/>
    </row>
    <row r="3561" spans="1:12">
      <c r="A3561" s="77" t="s">
        <v>1335</v>
      </c>
      <c r="B3561" t="s">
        <v>1010</v>
      </c>
      <c r="C3561" t="s">
        <v>1026</v>
      </c>
      <c r="D3561" t="s">
        <v>1106</v>
      </c>
      <c r="E3561" s="1" t="s">
        <v>1114</v>
      </c>
      <c r="F3561" s="1" t="s">
        <v>1268</v>
      </c>
      <c r="G3561" s="1" t="s">
        <v>1269</v>
      </c>
      <c r="H3561" s="6">
        <v>2023</v>
      </c>
      <c r="I3561" s="79">
        <v>6.2385321100917428E-2</v>
      </c>
      <c r="J3561" t="s">
        <v>1148</v>
      </c>
      <c r="K3561" s="2"/>
      <c r="L3561" s="60"/>
    </row>
    <row r="3562" spans="1:12">
      <c r="A3562" s="77" t="s">
        <v>1336</v>
      </c>
      <c r="B3562" t="s">
        <v>1010</v>
      </c>
      <c r="C3562" t="s">
        <v>1027</v>
      </c>
      <c r="D3562" t="s">
        <v>1106</v>
      </c>
      <c r="E3562" s="1" t="s">
        <v>1114</v>
      </c>
      <c r="F3562" s="1" t="s">
        <v>1268</v>
      </c>
      <c r="G3562" s="1" t="s">
        <v>1269</v>
      </c>
      <c r="H3562" s="6">
        <v>2023</v>
      </c>
      <c r="I3562" s="79">
        <v>0.12227687983134224</v>
      </c>
      <c r="J3562" t="s">
        <v>1148</v>
      </c>
      <c r="K3562" s="2"/>
      <c r="L3562" s="60"/>
    </row>
    <row r="3563" spans="1:12">
      <c r="A3563" s="77" t="s">
        <v>1337</v>
      </c>
      <c r="B3563" t="s">
        <v>1010</v>
      </c>
      <c r="C3563" t="s">
        <v>207</v>
      </c>
      <c r="D3563" t="s">
        <v>1106</v>
      </c>
      <c r="E3563" s="1" t="s">
        <v>1114</v>
      </c>
      <c r="F3563" s="1" t="s">
        <v>1268</v>
      </c>
      <c r="G3563" s="1" t="s">
        <v>1269</v>
      </c>
      <c r="H3563" s="6">
        <v>2023</v>
      </c>
      <c r="I3563" s="79">
        <v>6.4712710388856648E-2</v>
      </c>
      <c r="J3563" t="s">
        <v>1148</v>
      </c>
      <c r="K3563" s="2"/>
      <c r="L3563" s="60"/>
    </row>
    <row r="3564" spans="1:12">
      <c r="A3564" s="77" t="s">
        <v>1338</v>
      </c>
      <c r="B3564" t="s">
        <v>1010</v>
      </c>
      <c r="C3564" t="s">
        <v>1011</v>
      </c>
      <c r="D3564" t="s">
        <v>1106</v>
      </c>
      <c r="E3564" s="1" t="s">
        <v>1114</v>
      </c>
      <c r="F3564" s="1" t="s">
        <v>1268</v>
      </c>
      <c r="G3564" s="1" t="s">
        <v>1269</v>
      </c>
      <c r="H3564" s="6">
        <v>2023</v>
      </c>
      <c r="I3564" s="79">
        <v>6.5083237657864529E-2</v>
      </c>
      <c r="J3564" t="s">
        <v>1148</v>
      </c>
      <c r="K3564" s="2"/>
      <c r="L3564" s="60"/>
    </row>
    <row r="3565" spans="1:12">
      <c r="A3565" s="77" t="s">
        <v>1339</v>
      </c>
      <c r="B3565" t="s">
        <v>1010</v>
      </c>
      <c r="C3565" t="s">
        <v>1075</v>
      </c>
      <c r="D3565" t="s">
        <v>1106</v>
      </c>
      <c r="E3565" s="1" t="s">
        <v>1114</v>
      </c>
      <c r="F3565" s="1" t="s">
        <v>1268</v>
      </c>
      <c r="G3565" s="1" t="s">
        <v>1269</v>
      </c>
      <c r="H3565" s="6">
        <v>2023</v>
      </c>
      <c r="I3565" s="79">
        <v>7.7497054588296893E-2</v>
      </c>
      <c r="J3565" t="s">
        <v>1148</v>
      </c>
      <c r="K3565" s="2"/>
      <c r="L3565" s="60"/>
    </row>
    <row r="3566" spans="1:12">
      <c r="A3566" s="77" t="s">
        <v>1274</v>
      </c>
      <c r="B3566" t="s">
        <v>1072</v>
      </c>
      <c r="C3566" t="s">
        <v>1072</v>
      </c>
      <c r="D3566" t="s">
        <v>1106</v>
      </c>
      <c r="E3566" s="1" t="s">
        <v>1114</v>
      </c>
      <c r="F3566" s="1" t="s">
        <v>1268</v>
      </c>
      <c r="G3566" s="1" t="s">
        <v>1269</v>
      </c>
      <c r="H3566" s="6">
        <v>2023</v>
      </c>
      <c r="I3566" s="79">
        <v>9.5168585582039542E-2</v>
      </c>
      <c r="J3566" t="s">
        <v>1148</v>
      </c>
      <c r="K3566" s="2"/>
      <c r="L3566" s="60"/>
    </row>
    <row r="3567" spans="1:12">
      <c r="A3567" s="77" t="s">
        <v>1320</v>
      </c>
      <c r="B3567" t="s">
        <v>1010</v>
      </c>
      <c r="C3567" t="s">
        <v>1012</v>
      </c>
      <c r="D3567" t="s">
        <v>1107</v>
      </c>
      <c r="E3567" s="1" t="s">
        <v>1114</v>
      </c>
      <c r="F3567" s="1" t="s">
        <v>1268</v>
      </c>
      <c r="G3567" s="1" t="s">
        <v>1269</v>
      </c>
      <c r="H3567" s="6">
        <v>2023</v>
      </c>
      <c r="I3567" s="79">
        <v>0.11332007952286283</v>
      </c>
      <c r="J3567" t="s">
        <v>1148</v>
      </c>
      <c r="K3567" s="2"/>
      <c r="L3567" s="60"/>
    </row>
    <row r="3568" spans="1:12">
      <c r="A3568" s="77" t="s">
        <v>1321</v>
      </c>
      <c r="B3568" t="s">
        <v>1010</v>
      </c>
      <c r="C3568" t="s">
        <v>1013</v>
      </c>
      <c r="D3568" t="s">
        <v>1107</v>
      </c>
      <c r="E3568" s="1" t="s">
        <v>1114</v>
      </c>
      <c r="F3568" s="1" t="s">
        <v>1268</v>
      </c>
      <c r="G3568" s="1" t="s">
        <v>1269</v>
      </c>
      <c r="H3568" s="6">
        <v>2023</v>
      </c>
      <c r="I3568" s="79">
        <v>5.9259259259259262E-2</v>
      </c>
      <c r="J3568" t="s">
        <v>1148</v>
      </c>
      <c r="K3568" s="2"/>
      <c r="L3568" s="60"/>
    </row>
    <row r="3569" spans="1:12">
      <c r="A3569" s="77" t="s">
        <v>1322</v>
      </c>
      <c r="B3569" t="s">
        <v>1010</v>
      </c>
      <c r="C3569" t="s">
        <v>1014</v>
      </c>
      <c r="D3569" t="s">
        <v>1107</v>
      </c>
      <c r="E3569" s="1" t="s">
        <v>1114</v>
      </c>
      <c r="F3569" s="1" t="s">
        <v>1268</v>
      </c>
      <c r="G3569" s="1" t="s">
        <v>1269</v>
      </c>
      <c r="H3569" s="6">
        <v>2023</v>
      </c>
      <c r="I3569" s="79">
        <v>0.19227608874281019</v>
      </c>
      <c r="J3569" t="s">
        <v>1148</v>
      </c>
      <c r="K3569" s="2"/>
      <c r="L3569" s="60"/>
    </row>
    <row r="3570" spans="1:12">
      <c r="A3570" s="77" t="s">
        <v>1323</v>
      </c>
      <c r="B3570" t="s">
        <v>1010</v>
      </c>
      <c r="C3570" t="s">
        <v>1015</v>
      </c>
      <c r="D3570" t="s">
        <v>1107</v>
      </c>
      <c r="E3570" s="1" t="s">
        <v>1114</v>
      </c>
      <c r="F3570" s="1" t="s">
        <v>1268</v>
      </c>
      <c r="G3570" s="1" t="s">
        <v>1269</v>
      </c>
      <c r="H3570" s="6">
        <v>2023</v>
      </c>
      <c r="I3570" s="79">
        <v>0.12987012987012986</v>
      </c>
      <c r="J3570" t="s">
        <v>1148</v>
      </c>
      <c r="K3570" s="2"/>
      <c r="L3570" s="60"/>
    </row>
    <row r="3571" spans="1:12">
      <c r="A3571" s="77" t="s">
        <v>1324</v>
      </c>
      <c r="B3571" t="s">
        <v>1010</v>
      </c>
      <c r="C3571" t="s">
        <v>1016</v>
      </c>
      <c r="D3571" t="s">
        <v>1107</v>
      </c>
      <c r="E3571" s="1" t="s">
        <v>1114</v>
      </c>
      <c r="F3571" s="1" t="s">
        <v>1268</v>
      </c>
      <c r="G3571" s="1" t="s">
        <v>1269</v>
      </c>
      <c r="H3571" s="6">
        <v>2023</v>
      </c>
      <c r="I3571" s="79">
        <v>0.13660714285714284</v>
      </c>
      <c r="J3571" t="s">
        <v>1148</v>
      </c>
      <c r="K3571" s="2"/>
      <c r="L3571" s="60"/>
    </row>
    <row r="3572" spans="1:12">
      <c r="A3572" s="77" t="s">
        <v>1325</v>
      </c>
      <c r="B3572" t="s">
        <v>1010</v>
      </c>
      <c r="C3572" t="s">
        <v>1017</v>
      </c>
      <c r="D3572" t="s">
        <v>1107</v>
      </c>
      <c r="E3572" s="1" t="s">
        <v>1114</v>
      </c>
      <c r="F3572" s="1" t="s">
        <v>1268</v>
      </c>
      <c r="G3572" s="1" t="s">
        <v>1269</v>
      </c>
      <c r="H3572" s="6">
        <v>2023</v>
      </c>
      <c r="I3572" s="79">
        <v>9.5394736842105268E-2</v>
      </c>
      <c r="J3572" t="s">
        <v>1148</v>
      </c>
      <c r="K3572" s="2"/>
      <c r="L3572" s="60"/>
    </row>
    <row r="3573" spans="1:12">
      <c r="A3573" s="77" t="s">
        <v>1326</v>
      </c>
      <c r="B3573" t="s">
        <v>1010</v>
      </c>
      <c r="C3573" t="s">
        <v>1018</v>
      </c>
      <c r="D3573" t="s">
        <v>1107</v>
      </c>
      <c r="E3573" s="1" t="s">
        <v>1114</v>
      </c>
      <c r="F3573" s="1" t="s">
        <v>1268</v>
      </c>
      <c r="G3573" s="1" t="s">
        <v>1269</v>
      </c>
      <c r="H3573" s="6">
        <v>2023</v>
      </c>
      <c r="I3573" s="79">
        <v>0.10918544194107452</v>
      </c>
      <c r="J3573" t="s">
        <v>1148</v>
      </c>
      <c r="K3573" s="2"/>
      <c r="L3573" s="60"/>
    </row>
    <row r="3574" spans="1:12">
      <c r="A3574" s="77" t="s">
        <v>1327</v>
      </c>
      <c r="B3574" t="s">
        <v>1010</v>
      </c>
      <c r="C3574" t="s">
        <v>1019</v>
      </c>
      <c r="D3574" t="s">
        <v>1107</v>
      </c>
      <c r="E3574" s="1" t="s">
        <v>1114</v>
      </c>
      <c r="F3574" s="1" t="s">
        <v>1268</v>
      </c>
      <c r="G3574" s="1" t="s">
        <v>1269</v>
      </c>
      <c r="H3574" s="6">
        <v>2023</v>
      </c>
      <c r="I3574" s="79">
        <v>0.10682492581602374</v>
      </c>
      <c r="J3574" t="s">
        <v>1148</v>
      </c>
      <c r="K3574" s="2"/>
      <c r="L3574" s="60"/>
    </row>
    <row r="3575" spans="1:12">
      <c r="A3575" s="77" t="s">
        <v>1328</v>
      </c>
      <c r="B3575" t="s">
        <v>1010</v>
      </c>
      <c r="C3575" t="s">
        <v>1020</v>
      </c>
      <c r="D3575" t="s">
        <v>1107</v>
      </c>
      <c r="E3575" s="1" t="s">
        <v>1114</v>
      </c>
      <c r="F3575" s="1" t="s">
        <v>1268</v>
      </c>
      <c r="G3575" s="1" t="s">
        <v>1269</v>
      </c>
      <c r="H3575" s="6">
        <v>2023</v>
      </c>
      <c r="I3575" s="79">
        <v>8.9703315881326351E-2</v>
      </c>
      <c r="J3575" t="s">
        <v>1148</v>
      </c>
      <c r="K3575" s="2"/>
      <c r="L3575" s="60"/>
    </row>
    <row r="3576" spans="1:12">
      <c r="A3576" s="77" t="s">
        <v>1329</v>
      </c>
      <c r="B3576" t="s">
        <v>1010</v>
      </c>
      <c r="C3576" t="s">
        <v>1021</v>
      </c>
      <c r="D3576" t="s">
        <v>1107</v>
      </c>
      <c r="E3576" s="1" t="s">
        <v>1114</v>
      </c>
      <c r="F3576" s="1" t="s">
        <v>1268</v>
      </c>
      <c r="G3576" s="1" t="s">
        <v>1269</v>
      </c>
      <c r="H3576" s="6">
        <v>2023</v>
      </c>
      <c r="I3576" s="79">
        <v>9.0686274509803919E-2</v>
      </c>
      <c r="J3576" t="s">
        <v>1148</v>
      </c>
      <c r="K3576" s="2"/>
      <c r="L3576" s="60"/>
    </row>
    <row r="3577" spans="1:12">
      <c r="A3577" s="77" t="s">
        <v>1330</v>
      </c>
      <c r="B3577" t="s">
        <v>1010</v>
      </c>
      <c r="C3577" t="s">
        <v>1022</v>
      </c>
      <c r="D3577" t="s">
        <v>1107</v>
      </c>
      <c r="E3577" s="1" t="s">
        <v>1114</v>
      </c>
      <c r="F3577" s="1" t="s">
        <v>1268</v>
      </c>
      <c r="G3577" s="1" t="s">
        <v>1269</v>
      </c>
      <c r="H3577" s="6">
        <v>2023</v>
      </c>
      <c r="I3577" s="79">
        <v>6.8181818181818177E-2</v>
      </c>
      <c r="J3577" t="s">
        <v>1148</v>
      </c>
      <c r="K3577" s="2"/>
      <c r="L3577" s="60"/>
    </row>
    <row r="3578" spans="1:12">
      <c r="A3578" s="77" t="s">
        <v>1331</v>
      </c>
      <c r="B3578" t="s">
        <v>1010</v>
      </c>
      <c r="C3578" t="s">
        <v>98</v>
      </c>
      <c r="D3578" t="s">
        <v>1107</v>
      </c>
      <c r="E3578" s="1" t="s">
        <v>1114</v>
      </c>
      <c r="F3578" s="1" t="s">
        <v>1268</v>
      </c>
      <c r="G3578" s="1" t="s">
        <v>1269</v>
      </c>
      <c r="H3578" s="6">
        <v>2023</v>
      </c>
      <c r="I3578" s="79">
        <v>0.13559322033898305</v>
      </c>
      <c r="J3578" t="s">
        <v>1148</v>
      </c>
      <c r="K3578" s="2"/>
      <c r="L3578" s="60"/>
    </row>
    <row r="3579" spans="1:12">
      <c r="A3579" s="77" t="s">
        <v>1332</v>
      </c>
      <c r="B3579" t="s">
        <v>1010</v>
      </c>
      <c r="C3579" t="s">
        <v>1023</v>
      </c>
      <c r="D3579" t="s">
        <v>1107</v>
      </c>
      <c r="E3579" s="1" t="s">
        <v>1114</v>
      </c>
      <c r="F3579" s="1" t="s">
        <v>1268</v>
      </c>
      <c r="G3579" s="1" t="s">
        <v>1269</v>
      </c>
      <c r="H3579" s="6">
        <v>2023</v>
      </c>
      <c r="I3579" s="79">
        <v>9.8765432098765427E-2</v>
      </c>
      <c r="J3579" t="s">
        <v>1148</v>
      </c>
      <c r="K3579" s="2"/>
      <c r="L3579" s="60"/>
    </row>
    <row r="3580" spans="1:12">
      <c r="A3580" s="77" t="s">
        <v>1333</v>
      </c>
      <c r="B3580" t="s">
        <v>1010</v>
      </c>
      <c r="C3580" t="s">
        <v>1024</v>
      </c>
      <c r="D3580" t="s">
        <v>1107</v>
      </c>
      <c r="E3580" s="1" t="s">
        <v>1114</v>
      </c>
      <c r="F3580" s="1" t="s">
        <v>1268</v>
      </c>
      <c r="G3580" s="1" t="s">
        <v>1269</v>
      </c>
      <c r="H3580" s="6">
        <v>2023</v>
      </c>
      <c r="I3580" s="79">
        <v>0.1252371916508539</v>
      </c>
      <c r="J3580" t="s">
        <v>1148</v>
      </c>
      <c r="K3580" s="2"/>
      <c r="L3580" s="60"/>
    </row>
    <row r="3581" spans="1:12">
      <c r="A3581" s="77" t="s">
        <v>1334</v>
      </c>
      <c r="B3581" t="s">
        <v>1010</v>
      </c>
      <c r="C3581" t="s">
        <v>1025</v>
      </c>
      <c r="D3581" t="s">
        <v>1107</v>
      </c>
      <c r="E3581" s="1" t="s">
        <v>1114</v>
      </c>
      <c r="F3581" s="1" t="s">
        <v>1268</v>
      </c>
      <c r="G3581" s="1" t="s">
        <v>1269</v>
      </c>
      <c r="H3581" s="6">
        <v>2023</v>
      </c>
      <c r="I3581" s="79">
        <v>9.7949886104783598E-2</v>
      </c>
      <c r="J3581" t="s">
        <v>1148</v>
      </c>
      <c r="K3581" s="2"/>
      <c r="L3581" s="60"/>
    </row>
    <row r="3582" spans="1:12">
      <c r="A3582" s="77" t="s">
        <v>1335</v>
      </c>
      <c r="B3582" t="s">
        <v>1010</v>
      </c>
      <c r="C3582" t="s">
        <v>1026</v>
      </c>
      <c r="D3582" t="s">
        <v>1107</v>
      </c>
      <c r="E3582" s="1" t="s">
        <v>1114</v>
      </c>
      <c r="F3582" s="1" t="s">
        <v>1268</v>
      </c>
      <c r="G3582" s="1" t="s">
        <v>1269</v>
      </c>
      <c r="H3582" s="6">
        <v>2023</v>
      </c>
      <c r="I3582" s="79">
        <v>7.4776197998946817E-2</v>
      </c>
      <c r="J3582" t="s">
        <v>1148</v>
      </c>
      <c r="K3582" s="2"/>
      <c r="L3582" s="60"/>
    </row>
    <row r="3583" spans="1:12">
      <c r="A3583" s="77" t="s">
        <v>1336</v>
      </c>
      <c r="B3583" t="s">
        <v>1010</v>
      </c>
      <c r="C3583" t="s">
        <v>1027</v>
      </c>
      <c r="D3583" t="s">
        <v>1107</v>
      </c>
      <c r="E3583" s="1" t="s">
        <v>1114</v>
      </c>
      <c r="F3583" s="1" t="s">
        <v>1268</v>
      </c>
      <c r="G3583" s="1" t="s">
        <v>1269</v>
      </c>
      <c r="H3583" s="6">
        <v>2023</v>
      </c>
      <c r="I3583" s="79">
        <v>0.11330049261083744</v>
      </c>
      <c r="J3583" t="s">
        <v>1148</v>
      </c>
      <c r="K3583" s="2"/>
      <c r="L3583" s="60"/>
    </row>
    <row r="3584" spans="1:12">
      <c r="A3584" s="77" t="s">
        <v>1337</v>
      </c>
      <c r="B3584" t="s">
        <v>1010</v>
      </c>
      <c r="C3584" t="s">
        <v>207</v>
      </c>
      <c r="D3584" t="s">
        <v>1107</v>
      </c>
      <c r="E3584" s="1" t="s">
        <v>1114</v>
      </c>
      <c r="F3584" s="1" t="s">
        <v>1268</v>
      </c>
      <c r="G3584" s="1" t="s">
        <v>1269</v>
      </c>
      <c r="H3584" s="6">
        <v>2023</v>
      </c>
      <c r="I3584" s="79">
        <v>0.11011673151750972</v>
      </c>
      <c r="J3584" t="s">
        <v>1148</v>
      </c>
      <c r="K3584" s="2"/>
      <c r="L3584" s="60"/>
    </row>
    <row r="3585" spans="1:12">
      <c r="A3585" s="77" t="s">
        <v>1338</v>
      </c>
      <c r="B3585" t="s">
        <v>1010</v>
      </c>
      <c r="C3585" t="s">
        <v>1011</v>
      </c>
      <c r="D3585" t="s">
        <v>1107</v>
      </c>
      <c r="E3585" s="1" t="s">
        <v>1114</v>
      </c>
      <c r="F3585" s="1" t="s">
        <v>1268</v>
      </c>
      <c r="G3585" s="1" t="s">
        <v>1269</v>
      </c>
      <c r="H3585" s="6">
        <v>2023</v>
      </c>
      <c r="I3585" s="79">
        <v>0.11508154663734653</v>
      </c>
      <c r="J3585" t="s">
        <v>1148</v>
      </c>
      <c r="K3585" s="2"/>
      <c r="L3585" s="60"/>
    </row>
    <row r="3586" spans="1:12">
      <c r="A3586" s="77" t="s">
        <v>1339</v>
      </c>
      <c r="B3586" t="s">
        <v>1010</v>
      </c>
      <c r="C3586" t="s">
        <v>1075</v>
      </c>
      <c r="D3586" t="s">
        <v>1107</v>
      </c>
      <c r="E3586" s="1" t="s">
        <v>1114</v>
      </c>
      <c r="F3586" s="1" t="s">
        <v>1268</v>
      </c>
      <c r="G3586" s="1" t="s">
        <v>1269</v>
      </c>
      <c r="H3586" s="6">
        <v>2023</v>
      </c>
      <c r="I3586" s="79">
        <v>0.11122497779599645</v>
      </c>
      <c r="J3586" t="s">
        <v>1148</v>
      </c>
      <c r="K3586" s="2"/>
      <c r="L3586" s="60"/>
    </row>
    <row r="3587" spans="1:12">
      <c r="A3587" s="77" t="s">
        <v>1274</v>
      </c>
      <c r="B3587" t="s">
        <v>1072</v>
      </c>
      <c r="C3587" t="s">
        <v>1072</v>
      </c>
      <c r="D3587" t="s">
        <v>1107</v>
      </c>
      <c r="E3587" s="1" t="s">
        <v>1114</v>
      </c>
      <c r="F3587" s="1" t="s">
        <v>1268</v>
      </c>
      <c r="G3587" s="1" t="s">
        <v>1269</v>
      </c>
      <c r="H3587" s="6">
        <v>2023</v>
      </c>
      <c r="I3587" s="79">
        <v>0.11632572385499866</v>
      </c>
      <c r="J3587" t="s">
        <v>1148</v>
      </c>
      <c r="K3587" s="2"/>
      <c r="L3587" s="60"/>
    </row>
    <row r="3588" spans="1:12">
      <c r="A3588" s="77" t="s">
        <v>1320</v>
      </c>
      <c r="B3588" t="s">
        <v>1010</v>
      </c>
      <c r="C3588" t="s">
        <v>1012</v>
      </c>
      <c r="D3588" t="s">
        <v>1253</v>
      </c>
      <c r="E3588" s="1" t="s">
        <v>1114</v>
      </c>
      <c r="F3588" s="1" t="s">
        <v>1268</v>
      </c>
      <c r="G3588" s="1" t="s">
        <v>1269</v>
      </c>
      <c r="H3588" s="6">
        <v>2023</v>
      </c>
      <c r="I3588" s="79">
        <v>4.6462513199577622E-2</v>
      </c>
      <c r="J3588" t="s">
        <v>1148</v>
      </c>
      <c r="K3588" s="2"/>
      <c r="L3588" s="60"/>
    </row>
    <row r="3589" spans="1:12">
      <c r="A3589" s="77" t="s">
        <v>1321</v>
      </c>
      <c r="B3589" t="s">
        <v>1010</v>
      </c>
      <c r="C3589" t="s">
        <v>1013</v>
      </c>
      <c r="D3589" t="s">
        <v>1253</v>
      </c>
      <c r="E3589" s="1" t="s">
        <v>1114</v>
      </c>
      <c r="F3589" s="1" t="s">
        <v>1268</v>
      </c>
      <c r="G3589" s="1" t="s">
        <v>1269</v>
      </c>
      <c r="H3589" s="6">
        <v>2023</v>
      </c>
      <c r="I3589" s="79">
        <v>0</v>
      </c>
      <c r="J3589" t="s">
        <v>1148</v>
      </c>
      <c r="K3589" s="2"/>
      <c r="L3589" s="60"/>
    </row>
    <row r="3590" spans="1:12">
      <c r="A3590" s="77" t="s">
        <v>1322</v>
      </c>
      <c r="B3590" t="s">
        <v>1010</v>
      </c>
      <c r="C3590" t="s">
        <v>1014</v>
      </c>
      <c r="D3590" t="s">
        <v>1253</v>
      </c>
      <c r="E3590" s="1" t="s">
        <v>1114</v>
      </c>
      <c r="F3590" s="1" t="s">
        <v>1268</v>
      </c>
      <c r="G3590" s="1" t="s">
        <v>1269</v>
      </c>
      <c r="H3590" s="6">
        <v>2023</v>
      </c>
      <c r="I3590" s="79">
        <v>9.7883597883597878E-2</v>
      </c>
      <c r="J3590" t="s">
        <v>1148</v>
      </c>
      <c r="K3590" s="2"/>
      <c r="L3590" s="60"/>
    </row>
    <row r="3591" spans="1:12">
      <c r="A3591" s="77" t="s">
        <v>1323</v>
      </c>
      <c r="B3591" t="s">
        <v>1010</v>
      </c>
      <c r="C3591" t="s">
        <v>1015</v>
      </c>
      <c r="D3591" t="s">
        <v>1253</v>
      </c>
      <c r="E3591" s="1" t="s">
        <v>1114</v>
      </c>
      <c r="F3591" s="1" t="s">
        <v>1268</v>
      </c>
      <c r="G3591" s="1" t="s">
        <v>1269</v>
      </c>
      <c r="H3591" s="6">
        <v>2023</v>
      </c>
      <c r="I3591" s="79">
        <v>0.11904761904761904</v>
      </c>
      <c r="J3591" t="s">
        <v>1148</v>
      </c>
      <c r="K3591" s="2"/>
      <c r="L3591" s="60"/>
    </row>
    <row r="3592" spans="1:12">
      <c r="A3592" s="77" t="s">
        <v>1324</v>
      </c>
      <c r="B3592" t="s">
        <v>1010</v>
      </c>
      <c r="C3592" t="s">
        <v>1016</v>
      </c>
      <c r="D3592" t="s">
        <v>1253</v>
      </c>
      <c r="E3592" s="1" t="s">
        <v>1114</v>
      </c>
      <c r="F3592" s="1" t="s">
        <v>1268</v>
      </c>
      <c r="G3592" s="1" t="s">
        <v>1269</v>
      </c>
      <c r="H3592" s="6">
        <v>2023</v>
      </c>
      <c r="I3592" s="79">
        <v>3.5256410256410263E-2</v>
      </c>
      <c r="J3592" t="s">
        <v>1148</v>
      </c>
      <c r="K3592" s="2"/>
      <c r="L3592" s="60"/>
    </row>
    <row r="3593" spans="1:12">
      <c r="A3593" s="77" t="s">
        <v>1325</v>
      </c>
      <c r="B3593" t="s">
        <v>1010</v>
      </c>
      <c r="C3593" t="s">
        <v>1017</v>
      </c>
      <c r="D3593" t="s">
        <v>1253</v>
      </c>
      <c r="E3593" s="1" t="s">
        <v>1114</v>
      </c>
      <c r="F3593" s="1" t="s">
        <v>1268</v>
      </c>
      <c r="G3593" s="1" t="s">
        <v>1269</v>
      </c>
      <c r="H3593" s="6">
        <v>2023</v>
      </c>
      <c r="I3593" s="79">
        <v>4.8899755501222502E-3</v>
      </c>
      <c r="J3593" t="s">
        <v>1148</v>
      </c>
      <c r="K3593" s="2"/>
      <c r="L3593" s="60"/>
    </row>
    <row r="3594" spans="1:12">
      <c r="A3594" s="77" t="s">
        <v>1326</v>
      </c>
      <c r="B3594" t="s">
        <v>1010</v>
      </c>
      <c r="C3594" t="s">
        <v>1018</v>
      </c>
      <c r="D3594" t="s">
        <v>1253</v>
      </c>
      <c r="E3594" s="1" t="s">
        <v>1114</v>
      </c>
      <c r="F3594" s="1" t="s">
        <v>1268</v>
      </c>
      <c r="G3594" s="1" t="s">
        <v>1269</v>
      </c>
      <c r="H3594" s="6">
        <v>2023</v>
      </c>
      <c r="I3594" s="79">
        <v>6.3725490196078427E-2</v>
      </c>
      <c r="J3594" t="s">
        <v>1148</v>
      </c>
      <c r="K3594" s="2"/>
      <c r="L3594" s="60"/>
    </row>
    <row r="3595" spans="1:12">
      <c r="A3595" s="77" t="s">
        <v>1327</v>
      </c>
      <c r="B3595" t="s">
        <v>1010</v>
      </c>
      <c r="C3595" t="s">
        <v>1019</v>
      </c>
      <c r="D3595" t="s">
        <v>1253</v>
      </c>
      <c r="E3595" s="1" t="s">
        <v>1114</v>
      </c>
      <c r="F3595" s="1" t="s">
        <v>1268</v>
      </c>
      <c r="G3595" s="1" t="s">
        <v>1269</v>
      </c>
      <c r="H3595" s="6">
        <v>2023</v>
      </c>
      <c r="I3595" s="79">
        <v>4.7477744807121663E-2</v>
      </c>
      <c r="J3595" t="s">
        <v>1148</v>
      </c>
      <c r="K3595" s="2"/>
      <c r="L3595" s="60"/>
    </row>
    <row r="3596" spans="1:12">
      <c r="A3596" s="77" t="s">
        <v>1328</v>
      </c>
      <c r="B3596" t="s">
        <v>1010</v>
      </c>
      <c r="C3596" t="s">
        <v>1020</v>
      </c>
      <c r="D3596" t="s">
        <v>1253</v>
      </c>
      <c r="E3596" s="1" t="s">
        <v>1114</v>
      </c>
      <c r="F3596" s="1" t="s">
        <v>1268</v>
      </c>
      <c r="G3596" s="1" t="s">
        <v>1269</v>
      </c>
      <c r="H3596" s="6">
        <v>2023</v>
      </c>
      <c r="I3596" s="79">
        <v>4.5454545454545463E-2</v>
      </c>
      <c r="J3596" t="s">
        <v>1148</v>
      </c>
      <c r="K3596" s="2"/>
      <c r="L3596" s="60"/>
    </row>
    <row r="3597" spans="1:12">
      <c r="A3597" s="77" t="s">
        <v>1329</v>
      </c>
      <c r="B3597" t="s">
        <v>1010</v>
      </c>
      <c r="C3597" t="s">
        <v>1021</v>
      </c>
      <c r="D3597" t="s">
        <v>1253</v>
      </c>
      <c r="E3597" s="1" t="s">
        <v>1114</v>
      </c>
      <c r="F3597" s="1" t="s">
        <v>1268</v>
      </c>
      <c r="G3597" s="1" t="s">
        <v>1269</v>
      </c>
      <c r="H3597" s="6">
        <v>2023</v>
      </c>
      <c r="I3597" s="79">
        <v>4.6920821114369501E-2</v>
      </c>
      <c r="J3597" t="s">
        <v>1148</v>
      </c>
      <c r="K3597" s="2"/>
      <c r="L3597" s="60"/>
    </row>
    <row r="3598" spans="1:12">
      <c r="A3598" s="77" t="s">
        <v>1330</v>
      </c>
      <c r="B3598" t="s">
        <v>1010</v>
      </c>
      <c r="C3598" t="s">
        <v>1022</v>
      </c>
      <c r="D3598" t="s">
        <v>1253</v>
      </c>
      <c r="E3598" s="1" t="s">
        <v>1114</v>
      </c>
      <c r="F3598" s="1" t="s">
        <v>1268</v>
      </c>
      <c r="G3598" s="1" t="s">
        <v>1269</v>
      </c>
      <c r="H3598" s="6">
        <v>2023</v>
      </c>
      <c r="I3598" s="79">
        <v>8.3333333333333329E-2</v>
      </c>
      <c r="J3598" t="s">
        <v>1148</v>
      </c>
      <c r="K3598" s="2"/>
      <c r="L3598" s="60"/>
    </row>
    <row r="3599" spans="1:12">
      <c r="A3599" s="77" t="s">
        <v>1331</v>
      </c>
      <c r="B3599" t="s">
        <v>1010</v>
      </c>
      <c r="C3599" t="s">
        <v>98</v>
      </c>
      <c r="D3599" t="s">
        <v>1253</v>
      </c>
      <c r="E3599" s="1" t="s">
        <v>1114</v>
      </c>
      <c r="F3599" s="1" t="s">
        <v>1268</v>
      </c>
      <c r="G3599" s="1" t="s">
        <v>1269</v>
      </c>
      <c r="H3599" s="6">
        <v>2023</v>
      </c>
      <c r="I3599" s="79">
        <v>3.1914893617021267E-2</v>
      </c>
      <c r="J3599" t="s">
        <v>1148</v>
      </c>
      <c r="K3599" s="2"/>
      <c r="L3599" s="60"/>
    </row>
    <row r="3600" spans="1:12">
      <c r="A3600" s="77" t="s">
        <v>1332</v>
      </c>
      <c r="B3600" t="s">
        <v>1010</v>
      </c>
      <c r="C3600" t="s">
        <v>1023</v>
      </c>
      <c r="D3600" t="s">
        <v>1253</v>
      </c>
      <c r="E3600" s="1" t="s">
        <v>1114</v>
      </c>
      <c r="F3600" s="1" t="s">
        <v>1268</v>
      </c>
      <c r="G3600" s="1" t="s">
        <v>1269</v>
      </c>
      <c r="H3600" s="6">
        <v>2023</v>
      </c>
      <c r="I3600" s="79">
        <v>0</v>
      </c>
      <c r="J3600" t="s">
        <v>1148</v>
      </c>
      <c r="K3600" s="2"/>
      <c r="L3600" s="60"/>
    </row>
    <row r="3601" spans="1:12">
      <c r="A3601" s="77" t="s">
        <v>1333</v>
      </c>
      <c r="B3601" t="s">
        <v>1010</v>
      </c>
      <c r="C3601" t="s">
        <v>1024</v>
      </c>
      <c r="D3601" t="s">
        <v>1253</v>
      </c>
      <c r="E3601" s="1" t="s">
        <v>1114</v>
      </c>
      <c r="F3601" s="1" t="s">
        <v>1268</v>
      </c>
      <c r="G3601" s="1" t="s">
        <v>1269</v>
      </c>
      <c r="H3601" s="6">
        <v>2023</v>
      </c>
      <c r="I3601" s="79">
        <v>3.4482758620689648E-2</v>
      </c>
      <c r="J3601" t="s">
        <v>1148</v>
      </c>
      <c r="K3601" s="2"/>
      <c r="L3601" s="60"/>
    </row>
    <row r="3602" spans="1:12">
      <c r="A3602" s="77" t="s">
        <v>1334</v>
      </c>
      <c r="B3602" t="s">
        <v>1010</v>
      </c>
      <c r="C3602" t="s">
        <v>1025</v>
      </c>
      <c r="D3602" t="s">
        <v>1253</v>
      </c>
      <c r="E3602" s="1" t="s">
        <v>1114</v>
      </c>
      <c r="F3602" s="1" t="s">
        <v>1268</v>
      </c>
      <c r="G3602" s="1" t="s">
        <v>1269</v>
      </c>
      <c r="H3602" s="6">
        <v>2023</v>
      </c>
      <c r="I3602" s="79">
        <v>7.9365079365079361E-2</v>
      </c>
      <c r="J3602" t="s">
        <v>1148</v>
      </c>
      <c r="K3602" s="2"/>
      <c r="L3602" s="60"/>
    </row>
    <row r="3603" spans="1:12">
      <c r="A3603" s="77" t="s">
        <v>1335</v>
      </c>
      <c r="B3603" t="s">
        <v>1010</v>
      </c>
      <c r="C3603" t="s">
        <v>1026</v>
      </c>
      <c r="D3603" t="s">
        <v>1253</v>
      </c>
      <c r="E3603" s="1" t="s">
        <v>1114</v>
      </c>
      <c r="F3603" s="1" t="s">
        <v>1268</v>
      </c>
      <c r="G3603" s="1" t="s">
        <v>1269</v>
      </c>
      <c r="H3603" s="6">
        <v>2023</v>
      </c>
      <c r="I3603" s="79">
        <v>2.0527859237536659E-2</v>
      </c>
      <c r="J3603" t="s">
        <v>1148</v>
      </c>
      <c r="K3603" s="2"/>
      <c r="L3603" s="60"/>
    </row>
    <row r="3604" spans="1:12">
      <c r="A3604" s="77" t="s">
        <v>1336</v>
      </c>
      <c r="B3604" t="s">
        <v>1010</v>
      </c>
      <c r="C3604" t="s">
        <v>1027</v>
      </c>
      <c r="D3604" t="s">
        <v>1253</v>
      </c>
      <c r="E3604" s="1" t="s">
        <v>1114</v>
      </c>
      <c r="F3604" s="1" t="s">
        <v>1268</v>
      </c>
      <c r="G3604" s="1" t="s">
        <v>1269</v>
      </c>
      <c r="H3604" s="6">
        <v>2023</v>
      </c>
      <c r="I3604" s="79">
        <v>7.5471698113207544E-2</v>
      </c>
      <c r="J3604" t="s">
        <v>1148</v>
      </c>
      <c r="K3604" s="2"/>
      <c r="L3604" s="60"/>
    </row>
    <row r="3605" spans="1:12">
      <c r="A3605" s="77" t="s">
        <v>1337</v>
      </c>
      <c r="B3605" t="s">
        <v>1010</v>
      </c>
      <c r="C3605" t="s">
        <v>207</v>
      </c>
      <c r="D3605" t="s">
        <v>1253</v>
      </c>
      <c r="E3605" s="1" t="s">
        <v>1114</v>
      </c>
      <c r="F3605" s="1" t="s">
        <v>1268</v>
      </c>
      <c r="G3605" s="1" t="s">
        <v>1269</v>
      </c>
      <c r="H3605" s="6">
        <v>2023</v>
      </c>
      <c r="I3605" s="79">
        <v>2.270147559591373E-2</v>
      </c>
      <c r="J3605" t="s">
        <v>1148</v>
      </c>
      <c r="K3605" s="2"/>
      <c r="L3605" s="60"/>
    </row>
    <row r="3606" spans="1:12">
      <c r="A3606" s="77" t="s">
        <v>1338</v>
      </c>
      <c r="B3606" t="s">
        <v>1010</v>
      </c>
      <c r="C3606" t="s">
        <v>1011</v>
      </c>
      <c r="D3606" t="s">
        <v>1253</v>
      </c>
      <c r="E3606" s="1" t="s">
        <v>1114</v>
      </c>
      <c r="F3606" s="1" t="s">
        <v>1268</v>
      </c>
      <c r="G3606" s="1" t="s">
        <v>1269</v>
      </c>
      <c r="H3606" s="6">
        <v>2023</v>
      </c>
      <c r="I3606" s="79">
        <v>2.326156891858451E-2</v>
      </c>
      <c r="J3606" t="s">
        <v>1148</v>
      </c>
      <c r="K3606" s="2"/>
      <c r="L3606" s="60"/>
    </row>
    <row r="3607" spans="1:12">
      <c r="A3607" s="77" t="s">
        <v>1339</v>
      </c>
      <c r="B3607" t="s">
        <v>1010</v>
      </c>
      <c r="C3607" t="s">
        <v>1075</v>
      </c>
      <c r="D3607" t="s">
        <v>1253</v>
      </c>
      <c r="E3607" s="1" t="s">
        <v>1114</v>
      </c>
      <c r="F3607" s="1" t="s">
        <v>1268</v>
      </c>
      <c r="G3607" s="1" t="s">
        <v>1269</v>
      </c>
      <c r="H3607" s="6">
        <v>2023</v>
      </c>
      <c r="I3607" s="79">
        <v>3.5037334865020101E-2</v>
      </c>
      <c r="J3607" t="s">
        <v>1148</v>
      </c>
      <c r="K3607" s="2"/>
      <c r="L3607" s="60"/>
    </row>
    <row r="3608" spans="1:12">
      <c r="A3608" s="77" t="s">
        <v>1274</v>
      </c>
      <c r="B3608" t="s">
        <v>1072</v>
      </c>
      <c r="C3608" t="s">
        <v>1072</v>
      </c>
      <c r="D3608" t="s">
        <v>1253</v>
      </c>
      <c r="E3608" s="1" t="s">
        <v>1114</v>
      </c>
      <c r="F3608" s="1" t="s">
        <v>1268</v>
      </c>
      <c r="G3608" s="1" t="s">
        <v>1269</v>
      </c>
      <c r="H3608" s="6">
        <v>2023</v>
      </c>
      <c r="I3608" s="79">
        <v>3.9134409464118287E-2</v>
      </c>
      <c r="J3608" t="s">
        <v>1148</v>
      </c>
      <c r="K3608" s="2"/>
      <c r="L3608" s="60"/>
    </row>
    <row r="3609" spans="1:12">
      <c r="A3609" s="77" t="s">
        <v>1320</v>
      </c>
      <c r="B3609" t="s">
        <v>1010</v>
      </c>
      <c r="C3609" t="s">
        <v>1012</v>
      </c>
      <c r="D3609" t="s">
        <v>1271</v>
      </c>
      <c r="E3609" s="1" t="s">
        <v>1114</v>
      </c>
      <c r="F3609" s="1" t="s">
        <v>1272</v>
      </c>
      <c r="G3609" s="1" t="s">
        <v>1097</v>
      </c>
      <c r="H3609" s="6">
        <v>2022</v>
      </c>
      <c r="I3609" s="79">
        <v>0.94555873925501432</v>
      </c>
      <c r="J3609" t="s">
        <v>1148</v>
      </c>
      <c r="K3609" s="2"/>
      <c r="L3609" s="60"/>
    </row>
    <row r="3610" spans="1:12">
      <c r="A3610" s="77" t="s">
        <v>1321</v>
      </c>
      <c r="B3610" t="s">
        <v>1010</v>
      </c>
      <c r="C3610" t="s">
        <v>1013</v>
      </c>
      <c r="D3610" t="s">
        <v>1271</v>
      </c>
      <c r="E3610" s="1" t="s">
        <v>1114</v>
      </c>
      <c r="F3610" s="1" t="s">
        <v>1272</v>
      </c>
      <c r="G3610" s="1" t="s">
        <v>1097</v>
      </c>
      <c r="H3610" s="6">
        <v>2022</v>
      </c>
      <c r="I3610" s="79">
        <v>0.92090395480225984</v>
      </c>
      <c r="J3610" t="s">
        <v>1148</v>
      </c>
      <c r="K3610" s="2"/>
      <c r="L3610" s="60"/>
    </row>
    <row r="3611" spans="1:12">
      <c r="A3611" s="77" t="s">
        <v>1322</v>
      </c>
      <c r="B3611" t="s">
        <v>1010</v>
      </c>
      <c r="C3611" t="s">
        <v>1014</v>
      </c>
      <c r="D3611" t="s">
        <v>1271</v>
      </c>
      <c r="E3611" s="1" t="s">
        <v>1114</v>
      </c>
      <c r="F3611" s="1" t="s">
        <v>1272</v>
      </c>
      <c r="G3611" s="1" t="s">
        <v>1097</v>
      </c>
      <c r="H3611" s="6">
        <v>2022</v>
      </c>
      <c r="I3611" s="79">
        <v>0.90292758089368264</v>
      </c>
      <c r="J3611" t="s">
        <v>1148</v>
      </c>
      <c r="K3611" s="2"/>
      <c r="L3611" s="60"/>
    </row>
    <row r="3612" spans="1:12">
      <c r="A3612" s="77" t="s">
        <v>1323</v>
      </c>
      <c r="B3612" t="s">
        <v>1010</v>
      </c>
      <c r="C3612" t="s">
        <v>1015</v>
      </c>
      <c r="D3612" t="s">
        <v>1271</v>
      </c>
      <c r="E3612" s="1" t="s">
        <v>1114</v>
      </c>
      <c r="F3612" s="1" t="s">
        <v>1272</v>
      </c>
      <c r="G3612" s="1" t="s">
        <v>1097</v>
      </c>
      <c r="H3612" s="6">
        <v>2022</v>
      </c>
      <c r="I3612" s="79">
        <v>0.9</v>
      </c>
      <c r="J3612" t="s">
        <v>1148</v>
      </c>
      <c r="K3612" s="2"/>
      <c r="L3612" s="60"/>
    </row>
    <row r="3613" spans="1:12">
      <c r="A3613" s="77" t="s">
        <v>1324</v>
      </c>
      <c r="B3613" t="s">
        <v>1010</v>
      </c>
      <c r="C3613" t="s">
        <v>1016</v>
      </c>
      <c r="D3613" t="s">
        <v>1271</v>
      </c>
      <c r="E3613" s="1" t="s">
        <v>1114</v>
      </c>
      <c r="F3613" s="1" t="s">
        <v>1272</v>
      </c>
      <c r="G3613" s="1" t="s">
        <v>1097</v>
      </c>
      <c r="H3613" s="6">
        <v>2022</v>
      </c>
      <c r="I3613" s="79">
        <v>0.91145833333333337</v>
      </c>
      <c r="J3613" t="s">
        <v>1148</v>
      </c>
      <c r="K3613" s="2"/>
      <c r="L3613" s="60"/>
    </row>
    <row r="3614" spans="1:12">
      <c r="A3614" s="77" t="s">
        <v>1325</v>
      </c>
      <c r="B3614" t="s">
        <v>1010</v>
      </c>
      <c r="C3614" t="s">
        <v>1017</v>
      </c>
      <c r="D3614" t="s">
        <v>1271</v>
      </c>
      <c r="E3614" s="1" t="s">
        <v>1114</v>
      </c>
      <c r="F3614" s="1" t="s">
        <v>1272</v>
      </c>
      <c r="G3614" s="1" t="s">
        <v>1097</v>
      </c>
      <c r="H3614" s="6">
        <v>2022</v>
      </c>
      <c r="I3614" s="79">
        <v>0.90393013100436681</v>
      </c>
      <c r="J3614" t="s">
        <v>1148</v>
      </c>
      <c r="K3614" s="2"/>
      <c r="L3614" s="60"/>
    </row>
    <row r="3615" spans="1:12">
      <c r="A3615" s="77" t="s">
        <v>1326</v>
      </c>
      <c r="B3615" t="s">
        <v>1010</v>
      </c>
      <c r="C3615" t="s">
        <v>1018</v>
      </c>
      <c r="D3615" t="s">
        <v>1271</v>
      </c>
      <c r="E3615" s="1" t="s">
        <v>1114</v>
      </c>
      <c r="F3615" s="1" t="s">
        <v>1272</v>
      </c>
      <c r="G3615" s="1" t="s">
        <v>1097</v>
      </c>
      <c r="H3615" s="6">
        <v>2022</v>
      </c>
      <c r="I3615" s="79">
        <v>0.93790849673202614</v>
      </c>
      <c r="J3615" t="s">
        <v>1148</v>
      </c>
      <c r="K3615" s="2"/>
      <c r="L3615" s="60"/>
    </row>
    <row r="3616" spans="1:12">
      <c r="A3616" s="77" t="s">
        <v>1327</v>
      </c>
      <c r="B3616" t="s">
        <v>1010</v>
      </c>
      <c r="C3616" t="s">
        <v>1019</v>
      </c>
      <c r="D3616" t="s">
        <v>1271</v>
      </c>
      <c r="E3616" s="1" t="s">
        <v>1114</v>
      </c>
      <c r="F3616" s="1" t="s">
        <v>1272</v>
      </c>
      <c r="G3616" s="1" t="s">
        <v>1097</v>
      </c>
      <c r="H3616" s="6">
        <v>2022</v>
      </c>
      <c r="I3616" s="79">
        <v>0.91653027823240585</v>
      </c>
      <c r="J3616" t="s">
        <v>1148</v>
      </c>
      <c r="K3616" s="2"/>
      <c r="L3616" s="60"/>
    </row>
    <row r="3617" spans="1:12">
      <c r="A3617" s="77" t="s">
        <v>1328</v>
      </c>
      <c r="B3617" t="s">
        <v>1010</v>
      </c>
      <c r="C3617" t="s">
        <v>1020</v>
      </c>
      <c r="D3617" t="s">
        <v>1271</v>
      </c>
      <c r="E3617" s="1" t="s">
        <v>1114</v>
      </c>
      <c r="F3617" s="1" t="s">
        <v>1272</v>
      </c>
      <c r="G3617" s="1" t="s">
        <v>1097</v>
      </c>
      <c r="H3617" s="6">
        <v>2022</v>
      </c>
      <c r="I3617" s="79">
        <v>0.88599033816425121</v>
      </c>
      <c r="J3617" t="s">
        <v>1148</v>
      </c>
      <c r="K3617" s="2"/>
      <c r="L3617" s="60"/>
    </row>
    <row r="3618" spans="1:12">
      <c r="A3618" s="77" t="s">
        <v>1329</v>
      </c>
      <c r="B3618" t="s">
        <v>1010</v>
      </c>
      <c r="C3618" t="s">
        <v>1021</v>
      </c>
      <c r="D3618" t="s">
        <v>1271</v>
      </c>
      <c r="E3618" s="1" t="s">
        <v>1114</v>
      </c>
      <c r="F3618" s="1" t="s">
        <v>1272</v>
      </c>
      <c r="G3618" s="1" t="s">
        <v>1097</v>
      </c>
      <c r="H3618" s="6">
        <v>2022</v>
      </c>
      <c r="I3618" s="79">
        <v>0.90051457975986282</v>
      </c>
      <c r="J3618" t="s">
        <v>1148</v>
      </c>
      <c r="K3618" s="2"/>
      <c r="L3618" s="60"/>
    </row>
    <row r="3619" spans="1:12">
      <c r="A3619" s="77" t="s">
        <v>1330</v>
      </c>
      <c r="B3619" t="s">
        <v>1010</v>
      </c>
      <c r="C3619" t="s">
        <v>1022</v>
      </c>
      <c r="D3619" t="s">
        <v>1271</v>
      </c>
      <c r="E3619" s="1" t="s">
        <v>1114</v>
      </c>
      <c r="F3619" s="1" t="s">
        <v>1272</v>
      </c>
      <c r="G3619" s="1" t="s">
        <v>1097</v>
      </c>
      <c r="H3619" s="6">
        <v>2022</v>
      </c>
      <c r="I3619" s="79">
        <v>0.87878787878787878</v>
      </c>
      <c r="J3619" t="s">
        <v>1148</v>
      </c>
      <c r="K3619" s="2"/>
      <c r="L3619" s="60"/>
    </row>
    <row r="3620" spans="1:12">
      <c r="A3620" s="77" t="s">
        <v>1331</v>
      </c>
      <c r="B3620" t="s">
        <v>1010</v>
      </c>
      <c r="C3620" t="s">
        <v>98</v>
      </c>
      <c r="D3620" t="s">
        <v>1271</v>
      </c>
      <c r="E3620" s="1" t="s">
        <v>1114</v>
      </c>
      <c r="F3620" s="1" t="s">
        <v>1272</v>
      </c>
      <c r="G3620" s="1" t="s">
        <v>1097</v>
      </c>
      <c r="H3620" s="6">
        <v>2022</v>
      </c>
      <c r="I3620" s="79">
        <v>0.90909090909090906</v>
      </c>
      <c r="J3620" t="s">
        <v>1148</v>
      </c>
      <c r="K3620" s="2"/>
      <c r="L3620" s="60"/>
    </row>
    <row r="3621" spans="1:12">
      <c r="A3621" s="77" t="s">
        <v>1332</v>
      </c>
      <c r="B3621" t="s">
        <v>1010</v>
      </c>
      <c r="C3621" t="s">
        <v>1023</v>
      </c>
      <c r="D3621" t="s">
        <v>1271</v>
      </c>
      <c r="E3621" s="1" t="s">
        <v>1114</v>
      </c>
      <c r="F3621" s="1" t="s">
        <v>1272</v>
      </c>
      <c r="G3621" s="1" t="s">
        <v>1097</v>
      </c>
      <c r="H3621" s="6">
        <v>2022</v>
      </c>
      <c r="I3621" s="79">
        <v>0.9453125</v>
      </c>
      <c r="J3621" t="s">
        <v>1148</v>
      </c>
      <c r="K3621" s="2"/>
      <c r="L3621" s="60"/>
    </row>
    <row r="3622" spans="1:12">
      <c r="A3622" s="77" t="s">
        <v>1333</v>
      </c>
      <c r="B3622" t="s">
        <v>1010</v>
      </c>
      <c r="C3622" t="s">
        <v>1024</v>
      </c>
      <c r="D3622" t="s">
        <v>1271</v>
      </c>
      <c r="E3622" s="1" t="s">
        <v>1114</v>
      </c>
      <c r="F3622" s="1" t="s">
        <v>1272</v>
      </c>
      <c r="G3622" s="1" t="s">
        <v>1097</v>
      </c>
      <c r="H3622" s="6">
        <v>2022</v>
      </c>
      <c r="I3622" s="79">
        <v>0.93811074918566772</v>
      </c>
      <c r="J3622" t="s">
        <v>1148</v>
      </c>
      <c r="K3622" s="2"/>
      <c r="L3622" s="60"/>
    </row>
    <row r="3623" spans="1:12">
      <c r="A3623" s="77" t="s">
        <v>1334</v>
      </c>
      <c r="B3623" t="s">
        <v>1010</v>
      </c>
      <c r="C3623" t="s">
        <v>1025</v>
      </c>
      <c r="D3623" t="s">
        <v>1271</v>
      </c>
      <c r="E3623" s="1" t="s">
        <v>1114</v>
      </c>
      <c r="F3623" s="1" t="s">
        <v>1272</v>
      </c>
      <c r="G3623" s="1" t="s">
        <v>1097</v>
      </c>
      <c r="H3623" s="6">
        <v>2022</v>
      </c>
      <c r="I3623" s="79">
        <v>0.92528735632183912</v>
      </c>
      <c r="J3623" t="s">
        <v>1148</v>
      </c>
      <c r="K3623" s="2"/>
      <c r="L3623" s="60"/>
    </row>
    <row r="3624" spans="1:12">
      <c r="A3624" s="77" t="s">
        <v>1335</v>
      </c>
      <c r="B3624" t="s">
        <v>1010</v>
      </c>
      <c r="C3624" t="s">
        <v>1026</v>
      </c>
      <c r="D3624" t="s">
        <v>1271</v>
      </c>
      <c r="E3624" s="1" t="s">
        <v>1114</v>
      </c>
      <c r="F3624" s="1" t="s">
        <v>1272</v>
      </c>
      <c r="G3624" s="1" t="s">
        <v>1097</v>
      </c>
      <c r="H3624" s="6">
        <v>2022</v>
      </c>
      <c r="I3624" s="79">
        <v>0.92481203007518797</v>
      </c>
      <c r="J3624" t="s">
        <v>1148</v>
      </c>
      <c r="K3624" s="2"/>
      <c r="L3624" s="60"/>
    </row>
    <row r="3625" spans="1:12">
      <c r="A3625" s="77" t="s">
        <v>1336</v>
      </c>
      <c r="B3625" t="s">
        <v>1010</v>
      </c>
      <c r="C3625" t="s">
        <v>1027</v>
      </c>
      <c r="D3625" t="s">
        <v>1271</v>
      </c>
      <c r="E3625" s="1" t="s">
        <v>1114</v>
      </c>
      <c r="F3625" s="1" t="s">
        <v>1272</v>
      </c>
      <c r="G3625" s="1" t="s">
        <v>1097</v>
      </c>
      <c r="H3625" s="6">
        <v>2022</v>
      </c>
      <c r="I3625" s="79">
        <v>0.96985815602836878</v>
      </c>
      <c r="J3625" t="s">
        <v>1148</v>
      </c>
      <c r="K3625" s="2"/>
      <c r="L3625" s="60"/>
    </row>
    <row r="3626" spans="1:12">
      <c r="A3626" s="77" t="s">
        <v>1337</v>
      </c>
      <c r="B3626" t="s">
        <v>1010</v>
      </c>
      <c r="C3626" t="s">
        <v>207</v>
      </c>
      <c r="D3626" t="s">
        <v>1271</v>
      </c>
      <c r="E3626" s="1" t="s">
        <v>1114</v>
      </c>
      <c r="F3626" s="1" t="s">
        <v>1272</v>
      </c>
      <c r="G3626" s="1" t="s">
        <v>1097</v>
      </c>
      <c r="H3626" s="6">
        <v>2022</v>
      </c>
      <c r="I3626" s="79">
        <v>0.90694710006373491</v>
      </c>
      <c r="J3626" t="s">
        <v>1148</v>
      </c>
      <c r="K3626" s="2"/>
      <c r="L3626" s="60"/>
    </row>
    <row r="3627" spans="1:12">
      <c r="A3627" s="77" t="s">
        <v>1338</v>
      </c>
      <c r="B3627" t="s">
        <v>1010</v>
      </c>
      <c r="C3627" t="s">
        <v>1011</v>
      </c>
      <c r="D3627" t="s">
        <v>1271</v>
      </c>
      <c r="E3627" s="1" t="s">
        <v>1114</v>
      </c>
      <c r="F3627" s="1" t="s">
        <v>1272</v>
      </c>
      <c r="G3627" s="1" t="s">
        <v>1097</v>
      </c>
      <c r="H3627" s="6">
        <v>2022</v>
      </c>
      <c r="I3627" s="79">
        <v>0.92940306782480131</v>
      </c>
      <c r="J3627" t="s">
        <v>1148</v>
      </c>
      <c r="K3627" s="62"/>
      <c r="L3627" s="63"/>
    </row>
    <row r="3628" spans="1:12">
      <c r="A3628" s="77" t="s">
        <v>1339</v>
      </c>
      <c r="B3628" t="s">
        <v>1010</v>
      </c>
      <c r="C3628" t="s">
        <v>1075</v>
      </c>
      <c r="D3628" t="s">
        <v>1271</v>
      </c>
      <c r="E3628" s="1" t="s">
        <v>1114</v>
      </c>
      <c r="F3628" s="1" t="s">
        <v>1272</v>
      </c>
      <c r="G3628" s="1" t="s">
        <v>1097</v>
      </c>
      <c r="H3628" s="6">
        <v>2022</v>
      </c>
      <c r="I3628" s="81" t="s">
        <v>1273</v>
      </c>
      <c r="J3628" t="s">
        <v>1148</v>
      </c>
      <c r="K3628" s="2"/>
      <c r="L3628" s="60"/>
    </row>
    <row r="3629" spans="1:12">
      <c r="A3629" s="77" t="s">
        <v>1274</v>
      </c>
      <c r="B3629" t="s">
        <v>1072</v>
      </c>
      <c r="C3629" t="s">
        <v>1072</v>
      </c>
      <c r="D3629" t="s">
        <v>1271</v>
      </c>
      <c r="E3629" s="1" t="s">
        <v>1114</v>
      </c>
      <c r="F3629" s="1" t="s">
        <v>1272</v>
      </c>
      <c r="G3629" s="1" t="s">
        <v>1097</v>
      </c>
      <c r="H3629" s="6">
        <v>2022</v>
      </c>
      <c r="I3629" s="81" t="s">
        <v>1273</v>
      </c>
      <c r="J3629" t="s">
        <v>1148</v>
      </c>
      <c r="K3629" s="2"/>
      <c r="L3629" s="60"/>
    </row>
    <row r="3630" spans="1:12">
      <c r="A3630" s="77" t="s">
        <v>1320</v>
      </c>
      <c r="B3630" t="s">
        <v>1010</v>
      </c>
      <c r="C3630" t="s">
        <v>1012</v>
      </c>
      <c r="D3630" t="s">
        <v>1271</v>
      </c>
      <c r="E3630" s="1" t="s">
        <v>1114</v>
      </c>
      <c r="F3630" s="1" t="s">
        <v>1272</v>
      </c>
      <c r="G3630" s="1" t="s">
        <v>1097</v>
      </c>
      <c r="H3630" s="6">
        <v>2023</v>
      </c>
      <c r="I3630" s="79">
        <v>0.88304093567251463</v>
      </c>
      <c r="J3630" t="s">
        <v>1148</v>
      </c>
      <c r="K3630" s="2"/>
      <c r="L3630" s="60"/>
    </row>
    <row r="3631" spans="1:12">
      <c r="A3631" s="77" t="s">
        <v>1321</v>
      </c>
      <c r="B3631" t="s">
        <v>1010</v>
      </c>
      <c r="C3631" t="s">
        <v>1013</v>
      </c>
      <c r="D3631" t="s">
        <v>1271</v>
      </c>
      <c r="E3631" s="1" t="s">
        <v>1114</v>
      </c>
      <c r="F3631" s="1" t="s">
        <v>1272</v>
      </c>
      <c r="G3631" s="1" t="s">
        <v>1097</v>
      </c>
      <c r="H3631" s="6">
        <v>2023</v>
      </c>
      <c r="I3631" s="79">
        <v>0.9642857142857143</v>
      </c>
      <c r="J3631" t="s">
        <v>1148</v>
      </c>
      <c r="K3631" s="2"/>
      <c r="L3631" s="60"/>
    </row>
    <row r="3632" spans="1:12">
      <c r="A3632" s="77" t="s">
        <v>1322</v>
      </c>
      <c r="B3632" t="s">
        <v>1010</v>
      </c>
      <c r="C3632" t="s">
        <v>1014</v>
      </c>
      <c r="D3632" t="s">
        <v>1271</v>
      </c>
      <c r="E3632" s="1" t="s">
        <v>1114</v>
      </c>
      <c r="F3632" s="1" t="s">
        <v>1272</v>
      </c>
      <c r="G3632" s="1" t="s">
        <v>1097</v>
      </c>
      <c r="H3632" s="6">
        <v>2023</v>
      </c>
      <c r="I3632" s="79">
        <v>0.79295154185022021</v>
      </c>
      <c r="J3632" t="s">
        <v>1148</v>
      </c>
      <c r="K3632" s="2"/>
      <c r="L3632" s="60"/>
    </row>
    <row r="3633" spans="1:12">
      <c r="A3633" s="77" t="s">
        <v>1323</v>
      </c>
      <c r="B3633" t="s">
        <v>1010</v>
      </c>
      <c r="C3633" t="s">
        <v>1015</v>
      </c>
      <c r="D3633" t="s">
        <v>1271</v>
      </c>
      <c r="E3633" s="1" t="s">
        <v>1114</v>
      </c>
      <c r="F3633" s="1" t="s">
        <v>1272</v>
      </c>
      <c r="G3633" s="1" t="s">
        <v>1097</v>
      </c>
      <c r="H3633" s="6">
        <v>2023</v>
      </c>
      <c r="I3633" s="79">
        <v>0.8783783783783784</v>
      </c>
      <c r="J3633" t="s">
        <v>1148</v>
      </c>
      <c r="K3633" s="2"/>
      <c r="L3633" s="60"/>
    </row>
    <row r="3634" spans="1:12">
      <c r="A3634" s="77" t="s">
        <v>1324</v>
      </c>
      <c r="B3634" t="s">
        <v>1010</v>
      </c>
      <c r="C3634" t="s">
        <v>1016</v>
      </c>
      <c r="D3634" t="s">
        <v>1271</v>
      </c>
      <c r="E3634" s="1" t="s">
        <v>1114</v>
      </c>
      <c r="F3634" s="1" t="s">
        <v>1272</v>
      </c>
      <c r="G3634" s="1" t="s">
        <v>1097</v>
      </c>
      <c r="H3634" s="6">
        <v>2023</v>
      </c>
      <c r="I3634" s="79">
        <v>0.90709459459459463</v>
      </c>
      <c r="J3634" t="s">
        <v>1148</v>
      </c>
      <c r="K3634" s="2"/>
      <c r="L3634" s="60"/>
    </row>
    <row r="3635" spans="1:12">
      <c r="A3635" s="77" t="s">
        <v>1325</v>
      </c>
      <c r="B3635" t="s">
        <v>1010</v>
      </c>
      <c r="C3635" t="s">
        <v>1017</v>
      </c>
      <c r="D3635" t="s">
        <v>1271</v>
      </c>
      <c r="E3635" s="1" t="s">
        <v>1114</v>
      </c>
      <c r="F3635" s="1" t="s">
        <v>1272</v>
      </c>
      <c r="G3635" s="1" t="s">
        <v>1097</v>
      </c>
      <c r="H3635" s="6">
        <v>2023</v>
      </c>
      <c r="I3635" s="79">
        <v>0.85072951739618408</v>
      </c>
      <c r="J3635" t="s">
        <v>1148</v>
      </c>
      <c r="K3635" s="2"/>
      <c r="L3635" s="60"/>
    </row>
    <row r="3636" spans="1:12">
      <c r="A3636" s="77" t="s">
        <v>1326</v>
      </c>
      <c r="B3636" t="s">
        <v>1010</v>
      </c>
      <c r="C3636" t="s">
        <v>1018</v>
      </c>
      <c r="D3636" t="s">
        <v>1271</v>
      </c>
      <c r="E3636" s="1" t="s">
        <v>1114</v>
      </c>
      <c r="F3636" s="1" t="s">
        <v>1272</v>
      </c>
      <c r="G3636" s="1" t="s">
        <v>1097</v>
      </c>
      <c r="H3636" s="6">
        <v>2023</v>
      </c>
      <c r="I3636" s="79">
        <v>0.90508474576271192</v>
      </c>
      <c r="J3636" t="s">
        <v>1148</v>
      </c>
      <c r="K3636" s="2"/>
      <c r="L3636" s="60"/>
    </row>
    <row r="3637" spans="1:12">
      <c r="A3637" s="77" t="s">
        <v>1327</v>
      </c>
      <c r="B3637" t="s">
        <v>1010</v>
      </c>
      <c r="C3637" t="s">
        <v>1019</v>
      </c>
      <c r="D3637" t="s">
        <v>1271</v>
      </c>
      <c r="E3637" s="1" t="s">
        <v>1114</v>
      </c>
      <c r="F3637" s="1" t="s">
        <v>1272</v>
      </c>
      <c r="G3637" s="1" t="s">
        <v>1097</v>
      </c>
      <c r="H3637" s="6">
        <v>2023</v>
      </c>
      <c r="I3637" s="79">
        <v>0.88852988691437806</v>
      </c>
      <c r="J3637" t="s">
        <v>1148</v>
      </c>
      <c r="K3637" s="2"/>
      <c r="L3637" s="60"/>
    </row>
    <row r="3638" spans="1:12">
      <c r="A3638" s="77" t="s">
        <v>1328</v>
      </c>
      <c r="B3638" t="s">
        <v>1010</v>
      </c>
      <c r="C3638" t="s">
        <v>1020</v>
      </c>
      <c r="D3638" t="s">
        <v>1271</v>
      </c>
      <c r="E3638" s="1" t="s">
        <v>1114</v>
      </c>
      <c r="F3638" s="1" t="s">
        <v>1272</v>
      </c>
      <c r="G3638" s="1" t="s">
        <v>1097</v>
      </c>
      <c r="H3638" s="6">
        <v>2023</v>
      </c>
      <c r="I3638" s="79">
        <v>0.81132075471698117</v>
      </c>
      <c r="J3638" t="s">
        <v>1148</v>
      </c>
      <c r="K3638" s="2"/>
      <c r="L3638" s="60"/>
    </row>
    <row r="3639" spans="1:12">
      <c r="A3639" s="77" t="s">
        <v>1329</v>
      </c>
      <c r="B3639" t="s">
        <v>1010</v>
      </c>
      <c r="C3639" t="s">
        <v>1021</v>
      </c>
      <c r="D3639" t="s">
        <v>1271</v>
      </c>
      <c r="E3639" s="1" t="s">
        <v>1114</v>
      </c>
      <c r="F3639" s="1" t="s">
        <v>1272</v>
      </c>
      <c r="G3639" s="1" t="s">
        <v>1097</v>
      </c>
      <c r="H3639" s="6">
        <v>2023</v>
      </c>
      <c r="I3639" s="79">
        <v>0.80586592178770955</v>
      </c>
      <c r="J3639" t="s">
        <v>1148</v>
      </c>
      <c r="K3639" s="2"/>
      <c r="L3639" s="60"/>
    </row>
    <row r="3640" spans="1:12">
      <c r="A3640" s="77" t="s">
        <v>1330</v>
      </c>
      <c r="B3640" t="s">
        <v>1010</v>
      </c>
      <c r="C3640" t="s">
        <v>1022</v>
      </c>
      <c r="D3640" t="s">
        <v>1271</v>
      </c>
      <c r="E3640" s="1" t="s">
        <v>1114</v>
      </c>
      <c r="F3640" s="1" t="s">
        <v>1272</v>
      </c>
      <c r="G3640" s="1" t="s">
        <v>1097</v>
      </c>
      <c r="H3640" s="6">
        <v>2023</v>
      </c>
      <c r="I3640" s="79">
        <v>0.984375</v>
      </c>
      <c r="J3640" t="s">
        <v>1148</v>
      </c>
      <c r="K3640" s="2"/>
      <c r="L3640" s="60"/>
    </row>
    <row r="3641" spans="1:12">
      <c r="A3641" s="77" t="s">
        <v>1331</v>
      </c>
      <c r="B3641" t="s">
        <v>1010</v>
      </c>
      <c r="C3641" t="s">
        <v>98</v>
      </c>
      <c r="D3641" t="s">
        <v>1271</v>
      </c>
      <c r="E3641" s="1" t="s">
        <v>1114</v>
      </c>
      <c r="F3641" s="1" t="s">
        <v>1272</v>
      </c>
      <c r="G3641" s="1" t="s">
        <v>1097</v>
      </c>
      <c r="H3641" s="6">
        <v>2023</v>
      </c>
      <c r="I3641" s="79">
        <v>0.8721804511278195</v>
      </c>
      <c r="J3641" t="s">
        <v>1148</v>
      </c>
      <c r="K3641" s="2"/>
      <c r="L3641" s="60"/>
    </row>
    <row r="3642" spans="1:12">
      <c r="A3642" s="77" t="s">
        <v>1332</v>
      </c>
      <c r="B3642" t="s">
        <v>1010</v>
      </c>
      <c r="C3642" t="s">
        <v>1023</v>
      </c>
      <c r="D3642" t="s">
        <v>1271</v>
      </c>
      <c r="E3642" s="1" t="s">
        <v>1114</v>
      </c>
      <c r="F3642" s="1" t="s">
        <v>1272</v>
      </c>
      <c r="G3642" s="1" t="s">
        <v>1097</v>
      </c>
      <c r="H3642" s="6">
        <v>2023</v>
      </c>
      <c r="I3642" s="79">
        <v>0.93495934959349591</v>
      </c>
      <c r="J3642" t="s">
        <v>1148</v>
      </c>
      <c r="K3642" s="62"/>
      <c r="L3642" s="63"/>
    </row>
    <row r="3643" spans="1:12">
      <c r="A3643" s="77" t="s">
        <v>1333</v>
      </c>
      <c r="B3643" t="s">
        <v>1010</v>
      </c>
      <c r="C3643" t="s">
        <v>1024</v>
      </c>
      <c r="D3643" t="s">
        <v>1271</v>
      </c>
      <c r="E3643" s="1" t="s">
        <v>1114</v>
      </c>
      <c r="F3643" s="1" t="s">
        <v>1272</v>
      </c>
      <c r="G3643" s="1" t="s">
        <v>1097</v>
      </c>
      <c r="H3643" s="6">
        <v>2023</v>
      </c>
      <c r="I3643" s="79">
        <v>0.93437499999999996</v>
      </c>
      <c r="J3643" t="s">
        <v>1148</v>
      </c>
      <c r="K3643" s="2"/>
      <c r="L3643" s="60"/>
    </row>
    <row r="3644" spans="1:12">
      <c r="A3644" s="77" t="s">
        <v>1334</v>
      </c>
      <c r="B3644" t="s">
        <v>1010</v>
      </c>
      <c r="C3644" t="s">
        <v>1025</v>
      </c>
      <c r="D3644" t="s">
        <v>1271</v>
      </c>
      <c r="E3644" s="1" t="s">
        <v>1114</v>
      </c>
      <c r="F3644" s="1" t="s">
        <v>1272</v>
      </c>
      <c r="G3644" s="1" t="s">
        <v>1097</v>
      </c>
      <c r="H3644" s="6">
        <v>2023</v>
      </c>
      <c r="I3644" s="79">
        <v>0.90161001788908768</v>
      </c>
      <c r="J3644" t="s">
        <v>1148</v>
      </c>
      <c r="K3644" s="2"/>
      <c r="L3644" s="60"/>
    </row>
    <row r="3645" spans="1:12">
      <c r="A3645" s="77" t="s">
        <v>1335</v>
      </c>
      <c r="B3645" t="s">
        <v>1010</v>
      </c>
      <c r="C3645" t="s">
        <v>1026</v>
      </c>
      <c r="D3645" t="s">
        <v>1271</v>
      </c>
      <c r="E3645" s="1" t="s">
        <v>1114</v>
      </c>
      <c r="F3645" s="1" t="s">
        <v>1272</v>
      </c>
      <c r="G3645" s="1" t="s">
        <v>1097</v>
      </c>
      <c r="H3645" s="6">
        <v>2023</v>
      </c>
      <c r="I3645" s="79">
        <v>0.91371480472297906</v>
      </c>
      <c r="J3645" t="s">
        <v>1148</v>
      </c>
      <c r="K3645" s="2"/>
      <c r="L3645" s="60"/>
    </row>
    <row r="3646" spans="1:12">
      <c r="A3646" s="77" t="s">
        <v>1336</v>
      </c>
      <c r="B3646" t="s">
        <v>1010</v>
      </c>
      <c r="C3646" t="s">
        <v>1027</v>
      </c>
      <c r="D3646" t="s">
        <v>1271</v>
      </c>
      <c r="E3646" s="1" t="s">
        <v>1114</v>
      </c>
      <c r="F3646" s="1" t="s">
        <v>1272</v>
      </c>
      <c r="G3646" s="1" t="s">
        <v>1097</v>
      </c>
      <c r="H3646" s="6">
        <v>2023</v>
      </c>
      <c r="I3646" s="79">
        <v>0.93474714518760194</v>
      </c>
      <c r="J3646" t="s">
        <v>1148</v>
      </c>
      <c r="K3646" s="62"/>
      <c r="L3646" s="63"/>
    </row>
    <row r="3647" spans="1:12">
      <c r="A3647" s="77" t="s">
        <v>1337</v>
      </c>
      <c r="B3647" t="s">
        <v>1010</v>
      </c>
      <c r="C3647" t="s">
        <v>207</v>
      </c>
      <c r="D3647" t="s">
        <v>1271</v>
      </c>
      <c r="E3647" s="1" t="s">
        <v>1114</v>
      </c>
      <c r="F3647" s="1" t="s">
        <v>1272</v>
      </c>
      <c r="G3647" s="1" t="s">
        <v>1097</v>
      </c>
      <c r="H3647" s="6">
        <v>2023</v>
      </c>
      <c r="I3647" s="79">
        <v>0.81023102310231021</v>
      </c>
      <c r="J3647" t="s">
        <v>1148</v>
      </c>
      <c r="K3647" s="2"/>
      <c r="L3647" s="60"/>
    </row>
    <row r="3648" spans="1:12">
      <c r="A3648" s="77" t="s">
        <v>1338</v>
      </c>
      <c r="B3648" t="s">
        <v>1010</v>
      </c>
      <c r="C3648" t="s">
        <v>1011</v>
      </c>
      <c r="D3648" t="s">
        <v>1271</v>
      </c>
      <c r="E3648" s="1" t="s">
        <v>1114</v>
      </c>
      <c r="F3648" s="1" t="s">
        <v>1272</v>
      </c>
      <c r="G3648" s="1" t="s">
        <v>1097</v>
      </c>
      <c r="H3648" s="6">
        <v>2023</v>
      </c>
      <c r="I3648" s="79">
        <v>0.90501271340355971</v>
      </c>
      <c r="J3648" t="s">
        <v>1148</v>
      </c>
      <c r="K3648" s="2"/>
      <c r="L3648" s="60"/>
    </row>
    <row r="3649" spans="1:12">
      <c r="A3649" s="77" t="s">
        <v>1339</v>
      </c>
      <c r="B3649" t="s">
        <v>1010</v>
      </c>
      <c r="C3649" t="s">
        <v>1075</v>
      </c>
      <c r="D3649" t="s">
        <v>1271</v>
      </c>
      <c r="E3649" s="1" t="s">
        <v>1114</v>
      </c>
      <c r="F3649" s="1" t="s">
        <v>1272</v>
      </c>
      <c r="G3649" s="1" t="s">
        <v>1097</v>
      </c>
      <c r="H3649" s="6">
        <v>2023</v>
      </c>
      <c r="I3649" s="81" t="s">
        <v>1273</v>
      </c>
      <c r="J3649" t="s">
        <v>1148</v>
      </c>
      <c r="K3649" s="2"/>
      <c r="L3649" s="60"/>
    </row>
    <row r="3650" spans="1:12">
      <c r="A3650" s="77" t="s">
        <v>1274</v>
      </c>
      <c r="B3650" t="s">
        <v>1072</v>
      </c>
      <c r="C3650" t="s">
        <v>1072</v>
      </c>
      <c r="D3650" t="s">
        <v>1271</v>
      </c>
      <c r="E3650" s="1" t="s">
        <v>1114</v>
      </c>
      <c r="F3650" s="1" t="s">
        <v>1272</v>
      </c>
      <c r="G3650" s="1" t="s">
        <v>1097</v>
      </c>
      <c r="H3650" s="6">
        <v>2023</v>
      </c>
      <c r="I3650" s="81" t="s">
        <v>1273</v>
      </c>
      <c r="J3650" t="s">
        <v>1148</v>
      </c>
      <c r="K3650" s="62"/>
      <c r="L3650" s="63"/>
    </row>
    <row r="3651" spans="1:12">
      <c r="A3651" s="77" t="s">
        <v>1320</v>
      </c>
      <c r="B3651" t="s">
        <v>1010</v>
      </c>
      <c r="C3651" t="s">
        <v>1012</v>
      </c>
      <c r="D3651" t="s">
        <v>1251</v>
      </c>
      <c r="E3651" s="1" t="s">
        <v>1114</v>
      </c>
      <c r="F3651" s="1" t="s">
        <v>1270</v>
      </c>
      <c r="G3651" s="1" t="s">
        <v>1097</v>
      </c>
      <c r="H3651" s="6">
        <v>2023</v>
      </c>
      <c r="I3651" s="80">
        <v>1407</v>
      </c>
      <c r="J3651" t="s">
        <v>1145</v>
      </c>
      <c r="K3651" s="2"/>
      <c r="L3651" s="60"/>
    </row>
    <row r="3652" spans="1:12">
      <c r="A3652" s="77" t="s">
        <v>1321</v>
      </c>
      <c r="B3652" t="s">
        <v>1010</v>
      </c>
      <c r="C3652" t="s">
        <v>1013</v>
      </c>
      <c r="D3652" t="s">
        <v>1251</v>
      </c>
      <c r="E3652" s="1" t="s">
        <v>1114</v>
      </c>
      <c r="F3652" s="1" t="s">
        <v>1270</v>
      </c>
      <c r="G3652" s="1" t="s">
        <v>1097</v>
      </c>
      <c r="H3652" s="6">
        <v>2023</v>
      </c>
      <c r="I3652" s="80">
        <v>178</v>
      </c>
      <c r="J3652" t="s">
        <v>1145</v>
      </c>
      <c r="K3652" s="2"/>
      <c r="L3652" s="60"/>
    </row>
    <row r="3653" spans="1:12">
      <c r="A3653" s="77" t="s">
        <v>1322</v>
      </c>
      <c r="B3653" t="s">
        <v>1010</v>
      </c>
      <c r="C3653" t="s">
        <v>1014</v>
      </c>
      <c r="D3653" t="s">
        <v>1251</v>
      </c>
      <c r="E3653" s="1" t="s">
        <v>1114</v>
      </c>
      <c r="F3653" s="1" t="s">
        <v>1270</v>
      </c>
      <c r="G3653" s="1" t="s">
        <v>1097</v>
      </c>
      <c r="H3653" s="6">
        <v>2023</v>
      </c>
      <c r="I3653" s="80">
        <v>702</v>
      </c>
      <c r="J3653" t="s">
        <v>1145</v>
      </c>
      <c r="K3653" s="2"/>
      <c r="L3653" s="60"/>
    </row>
    <row r="3654" spans="1:12">
      <c r="A3654" s="77" t="s">
        <v>1323</v>
      </c>
      <c r="B3654" t="s">
        <v>1010</v>
      </c>
      <c r="C3654" t="s">
        <v>1015</v>
      </c>
      <c r="D3654" t="s">
        <v>1251</v>
      </c>
      <c r="E3654" s="1" t="s">
        <v>1114</v>
      </c>
      <c r="F3654" s="1" t="s">
        <v>1270</v>
      </c>
      <c r="G3654" s="1" t="s">
        <v>1097</v>
      </c>
      <c r="H3654" s="6">
        <v>2023</v>
      </c>
      <c r="I3654" s="80">
        <v>81</v>
      </c>
      <c r="J3654" t="s">
        <v>1145</v>
      </c>
      <c r="K3654" s="62"/>
      <c r="L3654" s="63"/>
    </row>
    <row r="3655" spans="1:12">
      <c r="A3655" s="77" t="s">
        <v>1324</v>
      </c>
      <c r="B3655" t="s">
        <v>1010</v>
      </c>
      <c r="C3655" t="s">
        <v>1016</v>
      </c>
      <c r="D3655" t="s">
        <v>1251</v>
      </c>
      <c r="E3655" s="1" t="s">
        <v>1114</v>
      </c>
      <c r="F3655" s="1" t="s">
        <v>1270</v>
      </c>
      <c r="G3655" s="1" t="s">
        <v>1097</v>
      </c>
      <c r="H3655" s="6">
        <v>2023</v>
      </c>
      <c r="I3655" s="80">
        <v>615</v>
      </c>
      <c r="J3655" t="s">
        <v>1145</v>
      </c>
      <c r="K3655" s="2"/>
      <c r="L3655" s="60"/>
    </row>
    <row r="3656" spans="1:12">
      <c r="A3656" s="77" t="s">
        <v>1325</v>
      </c>
      <c r="B3656" t="s">
        <v>1010</v>
      </c>
      <c r="C3656" t="s">
        <v>1017</v>
      </c>
      <c r="D3656" t="s">
        <v>1251</v>
      </c>
      <c r="E3656" s="1" t="s">
        <v>1114</v>
      </c>
      <c r="F3656" s="1" t="s">
        <v>1270</v>
      </c>
      <c r="G3656" s="1" t="s">
        <v>1097</v>
      </c>
      <c r="H3656" s="6">
        <v>2023</v>
      </c>
      <c r="I3656" s="80">
        <v>949</v>
      </c>
      <c r="J3656" t="s">
        <v>1145</v>
      </c>
      <c r="K3656" s="2"/>
      <c r="L3656" s="60"/>
    </row>
    <row r="3657" spans="1:12">
      <c r="A3657" s="77" t="s">
        <v>1326</v>
      </c>
      <c r="B3657" t="s">
        <v>1010</v>
      </c>
      <c r="C3657" t="s">
        <v>1018</v>
      </c>
      <c r="D3657" t="s">
        <v>1251</v>
      </c>
      <c r="E3657" s="1" t="s">
        <v>1114</v>
      </c>
      <c r="F3657" s="1" t="s">
        <v>1270</v>
      </c>
      <c r="G3657" s="1" t="s">
        <v>1097</v>
      </c>
      <c r="H3657" s="6">
        <v>2023</v>
      </c>
      <c r="I3657" s="80">
        <v>297</v>
      </c>
      <c r="J3657" t="s">
        <v>1145</v>
      </c>
      <c r="K3657" s="2"/>
      <c r="L3657" s="60"/>
    </row>
    <row r="3658" spans="1:12">
      <c r="A3658" s="77" t="s">
        <v>1327</v>
      </c>
      <c r="B3658" t="s">
        <v>1010</v>
      </c>
      <c r="C3658" t="s">
        <v>1019</v>
      </c>
      <c r="D3658" t="s">
        <v>1251</v>
      </c>
      <c r="E3658" s="1" t="s">
        <v>1114</v>
      </c>
      <c r="F3658" s="1" t="s">
        <v>1270</v>
      </c>
      <c r="G3658" s="1" t="s">
        <v>1097</v>
      </c>
      <c r="H3658" s="6">
        <v>2023</v>
      </c>
      <c r="I3658" s="80">
        <v>628</v>
      </c>
      <c r="J3658" t="s">
        <v>1145</v>
      </c>
      <c r="K3658" s="62"/>
      <c r="L3658" s="63"/>
    </row>
    <row r="3659" spans="1:12">
      <c r="A3659" s="77" t="s">
        <v>1328</v>
      </c>
      <c r="B3659" t="s">
        <v>1010</v>
      </c>
      <c r="C3659" t="s">
        <v>1020</v>
      </c>
      <c r="D3659" t="s">
        <v>1251</v>
      </c>
      <c r="E3659" s="1" t="s">
        <v>1114</v>
      </c>
      <c r="F3659" s="1" t="s">
        <v>1270</v>
      </c>
      <c r="G3659" s="1" t="s">
        <v>1097</v>
      </c>
      <c r="H3659" s="6">
        <v>2023</v>
      </c>
      <c r="I3659" s="80">
        <v>2256</v>
      </c>
      <c r="J3659" t="s">
        <v>1145</v>
      </c>
      <c r="K3659" s="2"/>
      <c r="L3659" s="60"/>
    </row>
    <row r="3660" spans="1:12">
      <c r="A3660" s="77" t="s">
        <v>1329</v>
      </c>
      <c r="B3660" t="s">
        <v>1010</v>
      </c>
      <c r="C3660" t="s">
        <v>1021</v>
      </c>
      <c r="D3660" t="s">
        <v>1251</v>
      </c>
      <c r="E3660" s="1" t="s">
        <v>1114</v>
      </c>
      <c r="F3660" s="1" t="s">
        <v>1270</v>
      </c>
      <c r="G3660" s="1" t="s">
        <v>1097</v>
      </c>
      <c r="H3660" s="6">
        <v>2023</v>
      </c>
      <c r="I3660" s="80">
        <v>755</v>
      </c>
      <c r="J3660" t="s">
        <v>1145</v>
      </c>
      <c r="K3660" s="2"/>
      <c r="L3660" s="60"/>
    </row>
    <row r="3661" spans="1:12">
      <c r="A3661" s="77" t="s">
        <v>1330</v>
      </c>
      <c r="B3661" t="s">
        <v>1010</v>
      </c>
      <c r="C3661" t="s">
        <v>1022</v>
      </c>
      <c r="D3661" t="s">
        <v>1251</v>
      </c>
      <c r="E3661" s="1" t="s">
        <v>1114</v>
      </c>
      <c r="F3661" s="1" t="s">
        <v>1270</v>
      </c>
      <c r="G3661" s="1" t="s">
        <v>1097</v>
      </c>
      <c r="H3661" s="6">
        <v>2023</v>
      </c>
      <c r="I3661" s="80">
        <v>66</v>
      </c>
      <c r="J3661" t="s">
        <v>1145</v>
      </c>
      <c r="K3661" s="2"/>
      <c r="L3661" s="60"/>
    </row>
    <row r="3662" spans="1:12">
      <c r="A3662" s="77" t="s">
        <v>1331</v>
      </c>
      <c r="B3662" t="s">
        <v>1010</v>
      </c>
      <c r="C3662" t="s">
        <v>98</v>
      </c>
      <c r="D3662" t="s">
        <v>1251</v>
      </c>
      <c r="E3662" s="1" t="s">
        <v>1114</v>
      </c>
      <c r="F3662" s="1" t="s">
        <v>1270</v>
      </c>
      <c r="G3662" s="1" t="s">
        <v>1097</v>
      </c>
      <c r="H3662" s="6">
        <v>2023</v>
      </c>
      <c r="I3662" s="80">
        <v>143</v>
      </c>
      <c r="J3662" t="s">
        <v>1145</v>
      </c>
      <c r="K3662" s="62"/>
      <c r="L3662" s="63"/>
    </row>
    <row r="3663" spans="1:12">
      <c r="A3663" s="77" t="s">
        <v>1332</v>
      </c>
      <c r="B3663" t="s">
        <v>1010</v>
      </c>
      <c r="C3663" t="s">
        <v>1023</v>
      </c>
      <c r="D3663" t="s">
        <v>1251</v>
      </c>
      <c r="E3663" s="1" t="s">
        <v>1114</v>
      </c>
      <c r="F3663" s="1" t="s">
        <v>1270</v>
      </c>
      <c r="G3663" s="1" t="s">
        <v>1097</v>
      </c>
      <c r="H3663" s="6">
        <v>2023</v>
      </c>
      <c r="I3663" s="80">
        <v>125</v>
      </c>
      <c r="J3663" t="s">
        <v>1145</v>
      </c>
      <c r="K3663" s="2"/>
      <c r="L3663" s="60"/>
    </row>
    <row r="3664" spans="1:12">
      <c r="A3664" s="77" t="s">
        <v>1333</v>
      </c>
      <c r="B3664" t="s">
        <v>1010</v>
      </c>
      <c r="C3664" t="s">
        <v>1024</v>
      </c>
      <c r="D3664" t="s">
        <v>1251</v>
      </c>
      <c r="E3664" s="1" t="s">
        <v>1114</v>
      </c>
      <c r="F3664" s="1" t="s">
        <v>1270</v>
      </c>
      <c r="G3664" s="1" t="s">
        <v>1097</v>
      </c>
      <c r="H3664" s="6">
        <v>2023</v>
      </c>
      <c r="I3664" s="80">
        <v>320</v>
      </c>
      <c r="J3664" t="s">
        <v>1145</v>
      </c>
      <c r="K3664" s="2"/>
      <c r="L3664" s="60"/>
    </row>
    <row r="3665" spans="1:12">
      <c r="A3665" s="77" t="s">
        <v>1334</v>
      </c>
      <c r="B3665" t="s">
        <v>1010</v>
      </c>
      <c r="C3665" t="s">
        <v>1025</v>
      </c>
      <c r="D3665" t="s">
        <v>1251</v>
      </c>
      <c r="E3665" s="1" t="s">
        <v>1114</v>
      </c>
      <c r="F3665" s="1" t="s">
        <v>1270</v>
      </c>
      <c r="G3665" s="1" t="s">
        <v>1097</v>
      </c>
      <c r="H3665" s="6">
        <v>2023</v>
      </c>
      <c r="I3665" s="80">
        <v>584</v>
      </c>
      <c r="J3665" t="s">
        <v>1145</v>
      </c>
      <c r="K3665" s="2"/>
      <c r="L3665" s="60"/>
    </row>
    <row r="3666" spans="1:12">
      <c r="A3666" s="77" t="s">
        <v>1335</v>
      </c>
      <c r="B3666" t="s">
        <v>1010</v>
      </c>
      <c r="C3666" t="s">
        <v>1026</v>
      </c>
      <c r="D3666" t="s">
        <v>1251</v>
      </c>
      <c r="E3666" s="1" t="s">
        <v>1114</v>
      </c>
      <c r="F3666" s="1" t="s">
        <v>1270</v>
      </c>
      <c r="G3666" s="1" t="s">
        <v>1097</v>
      </c>
      <c r="H3666" s="6">
        <v>2023</v>
      </c>
      <c r="I3666" s="80">
        <v>1131</v>
      </c>
      <c r="J3666" t="s">
        <v>1145</v>
      </c>
      <c r="K3666" s="62"/>
      <c r="L3666" s="63"/>
    </row>
    <row r="3667" spans="1:12">
      <c r="A3667" s="77" t="s">
        <v>1336</v>
      </c>
      <c r="B3667" t="s">
        <v>1010</v>
      </c>
      <c r="C3667" t="s">
        <v>1027</v>
      </c>
      <c r="D3667" t="s">
        <v>1251</v>
      </c>
      <c r="E3667" s="1" t="s">
        <v>1114</v>
      </c>
      <c r="F3667" s="1" t="s">
        <v>1270</v>
      </c>
      <c r="G3667" s="1" t="s">
        <v>1097</v>
      </c>
      <c r="H3667" s="6">
        <v>2023</v>
      </c>
      <c r="I3667" s="80">
        <v>620</v>
      </c>
      <c r="J3667" t="s">
        <v>1145</v>
      </c>
      <c r="K3667" s="2"/>
      <c r="L3667" s="60"/>
    </row>
    <row r="3668" spans="1:12">
      <c r="A3668" s="77" t="s">
        <v>1337</v>
      </c>
      <c r="B3668" t="s">
        <v>1010</v>
      </c>
      <c r="C3668" t="s">
        <v>207</v>
      </c>
      <c r="D3668" t="s">
        <v>1251</v>
      </c>
      <c r="E3668" s="1" t="s">
        <v>1114</v>
      </c>
      <c r="F3668" s="1" t="s">
        <v>1270</v>
      </c>
      <c r="G3668" s="1" t="s">
        <v>1097</v>
      </c>
      <c r="H3668" s="6">
        <v>2023</v>
      </c>
      <c r="I3668" s="80">
        <v>1884</v>
      </c>
      <c r="J3668" t="s">
        <v>1145</v>
      </c>
      <c r="K3668" s="2"/>
      <c r="L3668" s="60"/>
    </row>
    <row r="3669" spans="1:12">
      <c r="A3669" s="77" t="s">
        <v>1338</v>
      </c>
      <c r="B3669" t="s">
        <v>1010</v>
      </c>
      <c r="C3669" t="s">
        <v>1011</v>
      </c>
      <c r="D3669" t="s">
        <v>1251</v>
      </c>
      <c r="E3669" s="1" t="s">
        <v>1114</v>
      </c>
      <c r="F3669" s="1" t="s">
        <v>1270</v>
      </c>
      <c r="G3669" s="1" t="s">
        <v>1097</v>
      </c>
      <c r="H3669" s="6">
        <v>2023</v>
      </c>
      <c r="I3669" s="80">
        <v>5579</v>
      </c>
      <c r="J3669" t="s">
        <v>1145</v>
      </c>
      <c r="K3669" s="2"/>
      <c r="L3669" s="60"/>
    </row>
    <row r="3670" spans="1:12">
      <c r="A3670" s="77" t="s">
        <v>1339</v>
      </c>
      <c r="B3670" t="s">
        <v>1010</v>
      </c>
      <c r="C3670" t="s">
        <v>1075</v>
      </c>
      <c r="D3670" t="s">
        <v>1251</v>
      </c>
      <c r="E3670" s="1" t="s">
        <v>1114</v>
      </c>
      <c r="F3670" s="1" t="s">
        <v>1270</v>
      </c>
      <c r="G3670" s="1" t="s">
        <v>1097</v>
      </c>
      <c r="H3670" s="6">
        <v>2023</v>
      </c>
      <c r="I3670" s="80">
        <v>18320</v>
      </c>
      <c r="J3670" t="s">
        <v>1145</v>
      </c>
      <c r="K3670" s="62"/>
      <c r="L3670" s="63"/>
    </row>
    <row r="3671" spans="1:12">
      <c r="A3671">
        <v>1</v>
      </c>
      <c r="B3671" t="s">
        <v>1072</v>
      </c>
      <c r="C3671" t="s">
        <v>1072</v>
      </c>
      <c r="D3671" t="s">
        <v>1251</v>
      </c>
      <c r="E3671" s="1" t="s">
        <v>1114</v>
      </c>
      <c r="F3671" s="1" t="s">
        <v>1270</v>
      </c>
      <c r="G3671" s="1" t="s">
        <v>1097</v>
      </c>
      <c r="H3671" s="6">
        <v>2023</v>
      </c>
      <c r="I3671" s="80">
        <v>2021985</v>
      </c>
      <c r="J3671" t="s">
        <v>1145</v>
      </c>
      <c r="K3671" s="2"/>
      <c r="L3671" s="60"/>
    </row>
    <row r="3672" spans="1:12">
      <c r="A3672">
        <v>1</v>
      </c>
      <c r="B3672" t="s">
        <v>1072</v>
      </c>
      <c r="C3672" t="s">
        <v>1072</v>
      </c>
      <c r="D3672" t="s">
        <v>1083</v>
      </c>
      <c r="E3672" t="s">
        <v>1095</v>
      </c>
      <c r="F3672" t="s">
        <v>1164</v>
      </c>
      <c r="G3672" t="s">
        <v>1097</v>
      </c>
      <c r="H3672">
        <v>2017</v>
      </c>
      <c r="I3672">
        <v>0.88</v>
      </c>
      <c r="J3672" t="s">
        <v>1148</v>
      </c>
      <c r="K3672" s="2"/>
      <c r="L3672" s="60"/>
    </row>
    <row r="3673" spans="1:12">
      <c r="A3673">
        <v>1</v>
      </c>
      <c r="B3673" t="s">
        <v>1072</v>
      </c>
      <c r="C3673" t="s">
        <v>1072</v>
      </c>
      <c r="D3673" t="s">
        <v>1083</v>
      </c>
      <c r="E3673" t="s">
        <v>1095</v>
      </c>
      <c r="F3673" t="s">
        <v>1164</v>
      </c>
      <c r="G3673" t="s">
        <v>1097</v>
      </c>
      <c r="H3673">
        <v>2018</v>
      </c>
      <c r="I3673">
        <v>0.86</v>
      </c>
      <c r="J3673" t="s">
        <v>1148</v>
      </c>
      <c r="K3673" s="2"/>
      <c r="L3673" s="60"/>
    </row>
    <row r="3674" spans="1:12">
      <c r="A3674">
        <v>1</v>
      </c>
      <c r="B3674" t="s">
        <v>1072</v>
      </c>
      <c r="C3674" t="s">
        <v>1072</v>
      </c>
      <c r="D3674" t="s">
        <v>1083</v>
      </c>
      <c r="E3674" t="s">
        <v>1095</v>
      </c>
      <c r="F3674" t="s">
        <v>1164</v>
      </c>
      <c r="G3674" t="s">
        <v>1097</v>
      </c>
      <c r="H3674">
        <v>2019</v>
      </c>
      <c r="I3674">
        <v>0.84</v>
      </c>
      <c r="J3674" t="s">
        <v>1148</v>
      </c>
      <c r="K3674" s="2"/>
      <c r="L3674" s="60"/>
    </row>
    <row r="3675" spans="1:12">
      <c r="A3675">
        <v>1</v>
      </c>
      <c r="B3675" t="s">
        <v>1072</v>
      </c>
      <c r="C3675" t="s">
        <v>1072</v>
      </c>
      <c r="D3675" t="s">
        <v>1083</v>
      </c>
      <c r="E3675" t="s">
        <v>1095</v>
      </c>
      <c r="F3675" t="s">
        <v>1164</v>
      </c>
      <c r="G3675" t="s">
        <v>1097</v>
      </c>
      <c r="H3675">
        <v>2020</v>
      </c>
      <c r="I3675">
        <v>0.8</v>
      </c>
      <c r="J3675" t="s">
        <v>1148</v>
      </c>
      <c r="K3675" s="2"/>
      <c r="L3675" s="60"/>
    </row>
    <row r="3676" spans="1:12">
      <c r="A3676">
        <v>1</v>
      </c>
      <c r="B3676" t="s">
        <v>1072</v>
      </c>
      <c r="C3676" t="s">
        <v>1072</v>
      </c>
      <c r="D3676" t="s">
        <v>1083</v>
      </c>
      <c r="E3676" t="s">
        <v>1095</v>
      </c>
      <c r="F3676" t="s">
        <v>1164</v>
      </c>
      <c r="G3676" t="s">
        <v>1097</v>
      </c>
      <c r="H3676">
        <v>2021</v>
      </c>
      <c r="I3676">
        <v>0.82</v>
      </c>
      <c r="J3676" t="s">
        <v>1148</v>
      </c>
      <c r="K3676" s="2"/>
      <c r="L3676" s="60"/>
    </row>
    <row r="3677" spans="1:12">
      <c r="A3677">
        <v>1</v>
      </c>
      <c r="B3677" t="s">
        <v>1072</v>
      </c>
      <c r="C3677" t="s">
        <v>1072</v>
      </c>
      <c r="D3677" t="s">
        <v>1082</v>
      </c>
      <c r="E3677" t="s">
        <v>1095</v>
      </c>
      <c r="F3677" t="s">
        <v>1164</v>
      </c>
      <c r="G3677" t="s">
        <v>1097</v>
      </c>
      <c r="H3677">
        <v>2017</v>
      </c>
      <c r="I3677">
        <v>0.99</v>
      </c>
      <c r="J3677" t="s">
        <v>1148</v>
      </c>
      <c r="K3677" s="2"/>
      <c r="L3677" s="60"/>
    </row>
    <row r="3678" spans="1:12">
      <c r="A3678">
        <v>1</v>
      </c>
      <c r="B3678" t="s">
        <v>1072</v>
      </c>
      <c r="C3678" t="s">
        <v>1072</v>
      </c>
      <c r="D3678" t="s">
        <v>1082</v>
      </c>
      <c r="E3678" t="s">
        <v>1095</v>
      </c>
      <c r="F3678" t="s">
        <v>1164</v>
      </c>
      <c r="G3678" t="s">
        <v>1097</v>
      </c>
      <c r="H3678">
        <v>2018</v>
      </c>
      <c r="I3678">
        <v>0.98</v>
      </c>
      <c r="J3678" t="s">
        <v>1148</v>
      </c>
      <c r="K3678" s="62"/>
      <c r="L3678" s="63"/>
    </row>
    <row r="3679" spans="1:12">
      <c r="A3679">
        <v>1</v>
      </c>
      <c r="B3679" t="s">
        <v>1072</v>
      </c>
      <c r="C3679" t="s">
        <v>1072</v>
      </c>
      <c r="D3679" t="s">
        <v>1082</v>
      </c>
      <c r="E3679" t="s">
        <v>1095</v>
      </c>
      <c r="F3679" t="s">
        <v>1164</v>
      </c>
      <c r="G3679" t="s">
        <v>1097</v>
      </c>
      <c r="H3679">
        <v>2019</v>
      </c>
      <c r="I3679">
        <v>0.98</v>
      </c>
      <c r="J3679" t="s">
        <v>1148</v>
      </c>
      <c r="K3679" s="2"/>
      <c r="L3679" s="60"/>
    </row>
    <row r="3680" spans="1:12">
      <c r="A3680">
        <v>1</v>
      </c>
      <c r="B3680" t="s">
        <v>1072</v>
      </c>
      <c r="C3680" t="s">
        <v>1072</v>
      </c>
      <c r="D3680" t="s">
        <v>1082</v>
      </c>
      <c r="E3680" t="s">
        <v>1095</v>
      </c>
      <c r="F3680" t="s">
        <v>1164</v>
      </c>
      <c r="G3680" t="s">
        <v>1097</v>
      </c>
      <c r="H3680">
        <v>2020</v>
      </c>
      <c r="I3680">
        <v>0.97</v>
      </c>
      <c r="J3680" t="s">
        <v>1148</v>
      </c>
      <c r="K3680" s="2"/>
      <c r="L3680" s="60"/>
    </row>
    <row r="3681" spans="1:12">
      <c r="A3681">
        <v>1</v>
      </c>
      <c r="B3681" t="s">
        <v>1072</v>
      </c>
      <c r="C3681" t="s">
        <v>1072</v>
      </c>
      <c r="D3681" t="s">
        <v>1082</v>
      </c>
      <c r="E3681" t="s">
        <v>1095</v>
      </c>
      <c r="F3681" t="s">
        <v>1164</v>
      </c>
      <c r="G3681" t="s">
        <v>1097</v>
      </c>
      <c r="H3681">
        <v>2021</v>
      </c>
      <c r="I3681">
        <v>0.97</v>
      </c>
      <c r="J3681" t="s">
        <v>1148</v>
      </c>
      <c r="K3681" s="2"/>
      <c r="L3681" s="60"/>
    </row>
    <row r="3682" spans="1:12">
      <c r="A3682">
        <v>1</v>
      </c>
      <c r="B3682" t="s">
        <v>1072</v>
      </c>
      <c r="C3682" t="s">
        <v>1072</v>
      </c>
      <c r="D3682" t="s">
        <v>1084</v>
      </c>
      <c r="E3682" t="s">
        <v>1095</v>
      </c>
      <c r="F3682" t="s">
        <v>1164</v>
      </c>
      <c r="G3682" t="s">
        <v>1097</v>
      </c>
      <c r="H3682">
        <v>2017</v>
      </c>
      <c r="I3682">
        <v>0</v>
      </c>
      <c r="J3682" t="s">
        <v>1148</v>
      </c>
      <c r="K3682" s="2"/>
      <c r="L3682" s="60"/>
    </row>
    <row r="3683" spans="1:12">
      <c r="A3683">
        <v>1</v>
      </c>
      <c r="B3683" t="s">
        <v>1072</v>
      </c>
      <c r="C3683" t="s">
        <v>1072</v>
      </c>
      <c r="D3683" t="s">
        <v>1084</v>
      </c>
      <c r="E3683" t="s">
        <v>1095</v>
      </c>
      <c r="F3683" t="s">
        <v>1164</v>
      </c>
      <c r="G3683" t="s">
        <v>1097</v>
      </c>
      <c r="H3683">
        <v>2018</v>
      </c>
      <c r="I3683">
        <v>0</v>
      </c>
      <c r="J3683" t="s">
        <v>1148</v>
      </c>
      <c r="K3683" s="2"/>
      <c r="L3683" s="60"/>
    </row>
    <row r="3684" spans="1:12">
      <c r="A3684">
        <v>1</v>
      </c>
      <c r="B3684" t="s">
        <v>1072</v>
      </c>
      <c r="C3684" t="s">
        <v>1072</v>
      </c>
      <c r="D3684" t="s">
        <v>1084</v>
      </c>
      <c r="E3684" t="s">
        <v>1095</v>
      </c>
      <c r="F3684" t="s">
        <v>1164</v>
      </c>
      <c r="G3684" t="s">
        <v>1097</v>
      </c>
      <c r="H3684">
        <v>2019</v>
      </c>
      <c r="I3684">
        <v>0</v>
      </c>
      <c r="J3684" t="s">
        <v>1148</v>
      </c>
      <c r="K3684" s="2"/>
      <c r="L3684" s="60"/>
    </row>
    <row r="3685" spans="1:12">
      <c r="A3685">
        <v>1</v>
      </c>
      <c r="B3685" t="s">
        <v>1072</v>
      </c>
      <c r="C3685" t="s">
        <v>1072</v>
      </c>
      <c r="D3685" t="s">
        <v>1084</v>
      </c>
      <c r="E3685" t="s">
        <v>1095</v>
      </c>
      <c r="F3685" t="s">
        <v>1164</v>
      </c>
      <c r="G3685" t="s">
        <v>1097</v>
      </c>
      <c r="H3685">
        <v>2020</v>
      </c>
      <c r="I3685">
        <v>0</v>
      </c>
      <c r="J3685" t="s">
        <v>1148</v>
      </c>
      <c r="K3685" s="2"/>
      <c r="L3685" s="60"/>
    </row>
    <row r="3686" spans="1:12">
      <c r="A3686">
        <v>1</v>
      </c>
      <c r="B3686" t="s">
        <v>1072</v>
      </c>
      <c r="C3686" t="s">
        <v>1072</v>
      </c>
      <c r="D3686" t="s">
        <v>1084</v>
      </c>
      <c r="E3686" t="s">
        <v>1095</v>
      </c>
      <c r="F3686" t="s">
        <v>1164</v>
      </c>
      <c r="G3686" t="s">
        <v>1097</v>
      </c>
      <c r="H3686">
        <v>2021</v>
      </c>
      <c r="I3686">
        <v>0</v>
      </c>
      <c r="J3686" t="s">
        <v>1148</v>
      </c>
      <c r="K3686" s="2"/>
      <c r="L3686" s="60"/>
    </row>
    <row r="3687" spans="1:12">
      <c r="A3687">
        <v>1</v>
      </c>
      <c r="B3687" t="s">
        <v>1072</v>
      </c>
      <c r="C3687" t="s">
        <v>1072</v>
      </c>
      <c r="D3687" t="s">
        <v>1088</v>
      </c>
      <c r="E3687" t="s">
        <v>1095</v>
      </c>
      <c r="F3687" t="s">
        <v>1184</v>
      </c>
      <c r="G3687" t="s">
        <v>1252</v>
      </c>
      <c r="H3687">
        <v>2017</v>
      </c>
      <c r="I3687">
        <v>2.83</v>
      </c>
      <c r="J3687" t="s">
        <v>1233</v>
      </c>
      <c r="K3687" s="2"/>
      <c r="L3687" s="60"/>
    </row>
    <row r="3688" spans="1:12">
      <c r="A3688">
        <v>1</v>
      </c>
      <c r="B3688" t="s">
        <v>1072</v>
      </c>
      <c r="C3688" t="s">
        <v>1072</v>
      </c>
      <c r="D3688" t="s">
        <v>1088</v>
      </c>
      <c r="E3688" t="s">
        <v>1095</v>
      </c>
      <c r="F3688" t="s">
        <v>1184</v>
      </c>
      <c r="G3688" t="s">
        <v>1252</v>
      </c>
      <c r="H3688">
        <v>2018</v>
      </c>
      <c r="I3688">
        <v>2.62</v>
      </c>
      <c r="J3688" t="s">
        <v>1233</v>
      </c>
      <c r="K3688" s="2"/>
      <c r="L3688" s="60"/>
    </row>
    <row r="3689" spans="1:12">
      <c r="A3689">
        <v>1</v>
      </c>
      <c r="B3689" t="s">
        <v>1072</v>
      </c>
      <c r="C3689" t="s">
        <v>1072</v>
      </c>
      <c r="D3689" t="s">
        <v>1088</v>
      </c>
      <c r="E3689" t="s">
        <v>1095</v>
      </c>
      <c r="F3689" t="s">
        <v>1184</v>
      </c>
      <c r="G3689" t="s">
        <v>1252</v>
      </c>
      <c r="H3689">
        <v>2019</v>
      </c>
      <c r="I3689">
        <v>2.4700000000000002</v>
      </c>
      <c r="J3689" t="s">
        <v>1233</v>
      </c>
      <c r="K3689" s="2"/>
      <c r="L3689" s="60"/>
    </row>
    <row r="3690" spans="1:12">
      <c r="A3690">
        <v>1</v>
      </c>
      <c r="B3690" t="s">
        <v>1072</v>
      </c>
      <c r="C3690" t="s">
        <v>1072</v>
      </c>
      <c r="D3690" t="s">
        <v>1088</v>
      </c>
      <c r="E3690" t="s">
        <v>1095</v>
      </c>
      <c r="F3690" t="s">
        <v>1184</v>
      </c>
      <c r="G3690" t="s">
        <v>1252</v>
      </c>
      <c r="H3690">
        <v>2020</v>
      </c>
      <c r="I3690">
        <v>2.21</v>
      </c>
      <c r="J3690" t="s">
        <v>1233</v>
      </c>
      <c r="K3690" s="2"/>
      <c r="L3690" s="60"/>
    </row>
    <row r="3691" spans="1:12">
      <c r="A3691">
        <v>1</v>
      </c>
      <c r="B3691" t="s">
        <v>1072</v>
      </c>
      <c r="C3691" t="s">
        <v>1072</v>
      </c>
      <c r="D3691" t="s">
        <v>1088</v>
      </c>
      <c r="E3691" t="s">
        <v>1095</v>
      </c>
      <c r="F3691" t="s">
        <v>1184</v>
      </c>
      <c r="G3691" t="s">
        <v>1252</v>
      </c>
      <c r="H3691">
        <v>2021</v>
      </c>
      <c r="I3691">
        <v>2.52</v>
      </c>
      <c r="J3691" t="s">
        <v>1233</v>
      </c>
      <c r="K3691" s="2"/>
      <c r="L3691" s="60"/>
    </row>
    <row r="3692" spans="1:12">
      <c r="A3692">
        <v>1</v>
      </c>
      <c r="B3692" t="s">
        <v>1072</v>
      </c>
      <c r="C3692" t="s">
        <v>1072</v>
      </c>
      <c r="D3692" t="s">
        <v>1085</v>
      </c>
      <c r="E3692" t="s">
        <v>1095</v>
      </c>
      <c r="F3692" t="s">
        <v>1164</v>
      </c>
      <c r="G3692" t="s">
        <v>1097</v>
      </c>
      <c r="H3692">
        <v>2017</v>
      </c>
      <c r="I3692">
        <v>2.97</v>
      </c>
      <c r="J3692" t="s">
        <v>1171</v>
      </c>
      <c r="K3692" s="2"/>
      <c r="L3692" s="60"/>
    </row>
    <row r="3693" spans="1:12">
      <c r="A3693">
        <v>1</v>
      </c>
      <c r="B3693" t="s">
        <v>1072</v>
      </c>
      <c r="C3693" t="s">
        <v>1072</v>
      </c>
      <c r="D3693" t="s">
        <v>1085</v>
      </c>
      <c r="E3693" t="s">
        <v>1095</v>
      </c>
      <c r="F3693" t="s">
        <v>1164</v>
      </c>
      <c r="G3693" t="s">
        <v>1097</v>
      </c>
      <c r="H3693">
        <v>2018</v>
      </c>
      <c r="I3693">
        <v>4.6500000000000004</v>
      </c>
      <c r="J3693" t="s">
        <v>1171</v>
      </c>
      <c r="K3693" s="2"/>
      <c r="L3693" s="60"/>
    </row>
    <row r="3694" spans="1:12">
      <c r="A3694">
        <v>1</v>
      </c>
      <c r="B3694" t="s">
        <v>1072</v>
      </c>
      <c r="C3694" t="s">
        <v>1072</v>
      </c>
      <c r="D3694" t="s">
        <v>1085</v>
      </c>
      <c r="E3694" t="s">
        <v>1095</v>
      </c>
      <c r="F3694" t="s">
        <v>1164</v>
      </c>
      <c r="G3694" t="s">
        <v>1097</v>
      </c>
      <c r="H3694">
        <v>2019</v>
      </c>
      <c r="I3694">
        <v>6.65</v>
      </c>
      <c r="J3694" t="s">
        <v>1171</v>
      </c>
      <c r="K3694" s="2"/>
      <c r="L3694" s="60"/>
    </row>
    <row r="3695" spans="1:12">
      <c r="A3695">
        <v>1</v>
      </c>
      <c r="B3695" t="s">
        <v>1072</v>
      </c>
      <c r="C3695" t="s">
        <v>1072</v>
      </c>
      <c r="D3695" t="s">
        <v>1085</v>
      </c>
      <c r="E3695" t="s">
        <v>1095</v>
      </c>
      <c r="F3695" t="s">
        <v>1164</v>
      </c>
      <c r="G3695" t="s">
        <v>1097</v>
      </c>
      <c r="H3695">
        <v>2020</v>
      </c>
      <c r="I3695">
        <v>3.41</v>
      </c>
      <c r="J3695" t="s">
        <v>1171</v>
      </c>
      <c r="K3695" s="2"/>
      <c r="L3695" s="60"/>
    </row>
    <row r="3696" spans="1:12">
      <c r="A3696">
        <v>1</v>
      </c>
      <c r="B3696" t="s">
        <v>1072</v>
      </c>
      <c r="C3696" t="s">
        <v>1072</v>
      </c>
      <c r="D3696" t="s">
        <v>1085</v>
      </c>
      <c r="E3696" t="s">
        <v>1095</v>
      </c>
      <c r="F3696" t="s">
        <v>1164</v>
      </c>
      <c r="G3696" t="s">
        <v>1097</v>
      </c>
      <c r="H3696">
        <v>2021</v>
      </c>
      <c r="I3696">
        <v>4.41</v>
      </c>
      <c r="J3696" t="s">
        <v>1171</v>
      </c>
      <c r="K3696" s="2"/>
      <c r="L3696" s="60"/>
    </row>
    <row r="3697" spans="1:12">
      <c r="A3697">
        <v>1</v>
      </c>
      <c r="B3697" t="s">
        <v>1072</v>
      </c>
      <c r="C3697" t="s">
        <v>1072</v>
      </c>
      <c r="D3697" t="s">
        <v>1086</v>
      </c>
      <c r="E3697" t="s">
        <v>1095</v>
      </c>
      <c r="F3697" t="s">
        <v>1164</v>
      </c>
      <c r="G3697" t="s">
        <v>1097</v>
      </c>
      <c r="H3697">
        <v>2017</v>
      </c>
      <c r="I3697">
        <v>14.17</v>
      </c>
      <c r="J3697" t="s">
        <v>1171</v>
      </c>
      <c r="K3697" s="2"/>
      <c r="L3697" s="60"/>
    </row>
    <row r="3698" spans="1:12">
      <c r="A3698">
        <v>1</v>
      </c>
      <c r="B3698" t="s">
        <v>1072</v>
      </c>
      <c r="C3698" t="s">
        <v>1072</v>
      </c>
      <c r="D3698" t="s">
        <v>1086</v>
      </c>
      <c r="E3698" t="s">
        <v>1095</v>
      </c>
      <c r="F3698" t="s">
        <v>1164</v>
      </c>
      <c r="G3698" t="s">
        <v>1097</v>
      </c>
      <c r="H3698">
        <v>2018</v>
      </c>
      <c r="I3698">
        <v>17.04</v>
      </c>
      <c r="J3698" t="s">
        <v>1171</v>
      </c>
      <c r="K3698" s="2"/>
      <c r="L3698" s="60"/>
    </row>
    <row r="3699" spans="1:12">
      <c r="A3699">
        <v>1</v>
      </c>
      <c r="B3699" t="s">
        <v>1072</v>
      </c>
      <c r="C3699" t="s">
        <v>1072</v>
      </c>
      <c r="D3699" t="s">
        <v>1086</v>
      </c>
      <c r="E3699" t="s">
        <v>1095</v>
      </c>
      <c r="F3699" t="s">
        <v>1164</v>
      </c>
      <c r="G3699" t="s">
        <v>1097</v>
      </c>
      <c r="H3699">
        <v>2019</v>
      </c>
      <c r="I3699">
        <v>13.37</v>
      </c>
      <c r="J3699" t="s">
        <v>1171</v>
      </c>
      <c r="K3699" s="2"/>
      <c r="L3699" s="60"/>
    </row>
    <row r="3700" spans="1:12">
      <c r="A3700">
        <v>1</v>
      </c>
      <c r="B3700" t="s">
        <v>1072</v>
      </c>
      <c r="C3700" t="s">
        <v>1072</v>
      </c>
      <c r="D3700" t="s">
        <v>1086</v>
      </c>
      <c r="E3700" t="s">
        <v>1095</v>
      </c>
      <c r="F3700" t="s">
        <v>1164</v>
      </c>
      <c r="G3700" t="s">
        <v>1097</v>
      </c>
      <c r="H3700">
        <v>2020</v>
      </c>
      <c r="I3700">
        <v>6.77</v>
      </c>
      <c r="J3700" t="s">
        <v>1171</v>
      </c>
      <c r="K3700" s="2"/>
      <c r="L3700" s="60"/>
    </row>
    <row r="3701" spans="1:12">
      <c r="A3701">
        <v>1</v>
      </c>
      <c r="B3701" t="s">
        <v>1072</v>
      </c>
      <c r="C3701" t="s">
        <v>1072</v>
      </c>
      <c r="D3701" t="s">
        <v>1086</v>
      </c>
      <c r="E3701" t="s">
        <v>1095</v>
      </c>
      <c r="F3701" t="s">
        <v>1164</v>
      </c>
      <c r="G3701" t="s">
        <v>1097</v>
      </c>
      <c r="H3701">
        <v>2021</v>
      </c>
      <c r="I3701">
        <v>8.36</v>
      </c>
      <c r="J3701" t="s">
        <v>1171</v>
      </c>
      <c r="K3701" s="2"/>
      <c r="L3701" s="60"/>
    </row>
    <row r="3702" spans="1:12">
      <c r="A3702">
        <v>1</v>
      </c>
      <c r="B3702" t="s">
        <v>1072</v>
      </c>
      <c r="C3702" t="s">
        <v>1072</v>
      </c>
      <c r="D3702" t="s">
        <v>1087</v>
      </c>
      <c r="E3702" t="s">
        <v>1095</v>
      </c>
      <c r="F3702" t="s">
        <v>1164</v>
      </c>
      <c r="G3702" t="s">
        <v>1097</v>
      </c>
      <c r="H3702">
        <v>2017</v>
      </c>
      <c r="I3702">
        <v>5.84</v>
      </c>
      <c r="J3702" t="s">
        <v>1171</v>
      </c>
      <c r="K3702" s="2"/>
      <c r="L3702" s="60"/>
    </row>
    <row r="3703" spans="1:12">
      <c r="A3703">
        <v>1</v>
      </c>
      <c r="B3703" t="s">
        <v>1072</v>
      </c>
      <c r="C3703" t="s">
        <v>1072</v>
      </c>
      <c r="D3703" t="s">
        <v>1087</v>
      </c>
      <c r="E3703" t="s">
        <v>1095</v>
      </c>
      <c r="F3703" t="s">
        <v>1164</v>
      </c>
      <c r="G3703" t="s">
        <v>1097</v>
      </c>
      <c r="H3703">
        <v>2018</v>
      </c>
      <c r="I3703">
        <v>10.37</v>
      </c>
      <c r="J3703" t="s">
        <v>1171</v>
      </c>
      <c r="K3703" s="2"/>
      <c r="L3703" s="60"/>
    </row>
    <row r="3704" spans="1:12">
      <c r="A3704">
        <v>1</v>
      </c>
      <c r="B3704" t="s">
        <v>1072</v>
      </c>
      <c r="C3704" t="s">
        <v>1072</v>
      </c>
      <c r="D3704" t="s">
        <v>1087</v>
      </c>
      <c r="E3704" t="s">
        <v>1095</v>
      </c>
      <c r="F3704" t="s">
        <v>1164</v>
      </c>
      <c r="G3704" t="s">
        <v>1097</v>
      </c>
      <c r="H3704">
        <v>2019</v>
      </c>
      <c r="I3704">
        <v>9.25</v>
      </c>
      <c r="J3704" t="s">
        <v>1171</v>
      </c>
      <c r="K3704" s="2"/>
      <c r="L3704" s="60"/>
    </row>
    <row r="3705" spans="1:12">
      <c r="A3705">
        <v>1</v>
      </c>
      <c r="B3705" t="s">
        <v>1072</v>
      </c>
      <c r="C3705" t="s">
        <v>1072</v>
      </c>
      <c r="D3705" t="s">
        <v>1087</v>
      </c>
      <c r="E3705" t="s">
        <v>1095</v>
      </c>
      <c r="F3705" t="s">
        <v>1164</v>
      </c>
      <c r="G3705" t="s">
        <v>1097</v>
      </c>
      <c r="H3705">
        <v>2020</v>
      </c>
      <c r="I3705">
        <v>6.75</v>
      </c>
      <c r="J3705" t="s">
        <v>1171</v>
      </c>
      <c r="K3705" s="2"/>
      <c r="L3705" s="60"/>
    </row>
    <row r="3706" spans="1:12">
      <c r="A3706">
        <v>1</v>
      </c>
      <c r="B3706" t="s">
        <v>1072</v>
      </c>
      <c r="C3706" t="s">
        <v>1072</v>
      </c>
      <c r="D3706" t="s">
        <v>1087</v>
      </c>
      <c r="E3706" t="s">
        <v>1095</v>
      </c>
      <c r="F3706" t="s">
        <v>1164</v>
      </c>
      <c r="G3706" t="s">
        <v>1097</v>
      </c>
      <c r="H3706">
        <v>2021</v>
      </c>
      <c r="I3706">
        <v>7.8</v>
      </c>
      <c r="J3706" t="s">
        <v>1171</v>
      </c>
      <c r="K3706" s="2"/>
      <c r="L3706" s="60"/>
    </row>
    <row r="3707" spans="1:12">
      <c r="A3707">
        <v>1</v>
      </c>
      <c r="B3707" t="s">
        <v>1072</v>
      </c>
      <c r="C3707" t="s">
        <v>1072</v>
      </c>
      <c r="D3707" t="s">
        <v>1092</v>
      </c>
      <c r="E3707" t="s">
        <v>1095</v>
      </c>
      <c r="F3707" t="s">
        <v>1164</v>
      </c>
      <c r="G3707" t="s">
        <v>1097</v>
      </c>
      <c r="H3707">
        <v>2019</v>
      </c>
      <c r="I3707">
        <v>0.9</v>
      </c>
      <c r="J3707" t="s">
        <v>1148</v>
      </c>
      <c r="K3707" s="2"/>
      <c r="L3707" s="60"/>
    </row>
    <row r="3708" spans="1:12">
      <c r="A3708">
        <v>1</v>
      </c>
      <c r="B3708" t="s">
        <v>1072</v>
      </c>
      <c r="C3708" t="s">
        <v>1072</v>
      </c>
      <c r="D3708" t="s">
        <v>1093</v>
      </c>
      <c r="E3708" t="s">
        <v>1095</v>
      </c>
      <c r="F3708" t="s">
        <v>1164</v>
      </c>
      <c r="G3708" t="s">
        <v>1097</v>
      </c>
      <c r="H3708">
        <v>2019</v>
      </c>
      <c r="I3708">
        <v>0.94</v>
      </c>
      <c r="J3708" t="s">
        <v>1148</v>
      </c>
      <c r="K3708" s="2"/>
      <c r="L3708" s="60"/>
    </row>
    <row r="3709" spans="1:12">
      <c r="A3709">
        <v>1</v>
      </c>
      <c r="B3709" t="s">
        <v>1072</v>
      </c>
      <c r="C3709" t="s">
        <v>1072</v>
      </c>
      <c r="D3709" t="s">
        <v>1094</v>
      </c>
      <c r="E3709" t="s">
        <v>1095</v>
      </c>
      <c r="F3709" t="s">
        <v>1164</v>
      </c>
      <c r="G3709" t="s">
        <v>1097</v>
      </c>
      <c r="H3709">
        <v>2019</v>
      </c>
      <c r="I3709">
        <v>0.95</v>
      </c>
      <c r="J3709" t="s">
        <v>1148</v>
      </c>
      <c r="K3709" s="2"/>
      <c r="L3709" s="60"/>
    </row>
    <row r="3710" spans="1:12">
      <c r="A3710">
        <v>1</v>
      </c>
      <c r="B3710" t="s">
        <v>1072</v>
      </c>
      <c r="C3710" t="s">
        <v>1072</v>
      </c>
      <c r="D3710" t="s">
        <v>1092</v>
      </c>
      <c r="E3710" t="s">
        <v>1095</v>
      </c>
      <c r="F3710" t="s">
        <v>1164</v>
      </c>
      <c r="G3710" t="s">
        <v>1097</v>
      </c>
      <c r="H3710">
        <v>2020</v>
      </c>
      <c r="I3710">
        <v>0.89</v>
      </c>
      <c r="J3710" t="s">
        <v>1148</v>
      </c>
      <c r="K3710" s="2"/>
      <c r="L3710" s="60"/>
    </row>
    <row r="3711" spans="1:12">
      <c r="A3711">
        <v>1</v>
      </c>
      <c r="B3711" t="s">
        <v>1072</v>
      </c>
      <c r="C3711" t="s">
        <v>1072</v>
      </c>
      <c r="D3711" t="s">
        <v>1093</v>
      </c>
      <c r="E3711" t="s">
        <v>1095</v>
      </c>
      <c r="F3711" t="s">
        <v>1164</v>
      </c>
      <c r="G3711" t="s">
        <v>1097</v>
      </c>
      <c r="H3711">
        <v>2020</v>
      </c>
      <c r="I3711">
        <v>0.88</v>
      </c>
      <c r="J3711" t="s">
        <v>1148</v>
      </c>
      <c r="K3711" s="2"/>
      <c r="L3711" s="60"/>
    </row>
    <row r="3712" spans="1:12">
      <c r="A3712">
        <v>1</v>
      </c>
      <c r="B3712" t="s">
        <v>1072</v>
      </c>
      <c r="C3712" t="s">
        <v>1072</v>
      </c>
      <c r="D3712" t="s">
        <v>1094</v>
      </c>
      <c r="E3712" t="s">
        <v>1095</v>
      </c>
      <c r="F3712" t="s">
        <v>1164</v>
      </c>
      <c r="G3712" t="s">
        <v>1097</v>
      </c>
      <c r="H3712">
        <v>2020</v>
      </c>
      <c r="I3712">
        <v>0.9</v>
      </c>
      <c r="J3712" t="s">
        <v>1148</v>
      </c>
      <c r="K3712" s="2"/>
      <c r="L3712" s="60"/>
    </row>
    <row r="3713" spans="1:12">
      <c r="A3713">
        <v>1</v>
      </c>
      <c r="B3713" t="s">
        <v>1072</v>
      </c>
      <c r="C3713" t="s">
        <v>1072</v>
      </c>
      <c r="D3713" t="s">
        <v>1092</v>
      </c>
      <c r="E3713" t="s">
        <v>1095</v>
      </c>
      <c r="F3713" t="s">
        <v>1164</v>
      </c>
      <c r="G3713" t="s">
        <v>1097</v>
      </c>
      <c r="H3713">
        <v>2021</v>
      </c>
      <c r="I3713">
        <v>0.87</v>
      </c>
      <c r="J3713" t="s">
        <v>1148</v>
      </c>
      <c r="K3713" s="2"/>
      <c r="L3713" s="60"/>
    </row>
    <row r="3714" spans="1:12">
      <c r="A3714">
        <v>1</v>
      </c>
      <c r="B3714" t="s">
        <v>1072</v>
      </c>
      <c r="C3714" t="s">
        <v>1072</v>
      </c>
      <c r="D3714" t="s">
        <v>1093</v>
      </c>
      <c r="E3714" t="s">
        <v>1095</v>
      </c>
      <c r="F3714" t="s">
        <v>1164</v>
      </c>
      <c r="G3714" t="s">
        <v>1097</v>
      </c>
      <c r="H3714">
        <v>2021</v>
      </c>
      <c r="I3714">
        <v>0.86</v>
      </c>
      <c r="J3714" t="s">
        <v>1148</v>
      </c>
      <c r="K3714" s="2"/>
      <c r="L3714" s="60"/>
    </row>
    <row r="3715" spans="1:12">
      <c r="A3715">
        <v>1</v>
      </c>
      <c r="B3715" t="s">
        <v>1072</v>
      </c>
      <c r="C3715" t="s">
        <v>1072</v>
      </c>
      <c r="D3715" t="s">
        <v>1094</v>
      </c>
      <c r="E3715" t="s">
        <v>1095</v>
      </c>
      <c r="F3715" t="s">
        <v>1164</v>
      </c>
      <c r="G3715" t="s">
        <v>1097</v>
      </c>
      <c r="H3715">
        <v>2021</v>
      </c>
      <c r="I3715">
        <v>0.86</v>
      </c>
      <c r="J3715" t="s">
        <v>1148</v>
      </c>
      <c r="K3715" s="2"/>
      <c r="L3715" s="60"/>
    </row>
    <row r="3716" spans="1:12">
      <c r="A3716">
        <v>1</v>
      </c>
      <c r="B3716" t="s">
        <v>1072</v>
      </c>
      <c r="C3716" t="s">
        <v>1072</v>
      </c>
      <c r="D3716" t="s">
        <v>1089</v>
      </c>
      <c r="E3716" t="s">
        <v>1095</v>
      </c>
      <c r="F3716" t="s">
        <v>1164</v>
      </c>
      <c r="G3716" t="s">
        <v>1097</v>
      </c>
      <c r="H3716">
        <v>2018</v>
      </c>
      <c r="I3716">
        <v>0.83</v>
      </c>
      <c r="J3716" t="s">
        <v>1148</v>
      </c>
      <c r="K3716" s="2"/>
      <c r="L3716" s="60"/>
    </row>
    <row r="3717" spans="1:12">
      <c r="A3717">
        <v>1</v>
      </c>
      <c r="B3717" t="s">
        <v>1072</v>
      </c>
      <c r="C3717" t="s">
        <v>1072</v>
      </c>
      <c r="D3717" t="s">
        <v>1089</v>
      </c>
      <c r="E3717" t="s">
        <v>1095</v>
      </c>
      <c r="F3717" t="s">
        <v>1164</v>
      </c>
      <c r="G3717" t="s">
        <v>1097</v>
      </c>
      <c r="H3717">
        <v>2019</v>
      </c>
      <c r="I3717">
        <v>0.81</v>
      </c>
      <c r="J3717" t="s">
        <v>1148</v>
      </c>
      <c r="K3717" s="2"/>
      <c r="L3717" s="60"/>
    </row>
    <row r="3718" spans="1:12">
      <c r="A3718">
        <v>1</v>
      </c>
      <c r="B3718" t="s">
        <v>1072</v>
      </c>
      <c r="C3718" t="s">
        <v>1072</v>
      </c>
      <c r="D3718" t="s">
        <v>1089</v>
      </c>
      <c r="E3718" t="s">
        <v>1095</v>
      </c>
      <c r="F3718" t="s">
        <v>1164</v>
      </c>
      <c r="G3718" t="s">
        <v>1097</v>
      </c>
      <c r="H3718">
        <v>2020</v>
      </c>
      <c r="I3718">
        <v>0.79</v>
      </c>
      <c r="J3718" t="s">
        <v>1148</v>
      </c>
      <c r="K3718" s="2"/>
      <c r="L3718" s="60"/>
    </row>
    <row r="3719" spans="1:12">
      <c r="A3719">
        <v>1</v>
      </c>
      <c r="B3719" t="s">
        <v>1072</v>
      </c>
      <c r="C3719" t="s">
        <v>1072</v>
      </c>
      <c r="D3719" t="s">
        <v>1089</v>
      </c>
      <c r="E3719" t="s">
        <v>1095</v>
      </c>
      <c r="F3719" t="s">
        <v>1164</v>
      </c>
      <c r="G3719" t="s">
        <v>1097</v>
      </c>
      <c r="H3719">
        <v>2021</v>
      </c>
      <c r="I3719">
        <v>0.77</v>
      </c>
      <c r="J3719" t="s">
        <v>1148</v>
      </c>
      <c r="K3719" s="2"/>
      <c r="L3719" s="60"/>
    </row>
    <row r="3720" spans="1:12">
      <c r="A3720">
        <v>1</v>
      </c>
      <c r="B3720" t="s">
        <v>1072</v>
      </c>
      <c r="C3720" t="s">
        <v>1072</v>
      </c>
      <c r="D3720" t="s">
        <v>1091</v>
      </c>
      <c r="E3720" t="s">
        <v>1095</v>
      </c>
      <c r="F3720" t="s">
        <v>1164</v>
      </c>
      <c r="G3720" t="s">
        <v>1255</v>
      </c>
      <c r="H3720">
        <v>2018</v>
      </c>
      <c r="I3720">
        <v>0.94</v>
      </c>
      <c r="J3720" t="s">
        <v>1148</v>
      </c>
      <c r="K3720" s="2"/>
      <c r="L3720" s="60"/>
    </row>
    <row r="3721" spans="1:12">
      <c r="A3721">
        <v>1</v>
      </c>
      <c r="B3721" t="s">
        <v>1072</v>
      </c>
      <c r="C3721" t="s">
        <v>1072</v>
      </c>
      <c r="D3721" t="s">
        <v>1091</v>
      </c>
      <c r="E3721" t="s">
        <v>1095</v>
      </c>
      <c r="F3721" t="s">
        <v>1164</v>
      </c>
      <c r="G3721" t="s">
        <v>1255</v>
      </c>
      <c r="H3721">
        <v>2019</v>
      </c>
      <c r="I3721">
        <v>0.92</v>
      </c>
      <c r="J3721" t="s">
        <v>1148</v>
      </c>
      <c r="K3721" s="2"/>
      <c r="L3721" s="60"/>
    </row>
    <row r="3722" spans="1:12">
      <c r="A3722">
        <v>1</v>
      </c>
      <c r="B3722" t="s">
        <v>1072</v>
      </c>
      <c r="C3722" t="s">
        <v>1072</v>
      </c>
      <c r="D3722" t="s">
        <v>1091</v>
      </c>
      <c r="E3722" t="s">
        <v>1095</v>
      </c>
      <c r="F3722" t="s">
        <v>1164</v>
      </c>
      <c r="G3722" t="s">
        <v>1255</v>
      </c>
      <c r="H3722">
        <v>2020</v>
      </c>
      <c r="I3722">
        <v>0.89</v>
      </c>
      <c r="J3722" t="s">
        <v>1148</v>
      </c>
      <c r="K3722" s="2"/>
      <c r="L3722" s="60"/>
    </row>
    <row r="3723" spans="1:12">
      <c r="A3723">
        <v>1</v>
      </c>
      <c r="B3723" t="s">
        <v>1072</v>
      </c>
      <c r="C3723" t="s">
        <v>1072</v>
      </c>
      <c r="D3723" t="s">
        <v>1091</v>
      </c>
      <c r="E3723" t="s">
        <v>1095</v>
      </c>
      <c r="F3723" t="s">
        <v>1164</v>
      </c>
      <c r="G3723" t="s">
        <v>1255</v>
      </c>
      <c r="H3723">
        <v>2021</v>
      </c>
      <c r="I3723">
        <v>0.88</v>
      </c>
      <c r="J3723" t="s">
        <v>1148</v>
      </c>
      <c r="K3723" s="2"/>
      <c r="L3723" s="60"/>
    </row>
    <row r="3724" spans="1:12">
      <c r="A3724">
        <v>1</v>
      </c>
      <c r="B3724" t="s">
        <v>1072</v>
      </c>
      <c r="C3724" t="s">
        <v>1072</v>
      </c>
      <c r="D3724" t="s">
        <v>1090</v>
      </c>
      <c r="E3724" t="s">
        <v>1095</v>
      </c>
      <c r="F3724" t="s">
        <v>1164</v>
      </c>
      <c r="G3724" t="s">
        <v>1098</v>
      </c>
      <c r="H3724">
        <v>2018</v>
      </c>
      <c r="I3724">
        <v>1.02</v>
      </c>
      <c r="J3724" t="s">
        <v>1148</v>
      </c>
      <c r="K3724" s="2"/>
      <c r="L3724" s="60"/>
    </row>
    <row r="3725" spans="1:12">
      <c r="A3725">
        <v>1</v>
      </c>
      <c r="B3725" t="s">
        <v>1072</v>
      </c>
      <c r="C3725" t="s">
        <v>1072</v>
      </c>
      <c r="D3725" t="s">
        <v>1090</v>
      </c>
      <c r="E3725" t="s">
        <v>1095</v>
      </c>
      <c r="F3725" t="s">
        <v>1164</v>
      </c>
      <c r="G3725" t="s">
        <v>1098</v>
      </c>
      <c r="H3725">
        <v>2019</v>
      </c>
      <c r="I3725">
        <v>1.03</v>
      </c>
      <c r="J3725" t="s">
        <v>1148</v>
      </c>
      <c r="K3725" s="2"/>
      <c r="L3725" s="60"/>
    </row>
    <row r="3726" spans="1:12">
      <c r="A3726">
        <v>1</v>
      </c>
      <c r="B3726" t="s">
        <v>1072</v>
      </c>
      <c r="C3726" t="s">
        <v>1072</v>
      </c>
      <c r="D3726" t="s">
        <v>1090</v>
      </c>
      <c r="E3726" t="s">
        <v>1095</v>
      </c>
      <c r="F3726" t="s">
        <v>1164</v>
      </c>
      <c r="G3726" t="s">
        <v>1098</v>
      </c>
      <c r="H3726">
        <v>2020</v>
      </c>
      <c r="I3726">
        <v>1.04</v>
      </c>
      <c r="J3726" t="s">
        <v>1148</v>
      </c>
      <c r="K3726" s="2"/>
      <c r="L3726" s="60"/>
    </row>
    <row r="3727" spans="1:12">
      <c r="A3727">
        <v>1</v>
      </c>
      <c r="B3727" t="s">
        <v>1072</v>
      </c>
      <c r="C3727" t="s">
        <v>1072</v>
      </c>
      <c r="D3727" t="s">
        <v>1090</v>
      </c>
      <c r="E3727" t="s">
        <v>1095</v>
      </c>
      <c r="F3727" t="s">
        <v>1164</v>
      </c>
      <c r="G3727" t="s">
        <v>1098</v>
      </c>
      <c r="H3727">
        <v>2021</v>
      </c>
      <c r="I3727">
        <v>1.04</v>
      </c>
      <c r="J3727" t="s">
        <v>1148</v>
      </c>
      <c r="K3727" s="2"/>
      <c r="L3727" s="60"/>
    </row>
    <row r="3728" spans="1:12">
      <c r="A3728">
        <v>1</v>
      </c>
      <c r="B3728" t="s">
        <v>1072</v>
      </c>
      <c r="C3728" t="s">
        <v>1072</v>
      </c>
      <c r="D3728" t="s">
        <v>1083</v>
      </c>
      <c r="E3728" t="s">
        <v>1095</v>
      </c>
      <c r="F3728" t="s">
        <v>1164</v>
      </c>
      <c r="G3728" t="s">
        <v>1097</v>
      </c>
      <c r="H3728">
        <v>2017</v>
      </c>
      <c r="I3728">
        <v>0.88</v>
      </c>
      <c r="J3728" t="s">
        <v>1148</v>
      </c>
      <c r="K3728" s="2"/>
      <c r="L3728" s="60"/>
    </row>
    <row r="3729" spans="1:12">
      <c r="A3729">
        <v>1</v>
      </c>
      <c r="B3729" t="s">
        <v>1072</v>
      </c>
      <c r="C3729" t="s">
        <v>1072</v>
      </c>
      <c r="D3729" t="s">
        <v>1083</v>
      </c>
      <c r="E3729" t="s">
        <v>1095</v>
      </c>
      <c r="F3729" t="s">
        <v>1164</v>
      </c>
      <c r="G3729" t="s">
        <v>1097</v>
      </c>
      <c r="H3729">
        <v>2018</v>
      </c>
      <c r="I3729">
        <v>0.86</v>
      </c>
      <c r="J3729" t="s">
        <v>1148</v>
      </c>
      <c r="K3729" s="2"/>
      <c r="L3729" s="60"/>
    </row>
    <row r="3730" spans="1:12">
      <c r="A3730">
        <v>1</v>
      </c>
      <c r="B3730" t="s">
        <v>1072</v>
      </c>
      <c r="C3730" t="s">
        <v>1072</v>
      </c>
      <c r="D3730" t="s">
        <v>1083</v>
      </c>
      <c r="E3730" t="s">
        <v>1095</v>
      </c>
      <c r="F3730" t="s">
        <v>1164</v>
      </c>
      <c r="G3730" t="s">
        <v>1097</v>
      </c>
      <c r="H3730">
        <v>2019</v>
      </c>
      <c r="I3730">
        <v>0.84</v>
      </c>
      <c r="J3730" t="s">
        <v>1148</v>
      </c>
      <c r="K3730" s="2"/>
      <c r="L3730" s="60"/>
    </row>
    <row r="3731" spans="1:12">
      <c r="A3731">
        <v>1</v>
      </c>
      <c r="B3731" t="s">
        <v>1072</v>
      </c>
      <c r="C3731" t="s">
        <v>1072</v>
      </c>
      <c r="D3731" t="s">
        <v>1083</v>
      </c>
      <c r="E3731" t="s">
        <v>1095</v>
      </c>
      <c r="F3731" t="s">
        <v>1164</v>
      </c>
      <c r="G3731" t="s">
        <v>1097</v>
      </c>
      <c r="H3731">
        <v>2020</v>
      </c>
      <c r="I3731">
        <v>0.8</v>
      </c>
      <c r="J3731" t="s">
        <v>1148</v>
      </c>
      <c r="K3731" s="2"/>
      <c r="L3731" s="60"/>
    </row>
    <row r="3732" spans="1:12">
      <c r="A3732">
        <v>1</v>
      </c>
      <c r="B3732" t="s">
        <v>1072</v>
      </c>
      <c r="C3732" t="s">
        <v>1072</v>
      </c>
      <c r="D3732" t="s">
        <v>1083</v>
      </c>
      <c r="E3732" t="s">
        <v>1095</v>
      </c>
      <c r="F3732" t="s">
        <v>1164</v>
      </c>
      <c r="G3732" t="s">
        <v>1097</v>
      </c>
      <c r="H3732">
        <v>2021</v>
      </c>
      <c r="I3732">
        <v>0.82</v>
      </c>
      <c r="J3732" t="s">
        <v>1148</v>
      </c>
      <c r="K3732" s="2"/>
      <c r="L3732" s="60"/>
    </row>
    <row r="3733" spans="1:12">
      <c r="A3733">
        <v>1</v>
      </c>
      <c r="B3733" t="s">
        <v>1072</v>
      </c>
      <c r="C3733" t="s">
        <v>1072</v>
      </c>
      <c r="D3733" t="s">
        <v>1082</v>
      </c>
      <c r="E3733" t="s">
        <v>1095</v>
      </c>
      <c r="F3733" t="s">
        <v>1164</v>
      </c>
      <c r="G3733" t="s">
        <v>1097</v>
      </c>
      <c r="H3733">
        <v>2017</v>
      </c>
      <c r="I3733">
        <v>0.99</v>
      </c>
      <c r="J3733" t="s">
        <v>1148</v>
      </c>
      <c r="K3733" s="2"/>
      <c r="L3733" s="60"/>
    </row>
    <row r="3734" spans="1:12">
      <c r="A3734">
        <v>1</v>
      </c>
      <c r="B3734" t="s">
        <v>1072</v>
      </c>
      <c r="C3734" t="s">
        <v>1072</v>
      </c>
      <c r="D3734" t="s">
        <v>1082</v>
      </c>
      <c r="E3734" t="s">
        <v>1095</v>
      </c>
      <c r="F3734" t="s">
        <v>1164</v>
      </c>
      <c r="G3734" t="s">
        <v>1097</v>
      </c>
      <c r="H3734">
        <v>2018</v>
      </c>
      <c r="I3734">
        <v>0.98</v>
      </c>
      <c r="J3734" t="s">
        <v>1148</v>
      </c>
      <c r="K3734" s="2"/>
      <c r="L3734" s="60"/>
    </row>
    <row r="3735" spans="1:12">
      <c r="A3735">
        <v>1</v>
      </c>
      <c r="B3735" t="s">
        <v>1072</v>
      </c>
      <c r="C3735" t="s">
        <v>1072</v>
      </c>
      <c r="D3735" t="s">
        <v>1082</v>
      </c>
      <c r="E3735" t="s">
        <v>1095</v>
      </c>
      <c r="F3735" t="s">
        <v>1164</v>
      </c>
      <c r="G3735" t="s">
        <v>1097</v>
      </c>
      <c r="H3735">
        <v>2019</v>
      </c>
      <c r="I3735">
        <v>0.98</v>
      </c>
      <c r="J3735" t="s">
        <v>1148</v>
      </c>
      <c r="K3735" s="2"/>
      <c r="L3735" s="60"/>
    </row>
    <row r="3736" spans="1:12">
      <c r="A3736">
        <v>1</v>
      </c>
      <c r="B3736" t="s">
        <v>1072</v>
      </c>
      <c r="C3736" t="s">
        <v>1072</v>
      </c>
      <c r="D3736" t="s">
        <v>1082</v>
      </c>
      <c r="E3736" t="s">
        <v>1095</v>
      </c>
      <c r="F3736" t="s">
        <v>1164</v>
      </c>
      <c r="G3736" t="s">
        <v>1097</v>
      </c>
      <c r="H3736">
        <v>2020</v>
      </c>
      <c r="I3736">
        <v>0.97</v>
      </c>
      <c r="J3736" t="s">
        <v>1148</v>
      </c>
      <c r="K3736" s="2"/>
      <c r="L3736" s="60"/>
    </row>
    <row r="3737" spans="1:12">
      <c r="A3737">
        <v>1</v>
      </c>
      <c r="B3737" t="s">
        <v>1072</v>
      </c>
      <c r="C3737" t="s">
        <v>1072</v>
      </c>
      <c r="D3737" t="s">
        <v>1082</v>
      </c>
      <c r="E3737" t="s">
        <v>1095</v>
      </c>
      <c r="F3737" t="s">
        <v>1164</v>
      </c>
      <c r="G3737" t="s">
        <v>1097</v>
      </c>
      <c r="H3737">
        <v>2021</v>
      </c>
      <c r="I3737">
        <v>0.97</v>
      </c>
      <c r="J3737" t="s">
        <v>1148</v>
      </c>
      <c r="K3737" s="2"/>
      <c r="L3737" s="60"/>
    </row>
    <row r="3738" spans="1:12">
      <c r="A3738">
        <v>1</v>
      </c>
      <c r="B3738" t="s">
        <v>1072</v>
      </c>
      <c r="C3738" t="s">
        <v>1072</v>
      </c>
      <c r="D3738" t="s">
        <v>1084</v>
      </c>
      <c r="E3738" t="s">
        <v>1095</v>
      </c>
      <c r="F3738" t="s">
        <v>1164</v>
      </c>
      <c r="G3738" t="s">
        <v>1097</v>
      </c>
      <c r="H3738">
        <v>2017</v>
      </c>
      <c r="I3738">
        <v>0</v>
      </c>
      <c r="J3738" t="s">
        <v>1148</v>
      </c>
      <c r="K3738" s="2"/>
      <c r="L3738" s="60"/>
    </row>
    <row r="3739" spans="1:12">
      <c r="A3739">
        <v>1</v>
      </c>
      <c r="B3739" t="s">
        <v>1072</v>
      </c>
      <c r="C3739" t="s">
        <v>1072</v>
      </c>
      <c r="D3739" t="s">
        <v>1084</v>
      </c>
      <c r="E3739" t="s">
        <v>1095</v>
      </c>
      <c r="F3739" t="s">
        <v>1164</v>
      </c>
      <c r="G3739" t="s">
        <v>1097</v>
      </c>
      <c r="H3739">
        <v>2018</v>
      </c>
      <c r="I3739">
        <v>0</v>
      </c>
      <c r="J3739" t="s">
        <v>1148</v>
      </c>
      <c r="K3739" s="2"/>
      <c r="L3739" s="60"/>
    </row>
    <row r="3740" spans="1:12">
      <c r="A3740">
        <v>1</v>
      </c>
      <c r="B3740" t="s">
        <v>1072</v>
      </c>
      <c r="C3740" t="s">
        <v>1072</v>
      </c>
      <c r="D3740" t="s">
        <v>1084</v>
      </c>
      <c r="E3740" t="s">
        <v>1095</v>
      </c>
      <c r="F3740" t="s">
        <v>1164</v>
      </c>
      <c r="G3740" t="s">
        <v>1097</v>
      </c>
      <c r="H3740">
        <v>2019</v>
      </c>
      <c r="I3740">
        <v>0</v>
      </c>
      <c r="J3740" t="s">
        <v>1148</v>
      </c>
      <c r="K3740" s="2"/>
      <c r="L3740" s="60"/>
    </row>
    <row r="3741" spans="1:12">
      <c r="A3741">
        <v>1</v>
      </c>
      <c r="B3741" t="s">
        <v>1072</v>
      </c>
      <c r="C3741" t="s">
        <v>1072</v>
      </c>
      <c r="D3741" t="s">
        <v>1084</v>
      </c>
      <c r="E3741" t="s">
        <v>1095</v>
      </c>
      <c r="F3741" t="s">
        <v>1164</v>
      </c>
      <c r="G3741" t="s">
        <v>1097</v>
      </c>
      <c r="H3741">
        <v>2020</v>
      </c>
      <c r="I3741">
        <v>0</v>
      </c>
      <c r="J3741" t="s">
        <v>1148</v>
      </c>
      <c r="K3741" s="2"/>
      <c r="L3741" s="60"/>
    </row>
    <row r="3742" spans="1:12">
      <c r="A3742">
        <v>1</v>
      </c>
      <c r="B3742" t="s">
        <v>1072</v>
      </c>
      <c r="C3742" t="s">
        <v>1072</v>
      </c>
      <c r="D3742" t="s">
        <v>1084</v>
      </c>
      <c r="E3742" t="s">
        <v>1095</v>
      </c>
      <c r="F3742" t="s">
        <v>1164</v>
      </c>
      <c r="G3742" t="s">
        <v>1097</v>
      </c>
      <c r="H3742">
        <v>2021</v>
      </c>
      <c r="I3742">
        <v>0</v>
      </c>
      <c r="J3742" t="s">
        <v>1148</v>
      </c>
      <c r="K3742" s="2"/>
      <c r="L3742" s="60"/>
    </row>
    <row r="3743" spans="1:12">
      <c r="A3743">
        <v>1</v>
      </c>
      <c r="B3743" t="s">
        <v>1072</v>
      </c>
      <c r="C3743" t="s">
        <v>1072</v>
      </c>
      <c r="D3743" t="s">
        <v>1088</v>
      </c>
      <c r="E3743" t="s">
        <v>1095</v>
      </c>
      <c r="F3743" t="s">
        <v>1184</v>
      </c>
      <c r="G3743" t="s">
        <v>1252</v>
      </c>
      <c r="H3743">
        <v>2017</v>
      </c>
      <c r="I3743">
        <v>2.83</v>
      </c>
      <c r="J3743" t="s">
        <v>1233</v>
      </c>
      <c r="K3743" s="2"/>
      <c r="L3743" s="60"/>
    </row>
    <row r="3744" spans="1:12">
      <c r="A3744">
        <v>1</v>
      </c>
      <c r="B3744" t="s">
        <v>1072</v>
      </c>
      <c r="C3744" t="s">
        <v>1072</v>
      </c>
      <c r="D3744" t="s">
        <v>1088</v>
      </c>
      <c r="E3744" t="s">
        <v>1095</v>
      </c>
      <c r="F3744" t="s">
        <v>1184</v>
      </c>
      <c r="G3744" t="s">
        <v>1252</v>
      </c>
      <c r="H3744">
        <v>2018</v>
      </c>
      <c r="I3744">
        <v>2.62</v>
      </c>
      <c r="J3744" t="s">
        <v>1233</v>
      </c>
      <c r="K3744" s="2"/>
      <c r="L3744" s="60"/>
    </row>
    <row r="3745" spans="1:12">
      <c r="A3745">
        <v>1</v>
      </c>
      <c r="B3745" t="s">
        <v>1072</v>
      </c>
      <c r="C3745" t="s">
        <v>1072</v>
      </c>
      <c r="D3745" t="s">
        <v>1088</v>
      </c>
      <c r="E3745" t="s">
        <v>1095</v>
      </c>
      <c r="F3745" t="s">
        <v>1184</v>
      </c>
      <c r="G3745" t="s">
        <v>1252</v>
      </c>
      <c r="H3745">
        <v>2019</v>
      </c>
      <c r="I3745">
        <v>2.4700000000000002</v>
      </c>
      <c r="J3745" t="s">
        <v>1233</v>
      </c>
      <c r="K3745" s="2"/>
      <c r="L3745" s="60"/>
    </row>
    <row r="3746" spans="1:12">
      <c r="A3746">
        <v>1</v>
      </c>
      <c r="B3746" t="s">
        <v>1072</v>
      </c>
      <c r="C3746" t="s">
        <v>1072</v>
      </c>
      <c r="D3746" t="s">
        <v>1088</v>
      </c>
      <c r="E3746" t="s">
        <v>1095</v>
      </c>
      <c r="F3746" t="s">
        <v>1184</v>
      </c>
      <c r="G3746" t="s">
        <v>1252</v>
      </c>
      <c r="H3746">
        <v>2020</v>
      </c>
      <c r="I3746">
        <v>2.21</v>
      </c>
      <c r="J3746" t="s">
        <v>1233</v>
      </c>
      <c r="K3746" s="2"/>
      <c r="L3746" s="60"/>
    </row>
    <row r="3747" spans="1:12">
      <c r="A3747">
        <v>1</v>
      </c>
      <c r="B3747" t="s">
        <v>1072</v>
      </c>
      <c r="C3747" t="s">
        <v>1072</v>
      </c>
      <c r="D3747" t="s">
        <v>1088</v>
      </c>
      <c r="E3747" t="s">
        <v>1095</v>
      </c>
      <c r="F3747" t="s">
        <v>1184</v>
      </c>
      <c r="G3747" t="s">
        <v>1252</v>
      </c>
      <c r="H3747">
        <v>2021</v>
      </c>
      <c r="I3747">
        <v>2.52</v>
      </c>
      <c r="J3747" t="s">
        <v>1233</v>
      </c>
      <c r="K3747" s="2"/>
      <c r="L3747" s="60"/>
    </row>
    <row r="3748" spans="1:12">
      <c r="A3748">
        <v>1</v>
      </c>
      <c r="B3748" t="s">
        <v>1072</v>
      </c>
      <c r="C3748" t="s">
        <v>1072</v>
      </c>
      <c r="D3748" t="s">
        <v>1085</v>
      </c>
      <c r="E3748" t="s">
        <v>1095</v>
      </c>
      <c r="F3748" t="s">
        <v>1164</v>
      </c>
      <c r="G3748" t="s">
        <v>1097</v>
      </c>
      <c r="H3748">
        <v>2017</v>
      </c>
      <c r="I3748">
        <v>2.97</v>
      </c>
      <c r="J3748" t="s">
        <v>1171</v>
      </c>
      <c r="K3748" s="2"/>
      <c r="L3748" s="60"/>
    </row>
    <row r="3749" spans="1:12">
      <c r="A3749">
        <v>1</v>
      </c>
      <c r="B3749" t="s">
        <v>1072</v>
      </c>
      <c r="C3749" t="s">
        <v>1072</v>
      </c>
      <c r="D3749" t="s">
        <v>1085</v>
      </c>
      <c r="E3749" t="s">
        <v>1095</v>
      </c>
      <c r="F3749" t="s">
        <v>1164</v>
      </c>
      <c r="G3749" t="s">
        <v>1097</v>
      </c>
      <c r="H3749">
        <v>2018</v>
      </c>
      <c r="I3749">
        <v>4.6500000000000004</v>
      </c>
      <c r="J3749" t="s">
        <v>1171</v>
      </c>
      <c r="K3749" s="2"/>
      <c r="L3749" s="60"/>
    </row>
    <row r="3750" spans="1:12">
      <c r="A3750">
        <v>1</v>
      </c>
      <c r="B3750" t="s">
        <v>1072</v>
      </c>
      <c r="C3750" t="s">
        <v>1072</v>
      </c>
      <c r="D3750" t="s">
        <v>1085</v>
      </c>
      <c r="E3750" t="s">
        <v>1095</v>
      </c>
      <c r="F3750" t="s">
        <v>1164</v>
      </c>
      <c r="G3750" t="s">
        <v>1097</v>
      </c>
      <c r="H3750">
        <v>2019</v>
      </c>
      <c r="I3750">
        <v>6.65</v>
      </c>
      <c r="J3750" t="s">
        <v>1171</v>
      </c>
      <c r="K3750" s="2"/>
      <c r="L3750" s="60"/>
    </row>
    <row r="3751" spans="1:12">
      <c r="A3751">
        <v>1</v>
      </c>
      <c r="B3751" t="s">
        <v>1072</v>
      </c>
      <c r="C3751" t="s">
        <v>1072</v>
      </c>
      <c r="D3751" t="s">
        <v>1085</v>
      </c>
      <c r="E3751" t="s">
        <v>1095</v>
      </c>
      <c r="F3751" t="s">
        <v>1164</v>
      </c>
      <c r="G3751" t="s">
        <v>1097</v>
      </c>
      <c r="H3751">
        <v>2020</v>
      </c>
      <c r="I3751">
        <v>3.41</v>
      </c>
      <c r="J3751" t="s">
        <v>1171</v>
      </c>
      <c r="K3751" s="2"/>
      <c r="L3751" s="60"/>
    </row>
    <row r="3752" spans="1:12">
      <c r="A3752">
        <v>1</v>
      </c>
      <c r="B3752" t="s">
        <v>1072</v>
      </c>
      <c r="C3752" t="s">
        <v>1072</v>
      </c>
      <c r="D3752" t="s">
        <v>1085</v>
      </c>
      <c r="E3752" t="s">
        <v>1095</v>
      </c>
      <c r="F3752" t="s">
        <v>1164</v>
      </c>
      <c r="G3752" t="s">
        <v>1097</v>
      </c>
      <c r="H3752">
        <v>2021</v>
      </c>
      <c r="I3752">
        <v>4.41</v>
      </c>
      <c r="J3752" t="s">
        <v>1171</v>
      </c>
      <c r="K3752" s="2"/>
      <c r="L3752" s="60"/>
    </row>
    <row r="3753" spans="1:12">
      <c r="A3753">
        <v>1</v>
      </c>
      <c r="B3753" t="s">
        <v>1072</v>
      </c>
      <c r="C3753" t="s">
        <v>1072</v>
      </c>
      <c r="D3753" t="s">
        <v>1086</v>
      </c>
      <c r="E3753" t="s">
        <v>1095</v>
      </c>
      <c r="F3753" t="s">
        <v>1164</v>
      </c>
      <c r="G3753" t="s">
        <v>1097</v>
      </c>
      <c r="H3753">
        <v>2017</v>
      </c>
      <c r="I3753">
        <v>14.17</v>
      </c>
      <c r="J3753" t="s">
        <v>1171</v>
      </c>
      <c r="K3753" s="2"/>
      <c r="L3753" s="60"/>
    </row>
    <row r="3754" spans="1:12">
      <c r="A3754">
        <v>1</v>
      </c>
      <c r="B3754" t="s">
        <v>1072</v>
      </c>
      <c r="C3754" t="s">
        <v>1072</v>
      </c>
      <c r="D3754" t="s">
        <v>1086</v>
      </c>
      <c r="E3754" t="s">
        <v>1095</v>
      </c>
      <c r="F3754" t="s">
        <v>1164</v>
      </c>
      <c r="G3754" t="s">
        <v>1097</v>
      </c>
      <c r="H3754">
        <v>2018</v>
      </c>
      <c r="I3754">
        <v>17.04</v>
      </c>
      <c r="J3754" t="s">
        <v>1171</v>
      </c>
      <c r="K3754" s="2"/>
      <c r="L3754" s="60"/>
    </row>
    <row r="3755" spans="1:12">
      <c r="A3755">
        <v>1</v>
      </c>
      <c r="B3755" t="s">
        <v>1072</v>
      </c>
      <c r="C3755" t="s">
        <v>1072</v>
      </c>
      <c r="D3755" t="s">
        <v>1086</v>
      </c>
      <c r="E3755" t="s">
        <v>1095</v>
      </c>
      <c r="F3755" t="s">
        <v>1164</v>
      </c>
      <c r="G3755" t="s">
        <v>1097</v>
      </c>
      <c r="H3755">
        <v>2019</v>
      </c>
      <c r="I3755">
        <v>13.37</v>
      </c>
      <c r="J3755" t="s">
        <v>1171</v>
      </c>
      <c r="K3755" s="2"/>
      <c r="L3755" s="60"/>
    </row>
    <row r="3756" spans="1:12">
      <c r="A3756">
        <v>1</v>
      </c>
      <c r="B3756" t="s">
        <v>1072</v>
      </c>
      <c r="C3756" t="s">
        <v>1072</v>
      </c>
      <c r="D3756" t="s">
        <v>1086</v>
      </c>
      <c r="E3756" t="s">
        <v>1095</v>
      </c>
      <c r="F3756" t="s">
        <v>1164</v>
      </c>
      <c r="G3756" t="s">
        <v>1097</v>
      </c>
      <c r="H3756">
        <v>2020</v>
      </c>
      <c r="I3756">
        <v>6.77</v>
      </c>
      <c r="J3756" t="s">
        <v>1171</v>
      </c>
      <c r="K3756" s="2"/>
      <c r="L3756" s="60"/>
    </row>
    <row r="3757" spans="1:12">
      <c r="A3757">
        <v>1</v>
      </c>
      <c r="B3757" t="s">
        <v>1072</v>
      </c>
      <c r="C3757" t="s">
        <v>1072</v>
      </c>
      <c r="D3757" t="s">
        <v>1086</v>
      </c>
      <c r="E3757" t="s">
        <v>1095</v>
      </c>
      <c r="F3757" t="s">
        <v>1164</v>
      </c>
      <c r="G3757" t="s">
        <v>1097</v>
      </c>
      <c r="H3757">
        <v>2021</v>
      </c>
      <c r="I3757">
        <v>8.36</v>
      </c>
      <c r="J3757" t="s">
        <v>1171</v>
      </c>
      <c r="K3757" s="2"/>
      <c r="L3757" s="60"/>
    </row>
    <row r="3758" spans="1:12">
      <c r="A3758">
        <v>1</v>
      </c>
      <c r="B3758" t="s">
        <v>1072</v>
      </c>
      <c r="C3758" t="s">
        <v>1072</v>
      </c>
      <c r="D3758" t="s">
        <v>1087</v>
      </c>
      <c r="E3758" t="s">
        <v>1095</v>
      </c>
      <c r="F3758" t="s">
        <v>1164</v>
      </c>
      <c r="G3758" t="s">
        <v>1097</v>
      </c>
      <c r="H3758">
        <v>2017</v>
      </c>
      <c r="I3758">
        <v>5.84</v>
      </c>
      <c r="J3758" t="s">
        <v>1171</v>
      </c>
      <c r="K3758" s="62"/>
      <c r="L3758" s="63"/>
    </row>
    <row r="3759" spans="1:12">
      <c r="A3759">
        <v>1</v>
      </c>
      <c r="B3759" t="s">
        <v>1072</v>
      </c>
      <c r="C3759" t="s">
        <v>1072</v>
      </c>
      <c r="D3759" t="s">
        <v>1087</v>
      </c>
      <c r="E3759" t="s">
        <v>1095</v>
      </c>
      <c r="F3759" t="s">
        <v>1164</v>
      </c>
      <c r="G3759" t="s">
        <v>1097</v>
      </c>
      <c r="H3759">
        <v>2018</v>
      </c>
      <c r="I3759">
        <v>10.37</v>
      </c>
      <c r="J3759" t="s">
        <v>1171</v>
      </c>
      <c r="K3759" s="2"/>
      <c r="L3759" s="60"/>
    </row>
    <row r="3760" spans="1:12">
      <c r="A3760">
        <v>1</v>
      </c>
      <c r="B3760" t="s">
        <v>1072</v>
      </c>
      <c r="C3760" t="s">
        <v>1072</v>
      </c>
      <c r="D3760" t="s">
        <v>1087</v>
      </c>
      <c r="E3760" t="s">
        <v>1095</v>
      </c>
      <c r="F3760" t="s">
        <v>1164</v>
      </c>
      <c r="G3760" t="s">
        <v>1097</v>
      </c>
      <c r="H3760">
        <v>2019</v>
      </c>
      <c r="I3760">
        <v>9.25</v>
      </c>
      <c r="J3760" t="s">
        <v>1171</v>
      </c>
      <c r="K3760" s="2"/>
      <c r="L3760" s="60"/>
    </row>
    <row r="3761" spans="1:12">
      <c r="A3761">
        <v>1</v>
      </c>
      <c r="B3761" t="s">
        <v>1072</v>
      </c>
      <c r="C3761" t="s">
        <v>1072</v>
      </c>
      <c r="D3761" t="s">
        <v>1087</v>
      </c>
      <c r="E3761" t="s">
        <v>1095</v>
      </c>
      <c r="F3761" t="s">
        <v>1164</v>
      </c>
      <c r="G3761" t="s">
        <v>1097</v>
      </c>
      <c r="H3761">
        <v>2020</v>
      </c>
      <c r="I3761">
        <v>6.75</v>
      </c>
      <c r="J3761" t="s">
        <v>1171</v>
      </c>
      <c r="K3761" s="2"/>
      <c r="L3761" s="60"/>
    </row>
    <row r="3762" spans="1:12">
      <c r="A3762">
        <v>1</v>
      </c>
      <c r="B3762" t="s">
        <v>1072</v>
      </c>
      <c r="C3762" t="s">
        <v>1072</v>
      </c>
      <c r="D3762" t="s">
        <v>1087</v>
      </c>
      <c r="E3762" t="s">
        <v>1095</v>
      </c>
      <c r="F3762" t="s">
        <v>1164</v>
      </c>
      <c r="G3762" t="s">
        <v>1097</v>
      </c>
      <c r="H3762">
        <v>2021</v>
      </c>
      <c r="I3762">
        <v>7.8</v>
      </c>
      <c r="J3762" t="s">
        <v>1171</v>
      </c>
      <c r="K3762" s="2"/>
      <c r="L3762" s="60"/>
    </row>
    <row r="3763" spans="1:12">
      <c r="A3763">
        <v>1</v>
      </c>
      <c r="B3763" t="s">
        <v>1072</v>
      </c>
      <c r="C3763" t="s">
        <v>1072</v>
      </c>
      <c r="D3763" t="s">
        <v>1092</v>
      </c>
      <c r="E3763" t="s">
        <v>1095</v>
      </c>
      <c r="F3763" t="s">
        <v>1164</v>
      </c>
      <c r="G3763" t="s">
        <v>1097</v>
      </c>
      <c r="H3763">
        <v>2019</v>
      </c>
      <c r="I3763">
        <v>0.9</v>
      </c>
      <c r="J3763" t="s">
        <v>1148</v>
      </c>
      <c r="K3763" s="2"/>
      <c r="L3763" s="60"/>
    </row>
    <row r="3764" spans="1:12">
      <c r="A3764">
        <v>1</v>
      </c>
      <c r="B3764" t="s">
        <v>1072</v>
      </c>
      <c r="C3764" t="s">
        <v>1072</v>
      </c>
      <c r="D3764" t="s">
        <v>1093</v>
      </c>
      <c r="E3764" t="s">
        <v>1095</v>
      </c>
      <c r="F3764" t="s">
        <v>1164</v>
      </c>
      <c r="G3764" t="s">
        <v>1097</v>
      </c>
      <c r="H3764">
        <v>2019</v>
      </c>
      <c r="I3764">
        <v>0.94</v>
      </c>
      <c r="J3764" t="s">
        <v>1148</v>
      </c>
      <c r="K3764" s="2"/>
      <c r="L3764" s="60"/>
    </row>
    <row r="3765" spans="1:12">
      <c r="A3765">
        <v>1</v>
      </c>
      <c r="B3765" t="s">
        <v>1072</v>
      </c>
      <c r="C3765" t="s">
        <v>1072</v>
      </c>
      <c r="D3765" t="s">
        <v>1094</v>
      </c>
      <c r="E3765" t="s">
        <v>1095</v>
      </c>
      <c r="F3765" t="s">
        <v>1164</v>
      </c>
      <c r="G3765" t="s">
        <v>1097</v>
      </c>
      <c r="H3765">
        <v>2019</v>
      </c>
      <c r="I3765">
        <v>0.95</v>
      </c>
      <c r="J3765" t="s">
        <v>1148</v>
      </c>
      <c r="K3765" s="2"/>
      <c r="L3765" s="60"/>
    </row>
    <row r="3766" spans="1:12">
      <c r="A3766">
        <v>1</v>
      </c>
      <c r="B3766" t="s">
        <v>1072</v>
      </c>
      <c r="C3766" t="s">
        <v>1072</v>
      </c>
      <c r="D3766" t="s">
        <v>1092</v>
      </c>
      <c r="E3766" t="s">
        <v>1095</v>
      </c>
      <c r="F3766" t="s">
        <v>1164</v>
      </c>
      <c r="G3766" t="s">
        <v>1097</v>
      </c>
      <c r="H3766">
        <v>2020</v>
      </c>
      <c r="I3766">
        <v>0.89</v>
      </c>
      <c r="J3766" t="s">
        <v>1148</v>
      </c>
      <c r="K3766" s="2"/>
      <c r="L3766" s="60"/>
    </row>
    <row r="3767" spans="1:12">
      <c r="A3767">
        <v>1</v>
      </c>
      <c r="B3767" t="s">
        <v>1072</v>
      </c>
      <c r="C3767" t="s">
        <v>1072</v>
      </c>
      <c r="D3767" t="s">
        <v>1093</v>
      </c>
      <c r="E3767" t="s">
        <v>1095</v>
      </c>
      <c r="F3767" t="s">
        <v>1164</v>
      </c>
      <c r="G3767" t="s">
        <v>1097</v>
      </c>
      <c r="H3767">
        <v>2020</v>
      </c>
      <c r="I3767">
        <v>0.88</v>
      </c>
      <c r="J3767" t="s">
        <v>1148</v>
      </c>
      <c r="K3767" s="2"/>
      <c r="L3767" s="60"/>
    </row>
    <row r="3768" spans="1:12">
      <c r="A3768">
        <v>1</v>
      </c>
      <c r="B3768" t="s">
        <v>1072</v>
      </c>
      <c r="C3768" t="s">
        <v>1072</v>
      </c>
      <c r="D3768" t="s">
        <v>1094</v>
      </c>
      <c r="E3768" t="s">
        <v>1095</v>
      </c>
      <c r="F3768" t="s">
        <v>1164</v>
      </c>
      <c r="G3768" t="s">
        <v>1097</v>
      </c>
      <c r="H3768">
        <v>2020</v>
      </c>
      <c r="I3768">
        <v>0.9</v>
      </c>
      <c r="J3768" t="s">
        <v>1148</v>
      </c>
      <c r="K3768" s="2"/>
      <c r="L3768" s="60"/>
    </row>
    <row r="3769" spans="1:12">
      <c r="A3769">
        <v>1</v>
      </c>
      <c r="B3769" t="s">
        <v>1072</v>
      </c>
      <c r="C3769" t="s">
        <v>1072</v>
      </c>
      <c r="D3769" t="s">
        <v>1092</v>
      </c>
      <c r="E3769" t="s">
        <v>1095</v>
      </c>
      <c r="F3769" t="s">
        <v>1164</v>
      </c>
      <c r="G3769" t="s">
        <v>1097</v>
      </c>
      <c r="H3769">
        <v>2021</v>
      </c>
      <c r="I3769">
        <v>0.87</v>
      </c>
      <c r="J3769" t="s">
        <v>1148</v>
      </c>
      <c r="K3769" s="2"/>
      <c r="L3769" s="60"/>
    </row>
    <row r="3770" spans="1:12">
      <c r="A3770">
        <v>1</v>
      </c>
      <c r="B3770" t="s">
        <v>1072</v>
      </c>
      <c r="C3770" t="s">
        <v>1072</v>
      </c>
      <c r="D3770" t="s">
        <v>1093</v>
      </c>
      <c r="E3770" t="s">
        <v>1095</v>
      </c>
      <c r="F3770" t="s">
        <v>1164</v>
      </c>
      <c r="G3770" t="s">
        <v>1097</v>
      </c>
      <c r="H3770">
        <v>2021</v>
      </c>
      <c r="I3770">
        <v>0.86</v>
      </c>
      <c r="J3770" t="s">
        <v>1148</v>
      </c>
      <c r="K3770" s="62"/>
      <c r="L3770" s="63"/>
    </row>
    <row r="3771" spans="1:12">
      <c r="A3771">
        <v>1</v>
      </c>
      <c r="B3771" t="s">
        <v>1072</v>
      </c>
      <c r="C3771" t="s">
        <v>1072</v>
      </c>
      <c r="D3771" t="s">
        <v>1094</v>
      </c>
      <c r="E3771" t="s">
        <v>1095</v>
      </c>
      <c r="F3771" t="s">
        <v>1164</v>
      </c>
      <c r="G3771" t="s">
        <v>1097</v>
      </c>
      <c r="H3771">
        <v>2021</v>
      </c>
      <c r="I3771">
        <v>0.86</v>
      </c>
      <c r="J3771" t="s">
        <v>1148</v>
      </c>
      <c r="K3771" s="2"/>
      <c r="L3771" s="60"/>
    </row>
    <row r="3772" spans="1:12">
      <c r="A3772">
        <v>1</v>
      </c>
      <c r="B3772" t="s">
        <v>1072</v>
      </c>
      <c r="C3772" t="s">
        <v>1072</v>
      </c>
      <c r="D3772" t="s">
        <v>1089</v>
      </c>
      <c r="E3772" t="s">
        <v>1095</v>
      </c>
      <c r="F3772" t="s">
        <v>1164</v>
      </c>
      <c r="G3772" t="s">
        <v>1097</v>
      </c>
      <c r="H3772">
        <v>2018</v>
      </c>
      <c r="I3772">
        <v>0.83</v>
      </c>
      <c r="J3772" t="s">
        <v>1148</v>
      </c>
      <c r="K3772" s="2"/>
      <c r="L3772" s="60"/>
    </row>
    <row r="3773" spans="1:12">
      <c r="A3773">
        <v>1</v>
      </c>
      <c r="B3773" t="s">
        <v>1072</v>
      </c>
      <c r="C3773" t="s">
        <v>1072</v>
      </c>
      <c r="D3773" t="s">
        <v>1089</v>
      </c>
      <c r="E3773" t="s">
        <v>1095</v>
      </c>
      <c r="F3773" t="s">
        <v>1164</v>
      </c>
      <c r="G3773" t="s">
        <v>1097</v>
      </c>
      <c r="H3773">
        <v>2019</v>
      </c>
      <c r="I3773">
        <v>0.81</v>
      </c>
      <c r="J3773" t="s">
        <v>1148</v>
      </c>
      <c r="K3773" s="2"/>
      <c r="L3773" s="60"/>
    </row>
    <row r="3774" spans="1:12">
      <c r="A3774">
        <v>1</v>
      </c>
      <c r="B3774" t="s">
        <v>1072</v>
      </c>
      <c r="C3774" t="s">
        <v>1072</v>
      </c>
      <c r="D3774" t="s">
        <v>1089</v>
      </c>
      <c r="E3774" t="s">
        <v>1095</v>
      </c>
      <c r="F3774" t="s">
        <v>1164</v>
      </c>
      <c r="G3774" t="s">
        <v>1097</v>
      </c>
      <c r="H3774">
        <v>2020</v>
      </c>
      <c r="I3774">
        <v>0.79</v>
      </c>
      <c r="J3774" t="s">
        <v>1148</v>
      </c>
      <c r="K3774" s="2"/>
      <c r="L3774" s="60"/>
    </row>
    <row r="3775" spans="1:12">
      <c r="A3775">
        <v>1</v>
      </c>
      <c r="B3775" t="s">
        <v>1072</v>
      </c>
      <c r="C3775" t="s">
        <v>1072</v>
      </c>
      <c r="D3775" t="s">
        <v>1089</v>
      </c>
      <c r="E3775" t="s">
        <v>1095</v>
      </c>
      <c r="F3775" t="s">
        <v>1164</v>
      </c>
      <c r="G3775" t="s">
        <v>1097</v>
      </c>
      <c r="H3775">
        <v>2021</v>
      </c>
      <c r="I3775">
        <v>0.77</v>
      </c>
      <c r="J3775" t="s">
        <v>1148</v>
      </c>
      <c r="K3775" s="2"/>
      <c r="L3775" s="60"/>
    </row>
    <row r="3776" spans="1:12">
      <c r="A3776">
        <v>1</v>
      </c>
      <c r="B3776" t="s">
        <v>1072</v>
      </c>
      <c r="C3776" t="s">
        <v>1072</v>
      </c>
      <c r="D3776" t="s">
        <v>1091</v>
      </c>
      <c r="E3776" t="s">
        <v>1095</v>
      </c>
      <c r="F3776" t="s">
        <v>1164</v>
      </c>
      <c r="G3776" t="s">
        <v>1255</v>
      </c>
      <c r="H3776">
        <v>2018</v>
      </c>
      <c r="I3776">
        <v>0.94</v>
      </c>
      <c r="J3776" t="s">
        <v>1148</v>
      </c>
      <c r="K3776" s="2"/>
      <c r="L3776" s="60"/>
    </row>
    <row r="3777" spans="1:12">
      <c r="A3777">
        <v>1</v>
      </c>
      <c r="B3777" t="s">
        <v>1072</v>
      </c>
      <c r="C3777" t="s">
        <v>1072</v>
      </c>
      <c r="D3777" t="s">
        <v>1091</v>
      </c>
      <c r="E3777" t="s">
        <v>1095</v>
      </c>
      <c r="F3777" t="s">
        <v>1164</v>
      </c>
      <c r="G3777" t="s">
        <v>1255</v>
      </c>
      <c r="H3777">
        <v>2019</v>
      </c>
      <c r="I3777">
        <v>0.92</v>
      </c>
      <c r="J3777" t="s">
        <v>1148</v>
      </c>
      <c r="K3777" s="2"/>
      <c r="L3777" s="60"/>
    </row>
    <row r="3778" spans="1:12">
      <c r="A3778">
        <v>1</v>
      </c>
      <c r="B3778" t="s">
        <v>1072</v>
      </c>
      <c r="C3778" t="s">
        <v>1072</v>
      </c>
      <c r="D3778" t="s">
        <v>1091</v>
      </c>
      <c r="E3778" t="s">
        <v>1095</v>
      </c>
      <c r="F3778" t="s">
        <v>1164</v>
      </c>
      <c r="G3778" t="s">
        <v>1255</v>
      </c>
      <c r="H3778">
        <v>2020</v>
      </c>
      <c r="I3778">
        <v>0.89</v>
      </c>
      <c r="J3778" t="s">
        <v>1148</v>
      </c>
      <c r="K3778" s="2"/>
      <c r="L3778" s="60"/>
    </row>
    <row r="3779" spans="1:12">
      <c r="A3779">
        <v>1</v>
      </c>
      <c r="B3779" t="s">
        <v>1072</v>
      </c>
      <c r="C3779" t="s">
        <v>1072</v>
      </c>
      <c r="D3779" t="s">
        <v>1091</v>
      </c>
      <c r="E3779" t="s">
        <v>1095</v>
      </c>
      <c r="F3779" t="s">
        <v>1164</v>
      </c>
      <c r="G3779" t="s">
        <v>1255</v>
      </c>
      <c r="H3779">
        <v>2021</v>
      </c>
      <c r="I3779">
        <v>0.88</v>
      </c>
      <c r="J3779" t="s">
        <v>1148</v>
      </c>
      <c r="K3779" s="2"/>
      <c r="L3779" s="60"/>
    </row>
    <row r="3780" spans="1:12">
      <c r="A3780">
        <v>1</v>
      </c>
      <c r="B3780" t="s">
        <v>1072</v>
      </c>
      <c r="C3780" t="s">
        <v>1072</v>
      </c>
      <c r="D3780" t="s">
        <v>1090</v>
      </c>
      <c r="E3780" t="s">
        <v>1095</v>
      </c>
      <c r="F3780" t="s">
        <v>1164</v>
      </c>
      <c r="G3780" t="s">
        <v>1098</v>
      </c>
      <c r="H3780">
        <v>2018</v>
      </c>
      <c r="I3780">
        <v>1.02</v>
      </c>
      <c r="J3780" t="s">
        <v>1148</v>
      </c>
      <c r="K3780" s="2"/>
      <c r="L3780" s="60"/>
    </row>
    <row r="3781" spans="1:12">
      <c r="A3781">
        <v>1</v>
      </c>
      <c r="B3781" t="s">
        <v>1072</v>
      </c>
      <c r="C3781" t="s">
        <v>1072</v>
      </c>
      <c r="D3781" t="s">
        <v>1090</v>
      </c>
      <c r="E3781" t="s">
        <v>1095</v>
      </c>
      <c r="F3781" t="s">
        <v>1164</v>
      </c>
      <c r="G3781" t="s">
        <v>1098</v>
      </c>
      <c r="H3781">
        <v>2019</v>
      </c>
      <c r="I3781">
        <v>1.03</v>
      </c>
      <c r="J3781" t="s">
        <v>1148</v>
      </c>
      <c r="K3781" s="2"/>
      <c r="L3781" s="60"/>
    </row>
    <row r="3782" spans="1:12">
      <c r="A3782">
        <v>1</v>
      </c>
      <c r="B3782" t="s">
        <v>1072</v>
      </c>
      <c r="C3782" t="s">
        <v>1072</v>
      </c>
      <c r="D3782" t="s">
        <v>1090</v>
      </c>
      <c r="E3782" t="s">
        <v>1095</v>
      </c>
      <c r="F3782" t="s">
        <v>1164</v>
      </c>
      <c r="G3782" t="s">
        <v>1098</v>
      </c>
      <c r="H3782">
        <v>2020</v>
      </c>
      <c r="I3782">
        <v>1.04</v>
      </c>
      <c r="J3782" t="s">
        <v>1148</v>
      </c>
      <c r="K3782" s="62"/>
      <c r="L3782" s="63"/>
    </row>
    <row r="3783" spans="1:12">
      <c r="A3783">
        <v>1</v>
      </c>
      <c r="B3783" t="s">
        <v>1072</v>
      </c>
      <c r="C3783" t="s">
        <v>1072</v>
      </c>
      <c r="D3783" t="s">
        <v>1090</v>
      </c>
      <c r="E3783" t="s">
        <v>1095</v>
      </c>
      <c r="F3783" t="s">
        <v>1164</v>
      </c>
      <c r="G3783" t="s">
        <v>1098</v>
      </c>
      <c r="H3783">
        <v>2021</v>
      </c>
      <c r="I3783">
        <v>1.04</v>
      </c>
      <c r="J3783" t="s">
        <v>1148</v>
      </c>
      <c r="K3783" s="2"/>
      <c r="L3783" s="60"/>
    </row>
    <row r="3784" spans="1:12">
      <c r="A3784">
        <v>1</v>
      </c>
      <c r="B3784" t="s">
        <v>1072</v>
      </c>
      <c r="C3784" t="s">
        <v>1072</v>
      </c>
      <c r="D3784" t="s">
        <v>1083</v>
      </c>
      <c r="E3784" t="s">
        <v>1095</v>
      </c>
      <c r="F3784" t="s">
        <v>1164</v>
      </c>
      <c r="G3784" t="s">
        <v>1097</v>
      </c>
      <c r="H3784">
        <v>2017</v>
      </c>
      <c r="I3784">
        <v>0.88</v>
      </c>
      <c r="J3784" t="s">
        <v>1148</v>
      </c>
      <c r="K3784" s="2"/>
      <c r="L3784" s="60"/>
    </row>
    <row r="3785" spans="1:12">
      <c r="A3785">
        <v>1</v>
      </c>
      <c r="B3785" t="s">
        <v>1072</v>
      </c>
      <c r="C3785" t="s">
        <v>1072</v>
      </c>
      <c r="D3785" t="s">
        <v>1083</v>
      </c>
      <c r="E3785" t="s">
        <v>1095</v>
      </c>
      <c r="F3785" t="s">
        <v>1164</v>
      </c>
      <c r="G3785" t="s">
        <v>1097</v>
      </c>
      <c r="H3785">
        <v>2018</v>
      </c>
      <c r="I3785">
        <v>0.86</v>
      </c>
      <c r="J3785" t="s">
        <v>1148</v>
      </c>
      <c r="K3785" s="2"/>
      <c r="L3785" s="60"/>
    </row>
    <row r="3786" spans="1:12">
      <c r="A3786">
        <v>1</v>
      </c>
      <c r="B3786" t="s">
        <v>1072</v>
      </c>
      <c r="C3786" t="s">
        <v>1072</v>
      </c>
      <c r="D3786" t="s">
        <v>1083</v>
      </c>
      <c r="E3786" t="s">
        <v>1095</v>
      </c>
      <c r="F3786" t="s">
        <v>1164</v>
      </c>
      <c r="G3786" t="s">
        <v>1097</v>
      </c>
      <c r="H3786">
        <v>2019</v>
      </c>
      <c r="I3786">
        <v>0.84</v>
      </c>
      <c r="J3786" t="s">
        <v>1148</v>
      </c>
      <c r="K3786" s="2"/>
      <c r="L3786" s="60"/>
    </row>
    <row r="3787" spans="1:12">
      <c r="A3787">
        <v>1</v>
      </c>
      <c r="B3787" t="s">
        <v>1072</v>
      </c>
      <c r="C3787" t="s">
        <v>1072</v>
      </c>
      <c r="D3787" t="s">
        <v>1083</v>
      </c>
      <c r="E3787" t="s">
        <v>1095</v>
      </c>
      <c r="F3787" t="s">
        <v>1164</v>
      </c>
      <c r="G3787" t="s">
        <v>1097</v>
      </c>
      <c r="H3787">
        <v>2020</v>
      </c>
      <c r="I3787">
        <v>0.8</v>
      </c>
      <c r="J3787" t="s">
        <v>1148</v>
      </c>
      <c r="K3787" s="2"/>
      <c r="L3787" s="60"/>
    </row>
    <row r="3788" spans="1:12">
      <c r="A3788">
        <v>1</v>
      </c>
      <c r="B3788" t="s">
        <v>1072</v>
      </c>
      <c r="C3788" t="s">
        <v>1072</v>
      </c>
      <c r="D3788" t="s">
        <v>1083</v>
      </c>
      <c r="E3788" t="s">
        <v>1095</v>
      </c>
      <c r="F3788" t="s">
        <v>1164</v>
      </c>
      <c r="G3788" t="s">
        <v>1097</v>
      </c>
      <c r="H3788">
        <v>2021</v>
      </c>
      <c r="I3788">
        <v>0.82</v>
      </c>
      <c r="J3788" t="s">
        <v>1148</v>
      </c>
      <c r="K3788" s="2"/>
      <c r="L3788" s="60"/>
    </row>
    <row r="3789" spans="1:12">
      <c r="A3789">
        <v>1</v>
      </c>
      <c r="B3789" t="s">
        <v>1072</v>
      </c>
      <c r="C3789" t="s">
        <v>1072</v>
      </c>
      <c r="D3789" t="s">
        <v>1082</v>
      </c>
      <c r="E3789" t="s">
        <v>1095</v>
      </c>
      <c r="F3789" t="s">
        <v>1164</v>
      </c>
      <c r="G3789" t="s">
        <v>1097</v>
      </c>
      <c r="H3789">
        <v>2017</v>
      </c>
      <c r="I3789">
        <v>0.99</v>
      </c>
      <c r="J3789" t="s">
        <v>1148</v>
      </c>
      <c r="K3789" s="2"/>
      <c r="L3789" s="60"/>
    </row>
    <row r="3790" spans="1:12">
      <c r="A3790">
        <v>1</v>
      </c>
      <c r="B3790" t="s">
        <v>1072</v>
      </c>
      <c r="C3790" t="s">
        <v>1072</v>
      </c>
      <c r="D3790" t="s">
        <v>1082</v>
      </c>
      <c r="E3790" t="s">
        <v>1095</v>
      </c>
      <c r="F3790" t="s">
        <v>1164</v>
      </c>
      <c r="G3790" t="s">
        <v>1097</v>
      </c>
      <c r="H3790">
        <v>2018</v>
      </c>
      <c r="I3790">
        <v>0.98</v>
      </c>
      <c r="J3790" t="s">
        <v>1148</v>
      </c>
      <c r="K3790" s="2"/>
      <c r="L3790" s="60"/>
    </row>
    <row r="3791" spans="1:12">
      <c r="A3791">
        <v>1</v>
      </c>
      <c r="B3791" t="s">
        <v>1072</v>
      </c>
      <c r="C3791" t="s">
        <v>1072</v>
      </c>
      <c r="D3791" t="s">
        <v>1082</v>
      </c>
      <c r="E3791" t="s">
        <v>1095</v>
      </c>
      <c r="F3791" t="s">
        <v>1164</v>
      </c>
      <c r="G3791" t="s">
        <v>1097</v>
      </c>
      <c r="H3791">
        <v>2019</v>
      </c>
      <c r="I3791">
        <v>0.98</v>
      </c>
      <c r="J3791" t="s">
        <v>1148</v>
      </c>
      <c r="K3791" s="2"/>
      <c r="L3791" s="60"/>
    </row>
    <row r="3792" spans="1:12">
      <c r="A3792">
        <v>1</v>
      </c>
      <c r="B3792" t="s">
        <v>1072</v>
      </c>
      <c r="C3792" t="s">
        <v>1072</v>
      </c>
      <c r="D3792" t="s">
        <v>1082</v>
      </c>
      <c r="E3792" t="s">
        <v>1095</v>
      </c>
      <c r="F3792" t="s">
        <v>1164</v>
      </c>
      <c r="G3792" t="s">
        <v>1097</v>
      </c>
      <c r="H3792">
        <v>2020</v>
      </c>
      <c r="I3792">
        <v>0.97</v>
      </c>
      <c r="J3792" t="s">
        <v>1148</v>
      </c>
      <c r="K3792" s="2"/>
      <c r="L3792" s="60"/>
    </row>
    <row r="3793" spans="1:12">
      <c r="A3793">
        <v>1</v>
      </c>
      <c r="B3793" t="s">
        <v>1072</v>
      </c>
      <c r="C3793" t="s">
        <v>1072</v>
      </c>
      <c r="D3793" t="s">
        <v>1082</v>
      </c>
      <c r="E3793" t="s">
        <v>1095</v>
      </c>
      <c r="F3793" t="s">
        <v>1164</v>
      </c>
      <c r="G3793" t="s">
        <v>1097</v>
      </c>
      <c r="H3793">
        <v>2021</v>
      </c>
      <c r="I3793">
        <v>0.97</v>
      </c>
      <c r="J3793" t="s">
        <v>1148</v>
      </c>
      <c r="K3793" s="2"/>
      <c r="L3793" s="60"/>
    </row>
    <row r="3794" spans="1:12">
      <c r="A3794">
        <v>1</v>
      </c>
      <c r="B3794" t="s">
        <v>1072</v>
      </c>
      <c r="C3794" t="s">
        <v>1072</v>
      </c>
      <c r="D3794" t="s">
        <v>1084</v>
      </c>
      <c r="E3794" t="s">
        <v>1095</v>
      </c>
      <c r="F3794" t="s">
        <v>1164</v>
      </c>
      <c r="G3794" t="s">
        <v>1097</v>
      </c>
      <c r="H3794">
        <v>2017</v>
      </c>
      <c r="I3794">
        <v>0</v>
      </c>
      <c r="J3794" t="s">
        <v>1148</v>
      </c>
      <c r="K3794" s="62"/>
      <c r="L3794" s="63"/>
    </row>
    <row r="3795" spans="1:12">
      <c r="A3795">
        <v>1</v>
      </c>
      <c r="B3795" t="s">
        <v>1072</v>
      </c>
      <c r="C3795" t="s">
        <v>1072</v>
      </c>
      <c r="D3795" t="s">
        <v>1084</v>
      </c>
      <c r="E3795" t="s">
        <v>1095</v>
      </c>
      <c r="F3795" t="s">
        <v>1164</v>
      </c>
      <c r="G3795" t="s">
        <v>1097</v>
      </c>
      <c r="H3795">
        <v>2018</v>
      </c>
      <c r="I3795">
        <v>0</v>
      </c>
      <c r="J3795" t="s">
        <v>1148</v>
      </c>
      <c r="K3795" s="2"/>
      <c r="L3795" s="60"/>
    </row>
    <row r="3796" spans="1:12">
      <c r="A3796">
        <v>1</v>
      </c>
      <c r="B3796" t="s">
        <v>1072</v>
      </c>
      <c r="C3796" t="s">
        <v>1072</v>
      </c>
      <c r="D3796" t="s">
        <v>1084</v>
      </c>
      <c r="E3796" t="s">
        <v>1095</v>
      </c>
      <c r="F3796" t="s">
        <v>1164</v>
      </c>
      <c r="G3796" t="s">
        <v>1097</v>
      </c>
      <c r="H3796">
        <v>2019</v>
      </c>
      <c r="I3796">
        <v>0</v>
      </c>
      <c r="J3796" t="s">
        <v>1148</v>
      </c>
      <c r="K3796" s="2"/>
      <c r="L3796" s="60"/>
    </row>
    <row r="3797" spans="1:12">
      <c r="A3797">
        <v>1</v>
      </c>
      <c r="B3797" t="s">
        <v>1072</v>
      </c>
      <c r="C3797" t="s">
        <v>1072</v>
      </c>
      <c r="D3797" t="s">
        <v>1084</v>
      </c>
      <c r="E3797" t="s">
        <v>1095</v>
      </c>
      <c r="F3797" t="s">
        <v>1164</v>
      </c>
      <c r="G3797" t="s">
        <v>1097</v>
      </c>
      <c r="H3797">
        <v>2020</v>
      </c>
      <c r="I3797">
        <v>0</v>
      </c>
      <c r="J3797" t="s">
        <v>1148</v>
      </c>
      <c r="K3797" s="2"/>
      <c r="L3797" s="60"/>
    </row>
    <row r="3798" spans="1:12">
      <c r="A3798">
        <v>1</v>
      </c>
      <c r="B3798" t="s">
        <v>1072</v>
      </c>
      <c r="C3798" t="s">
        <v>1072</v>
      </c>
      <c r="D3798" t="s">
        <v>1084</v>
      </c>
      <c r="E3798" t="s">
        <v>1095</v>
      </c>
      <c r="F3798" t="s">
        <v>1164</v>
      </c>
      <c r="G3798" t="s">
        <v>1097</v>
      </c>
      <c r="H3798">
        <v>2021</v>
      </c>
      <c r="I3798">
        <v>0</v>
      </c>
      <c r="J3798" t="s">
        <v>1148</v>
      </c>
      <c r="K3798" s="2"/>
      <c r="L3798" s="60"/>
    </row>
    <row r="3799" spans="1:12">
      <c r="A3799">
        <v>1</v>
      </c>
      <c r="B3799" t="s">
        <v>1072</v>
      </c>
      <c r="C3799" t="s">
        <v>1072</v>
      </c>
      <c r="D3799" t="s">
        <v>1088</v>
      </c>
      <c r="E3799" t="s">
        <v>1095</v>
      </c>
      <c r="F3799" t="s">
        <v>1184</v>
      </c>
      <c r="G3799" t="s">
        <v>1252</v>
      </c>
      <c r="H3799">
        <v>2017</v>
      </c>
      <c r="I3799">
        <v>2.83</v>
      </c>
      <c r="J3799" t="s">
        <v>1233</v>
      </c>
      <c r="K3799" s="2"/>
      <c r="L3799" s="60"/>
    </row>
    <row r="3800" spans="1:12">
      <c r="A3800">
        <v>1</v>
      </c>
      <c r="B3800" t="s">
        <v>1072</v>
      </c>
      <c r="C3800" t="s">
        <v>1072</v>
      </c>
      <c r="D3800" t="s">
        <v>1088</v>
      </c>
      <c r="E3800" t="s">
        <v>1095</v>
      </c>
      <c r="F3800" t="s">
        <v>1184</v>
      </c>
      <c r="G3800" t="s">
        <v>1252</v>
      </c>
      <c r="H3800">
        <v>2018</v>
      </c>
      <c r="I3800">
        <v>2.62</v>
      </c>
      <c r="J3800" t="s">
        <v>1233</v>
      </c>
      <c r="K3800" s="2"/>
      <c r="L3800" s="60"/>
    </row>
    <row r="3801" spans="1:12">
      <c r="A3801">
        <v>1</v>
      </c>
      <c r="B3801" t="s">
        <v>1072</v>
      </c>
      <c r="C3801" t="s">
        <v>1072</v>
      </c>
      <c r="D3801" t="s">
        <v>1088</v>
      </c>
      <c r="E3801" t="s">
        <v>1095</v>
      </c>
      <c r="F3801" t="s">
        <v>1184</v>
      </c>
      <c r="G3801" t="s">
        <v>1252</v>
      </c>
      <c r="H3801">
        <v>2019</v>
      </c>
      <c r="I3801">
        <v>2.4700000000000002</v>
      </c>
      <c r="J3801" t="s">
        <v>1233</v>
      </c>
      <c r="K3801" s="2"/>
      <c r="L3801" s="60"/>
    </row>
    <row r="3802" spans="1:12">
      <c r="A3802">
        <v>1</v>
      </c>
      <c r="B3802" t="s">
        <v>1072</v>
      </c>
      <c r="C3802" t="s">
        <v>1072</v>
      </c>
      <c r="D3802" t="s">
        <v>1088</v>
      </c>
      <c r="E3802" t="s">
        <v>1095</v>
      </c>
      <c r="F3802" t="s">
        <v>1184</v>
      </c>
      <c r="G3802" t="s">
        <v>1252</v>
      </c>
      <c r="H3802">
        <v>2020</v>
      </c>
      <c r="I3802">
        <v>2.21</v>
      </c>
      <c r="J3802" t="s">
        <v>1233</v>
      </c>
      <c r="K3802" s="2"/>
      <c r="L3802" s="60"/>
    </row>
    <row r="3803" spans="1:12">
      <c r="A3803">
        <v>1</v>
      </c>
      <c r="B3803" t="s">
        <v>1072</v>
      </c>
      <c r="C3803" t="s">
        <v>1072</v>
      </c>
      <c r="D3803" t="s">
        <v>1088</v>
      </c>
      <c r="E3803" t="s">
        <v>1095</v>
      </c>
      <c r="F3803" t="s">
        <v>1184</v>
      </c>
      <c r="G3803" t="s">
        <v>1252</v>
      </c>
      <c r="H3803">
        <v>2021</v>
      </c>
      <c r="I3803">
        <v>2.52</v>
      </c>
      <c r="J3803" t="s">
        <v>1233</v>
      </c>
      <c r="K3803" s="2"/>
      <c r="L3803" s="60"/>
    </row>
    <row r="3804" spans="1:12">
      <c r="A3804">
        <v>1</v>
      </c>
      <c r="B3804" t="s">
        <v>1072</v>
      </c>
      <c r="C3804" t="s">
        <v>1072</v>
      </c>
      <c r="D3804" t="s">
        <v>1085</v>
      </c>
      <c r="E3804" t="s">
        <v>1095</v>
      </c>
      <c r="F3804" t="s">
        <v>1164</v>
      </c>
      <c r="G3804" t="s">
        <v>1097</v>
      </c>
      <c r="H3804">
        <v>2017</v>
      </c>
      <c r="I3804">
        <v>2.97</v>
      </c>
      <c r="J3804" t="s">
        <v>1171</v>
      </c>
      <c r="K3804" s="2"/>
      <c r="L3804" s="60"/>
    </row>
    <row r="3805" spans="1:12">
      <c r="A3805">
        <v>1</v>
      </c>
      <c r="B3805" t="s">
        <v>1072</v>
      </c>
      <c r="C3805" t="s">
        <v>1072</v>
      </c>
      <c r="D3805" t="s">
        <v>1085</v>
      </c>
      <c r="E3805" t="s">
        <v>1095</v>
      </c>
      <c r="F3805" t="s">
        <v>1164</v>
      </c>
      <c r="G3805" t="s">
        <v>1097</v>
      </c>
      <c r="H3805">
        <v>2018</v>
      </c>
      <c r="I3805">
        <v>4.6500000000000004</v>
      </c>
      <c r="J3805" t="s">
        <v>1171</v>
      </c>
      <c r="K3805" s="2"/>
      <c r="L3805" s="60"/>
    </row>
    <row r="3806" spans="1:12">
      <c r="A3806">
        <v>1</v>
      </c>
      <c r="B3806" t="s">
        <v>1072</v>
      </c>
      <c r="C3806" t="s">
        <v>1072</v>
      </c>
      <c r="D3806" t="s">
        <v>1085</v>
      </c>
      <c r="E3806" t="s">
        <v>1095</v>
      </c>
      <c r="F3806" t="s">
        <v>1164</v>
      </c>
      <c r="G3806" t="s">
        <v>1097</v>
      </c>
      <c r="H3806">
        <v>2019</v>
      </c>
      <c r="I3806">
        <v>6.65</v>
      </c>
      <c r="J3806" t="s">
        <v>1171</v>
      </c>
      <c r="K3806" s="62"/>
      <c r="L3806" s="63"/>
    </row>
    <row r="3807" spans="1:12">
      <c r="A3807">
        <v>1</v>
      </c>
      <c r="B3807" t="s">
        <v>1072</v>
      </c>
      <c r="C3807" t="s">
        <v>1072</v>
      </c>
      <c r="D3807" t="s">
        <v>1085</v>
      </c>
      <c r="E3807" t="s">
        <v>1095</v>
      </c>
      <c r="F3807" t="s">
        <v>1164</v>
      </c>
      <c r="G3807" t="s">
        <v>1097</v>
      </c>
      <c r="H3807">
        <v>2020</v>
      </c>
      <c r="I3807">
        <v>3.41</v>
      </c>
      <c r="J3807" t="s">
        <v>1171</v>
      </c>
      <c r="K3807" s="2"/>
      <c r="L3807" s="60"/>
    </row>
    <row r="3808" spans="1:12">
      <c r="A3808">
        <v>1</v>
      </c>
      <c r="B3808" t="s">
        <v>1072</v>
      </c>
      <c r="C3808" t="s">
        <v>1072</v>
      </c>
      <c r="D3808" t="s">
        <v>1085</v>
      </c>
      <c r="E3808" t="s">
        <v>1095</v>
      </c>
      <c r="F3808" t="s">
        <v>1164</v>
      </c>
      <c r="G3808" t="s">
        <v>1097</v>
      </c>
      <c r="H3808">
        <v>2021</v>
      </c>
      <c r="I3808">
        <v>4.41</v>
      </c>
      <c r="J3808" t="s">
        <v>1171</v>
      </c>
      <c r="K3808" s="2"/>
      <c r="L3808" s="60"/>
    </row>
    <row r="3809" spans="1:12">
      <c r="A3809">
        <v>1</v>
      </c>
      <c r="B3809" t="s">
        <v>1072</v>
      </c>
      <c r="C3809" t="s">
        <v>1072</v>
      </c>
      <c r="D3809" t="s">
        <v>1086</v>
      </c>
      <c r="E3809" t="s">
        <v>1095</v>
      </c>
      <c r="F3809" t="s">
        <v>1164</v>
      </c>
      <c r="G3809" t="s">
        <v>1097</v>
      </c>
      <c r="H3809">
        <v>2017</v>
      </c>
      <c r="I3809">
        <v>14.17</v>
      </c>
      <c r="J3809" t="s">
        <v>1171</v>
      </c>
      <c r="K3809" s="2"/>
      <c r="L3809" s="60"/>
    </row>
    <row r="3810" spans="1:12">
      <c r="A3810">
        <v>1</v>
      </c>
      <c r="B3810" t="s">
        <v>1072</v>
      </c>
      <c r="C3810" t="s">
        <v>1072</v>
      </c>
      <c r="D3810" t="s">
        <v>1086</v>
      </c>
      <c r="E3810" t="s">
        <v>1095</v>
      </c>
      <c r="F3810" t="s">
        <v>1164</v>
      </c>
      <c r="G3810" t="s">
        <v>1097</v>
      </c>
      <c r="H3810">
        <v>2018</v>
      </c>
      <c r="I3810">
        <v>17.04</v>
      </c>
      <c r="J3810" t="s">
        <v>1171</v>
      </c>
      <c r="K3810" s="2"/>
      <c r="L3810" s="60"/>
    </row>
    <row r="3811" spans="1:12">
      <c r="A3811">
        <v>1</v>
      </c>
      <c r="B3811" t="s">
        <v>1072</v>
      </c>
      <c r="C3811" t="s">
        <v>1072</v>
      </c>
      <c r="D3811" t="s">
        <v>1086</v>
      </c>
      <c r="E3811" t="s">
        <v>1095</v>
      </c>
      <c r="F3811" t="s">
        <v>1164</v>
      </c>
      <c r="G3811" t="s">
        <v>1097</v>
      </c>
      <c r="H3811">
        <v>2019</v>
      </c>
      <c r="I3811">
        <v>13.37</v>
      </c>
      <c r="J3811" t="s">
        <v>1171</v>
      </c>
      <c r="K3811" s="2"/>
      <c r="L3811" s="60"/>
    </row>
    <row r="3812" spans="1:12">
      <c r="A3812">
        <v>1</v>
      </c>
      <c r="B3812" t="s">
        <v>1072</v>
      </c>
      <c r="C3812" t="s">
        <v>1072</v>
      </c>
      <c r="D3812" t="s">
        <v>1086</v>
      </c>
      <c r="E3812" t="s">
        <v>1095</v>
      </c>
      <c r="F3812" t="s">
        <v>1164</v>
      </c>
      <c r="G3812" t="s">
        <v>1097</v>
      </c>
      <c r="H3812">
        <v>2020</v>
      </c>
      <c r="I3812">
        <v>6.77</v>
      </c>
      <c r="J3812" t="s">
        <v>1171</v>
      </c>
      <c r="K3812" s="2"/>
      <c r="L3812" s="60"/>
    </row>
    <row r="3813" spans="1:12">
      <c r="A3813">
        <v>1</v>
      </c>
      <c r="B3813" t="s">
        <v>1072</v>
      </c>
      <c r="C3813" t="s">
        <v>1072</v>
      </c>
      <c r="D3813" t="s">
        <v>1086</v>
      </c>
      <c r="E3813" t="s">
        <v>1095</v>
      </c>
      <c r="F3813" t="s">
        <v>1164</v>
      </c>
      <c r="G3813" t="s">
        <v>1097</v>
      </c>
      <c r="H3813">
        <v>2021</v>
      </c>
      <c r="I3813">
        <v>8.36</v>
      </c>
      <c r="J3813" t="s">
        <v>1171</v>
      </c>
      <c r="K3813" s="2"/>
      <c r="L3813" s="60"/>
    </row>
    <row r="3814" spans="1:12">
      <c r="A3814">
        <v>1</v>
      </c>
      <c r="B3814" t="s">
        <v>1072</v>
      </c>
      <c r="C3814" t="s">
        <v>1072</v>
      </c>
      <c r="D3814" t="s">
        <v>1087</v>
      </c>
      <c r="E3814" t="s">
        <v>1095</v>
      </c>
      <c r="F3814" t="s">
        <v>1164</v>
      </c>
      <c r="G3814" t="s">
        <v>1097</v>
      </c>
      <c r="H3814">
        <v>2017</v>
      </c>
      <c r="I3814">
        <v>5.84</v>
      </c>
      <c r="J3814" t="s">
        <v>1171</v>
      </c>
      <c r="K3814" s="2"/>
      <c r="L3814" s="60"/>
    </row>
    <row r="3815" spans="1:12">
      <c r="A3815">
        <v>1</v>
      </c>
      <c r="B3815" t="s">
        <v>1072</v>
      </c>
      <c r="C3815" t="s">
        <v>1072</v>
      </c>
      <c r="D3815" t="s">
        <v>1087</v>
      </c>
      <c r="E3815" t="s">
        <v>1095</v>
      </c>
      <c r="F3815" t="s">
        <v>1164</v>
      </c>
      <c r="G3815" t="s">
        <v>1097</v>
      </c>
      <c r="H3815">
        <v>2018</v>
      </c>
      <c r="I3815">
        <v>10.37</v>
      </c>
      <c r="J3815" t="s">
        <v>1171</v>
      </c>
      <c r="K3815" s="2"/>
      <c r="L3815" s="60"/>
    </row>
    <row r="3816" spans="1:12">
      <c r="A3816">
        <v>1</v>
      </c>
      <c r="B3816" t="s">
        <v>1072</v>
      </c>
      <c r="C3816" t="s">
        <v>1072</v>
      </c>
      <c r="D3816" t="s">
        <v>1087</v>
      </c>
      <c r="E3816" t="s">
        <v>1095</v>
      </c>
      <c r="F3816" t="s">
        <v>1164</v>
      </c>
      <c r="G3816" t="s">
        <v>1097</v>
      </c>
      <c r="H3816">
        <v>2019</v>
      </c>
      <c r="I3816">
        <v>9.25</v>
      </c>
      <c r="J3816" t="s">
        <v>1171</v>
      </c>
      <c r="K3816" s="2"/>
      <c r="L3816" s="60"/>
    </row>
    <row r="3817" spans="1:12">
      <c r="A3817">
        <v>1</v>
      </c>
      <c r="B3817" t="s">
        <v>1072</v>
      </c>
      <c r="C3817" t="s">
        <v>1072</v>
      </c>
      <c r="D3817" t="s">
        <v>1087</v>
      </c>
      <c r="E3817" t="s">
        <v>1095</v>
      </c>
      <c r="F3817" t="s">
        <v>1164</v>
      </c>
      <c r="G3817" t="s">
        <v>1097</v>
      </c>
      <c r="H3817">
        <v>2020</v>
      </c>
      <c r="I3817">
        <v>6.75</v>
      </c>
      <c r="J3817" t="s">
        <v>1171</v>
      </c>
      <c r="K3817" s="2"/>
      <c r="L3817" s="60"/>
    </row>
    <row r="3818" spans="1:12">
      <c r="A3818">
        <v>1</v>
      </c>
      <c r="B3818" t="s">
        <v>1072</v>
      </c>
      <c r="C3818" t="s">
        <v>1072</v>
      </c>
      <c r="D3818" t="s">
        <v>1087</v>
      </c>
      <c r="E3818" t="s">
        <v>1095</v>
      </c>
      <c r="F3818" t="s">
        <v>1164</v>
      </c>
      <c r="G3818" t="s">
        <v>1097</v>
      </c>
      <c r="H3818">
        <v>2021</v>
      </c>
      <c r="I3818">
        <v>7.8</v>
      </c>
      <c r="J3818" t="s">
        <v>1171</v>
      </c>
      <c r="K3818" s="62"/>
      <c r="L3818" s="63"/>
    </row>
    <row r="3819" spans="1:12">
      <c r="A3819">
        <v>1</v>
      </c>
      <c r="B3819" t="s">
        <v>1072</v>
      </c>
      <c r="C3819" t="s">
        <v>1072</v>
      </c>
      <c r="D3819" t="s">
        <v>1092</v>
      </c>
      <c r="E3819" t="s">
        <v>1095</v>
      </c>
      <c r="F3819" t="s">
        <v>1164</v>
      </c>
      <c r="G3819" t="s">
        <v>1097</v>
      </c>
      <c r="H3819">
        <v>2019</v>
      </c>
      <c r="I3819">
        <v>0.9</v>
      </c>
      <c r="J3819" t="s">
        <v>1148</v>
      </c>
      <c r="K3819" s="2"/>
      <c r="L3819" s="60"/>
    </row>
    <row r="3820" spans="1:12">
      <c r="A3820">
        <v>1</v>
      </c>
      <c r="B3820" t="s">
        <v>1072</v>
      </c>
      <c r="C3820" t="s">
        <v>1072</v>
      </c>
      <c r="D3820" t="s">
        <v>1093</v>
      </c>
      <c r="E3820" t="s">
        <v>1095</v>
      </c>
      <c r="F3820" t="s">
        <v>1164</v>
      </c>
      <c r="G3820" t="s">
        <v>1097</v>
      </c>
      <c r="H3820">
        <v>2019</v>
      </c>
      <c r="I3820">
        <v>0.94</v>
      </c>
      <c r="J3820" t="s">
        <v>1148</v>
      </c>
      <c r="K3820" s="2"/>
      <c r="L3820" s="60"/>
    </row>
    <row r="3821" spans="1:12">
      <c r="A3821">
        <v>1</v>
      </c>
      <c r="B3821" t="s">
        <v>1072</v>
      </c>
      <c r="C3821" t="s">
        <v>1072</v>
      </c>
      <c r="D3821" t="s">
        <v>1094</v>
      </c>
      <c r="E3821" t="s">
        <v>1095</v>
      </c>
      <c r="F3821" t="s">
        <v>1164</v>
      </c>
      <c r="G3821" t="s">
        <v>1097</v>
      </c>
      <c r="H3821">
        <v>2019</v>
      </c>
      <c r="I3821">
        <v>0.95</v>
      </c>
      <c r="J3821" t="s">
        <v>1148</v>
      </c>
      <c r="K3821" s="2"/>
      <c r="L3821" s="60"/>
    </row>
    <row r="3822" spans="1:12">
      <c r="A3822">
        <v>1</v>
      </c>
      <c r="B3822" t="s">
        <v>1072</v>
      </c>
      <c r="C3822" t="s">
        <v>1072</v>
      </c>
      <c r="D3822" t="s">
        <v>1092</v>
      </c>
      <c r="E3822" t="s">
        <v>1095</v>
      </c>
      <c r="F3822" t="s">
        <v>1164</v>
      </c>
      <c r="G3822" t="s">
        <v>1097</v>
      </c>
      <c r="H3822">
        <v>2020</v>
      </c>
      <c r="I3822">
        <v>0.89</v>
      </c>
      <c r="J3822" t="s">
        <v>1148</v>
      </c>
      <c r="K3822" s="2"/>
      <c r="L3822" s="60"/>
    </row>
    <row r="3823" spans="1:12">
      <c r="A3823">
        <v>1</v>
      </c>
      <c r="B3823" t="s">
        <v>1072</v>
      </c>
      <c r="C3823" t="s">
        <v>1072</v>
      </c>
      <c r="D3823" t="s">
        <v>1093</v>
      </c>
      <c r="E3823" t="s">
        <v>1095</v>
      </c>
      <c r="F3823" t="s">
        <v>1164</v>
      </c>
      <c r="G3823" t="s">
        <v>1097</v>
      </c>
      <c r="H3823">
        <v>2020</v>
      </c>
      <c r="I3823">
        <v>0.88</v>
      </c>
      <c r="J3823" t="s">
        <v>1148</v>
      </c>
      <c r="K3823" s="2"/>
      <c r="L3823" s="60"/>
    </row>
    <row r="3824" spans="1:12">
      <c r="A3824">
        <v>1</v>
      </c>
      <c r="B3824" t="s">
        <v>1072</v>
      </c>
      <c r="C3824" t="s">
        <v>1072</v>
      </c>
      <c r="D3824" t="s">
        <v>1094</v>
      </c>
      <c r="E3824" t="s">
        <v>1095</v>
      </c>
      <c r="F3824" t="s">
        <v>1164</v>
      </c>
      <c r="G3824" t="s">
        <v>1097</v>
      </c>
      <c r="H3824">
        <v>2020</v>
      </c>
      <c r="I3824">
        <v>0.9</v>
      </c>
      <c r="J3824" t="s">
        <v>1148</v>
      </c>
      <c r="K3824" s="2"/>
      <c r="L3824" s="60"/>
    </row>
    <row r="3825" spans="1:12">
      <c r="A3825">
        <v>1</v>
      </c>
      <c r="B3825" t="s">
        <v>1072</v>
      </c>
      <c r="C3825" t="s">
        <v>1072</v>
      </c>
      <c r="D3825" t="s">
        <v>1092</v>
      </c>
      <c r="E3825" t="s">
        <v>1095</v>
      </c>
      <c r="F3825" t="s">
        <v>1164</v>
      </c>
      <c r="G3825" t="s">
        <v>1097</v>
      </c>
      <c r="H3825">
        <v>2021</v>
      </c>
      <c r="I3825">
        <v>0.87</v>
      </c>
      <c r="J3825" t="s">
        <v>1148</v>
      </c>
      <c r="K3825" s="2"/>
      <c r="L3825" s="60"/>
    </row>
    <row r="3826" spans="1:12">
      <c r="A3826">
        <v>1</v>
      </c>
      <c r="B3826" t="s">
        <v>1072</v>
      </c>
      <c r="C3826" t="s">
        <v>1072</v>
      </c>
      <c r="D3826" t="s">
        <v>1093</v>
      </c>
      <c r="E3826" t="s">
        <v>1095</v>
      </c>
      <c r="F3826" t="s">
        <v>1164</v>
      </c>
      <c r="G3826" t="s">
        <v>1097</v>
      </c>
      <c r="H3826">
        <v>2021</v>
      </c>
      <c r="I3826">
        <v>0.86</v>
      </c>
      <c r="J3826" t="s">
        <v>1148</v>
      </c>
      <c r="K3826" s="2"/>
      <c r="L3826" s="60"/>
    </row>
    <row r="3827" spans="1:12">
      <c r="A3827">
        <v>1</v>
      </c>
      <c r="B3827" t="s">
        <v>1072</v>
      </c>
      <c r="C3827" t="s">
        <v>1072</v>
      </c>
      <c r="D3827" t="s">
        <v>1094</v>
      </c>
      <c r="E3827" t="s">
        <v>1095</v>
      </c>
      <c r="F3827" t="s">
        <v>1164</v>
      </c>
      <c r="G3827" t="s">
        <v>1097</v>
      </c>
      <c r="H3827">
        <v>2021</v>
      </c>
      <c r="I3827">
        <v>0.86</v>
      </c>
      <c r="J3827" t="s">
        <v>1148</v>
      </c>
      <c r="K3827" s="2"/>
      <c r="L3827" s="60"/>
    </row>
    <row r="3828" spans="1:12">
      <c r="A3828">
        <v>1</v>
      </c>
      <c r="B3828" t="s">
        <v>1072</v>
      </c>
      <c r="C3828" t="s">
        <v>1072</v>
      </c>
      <c r="D3828" t="s">
        <v>1089</v>
      </c>
      <c r="E3828" t="s">
        <v>1095</v>
      </c>
      <c r="F3828" t="s">
        <v>1164</v>
      </c>
      <c r="G3828" t="s">
        <v>1097</v>
      </c>
      <c r="H3828">
        <v>2018</v>
      </c>
      <c r="I3828">
        <v>0.83</v>
      </c>
      <c r="J3828" t="s">
        <v>1148</v>
      </c>
      <c r="K3828" s="2"/>
      <c r="L3828" s="60"/>
    </row>
    <row r="3829" spans="1:12">
      <c r="A3829">
        <v>1</v>
      </c>
      <c r="B3829" t="s">
        <v>1072</v>
      </c>
      <c r="C3829" t="s">
        <v>1072</v>
      </c>
      <c r="D3829" t="s">
        <v>1089</v>
      </c>
      <c r="E3829" t="s">
        <v>1095</v>
      </c>
      <c r="F3829" t="s">
        <v>1164</v>
      </c>
      <c r="G3829" t="s">
        <v>1097</v>
      </c>
      <c r="H3829">
        <v>2019</v>
      </c>
      <c r="I3829">
        <v>0.81</v>
      </c>
      <c r="J3829" t="s">
        <v>1148</v>
      </c>
      <c r="K3829" s="2"/>
      <c r="L3829" s="60"/>
    </row>
    <row r="3830" spans="1:12">
      <c r="A3830">
        <v>1</v>
      </c>
      <c r="B3830" t="s">
        <v>1072</v>
      </c>
      <c r="C3830" t="s">
        <v>1072</v>
      </c>
      <c r="D3830" t="s">
        <v>1089</v>
      </c>
      <c r="E3830" t="s">
        <v>1095</v>
      </c>
      <c r="F3830" t="s">
        <v>1164</v>
      </c>
      <c r="G3830" t="s">
        <v>1097</v>
      </c>
      <c r="H3830">
        <v>2020</v>
      </c>
      <c r="I3830">
        <v>0.79</v>
      </c>
      <c r="J3830" t="s">
        <v>1148</v>
      </c>
      <c r="K3830" s="62"/>
      <c r="L3830" s="63"/>
    </row>
    <row r="3831" spans="1:12">
      <c r="A3831">
        <v>1</v>
      </c>
      <c r="B3831" t="s">
        <v>1072</v>
      </c>
      <c r="C3831" t="s">
        <v>1072</v>
      </c>
      <c r="D3831" t="s">
        <v>1089</v>
      </c>
      <c r="E3831" t="s">
        <v>1095</v>
      </c>
      <c r="F3831" t="s">
        <v>1164</v>
      </c>
      <c r="G3831" t="s">
        <v>1097</v>
      </c>
      <c r="H3831">
        <v>2021</v>
      </c>
      <c r="I3831">
        <v>0.77</v>
      </c>
      <c r="J3831" t="s">
        <v>1148</v>
      </c>
      <c r="K3831" s="2"/>
      <c r="L3831" s="60"/>
    </row>
    <row r="3832" spans="1:12">
      <c r="A3832">
        <v>1</v>
      </c>
      <c r="B3832" t="s">
        <v>1072</v>
      </c>
      <c r="C3832" t="s">
        <v>1072</v>
      </c>
      <c r="D3832" t="s">
        <v>1091</v>
      </c>
      <c r="E3832" t="s">
        <v>1095</v>
      </c>
      <c r="F3832" t="s">
        <v>1164</v>
      </c>
      <c r="G3832" t="s">
        <v>1255</v>
      </c>
      <c r="H3832">
        <v>2018</v>
      </c>
      <c r="I3832">
        <v>0.94</v>
      </c>
      <c r="J3832" t="s">
        <v>1148</v>
      </c>
      <c r="K3832" s="2"/>
      <c r="L3832" s="60"/>
    </row>
    <row r="3833" spans="1:12">
      <c r="A3833">
        <v>1</v>
      </c>
      <c r="B3833" t="s">
        <v>1072</v>
      </c>
      <c r="C3833" t="s">
        <v>1072</v>
      </c>
      <c r="D3833" t="s">
        <v>1091</v>
      </c>
      <c r="E3833" t="s">
        <v>1095</v>
      </c>
      <c r="F3833" t="s">
        <v>1164</v>
      </c>
      <c r="G3833" t="s">
        <v>1255</v>
      </c>
      <c r="H3833">
        <v>2019</v>
      </c>
      <c r="I3833">
        <v>0.92</v>
      </c>
      <c r="J3833" t="s">
        <v>1148</v>
      </c>
      <c r="K3833" s="2"/>
      <c r="L3833" s="60"/>
    </row>
    <row r="3834" spans="1:12">
      <c r="A3834">
        <v>1</v>
      </c>
      <c r="B3834" t="s">
        <v>1072</v>
      </c>
      <c r="C3834" t="s">
        <v>1072</v>
      </c>
      <c r="D3834" t="s">
        <v>1091</v>
      </c>
      <c r="E3834" t="s">
        <v>1095</v>
      </c>
      <c r="F3834" t="s">
        <v>1164</v>
      </c>
      <c r="G3834" t="s">
        <v>1255</v>
      </c>
      <c r="H3834">
        <v>2020</v>
      </c>
      <c r="I3834">
        <v>0.89</v>
      </c>
      <c r="J3834" t="s">
        <v>1148</v>
      </c>
      <c r="K3834" s="2"/>
      <c r="L3834" s="60"/>
    </row>
    <row r="3835" spans="1:12">
      <c r="A3835">
        <v>1</v>
      </c>
      <c r="B3835" t="s">
        <v>1072</v>
      </c>
      <c r="C3835" t="s">
        <v>1072</v>
      </c>
      <c r="D3835" t="s">
        <v>1091</v>
      </c>
      <c r="E3835" t="s">
        <v>1095</v>
      </c>
      <c r="F3835" t="s">
        <v>1164</v>
      </c>
      <c r="G3835" t="s">
        <v>1255</v>
      </c>
      <c r="H3835">
        <v>2021</v>
      </c>
      <c r="I3835">
        <v>0.88</v>
      </c>
      <c r="J3835" t="s">
        <v>1148</v>
      </c>
      <c r="K3835" s="2"/>
      <c r="L3835" s="60"/>
    </row>
    <row r="3836" spans="1:12">
      <c r="A3836">
        <v>1</v>
      </c>
      <c r="B3836" t="s">
        <v>1072</v>
      </c>
      <c r="C3836" t="s">
        <v>1072</v>
      </c>
      <c r="D3836" t="s">
        <v>1090</v>
      </c>
      <c r="E3836" t="s">
        <v>1095</v>
      </c>
      <c r="F3836" t="s">
        <v>1164</v>
      </c>
      <c r="G3836" t="s">
        <v>1098</v>
      </c>
      <c r="H3836">
        <v>2018</v>
      </c>
      <c r="I3836">
        <v>1.02</v>
      </c>
      <c r="J3836" t="s">
        <v>1148</v>
      </c>
      <c r="K3836" s="2"/>
      <c r="L3836" s="60"/>
    </row>
    <row r="3837" spans="1:12">
      <c r="A3837">
        <v>1</v>
      </c>
      <c r="B3837" t="s">
        <v>1072</v>
      </c>
      <c r="C3837" t="s">
        <v>1072</v>
      </c>
      <c r="D3837" t="s">
        <v>1090</v>
      </c>
      <c r="E3837" t="s">
        <v>1095</v>
      </c>
      <c r="F3837" t="s">
        <v>1164</v>
      </c>
      <c r="G3837" t="s">
        <v>1098</v>
      </c>
      <c r="H3837">
        <v>2019</v>
      </c>
      <c r="I3837">
        <v>1.03</v>
      </c>
      <c r="J3837" t="s">
        <v>1148</v>
      </c>
      <c r="K3837" s="2"/>
      <c r="L3837" s="60"/>
    </row>
    <row r="3838" spans="1:12">
      <c r="A3838">
        <v>1</v>
      </c>
      <c r="B3838" t="s">
        <v>1072</v>
      </c>
      <c r="C3838" t="s">
        <v>1072</v>
      </c>
      <c r="D3838" t="s">
        <v>1090</v>
      </c>
      <c r="E3838" t="s">
        <v>1095</v>
      </c>
      <c r="F3838" t="s">
        <v>1164</v>
      </c>
      <c r="G3838" t="s">
        <v>1098</v>
      </c>
      <c r="H3838">
        <v>2020</v>
      </c>
      <c r="I3838">
        <v>1.04</v>
      </c>
      <c r="J3838" t="s">
        <v>1148</v>
      </c>
      <c r="K3838" s="2"/>
      <c r="L3838" s="60"/>
    </row>
    <row r="3839" spans="1:12">
      <c r="A3839">
        <v>1</v>
      </c>
      <c r="B3839" t="s">
        <v>1072</v>
      </c>
      <c r="C3839" t="s">
        <v>1072</v>
      </c>
      <c r="D3839" t="s">
        <v>1090</v>
      </c>
      <c r="E3839" t="s">
        <v>1095</v>
      </c>
      <c r="F3839" t="s">
        <v>1164</v>
      </c>
      <c r="G3839" t="s">
        <v>1098</v>
      </c>
      <c r="H3839">
        <v>2021</v>
      </c>
      <c r="I3839">
        <v>1.04</v>
      </c>
      <c r="J3839" t="s">
        <v>1148</v>
      </c>
      <c r="K3839" s="2"/>
      <c r="L3839" s="60"/>
    </row>
    <row r="3840" spans="1:12">
      <c r="A3840">
        <v>1</v>
      </c>
      <c r="B3840" t="s">
        <v>1072</v>
      </c>
      <c r="C3840" t="s">
        <v>1072</v>
      </c>
      <c r="D3840" t="s">
        <v>1083</v>
      </c>
      <c r="E3840" t="s">
        <v>1095</v>
      </c>
      <c r="F3840" t="s">
        <v>1164</v>
      </c>
      <c r="G3840" t="s">
        <v>1097</v>
      </c>
      <c r="H3840">
        <v>2017</v>
      </c>
      <c r="I3840">
        <v>0.88</v>
      </c>
      <c r="J3840" t="s">
        <v>1148</v>
      </c>
      <c r="K3840" s="2"/>
      <c r="L3840" s="60"/>
    </row>
    <row r="3841" spans="1:12">
      <c r="A3841">
        <v>1</v>
      </c>
      <c r="B3841" t="s">
        <v>1072</v>
      </c>
      <c r="C3841" t="s">
        <v>1072</v>
      </c>
      <c r="D3841" t="s">
        <v>1083</v>
      </c>
      <c r="E3841" t="s">
        <v>1095</v>
      </c>
      <c r="F3841" t="s">
        <v>1164</v>
      </c>
      <c r="G3841" t="s">
        <v>1097</v>
      </c>
      <c r="H3841">
        <v>2018</v>
      </c>
      <c r="I3841">
        <v>0.86</v>
      </c>
      <c r="J3841" t="s">
        <v>1148</v>
      </c>
      <c r="K3841" s="2"/>
      <c r="L3841" s="60"/>
    </row>
    <row r="3842" spans="1:12">
      <c r="A3842">
        <v>1</v>
      </c>
      <c r="B3842" t="s">
        <v>1072</v>
      </c>
      <c r="C3842" t="s">
        <v>1072</v>
      </c>
      <c r="D3842" t="s">
        <v>1083</v>
      </c>
      <c r="E3842" t="s">
        <v>1095</v>
      </c>
      <c r="F3842" t="s">
        <v>1164</v>
      </c>
      <c r="G3842" t="s">
        <v>1097</v>
      </c>
      <c r="H3842">
        <v>2019</v>
      </c>
      <c r="I3842">
        <v>0.84</v>
      </c>
      <c r="J3842" t="s">
        <v>1148</v>
      </c>
      <c r="K3842" s="62"/>
      <c r="L3842" s="63"/>
    </row>
    <row r="3843" spans="1:12">
      <c r="A3843">
        <v>1</v>
      </c>
      <c r="B3843" t="s">
        <v>1072</v>
      </c>
      <c r="C3843" t="s">
        <v>1072</v>
      </c>
      <c r="D3843" t="s">
        <v>1083</v>
      </c>
      <c r="E3843" t="s">
        <v>1095</v>
      </c>
      <c r="F3843" t="s">
        <v>1164</v>
      </c>
      <c r="G3843" t="s">
        <v>1097</v>
      </c>
      <c r="H3843">
        <v>2020</v>
      </c>
      <c r="I3843">
        <v>0.8</v>
      </c>
      <c r="J3843" t="s">
        <v>1148</v>
      </c>
      <c r="K3843" s="2"/>
      <c r="L3843" s="60"/>
    </row>
    <row r="3844" spans="1:12">
      <c r="A3844">
        <v>1</v>
      </c>
      <c r="B3844" t="s">
        <v>1072</v>
      </c>
      <c r="C3844" t="s">
        <v>1072</v>
      </c>
      <c r="D3844" t="s">
        <v>1083</v>
      </c>
      <c r="E3844" t="s">
        <v>1095</v>
      </c>
      <c r="F3844" t="s">
        <v>1164</v>
      </c>
      <c r="G3844" t="s">
        <v>1097</v>
      </c>
      <c r="H3844">
        <v>2021</v>
      </c>
      <c r="I3844">
        <v>0.82</v>
      </c>
      <c r="J3844" t="s">
        <v>1148</v>
      </c>
      <c r="K3844" s="2"/>
      <c r="L3844" s="60"/>
    </row>
    <row r="3845" spans="1:12">
      <c r="A3845">
        <v>1</v>
      </c>
      <c r="B3845" t="s">
        <v>1072</v>
      </c>
      <c r="C3845" t="s">
        <v>1072</v>
      </c>
      <c r="D3845" t="s">
        <v>1082</v>
      </c>
      <c r="E3845" t="s">
        <v>1095</v>
      </c>
      <c r="F3845" t="s">
        <v>1164</v>
      </c>
      <c r="G3845" t="s">
        <v>1097</v>
      </c>
      <c r="H3845">
        <v>2017</v>
      </c>
      <c r="I3845">
        <v>0.99</v>
      </c>
      <c r="J3845" t="s">
        <v>1148</v>
      </c>
      <c r="K3845" s="2"/>
      <c r="L3845" s="60"/>
    </row>
    <row r="3846" spans="1:12">
      <c r="A3846">
        <v>1</v>
      </c>
      <c r="B3846" t="s">
        <v>1072</v>
      </c>
      <c r="C3846" t="s">
        <v>1072</v>
      </c>
      <c r="D3846" t="s">
        <v>1082</v>
      </c>
      <c r="E3846" t="s">
        <v>1095</v>
      </c>
      <c r="F3846" t="s">
        <v>1164</v>
      </c>
      <c r="G3846" t="s">
        <v>1097</v>
      </c>
      <c r="H3846">
        <v>2018</v>
      </c>
      <c r="I3846">
        <v>0.98</v>
      </c>
      <c r="J3846" t="s">
        <v>1148</v>
      </c>
      <c r="K3846" s="2"/>
      <c r="L3846" s="60"/>
    </row>
    <row r="3847" spans="1:12">
      <c r="A3847">
        <v>1</v>
      </c>
      <c r="B3847" t="s">
        <v>1072</v>
      </c>
      <c r="C3847" t="s">
        <v>1072</v>
      </c>
      <c r="D3847" t="s">
        <v>1082</v>
      </c>
      <c r="E3847" t="s">
        <v>1095</v>
      </c>
      <c r="F3847" t="s">
        <v>1164</v>
      </c>
      <c r="G3847" t="s">
        <v>1097</v>
      </c>
      <c r="H3847">
        <v>2019</v>
      </c>
      <c r="I3847">
        <v>0.98</v>
      </c>
      <c r="J3847" t="s">
        <v>1148</v>
      </c>
      <c r="K3847" s="2"/>
      <c r="L3847" s="60"/>
    </row>
    <row r="3848" spans="1:12">
      <c r="A3848">
        <v>1</v>
      </c>
      <c r="B3848" t="s">
        <v>1072</v>
      </c>
      <c r="C3848" t="s">
        <v>1072</v>
      </c>
      <c r="D3848" t="s">
        <v>1082</v>
      </c>
      <c r="E3848" t="s">
        <v>1095</v>
      </c>
      <c r="F3848" t="s">
        <v>1164</v>
      </c>
      <c r="G3848" t="s">
        <v>1097</v>
      </c>
      <c r="H3848">
        <v>2020</v>
      </c>
      <c r="I3848">
        <v>0.97</v>
      </c>
      <c r="J3848" t="s">
        <v>1148</v>
      </c>
      <c r="K3848" s="2"/>
      <c r="L3848" s="60"/>
    </row>
    <row r="3849" spans="1:12">
      <c r="A3849">
        <v>1</v>
      </c>
      <c r="B3849" t="s">
        <v>1072</v>
      </c>
      <c r="C3849" t="s">
        <v>1072</v>
      </c>
      <c r="D3849" t="s">
        <v>1082</v>
      </c>
      <c r="E3849" t="s">
        <v>1095</v>
      </c>
      <c r="F3849" t="s">
        <v>1164</v>
      </c>
      <c r="G3849" t="s">
        <v>1097</v>
      </c>
      <c r="H3849">
        <v>2021</v>
      </c>
      <c r="I3849">
        <v>0.97</v>
      </c>
      <c r="J3849" t="s">
        <v>1148</v>
      </c>
      <c r="K3849" s="2"/>
      <c r="L3849" s="60"/>
    </row>
    <row r="3850" spans="1:12">
      <c r="A3850">
        <v>1</v>
      </c>
      <c r="B3850" t="s">
        <v>1072</v>
      </c>
      <c r="C3850" t="s">
        <v>1072</v>
      </c>
      <c r="D3850" t="s">
        <v>1084</v>
      </c>
      <c r="E3850" t="s">
        <v>1095</v>
      </c>
      <c r="F3850" t="s">
        <v>1164</v>
      </c>
      <c r="G3850" t="s">
        <v>1097</v>
      </c>
      <c r="H3850">
        <v>2017</v>
      </c>
      <c r="I3850">
        <v>0</v>
      </c>
      <c r="J3850" t="s">
        <v>1148</v>
      </c>
      <c r="K3850" s="2"/>
      <c r="L3850" s="60"/>
    </row>
    <row r="3851" spans="1:12">
      <c r="A3851">
        <v>1</v>
      </c>
      <c r="B3851" t="s">
        <v>1072</v>
      </c>
      <c r="C3851" t="s">
        <v>1072</v>
      </c>
      <c r="D3851" t="s">
        <v>1084</v>
      </c>
      <c r="E3851" t="s">
        <v>1095</v>
      </c>
      <c r="F3851" t="s">
        <v>1164</v>
      </c>
      <c r="G3851" t="s">
        <v>1097</v>
      </c>
      <c r="H3851">
        <v>2018</v>
      </c>
      <c r="I3851">
        <v>0</v>
      </c>
      <c r="J3851" t="s">
        <v>1148</v>
      </c>
      <c r="K3851" s="2"/>
      <c r="L3851" s="60"/>
    </row>
    <row r="3852" spans="1:12">
      <c r="A3852">
        <v>1</v>
      </c>
      <c r="B3852" t="s">
        <v>1072</v>
      </c>
      <c r="C3852" t="s">
        <v>1072</v>
      </c>
      <c r="D3852" t="s">
        <v>1084</v>
      </c>
      <c r="E3852" t="s">
        <v>1095</v>
      </c>
      <c r="F3852" t="s">
        <v>1164</v>
      </c>
      <c r="G3852" t="s">
        <v>1097</v>
      </c>
      <c r="H3852">
        <v>2019</v>
      </c>
      <c r="I3852">
        <v>0</v>
      </c>
      <c r="J3852" t="s">
        <v>1148</v>
      </c>
      <c r="K3852" s="2"/>
      <c r="L3852" s="60"/>
    </row>
    <row r="3853" spans="1:12">
      <c r="A3853">
        <v>1</v>
      </c>
      <c r="B3853" t="s">
        <v>1072</v>
      </c>
      <c r="C3853" t="s">
        <v>1072</v>
      </c>
      <c r="D3853" t="s">
        <v>1084</v>
      </c>
      <c r="E3853" t="s">
        <v>1095</v>
      </c>
      <c r="F3853" t="s">
        <v>1164</v>
      </c>
      <c r="G3853" t="s">
        <v>1097</v>
      </c>
      <c r="H3853">
        <v>2020</v>
      </c>
      <c r="I3853">
        <v>0</v>
      </c>
      <c r="J3853" t="s">
        <v>1148</v>
      </c>
      <c r="K3853" s="2"/>
      <c r="L3853" s="60"/>
    </row>
    <row r="3854" spans="1:12">
      <c r="A3854">
        <v>1</v>
      </c>
      <c r="B3854" t="s">
        <v>1072</v>
      </c>
      <c r="C3854" t="s">
        <v>1072</v>
      </c>
      <c r="D3854" t="s">
        <v>1084</v>
      </c>
      <c r="E3854" t="s">
        <v>1095</v>
      </c>
      <c r="F3854" t="s">
        <v>1164</v>
      </c>
      <c r="G3854" t="s">
        <v>1097</v>
      </c>
      <c r="H3854">
        <v>2021</v>
      </c>
      <c r="I3854">
        <v>0</v>
      </c>
      <c r="J3854" t="s">
        <v>1148</v>
      </c>
      <c r="K3854" s="62"/>
      <c r="L3854" s="63"/>
    </row>
    <row r="3855" spans="1:12">
      <c r="A3855">
        <v>1</v>
      </c>
      <c r="B3855" t="s">
        <v>1072</v>
      </c>
      <c r="C3855" t="s">
        <v>1072</v>
      </c>
      <c r="D3855" t="s">
        <v>1088</v>
      </c>
      <c r="E3855" t="s">
        <v>1095</v>
      </c>
      <c r="F3855" t="s">
        <v>1184</v>
      </c>
      <c r="G3855" t="s">
        <v>1252</v>
      </c>
      <c r="H3855">
        <v>2017</v>
      </c>
      <c r="I3855">
        <v>2.8269329999999999</v>
      </c>
      <c r="J3855" t="s">
        <v>1233</v>
      </c>
      <c r="K3855" s="2"/>
      <c r="L3855" s="60"/>
    </row>
    <row r="3856" spans="1:12">
      <c r="A3856">
        <v>1</v>
      </c>
      <c r="B3856" t="s">
        <v>1072</v>
      </c>
      <c r="C3856" t="s">
        <v>1072</v>
      </c>
      <c r="D3856" t="s">
        <v>1088</v>
      </c>
      <c r="E3856" t="s">
        <v>1095</v>
      </c>
      <c r="F3856" t="s">
        <v>1184</v>
      </c>
      <c r="G3856" t="s">
        <v>1252</v>
      </c>
      <c r="H3856">
        <v>2018</v>
      </c>
      <c r="I3856">
        <v>2.617807</v>
      </c>
      <c r="J3856" t="s">
        <v>1233</v>
      </c>
      <c r="K3856" s="2"/>
      <c r="L3856" s="60"/>
    </row>
    <row r="3857" spans="1:12">
      <c r="A3857">
        <v>1</v>
      </c>
      <c r="B3857" t="s">
        <v>1072</v>
      </c>
      <c r="C3857" t="s">
        <v>1072</v>
      </c>
      <c r="D3857" t="s">
        <v>1088</v>
      </c>
      <c r="E3857" t="s">
        <v>1095</v>
      </c>
      <c r="F3857" t="s">
        <v>1184</v>
      </c>
      <c r="G3857" t="s">
        <v>1252</v>
      </c>
      <c r="H3857">
        <v>2019</v>
      </c>
      <c r="I3857">
        <v>2.4715310000000001</v>
      </c>
      <c r="J3857" t="s">
        <v>1233</v>
      </c>
      <c r="K3857" s="2"/>
      <c r="L3857" s="60"/>
    </row>
    <row r="3858" spans="1:12">
      <c r="A3858">
        <v>1</v>
      </c>
      <c r="B3858" t="s">
        <v>1072</v>
      </c>
      <c r="C3858" t="s">
        <v>1072</v>
      </c>
      <c r="D3858" t="s">
        <v>1088</v>
      </c>
      <c r="E3858" t="s">
        <v>1095</v>
      </c>
      <c r="F3858" t="s">
        <v>1184</v>
      </c>
      <c r="G3858" t="s">
        <v>1252</v>
      </c>
      <c r="H3858">
        <v>2020</v>
      </c>
      <c r="I3858">
        <v>2.210124</v>
      </c>
      <c r="J3858" t="s">
        <v>1233</v>
      </c>
      <c r="K3858" s="2"/>
      <c r="L3858" s="60"/>
    </row>
    <row r="3859" spans="1:12">
      <c r="A3859">
        <v>1</v>
      </c>
      <c r="B3859" t="s">
        <v>1072</v>
      </c>
      <c r="C3859" t="s">
        <v>1072</v>
      </c>
      <c r="D3859" t="s">
        <v>1088</v>
      </c>
      <c r="E3859" t="s">
        <v>1095</v>
      </c>
      <c r="F3859" t="s">
        <v>1184</v>
      </c>
      <c r="G3859" t="s">
        <v>1252</v>
      </c>
      <c r="H3859">
        <v>2021</v>
      </c>
      <c r="I3859">
        <v>2.5165150000000001</v>
      </c>
      <c r="J3859" t="s">
        <v>1233</v>
      </c>
      <c r="K3859" s="2"/>
      <c r="L3859" s="60"/>
    </row>
    <row r="3860" spans="1:12">
      <c r="A3860">
        <v>1</v>
      </c>
      <c r="B3860" t="s">
        <v>1072</v>
      </c>
      <c r="C3860" t="s">
        <v>1072</v>
      </c>
      <c r="D3860" t="s">
        <v>1085</v>
      </c>
      <c r="E3860" t="s">
        <v>1095</v>
      </c>
      <c r="F3860" t="s">
        <v>1164</v>
      </c>
      <c r="G3860" t="s">
        <v>1097</v>
      </c>
      <c r="H3860">
        <v>2017</v>
      </c>
      <c r="I3860">
        <v>2.9668294666422574</v>
      </c>
      <c r="J3860" t="s">
        <v>1171</v>
      </c>
      <c r="K3860" s="2"/>
      <c r="L3860" s="60"/>
    </row>
    <row r="3861" spans="1:12">
      <c r="A3861">
        <v>1</v>
      </c>
      <c r="B3861" t="s">
        <v>1072</v>
      </c>
      <c r="C3861" t="s">
        <v>1072</v>
      </c>
      <c r="D3861" t="s">
        <v>1085</v>
      </c>
      <c r="E3861" t="s">
        <v>1095</v>
      </c>
      <c r="F3861" t="s">
        <v>1164</v>
      </c>
      <c r="G3861" t="s">
        <v>1097</v>
      </c>
      <c r="H3861">
        <v>2018</v>
      </c>
      <c r="I3861">
        <v>4.647052429778312</v>
      </c>
      <c r="J3861" t="s">
        <v>1171</v>
      </c>
      <c r="K3861" s="2"/>
      <c r="L3861" s="60"/>
    </row>
    <row r="3862" spans="1:12">
      <c r="A3862">
        <v>1</v>
      </c>
      <c r="B3862" t="s">
        <v>1072</v>
      </c>
      <c r="C3862" t="s">
        <v>1072</v>
      </c>
      <c r="D3862" t="s">
        <v>1085</v>
      </c>
      <c r="E3862" t="s">
        <v>1095</v>
      </c>
      <c r="F3862" t="s">
        <v>1164</v>
      </c>
      <c r="G3862" t="s">
        <v>1097</v>
      </c>
      <c r="H3862">
        <v>2019</v>
      </c>
      <c r="I3862">
        <v>6.6466117608446034</v>
      </c>
      <c r="J3862" t="s">
        <v>1171</v>
      </c>
      <c r="K3862" s="2"/>
      <c r="L3862" s="60"/>
    </row>
    <row r="3863" spans="1:12">
      <c r="A3863">
        <v>1</v>
      </c>
      <c r="B3863" t="s">
        <v>1072</v>
      </c>
      <c r="C3863" t="s">
        <v>1072</v>
      </c>
      <c r="D3863" t="s">
        <v>1085</v>
      </c>
      <c r="E3863" t="s">
        <v>1095</v>
      </c>
      <c r="F3863" t="s">
        <v>1164</v>
      </c>
      <c r="G3863" t="s">
        <v>1097</v>
      </c>
      <c r="H3863">
        <v>2020</v>
      </c>
      <c r="I3863">
        <v>3.4120515698492793</v>
      </c>
      <c r="J3863" t="s">
        <v>1171</v>
      </c>
      <c r="K3863" s="2"/>
      <c r="L3863" s="60"/>
    </row>
    <row r="3864" spans="1:12">
      <c r="A3864">
        <v>1</v>
      </c>
      <c r="B3864" t="s">
        <v>1072</v>
      </c>
      <c r="C3864" t="s">
        <v>1072</v>
      </c>
      <c r="D3864" t="s">
        <v>1085</v>
      </c>
      <c r="E3864" t="s">
        <v>1095</v>
      </c>
      <c r="F3864" t="s">
        <v>1164</v>
      </c>
      <c r="G3864" t="s">
        <v>1097</v>
      </c>
      <c r="H3864">
        <v>2021</v>
      </c>
      <c r="I3864">
        <v>4.4108247247887586</v>
      </c>
      <c r="J3864" t="s">
        <v>1171</v>
      </c>
      <c r="K3864" s="2"/>
      <c r="L3864" s="60"/>
    </row>
    <row r="3865" spans="1:12">
      <c r="A3865">
        <v>1</v>
      </c>
      <c r="B3865" t="s">
        <v>1072</v>
      </c>
      <c r="C3865" t="s">
        <v>1072</v>
      </c>
      <c r="D3865" t="s">
        <v>1086</v>
      </c>
      <c r="E3865" t="s">
        <v>1095</v>
      </c>
      <c r="F3865" t="s">
        <v>1164</v>
      </c>
      <c r="G3865" t="s">
        <v>1097</v>
      </c>
      <c r="H3865">
        <v>2017</v>
      </c>
      <c r="I3865" s="75">
        <v>14.167185670167678</v>
      </c>
      <c r="J3865" t="s">
        <v>1171</v>
      </c>
      <c r="K3865" s="2"/>
      <c r="L3865" s="60"/>
    </row>
    <row r="3866" spans="1:12">
      <c r="A3866">
        <v>1</v>
      </c>
      <c r="B3866" t="s">
        <v>1072</v>
      </c>
      <c r="C3866" t="s">
        <v>1072</v>
      </c>
      <c r="D3866" t="s">
        <v>1086</v>
      </c>
      <c r="E3866" t="s">
        <v>1095</v>
      </c>
      <c r="F3866" t="s">
        <v>1164</v>
      </c>
      <c r="G3866" t="s">
        <v>1097</v>
      </c>
      <c r="H3866">
        <v>2018</v>
      </c>
      <c r="I3866" s="75">
        <v>17.039192242520478</v>
      </c>
      <c r="J3866" t="s">
        <v>1171</v>
      </c>
      <c r="K3866" s="2"/>
      <c r="L3866" s="60"/>
    </row>
    <row r="3867" spans="1:12">
      <c r="A3867">
        <v>1</v>
      </c>
      <c r="B3867" t="s">
        <v>1072</v>
      </c>
      <c r="C3867" t="s">
        <v>1072</v>
      </c>
      <c r="D3867" t="s">
        <v>1086</v>
      </c>
      <c r="E3867" t="s">
        <v>1095</v>
      </c>
      <c r="F3867" t="s">
        <v>1164</v>
      </c>
      <c r="G3867" t="s">
        <v>1097</v>
      </c>
      <c r="H3867">
        <v>2019</v>
      </c>
      <c r="I3867" s="75">
        <v>13.370509704954843</v>
      </c>
      <c r="J3867" t="s">
        <v>1171</v>
      </c>
      <c r="K3867" s="2"/>
      <c r="L3867" s="60"/>
    </row>
    <row r="3868" spans="1:12">
      <c r="A3868">
        <v>1</v>
      </c>
      <c r="B3868" t="s">
        <v>1072</v>
      </c>
      <c r="C3868" t="s">
        <v>1072</v>
      </c>
      <c r="D3868" t="s">
        <v>1086</v>
      </c>
      <c r="E3868" t="s">
        <v>1095</v>
      </c>
      <c r="F3868" t="s">
        <v>1164</v>
      </c>
      <c r="G3868" t="s">
        <v>1097</v>
      </c>
      <c r="H3868">
        <v>2020</v>
      </c>
      <c r="I3868" s="75">
        <v>6.7731769968649864</v>
      </c>
      <c r="J3868" t="s">
        <v>1171</v>
      </c>
      <c r="K3868" s="2"/>
      <c r="L3868" s="60"/>
    </row>
    <row r="3869" spans="1:12">
      <c r="A3869">
        <v>1</v>
      </c>
      <c r="B3869" t="s">
        <v>1072</v>
      </c>
      <c r="C3869" t="s">
        <v>1072</v>
      </c>
      <c r="D3869" t="s">
        <v>1086</v>
      </c>
      <c r="E3869" t="s">
        <v>1095</v>
      </c>
      <c r="F3869" t="s">
        <v>1164</v>
      </c>
      <c r="G3869" t="s">
        <v>1097</v>
      </c>
      <c r="H3869">
        <v>2021</v>
      </c>
      <c r="I3869" s="75">
        <v>8.3627197094260843</v>
      </c>
      <c r="J3869" t="s">
        <v>1171</v>
      </c>
      <c r="K3869" s="2"/>
      <c r="L3869" s="60"/>
    </row>
    <row r="3870" spans="1:12">
      <c r="A3870">
        <v>1</v>
      </c>
      <c r="B3870" t="s">
        <v>1072</v>
      </c>
      <c r="C3870" t="s">
        <v>1072</v>
      </c>
      <c r="D3870" t="s">
        <v>1087</v>
      </c>
      <c r="E3870" t="s">
        <v>1095</v>
      </c>
      <c r="F3870" t="s">
        <v>1164</v>
      </c>
      <c r="G3870" t="s">
        <v>1097</v>
      </c>
      <c r="H3870">
        <v>2017</v>
      </c>
      <c r="I3870">
        <v>5.84</v>
      </c>
      <c r="J3870" t="s">
        <v>1171</v>
      </c>
      <c r="K3870" s="2"/>
      <c r="L3870" s="60"/>
    </row>
    <row r="3871" spans="1:12">
      <c r="A3871">
        <v>1</v>
      </c>
      <c r="B3871" t="s">
        <v>1072</v>
      </c>
      <c r="C3871" t="s">
        <v>1072</v>
      </c>
      <c r="D3871" t="s">
        <v>1087</v>
      </c>
      <c r="E3871" t="s">
        <v>1095</v>
      </c>
      <c r="F3871" t="s">
        <v>1164</v>
      </c>
      <c r="G3871" t="s">
        <v>1097</v>
      </c>
      <c r="H3871">
        <v>2018</v>
      </c>
      <c r="I3871" s="75">
        <v>10.370540733121091</v>
      </c>
      <c r="J3871" t="s">
        <v>1171</v>
      </c>
      <c r="K3871" s="2"/>
      <c r="L3871" s="60"/>
    </row>
    <row r="3872" spans="1:12">
      <c r="A3872">
        <v>1</v>
      </c>
      <c r="B3872" t="s">
        <v>1072</v>
      </c>
      <c r="C3872" t="s">
        <v>1072</v>
      </c>
      <c r="D3872" t="s">
        <v>1087</v>
      </c>
      <c r="E3872" t="s">
        <v>1095</v>
      </c>
      <c r="F3872" t="s">
        <v>1164</v>
      </c>
      <c r="G3872" t="s">
        <v>1097</v>
      </c>
      <c r="H3872">
        <v>2019</v>
      </c>
      <c r="I3872" s="75">
        <v>9.2485799307876473</v>
      </c>
      <c r="J3872" t="s">
        <v>1171</v>
      </c>
      <c r="K3872" s="2"/>
      <c r="L3872" s="60"/>
    </row>
    <row r="3873" spans="1:12">
      <c r="A3873">
        <v>1</v>
      </c>
      <c r="B3873" t="s">
        <v>1072</v>
      </c>
      <c r="C3873" t="s">
        <v>1072</v>
      </c>
      <c r="D3873" t="s">
        <v>1087</v>
      </c>
      <c r="E3873" t="s">
        <v>1095</v>
      </c>
      <c r="F3873" t="s">
        <v>1164</v>
      </c>
      <c r="G3873" t="s">
        <v>1097</v>
      </c>
      <c r="H3873">
        <v>2020</v>
      </c>
      <c r="I3873" s="75">
        <v>6.7477139254482017</v>
      </c>
      <c r="J3873" t="s">
        <v>1171</v>
      </c>
      <c r="K3873" s="2"/>
      <c r="L3873" s="60"/>
    </row>
    <row r="3874" spans="1:12">
      <c r="A3874">
        <v>1</v>
      </c>
      <c r="B3874" t="s">
        <v>1072</v>
      </c>
      <c r="C3874" t="s">
        <v>1072</v>
      </c>
      <c r="D3874" t="s">
        <v>1087</v>
      </c>
      <c r="E3874" t="s">
        <v>1095</v>
      </c>
      <c r="F3874" t="s">
        <v>1164</v>
      </c>
      <c r="G3874" t="s">
        <v>1097</v>
      </c>
      <c r="H3874">
        <v>2021</v>
      </c>
      <c r="I3874" s="75">
        <v>7.8018055825743362</v>
      </c>
      <c r="J3874" t="s">
        <v>1171</v>
      </c>
      <c r="K3874" s="2"/>
      <c r="L3874" s="60"/>
    </row>
    <row r="3875" spans="1:12">
      <c r="A3875">
        <v>1</v>
      </c>
      <c r="B3875" t="s">
        <v>1072</v>
      </c>
      <c r="C3875" t="s">
        <v>1072</v>
      </c>
      <c r="D3875" t="s">
        <v>1092</v>
      </c>
      <c r="E3875" t="s">
        <v>1095</v>
      </c>
      <c r="F3875" t="s">
        <v>1164</v>
      </c>
      <c r="G3875" t="s">
        <v>1097</v>
      </c>
      <c r="H3875">
        <v>2019</v>
      </c>
      <c r="I3875">
        <v>0.9</v>
      </c>
      <c r="J3875" t="s">
        <v>1148</v>
      </c>
      <c r="K3875" s="2"/>
      <c r="L3875" s="60"/>
    </row>
    <row r="3876" spans="1:12">
      <c r="A3876">
        <v>1</v>
      </c>
      <c r="B3876" t="s">
        <v>1072</v>
      </c>
      <c r="C3876" t="s">
        <v>1072</v>
      </c>
      <c r="D3876" t="s">
        <v>1093</v>
      </c>
      <c r="E3876" t="s">
        <v>1095</v>
      </c>
      <c r="F3876" t="s">
        <v>1164</v>
      </c>
      <c r="G3876" t="s">
        <v>1097</v>
      </c>
      <c r="H3876">
        <v>2019</v>
      </c>
      <c r="I3876">
        <v>0.94</v>
      </c>
      <c r="J3876" t="s">
        <v>1148</v>
      </c>
      <c r="K3876" s="62"/>
      <c r="L3876" s="63"/>
    </row>
    <row r="3877" spans="1:12">
      <c r="A3877">
        <v>1</v>
      </c>
      <c r="B3877" t="s">
        <v>1072</v>
      </c>
      <c r="C3877" t="s">
        <v>1072</v>
      </c>
      <c r="D3877" t="s">
        <v>1094</v>
      </c>
      <c r="E3877" t="s">
        <v>1095</v>
      </c>
      <c r="F3877" t="s">
        <v>1164</v>
      </c>
      <c r="G3877" t="s">
        <v>1097</v>
      </c>
      <c r="H3877">
        <v>2019</v>
      </c>
      <c r="I3877">
        <v>0.95</v>
      </c>
      <c r="J3877" t="s">
        <v>1148</v>
      </c>
      <c r="K3877" s="2"/>
      <c r="L3877" s="60"/>
    </row>
    <row r="3878" spans="1:12">
      <c r="A3878">
        <v>1</v>
      </c>
      <c r="B3878" t="s">
        <v>1072</v>
      </c>
      <c r="C3878" t="s">
        <v>1072</v>
      </c>
      <c r="D3878" t="s">
        <v>1092</v>
      </c>
      <c r="E3878" t="s">
        <v>1095</v>
      </c>
      <c r="F3878" t="s">
        <v>1164</v>
      </c>
      <c r="G3878" t="s">
        <v>1097</v>
      </c>
      <c r="H3878">
        <v>2020</v>
      </c>
      <c r="I3878">
        <v>0.89</v>
      </c>
      <c r="J3878" t="s">
        <v>1148</v>
      </c>
      <c r="K3878" s="2"/>
      <c r="L3878" s="60"/>
    </row>
    <row r="3879" spans="1:12">
      <c r="A3879">
        <v>1</v>
      </c>
      <c r="B3879" t="s">
        <v>1072</v>
      </c>
      <c r="C3879" t="s">
        <v>1072</v>
      </c>
      <c r="D3879" t="s">
        <v>1093</v>
      </c>
      <c r="E3879" t="s">
        <v>1095</v>
      </c>
      <c r="F3879" t="s">
        <v>1164</v>
      </c>
      <c r="G3879" t="s">
        <v>1097</v>
      </c>
      <c r="H3879">
        <v>2020</v>
      </c>
      <c r="I3879">
        <v>0.88</v>
      </c>
      <c r="J3879" t="s">
        <v>1148</v>
      </c>
      <c r="K3879" s="2"/>
      <c r="L3879" s="60"/>
    </row>
    <row r="3880" spans="1:12">
      <c r="A3880">
        <v>1</v>
      </c>
      <c r="B3880" t="s">
        <v>1072</v>
      </c>
      <c r="C3880" t="s">
        <v>1072</v>
      </c>
      <c r="D3880" t="s">
        <v>1094</v>
      </c>
      <c r="E3880" t="s">
        <v>1095</v>
      </c>
      <c r="F3880" t="s">
        <v>1164</v>
      </c>
      <c r="G3880" t="s">
        <v>1097</v>
      </c>
      <c r="H3880">
        <v>2020</v>
      </c>
      <c r="I3880">
        <v>0.9</v>
      </c>
      <c r="J3880" t="s">
        <v>1148</v>
      </c>
      <c r="K3880" s="2"/>
      <c r="L3880" s="60"/>
    </row>
    <row r="3881" spans="1:12">
      <c r="A3881">
        <v>1</v>
      </c>
      <c r="B3881" t="s">
        <v>1072</v>
      </c>
      <c r="C3881" t="s">
        <v>1072</v>
      </c>
      <c r="D3881" t="s">
        <v>1092</v>
      </c>
      <c r="E3881" t="s">
        <v>1095</v>
      </c>
      <c r="F3881" t="s">
        <v>1164</v>
      </c>
      <c r="G3881" t="s">
        <v>1097</v>
      </c>
      <c r="H3881">
        <v>2021</v>
      </c>
      <c r="I3881">
        <v>0.87</v>
      </c>
      <c r="J3881" t="s">
        <v>1148</v>
      </c>
      <c r="K3881" s="2"/>
      <c r="L3881" s="60"/>
    </row>
    <row r="3882" spans="1:12">
      <c r="A3882">
        <v>1</v>
      </c>
      <c r="B3882" t="s">
        <v>1072</v>
      </c>
      <c r="C3882" t="s">
        <v>1072</v>
      </c>
      <c r="D3882" t="s">
        <v>1093</v>
      </c>
      <c r="E3882" t="s">
        <v>1095</v>
      </c>
      <c r="F3882" t="s">
        <v>1164</v>
      </c>
      <c r="G3882" t="s">
        <v>1097</v>
      </c>
      <c r="H3882">
        <v>2021</v>
      </c>
      <c r="I3882">
        <v>0.86</v>
      </c>
      <c r="J3882" t="s">
        <v>1148</v>
      </c>
      <c r="K3882" s="2"/>
      <c r="L3882" s="60"/>
    </row>
    <row r="3883" spans="1:12">
      <c r="A3883">
        <v>1</v>
      </c>
      <c r="B3883" t="s">
        <v>1072</v>
      </c>
      <c r="C3883" t="s">
        <v>1072</v>
      </c>
      <c r="D3883" t="s">
        <v>1094</v>
      </c>
      <c r="E3883" t="s">
        <v>1095</v>
      </c>
      <c r="F3883" t="s">
        <v>1164</v>
      </c>
      <c r="G3883" t="s">
        <v>1097</v>
      </c>
      <c r="H3883">
        <v>2021</v>
      </c>
      <c r="I3883">
        <v>0.86</v>
      </c>
      <c r="J3883" t="s">
        <v>1148</v>
      </c>
      <c r="K3883" s="2"/>
      <c r="L3883" s="60"/>
    </row>
    <row r="3884" spans="1:12">
      <c r="A3884">
        <v>1</v>
      </c>
      <c r="B3884" t="s">
        <v>1072</v>
      </c>
      <c r="C3884" t="s">
        <v>1072</v>
      </c>
      <c r="D3884" t="s">
        <v>1089</v>
      </c>
      <c r="E3884" t="s">
        <v>1095</v>
      </c>
      <c r="F3884" t="s">
        <v>1164</v>
      </c>
      <c r="G3884" t="s">
        <v>1097</v>
      </c>
      <c r="H3884">
        <v>2018</v>
      </c>
      <c r="I3884">
        <v>0.83</v>
      </c>
      <c r="J3884" t="s">
        <v>1148</v>
      </c>
      <c r="K3884" s="2"/>
      <c r="L3884" s="60"/>
    </row>
    <row r="3885" spans="1:12">
      <c r="A3885">
        <v>1</v>
      </c>
      <c r="B3885" t="s">
        <v>1072</v>
      </c>
      <c r="C3885" t="s">
        <v>1072</v>
      </c>
      <c r="D3885" t="s">
        <v>1089</v>
      </c>
      <c r="E3885" t="s">
        <v>1095</v>
      </c>
      <c r="F3885" t="s">
        <v>1164</v>
      </c>
      <c r="G3885" t="s">
        <v>1097</v>
      </c>
      <c r="H3885">
        <v>2019</v>
      </c>
      <c r="I3885">
        <v>0.81</v>
      </c>
      <c r="J3885" t="s">
        <v>1148</v>
      </c>
      <c r="K3885" s="2"/>
      <c r="L3885" s="60"/>
    </row>
    <row r="3886" spans="1:12">
      <c r="A3886">
        <v>1</v>
      </c>
      <c r="B3886" t="s">
        <v>1072</v>
      </c>
      <c r="C3886" t="s">
        <v>1072</v>
      </c>
      <c r="D3886" t="s">
        <v>1089</v>
      </c>
      <c r="E3886" t="s">
        <v>1095</v>
      </c>
      <c r="F3886" t="s">
        <v>1164</v>
      </c>
      <c r="G3886" t="s">
        <v>1097</v>
      </c>
      <c r="H3886">
        <v>2020</v>
      </c>
      <c r="I3886">
        <v>0.79</v>
      </c>
      <c r="J3886" t="s">
        <v>1148</v>
      </c>
      <c r="K3886" s="2"/>
      <c r="L3886" s="60"/>
    </row>
    <row r="3887" spans="1:12">
      <c r="A3887">
        <v>1</v>
      </c>
      <c r="B3887" t="s">
        <v>1072</v>
      </c>
      <c r="C3887" t="s">
        <v>1072</v>
      </c>
      <c r="D3887" t="s">
        <v>1089</v>
      </c>
      <c r="E3887" t="s">
        <v>1095</v>
      </c>
      <c r="F3887" t="s">
        <v>1164</v>
      </c>
      <c r="G3887" t="s">
        <v>1097</v>
      </c>
      <c r="H3887">
        <v>2021</v>
      </c>
      <c r="I3887">
        <v>0.77</v>
      </c>
      <c r="J3887" t="s">
        <v>1148</v>
      </c>
      <c r="K3887" s="2"/>
      <c r="L3887" s="60"/>
    </row>
    <row r="3888" spans="1:12">
      <c r="A3888">
        <v>1</v>
      </c>
      <c r="B3888" t="s">
        <v>1072</v>
      </c>
      <c r="C3888" t="s">
        <v>1072</v>
      </c>
      <c r="D3888" t="s">
        <v>1091</v>
      </c>
      <c r="E3888" t="s">
        <v>1095</v>
      </c>
      <c r="F3888" t="s">
        <v>1164</v>
      </c>
      <c r="G3888" t="s">
        <v>1255</v>
      </c>
      <c r="H3888">
        <v>2018</v>
      </c>
      <c r="I3888">
        <v>0.94</v>
      </c>
      <c r="J3888" t="s">
        <v>1148</v>
      </c>
      <c r="K3888" s="2"/>
      <c r="L3888" s="60"/>
    </row>
    <row r="3889" spans="1:12">
      <c r="A3889">
        <v>1</v>
      </c>
      <c r="B3889" t="s">
        <v>1072</v>
      </c>
      <c r="C3889" t="s">
        <v>1072</v>
      </c>
      <c r="D3889" t="s">
        <v>1091</v>
      </c>
      <c r="E3889" t="s">
        <v>1095</v>
      </c>
      <c r="F3889" t="s">
        <v>1164</v>
      </c>
      <c r="G3889" t="s">
        <v>1255</v>
      </c>
      <c r="H3889">
        <v>2019</v>
      </c>
      <c r="I3889">
        <v>0.92</v>
      </c>
      <c r="J3889" t="s">
        <v>1148</v>
      </c>
      <c r="K3889" s="2"/>
      <c r="L3889" s="60"/>
    </row>
    <row r="3890" spans="1:12">
      <c r="A3890">
        <v>1</v>
      </c>
      <c r="B3890" t="s">
        <v>1072</v>
      </c>
      <c r="C3890" t="s">
        <v>1072</v>
      </c>
      <c r="D3890" t="s">
        <v>1091</v>
      </c>
      <c r="E3890" t="s">
        <v>1095</v>
      </c>
      <c r="F3890" t="s">
        <v>1164</v>
      </c>
      <c r="G3890" t="s">
        <v>1255</v>
      </c>
      <c r="H3890">
        <v>2020</v>
      </c>
      <c r="I3890">
        <v>0.89</v>
      </c>
      <c r="J3890" t="s">
        <v>1148</v>
      </c>
      <c r="K3890" s="2"/>
      <c r="L3890" s="60"/>
    </row>
    <row r="3891" spans="1:12">
      <c r="A3891">
        <v>1</v>
      </c>
      <c r="B3891" t="s">
        <v>1072</v>
      </c>
      <c r="C3891" t="s">
        <v>1072</v>
      </c>
      <c r="D3891" t="s">
        <v>1091</v>
      </c>
      <c r="E3891" t="s">
        <v>1095</v>
      </c>
      <c r="F3891" t="s">
        <v>1164</v>
      </c>
      <c r="G3891" t="s">
        <v>1255</v>
      </c>
      <c r="H3891">
        <v>2021</v>
      </c>
      <c r="I3891">
        <v>0.88</v>
      </c>
      <c r="J3891" t="s">
        <v>1148</v>
      </c>
      <c r="K3891" s="2"/>
      <c r="L3891" s="60"/>
    </row>
    <row r="3892" spans="1:12">
      <c r="A3892">
        <v>1</v>
      </c>
      <c r="B3892" t="s">
        <v>1072</v>
      </c>
      <c r="C3892" t="s">
        <v>1072</v>
      </c>
      <c r="D3892" t="s">
        <v>1090</v>
      </c>
      <c r="E3892" t="s">
        <v>1095</v>
      </c>
      <c r="F3892" t="s">
        <v>1164</v>
      </c>
      <c r="G3892" t="s">
        <v>1098</v>
      </c>
      <c r="H3892">
        <v>2018</v>
      </c>
      <c r="I3892">
        <v>1.02</v>
      </c>
      <c r="J3892" t="s">
        <v>1148</v>
      </c>
      <c r="K3892" s="2"/>
      <c r="L3892" s="60"/>
    </row>
    <row r="3893" spans="1:12">
      <c r="A3893">
        <v>1</v>
      </c>
      <c r="B3893" t="s">
        <v>1072</v>
      </c>
      <c r="C3893" t="s">
        <v>1072</v>
      </c>
      <c r="D3893" t="s">
        <v>1090</v>
      </c>
      <c r="E3893" t="s">
        <v>1095</v>
      </c>
      <c r="F3893" t="s">
        <v>1164</v>
      </c>
      <c r="G3893" t="s">
        <v>1098</v>
      </c>
      <c r="H3893">
        <v>2019</v>
      </c>
      <c r="I3893">
        <v>1.03</v>
      </c>
      <c r="J3893" t="s">
        <v>1148</v>
      </c>
      <c r="K3893" s="2"/>
      <c r="L3893" s="60"/>
    </row>
    <row r="3894" spans="1:12">
      <c r="A3894">
        <v>1</v>
      </c>
      <c r="B3894" t="s">
        <v>1072</v>
      </c>
      <c r="C3894" t="s">
        <v>1072</v>
      </c>
      <c r="D3894" t="s">
        <v>1090</v>
      </c>
      <c r="E3894" t="s">
        <v>1095</v>
      </c>
      <c r="F3894" t="s">
        <v>1164</v>
      </c>
      <c r="G3894" t="s">
        <v>1098</v>
      </c>
      <c r="H3894">
        <v>2020</v>
      </c>
      <c r="I3894">
        <v>1.04</v>
      </c>
      <c r="J3894" t="s">
        <v>1148</v>
      </c>
      <c r="K3894" s="2"/>
      <c r="L3894" s="60"/>
    </row>
    <row r="3895" spans="1:12">
      <c r="A3895">
        <v>1</v>
      </c>
      <c r="B3895" t="s">
        <v>1072</v>
      </c>
      <c r="C3895" t="s">
        <v>1072</v>
      </c>
      <c r="D3895" t="s">
        <v>1090</v>
      </c>
      <c r="E3895" t="s">
        <v>1095</v>
      </c>
      <c r="F3895" t="s">
        <v>1164</v>
      </c>
      <c r="G3895" t="s">
        <v>1098</v>
      </c>
      <c r="H3895">
        <v>2021</v>
      </c>
      <c r="I3895">
        <v>1.04</v>
      </c>
      <c r="J3895" t="s">
        <v>1148</v>
      </c>
      <c r="K3895" s="2"/>
      <c r="L3895" s="60"/>
    </row>
    <row r="3896" spans="1:12">
      <c r="A3896">
        <v>1</v>
      </c>
      <c r="B3896" t="s">
        <v>1072</v>
      </c>
      <c r="C3896" t="s">
        <v>1072</v>
      </c>
      <c r="D3896" t="s">
        <v>1083</v>
      </c>
      <c r="E3896" t="s">
        <v>1095</v>
      </c>
      <c r="F3896" t="s">
        <v>1164</v>
      </c>
      <c r="G3896" t="s">
        <v>1097</v>
      </c>
      <c r="H3896">
        <v>2017</v>
      </c>
      <c r="I3896">
        <v>0.88</v>
      </c>
      <c r="J3896" t="s">
        <v>1148</v>
      </c>
      <c r="K3896" s="2"/>
      <c r="L3896" s="60"/>
    </row>
    <row r="3897" spans="1:12">
      <c r="A3897">
        <v>1</v>
      </c>
      <c r="B3897" t="s">
        <v>1072</v>
      </c>
      <c r="C3897" t="s">
        <v>1072</v>
      </c>
      <c r="D3897" t="s">
        <v>1083</v>
      </c>
      <c r="E3897" t="s">
        <v>1095</v>
      </c>
      <c r="F3897" t="s">
        <v>1164</v>
      </c>
      <c r="G3897" t="s">
        <v>1097</v>
      </c>
      <c r="H3897">
        <v>2018</v>
      </c>
      <c r="I3897">
        <v>0.86</v>
      </c>
      <c r="J3897" t="s">
        <v>1148</v>
      </c>
      <c r="K3897" s="2"/>
      <c r="L3897" s="60"/>
    </row>
    <row r="3898" spans="1:12">
      <c r="A3898">
        <v>1</v>
      </c>
      <c r="B3898" t="s">
        <v>1072</v>
      </c>
      <c r="C3898" t="s">
        <v>1072</v>
      </c>
      <c r="D3898" t="s">
        <v>1083</v>
      </c>
      <c r="E3898" t="s">
        <v>1095</v>
      </c>
      <c r="F3898" t="s">
        <v>1164</v>
      </c>
      <c r="G3898" t="s">
        <v>1097</v>
      </c>
      <c r="H3898">
        <v>2019</v>
      </c>
      <c r="I3898">
        <v>0.84</v>
      </c>
      <c r="J3898" t="s">
        <v>1148</v>
      </c>
      <c r="K3898" s="2"/>
      <c r="L3898" s="60"/>
    </row>
    <row r="3899" spans="1:12">
      <c r="A3899">
        <v>1</v>
      </c>
      <c r="B3899" t="s">
        <v>1072</v>
      </c>
      <c r="C3899" t="s">
        <v>1072</v>
      </c>
      <c r="D3899" t="s">
        <v>1083</v>
      </c>
      <c r="E3899" t="s">
        <v>1095</v>
      </c>
      <c r="F3899" t="s">
        <v>1164</v>
      </c>
      <c r="G3899" t="s">
        <v>1097</v>
      </c>
      <c r="H3899">
        <v>2020</v>
      </c>
      <c r="I3899">
        <v>0.8</v>
      </c>
      <c r="J3899" t="s">
        <v>1148</v>
      </c>
      <c r="K3899" s="2"/>
      <c r="L3899" s="60"/>
    </row>
    <row r="3900" spans="1:12">
      <c r="A3900">
        <v>1</v>
      </c>
      <c r="B3900" t="s">
        <v>1072</v>
      </c>
      <c r="C3900" t="s">
        <v>1072</v>
      </c>
      <c r="D3900" t="s">
        <v>1083</v>
      </c>
      <c r="E3900" t="s">
        <v>1095</v>
      </c>
      <c r="F3900" t="s">
        <v>1164</v>
      </c>
      <c r="G3900" t="s">
        <v>1097</v>
      </c>
      <c r="H3900">
        <v>2021</v>
      </c>
      <c r="I3900">
        <v>0.82</v>
      </c>
      <c r="J3900" t="s">
        <v>1148</v>
      </c>
      <c r="K3900" s="2"/>
      <c r="L3900" s="60"/>
    </row>
    <row r="3901" spans="1:12">
      <c r="A3901">
        <v>1</v>
      </c>
      <c r="B3901" t="s">
        <v>1072</v>
      </c>
      <c r="C3901" t="s">
        <v>1072</v>
      </c>
      <c r="D3901" t="s">
        <v>1082</v>
      </c>
      <c r="E3901" t="s">
        <v>1095</v>
      </c>
      <c r="F3901" t="s">
        <v>1164</v>
      </c>
      <c r="G3901" t="s">
        <v>1097</v>
      </c>
      <c r="H3901">
        <v>2017</v>
      </c>
      <c r="I3901">
        <v>0.99</v>
      </c>
      <c r="J3901" t="s">
        <v>1148</v>
      </c>
      <c r="K3901" s="2"/>
      <c r="L3901" s="60"/>
    </row>
    <row r="3902" spans="1:12">
      <c r="A3902">
        <v>1</v>
      </c>
      <c r="B3902" t="s">
        <v>1072</v>
      </c>
      <c r="C3902" t="s">
        <v>1072</v>
      </c>
      <c r="D3902" t="s">
        <v>1082</v>
      </c>
      <c r="E3902" t="s">
        <v>1095</v>
      </c>
      <c r="F3902" t="s">
        <v>1164</v>
      </c>
      <c r="G3902" t="s">
        <v>1097</v>
      </c>
      <c r="H3902">
        <v>2018</v>
      </c>
      <c r="I3902">
        <v>0.98</v>
      </c>
      <c r="J3902" t="s">
        <v>1148</v>
      </c>
      <c r="K3902" s="2"/>
      <c r="L3902" s="60"/>
    </row>
    <row r="3903" spans="1:12">
      <c r="A3903">
        <v>1</v>
      </c>
      <c r="B3903" t="s">
        <v>1072</v>
      </c>
      <c r="C3903" t="s">
        <v>1072</v>
      </c>
      <c r="D3903" t="s">
        <v>1082</v>
      </c>
      <c r="E3903" t="s">
        <v>1095</v>
      </c>
      <c r="F3903" t="s">
        <v>1164</v>
      </c>
      <c r="G3903" t="s">
        <v>1097</v>
      </c>
      <c r="H3903">
        <v>2019</v>
      </c>
      <c r="I3903">
        <v>0.98</v>
      </c>
      <c r="J3903" t="s">
        <v>1148</v>
      </c>
      <c r="K3903" s="2"/>
      <c r="L3903" s="60"/>
    </row>
    <row r="3904" spans="1:12">
      <c r="A3904">
        <v>1</v>
      </c>
      <c r="B3904" t="s">
        <v>1072</v>
      </c>
      <c r="C3904" t="s">
        <v>1072</v>
      </c>
      <c r="D3904" t="s">
        <v>1082</v>
      </c>
      <c r="E3904" t="s">
        <v>1095</v>
      </c>
      <c r="F3904" t="s">
        <v>1164</v>
      </c>
      <c r="G3904" t="s">
        <v>1097</v>
      </c>
      <c r="H3904">
        <v>2020</v>
      </c>
      <c r="I3904">
        <v>0.97</v>
      </c>
      <c r="J3904" t="s">
        <v>1148</v>
      </c>
      <c r="K3904" s="2"/>
      <c r="L3904" s="60"/>
    </row>
    <row r="3905" spans="1:12">
      <c r="A3905">
        <v>1</v>
      </c>
      <c r="B3905" t="s">
        <v>1072</v>
      </c>
      <c r="C3905" t="s">
        <v>1072</v>
      </c>
      <c r="D3905" t="s">
        <v>1082</v>
      </c>
      <c r="E3905" t="s">
        <v>1095</v>
      </c>
      <c r="F3905" t="s">
        <v>1164</v>
      </c>
      <c r="G3905" t="s">
        <v>1097</v>
      </c>
      <c r="H3905">
        <v>2021</v>
      </c>
      <c r="I3905">
        <v>0.97</v>
      </c>
      <c r="J3905" t="s">
        <v>1148</v>
      </c>
      <c r="K3905" s="2"/>
      <c r="L3905" s="60"/>
    </row>
    <row r="3906" spans="1:12">
      <c r="A3906">
        <v>1</v>
      </c>
      <c r="B3906" t="s">
        <v>1072</v>
      </c>
      <c r="C3906" t="s">
        <v>1072</v>
      </c>
      <c r="D3906" t="s">
        <v>1084</v>
      </c>
      <c r="E3906" t="s">
        <v>1095</v>
      </c>
      <c r="F3906" t="s">
        <v>1164</v>
      </c>
      <c r="G3906" t="s">
        <v>1097</v>
      </c>
      <c r="H3906">
        <v>2017</v>
      </c>
      <c r="I3906">
        <v>0</v>
      </c>
      <c r="J3906" t="s">
        <v>1148</v>
      </c>
      <c r="K3906" s="2"/>
      <c r="L3906" s="60"/>
    </row>
    <row r="3907" spans="1:12">
      <c r="A3907">
        <v>1</v>
      </c>
      <c r="B3907" t="s">
        <v>1072</v>
      </c>
      <c r="C3907" t="s">
        <v>1072</v>
      </c>
      <c r="D3907" t="s">
        <v>1084</v>
      </c>
      <c r="E3907" t="s">
        <v>1095</v>
      </c>
      <c r="F3907" t="s">
        <v>1164</v>
      </c>
      <c r="G3907" t="s">
        <v>1097</v>
      </c>
      <c r="H3907">
        <v>2018</v>
      </c>
      <c r="I3907">
        <v>0</v>
      </c>
      <c r="J3907" t="s">
        <v>1148</v>
      </c>
      <c r="K3907" s="2"/>
      <c r="L3907" s="60"/>
    </row>
    <row r="3908" spans="1:12">
      <c r="A3908">
        <v>1</v>
      </c>
      <c r="B3908" t="s">
        <v>1072</v>
      </c>
      <c r="C3908" t="s">
        <v>1072</v>
      </c>
      <c r="D3908" t="s">
        <v>1084</v>
      </c>
      <c r="E3908" t="s">
        <v>1095</v>
      </c>
      <c r="F3908" t="s">
        <v>1164</v>
      </c>
      <c r="G3908" t="s">
        <v>1097</v>
      </c>
      <c r="H3908">
        <v>2019</v>
      </c>
      <c r="I3908">
        <v>0</v>
      </c>
      <c r="J3908" t="s">
        <v>1148</v>
      </c>
      <c r="K3908" s="2"/>
      <c r="L3908" s="60"/>
    </row>
    <row r="3909" spans="1:12">
      <c r="A3909">
        <v>1</v>
      </c>
      <c r="B3909" t="s">
        <v>1072</v>
      </c>
      <c r="C3909" t="s">
        <v>1072</v>
      </c>
      <c r="D3909" t="s">
        <v>1084</v>
      </c>
      <c r="E3909" t="s">
        <v>1095</v>
      </c>
      <c r="F3909" t="s">
        <v>1164</v>
      </c>
      <c r="G3909" t="s">
        <v>1097</v>
      </c>
      <c r="H3909">
        <v>2020</v>
      </c>
      <c r="I3909">
        <v>0</v>
      </c>
      <c r="J3909" t="s">
        <v>1148</v>
      </c>
      <c r="K3909" s="2"/>
      <c r="L3909" s="60"/>
    </row>
    <row r="3910" spans="1:12">
      <c r="A3910">
        <v>1</v>
      </c>
      <c r="B3910" t="s">
        <v>1072</v>
      </c>
      <c r="C3910" t="s">
        <v>1072</v>
      </c>
      <c r="D3910" t="s">
        <v>1084</v>
      </c>
      <c r="E3910" t="s">
        <v>1095</v>
      </c>
      <c r="F3910" t="s">
        <v>1164</v>
      </c>
      <c r="G3910" t="s">
        <v>1097</v>
      </c>
      <c r="H3910">
        <v>2021</v>
      </c>
      <c r="I3910">
        <v>0</v>
      </c>
      <c r="J3910" t="s">
        <v>1148</v>
      </c>
      <c r="K3910" s="2"/>
      <c r="L3910" s="60"/>
    </row>
    <row r="3911" spans="1:12">
      <c r="A3911">
        <v>1</v>
      </c>
      <c r="B3911" t="s">
        <v>1072</v>
      </c>
      <c r="C3911" t="s">
        <v>1072</v>
      </c>
      <c r="D3911" t="s">
        <v>1088</v>
      </c>
      <c r="E3911" t="s">
        <v>1095</v>
      </c>
      <c r="F3911" t="s">
        <v>1184</v>
      </c>
      <c r="G3911" t="s">
        <v>1252</v>
      </c>
      <c r="H3911">
        <v>2017</v>
      </c>
      <c r="I3911">
        <v>2.83</v>
      </c>
      <c r="J3911" t="s">
        <v>1233</v>
      </c>
      <c r="K3911" s="2"/>
      <c r="L3911" s="60"/>
    </row>
    <row r="3912" spans="1:12">
      <c r="A3912">
        <v>1</v>
      </c>
      <c r="B3912" t="s">
        <v>1072</v>
      </c>
      <c r="C3912" t="s">
        <v>1072</v>
      </c>
      <c r="D3912" t="s">
        <v>1088</v>
      </c>
      <c r="E3912" t="s">
        <v>1095</v>
      </c>
      <c r="F3912" t="s">
        <v>1184</v>
      </c>
      <c r="G3912" t="s">
        <v>1252</v>
      </c>
      <c r="H3912">
        <v>2018</v>
      </c>
      <c r="I3912">
        <v>2.62</v>
      </c>
      <c r="J3912" t="s">
        <v>1233</v>
      </c>
      <c r="K3912" s="2"/>
      <c r="L3912" s="60"/>
    </row>
    <row r="3913" spans="1:12">
      <c r="A3913">
        <v>1</v>
      </c>
      <c r="B3913" t="s">
        <v>1072</v>
      </c>
      <c r="C3913" t="s">
        <v>1072</v>
      </c>
      <c r="D3913" t="s">
        <v>1088</v>
      </c>
      <c r="E3913" t="s">
        <v>1095</v>
      </c>
      <c r="F3913" t="s">
        <v>1184</v>
      </c>
      <c r="G3913" t="s">
        <v>1252</v>
      </c>
      <c r="H3913">
        <v>2019</v>
      </c>
      <c r="I3913">
        <v>2.4700000000000002</v>
      </c>
      <c r="J3913" t="s">
        <v>1233</v>
      </c>
      <c r="K3913" s="2"/>
      <c r="L3913" s="60"/>
    </row>
    <row r="3914" spans="1:12">
      <c r="A3914">
        <v>1</v>
      </c>
      <c r="B3914" t="s">
        <v>1072</v>
      </c>
      <c r="C3914" t="s">
        <v>1072</v>
      </c>
      <c r="D3914" t="s">
        <v>1088</v>
      </c>
      <c r="E3914" t="s">
        <v>1095</v>
      </c>
      <c r="F3914" t="s">
        <v>1184</v>
      </c>
      <c r="G3914" t="s">
        <v>1252</v>
      </c>
      <c r="H3914">
        <v>2020</v>
      </c>
      <c r="I3914">
        <v>2.21</v>
      </c>
      <c r="J3914" t="s">
        <v>1233</v>
      </c>
      <c r="K3914" s="2"/>
      <c r="L3914" s="60"/>
    </row>
    <row r="3915" spans="1:12">
      <c r="A3915">
        <v>1</v>
      </c>
      <c r="B3915" t="s">
        <v>1072</v>
      </c>
      <c r="C3915" t="s">
        <v>1072</v>
      </c>
      <c r="D3915" t="s">
        <v>1088</v>
      </c>
      <c r="E3915" t="s">
        <v>1095</v>
      </c>
      <c r="F3915" t="s">
        <v>1184</v>
      </c>
      <c r="G3915" t="s">
        <v>1252</v>
      </c>
      <c r="H3915">
        <v>2021</v>
      </c>
      <c r="I3915">
        <v>2.52</v>
      </c>
      <c r="J3915" t="s">
        <v>1233</v>
      </c>
      <c r="K3915" s="2"/>
      <c r="L3915" s="60"/>
    </row>
    <row r="3916" spans="1:12">
      <c r="A3916">
        <v>1</v>
      </c>
      <c r="B3916" t="s">
        <v>1072</v>
      </c>
      <c r="C3916" t="s">
        <v>1072</v>
      </c>
      <c r="D3916" t="s">
        <v>1085</v>
      </c>
      <c r="E3916" t="s">
        <v>1095</v>
      </c>
      <c r="F3916" t="s">
        <v>1164</v>
      </c>
      <c r="G3916" t="s">
        <v>1097</v>
      </c>
      <c r="H3916">
        <v>2017</v>
      </c>
      <c r="I3916">
        <v>2.97</v>
      </c>
      <c r="J3916" t="s">
        <v>1171</v>
      </c>
      <c r="K3916" s="2"/>
      <c r="L3916" s="60"/>
    </row>
    <row r="3917" spans="1:12">
      <c r="A3917">
        <v>1</v>
      </c>
      <c r="B3917" t="s">
        <v>1072</v>
      </c>
      <c r="C3917" t="s">
        <v>1072</v>
      </c>
      <c r="D3917" t="s">
        <v>1085</v>
      </c>
      <c r="E3917" t="s">
        <v>1095</v>
      </c>
      <c r="F3917" t="s">
        <v>1164</v>
      </c>
      <c r="G3917" t="s">
        <v>1097</v>
      </c>
      <c r="H3917">
        <v>2018</v>
      </c>
      <c r="I3917">
        <v>4.6500000000000004</v>
      </c>
      <c r="J3917" t="s">
        <v>1171</v>
      </c>
      <c r="K3917" s="2"/>
      <c r="L3917" s="60"/>
    </row>
    <row r="3918" spans="1:12">
      <c r="A3918">
        <v>1</v>
      </c>
      <c r="B3918" t="s">
        <v>1072</v>
      </c>
      <c r="C3918" t="s">
        <v>1072</v>
      </c>
      <c r="D3918" t="s">
        <v>1085</v>
      </c>
      <c r="E3918" t="s">
        <v>1095</v>
      </c>
      <c r="F3918" t="s">
        <v>1164</v>
      </c>
      <c r="G3918" t="s">
        <v>1097</v>
      </c>
      <c r="H3918">
        <v>2019</v>
      </c>
      <c r="I3918">
        <v>6.65</v>
      </c>
      <c r="J3918" t="s">
        <v>1171</v>
      </c>
      <c r="K3918" s="2"/>
      <c r="L3918" s="60"/>
    </row>
    <row r="3919" spans="1:12">
      <c r="A3919">
        <v>1</v>
      </c>
      <c r="B3919" t="s">
        <v>1072</v>
      </c>
      <c r="C3919" t="s">
        <v>1072</v>
      </c>
      <c r="D3919" t="s">
        <v>1085</v>
      </c>
      <c r="E3919" t="s">
        <v>1095</v>
      </c>
      <c r="F3919" t="s">
        <v>1164</v>
      </c>
      <c r="G3919" t="s">
        <v>1097</v>
      </c>
      <c r="H3919">
        <v>2020</v>
      </c>
      <c r="I3919">
        <v>3.41</v>
      </c>
      <c r="J3919" t="s">
        <v>1171</v>
      </c>
      <c r="K3919" s="2"/>
      <c r="L3919" s="60"/>
    </row>
    <row r="3920" spans="1:12">
      <c r="A3920">
        <v>1</v>
      </c>
      <c r="B3920" t="s">
        <v>1072</v>
      </c>
      <c r="C3920" t="s">
        <v>1072</v>
      </c>
      <c r="D3920" t="s">
        <v>1085</v>
      </c>
      <c r="E3920" t="s">
        <v>1095</v>
      </c>
      <c r="F3920" t="s">
        <v>1164</v>
      </c>
      <c r="G3920" t="s">
        <v>1097</v>
      </c>
      <c r="H3920">
        <v>2021</v>
      </c>
      <c r="I3920">
        <v>4.41</v>
      </c>
      <c r="J3920" t="s">
        <v>1171</v>
      </c>
      <c r="K3920" s="2"/>
      <c r="L3920" s="60"/>
    </row>
    <row r="3921" spans="1:12">
      <c r="A3921">
        <v>1</v>
      </c>
      <c r="B3921" t="s">
        <v>1072</v>
      </c>
      <c r="C3921" t="s">
        <v>1072</v>
      </c>
      <c r="D3921" t="s">
        <v>1086</v>
      </c>
      <c r="E3921" t="s">
        <v>1095</v>
      </c>
      <c r="F3921" t="s">
        <v>1164</v>
      </c>
      <c r="G3921" t="s">
        <v>1097</v>
      </c>
      <c r="H3921">
        <v>2017</v>
      </c>
      <c r="I3921">
        <v>14.17</v>
      </c>
      <c r="J3921" t="s">
        <v>1171</v>
      </c>
      <c r="K3921" s="2"/>
      <c r="L3921" s="60"/>
    </row>
    <row r="3922" spans="1:12">
      <c r="A3922">
        <v>1</v>
      </c>
      <c r="B3922" t="s">
        <v>1072</v>
      </c>
      <c r="C3922" t="s">
        <v>1072</v>
      </c>
      <c r="D3922" t="s">
        <v>1086</v>
      </c>
      <c r="E3922" t="s">
        <v>1095</v>
      </c>
      <c r="F3922" t="s">
        <v>1164</v>
      </c>
      <c r="G3922" t="s">
        <v>1097</v>
      </c>
      <c r="H3922">
        <v>2018</v>
      </c>
      <c r="I3922">
        <v>17.04</v>
      </c>
      <c r="J3922" t="s">
        <v>1171</v>
      </c>
      <c r="K3922" s="2"/>
      <c r="L3922" s="60"/>
    </row>
    <row r="3923" spans="1:12">
      <c r="A3923">
        <v>1</v>
      </c>
      <c r="B3923" t="s">
        <v>1072</v>
      </c>
      <c r="C3923" t="s">
        <v>1072</v>
      </c>
      <c r="D3923" t="s">
        <v>1086</v>
      </c>
      <c r="E3923" t="s">
        <v>1095</v>
      </c>
      <c r="F3923" t="s">
        <v>1164</v>
      </c>
      <c r="G3923" t="s">
        <v>1097</v>
      </c>
      <c r="H3923">
        <v>2019</v>
      </c>
      <c r="I3923">
        <v>13.37</v>
      </c>
      <c r="J3923" t="s">
        <v>1171</v>
      </c>
      <c r="K3923" s="2"/>
      <c r="L3923" s="60"/>
    </row>
    <row r="3924" spans="1:12">
      <c r="A3924">
        <v>1</v>
      </c>
      <c r="B3924" t="s">
        <v>1072</v>
      </c>
      <c r="C3924" t="s">
        <v>1072</v>
      </c>
      <c r="D3924" t="s">
        <v>1086</v>
      </c>
      <c r="E3924" t="s">
        <v>1095</v>
      </c>
      <c r="F3924" t="s">
        <v>1164</v>
      </c>
      <c r="G3924" t="s">
        <v>1097</v>
      </c>
      <c r="H3924">
        <v>2020</v>
      </c>
      <c r="I3924">
        <v>6.77</v>
      </c>
      <c r="J3924" t="s">
        <v>1171</v>
      </c>
      <c r="K3924" s="2"/>
      <c r="L3924" s="60"/>
    </row>
    <row r="3925" spans="1:12">
      <c r="A3925">
        <v>1</v>
      </c>
      <c r="B3925" t="s">
        <v>1072</v>
      </c>
      <c r="C3925" t="s">
        <v>1072</v>
      </c>
      <c r="D3925" t="s">
        <v>1086</v>
      </c>
      <c r="E3925" t="s">
        <v>1095</v>
      </c>
      <c r="F3925" t="s">
        <v>1164</v>
      </c>
      <c r="G3925" t="s">
        <v>1097</v>
      </c>
      <c r="H3925">
        <v>2021</v>
      </c>
      <c r="I3925">
        <v>8.36</v>
      </c>
      <c r="J3925" t="s">
        <v>1171</v>
      </c>
      <c r="K3925" s="2"/>
      <c r="L3925" s="60"/>
    </row>
    <row r="3926" spans="1:12">
      <c r="A3926">
        <v>1</v>
      </c>
      <c r="B3926" t="s">
        <v>1072</v>
      </c>
      <c r="C3926" t="s">
        <v>1072</v>
      </c>
      <c r="D3926" t="s">
        <v>1087</v>
      </c>
      <c r="E3926" t="s">
        <v>1095</v>
      </c>
      <c r="F3926" t="s">
        <v>1164</v>
      </c>
      <c r="G3926" t="s">
        <v>1097</v>
      </c>
      <c r="H3926">
        <v>2017</v>
      </c>
      <c r="I3926">
        <v>5.84</v>
      </c>
      <c r="J3926" t="s">
        <v>1171</v>
      </c>
      <c r="K3926" s="2"/>
      <c r="L3926" s="60"/>
    </row>
    <row r="3927" spans="1:12">
      <c r="A3927">
        <v>1</v>
      </c>
      <c r="B3927" t="s">
        <v>1072</v>
      </c>
      <c r="C3927" t="s">
        <v>1072</v>
      </c>
      <c r="D3927" t="s">
        <v>1087</v>
      </c>
      <c r="E3927" t="s">
        <v>1095</v>
      </c>
      <c r="F3927" t="s">
        <v>1164</v>
      </c>
      <c r="G3927" t="s">
        <v>1097</v>
      </c>
      <c r="H3927">
        <v>2018</v>
      </c>
      <c r="I3927">
        <v>10.37</v>
      </c>
      <c r="J3927" t="s">
        <v>1171</v>
      </c>
      <c r="K3927" s="2"/>
      <c r="L3927" s="60"/>
    </row>
    <row r="3928" spans="1:12">
      <c r="A3928">
        <v>1</v>
      </c>
      <c r="B3928" t="s">
        <v>1072</v>
      </c>
      <c r="C3928" t="s">
        <v>1072</v>
      </c>
      <c r="D3928" t="s">
        <v>1087</v>
      </c>
      <c r="E3928" t="s">
        <v>1095</v>
      </c>
      <c r="F3928" t="s">
        <v>1164</v>
      </c>
      <c r="G3928" t="s">
        <v>1097</v>
      </c>
      <c r="H3928">
        <v>2019</v>
      </c>
      <c r="I3928">
        <v>9.25</v>
      </c>
      <c r="J3928" t="s">
        <v>1171</v>
      </c>
      <c r="K3928" s="2"/>
      <c r="L3928" s="60"/>
    </row>
    <row r="3929" spans="1:12">
      <c r="A3929">
        <v>1</v>
      </c>
      <c r="B3929" t="s">
        <v>1072</v>
      </c>
      <c r="C3929" t="s">
        <v>1072</v>
      </c>
      <c r="D3929" t="s">
        <v>1087</v>
      </c>
      <c r="E3929" t="s">
        <v>1095</v>
      </c>
      <c r="F3929" t="s">
        <v>1164</v>
      </c>
      <c r="G3929" t="s">
        <v>1097</v>
      </c>
      <c r="H3929">
        <v>2020</v>
      </c>
      <c r="I3929">
        <v>6.75</v>
      </c>
      <c r="J3929" t="s">
        <v>1171</v>
      </c>
      <c r="K3929" s="2"/>
      <c r="L3929" s="60"/>
    </row>
    <row r="3930" spans="1:12">
      <c r="A3930">
        <v>1</v>
      </c>
      <c r="B3930" t="s">
        <v>1072</v>
      </c>
      <c r="C3930" t="s">
        <v>1072</v>
      </c>
      <c r="D3930" t="s">
        <v>1087</v>
      </c>
      <c r="E3930" t="s">
        <v>1095</v>
      </c>
      <c r="F3930" t="s">
        <v>1164</v>
      </c>
      <c r="G3930" t="s">
        <v>1097</v>
      </c>
      <c r="H3930">
        <v>2021</v>
      </c>
      <c r="I3930">
        <v>7.8</v>
      </c>
      <c r="J3930" t="s">
        <v>1171</v>
      </c>
      <c r="K3930" s="2"/>
      <c r="L3930" s="60"/>
    </row>
    <row r="3931" spans="1:12">
      <c r="A3931">
        <v>1</v>
      </c>
      <c r="B3931" t="s">
        <v>1072</v>
      </c>
      <c r="C3931" t="s">
        <v>1072</v>
      </c>
      <c r="D3931" t="s">
        <v>1092</v>
      </c>
      <c r="E3931" t="s">
        <v>1095</v>
      </c>
      <c r="F3931" t="s">
        <v>1164</v>
      </c>
      <c r="G3931" t="s">
        <v>1097</v>
      </c>
      <c r="H3931">
        <v>2019</v>
      </c>
      <c r="I3931">
        <v>0.9</v>
      </c>
      <c r="J3931" t="s">
        <v>1148</v>
      </c>
      <c r="K3931" s="2"/>
      <c r="L3931" s="60"/>
    </row>
    <row r="3932" spans="1:12">
      <c r="A3932">
        <v>1</v>
      </c>
      <c r="B3932" t="s">
        <v>1072</v>
      </c>
      <c r="C3932" t="s">
        <v>1072</v>
      </c>
      <c r="D3932" t="s">
        <v>1093</v>
      </c>
      <c r="E3932" t="s">
        <v>1095</v>
      </c>
      <c r="F3932" t="s">
        <v>1164</v>
      </c>
      <c r="G3932" t="s">
        <v>1097</v>
      </c>
      <c r="H3932">
        <v>2019</v>
      </c>
      <c r="I3932">
        <v>0.94</v>
      </c>
      <c r="J3932" t="s">
        <v>1148</v>
      </c>
      <c r="K3932" s="2"/>
      <c r="L3932" s="60"/>
    </row>
    <row r="3933" spans="1:12">
      <c r="A3933">
        <v>1</v>
      </c>
      <c r="B3933" t="s">
        <v>1072</v>
      </c>
      <c r="C3933" t="s">
        <v>1072</v>
      </c>
      <c r="D3933" t="s">
        <v>1094</v>
      </c>
      <c r="E3933" t="s">
        <v>1095</v>
      </c>
      <c r="F3933" t="s">
        <v>1164</v>
      </c>
      <c r="G3933" t="s">
        <v>1097</v>
      </c>
      <c r="H3933">
        <v>2019</v>
      </c>
      <c r="I3933">
        <v>0.95</v>
      </c>
      <c r="J3933" t="s">
        <v>1148</v>
      </c>
      <c r="K3933" s="2"/>
      <c r="L3933" s="60"/>
    </row>
    <row r="3934" spans="1:12">
      <c r="A3934">
        <v>1</v>
      </c>
      <c r="B3934" t="s">
        <v>1072</v>
      </c>
      <c r="C3934" t="s">
        <v>1072</v>
      </c>
      <c r="D3934" t="s">
        <v>1092</v>
      </c>
      <c r="E3934" t="s">
        <v>1095</v>
      </c>
      <c r="F3934" t="s">
        <v>1164</v>
      </c>
      <c r="G3934" t="s">
        <v>1097</v>
      </c>
      <c r="H3934">
        <v>2020</v>
      </c>
      <c r="I3934">
        <v>0.89</v>
      </c>
      <c r="J3934" t="s">
        <v>1148</v>
      </c>
      <c r="K3934" s="2"/>
      <c r="L3934" s="60"/>
    </row>
    <row r="3935" spans="1:12">
      <c r="A3935">
        <v>1</v>
      </c>
      <c r="B3935" t="s">
        <v>1072</v>
      </c>
      <c r="C3935" t="s">
        <v>1072</v>
      </c>
      <c r="D3935" t="s">
        <v>1093</v>
      </c>
      <c r="E3935" t="s">
        <v>1095</v>
      </c>
      <c r="F3935" t="s">
        <v>1164</v>
      </c>
      <c r="G3935" t="s">
        <v>1097</v>
      </c>
      <c r="H3935">
        <v>2020</v>
      </c>
      <c r="I3935">
        <v>0.88</v>
      </c>
      <c r="J3935" t="s">
        <v>1148</v>
      </c>
      <c r="K3935" s="2"/>
      <c r="L3935" s="60"/>
    </row>
    <row r="3936" spans="1:12">
      <c r="A3936">
        <v>1</v>
      </c>
      <c r="B3936" t="s">
        <v>1072</v>
      </c>
      <c r="C3936" t="s">
        <v>1072</v>
      </c>
      <c r="D3936" t="s">
        <v>1094</v>
      </c>
      <c r="E3936" t="s">
        <v>1095</v>
      </c>
      <c r="F3936" t="s">
        <v>1164</v>
      </c>
      <c r="G3936" t="s">
        <v>1097</v>
      </c>
      <c r="H3936">
        <v>2020</v>
      </c>
      <c r="I3936">
        <v>0.9</v>
      </c>
      <c r="J3936" t="s">
        <v>1148</v>
      </c>
      <c r="K3936" s="2"/>
      <c r="L3936" s="60"/>
    </row>
    <row r="3937" spans="1:12">
      <c r="A3937">
        <v>1</v>
      </c>
      <c r="B3937" t="s">
        <v>1072</v>
      </c>
      <c r="C3937" t="s">
        <v>1072</v>
      </c>
      <c r="D3937" t="s">
        <v>1092</v>
      </c>
      <c r="E3937" t="s">
        <v>1095</v>
      </c>
      <c r="F3937" t="s">
        <v>1164</v>
      </c>
      <c r="G3937" t="s">
        <v>1097</v>
      </c>
      <c r="H3937">
        <v>2021</v>
      </c>
      <c r="I3937">
        <v>0.87</v>
      </c>
      <c r="J3937" t="s">
        <v>1148</v>
      </c>
      <c r="K3937" s="2"/>
      <c r="L3937" s="60"/>
    </row>
    <row r="3938" spans="1:12">
      <c r="A3938">
        <v>1</v>
      </c>
      <c r="B3938" t="s">
        <v>1072</v>
      </c>
      <c r="C3938" t="s">
        <v>1072</v>
      </c>
      <c r="D3938" t="s">
        <v>1093</v>
      </c>
      <c r="E3938" t="s">
        <v>1095</v>
      </c>
      <c r="F3938" t="s">
        <v>1164</v>
      </c>
      <c r="G3938" t="s">
        <v>1097</v>
      </c>
      <c r="H3938">
        <v>2021</v>
      </c>
      <c r="I3938">
        <v>0.86</v>
      </c>
      <c r="J3938" t="s">
        <v>1148</v>
      </c>
      <c r="K3938" s="2"/>
      <c r="L3938" s="60"/>
    </row>
    <row r="3939" spans="1:12">
      <c r="A3939">
        <v>1</v>
      </c>
      <c r="B3939" t="s">
        <v>1072</v>
      </c>
      <c r="C3939" t="s">
        <v>1072</v>
      </c>
      <c r="D3939" t="s">
        <v>1094</v>
      </c>
      <c r="E3939" t="s">
        <v>1095</v>
      </c>
      <c r="F3939" t="s">
        <v>1164</v>
      </c>
      <c r="G3939" t="s">
        <v>1097</v>
      </c>
      <c r="H3939">
        <v>2021</v>
      </c>
      <c r="I3939">
        <v>0.86</v>
      </c>
      <c r="J3939" t="s">
        <v>1148</v>
      </c>
      <c r="K3939" s="2"/>
      <c r="L3939" s="60"/>
    </row>
    <row r="3940" spans="1:12">
      <c r="A3940">
        <v>1</v>
      </c>
      <c r="B3940" t="s">
        <v>1072</v>
      </c>
      <c r="C3940" t="s">
        <v>1072</v>
      </c>
      <c r="D3940" t="s">
        <v>1089</v>
      </c>
      <c r="E3940" t="s">
        <v>1095</v>
      </c>
      <c r="F3940" t="s">
        <v>1164</v>
      </c>
      <c r="G3940" t="s">
        <v>1097</v>
      </c>
      <c r="H3940">
        <v>2018</v>
      </c>
      <c r="I3940">
        <v>0.83</v>
      </c>
      <c r="J3940" t="s">
        <v>1148</v>
      </c>
      <c r="K3940" s="2"/>
      <c r="L3940" s="60"/>
    </row>
    <row r="3941" spans="1:12">
      <c r="A3941">
        <v>1</v>
      </c>
      <c r="B3941" t="s">
        <v>1072</v>
      </c>
      <c r="C3941" t="s">
        <v>1072</v>
      </c>
      <c r="D3941" t="s">
        <v>1089</v>
      </c>
      <c r="E3941" t="s">
        <v>1095</v>
      </c>
      <c r="F3941" t="s">
        <v>1164</v>
      </c>
      <c r="G3941" t="s">
        <v>1097</v>
      </c>
      <c r="H3941">
        <v>2019</v>
      </c>
      <c r="I3941">
        <v>0.81</v>
      </c>
      <c r="J3941" t="s">
        <v>1148</v>
      </c>
      <c r="K3941" s="2"/>
      <c r="L3941" s="60"/>
    </row>
    <row r="3942" spans="1:12">
      <c r="A3942">
        <v>1</v>
      </c>
      <c r="B3942" t="s">
        <v>1072</v>
      </c>
      <c r="C3942" t="s">
        <v>1072</v>
      </c>
      <c r="D3942" t="s">
        <v>1089</v>
      </c>
      <c r="E3942" t="s">
        <v>1095</v>
      </c>
      <c r="F3942" t="s">
        <v>1164</v>
      </c>
      <c r="G3942" t="s">
        <v>1097</v>
      </c>
      <c r="H3942">
        <v>2020</v>
      </c>
      <c r="I3942">
        <v>0.79</v>
      </c>
      <c r="J3942" t="s">
        <v>1148</v>
      </c>
      <c r="K3942" s="2"/>
      <c r="L3942" s="60"/>
    </row>
    <row r="3943" spans="1:12">
      <c r="A3943">
        <v>1</v>
      </c>
      <c r="B3943" t="s">
        <v>1072</v>
      </c>
      <c r="C3943" t="s">
        <v>1072</v>
      </c>
      <c r="D3943" t="s">
        <v>1089</v>
      </c>
      <c r="E3943" t="s">
        <v>1095</v>
      </c>
      <c r="F3943" t="s">
        <v>1164</v>
      </c>
      <c r="G3943" t="s">
        <v>1097</v>
      </c>
      <c r="H3943">
        <v>2021</v>
      </c>
      <c r="I3943">
        <v>0.77</v>
      </c>
      <c r="J3943" t="s">
        <v>1148</v>
      </c>
      <c r="K3943" s="2"/>
      <c r="L3943" s="60"/>
    </row>
    <row r="3944" spans="1:12">
      <c r="A3944">
        <v>1</v>
      </c>
      <c r="B3944" t="s">
        <v>1072</v>
      </c>
      <c r="C3944" t="s">
        <v>1072</v>
      </c>
      <c r="D3944" t="s">
        <v>1091</v>
      </c>
      <c r="E3944" t="s">
        <v>1095</v>
      </c>
      <c r="F3944" t="s">
        <v>1164</v>
      </c>
      <c r="G3944" t="s">
        <v>1255</v>
      </c>
      <c r="H3944">
        <v>2018</v>
      </c>
      <c r="I3944">
        <v>0.94</v>
      </c>
      <c r="J3944" t="s">
        <v>1148</v>
      </c>
      <c r="K3944" s="2"/>
      <c r="L3944" s="60"/>
    </row>
    <row r="3945" spans="1:12">
      <c r="A3945">
        <v>1</v>
      </c>
      <c r="B3945" t="s">
        <v>1072</v>
      </c>
      <c r="C3945" t="s">
        <v>1072</v>
      </c>
      <c r="D3945" t="s">
        <v>1091</v>
      </c>
      <c r="E3945" t="s">
        <v>1095</v>
      </c>
      <c r="F3945" t="s">
        <v>1164</v>
      </c>
      <c r="G3945" t="s">
        <v>1255</v>
      </c>
      <c r="H3945">
        <v>2019</v>
      </c>
      <c r="I3945">
        <v>0.92</v>
      </c>
      <c r="J3945" t="s">
        <v>1148</v>
      </c>
      <c r="K3945" s="2"/>
      <c r="L3945" s="60"/>
    </row>
    <row r="3946" spans="1:12">
      <c r="A3946">
        <v>1</v>
      </c>
      <c r="B3946" t="s">
        <v>1072</v>
      </c>
      <c r="C3946" t="s">
        <v>1072</v>
      </c>
      <c r="D3946" t="s">
        <v>1091</v>
      </c>
      <c r="E3946" t="s">
        <v>1095</v>
      </c>
      <c r="F3946" t="s">
        <v>1164</v>
      </c>
      <c r="G3946" t="s">
        <v>1255</v>
      </c>
      <c r="H3946">
        <v>2020</v>
      </c>
      <c r="I3946">
        <v>0.89</v>
      </c>
      <c r="J3946" t="s">
        <v>1148</v>
      </c>
      <c r="K3946" s="2"/>
      <c r="L3946" s="60"/>
    </row>
    <row r="3947" spans="1:12">
      <c r="A3947">
        <v>1</v>
      </c>
      <c r="B3947" t="s">
        <v>1072</v>
      </c>
      <c r="C3947" t="s">
        <v>1072</v>
      </c>
      <c r="D3947" t="s">
        <v>1091</v>
      </c>
      <c r="E3947" t="s">
        <v>1095</v>
      </c>
      <c r="F3947" t="s">
        <v>1164</v>
      </c>
      <c r="G3947" t="s">
        <v>1255</v>
      </c>
      <c r="H3947">
        <v>2021</v>
      </c>
      <c r="I3947">
        <v>0.88</v>
      </c>
      <c r="J3947" t="s">
        <v>1148</v>
      </c>
      <c r="K3947" s="2"/>
      <c r="L3947" s="60"/>
    </row>
    <row r="3948" spans="1:12">
      <c r="A3948">
        <v>1</v>
      </c>
      <c r="B3948" t="s">
        <v>1072</v>
      </c>
      <c r="C3948" t="s">
        <v>1072</v>
      </c>
      <c r="D3948" t="s">
        <v>1090</v>
      </c>
      <c r="E3948" t="s">
        <v>1095</v>
      </c>
      <c r="F3948" t="s">
        <v>1164</v>
      </c>
      <c r="G3948" t="s">
        <v>1098</v>
      </c>
      <c r="H3948">
        <v>2018</v>
      </c>
      <c r="I3948">
        <v>1.02</v>
      </c>
      <c r="J3948" t="s">
        <v>1148</v>
      </c>
      <c r="K3948" s="2"/>
      <c r="L3948" s="60"/>
    </row>
    <row r="3949" spans="1:12">
      <c r="A3949">
        <v>1</v>
      </c>
      <c r="B3949" t="s">
        <v>1072</v>
      </c>
      <c r="C3949" t="s">
        <v>1072</v>
      </c>
      <c r="D3949" t="s">
        <v>1090</v>
      </c>
      <c r="E3949" t="s">
        <v>1095</v>
      </c>
      <c r="F3949" t="s">
        <v>1164</v>
      </c>
      <c r="G3949" t="s">
        <v>1098</v>
      </c>
      <c r="H3949">
        <v>2019</v>
      </c>
      <c r="I3949">
        <v>1.03</v>
      </c>
      <c r="J3949" t="s">
        <v>1148</v>
      </c>
      <c r="K3949" s="2"/>
      <c r="L3949" s="60"/>
    </row>
    <row r="3950" spans="1:12">
      <c r="A3950">
        <v>1</v>
      </c>
      <c r="B3950" t="s">
        <v>1072</v>
      </c>
      <c r="C3950" t="s">
        <v>1072</v>
      </c>
      <c r="D3950" t="s">
        <v>1090</v>
      </c>
      <c r="E3950" t="s">
        <v>1095</v>
      </c>
      <c r="F3950" t="s">
        <v>1164</v>
      </c>
      <c r="G3950" t="s">
        <v>1098</v>
      </c>
      <c r="H3950">
        <v>2020</v>
      </c>
      <c r="I3950">
        <v>1.04</v>
      </c>
      <c r="J3950" t="s">
        <v>1148</v>
      </c>
      <c r="K3950" s="2"/>
      <c r="L3950" s="60"/>
    </row>
    <row r="3951" spans="1:12">
      <c r="A3951">
        <v>1</v>
      </c>
      <c r="B3951" t="s">
        <v>1072</v>
      </c>
      <c r="C3951" t="s">
        <v>1072</v>
      </c>
      <c r="D3951" t="s">
        <v>1090</v>
      </c>
      <c r="E3951" t="s">
        <v>1095</v>
      </c>
      <c r="F3951" t="s">
        <v>1164</v>
      </c>
      <c r="G3951" t="s">
        <v>1098</v>
      </c>
      <c r="H3951">
        <v>2021</v>
      </c>
      <c r="I3951">
        <v>1.04</v>
      </c>
      <c r="J3951" t="s">
        <v>1148</v>
      </c>
      <c r="K3951" s="2"/>
      <c r="L3951" s="60"/>
    </row>
    <row r="3952" spans="1:12">
      <c r="A3952">
        <v>1</v>
      </c>
      <c r="B3952" t="s">
        <v>1072</v>
      </c>
      <c r="C3952" t="s">
        <v>1072</v>
      </c>
      <c r="D3952" t="s">
        <v>1083</v>
      </c>
      <c r="E3952" t="s">
        <v>1095</v>
      </c>
      <c r="F3952" t="s">
        <v>1164</v>
      </c>
      <c r="G3952" t="s">
        <v>1097</v>
      </c>
      <c r="H3952">
        <v>2017</v>
      </c>
      <c r="I3952">
        <v>0.88</v>
      </c>
      <c r="J3952" t="s">
        <v>1148</v>
      </c>
      <c r="K3952" s="2"/>
      <c r="L3952" s="60"/>
    </row>
    <row r="3953" spans="1:12">
      <c r="A3953">
        <v>1</v>
      </c>
      <c r="B3953" t="s">
        <v>1072</v>
      </c>
      <c r="C3953" t="s">
        <v>1072</v>
      </c>
      <c r="D3953" t="s">
        <v>1083</v>
      </c>
      <c r="E3953" t="s">
        <v>1095</v>
      </c>
      <c r="F3953" t="s">
        <v>1164</v>
      </c>
      <c r="G3953" t="s">
        <v>1097</v>
      </c>
      <c r="H3953">
        <v>2018</v>
      </c>
      <c r="I3953">
        <v>0.86</v>
      </c>
      <c r="J3953" t="s">
        <v>1148</v>
      </c>
      <c r="K3953" s="2"/>
      <c r="L3953" s="60"/>
    </row>
    <row r="3954" spans="1:12">
      <c r="A3954">
        <v>1</v>
      </c>
      <c r="B3954" t="s">
        <v>1072</v>
      </c>
      <c r="C3954" t="s">
        <v>1072</v>
      </c>
      <c r="D3954" t="s">
        <v>1083</v>
      </c>
      <c r="E3954" t="s">
        <v>1095</v>
      </c>
      <c r="F3954" t="s">
        <v>1164</v>
      </c>
      <c r="G3954" t="s">
        <v>1097</v>
      </c>
      <c r="H3954">
        <v>2019</v>
      </c>
      <c r="I3954">
        <v>0.84</v>
      </c>
      <c r="J3954" t="s">
        <v>1148</v>
      </c>
      <c r="K3954" s="2"/>
      <c r="L3954" s="60"/>
    </row>
    <row r="3955" spans="1:12">
      <c r="A3955">
        <v>1</v>
      </c>
      <c r="B3955" t="s">
        <v>1072</v>
      </c>
      <c r="C3955" t="s">
        <v>1072</v>
      </c>
      <c r="D3955" t="s">
        <v>1083</v>
      </c>
      <c r="E3955" t="s">
        <v>1095</v>
      </c>
      <c r="F3955" t="s">
        <v>1164</v>
      </c>
      <c r="G3955" t="s">
        <v>1097</v>
      </c>
      <c r="H3955">
        <v>2020</v>
      </c>
      <c r="I3955">
        <v>0.8</v>
      </c>
      <c r="J3955" t="s">
        <v>1148</v>
      </c>
      <c r="K3955" s="2"/>
      <c r="L3955" s="60"/>
    </row>
    <row r="3956" spans="1:12">
      <c r="A3956">
        <v>1</v>
      </c>
      <c r="B3956" t="s">
        <v>1072</v>
      </c>
      <c r="C3956" t="s">
        <v>1072</v>
      </c>
      <c r="D3956" t="s">
        <v>1083</v>
      </c>
      <c r="E3956" t="s">
        <v>1095</v>
      </c>
      <c r="F3956" t="s">
        <v>1164</v>
      </c>
      <c r="G3956" t="s">
        <v>1097</v>
      </c>
      <c r="H3956">
        <v>2021</v>
      </c>
      <c r="I3956">
        <v>0.82</v>
      </c>
      <c r="J3956" t="s">
        <v>1148</v>
      </c>
      <c r="K3956" s="2"/>
      <c r="L3956" s="60"/>
    </row>
    <row r="3957" spans="1:12">
      <c r="A3957">
        <v>1</v>
      </c>
      <c r="B3957" t="s">
        <v>1072</v>
      </c>
      <c r="C3957" t="s">
        <v>1072</v>
      </c>
      <c r="D3957" t="s">
        <v>1082</v>
      </c>
      <c r="E3957" t="s">
        <v>1095</v>
      </c>
      <c r="F3957" t="s">
        <v>1164</v>
      </c>
      <c r="G3957" t="s">
        <v>1097</v>
      </c>
      <c r="H3957">
        <v>2017</v>
      </c>
      <c r="I3957">
        <v>0.99</v>
      </c>
      <c r="J3957" t="s">
        <v>1148</v>
      </c>
      <c r="K3957" s="2"/>
      <c r="L3957" s="60"/>
    </row>
    <row r="3958" spans="1:12">
      <c r="A3958">
        <v>1</v>
      </c>
      <c r="B3958" t="s">
        <v>1072</v>
      </c>
      <c r="C3958" t="s">
        <v>1072</v>
      </c>
      <c r="D3958" t="s">
        <v>1082</v>
      </c>
      <c r="E3958" t="s">
        <v>1095</v>
      </c>
      <c r="F3958" t="s">
        <v>1164</v>
      </c>
      <c r="G3958" t="s">
        <v>1097</v>
      </c>
      <c r="H3958">
        <v>2018</v>
      </c>
      <c r="I3958">
        <v>0.98</v>
      </c>
      <c r="J3958" t="s">
        <v>1148</v>
      </c>
      <c r="K3958" s="2"/>
      <c r="L3958" s="60"/>
    </row>
    <row r="3959" spans="1:12">
      <c r="A3959">
        <v>1</v>
      </c>
      <c r="B3959" t="s">
        <v>1072</v>
      </c>
      <c r="C3959" t="s">
        <v>1072</v>
      </c>
      <c r="D3959" t="s">
        <v>1082</v>
      </c>
      <c r="E3959" t="s">
        <v>1095</v>
      </c>
      <c r="F3959" t="s">
        <v>1164</v>
      </c>
      <c r="G3959" t="s">
        <v>1097</v>
      </c>
      <c r="H3959">
        <v>2019</v>
      </c>
      <c r="I3959">
        <v>0.98</v>
      </c>
      <c r="J3959" t="s">
        <v>1148</v>
      </c>
      <c r="K3959" s="2"/>
      <c r="L3959" s="60"/>
    </row>
    <row r="3960" spans="1:12">
      <c r="A3960">
        <v>1</v>
      </c>
      <c r="B3960" t="s">
        <v>1072</v>
      </c>
      <c r="C3960" t="s">
        <v>1072</v>
      </c>
      <c r="D3960" t="s">
        <v>1082</v>
      </c>
      <c r="E3960" t="s">
        <v>1095</v>
      </c>
      <c r="F3960" t="s">
        <v>1164</v>
      </c>
      <c r="G3960" t="s">
        <v>1097</v>
      </c>
      <c r="H3960">
        <v>2020</v>
      </c>
      <c r="I3960">
        <v>0.97</v>
      </c>
      <c r="J3960" t="s">
        <v>1148</v>
      </c>
      <c r="K3960" s="2"/>
      <c r="L3960" s="60"/>
    </row>
    <row r="3961" spans="1:12">
      <c r="A3961">
        <v>1</v>
      </c>
      <c r="B3961" t="s">
        <v>1072</v>
      </c>
      <c r="C3961" t="s">
        <v>1072</v>
      </c>
      <c r="D3961" t="s">
        <v>1082</v>
      </c>
      <c r="E3961" t="s">
        <v>1095</v>
      </c>
      <c r="F3961" t="s">
        <v>1164</v>
      </c>
      <c r="G3961" t="s">
        <v>1097</v>
      </c>
      <c r="H3961">
        <v>2021</v>
      </c>
      <c r="I3961">
        <v>0.97</v>
      </c>
      <c r="J3961" t="s">
        <v>1148</v>
      </c>
      <c r="K3961" s="2"/>
      <c r="L3961" s="60"/>
    </row>
    <row r="3962" spans="1:12">
      <c r="A3962">
        <v>1</v>
      </c>
      <c r="B3962" t="s">
        <v>1072</v>
      </c>
      <c r="C3962" t="s">
        <v>1072</v>
      </c>
      <c r="D3962" t="s">
        <v>1084</v>
      </c>
      <c r="E3962" t="s">
        <v>1095</v>
      </c>
      <c r="F3962" t="s">
        <v>1164</v>
      </c>
      <c r="G3962" t="s">
        <v>1097</v>
      </c>
      <c r="H3962">
        <v>2017</v>
      </c>
      <c r="I3962">
        <v>0</v>
      </c>
      <c r="J3962" t="s">
        <v>1148</v>
      </c>
      <c r="K3962" s="2"/>
      <c r="L3962" s="60"/>
    </row>
    <row r="3963" spans="1:12">
      <c r="A3963">
        <v>1</v>
      </c>
      <c r="B3963" t="s">
        <v>1072</v>
      </c>
      <c r="C3963" t="s">
        <v>1072</v>
      </c>
      <c r="D3963" t="s">
        <v>1084</v>
      </c>
      <c r="E3963" t="s">
        <v>1095</v>
      </c>
      <c r="F3963" t="s">
        <v>1164</v>
      </c>
      <c r="G3963" t="s">
        <v>1097</v>
      </c>
      <c r="H3963">
        <v>2018</v>
      </c>
      <c r="I3963">
        <v>0</v>
      </c>
      <c r="J3963" t="s">
        <v>1148</v>
      </c>
      <c r="K3963" s="2"/>
      <c r="L3963" s="60"/>
    </row>
    <row r="3964" spans="1:12">
      <c r="A3964">
        <v>1</v>
      </c>
      <c r="B3964" t="s">
        <v>1072</v>
      </c>
      <c r="C3964" t="s">
        <v>1072</v>
      </c>
      <c r="D3964" t="s">
        <v>1084</v>
      </c>
      <c r="E3964" t="s">
        <v>1095</v>
      </c>
      <c r="F3964" t="s">
        <v>1164</v>
      </c>
      <c r="G3964" t="s">
        <v>1097</v>
      </c>
      <c r="H3964">
        <v>2019</v>
      </c>
      <c r="I3964">
        <v>0</v>
      </c>
      <c r="J3964" t="s">
        <v>1148</v>
      </c>
      <c r="K3964" s="2"/>
      <c r="L3964" s="60"/>
    </row>
    <row r="3965" spans="1:12">
      <c r="A3965">
        <v>1</v>
      </c>
      <c r="B3965" t="s">
        <v>1072</v>
      </c>
      <c r="C3965" t="s">
        <v>1072</v>
      </c>
      <c r="D3965" t="s">
        <v>1084</v>
      </c>
      <c r="E3965" t="s">
        <v>1095</v>
      </c>
      <c r="F3965" t="s">
        <v>1164</v>
      </c>
      <c r="G3965" t="s">
        <v>1097</v>
      </c>
      <c r="H3965">
        <v>2020</v>
      </c>
      <c r="I3965">
        <v>0</v>
      </c>
      <c r="J3965" t="s">
        <v>1148</v>
      </c>
      <c r="K3965" s="2"/>
      <c r="L3965" s="60"/>
    </row>
    <row r="3966" spans="1:12">
      <c r="A3966">
        <v>1</v>
      </c>
      <c r="B3966" t="s">
        <v>1072</v>
      </c>
      <c r="C3966" t="s">
        <v>1072</v>
      </c>
      <c r="D3966" t="s">
        <v>1084</v>
      </c>
      <c r="E3966" t="s">
        <v>1095</v>
      </c>
      <c r="F3966" t="s">
        <v>1164</v>
      </c>
      <c r="G3966" t="s">
        <v>1097</v>
      </c>
      <c r="H3966">
        <v>2021</v>
      </c>
      <c r="I3966">
        <v>0</v>
      </c>
      <c r="J3966" t="s">
        <v>1148</v>
      </c>
      <c r="K3966" s="2"/>
      <c r="L3966" s="60"/>
    </row>
    <row r="3967" spans="1:12">
      <c r="A3967">
        <v>1</v>
      </c>
      <c r="B3967" t="s">
        <v>1072</v>
      </c>
      <c r="C3967" t="s">
        <v>1072</v>
      </c>
      <c r="D3967" t="s">
        <v>1088</v>
      </c>
      <c r="E3967" t="s">
        <v>1095</v>
      </c>
      <c r="F3967" t="s">
        <v>1184</v>
      </c>
      <c r="G3967" t="s">
        <v>1252</v>
      </c>
      <c r="H3967">
        <v>2017</v>
      </c>
      <c r="I3967">
        <v>2.8269329999999999</v>
      </c>
      <c r="J3967" t="s">
        <v>1233</v>
      </c>
      <c r="K3967" s="2"/>
      <c r="L3967" s="60"/>
    </row>
    <row r="3968" spans="1:12">
      <c r="A3968">
        <v>1</v>
      </c>
      <c r="B3968" t="s">
        <v>1072</v>
      </c>
      <c r="C3968" t="s">
        <v>1072</v>
      </c>
      <c r="D3968" t="s">
        <v>1088</v>
      </c>
      <c r="E3968" t="s">
        <v>1095</v>
      </c>
      <c r="F3968" t="s">
        <v>1184</v>
      </c>
      <c r="G3968" t="s">
        <v>1252</v>
      </c>
      <c r="H3968">
        <v>2018</v>
      </c>
      <c r="I3968">
        <v>2.617807</v>
      </c>
      <c r="J3968" t="s">
        <v>1233</v>
      </c>
      <c r="K3968" s="2"/>
      <c r="L3968" s="60"/>
    </row>
    <row r="3969" spans="1:12">
      <c r="A3969">
        <v>1</v>
      </c>
      <c r="B3969" t="s">
        <v>1072</v>
      </c>
      <c r="C3969" t="s">
        <v>1072</v>
      </c>
      <c r="D3969" t="s">
        <v>1088</v>
      </c>
      <c r="E3969" t="s">
        <v>1095</v>
      </c>
      <c r="F3969" t="s">
        <v>1184</v>
      </c>
      <c r="G3969" t="s">
        <v>1252</v>
      </c>
      <c r="H3969">
        <v>2019</v>
      </c>
      <c r="I3969">
        <v>2.4715310000000001</v>
      </c>
      <c r="J3969" t="s">
        <v>1233</v>
      </c>
      <c r="K3969" s="2"/>
      <c r="L3969" s="60"/>
    </row>
    <row r="3970" spans="1:12">
      <c r="A3970">
        <v>1</v>
      </c>
      <c r="B3970" t="s">
        <v>1072</v>
      </c>
      <c r="C3970" t="s">
        <v>1072</v>
      </c>
      <c r="D3970" t="s">
        <v>1088</v>
      </c>
      <c r="E3970" t="s">
        <v>1095</v>
      </c>
      <c r="F3970" t="s">
        <v>1184</v>
      </c>
      <c r="G3970" t="s">
        <v>1252</v>
      </c>
      <c r="H3970">
        <v>2020</v>
      </c>
      <c r="I3970">
        <v>2.210124</v>
      </c>
      <c r="J3970" t="s">
        <v>1233</v>
      </c>
      <c r="K3970" s="2"/>
      <c r="L3970" s="60"/>
    </row>
    <row r="3971" spans="1:12">
      <c r="A3971">
        <v>1</v>
      </c>
      <c r="B3971" t="s">
        <v>1072</v>
      </c>
      <c r="C3971" t="s">
        <v>1072</v>
      </c>
      <c r="D3971" t="s">
        <v>1088</v>
      </c>
      <c r="E3971" t="s">
        <v>1095</v>
      </c>
      <c r="F3971" t="s">
        <v>1184</v>
      </c>
      <c r="G3971" t="s">
        <v>1252</v>
      </c>
      <c r="H3971">
        <v>2021</v>
      </c>
      <c r="I3971">
        <v>2.5165150000000001</v>
      </c>
      <c r="J3971" t="s">
        <v>1233</v>
      </c>
      <c r="K3971" s="2"/>
      <c r="L3971" s="60"/>
    </row>
    <row r="3972" spans="1:12">
      <c r="A3972">
        <v>1</v>
      </c>
      <c r="B3972" t="s">
        <v>1072</v>
      </c>
      <c r="C3972" t="s">
        <v>1072</v>
      </c>
      <c r="D3972" t="s">
        <v>1085</v>
      </c>
      <c r="E3972" t="s">
        <v>1095</v>
      </c>
      <c r="F3972" t="s">
        <v>1164</v>
      </c>
      <c r="G3972" t="s">
        <v>1097</v>
      </c>
      <c r="H3972">
        <v>2017</v>
      </c>
      <c r="I3972">
        <v>2.9668294666422574</v>
      </c>
      <c r="J3972" t="s">
        <v>1171</v>
      </c>
      <c r="K3972" s="2"/>
      <c r="L3972" s="60"/>
    </row>
    <row r="3973" spans="1:12">
      <c r="A3973">
        <v>1</v>
      </c>
      <c r="B3973" t="s">
        <v>1072</v>
      </c>
      <c r="C3973" t="s">
        <v>1072</v>
      </c>
      <c r="D3973" t="s">
        <v>1085</v>
      </c>
      <c r="E3973" t="s">
        <v>1095</v>
      </c>
      <c r="F3973" t="s">
        <v>1164</v>
      </c>
      <c r="G3973" t="s">
        <v>1097</v>
      </c>
      <c r="H3973">
        <v>2018</v>
      </c>
      <c r="I3973">
        <v>4.647052429778312</v>
      </c>
      <c r="J3973" t="s">
        <v>1171</v>
      </c>
      <c r="K3973" s="2"/>
      <c r="L3973" s="60"/>
    </row>
    <row r="3974" spans="1:12">
      <c r="A3974">
        <v>1</v>
      </c>
      <c r="B3974" t="s">
        <v>1072</v>
      </c>
      <c r="C3974" t="s">
        <v>1072</v>
      </c>
      <c r="D3974" t="s">
        <v>1085</v>
      </c>
      <c r="E3974" t="s">
        <v>1095</v>
      </c>
      <c r="F3974" t="s">
        <v>1164</v>
      </c>
      <c r="G3974" t="s">
        <v>1097</v>
      </c>
      <c r="H3974">
        <v>2019</v>
      </c>
      <c r="I3974">
        <v>6.6466117608446034</v>
      </c>
      <c r="J3974" t="s">
        <v>1171</v>
      </c>
      <c r="K3974" s="2"/>
      <c r="L3974" s="60"/>
    </row>
    <row r="3975" spans="1:12">
      <c r="A3975">
        <v>1</v>
      </c>
      <c r="B3975" t="s">
        <v>1072</v>
      </c>
      <c r="C3975" t="s">
        <v>1072</v>
      </c>
      <c r="D3975" t="s">
        <v>1085</v>
      </c>
      <c r="E3975" t="s">
        <v>1095</v>
      </c>
      <c r="F3975" t="s">
        <v>1164</v>
      </c>
      <c r="G3975" t="s">
        <v>1097</v>
      </c>
      <c r="H3975">
        <v>2020</v>
      </c>
      <c r="I3975">
        <v>3.4120515698492793</v>
      </c>
      <c r="J3975" t="s">
        <v>1171</v>
      </c>
      <c r="K3975" s="2"/>
      <c r="L3975" s="60"/>
    </row>
    <row r="3976" spans="1:12">
      <c r="A3976">
        <v>1</v>
      </c>
      <c r="B3976" t="s">
        <v>1072</v>
      </c>
      <c r="C3976" t="s">
        <v>1072</v>
      </c>
      <c r="D3976" t="s">
        <v>1085</v>
      </c>
      <c r="E3976" t="s">
        <v>1095</v>
      </c>
      <c r="F3976" t="s">
        <v>1164</v>
      </c>
      <c r="G3976" t="s">
        <v>1097</v>
      </c>
      <c r="H3976">
        <v>2021</v>
      </c>
      <c r="I3976">
        <v>4.4108247247887586</v>
      </c>
      <c r="J3976" t="s">
        <v>1171</v>
      </c>
      <c r="K3976" s="2"/>
      <c r="L3976" s="60"/>
    </row>
    <row r="3977" spans="1:12">
      <c r="A3977">
        <v>1</v>
      </c>
      <c r="B3977" t="s">
        <v>1072</v>
      </c>
      <c r="C3977" t="s">
        <v>1072</v>
      </c>
      <c r="D3977" t="s">
        <v>1086</v>
      </c>
      <c r="E3977" t="s">
        <v>1095</v>
      </c>
      <c r="F3977" t="s">
        <v>1164</v>
      </c>
      <c r="G3977" t="s">
        <v>1097</v>
      </c>
      <c r="H3977">
        <v>2017</v>
      </c>
      <c r="I3977" s="75">
        <v>14.167185670167678</v>
      </c>
      <c r="J3977" t="s">
        <v>1171</v>
      </c>
      <c r="K3977" s="2"/>
      <c r="L3977" s="60"/>
    </row>
    <row r="3978" spans="1:12">
      <c r="A3978">
        <v>1</v>
      </c>
      <c r="B3978" t="s">
        <v>1072</v>
      </c>
      <c r="C3978" t="s">
        <v>1072</v>
      </c>
      <c r="D3978" t="s">
        <v>1086</v>
      </c>
      <c r="E3978" t="s">
        <v>1095</v>
      </c>
      <c r="F3978" t="s">
        <v>1164</v>
      </c>
      <c r="G3978" t="s">
        <v>1097</v>
      </c>
      <c r="H3978">
        <v>2018</v>
      </c>
      <c r="I3978" s="75">
        <v>17.039192242520478</v>
      </c>
      <c r="J3978" t="s">
        <v>1171</v>
      </c>
      <c r="K3978" s="2"/>
      <c r="L3978" s="60"/>
    </row>
    <row r="3979" spans="1:12">
      <c r="A3979">
        <v>1</v>
      </c>
      <c r="B3979" t="s">
        <v>1072</v>
      </c>
      <c r="C3979" t="s">
        <v>1072</v>
      </c>
      <c r="D3979" t="s">
        <v>1086</v>
      </c>
      <c r="E3979" t="s">
        <v>1095</v>
      </c>
      <c r="F3979" t="s">
        <v>1164</v>
      </c>
      <c r="G3979" t="s">
        <v>1097</v>
      </c>
      <c r="H3979">
        <v>2019</v>
      </c>
      <c r="I3979" s="75">
        <v>13.370509704954843</v>
      </c>
      <c r="J3979" t="s">
        <v>1171</v>
      </c>
      <c r="K3979" s="2"/>
      <c r="L3979" s="60"/>
    </row>
    <row r="3980" spans="1:12">
      <c r="A3980">
        <v>1</v>
      </c>
      <c r="B3980" t="s">
        <v>1072</v>
      </c>
      <c r="C3980" t="s">
        <v>1072</v>
      </c>
      <c r="D3980" t="s">
        <v>1086</v>
      </c>
      <c r="E3980" t="s">
        <v>1095</v>
      </c>
      <c r="F3980" t="s">
        <v>1164</v>
      </c>
      <c r="G3980" t="s">
        <v>1097</v>
      </c>
      <c r="H3980">
        <v>2020</v>
      </c>
      <c r="I3980" s="75">
        <v>6.7731769968649864</v>
      </c>
      <c r="J3980" t="s">
        <v>1171</v>
      </c>
      <c r="K3980" s="2"/>
      <c r="L3980" s="60"/>
    </row>
    <row r="3981" spans="1:12">
      <c r="A3981">
        <v>1</v>
      </c>
      <c r="B3981" t="s">
        <v>1072</v>
      </c>
      <c r="C3981" t="s">
        <v>1072</v>
      </c>
      <c r="D3981" t="s">
        <v>1086</v>
      </c>
      <c r="E3981" t="s">
        <v>1095</v>
      </c>
      <c r="F3981" t="s">
        <v>1164</v>
      </c>
      <c r="G3981" t="s">
        <v>1097</v>
      </c>
      <c r="H3981">
        <v>2021</v>
      </c>
      <c r="I3981" s="75">
        <v>8.3627197094260843</v>
      </c>
      <c r="J3981" t="s">
        <v>1171</v>
      </c>
      <c r="K3981" s="2"/>
      <c r="L3981" s="60"/>
    </row>
    <row r="3982" spans="1:12">
      <c r="A3982">
        <v>1</v>
      </c>
      <c r="B3982" t="s">
        <v>1072</v>
      </c>
      <c r="C3982" t="s">
        <v>1072</v>
      </c>
      <c r="D3982" t="s">
        <v>1087</v>
      </c>
      <c r="E3982" t="s">
        <v>1095</v>
      </c>
      <c r="F3982" t="s">
        <v>1164</v>
      </c>
      <c r="G3982" t="s">
        <v>1097</v>
      </c>
      <c r="H3982">
        <v>2017</v>
      </c>
      <c r="I3982" s="75">
        <v>5.8416642211405687</v>
      </c>
      <c r="J3982" t="s">
        <v>1171</v>
      </c>
      <c r="K3982" s="2"/>
      <c r="L3982" s="60"/>
    </row>
    <row r="3983" spans="1:12">
      <c r="A3983">
        <v>1</v>
      </c>
      <c r="B3983" t="s">
        <v>1072</v>
      </c>
      <c r="C3983" t="s">
        <v>1072</v>
      </c>
      <c r="D3983" t="s">
        <v>1087</v>
      </c>
      <c r="E3983" t="s">
        <v>1095</v>
      </c>
      <c r="F3983" t="s">
        <v>1164</v>
      </c>
      <c r="G3983" t="s">
        <v>1097</v>
      </c>
      <c r="H3983">
        <v>2018</v>
      </c>
      <c r="I3983" s="75">
        <v>10.370540733121091</v>
      </c>
      <c r="J3983" t="s">
        <v>1171</v>
      </c>
      <c r="K3983" s="2"/>
      <c r="L3983" s="60"/>
    </row>
    <row r="3984" spans="1:12">
      <c r="A3984">
        <v>1</v>
      </c>
      <c r="B3984" t="s">
        <v>1072</v>
      </c>
      <c r="C3984" t="s">
        <v>1072</v>
      </c>
      <c r="D3984" t="s">
        <v>1087</v>
      </c>
      <c r="E3984" t="s">
        <v>1095</v>
      </c>
      <c r="F3984" t="s">
        <v>1164</v>
      </c>
      <c r="G3984" t="s">
        <v>1097</v>
      </c>
      <c r="H3984">
        <v>2019</v>
      </c>
      <c r="I3984" s="75">
        <v>9.2485799307876473</v>
      </c>
      <c r="J3984" t="s">
        <v>1171</v>
      </c>
      <c r="K3984" s="2"/>
      <c r="L3984" s="60"/>
    </row>
    <row r="3985" spans="1:12">
      <c r="A3985">
        <v>1</v>
      </c>
      <c r="B3985" t="s">
        <v>1072</v>
      </c>
      <c r="C3985" t="s">
        <v>1072</v>
      </c>
      <c r="D3985" t="s">
        <v>1087</v>
      </c>
      <c r="E3985" t="s">
        <v>1095</v>
      </c>
      <c r="F3985" t="s">
        <v>1164</v>
      </c>
      <c r="G3985" t="s">
        <v>1097</v>
      </c>
      <c r="H3985">
        <v>2020</v>
      </c>
      <c r="I3985" s="75">
        <v>6.7477139254482017</v>
      </c>
      <c r="J3985" t="s">
        <v>1171</v>
      </c>
      <c r="K3985" s="2"/>
      <c r="L3985" s="60"/>
    </row>
    <row r="3986" spans="1:12">
      <c r="A3986">
        <v>1</v>
      </c>
      <c r="B3986" t="s">
        <v>1072</v>
      </c>
      <c r="C3986" t="s">
        <v>1072</v>
      </c>
      <c r="D3986" t="s">
        <v>1087</v>
      </c>
      <c r="E3986" t="s">
        <v>1095</v>
      </c>
      <c r="F3986" t="s">
        <v>1164</v>
      </c>
      <c r="G3986" t="s">
        <v>1097</v>
      </c>
      <c r="H3986">
        <v>2021</v>
      </c>
      <c r="I3986" s="75">
        <v>7.8018055825743362</v>
      </c>
      <c r="J3986" t="s">
        <v>1171</v>
      </c>
      <c r="K3986" s="2"/>
      <c r="L3986" s="60"/>
    </row>
    <row r="3987" spans="1:12">
      <c r="A3987">
        <v>1</v>
      </c>
      <c r="B3987" t="s">
        <v>1072</v>
      </c>
      <c r="C3987" t="s">
        <v>1072</v>
      </c>
      <c r="D3987" t="s">
        <v>1092</v>
      </c>
      <c r="E3987" t="s">
        <v>1095</v>
      </c>
      <c r="F3987" t="s">
        <v>1164</v>
      </c>
      <c r="G3987" t="s">
        <v>1097</v>
      </c>
      <c r="H3987">
        <v>2019</v>
      </c>
      <c r="I3987">
        <v>0.9</v>
      </c>
      <c r="J3987" t="s">
        <v>1148</v>
      </c>
      <c r="K3987" s="2"/>
      <c r="L3987" s="60"/>
    </row>
    <row r="3988" spans="1:12">
      <c r="A3988">
        <v>1</v>
      </c>
      <c r="B3988" t="s">
        <v>1072</v>
      </c>
      <c r="C3988" t="s">
        <v>1072</v>
      </c>
      <c r="D3988" t="s">
        <v>1093</v>
      </c>
      <c r="E3988" t="s">
        <v>1095</v>
      </c>
      <c r="F3988" t="s">
        <v>1164</v>
      </c>
      <c r="G3988" t="s">
        <v>1097</v>
      </c>
      <c r="H3988">
        <v>2019</v>
      </c>
      <c r="I3988">
        <v>0.94</v>
      </c>
      <c r="J3988" t="s">
        <v>1148</v>
      </c>
      <c r="K3988" s="2"/>
      <c r="L3988" s="60"/>
    </row>
    <row r="3989" spans="1:12">
      <c r="A3989">
        <v>1</v>
      </c>
      <c r="B3989" t="s">
        <v>1072</v>
      </c>
      <c r="C3989" t="s">
        <v>1072</v>
      </c>
      <c r="D3989" t="s">
        <v>1094</v>
      </c>
      <c r="E3989" t="s">
        <v>1095</v>
      </c>
      <c r="F3989" t="s">
        <v>1164</v>
      </c>
      <c r="G3989" t="s">
        <v>1097</v>
      </c>
      <c r="H3989">
        <v>2019</v>
      </c>
      <c r="I3989">
        <v>0.95</v>
      </c>
      <c r="J3989" t="s">
        <v>1148</v>
      </c>
      <c r="K3989" s="2"/>
      <c r="L3989" s="60"/>
    </row>
    <row r="3990" spans="1:12">
      <c r="A3990">
        <v>1</v>
      </c>
      <c r="B3990" t="s">
        <v>1072</v>
      </c>
      <c r="C3990" t="s">
        <v>1072</v>
      </c>
      <c r="D3990" t="s">
        <v>1092</v>
      </c>
      <c r="E3990" t="s">
        <v>1095</v>
      </c>
      <c r="F3990" t="s">
        <v>1164</v>
      </c>
      <c r="G3990" t="s">
        <v>1097</v>
      </c>
      <c r="H3990">
        <v>2020</v>
      </c>
      <c r="I3990">
        <v>0.89</v>
      </c>
      <c r="J3990" t="s">
        <v>1148</v>
      </c>
      <c r="K3990" s="2"/>
      <c r="L3990" s="60"/>
    </row>
    <row r="3991" spans="1:12">
      <c r="A3991">
        <v>1</v>
      </c>
      <c r="B3991" t="s">
        <v>1072</v>
      </c>
      <c r="C3991" t="s">
        <v>1072</v>
      </c>
      <c r="D3991" t="s">
        <v>1093</v>
      </c>
      <c r="E3991" t="s">
        <v>1095</v>
      </c>
      <c r="F3991" t="s">
        <v>1164</v>
      </c>
      <c r="G3991" t="s">
        <v>1097</v>
      </c>
      <c r="H3991">
        <v>2020</v>
      </c>
      <c r="I3991">
        <v>0.88</v>
      </c>
      <c r="J3991" t="s">
        <v>1148</v>
      </c>
      <c r="K3991" s="2"/>
      <c r="L3991" s="60"/>
    </row>
    <row r="3992" spans="1:12">
      <c r="A3992">
        <v>1</v>
      </c>
      <c r="B3992" t="s">
        <v>1072</v>
      </c>
      <c r="C3992" t="s">
        <v>1072</v>
      </c>
      <c r="D3992" t="s">
        <v>1094</v>
      </c>
      <c r="E3992" t="s">
        <v>1095</v>
      </c>
      <c r="F3992" t="s">
        <v>1164</v>
      </c>
      <c r="G3992" t="s">
        <v>1097</v>
      </c>
      <c r="H3992">
        <v>2020</v>
      </c>
      <c r="I3992">
        <v>0.9</v>
      </c>
      <c r="J3992" t="s">
        <v>1148</v>
      </c>
      <c r="K3992" s="2"/>
      <c r="L3992" s="60"/>
    </row>
    <row r="3993" spans="1:12">
      <c r="A3993">
        <v>1</v>
      </c>
      <c r="B3993" t="s">
        <v>1072</v>
      </c>
      <c r="C3993" t="s">
        <v>1072</v>
      </c>
      <c r="D3993" t="s">
        <v>1092</v>
      </c>
      <c r="E3993" t="s">
        <v>1095</v>
      </c>
      <c r="F3993" t="s">
        <v>1164</v>
      </c>
      <c r="G3993" t="s">
        <v>1097</v>
      </c>
      <c r="H3993">
        <v>2021</v>
      </c>
      <c r="I3993">
        <v>0.87</v>
      </c>
      <c r="J3993" t="s">
        <v>1148</v>
      </c>
      <c r="K3993" s="2"/>
      <c r="L3993" s="60"/>
    </row>
    <row r="3994" spans="1:12">
      <c r="A3994">
        <v>1</v>
      </c>
      <c r="B3994" t="s">
        <v>1072</v>
      </c>
      <c r="C3994" t="s">
        <v>1072</v>
      </c>
      <c r="D3994" t="s">
        <v>1093</v>
      </c>
      <c r="E3994" t="s">
        <v>1095</v>
      </c>
      <c r="F3994" t="s">
        <v>1164</v>
      </c>
      <c r="G3994" t="s">
        <v>1097</v>
      </c>
      <c r="H3994">
        <v>2021</v>
      </c>
      <c r="I3994">
        <v>0.86</v>
      </c>
      <c r="J3994" t="s">
        <v>1148</v>
      </c>
      <c r="K3994" s="2"/>
      <c r="L3994" s="60"/>
    </row>
    <row r="3995" spans="1:12">
      <c r="A3995">
        <v>1</v>
      </c>
      <c r="B3995" t="s">
        <v>1072</v>
      </c>
      <c r="C3995" t="s">
        <v>1072</v>
      </c>
      <c r="D3995" t="s">
        <v>1094</v>
      </c>
      <c r="E3995" t="s">
        <v>1095</v>
      </c>
      <c r="F3995" t="s">
        <v>1164</v>
      </c>
      <c r="G3995" t="s">
        <v>1097</v>
      </c>
      <c r="H3995">
        <v>2021</v>
      </c>
      <c r="I3995">
        <v>0.86</v>
      </c>
      <c r="J3995" t="s">
        <v>1148</v>
      </c>
      <c r="K3995" s="2"/>
      <c r="L3995" s="60"/>
    </row>
    <row r="3996" spans="1:12">
      <c r="A3996">
        <v>1</v>
      </c>
      <c r="B3996" t="s">
        <v>1072</v>
      </c>
      <c r="C3996" t="s">
        <v>1072</v>
      </c>
      <c r="D3996" t="s">
        <v>1089</v>
      </c>
      <c r="E3996" t="s">
        <v>1095</v>
      </c>
      <c r="F3996" t="s">
        <v>1164</v>
      </c>
      <c r="G3996" t="s">
        <v>1097</v>
      </c>
      <c r="H3996">
        <v>2018</v>
      </c>
      <c r="I3996">
        <v>0.83</v>
      </c>
      <c r="J3996" t="s">
        <v>1148</v>
      </c>
      <c r="K3996" s="2"/>
      <c r="L3996" s="60"/>
    </row>
    <row r="3997" spans="1:12">
      <c r="A3997">
        <v>1</v>
      </c>
      <c r="B3997" t="s">
        <v>1072</v>
      </c>
      <c r="C3997" t="s">
        <v>1072</v>
      </c>
      <c r="D3997" t="s">
        <v>1089</v>
      </c>
      <c r="E3997" t="s">
        <v>1095</v>
      </c>
      <c r="F3997" t="s">
        <v>1164</v>
      </c>
      <c r="G3997" t="s">
        <v>1097</v>
      </c>
      <c r="H3997">
        <v>2019</v>
      </c>
      <c r="I3997">
        <v>0.81</v>
      </c>
      <c r="J3997" t="s">
        <v>1148</v>
      </c>
      <c r="K3997" s="2"/>
      <c r="L3997" s="60"/>
    </row>
    <row r="3998" spans="1:12">
      <c r="A3998">
        <v>1</v>
      </c>
      <c r="B3998" t="s">
        <v>1072</v>
      </c>
      <c r="C3998" t="s">
        <v>1072</v>
      </c>
      <c r="D3998" t="s">
        <v>1089</v>
      </c>
      <c r="E3998" t="s">
        <v>1095</v>
      </c>
      <c r="F3998" t="s">
        <v>1164</v>
      </c>
      <c r="G3998" t="s">
        <v>1097</v>
      </c>
      <c r="H3998">
        <v>2020</v>
      </c>
      <c r="I3998">
        <v>0.79</v>
      </c>
      <c r="J3998" t="s">
        <v>1148</v>
      </c>
      <c r="K3998" s="2"/>
      <c r="L3998" s="60"/>
    </row>
    <row r="3999" spans="1:12">
      <c r="A3999">
        <v>1</v>
      </c>
      <c r="B3999" t="s">
        <v>1072</v>
      </c>
      <c r="C3999" t="s">
        <v>1072</v>
      </c>
      <c r="D3999" t="s">
        <v>1089</v>
      </c>
      <c r="E3999" t="s">
        <v>1095</v>
      </c>
      <c r="F3999" t="s">
        <v>1164</v>
      </c>
      <c r="G3999" t="s">
        <v>1097</v>
      </c>
      <c r="H3999">
        <v>2021</v>
      </c>
      <c r="I3999">
        <v>0.77</v>
      </c>
      <c r="J3999" t="s">
        <v>1148</v>
      </c>
      <c r="K3999" s="2"/>
      <c r="L3999" s="60"/>
    </row>
    <row r="4000" spans="1:12">
      <c r="A4000">
        <v>1</v>
      </c>
      <c r="B4000" t="s">
        <v>1072</v>
      </c>
      <c r="C4000" t="s">
        <v>1072</v>
      </c>
      <c r="D4000" t="s">
        <v>1091</v>
      </c>
      <c r="E4000" t="s">
        <v>1095</v>
      </c>
      <c r="F4000" t="s">
        <v>1164</v>
      </c>
      <c r="G4000" t="s">
        <v>1255</v>
      </c>
      <c r="H4000">
        <v>2018</v>
      </c>
      <c r="I4000">
        <v>0.94</v>
      </c>
      <c r="J4000" t="s">
        <v>1148</v>
      </c>
      <c r="K4000" s="2"/>
      <c r="L4000" s="60"/>
    </row>
    <row r="4001" spans="1:12">
      <c r="A4001">
        <v>1</v>
      </c>
      <c r="B4001" t="s">
        <v>1072</v>
      </c>
      <c r="C4001" t="s">
        <v>1072</v>
      </c>
      <c r="D4001" t="s">
        <v>1091</v>
      </c>
      <c r="E4001" t="s">
        <v>1095</v>
      </c>
      <c r="F4001" t="s">
        <v>1164</v>
      </c>
      <c r="G4001" t="s">
        <v>1255</v>
      </c>
      <c r="H4001">
        <v>2019</v>
      </c>
      <c r="I4001">
        <v>0.92</v>
      </c>
      <c r="J4001" t="s">
        <v>1148</v>
      </c>
      <c r="K4001" s="2"/>
      <c r="L4001" s="60"/>
    </row>
    <row r="4002" spans="1:12">
      <c r="A4002">
        <v>1</v>
      </c>
      <c r="B4002" t="s">
        <v>1072</v>
      </c>
      <c r="C4002" t="s">
        <v>1072</v>
      </c>
      <c r="D4002" t="s">
        <v>1091</v>
      </c>
      <c r="E4002" t="s">
        <v>1095</v>
      </c>
      <c r="F4002" t="s">
        <v>1164</v>
      </c>
      <c r="G4002" t="s">
        <v>1255</v>
      </c>
      <c r="H4002">
        <v>2020</v>
      </c>
      <c r="I4002">
        <v>0.89</v>
      </c>
      <c r="J4002" t="s">
        <v>1148</v>
      </c>
      <c r="K4002" s="2"/>
      <c r="L4002" s="60"/>
    </row>
    <row r="4003" spans="1:12">
      <c r="A4003">
        <v>1</v>
      </c>
      <c r="B4003" t="s">
        <v>1072</v>
      </c>
      <c r="C4003" t="s">
        <v>1072</v>
      </c>
      <c r="D4003" t="s">
        <v>1091</v>
      </c>
      <c r="E4003" t="s">
        <v>1095</v>
      </c>
      <c r="F4003" t="s">
        <v>1164</v>
      </c>
      <c r="G4003" t="s">
        <v>1255</v>
      </c>
      <c r="H4003">
        <v>2021</v>
      </c>
      <c r="I4003">
        <v>0.88</v>
      </c>
      <c r="J4003" t="s">
        <v>1148</v>
      </c>
      <c r="K4003" s="2"/>
      <c r="L4003" s="60"/>
    </row>
    <row r="4004" spans="1:12">
      <c r="A4004">
        <v>1</v>
      </c>
      <c r="B4004" t="s">
        <v>1072</v>
      </c>
      <c r="C4004" t="s">
        <v>1072</v>
      </c>
      <c r="D4004" t="s">
        <v>1090</v>
      </c>
      <c r="E4004" t="s">
        <v>1095</v>
      </c>
      <c r="F4004" t="s">
        <v>1164</v>
      </c>
      <c r="G4004" t="s">
        <v>1098</v>
      </c>
      <c r="H4004">
        <v>2018</v>
      </c>
      <c r="I4004">
        <v>1.02</v>
      </c>
      <c r="J4004" t="s">
        <v>1148</v>
      </c>
      <c r="K4004" s="2"/>
      <c r="L4004" s="60"/>
    </row>
    <row r="4005" spans="1:12">
      <c r="A4005">
        <v>1</v>
      </c>
      <c r="B4005" t="s">
        <v>1072</v>
      </c>
      <c r="C4005" t="s">
        <v>1072</v>
      </c>
      <c r="D4005" t="s">
        <v>1090</v>
      </c>
      <c r="E4005" t="s">
        <v>1095</v>
      </c>
      <c r="F4005" t="s">
        <v>1164</v>
      </c>
      <c r="G4005" t="s">
        <v>1098</v>
      </c>
      <c r="H4005">
        <v>2019</v>
      </c>
      <c r="I4005">
        <v>1.03</v>
      </c>
      <c r="J4005" t="s">
        <v>1148</v>
      </c>
      <c r="K4005" s="2"/>
      <c r="L4005" s="60"/>
    </row>
    <row r="4006" spans="1:12">
      <c r="A4006">
        <v>1</v>
      </c>
      <c r="B4006" t="s">
        <v>1072</v>
      </c>
      <c r="C4006" t="s">
        <v>1072</v>
      </c>
      <c r="D4006" t="s">
        <v>1090</v>
      </c>
      <c r="E4006" t="s">
        <v>1095</v>
      </c>
      <c r="F4006" t="s">
        <v>1164</v>
      </c>
      <c r="G4006" t="s">
        <v>1098</v>
      </c>
      <c r="H4006">
        <v>2020</v>
      </c>
      <c r="I4006">
        <v>1.04</v>
      </c>
      <c r="J4006" t="s">
        <v>1148</v>
      </c>
      <c r="K4006" s="2"/>
      <c r="L4006" s="60"/>
    </row>
    <row r="4007" spans="1:12">
      <c r="A4007">
        <v>1</v>
      </c>
      <c r="B4007" t="s">
        <v>1072</v>
      </c>
      <c r="C4007" t="s">
        <v>1072</v>
      </c>
      <c r="D4007" t="s">
        <v>1090</v>
      </c>
      <c r="E4007" t="s">
        <v>1095</v>
      </c>
      <c r="F4007" t="s">
        <v>1164</v>
      </c>
      <c r="G4007" t="s">
        <v>1098</v>
      </c>
      <c r="H4007">
        <v>2021</v>
      </c>
      <c r="I4007">
        <v>1.04</v>
      </c>
      <c r="J4007" t="s">
        <v>1148</v>
      </c>
      <c r="K4007" s="2"/>
      <c r="L4007" s="60"/>
    </row>
    <row r="4008" spans="1:12">
      <c r="A4008">
        <v>85001</v>
      </c>
      <c r="B4008" t="s">
        <v>1010</v>
      </c>
      <c r="C4008" t="s">
        <v>1011</v>
      </c>
      <c r="D4008" t="s">
        <v>1083</v>
      </c>
      <c r="E4008" t="s">
        <v>1095</v>
      </c>
      <c r="F4008" t="s">
        <v>1164</v>
      </c>
      <c r="G4008" t="s">
        <v>1097</v>
      </c>
      <c r="H4008">
        <v>2017</v>
      </c>
      <c r="I4008">
        <v>0.86</v>
      </c>
      <c r="J4008" t="s">
        <v>1148</v>
      </c>
      <c r="K4008" s="2"/>
      <c r="L4008" s="60"/>
    </row>
    <row r="4009" spans="1:12">
      <c r="A4009">
        <v>85001</v>
      </c>
      <c r="B4009" t="s">
        <v>1010</v>
      </c>
      <c r="C4009" t="s">
        <v>1011</v>
      </c>
      <c r="D4009" t="s">
        <v>1083</v>
      </c>
      <c r="E4009" t="s">
        <v>1095</v>
      </c>
      <c r="F4009" t="s">
        <v>1164</v>
      </c>
      <c r="G4009" t="s">
        <v>1097</v>
      </c>
      <c r="H4009">
        <v>2018</v>
      </c>
      <c r="I4009">
        <v>0.82</v>
      </c>
      <c r="J4009" t="s">
        <v>1148</v>
      </c>
      <c r="K4009" s="2"/>
      <c r="L4009" s="60"/>
    </row>
    <row r="4010" spans="1:12">
      <c r="A4010">
        <v>85001</v>
      </c>
      <c r="B4010" t="s">
        <v>1010</v>
      </c>
      <c r="C4010" t="s">
        <v>1011</v>
      </c>
      <c r="D4010" t="s">
        <v>1083</v>
      </c>
      <c r="E4010" t="s">
        <v>1095</v>
      </c>
      <c r="F4010" t="s">
        <v>1164</v>
      </c>
      <c r="G4010" t="s">
        <v>1097</v>
      </c>
      <c r="H4010">
        <v>2019</v>
      </c>
      <c r="I4010">
        <v>0.85</v>
      </c>
      <c r="J4010" t="s">
        <v>1148</v>
      </c>
      <c r="K4010" s="2"/>
      <c r="L4010" s="60"/>
    </row>
    <row r="4011" spans="1:12">
      <c r="A4011">
        <v>85001</v>
      </c>
      <c r="B4011" t="s">
        <v>1010</v>
      </c>
      <c r="C4011" t="s">
        <v>1011</v>
      </c>
      <c r="D4011" t="s">
        <v>1083</v>
      </c>
      <c r="E4011" t="s">
        <v>1095</v>
      </c>
      <c r="F4011" t="s">
        <v>1164</v>
      </c>
      <c r="G4011" t="s">
        <v>1097</v>
      </c>
      <c r="H4011">
        <v>2020</v>
      </c>
      <c r="I4011">
        <v>0.8</v>
      </c>
      <c r="J4011" t="s">
        <v>1148</v>
      </c>
      <c r="K4011" s="2"/>
      <c r="L4011" s="60"/>
    </row>
    <row r="4012" spans="1:12">
      <c r="A4012">
        <v>85001</v>
      </c>
      <c r="B4012" t="s">
        <v>1010</v>
      </c>
      <c r="C4012" t="s">
        <v>1011</v>
      </c>
      <c r="D4012" t="s">
        <v>1083</v>
      </c>
      <c r="E4012" t="s">
        <v>1095</v>
      </c>
      <c r="F4012" t="s">
        <v>1164</v>
      </c>
      <c r="G4012" t="s">
        <v>1097</v>
      </c>
      <c r="H4012">
        <v>2021</v>
      </c>
      <c r="I4012">
        <v>0.83</v>
      </c>
      <c r="J4012" t="s">
        <v>1148</v>
      </c>
      <c r="K4012" s="2"/>
      <c r="L4012" s="60"/>
    </row>
    <row r="4013" spans="1:12">
      <c r="A4013">
        <v>85010</v>
      </c>
      <c r="B4013" t="s">
        <v>1010</v>
      </c>
      <c r="C4013" t="s">
        <v>1012</v>
      </c>
      <c r="D4013" t="s">
        <v>1083</v>
      </c>
      <c r="E4013" t="s">
        <v>1095</v>
      </c>
      <c r="F4013" t="s">
        <v>1164</v>
      </c>
      <c r="G4013" t="s">
        <v>1097</v>
      </c>
      <c r="H4013">
        <v>2017</v>
      </c>
      <c r="I4013">
        <v>0.84</v>
      </c>
      <c r="J4013" t="s">
        <v>1148</v>
      </c>
      <c r="K4013" s="2"/>
      <c r="L4013" s="60"/>
    </row>
    <row r="4014" spans="1:12">
      <c r="A4014">
        <v>85010</v>
      </c>
      <c r="B4014" t="s">
        <v>1010</v>
      </c>
      <c r="C4014" t="s">
        <v>1012</v>
      </c>
      <c r="D4014" t="s">
        <v>1083</v>
      </c>
      <c r="E4014" t="s">
        <v>1095</v>
      </c>
      <c r="F4014" t="s">
        <v>1164</v>
      </c>
      <c r="G4014" t="s">
        <v>1097</v>
      </c>
      <c r="H4014">
        <v>2018</v>
      </c>
      <c r="I4014">
        <v>0.83</v>
      </c>
      <c r="J4014" t="s">
        <v>1148</v>
      </c>
      <c r="K4014" s="2"/>
      <c r="L4014" s="60"/>
    </row>
    <row r="4015" spans="1:12">
      <c r="A4015">
        <v>85010</v>
      </c>
      <c r="B4015" t="s">
        <v>1010</v>
      </c>
      <c r="C4015" t="s">
        <v>1012</v>
      </c>
      <c r="D4015" t="s">
        <v>1083</v>
      </c>
      <c r="E4015" t="s">
        <v>1095</v>
      </c>
      <c r="F4015" t="s">
        <v>1164</v>
      </c>
      <c r="G4015" t="s">
        <v>1097</v>
      </c>
      <c r="H4015">
        <v>2019</v>
      </c>
      <c r="I4015">
        <v>0.84</v>
      </c>
      <c r="J4015" t="s">
        <v>1148</v>
      </c>
      <c r="K4015" s="2"/>
      <c r="L4015" s="60"/>
    </row>
    <row r="4016" spans="1:12">
      <c r="A4016">
        <v>85010</v>
      </c>
      <c r="B4016" t="s">
        <v>1010</v>
      </c>
      <c r="C4016" t="s">
        <v>1012</v>
      </c>
      <c r="D4016" t="s">
        <v>1083</v>
      </c>
      <c r="E4016" t="s">
        <v>1095</v>
      </c>
      <c r="F4016" t="s">
        <v>1164</v>
      </c>
      <c r="G4016" t="s">
        <v>1097</v>
      </c>
      <c r="H4016">
        <v>2020</v>
      </c>
      <c r="I4016">
        <v>0.82</v>
      </c>
      <c r="J4016" t="s">
        <v>1148</v>
      </c>
      <c r="K4016" s="2"/>
      <c r="L4016" s="60"/>
    </row>
    <row r="4017" spans="1:12">
      <c r="A4017">
        <v>85010</v>
      </c>
      <c r="B4017" t="s">
        <v>1010</v>
      </c>
      <c r="C4017" t="s">
        <v>1012</v>
      </c>
      <c r="D4017" t="s">
        <v>1083</v>
      </c>
      <c r="E4017" t="s">
        <v>1095</v>
      </c>
      <c r="F4017" t="s">
        <v>1164</v>
      </c>
      <c r="G4017" t="s">
        <v>1097</v>
      </c>
      <c r="H4017">
        <v>2021</v>
      </c>
      <c r="I4017">
        <v>0.82</v>
      </c>
      <c r="J4017" t="s">
        <v>1148</v>
      </c>
      <c r="K4017" s="2"/>
      <c r="L4017" s="60"/>
    </row>
    <row r="4018" spans="1:12">
      <c r="A4018">
        <v>85015</v>
      </c>
      <c r="B4018" t="s">
        <v>1010</v>
      </c>
      <c r="C4018" t="s">
        <v>1013</v>
      </c>
      <c r="D4018" t="s">
        <v>1083</v>
      </c>
      <c r="E4018" t="s">
        <v>1095</v>
      </c>
      <c r="F4018" t="s">
        <v>1164</v>
      </c>
      <c r="G4018" t="s">
        <v>1097</v>
      </c>
      <c r="H4018">
        <v>2017</v>
      </c>
      <c r="I4018">
        <v>0.84</v>
      </c>
      <c r="J4018" t="s">
        <v>1148</v>
      </c>
      <c r="K4018" s="2"/>
      <c r="L4018" s="60"/>
    </row>
    <row r="4019" spans="1:12">
      <c r="A4019">
        <v>85015</v>
      </c>
      <c r="B4019" t="s">
        <v>1010</v>
      </c>
      <c r="C4019" t="s">
        <v>1013</v>
      </c>
      <c r="D4019" t="s">
        <v>1083</v>
      </c>
      <c r="E4019" t="s">
        <v>1095</v>
      </c>
      <c r="F4019" t="s">
        <v>1164</v>
      </c>
      <c r="G4019" t="s">
        <v>1097</v>
      </c>
      <c r="H4019">
        <v>2018</v>
      </c>
      <c r="I4019">
        <v>0.93</v>
      </c>
      <c r="J4019" t="s">
        <v>1148</v>
      </c>
      <c r="K4019" s="2"/>
      <c r="L4019" s="60"/>
    </row>
    <row r="4020" spans="1:12">
      <c r="A4020">
        <v>85015</v>
      </c>
      <c r="B4020" t="s">
        <v>1010</v>
      </c>
      <c r="C4020" t="s">
        <v>1013</v>
      </c>
      <c r="D4020" t="s">
        <v>1083</v>
      </c>
      <c r="E4020" t="s">
        <v>1095</v>
      </c>
      <c r="F4020" t="s">
        <v>1164</v>
      </c>
      <c r="G4020" t="s">
        <v>1097</v>
      </c>
      <c r="H4020">
        <v>2019</v>
      </c>
      <c r="I4020">
        <v>0.75</v>
      </c>
      <c r="J4020" t="s">
        <v>1148</v>
      </c>
      <c r="K4020" s="2"/>
      <c r="L4020" s="60"/>
    </row>
    <row r="4021" spans="1:12">
      <c r="A4021">
        <v>85015</v>
      </c>
      <c r="B4021" t="s">
        <v>1010</v>
      </c>
      <c r="C4021" t="s">
        <v>1013</v>
      </c>
      <c r="D4021" t="s">
        <v>1083</v>
      </c>
      <c r="E4021" t="s">
        <v>1095</v>
      </c>
      <c r="F4021" t="s">
        <v>1164</v>
      </c>
      <c r="G4021" t="s">
        <v>1097</v>
      </c>
      <c r="H4021">
        <v>2020</v>
      </c>
      <c r="I4021">
        <v>0.8</v>
      </c>
      <c r="J4021" t="s">
        <v>1148</v>
      </c>
      <c r="K4021" s="2"/>
      <c r="L4021" s="60"/>
    </row>
    <row r="4022" spans="1:12">
      <c r="A4022">
        <v>85015</v>
      </c>
      <c r="B4022" t="s">
        <v>1010</v>
      </c>
      <c r="C4022" t="s">
        <v>1013</v>
      </c>
      <c r="D4022" t="s">
        <v>1083</v>
      </c>
      <c r="E4022" t="s">
        <v>1095</v>
      </c>
      <c r="F4022" t="s">
        <v>1164</v>
      </c>
      <c r="G4022" t="s">
        <v>1097</v>
      </c>
      <c r="H4022">
        <v>2021</v>
      </c>
      <c r="I4022">
        <v>0.78</v>
      </c>
      <c r="J4022" t="s">
        <v>1148</v>
      </c>
      <c r="K4022" s="2"/>
      <c r="L4022" s="60"/>
    </row>
    <row r="4023" spans="1:12">
      <c r="A4023">
        <v>85125</v>
      </c>
      <c r="B4023" t="s">
        <v>1010</v>
      </c>
      <c r="C4023" t="s">
        <v>1014</v>
      </c>
      <c r="D4023" t="s">
        <v>1083</v>
      </c>
      <c r="E4023" t="s">
        <v>1095</v>
      </c>
      <c r="F4023" t="s">
        <v>1164</v>
      </c>
      <c r="G4023" t="s">
        <v>1097</v>
      </c>
      <c r="H4023">
        <v>2017</v>
      </c>
      <c r="I4023">
        <v>0.62</v>
      </c>
      <c r="J4023" t="s">
        <v>1148</v>
      </c>
      <c r="K4023" s="2"/>
      <c r="L4023" s="60"/>
    </row>
    <row r="4024" spans="1:12">
      <c r="A4024">
        <v>85125</v>
      </c>
      <c r="B4024" t="s">
        <v>1010</v>
      </c>
      <c r="C4024" t="s">
        <v>1014</v>
      </c>
      <c r="D4024" t="s">
        <v>1083</v>
      </c>
      <c r="E4024" t="s">
        <v>1095</v>
      </c>
      <c r="F4024" t="s">
        <v>1164</v>
      </c>
      <c r="G4024" t="s">
        <v>1097</v>
      </c>
      <c r="H4024">
        <v>2018</v>
      </c>
      <c r="I4024">
        <v>0.56000000000000005</v>
      </c>
      <c r="J4024" t="s">
        <v>1148</v>
      </c>
      <c r="K4024" s="2"/>
      <c r="L4024" s="60"/>
    </row>
    <row r="4025" spans="1:12">
      <c r="A4025">
        <v>85125</v>
      </c>
      <c r="B4025" t="s">
        <v>1010</v>
      </c>
      <c r="C4025" t="s">
        <v>1014</v>
      </c>
      <c r="D4025" t="s">
        <v>1083</v>
      </c>
      <c r="E4025" t="s">
        <v>1095</v>
      </c>
      <c r="F4025" t="s">
        <v>1164</v>
      </c>
      <c r="G4025" t="s">
        <v>1097</v>
      </c>
      <c r="H4025">
        <v>2019</v>
      </c>
      <c r="I4025">
        <v>0.68</v>
      </c>
      <c r="J4025" t="s">
        <v>1148</v>
      </c>
      <c r="K4025" s="2"/>
      <c r="L4025" s="60"/>
    </row>
    <row r="4026" spans="1:12">
      <c r="A4026">
        <v>85125</v>
      </c>
      <c r="B4026" t="s">
        <v>1010</v>
      </c>
      <c r="C4026" t="s">
        <v>1014</v>
      </c>
      <c r="D4026" t="s">
        <v>1083</v>
      </c>
      <c r="E4026" t="s">
        <v>1095</v>
      </c>
      <c r="F4026" t="s">
        <v>1164</v>
      </c>
      <c r="G4026" t="s">
        <v>1097</v>
      </c>
      <c r="H4026">
        <v>2020</v>
      </c>
      <c r="I4026">
        <v>0.65</v>
      </c>
      <c r="J4026" t="s">
        <v>1148</v>
      </c>
      <c r="K4026" s="2"/>
      <c r="L4026" s="60"/>
    </row>
    <row r="4027" spans="1:12">
      <c r="A4027">
        <v>85125</v>
      </c>
      <c r="B4027" t="s">
        <v>1010</v>
      </c>
      <c r="C4027" t="s">
        <v>1014</v>
      </c>
      <c r="D4027" t="s">
        <v>1083</v>
      </c>
      <c r="E4027" t="s">
        <v>1095</v>
      </c>
      <c r="F4027" t="s">
        <v>1164</v>
      </c>
      <c r="G4027" t="s">
        <v>1097</v>
      </c>
      <c r="H4027">
        <v>2021</v>
      </c>
      <c r="I4027">
        <v>0.65</v>
      </c>
      <c r="J4027" t="s">
        <v>1148</v>
      </c>
      <c r="K4027" s="2"/>
      <c r="L4027" s="60"/>
    </row>
    <row r="4028" spans="1:12">
      <c r="A4028">
        <v>85136</v>
      </c>
      <c r="B4028" t="s">
        <v>1010</v>
      </c>
      <c r="C4028" t="s">
        <v>1015</v>
      </c>
      <c r="D4028" t="s">
        <v>1083</v>
      </c>
      <c r="E4028" t="s">
        <v>1095</v>
      </c>
      <c r="F4028" t="s">
        <v>1164</v>
      </c>
      <c r="G4028" t="s">
        <v>1097</v>
      </c>
      <c r="H4028">
        <v>2017</v>
      </c>
      <c r="I4028">
        <v>0.75</v>
      </c>
      <c r="J4028" t="s">
        <v>1148</v>
      </c>
      <c r="K4028" s="2"/>
      <c r="L4028" s="60"/>
    </row>
    <row r="4029" spans="1:12">
      <c r="A4029">
        <v>85136</v>
      </c>
      <c r="B4029" t="s">
        <v>1010</v>
      </c>
      <c r="C4029" t="s">
        <v>1015</v>
      </c>
      <c r="D4029" t="s">
        <v>1083</v>
      </c>
      <c r="E4029" t="s">
        <v>1095</v>
      </c>
      <c r="F4029" t="s">
        <v>1164</v>
      </c>
      <c r="G4029" t="s">
        <v>1097</v>
      </c>
      <c r="H4029">
        <v>2018</v>
      </c>
      <c r="I4029">
        <v>0.8</v>
      </c>
      <c r="J4029" t="s">
        <v>1148</v>
      </c>
      <c r="K4029" s="2"/>
      <c r="L4029" s="60"/>
    </row>
    <row r="4030" spans="1:12">
      <c r="A4030">
        <v>85136</v>
      </c>
      <c r="B4030" t="s">
        <v>1010</v>
      </c>
      <c r="C4030" t="s">
        <v>1015</v>
      </c>
      <c r="D4030" t="s">
        <v>1083</v>
      </c>
      <c r="E4030" t="s">
        <v>1095</v>
      </c>
      <c r="F4030" t="s">
        <v>1164</v>
      </c>
      <c r="G4030" t="s">
        <v>1097</v>
      </c>
      <c r="H4030">
        <v>2019</v>
      </c>
      <c r="I4030">
        <v>0.85</v>
      </c>
      <c r="J4030" t="s">
        <v>1148</v>
      </c>
      <c r="K4030" s="2"/>
      <c r="L4030" s="60"/>
    </row>
    <row r="4031" spans="1:12">
      <c r="A4031">
        <v>85136</v>
      </c>
      <c r="B4031" t="s">
        <v>1010</v>
      </c>
      <c r="C4031" t="s">
        <v>1015</v>
      </c>
      <c r="D4031" t="s">
        <v>1083</v>
      </c>
      <c r="E4031" t="s">
        <v>1095</v>
      </c>
      <c r="F4031" t="s">
        <v>1164</v>
      </c>
      <c r="G4031" t="s">
        <v>1097</v>
      </c>
      <c r="H4031">
        <v>2020</v>
      </c>
      <c r="I4031">
        <v>0.82</v>
      </c>
      <c r="J4031" t="s">
        <v>1148</v>
      </c>
      <c r="K4031" s="2"/>
      <c r="L4031" s="60"/>
    </row>
    <row r="4032" spans="1:12">
      <c r="A4032">
        <v>85136</v>
      </c>
      <c r="B4032" t="s">
        <v>1010</v>
      </c>
      <c r="C4032" t="s">
        <v>1015</v>
      </c>
      <c r="D4032" t="s">
        <v>1083</v>
      </c>
      <c r="E4032" t="s">
        <v>1095</v>
      </c>
      <c r="F4032" t="s">
        <v>1164</v>
      </c>
      <c r="G4032" t="s">
        <v>1097</v>
      </c>
      <c r="H4032">
        <v>2021</v>
      </c>
      <c r="I4032">
        <v>1</v>
      </c>
      <c r="J4032" t="s">
        <v>1148</v>
      </c>
      <c r="K4032" s="2"/>
      <c r="L4032" s="60"/>
    </row>
    <row r="4033" spans="1:12">
      <c r="A4033">
        <v>85139</v>
      </c>
      <c r="B4033" t="s">
        <v>1010</v>
      </c>
      <c r="C4033" t="s">
        <v>1016</v>
      </c>
      <c r="D4033" t="s">
        <v>1083</v>
      </c>
      <c r="E4033" t="s">
        <v>1095</v>
      </c>
      <c r="F4033" t="s">
        <v>1164</v>
      </c>
      <c r="G4033" t="s">
        <v>1097</v>
      </c>
      <c r="H4033">
        <v>2017</v>
      </c>
      <c r="I4033">
        <v>0.73</v>
      </c>
      <c r="J4033" t="s">
        <v>1148</v>
      </c>
      <c r="K4033" s="2"/>
      <c r="L4033" s="60"/>
    </row>
    <row r="4034" spans="1:12">
      <c r="A4034">
        <v>85139</v>
      </c>
      <c r="B4034" t="s">
        <v>1010</v>
      </c>
      <c r="C4034" t="s">
        <v>1016</v>
      </c>
      <c r="D4034" t="s">
        <v>1083</v>
      </c>
      <c r="E4034" t="s">
        <v>1095</v>
      </c>
      <c r="F4034" t="s">
        <v>1164</v>
      </c>
      <c r="G4034" t="s">
        <v>1097</v>
      </c>
      <c r="H4034">
        <v>2018</v>
      </c>
      <c r="I4034">
        <v>0.63</v>
      </c>
      <c r="J4034" t="s">
        <v>1148</v>
      </c>
      <c r="K4034" s="2"/>
      <c r="L4034" s="60"/>
    </row>
    <row r="4035" spans="1:12">
      <c r="A4035">
        <v>85139</v>
      </c>
      <c r="B4035" t="s">
        <v>1010</v>
      </c>
      <c r="C4035" t="s">
        <v>1016</v>
      </c>
      <c r="D4035" t="s">
        <v>1083</v>
      </c>
      <c r="E4035" t="s">
        <v>1095</v>
      </c>
      <c r="F4035" t="s">
        <v>1164</v>
      </c>
      <c r="G4035" t="s">
        <v>1097</v>
      </c>
      <c r="H4035">
        <v>2019</v>
      </c>
      <c r="I4035">
        <v>0.76</v>
      </c>
      <c r="J4035" t="s">
        <v>1148</v>
      </c>
      <c r="K4035" s="2"/>
      <c r="L4035" s="60"/>
    </row>
    <row r="4036" spans="1:12">
      <c r="A4036">
        <v>85139</v>
      </c>
      <c r="B4036" t="s">
        <v>1010</v>
      </c>
      <c r="C4036" t="s">
        <v>1016</v>
      </c>
      <c r="D4036" t="s">
        <v>1083</v>
      </c>
      <c r="E4036" t="s">
        <v>1095</v>
      </c>
      <c r="F4036" t="s">
        <v>1164</v>
      </c>
      <c r="G4036" t="s">
        <v>1097</v>
      </c>
      <c r="H4036">
        <v>2020</v>
      </c>
      <c r="I4036">
        <v>0.54</v>
      </c>
      <c r="J4036" t="s">
        <v>1148</v>
      </c>
      <c r="K4036" s="2"/>
      <c r="L4036" s="60"/>
    </row>
    <row r="4037" spans="1:12">
      <c r="A4037">
        <v>85139</v>
      </c>
      <c r="B4037" t="s">
        <v>1010</v>
      </c>
      <c r="C4037" t="s">
        <v>1016</v>
      </c>
      <c r="D4037" t="s">
        <v>1083</v>
      </c>
      <c r="E4037" t="s">
        <v>1095</v>
      </c>
      <c r="F4037" t="s">
        <v>1164</v>
      </c>
      <c r="G4037" t="s">
        <v>1097</v>
      </c>
      <c r="H4037">
        <v>2021</v>
      </c>
      <c r="I4037">
        <v>0.55000000000000004</v>
      </c>
      <c r="J4037" t="s">
        <v>1148</v>
      </c>
      <c r="K4037" s="2"/>
      <c r="L4037" s="60"/>
    </row>
    <row r="4038" spans="1:12">
      <c r="A4038">
        <v>85162</v>
      </c>
      <c r="B4038" t="s">
        <v>1010</v>
      </c>
      <c r="C4038" t="s">
        <v>1017</v>
      </c>
      <c r="D4038" t="s">
        <v>1083</v>
      </c>
      <c r="E4038" t="s">
        <v>1095</v>
      </c>
      <c r="F4038" t="s">
        <v>1164</v>
      </c>
      <c r="G4038" t="s">
        <v>1097</v>
      </c>
      <c r="H4038">
        <v>2017</v>
      </c>
      <c r="I4038">
        <v>0.79</v>
      </c>
      <c r="J4038" t="s">
        <v>1148</v>
      </c>
      <c r="K4038" s="2"/>
      <c r="L4038" s="60"/>
    </row>
    <row r="4039" spans="1:12">
      <c r="A4039">
        <v>85162</v>
      </c>
      <c r="B4039" t="s">
        <v>1010</v>
      </c>
      <c r="C4039" t="s">
        <v>1017</v>
      </c>
      <c r="D4039" t="s">
        <v>1083</v>
      </c>
      <c r="E4039" t="s">
        <v>1095</v>
      </c>
      <c r="F4039" t="s">
        <v>1164</v>
      </c>
      <c r="G4039" t="s">
        <v>1097</v>
      </c>
      <c r="H4039">
        <v>2018</v>
      </c>
      <c r="I4039">
        <v>0.85</v>
      </c>
      <c r="J4039" t="s">
        <v>1148</v>
      </c>
      <c r="K4039" s="2"/>
      <c r="L4039" s="60"/>
    </row>
    <row r="4040" spans="1:12">
      <c r="A4040">
        <v>85162</v>
      </c>
      <c r="B4040" t="s">
        <v>1010</v>
      </c>
      <c r="C4040" t="s">
        <v>1017</v>
      </c>
      <c r="D4040" t="s">
        <v>1083</v>
      </c>
      <c r="E4040" t="s">
        <v>1095</v>
      </c>
      <c r="F4040" t="s">
        <v>1164</v>
      </c>
      <c r="G4040" t="s">
        <v>1097</v>
      </c>
      <c r="H4040">
        <v>2019</v>
      </c>
      <c r="I4040">
        <v>0.82</v>
      </c>
      <c r="J4040" t="s">
        <v>1148</v>
      </c>
      <c r="K4040" s="2"/>
      <c r="L4040" s="60"/>
    </row>
    <row r="4041" spans="1:12">
      <c r="A4041">
        <v>85162</v>
      </c>
      <c r="B4041" t="s">
        <v>1010</v>
      </c>
      <c r="C4041" t="s">
        <v>1017</v>
      </c>
      <c r="D4041" t="s">
        <v>1083</v>
      </c>
      <c r="E4041" t="s">
        <v>1095</v>
      </c>
      <c r="F4041" t="s">
        <v>1164</v>
      </c>
      <c r="G4041" t="s">
        <v>1097</v>
      </c>
      <c r="H4041">
        <v>2020</v>
      </c>
      <c r="I4041">
        <v>0.74</v>
      </c>
      <c r="J4041" t="s">
        <v>1148</v>
      </c>
      <c r="K4041" s="2"/>
      <c r="L4041" s="60"/>
    </row>
    <row r="4042" spans="1:12">
      <c r="A4042">
        <v>85162</v>
      </c>
      <c r="B4042" t="s">
        <v>1010</v>
      </c>
      <c r="C4042" t="s">
        <v>1017</v>
      </c>
      <c r="D4042" t="s">
        <v>1083</v>
      </c>
      <c r="E4042" t="s">
        <v>1095</v>
      </c>
      <c r="F4042" t="s">
        <v>1164</v>
      </c>
      <c r="G4042" t="s">
        <v>1097</v>
      </c>
      <c r="H4042">
        <v>2021</v>
      </c>
      <c r="I4042">
        <v>0.73</v>
      </c>
      <c r="J4042" t="s">
        <v>1148</v>
      </c>
      <c r="K4042" s="2"/>
      <c r="L4042" s="60"/>
    </row>
    <row r="4043" spans="1:12">
      <c r="A4043">
        <v>85225</v>
      </c>
      <c r="B4043" t="s">
        <v>1010</v>
      </c>
      <c r="C4043" t="s">
        <v>1018</v>
      </c>
      <c r="D4043" t="s">
        <v>1083</v>
      </c>
      <c r="E4043" t="s">
        <v>1095</v>
      </c>
      <c r="F4043" t="s">
        <v>1164</v>
      </c>
      <c r="G4043" t="s">
        <v>1097</v>
      </c>
      <c r="H4043">
        <v>2017</v>
      </c>
      <c r="I4043">
        <v>0.65</v>
      </c>
      <c r="J4043" t="s">
        <v>1148</v>
      </c>
      <c r="K4043" s="2"/>
      <c r="L4043" s="60"/>
    </row>
    <row r="4044" spans="1:12">
      <c r="A4044">
        <v>85225</v>
      </c>
      <c r="B4044" t="s">
        <v>1010</v>
      </c>
      <c r="C4044" t="s">
        <v>1018</v>
      </c>
      <c r="D4044" t="s">
        <v>1083</v>
      </c>
      <c r="E4044" t="s">
        <v>1095</v>
      </c>
      <c r="F4044" t="s">
        <v>1164</v>
      </c>
      <c r="G4044" t="s">
        <v>1097</v>
      </c>
      <c r="H4044">
        <v>2018</v>
      </c>
      <c r="I4044">
        <v>0.7</v>
      </c>
      <c r="J4044" t="s">
        <v>1148</v>
      </c>
      <c r="K4044" s="2"/>
      <c r="L4044" s="60"/>
    </row>
    <row r="4045" spans="1:12">
      <c r="A4045">
        <v>85225</v>
      </c>
      <c r="B4045" t="s">
        <v>1010</v>
      </c>
      <c r="C4045" t="s">
        <v>1018</v>
      </c>
      <c r="D4045" t="s">
        <v>1083</v>
      </c>
      <c r="E4045" t="s">
        <v>1095</v>
      </c>
      <c r="F4045" t="s">
        <v>1164</v>
      </c>
      <c r="G4045" t="s">
        <v>1097</v>
      </c>
      <c r="H4045">
        <v>2019</v>
      </c>
      <c r="I4045">
        <v>0.72</v>
      </c>
      <c r="J4045" t="s">
        <v>1148</v>
      </c>
      <c r="K4045" s="2"/>
      <c r="L4045" s="60"/>
    </row>
    <row r="4046" spans="1:12">
      <c r="A4046">
        <v>85225</v>
      </c>
      <c r="B4046" t="s">
        <v>1010</v>
      </c>
      <c r="C4046" t="s">
        <v>1018</v>
      </c>
      <c r="D4046" t="s">
        <v>1083</v>
      </c>
      <c r="E4046" t="s">
        <v>1095</v>
      </c>
      <c r="F4046" t="s">
        <v>1164</v>
      </c>
      <c r="G4046" t="s">
        <v>1097</v>
      </c>
      <c r="H4046">
        <v>2020</v>
      </c>
      <c r="I4046">
        <v>0.56999999999999995</v>
      </c>
      <c r="J4046" t="s">
        <v>1148</v>
      </c>
      <c r="K4046" s="2"/>
      <c r="L4046" s="60"/>
    </row>
    <row r="4047" spans="1:12">
      <c r="A4047">
        <v>85225</v>
      </c>
      <c r="B4047" t="s">
        <v>1010</v>
      </c>
      <c r="C4047" t="s">
        <v>1018</v>
      </c>
      <c r="D4047" t="s">
        <v>1083</v>
      </c>
      <c r="E4047" t="s">
        <v>1095</v>
      </c>
      <c r="F4047" t="s">
        <v>1164</v>
      </c>
      <c r="G4047" t="s">
        <v>1097</v>
      </c>
      <c r="H4047">
        <v>2021</v>
      </c>
      <c r="I4047">
        <v>0.57999999999999996</v>
      </c>
      <c r="J4047" t="s">
        <v>1148</v>
      </c>
      <c r="K4047" s="2"/>
      <c r="L4047" s="60"/>
    </row>
    <row r="4048" spans="1:12">
      <c r="A4048">
        <v>85230</v>
      </c>
      <c r="B4048" t="s">
        <v>1010</v>
      </c>
      <c r="C4048" t="s">
        <v>1019</v>
      </c>
      <c r="D4048" t="s">
        <v>1083</v>
      </c>
      <c r="E4048" t="s">
        <v>1095</v>
      </c>
      <c r="F4048" t="s">
        <v>1164</v>
      </c>
      <c r="G4048" t="s">
        <v>1097</v>
      </c>
      <c r="H4048">
        <v>2017</v>
      </c>
      <c r="I4048">
        <v>0.61</v>
      </c>
      <c r="J4048" t="s">
        <v>1148</v>
      </c>
      <c r="K4048" s="2"/>
      <c r="L4048" s="60"/>
    </row>
    <row r="4049" spans="1:12">
      <c r="A4049">
        <v>85230</v>
      </c>
      <c r="B4049" t="s">
        <v>1010</v>
      </c>
      <c r="C4049" t="s">
        <v>1019</v>
      </c>
      <c r="D4049" t="s">
        <v>1083</v>
      </c>
      <c r="E4049" t="s">
        <v>1095</v>
      </c>
      <c r="F4049" t="s">
        <v>1164</v>
      </c>
      <c r="G4049" t="s">
        <v>1097</v>
      </c>
      <c r="H4049">
        <v>2018</v>
      </c>
      <c r="I4049">
        <v>0.72</v>
      </c>
      <c r="J4049" t="s">
        <v>1148</v>
      </c>
      <c r="K4049" s="2"/>
      <c r="L4049" s="60"/>
    </row>
    <row r="4050" spans="1:12">
      <c r="A4050">
        <v>85230</v>
      </c>
      <c r="B4050" t="s">
        <v>1010</v>
      </c>
      <c r="C4050" t="s">
        <v>1019</v>
      </c>
      <c r="D4050" t="s">
        <v>1083</v>
      </c>
      <c r="E4050" t="s">
        <v>1095</v>
      </c>
      <c r="F4050" t="s">
        <v>1164</v>
      </c>
      <c r="G4050" t="s">
        <v>1097</v>
      </c>
      <c r="H4050">
        <v>2019</v>
      </c>
      <c r="I4050">
        <v>0.57999999999999996</v>
      </c>
      <c r="J4050" t="s">
        <v>1148</v>
      </c>
      <c r="K4050" s="2"/>
      <c r="L4050" s="60"/>
    </row>
    <row r="4051" spans="1:12">
      <c r="A4051">
        <v>85230</v>
      </c>
      <c r="B4051" t="s">
        <v>1010</v>
      </c>
      <c r="C4051" t="s">
        <v>1019</v>
      </c>
      <c r="D4051" t="s">
        <v>1083</v>
      </c>
      <c r="E4051" t="s">
        <v>1095</v>
      </c>
      <c r="F4051" t="s">
        <v>1164</v>
      </c>
      <c r="G4051" t="s">
        <v>1097</v>
      </c>
      <c r="H4051">
        <v>2020</v>
      </c>
      <c r="I4051">
        <v>0.59</v>
      </c>
      <c r="J4051" t="s">
        <v>1148</v>
      </c>
      <c r="K4051" s="2"/>
      <c r="L4051" s="60"/>
    </row>
    <row r="4052" spans="1:12">
      <c r="A4052">
        <v>85230</v>
      </c>
      <c r="B4052" t="s">
        <v>1010</v>
      </c>
      <c r="C4052" t="s">
        <v>1019</v>
      </c>
      <c r="D4052" t="s">
        <v>1083</v>
      </c>
      <c r="E4052" t="s">
        <v>1095</v>
      </c>
      <c r="F4052" t="s">
        <v>1164</v>
      </c>
      <c r="G4052" t="s">
        <v>1097</v>
      </c>
      <c r="H4052">
        <v>2021</v>
      </c>
      <c r="I4052">
        <v>0.56000000000000005</v>
      </c>
      <c r="J4052" t="s">
        <v>1148</v>
      </c>
      <c r="K4052" s="2"/>
      <c r="L4052" s="60"/>
    </row>
    <row r="4053" spans="1:12">
      <c r="A4053">
        <v>85250</v>
      </c>
      <c r="B4053" t="s">
        <v>1010</v>
      </c>
      <c r="C4053" t="s">
        <v>1020</v>
      </c>
      <c r="D4053" t="s">
        <v>1083</v>
      </c>
      <c r="E4053" t="s">
        <v>1095</v>
      </c>
      <c r="F4053" t="s">
        <v>1164</v>
      </c>
      <c r="G4053" t="s">
        <v>1097</v>
      </c>
      <c r="H4053">
        <v>2017</v>
      </c>
      <c r="I4053">
        <v>0.71</v>
      </c>
      <c r="J4053" t="s">
        <v>1148</v>
      </c>
      <c r="K4053" s="2"/>
      <c r="L4053" s="60"/>
    </row>
    <row r="4054" spans="1:12">
      <c r="A4054">
        <v>85250</v>
      </c>
      <c r="B4054" t="s">
        <v>1010</v>
      </c>
      <c r="C4054" t="s">
        <v>1020</v>
      </c>
      <c r="D4054" t="s">
        <v>1083</v>
      </c>
      <c r="E4054" t="s">
        <v>1095</v>
      </c>
      <c r="F4054" t="s">
        <v>1164</v>
      </c>
      <c r="G4054" t="s">
        <v>1097</v>
      </c>
      <c r="H4054">
        <v>2018</v>
      </c>
      <c r="I4054">
        <v>0.75</v>
      </c>
      <c r="J4054" t="s">
        <v>1148</v>
      </c>
      <c r="K4054" s="2"/>
      <c r="L4054" s="60"/>
    </row>
    <row r="4055" spans="1:12">
      <c r="A4055">
        <v>85250</v>
      </c>
      <c r="B4055" t="s">
        <v>1010</v>
      </c>
      <c r="C4055" t="s">
        <v>1020</v>
      </c>
      <c r="D4055" t="s">
        <v>1083</v>
      </c>
      <c r="E4055" t="s">
        <v>1095</v>
      </c>
      <c r="F4055" t="s">
        <v>1164</v>
      </c>
      <c r="G4055" t="s">
        <v>1097</v>
      </c>
      <c r="H4055">
        <v>2019</v>
      </c>
      <c r="I4055">
        <v>0.75</v>
      </c>
      <c r="J4055" t="s">
        <v>1148</v>
      </c>
      <c r="K4055" s="2"/>
      <c r="L4055" s="60"/>
    </row>
    <row r="4056" spans="1:12">
      <c r="A4056">
        <v>85250</v>
      </c>
      <c r="B4056" t="s">
        <v>1010</v>
      </c>
      <c r="C4056" t="s">
        <v>1020</v>
      </c>
      <c r="D4056" t="s">
        <v>1083</v>
      </c>
      <c r="E4056" t="s">
        <v>1095</v>
      </c>
      <c r="F4056" t="s">
        <v>1164</v>
      </c>
      <c r="G4056" t="s">
        <v>1097</v>
      </c>
      <c r="H4056">
        <v>2020</v>
      </c>
      <c r="I4056">
        <v>0.65</v>
      </c>
      <c r="J4056" t="s">
        <v>1148</v>
      </c>
      <c r="K4056" s="2"/>
      <c r="L4056" s="60"/>
    </row>
    <row r="4057" spans="1:12">
      <c r="A4057">
        <v>85250</v>
      </c>
      <c r="B4057" t="s">
        <v>1010</v>
      </c>
      <c r="C4057" t="s">
        <v>1020</v>
      </c>
      <c r="D4057" t="s">
        <v>1083</v>
      </c>
      <c r="E4057" t="s">
        <v>1095</v>
      </c>
      <c r="F4057" t="s">
        <v>1164</v>
      </c>
      <c r="G4057" t="s">
        <v>1097</v>
      </c>
      <c r="H4057">
        <v>2021</v>
      </c>
      <c r="I4057">
        <v>0.66</v>
      </c>
      <c r="J4057" t="s">
        <v>1148</v>
      </c>
      <c r="K4057" s="2"/>
      <c r="L4057" s="60"/>
    </row>
    <row r="4058" spans="1:12">
      <c r="A4058">
        <v>85263</v>
      </c>
      <c r="B4058" t="s">
        <v>1010</v>
      </c>
      <c r="C4058" t="s">
        <v>1021</v>
      </c>
      <c r="D4058" t="s">
        <v>1083</v>
      </c>
      <c r="E4058" t="s">
        <v>1095</v>
      </c>
      <c r="F4058" t="s">
        <v>1164</v>
      </c>
      <c r="G4058" t="s">
        <v>1097</v>
      </c>
      <c r="H4058">
        <v>2017</v>
      </c>
      <c r="I4058">
        <v>0.73</v>
      </c>
      <c r="J4058" t="s">
        <v>1148</v>
      </c>
      <c r="K4058" s="2"/>
      <c r="L4058" s="60"/>
    </row>
    <row r="4059" spans="1:12">
      <c r="A4059">
        <v>85263</v>
      </c>
      <c r="B4059" t="s">
        <v>1010</v>
      </c>
      <c r="C4059" t="s">
        <v>1021</v>
      </c>
      <c r="D4059" t="s">
        <v>1083</v>
      </c>
      <c r="E4059" t="s">
        <v>1095</v>
      </c>
      <c r="F4059" t="s">
        <v>1164</v>
      </c>
      <c r="G4059" t="s">
        <v>1097</v>
      </c>
      <c r="H4059">
        <v>2018</v>
      </c>
      <c r="I4059">
        <v>0.77</v>
      </c>
      <c r="J4059" t="s">
        <v>1148</v>
      </c>
      <c r="K4059" s="2"/>
      <c r="L4059" s="60"/>
    </row>
    <row r="4060" spans="1:12">
      <c r="A4060">
        <v>85263</v>
      </c>
      <c r="B4060" t="s">
        <v>1010</v>
      </c>
      <c r="C4060" t="s">
        <v>1021</v>
      </c>
      <c r="D4060" t="s">
        <v>1083</v>
      </c>
      <c r="E4060" t="s">
        <v>1095</v>
      </c>
      <c r="F4060" t="s">
        <v>1164</v>
      </c>
      <c r="G4060" t="s">
        <v>1097</v>
      </c>
      <c r="H4060">
        <v>2019</v>
      </c>
      <c r="I4060">
        <v>0.77</v>
      </c>
      <c r="J4060" t="s">
        <v>1148</v>
      </c>
      <c r="K4060" s="2"/>
      <c r="L4060" s="60"/>
    </row>
    <row r="4061" spans="1:12">
      <c r="A4061">
        <v>85263</v>
      </c>
      <c r="B4061" t="s">
        <v>1010</v>
      </c>
      <c r="C4061" t="s">
        <v>1021</v>
      </c>
      <c r="D4061" t="s">
        <v>1083</v>
      </c>
      <c r="E4061" t="s">
        <v>1095</v>
      </c>
      <c r="F4061" t="s">
        <v>1164</v>
      </c>
      <c r="G4061" t="s">
        <v>1097</v>
      </c>
      <c r="H4061">
        <v>2020</v>
      </c>
      <c r="I4061">
        <v>0.63</v>
      </c>
      <c r="J4061" t="s">
        <v>1148</v>
      </c>
      <c r="K4061" s="2"/>
      <c r="L4061" s="60"/>
    </row>
    <row r="4062" spans="1:12">
      <c r="A4062">
        <v>85263</v>
      </c>
      <c r="B4062" t="s">
        <v>1010</v>
      </c>
      <c r="C4062" t="s">
        <v>1021</v>
      </c>
      <c r="D4062" t="s">
        <v>1083</v>
      </c>
      <c r="E4062" t="s">
        <v>1095</v>
      </c>
      <c r="F4062" t="s">
        <v>1164</v>
      </c>
      <c r="G4062" t="s">
        <v>1097</v>
      </c>
      <c r="H4062">
        <v>2021</v>
      </c>
      <c r="I4062">
        <v>0.71</v>
      </c>
      <c r="J4062" t="s">
        <v>1148</v>
      </c>
      <c r="K4062" s="2"/>
      <c r="L4062" s="60"/>
    </row>
    <row r="4063" spans="1:12">
      <c r="A4063">
        <v>85279</v>
      </c>
      <c r="B4063" t="s">
        <v>1010</v>
      </c>
      <c r="C4063" t="s">
        <v>1022</v>
      </c>
      <c r="D4063" t="s">
        <v>1083</v>
      </c>
      <c r="E4063" t="s">
        <v>1095</v>
      </c>
      <c r="F4063" t="s">
        <v>1164</v>
      </c>
      <c r="G4063" t="s">
        <v>1097</v>
      </c>
      <c r="H4063">
        <v>2017</v>
      </c>
      <c r="I4063">
        <v>0.92</v>
      </c>
      <c r="J4063" t="s">
        <v>1148</v>
      </c>
      <c r="K4063" s="2"/>
      <c r="L4063" s="60"/>
    </row>
    <row r="4064" spans="1:12">
      <c r="A4064">
        <v>85279</v>
      </c>
      <c r="B4064" t="s">
        <v>1010</v>
      </c>
      <c r="C4064" t="s">
        <v>1022</v>
      </c>
      <c r="D4064" t="s">
        <v>1083</v>
      </c>
      <c r="E4064" t="s">
        <v>1095</v>
      </c>
      <c r="F4064" t="s">
        <v>1164</v>
      </c>
      <c r="G4064" t="s">
        <v>1097</v>
      </c>
      <c r="H4064">
        <v>2018</v>
      </c>
      <c r="I4064">
        <v>0.82</v>
      </c>
      <c r="J4064" t="s">
        <v>1148</v>
      </c>
      <c r="K4064" s="2"/>
      <c r="L4064" s="60"/>
    </row>
    <row r="4065" spans="1:12">
      <c r="A4065">
        <v>85279</v>
      </c>
      <c r="B4065" t="s">
        <v>1010</v>
      </c>
      <c r="C4065" t="s">
        <v>1022</v>
      </c>
      <c r="D4065" t="s">
        <v>1083</v>
      </c>
      <c r="E4065" t="s">
        <v>1095</v>
      </c>
      <c r="F4065" t="s">
        <v>1164</v>
      </c>
      <c r="G4065" t="s">
        <v>1097</v>
      </c>
      <c r="H4065">
        <v>2019</v>
      </c>
      <c r="I4065">
        <v>0.69</v>
      </c>
      <c r="J4065" t="s">
        <v>1148</v>
      </c>
      <c r="K4065" s="2"/>
      <c r="L4065" s="60"/>
    </row>
    <row r="4066" spans="1:12">
      <c r="A4066">
        <v>85279</v>
      </c>
      <c r="B4066" t="s">
        <v>1010</v>
      </c>
      <c r="C4066" t="s">
        <v>1022</v>
      </c>
      <c r="D4066" t="s">
        <v>1083</v>
      </c>
      <c r="E4066" t="s">
        <v>1095</v>
      </c>
      <c r="F4066" t="s">
        <v>1164</v>
      </c>
      <c r="G4066" t="s">
        <v>1097</v>
      </c>
      <c r="H4066">
        <v>2020</v>
      </c>
      <c r="I4066">
        <v>0.5</v>
      </c>
      <c r="J4066" t="s">
        <v>1148</v>
      </c>
      <c r="K4066" s="2"/>
      <c r="L4066" s="60"/>
    </row>
    <row r="4067" spans="1:12">
      <c r="A4067">
        <v>85279</v>
      </c>
      <c r="B4067" t="s">
        <v>1010</v>
      </c>
      <c r="C4067" t="s">
        <v>1022</v>
      </c>
      <c r="D4067" t="s">
        <v>1083</v>
      </c>
      <c r="E4067" t="s">
        <v>1095</v>
      </c>
      <c r="F4067" t="s">
        <v>1164</v>
      </c>
      <c r="G4067" t="s">
        <v>1097</v>
      </c>
      <c r="H4067">
        <v>2021</v>
      </c>
      <c r="I4067">
        <v>0.71</v>
      </c>
      <c r="J4067" t="s">
        <v>1148</v>
      </c>
      <c r="K4067" s="2"/>
      <c r="L4067" s="60"/>
    </row>
    <row r="4068" spans="1:12">
      <c r="A4068">
        <v>85300</v>
      </c>
      <c r="B4068" t="s">
        <v>1010</v>
      </c>
      <c r="C4068" t="s">
        <v>98</v>
      </c>
      <c r="D4068" t="s">
        <v>1083</v>
      </c>
      <c r="E4068" t="s">
        <v>1095</v>
      </c>
      <c r="F4068" t="s">
        <v>1164</v>
      </c>
      <c r="G4068" t="s">
        <v>1097</v>
      </c>
      <c r="H4068">
        <v>2017</v>
      </c>
      <c r="I4068">
        <v>0.93</v>
      </c>
      <c r="J4068" t="s">
        <v>1148</v>
      </c>
      <c r="K4068" s="2"/>
      <c r="L4068" s="60"/>
    </row>
    <row r="4069" spans="1:12">
      <c r="A4069">
        <v>85300</v>
      </c>
      <c r="B4069" t="s">
        <v>1010</v>
      </c>
      <c r="C4069" t="s">
        <v>98</v>
      </c>
      <c r="D4069" t="s">
        <v>1083</v>
      </c>
      <c r="E4069" t="s">
        <v>1095</v>
      </c>
      <c r="F4069" t="s">
        <v>1164</v>
      </c>
      <c r="G4069" t="s">
        <v>1097</v>
      </c>
      <c r="H4069">
        <v>2018</v>
      </c>
      <c r="I4069">
        <v>0.96</v>
      </c>
      <c r="J4069" t="s">
        <v>1148</v>
      </c>
      <c r="K4069" s="2"/>
      <c r="L4069" s="60"/>
    </row>
    <row r="4070" spans="1:12">
      <c r="A4070">
        <v>85300</v>
      </c>
      <c r="B4070" t="s">
        <v>1010</v>
      </c>
      <c r="C4070" t="s">
        <v>98</v>
      </c>
      <c r="D4070" t="s">
        <v>1083</v>
      </c>
      <c r="E4070" t="s">
        <v>1095</v>
      </c>
      <c r="F4070" t="s">
        <v>1164</v>
      </c>
      <c r="G4070" t="s">
        <v>1097</v>
      </c>
      <c r="H4070">
        <v>2019</v>
      </c>
      <c r="I4070">
        <v>0.86</v>
      </c>
      <c r="J4070" t="s">
        <v>1148</v>
      </c>
      <c r="K4070" s="2"/>
      <c r="L4070" s="60"/>
    </row>
    <row r="4071" spans="1:12">
      <c r="A4071">
        <v>85300</v>
      </c>
      <c r="B4071" t="s">
        <v>1010</v>
      </c>
      <c r="C4071" t="s">
        <v>98</v>
      </c>
      <c r="D4071" t="s">
        <v>1083</v>
      </c>
      <c r="E4071" t="s">
        <v>1095</v>
      </c>
      <c r="F4071" t="s">
        <v>1164</v>
      </c>
      <c r="G4071" t="s">
        <v>1097</v>
      </c>
      <c r="H4071">
        <v>2020</v>
      </c>
      <c r="I4071">
        <v>0.77</v>
      </c>
      <c r="J4071" t="s">
        <v>1148</v>
      </c>
      <c r="K4071" s="2"/>
      <c r="L4071" s="60"/>
    </row>
    <row r="4072" spans="1:12">
      <c r="A4072">
        <v>85300</v>
      </c>
      <c r="B4072" t="s">
        <v>1010</v>
      </c>
      <c r="C4072" t="s">
        <v>98</v>
      </c>
      <c r="D4072" t="s">
        <v>1083</v>
      </c>
      <c r="E4072" t="s">
        <v>1095</v>
      </c>
      <c r="F4072" t="s">
        <v>1164</v>
      </c>
      <c r="G4072" t="s">
        <v>1097</v>
      </c>
      <c r="H4072">
        <v>2021</v>
      </c>
      <c r="I4072">
        <v>0.78</v>
      </c>
      <c r="J4072" t="s">
        <v>1148</v>
      </c>
      <c r="K4072" s="2"/>
      <c r="L4072" s="60"/>
    </row>
    <row r="4073" spans="1:12">
      <c r="A4073">
        <v>85315</v>
      </c>
      <c r="B4073" t="s">
        <v>1010</v>
      </c>
      <c r="C4073" t="s">
        <v>1023</v>
      </c>
      <c r="D4073" t="s">
        <v>1083</v>
      </c>
      <c r="E4073" t="s">
        <v>1095</v>
      </c>
      <c r="F4073" t="s">
        <v>1164</v>
      </c>
      <c r="G4073" t="s">
        <v>1097</v>
      </c>
      <c r="H4073">
        <v>2017</v>
      </c>
      <c r="I4073">
        <v>0.73</v>
      </c>
      <c r="J4073" t="s">
        <v>1148</v>
      </c>
      <c r="K4073" s="2"/>
      <c r="L4073" s="60"/>
    </row>
    <row r="4074" spans="1:12">
      <c r="A4074">
        <v>85315</v>
      </c>
      <c r="B4074" t="s">
        <v>1010</v>
      </c>
      <c r="C4074" t="s">
        <v>1023</v>
      </c>
      <c r="D4074" t="s">
        <v>1083</v>
      </c>
      <c r="E4074" t="s">
        <v>1095</v>
      </c>
      <c r="F4074" t="s">
        <v>1164</v>
      </c>
      <c r="G4074" t="s">
        <v>1097</v>
      </c>
      <c r="H4074">
        <v>2018</v>
      </c>
      <c r="I4074">
        <v>0.64</v>
      </c>
      <c r="J4074" t="s">
        <v>1148</v>
      </c>
      <c r="K4074" s="2"/>
      <c r="L4074" s="60"/>
    </row>
    <row r="4075" spans="1:12">
      <c r="A4075">
        <v>85315</v>
      </c>
      <c r="B4075" t="s">
        <v>1010</v>
      </c>
      <c r="C4075" t="s">
        <v>1023</v>
      </c>
      <c r="D4075" t="s">
        <v>1083</v>
      </c>
      <c r="E4075" t="s">
        <v>1095</v>
      </c>
      <c r="F4075" t="s">
        <v>1164</v>
      </c>
      <c r="G4075" t="s">
        <v>1097</v>
      </c>
      <c r="H4075">
        <v>2019</v>
      </c>
      <c r="I4075">
        <v>0.62</v>
      </c>
      <c r="J4075" t="s">
        <v>1148</v>
      </c>
      <c r="K4075" s="2"/>
      <c r="L4075" s="60"/>
    </row>
    <row r="4076" spans="1:12">
      <c r="A4076">
        <v>85315</v>
      </c>
      <c r="B4076" t="s">
        <v>1010</v>
      </c>
      <c r="C4076" t="s">
        <v>1023</v>
      </c>
      <c r="D4076" t="s">
        <v>1083</v>
      </c>
      <c r="E4076" t="s">
        <v>1095</v>
      </c>
      <c r="F4076" t="s">
        <v>1164</v>
      </c>
      <c r="G4076" t="s">
        <v>1097</v>
      </c>
      <c r="H4076">
        <v>2020</v>
      </c>
      <c r="I4076">
        <v>0.74</v>
      </c>
      <c r="J4076" t="s">
        <v>1148</v>
      </c>
      <c r="K4076" s="2"/>
      <c r="L4076" s="60"/>
    </row>
    <row r="4077" spans="1:12">
      <c r="A4077">
        <v>85315</v>
      </c>
      <c r="B4077" t="s">
        <v>1010</v>
      </c>
      <c r="C4077" t="s">
        <v>1023</v>
      </c>
      <c r="D4077" t="s">
        <v>1083</v>
      </c>
      <c r="E4077" t="s">
        <v>1095</v>
      </c>
      <c r="F4077" t="s">
        <v>1164</v>
      </c>
      <c r="G4077" t="s">
        <v>1097</v>
      </c>
      <c r="H4077">
        <v>2021</v>
      </c>
      <c r="I4077">
        <v>0.62</v>
      </c>
      <c r="J4077" t="s">
        <v>1148</v>
      </c>
      <c r="K4077" s="2"/>
      <c r="L4077" s="60"/>
    </row>
    <row r="4078" spans="1:12">
      <c r="A4078">
        <v>85325</v>
      </c>
      <c r="B4078" t="s">
        <v>1010</v>
      </c>
      <c r="C4078" t="s">
        <v>1024</v>
      </c>
      <c r="D4078" t="s">
        <v>1083</v>
      </c>
      <c r="E4078" t="s">
        <v>1095</v>
      </c>
      <c r="F4078" t="s">
        <v>1164</v>
      </c>
      <c r="G4078" t="s">
        <v>1097</v>
      </c>
      <c r="H4078">
        <v>2017</v>
      </c>
      <c r="I4078">
        <v>0.7</v>
      </c>
      <c r="J4078" t="s">
        <v>1148</v>
      </c>
      <c r="K4078" s="2"/>
      <c r="L4078" s="60"/>
    </row>
    <row r="4079" spans="1:12">
      <c r="A4079">
        <v>85325</v>
      </c>
      <c r="B4079" t="s">
        <v>1010</v>
      </c>
      <c r="C4079" t="s">
        <v>1024</v>
      </c>
      <c r="D4079" t="s">
        <v>1083</v>
      </c>
      <c r="E4079" t="s">
        <v>1095</v>
      </c>
      <c r="F4079" t="s">
        <v>1164</v>
      </c>
      <c r="G4079" t="s">
        <v>1097</v>
      </c>
      <c r="H4079">
        <v>2018</v>
      </c>
      <c r="I4079">
        <v>0.74</v>
      </c>
      <c r="J4079" t="s">
        <v>1148</v>
      </c>
      <c r="K4079" s="2"/>
      <c r="L4079" s="60"/>
    </row>
    <row r="4080" spans="1:12">
      <c r="A4080">
        <v>85325</v>
      </c>
      <c r="B4080" t="s">
        <v>1010</v>
      </c>
      <c r="C4080" t="s">
        <v>1024</v>
      </c>
      <c r="D4080" t="s">
        <v>1083</v>
      </c>
      <c r="E4080" t="s">
        <v>1095</v>
      </c>
      <c r="F4080" t="s">
        <v>1164</v>
      </c>
      <c r="G4080" t="s">
        <v>1097</v>
      </c>
      <c r="H4080">
        <v>2019</v>
      </c>
      <c r="I4080">
        <v>0.83</v>
      </c>
      <c r="J4080" t="s">
        <v>1148</v>
      </c>
      <c r="K4080" s="2"/>
      <c r="L4080" s="60"/>
    </row>
    <row r="4081" spans="1:12">
      <c r="A4081">
        <v>85325</v>
      </c>
      <c r="B4081" t="s">
        <v>1010</v>
      </c>
      <c r="C4081" t="s">
        <v>1024</v>
      </c>
      <c r="D4081" t="s">
        <v>1083</v>
      </c>
      <c r="E4081" t="s">
        <v>1095</v>
      </c>
      <c r="F4081" t="s">
        <v>1164</v>
      </c>
      <c r="G4081" t="s">
        <v>1097</v>
      </c>
      <c r="H4081">
        <v>2020</v>
      </c>
      <c r="I4081">
        <v>0.66</v>
      </c>
      <c r="J4081" t="s">
        <v>1148</v>
      </c>
      <c r="K4081" s="2"/>
      <c r="L4081" s="60"/>
    </row>
    <row r="4082" spans="1:12">
      <c r="A4082">
        <v>85325</v>
      </c>
      <c r="B4082" t="s">
        <v>1010</v>
      </c>
      <c r="C4082" t="s">
        <v>1024</v>
      </c>
      <c r="D4082" t="s">
        <v>1083</v>
      </c>
      <c r="E4082" t="s">
        <v>1095</v>
      </c>
      <c r="F4082" t="s">
        <v>1164</v>
      </c>
      <c r="G4082" t="s">
        <v>1097</v>
      </c>
      <c r="H4082">
        <v>2021</v>
      </c>
      <c r="I4082">
        <v>0.76</v>
      </c>
      <c r="J4082" t="s">
        <v>1148</v>
      </c>
      <c r="K4082" s="2"/>
      <c r="L4082" s="60"/>
    </row>
    <row r="4083" spans="1:12">
      <c r="A4083">
        <v>85400</v>
      </c>
      <c r="B4083" t="s">
        <v>1010</v>
      </c>
      <c r="C4083" t="s">
        <v>1025</v>
      </c>
      <c r="D4083" t="s">
        <v>1083</v>
      </c>
      <c r="E4083" t="s">
        <v>1095</v>
      </c>
      <c r="F4083" t="s">
        <v>1164</v>
      </c>
      <c r="G4083" t="s">
        <v>1097</v>
      </c>
      <c r="H4083">
        <v>2017</v>
      </c>
      <c r="I4083">
        <v>0.82</v>
      </c>
      <c r="J4083" t="s">
        <v>1148</v>
      </c>
      <c r="K4083" s="2"/>
      <c r="L4083" s="60"/>
    </row>
    <row r="4084" spans="1:12">
      <c r="A4084">
        <v>85400</v>
      </c>
      <c r="B4084" t="s">
        <v>1010</v>
      </c>
      <c r="C4084" t="s">
        <v>1025</v>
      </c>
      <c r="D4084" t="s">
        <v>1083</v>
      </c>
      <c r="E4084" t="s">
        <v>1095</v>
      </c>
      <c r="F4084" t="s">
        <v>1164</v>
      </c>
      <c r="G4084" t="s">
        <v>1097</v>
      </c>
      <c r="H4084">
        <v>2018</v>
      </c>
      <c r="I4084">
        <v>0.79</v>
      </c>
      <c r="J4084" t="s">
        <v>1148</v>
      </c>
      <c r="K4084" s="2"/>
      <c r="L4084" s="60"/>
    </row>
    <row r="4085" spans="1:12">
      <c r="A4085">
        <v>85400</v>
      </c>
      <c r="B4085" t="s">
        <v>1010</v>
      </c>
      <c r="C4085" t="s">
        <v>1025</v>
      </c>
      <c r="D4085" t="s">
        <v>1083</v>
      </c>
      <c r="E4085" t="s">
        <v>1095</v>
      </c>
      <c r="F4085" t="s">
        <v>1164</v>
      </c>
      <c r="G4085" t="s">
        <v>1097</v>
      </c>
      <c r="H4085">
        <v>2019</v>
      </c>
      <c r="I4085">
        <v>0.8</v>
      </c>
      <c r="J4085" t="s">
        <v>1148</v>
      </c>
      <c r="K4085" s="2"/>
      <c r="L4085" s="60"/>
    </row>
    <row r="4086" spans="1:12">
      <c r="A4086">
        <v>85400</v>
      </c>
      <c r="B4086" t="s">
        <v>1010</v>
      </c>
      <c r="C4086" t="s">
        <v>1025</v>
      </c>
      <c r="D4086" t="s">
        <v>1083</v>
      </c>
      <c r="E4086" t="s">
        <v>1095</v>
      </c>
      <c r="F4086" t="s">
        <v>1164</v>
      </c>
      <c r="G4086" t="s">
        <v>1097</v>
      </c>
      <c r="H4086">
        <v>2020</v>
      </c>
      <c r="I4086">
        <v>0.74</v>
      </c>
      <c r="J4086" t="s">
        <v>1148</v>
      </c>
      <c r="K4086" s="2"/>
      <c r="L4086" s="60"/>
    </row>
    <row r="4087" spans="1:12">
      <c r="A4087">
        <v>85400</v>
      </c>
      <c r="B4087" t="s">
        <v>1010</v>
      </c>
      <c r="C4087" t="s">
        <v>1025</v>
      </c>
      <c r="D4087" t="s">
        <v>1083</v>
      </c>
      <c r="E4087" t="s">
        <v>1095</v>
      </c>
      <c r="F4087" t="s">
        <v>1164</v>
      </c>
      <c r="G4087" t="s">
        <v>1097</v>
      </c>
      <c r="H4087">
        <v>2021</v>
      </c>
      <c r="I4087">
        <v>0.75</v>
      </c>
      <c r="J4087" t="s">
        <v>1148</v>
      </c>
      <c r="K4087" s="2"/>
      <c r="L4087" s="60"/>
    </row>
    <row r="4088" spans="1:12">
      <c r="A4088">
        <v>85410</v>
      </c>
      <c r="B4088" t="s">
        <v>1010</v>
      </c>
      <c r="C4088" t="s">
        <v>1026</v>
      </c>
      <c r="D4088" t="s">
        <v>1083</v>
      </c>
      <c r="E4088" t="s">
        <v>1095</v>
      </c>
      <c r="F4088" t="s">
        <v>1164</v>
      </c>
      <c r="G4088" t="s">
        <v>1097</v>
      </c>
      <c r="H4088">
        <v>2017</v>
      </c>
      <c r="I4088">
        <v>0.85</v>
      </c>
      <c r="J4088" t="s">
        <v>1148</v>
      </c>
      <c r="K4088" s="2"/>
      <c r="L4088" s="60"/>
    </row>
    <row r="4089" spans="1:12">
      <c r="A4089">
        <v>85410</v>
      </c>
      <c r="B4089" t="s">
        <v>1010</v>
      </c>
      <c r="C4089" t="s">
        <v>1026</v>
      </c>
      <c r="D4089" t="s">
        <v>1083</v>
      </c>
      <c r="E4089" t="s">
        <v>1095</v>
      </c>
      <c r="F4089" t="s">
        <v>1164</v>
      </c>
      <c r="G4089" t="s">
        <v>1097</v>
      </c>
      <c r="H4089">
        <v>2018</v>
      </c>
      <c r="I4089">
        <v>0.87</v>
      </c>
      <c r="J4089" t="s">
        <v>1148</v>
      </c>
      <c r="K4089" s="2"/>
      <c r="L4089" s="60"/>
    </row>
    <row r="4090" spans="1:12">
      <c r="A4090">
        <v>85410</v>
      </c>
      <c r="B4090" t="s">
        <v>1010</v>
      </c>
      <c r="C4090" t="s">
        <v>1026</v>
      </c>
      <c r="D4090" t="s">
        <v>1083</v>
      </c>
      <c r="E4090" t="s">
        <v>1095</v>
      </c>
      <c r="F4090" t="s">
        <v>1164</v>
      </c>
      <c r="G4090" t="s">
        <v>1097</v>
      </c>
      <c r="H4090">
        <v>2019</v>
      </c>
      <c r="I4090">
        <v>0.82</v>
      </c>
      <c r="J4090" t="s">
        <v>1148</v>
      </c>
      <c r="K4090" s="2"/>
      <c r="L4090" s="60"/>
    </row>
    <row r="4091" spans="1:12">
      <c r="A4091">
        <v>85410</v>
      </c>
      <c r="B4091" t="s">
        <v>1010</v>
      </c>
      <c r="C4091" t="s">
        <v>1026</v>
      </c>
      <c r="D4091" t="s">
        <v>1083</v>
      </c>
      <c r="E4091" t="s">
        <v>1095</v>
      </c>
      <c r="F4091" t="s">
        <v>1164</v>
      </c>
      <c r="G4091" t="s">
        <v>1097</v>
      </c>
      <c r="H4091">
        <v>2020</v>
      </c>
      <c r="I4091">
        <v>0.8</v>
      </c>
      <c r="J4091" t="s">
        <v>1148</v>
      </c>
      <c r="K4091" s="2"/>
      <c r="L4091" s="60"/>
    </row>
    <row r="4092" spans="1:12">
      <c r="A4092">
        <v>85410</v>
      </c>
      <c r="B4092" t="s">
        <v>1010</v>
      </c>
      <c r="C4092" t="s">
        <v>1026</v>
      </c>
      <c r="D4092" t="s">
        <v>1083</v>
      </c>
      <c r="E4092" t="s">
        <v>1095</v>
      </c>
      <c r="F4092" t="s">
        <v>1164</v>
      </c>
      <c r="G4092" t="s">
        <v>1097</v>
      </c>
      <c r="H4092">
        <v>2021</v>
      </c>
      <c r="I4092">
        <v>0.83</v>
      </c>
      <c r="J4092" t="s">
        <v>1148</v>
      </c>
      <c r="K4092" s="2"/>
      <c r="L4092" s="60"/>
    </row>
    <row r="4093" spans="1:12">
      <c r="A4093">
        <v>85430</v>
      </c>
      <c r="B4093" t="s">
        <v>1010</v>
      </c>
      <c r="C4093" t="s">
        <v>1027</v>
      </c>
      <c r="D4093" t="s">
        <v>1083</v>
      </c>
      <c r="E4093" t="s">
        <v>1095</v>
      </c>
      <c r="F4093" t="s">
        <v>1164</v>
      </c>
      <c r="G4093" t="s">
        <v>1097</v>
      </c>
      <c r="H4093">
        <v>2017</v>
      </c>
      <c r="I4093">
        <v>0.71</v>
      </c>
      <c r="J4093" t="s">
        <v>1148</v>
      </c>
      <c r="K4093" s="2"/>
      <c r="L4093" s="60"/>
    </row>
    <row r="4094" spans="1:12">
      <c r="A4094">
        <v>85430</v>
      </c>
      <c r="B4094" t="s">
        <v>1010</v>
      </c>
      <c r="C4094" t="s">
        <v>1027</v>
      </c>
      <c r="D4094" t="s">
        <v>1083</v>
      </c>
      <c r="E4094" t="s">
        <v>1095</v>
      </c>
      <c r="F4094" t="s">
        <v>1164</v>
      </c>
      <c r="G4094" t="s">
        <v>1097</v>
      </c>
      <c r="H4094">
        <v>2018</v>
      </c>
      <c r="I4094">
        <v>0.77</v>
      </c>
      <c r="J4094" t="s">
        <v>1148</v>
      </c>
      <c r="K4094" s="2"/>
      <c r="L4094" s="60"/>
    </row>
    <row r="4095" spans="1:12">
      <c r="A4095">
        <v>85430</v>
      </c>
      <c r="B4095" t="s">
        <v>1010</v>
      </c>
      <c r="C4095" t="s">
        <v>1027</v>
      </c>
      <c r="D4095" t="s">
        <v>1083</v>
      </c>
      <c r="E4095" t="s">
        <v>1095</v>
      </c>
      <c r="F4095" t="s">
        <v>1164</v>
      </c>
      <c r="G4095" t="s">
        <v>1097</v>
      </c>
      <c r="H4095">
        <v>2019</v>
      </c>
      <c r="I4095">
        <v>0.8</v>
      </c>
      <c r="J4095" t="s">
        <v>1148</v>
      </c>
      <c r="K4095" s="2"/>
      <c r="L4095" s="60"/>
    </row>
    <row r="4096" spans="1:12">
      <c r="A4096">
        <v>85430</v>
      </c>
      <c r="B4096" t="s">
        <v>1010</v>
      </c>
      <c r="C4096" t="s">
        <v>1027</v>
      </c>
      <c r="D4096" t="s">
        <v>1083</v>
      </c>
      <c r="E4096" t="s">
        <v>1095</v>
      </c>
      <c r="F4096" t="s">
        <v>1164</v>
      </c>
      <c r="G4096" t="s">
        <v>1097</v>
      </c>
      <c r="H4096">
        <v>2020</v>
      </c>
      <c r="I4096">
        <v>0.64</v>
      </c>
      <c r="J4096" t="s">
        <v>1148</v>
      </c>
      <c r="K4096" s="2"/>
      <c r="L4096" s="60"/>
    </row>
    <row r="4097" spans="1:12">
      <c r="A4097">
        <v>85430</v>
      </c>
      <c r="B4097" t="s">
        <v>1010</v>
      </c>
      <c r="C4097" t="s">
        <v>1027</v>
      </c>
      <c r="D4097" t="s">
        <v>1083</v>
      </c>
      <c r="E4097" t="s">
        <v>1095</v>
      </c>
      <c r="F4097" t="s">
        <v>1164</v>
      </c>
      <c r="G4097" t="s">
        <v>1097</v>
      </c>
      <c r="H4097">
        <v>2021</v>
      </c>
      <c r="I4097">
        <v>0.67</v>
      </c>
      <c r="J4097" t="s">
        <v>1148</v>
      </c>
      <c r="K4097" s="2"/>
      <c r="L4097" s="60"/>
    </row>
    <row r="4098" spans="1:12">
      <c r="A4098">
        <v>85440</v>
      </c>
      <c r="B4098" t="s">
        <v>1010</v>
      </c>
      <c r="C4098" t="s">
        <v>207</v>
      </c>
      <c r="D4098" t="s">
        <v>1083</v>
      </c>
      <c r="E4098" t="s">
        <v>1095</v>
      </c>
      <c r="F4098" t="s">
        <v>1164</v>
      </c>
      <c r="G4098" t="s">
        <v>1097</v>
      </c>
      <c r="H4098">
        <v>2017</v>
      </c>
      <c r="I4098">
        <v>0.84</v>
      </c>
      <c r="J4098" t="s">
        <v>1148</v>
      </c>
      <c r="K4098" s="2"/>
      <c r="L4098" s="60"/>
    </row>
    <row r="4099" spans="1:12">
      <c r="A4099">
        <v>85440</v>
      </c>
      <c r="B4099" t="s">
        <v>1010</v>
      </c>
      <c r="C4099" t="s">
        <v>207</v>
      </c>
      <c r="D4099" t="s">
        <v>1083</v>
      </c>
      <c r="E4099" t="s">
        <v>1095</v>
      </c>
      <c r="F4099" t="s">
        <v>1164</v>
      </c>
      <c r="G4099" t="s">
        <v>1097</v>
      </c>
      <c r="H4099">
        <v>2018</v>
      </c>
      <c r="I4099">
        <v>0.85</v>
      </c>
      <c r="J4099" t="s">
        <v>1148</v>
      </c>
      <c r="K4099" s="2"/>
      <c r="L4099" s="60"/>
    </row>
    <row r="4100" spans="1:12">
      <c r="A4100">
        <v>85440</v>
      </c>
      <c r="B4100" t="s">
        <v>1010</v>
      </c>
      <c r="C4100" t="s">
        <v>207</v>
      </c>
      <c r="D4100" t="s">
        <v>1083</v>
      </c>
      <c r="E4100" t="s">
        <v>1095</v>
      </c>
      <c r="F4100" t="s">
        <v>1164</v>
      </c>
      <c r="G4100" t="s">
        <v>1097</v>
      </c>
      <c r="H4100">
        <v>2019</v>
      </c>
      <c r="I4100">
        <v>0.83</v>
      </c>
      <c r="J4100" t="s">
        <v>1148</v>
      </c>
      <c r="K4100" s="2"/>
      <c r="L4100" s="60"/>
    </row>
    <row r="4101" spans="1:12">
      <c r="A4101">
        <v>85440</v>
      </c>
      <c r="B4101" t="s">
        <v>1010</v>
      </c>
      <c r="C4101" t="s">
        <v>207</v>
      </c>
      <c r="D4101" t="s">
        <v>1083</v>
      </c>
      <c r="E4101" t="s">
        <v>1095</v>
      </c>
      <c r="F4101" t="s">
        <v>1164</v>
      </c>
      <c r="G4101" t="s">
        <v>1097</v>
      </c>
      <c r="H4101">
        <v>2020</v>
      </c>
      <c r="I4101">
        <v>0.72</v>
      </c>
      <c r="J4101" t="s">
        <v>1148</v>
      </c>
      <c r="K4101" s="2"/>
      <c r="L4101" s="60"/>
    </row>
    <row r="4102" spans="1:12">
      <c r="A4102">
        <v>85440</v>
      </c>
      <c r="B4102" t="s">
        <v>1010</v>
      </c>
      <c r="C4102" t="s">
        <v>207</v>
      </c>
      <c r="D4102" t="s">
        <v>1083</v>
      </c>
      <c r="E4102" t="s">
        <v>1095</v>
      </c>
      <c r="F4102" t="s">
        <v>1164</v>
      </c>
      <c r="G4102" t="s">
        <v>1097</v>
      </c>
      <c r="H4102">
        <v>2021</v>
      </c>
      <c r="I4102">
        <v>0.77</v>
      </c>
      <c r="J4102" t="s">
        <v>1148</v>
      </c>
      <c r="K4102" s="2"/>
      <c r="L4102" s="60"/>
    </row>
    <row r="4103" spans="1:12">
      <c r="A4103">
        <v>85001</v>
      </c>
      <c r="B4103" t="s">
        <v>1010</v>
      </c>
      <c r="C4103" t="s">
        <v>1011</v>
      </c>
      <c r="D4103" t="s">
        <v>1082</v>
      </c>
      <c r="E4103" t="s">
        <v>1095</v>
      </c>
      <c r="F4103" t="s">
        <v>1164</v>
      </c>
      <c r="G4103" t="s">
        <v>1097</v>
      </c>
      <c r="H4103">
        <v>2017</v>
      </c>
      <c r="I4103">
        <v>1</v>
      </c>
      <c r="J4103" t="s">
        <v>1148</v>
      </c>
      <c r="K4103" s="2"/>
      <c r="L4103" s="60"/>
    </row>
    <row r="4104" spans="1:12">
      <c r="A4104">
        <v>85001</v>
      </c>
      <c r="B4104" t="s">
        <v>1010</v>
      </c>
      <c r="C4104" t="s">
        <v>1011</v>
      </c>
      <c r="D4104" t="s">
        <v>1082</v>
      </c>
      <c r="E4104" t="s">
        <v>1095</v>
      </c>
      <c r="F4104" t="s">
        <v>1164</v>
      </c>
      <c r="G4104" t="s">
        <v>1097</v>
      </c>
      <c r="H4104">
        <v>2018</v>
      </c>
      <c r="I4104">
        <v>1</v>
      </c>
      <c r="J4104" t="s">
        <v>1148</v>
      </c>
      <c r="K4104" s="2"/>
      <c r="L4104" s="60"/>
    </row>
    <row r="4105" spans="1:12">
      <c r="A4105">
        <v>85001</v>
      </c>
      <c r="B4105" t="s">
        <v>1010</v>
      </c>
      <c r="C4105" t="s">
        <v>1011</v>
      </c>
      <c r="D4105" t="s">
        <v>1082</v>
      </c>
      <c r="E4105" t="s">
        <v>1095</v>
      </c>
      <c r="F4105" t="s">
        <v>1164</v>
      </c>
      <c r="G4105" t="s">
        <v>1097</v>
      </c>
      <c r="H4105">
        <v>2019</v>
      </c>
      <c r="I4105">
        <v>1</v>
      </c>
      <c r="J4105" t="s">
        <v>1148</v>
      </c>
      <c r="K4105" s="2"/>
      <c r="L4105" s="60"/>
    </row>
    <row r="4106" spans="1:12">
      <c r="A4106">
        <v>85001</v>
      </c>
      <c r="B4106" t="s">
        <v>1010</v>
      </c>
      <c r="C4106" t="s">
        <v>1011</v>
      </c>
      <c r="D4106" t="s">
        <v>1082</v>
      </c>
      <c r="E4106" t="s">
        <v>1095</v>
      </c>
      <c r="F4106" t="s">
        <v>1164</v>
      </c>
      <c r="G4106" t="s">
        <v>1097</v>
      </c>
      <c r="H4106">
        <v>2020</v>
      </c>
      <c r="I4106">
        <v>1</v>
      </c>
      <c r="J4106" t="s">
        <v>1148</v>
      </c>
      <c r="K4106" s="2"/>
      <c r="L4106" s="60"/>
    </row>
    <row r="4107" spans="1:12">
      <c r="A4107">
        <v>85001</v>
      </c>
      <c r="B4107" t="s">
        <v>1010</v>
      </c>
      <c r="C4107" t="s">
        <v>1011</v>
      </c>
      <c r="D4107" t="s">
        <v>1082</v>
      </c>
      <c r="E4107" t="s">
        <v>1095</v>
      </c>
      <c r="F4107" t="s">
        <v>1164</v>
      </c>
      <c r="G4107" t="s">
        <v>1097</v>
      </c>
      <c r="H4107">
        <v>2021</v>
      </c>
      <c r="I4107">
        <v>1</v>
      </c>
      <c r="J4107" t="s">
        <v>1148</v>
      </c>
      <c r="K4107" s="2"/>
      <c r="L4107" s="60"/>
    </row>
    <row r="4108" spans="1:12">
      <c r="A4108">
        <v>85010</v>
      </c>
      <c r="B4108" t="s">
        <v>1010</v>
      </c>
      <c r="C4108" t="s">
        <v>1012</v>
      </c>
      <c r="D4108" t="s">
        <v>1082</v>
      </c>
      <c r="E4108" t="s">
        <v>1095</v>
      </c>
      <c r="F4108" t="s">
        <v>1164</v>
      </c>
      <c r="G4108" t="s">
        <v>1097</v>
      </c>
      <c r="H4108">
        <v>2017</v>
      </c>
      <c r="I4108">
        <v>1</v>
      </c>
      <c r="J4108" t="s">
        <v>1148</v>
      </c>
      <c r="K4108" s="2"/>
      <c r="L4108" s="60"/>
    </row>
    <row r="4109" spans="1:12">
      <c r="A4109">
        <v>85010</v>
      </c>
      <c r="B4109" t="s">
        <v>1010</v>
      </c>
      <c r="C4109" t="s">
        <v>1012</v>
      </c>
      <c r="D4109" t="s">
        <v>1082</v>
      </c>
      <c r="E4109" t="s">
        <v>1095</v>
      </c>
      <c r="F4109" t="s">
        <v>1164</v>
      </c>
      <c r="G4109" t="s">
        <v>1097</v>
      </c>
      <c r="H4109">
        <v>2018</v>
      </c>
      <c r="I4109">
        <v>0.99</v>
      </c>
      <c r="J4109" t="s">
        <v>1148</v>
      </c>
      <c r="K4109" s="2"/>
      <c r="L4109" s="60"/>
    </row>
    <row r="4110" spans="1:12">
      <c r="A4110">
        <v>85010</v>
      </c>
      <c r="B4110" t="s">
        <v>1010</v>
      </c>
      <c r="C4110" t="s">
        <v>1012</v>
      </c>
      <c r="D4110" t="s">
        <v>1082</v>
      </c>
      <c r="E4110" t="s">
        <v>1095</v>
      </c>
      <c r="F4110" t="s">
        <v>1164</v>
      </c>
      <c r="G4110" t="s">
        <v>1097</v>
      </c>
      <c r="H4110">
        <v>2019</v>
      </c>
      <c r="I4110">
        <v>0.99</v>
      </c>
      <c r="J4110" t="s">
        <v>1148</v>
      </c>
      <c r="K4110" s="2"/>
      <c r="L4110" s="60"/>
    </row>
    <row r="4111" spans="1:12">
      <c r="A4111">
        <v>85010</v>
      </c>
      <c r="B4111" t="s">
        <v>1010</v>
      </c>
      <c r="C4111" t="s">
        <v>1012</v>
      </c>
      <c r="D4111" t="s">
        <v>1082</v>
      </c>
      <c r="E4111" t="s">
        <v>1095</v>
      </c>
      <c r="F4111" t="s">
        <v>1164</v>
      </c>
      <c r="G4111" t="s">
        <v>1097</v>
      </c>
      <c r="H4111">
        <v>2020</v>
      </c>
      <c r="I4111">
        <v>1</v>
      </c>
      <c r="J4111" t="s">
        <v>1148</v>
      </c>
      <c r="K4111" s="2"/>
      <c r="L4111" s="60"/>
    </row>
    <row r="4112" spans="1:12">
      <c r="A4112">
        <v>85010</v>
      </c>
      <c r="B4112" t="s">
        <v>1010</v>
      </c>
      <c r="C4112" t="s">
        <v>1012</v>
      </c>
      <c r="D4112" t="s">
        <v>1082</v>
      </c>
      <c r="E4112" t="s">
        <v>1095</v>
      </c>
      <c r="F4112" t="s">
        <v>1164</v>
      </c>
      <c r="G4112" t="s">
        <v>1097</v>
      </c>
      <c r="H4112">
        <v>2021</v>
      </c>
      <c r="I4112">
        <v>1</v>
      </c>
      <c r="J4112" t="s">
        <v>1148</v>
      </c>
      <c r="K4112" s="2"/>
      <c r="L4112" s="60"/>
    </row>
    <row r="4113" spans="1:12">
      <c r="A4113">
        <v>85015</v>
      </c>
      <c r="B4113" t="s">
        <v>1010</v>
      </c>
      <c r="C4113" t="s">
        <v>1013</v>
      </c>
      <c r="D4113" t="s">
        <v>1082</v>
      </c>
      <c r="E4113" t="s">
        <v>1095</v>
      </c>
      <c r="F4113" t="s">
        <v>1164</v>
      </c>
      <c r="G4113" t="s">
        <v>1097</v>
      </c>
      <c r="H4113">
        <v>2017</v>
      </c>
      <c r="I4113">
        <v>1</v>
      </c>
      <c r="J4113" t="s">
        <v>1148</v>
      </c>
      <c r="K4113" s="2"/>
      <c r="L4113" s="60"/>
    </row>
    <row r="4114" spans="1:12">
      <c r="A4114">
        <v>85015</v>
      </c>
      <c r="B4114" t="s">
        <v>1010</v>
      </c>
      <c r="C4114" t="s">
        <v>1013</v>
      </c>
      <c r="D4114" t="s">
        <v>1082</v>
      </c>
      <c r="E4114" t="s">
        <v>1095</v>
      </c>
      <c r="F4114" t="s">
        <v>1164</v>
      </c>
      <c r="G4114" t="s">
        <v>1097</v>
      </c>
      <c r="H4114">
        <v>2018</v>
      </c>
      <c r="I4114">
        <v>1</v>
      </c>
      <c r="J4114" t="s">
        <v>1148</v>
      </c>
      <c r="K4114" s="2"/>
      <c r="L4114" s="60"/>
    </row>
    <row r="4115" spans="1:12">
      <c r="A4115">
        <v>85015</v>
      </c>
      <c r="B4115" t="s">
        <v>1010</v>
      </c>
      <c r="C4115" t="s">
        <v>1013</v>
      </c>
      <c r="D4115" t="s">
        <v>1082</v>
      </c>
      <c r="E4115" t="s">
        <v>1095</v>
      </c>
      <c r="F4115" t="s">
        <v>1164</v>
      </c>
      <c r="G4115" t="s">
        <v>1097</v>
      </c>
      <c r="H4115">
        <v>2019</v>
      </c>
      <c r="I4115">
        <v>1</v>
      </c>
      <c r="J4115" t="s">
        <v>1148</v>
      </c>
      <c r="K4115" s="2"/>
      <c r="L4115" s="60"/>
    </row>
    <row r="4116" spans="1:12">
      <c r="A4116">
        <v>85015</v>
      </c>
      <c r="B4116" t="s">
        <v>1010</v>
      </c>
      <c r="C4116" t="s">
        <v>1013</v>
      </c>
      <c r="D4116" t="s">
        <v>1082</v>
      </c>
      <c r="E4116" t="s">
        <v>1095</v>
      </c>
      <c r="F4116" t="s">
        <v>1164</v>
      </c>
      <c r="G4116" t="s">
        <v>1097</v>
      </c>
      <c r="H4116">
        <v>2020</v>
      </c>
      <c r="I4116">
        <v>0.95</v>
      </c>
      <c r="J4116" t="s">
        <v>1148</v>
      </c>
      <c r="K4116" s="2"/>
      <c r="L4116" s="60"/>
    </row>
    <row r="4117" spans="1:12">
      <c r="A4117">
        <v>85015</v>
      </c>
      <c r="B4117" t="s">
        <v>1010</v>
      </c>
      <c r="C4117" t="s">
        <v>1013</v>
      </c>
      <c r="D4117" t="s">
        <v>1082</v>
      </c>
      <c r="E4117" t="s">
        <v>1095</v>
      </c>
      <c r="F4117" t="s">
        <v>1164</v>
      </c>
      <c r="G4117" t="s">
        <v>1097</v>
      </c>
      <c r="H4117">
        <v>2021</v>
      </c>
      <c r="I4117">
        <v>1</v>
      </c>
      <c r="J4117" t="s">
        <v>1148</v>
      </c>
      <c r="K4117" s="2"/>
      <c r="L4117" s="60"/>
    </row>
    <row r="4118" spans="1:12">
      <c r="A4118">
        <v>85125</v>
      </c>
      <c r="B4118" t="s">
        <v>1010</v>
      </c>
      <c r="C4118" t="s">
        <v>1014</v>
      </c>
      <c r="D4118" t="s">
        <v>1082</v>
      </c>
      <c r="E4118" t="s">
        <v>1095</v>
      </c>
      <c r="F4118" t="s">
        <v>1164</v>
      </c>
      <c r="G4118" t="s">
        <v>1097</v>
      </c>
      <c r="H4118">
        <v>2017</v>
      </c>
      <c r="I4118">
        <v>0.96</v>
      </c>
      <c r="J4118" t="s">
        <v>1148</v>
      </c>
      <c r="K4118" s="2"/>
      <c r="L4118" s="60"/>
    </row>
    <row r="4119" spans="1:12">
      <c r="A4119">
        <v>85125</v>
      </c>
      <c r="B4119" t="s">
        <v>1010</v>
      </c>
      <c r="C4119" t="s">
        <v>1014</v>
      </c>
      <c r="D4119" t="s">
        <v>1082</v>
      </c>
      <c r="E4119" t="s">
        <v>1095</v>
      </c>
      <c r="F4119" t="s">
        <v>1164</v>
      </c>
      <c r="G4119" t="s">
        <v>1097</v>
      </c>
      <c r="H4119">
        <v>2018</v>
      </c>
      <c r="I4119">
        <v>0.82</v>
      </c>
      <c r="J4119" t="s">
        <v>1148</v>
      </c>
      <c r="K4119" s="2"/>
      <c r="L4119" s="60"/>
    </row>
    <row r="4120" spans="1:12">
      <c r="A4120">
        <v>85125</v>
      </c>
      <c r="B4120" t="s">
        <v>1010</v>
      </c>
      <c r="C4120" t="s">
        <v>1014</v>
      </c>
      <c r="D4120" t="s">
        <v>1082</v>
      </c>
      <c r="E4120" t="s">
        <v>1095</v>
      </c>
      <c r="F4120" t="s">
        <v>1164</v>
      </c>
      <c r="G4120" t="s">
        <v>1097</v>
      </c>
      <c r="H4120">
        <v>2019</v>
      </c>
      <c r="I4120">
        <v>0.84</v>
      </c>
      <c r="J4120" t="s">
        <v>1148</v>
      </c>
      <c r="K4120" s="2"/>
      <c r="L4120" s="60"/>
    </row>
    <row r="4121" spans="1:12">
      <c r="A4121">
        <v>85125</v>
      </c>
      <c r="B4121" t="s">
        <v>1010</v>
      </c>
      <c r="C4121" t="s">
        <v>1014</v>
      </c>
      <c r="D4121" t="s">
        <v>1082</v>
      </c>
      <c r="E4121" t="s">
        <v>1095</v>
      </c>
      <c r="F4121" t="s">
        <v>1164</v>
      </c>
      <c r="G4121" t="s">
        <v>1097</v>
      </c>
      <c r="H4121">
        <v>2020</v>
      </c>
      <c r="I4121">
        <v>0.77</v>
      </c>
      <c r="J4121" t="s">
        <v>1148</v>
      </c>
      <c r="K4121" s="2"/>
      <c r="L4121" s="60"/>
    </row>
    <row r="4122" spans="1:12">
      <c r="A4122">
        <v>85125</v>
      </c>
      <c r="B4122" t="s">
        <v>1010</v>
      </c>
      <c r="C4122" t="s">
        <v>1014</v>
      </c>
      <c r="D4122" t="s">
        <v>1082</v>
      </c>
      <c r="E4122" t="s">
        <v>1095</v>
      </c>
      <c r="F4122" t="s">
        <v>1164</v>
      </c>
      <c r="G4122" t="s">
        <v>1097</v>
      </c>
      <c r="H4122">
        <v>2021</v>
      </c>
      <c r="I4122">
        <v>0.88</v>
      </c>
      <c r="J4122" t="s">
        <v>1148</v>
      </c>
      <c r="K4122" s="2"/>
      <c r="L4122" s="60"/>
    </row>
    <row r="4123" spans="1:12">
      <c r="A4123">
        <v>85136</v>
      </c>
      <c r="B4123" t="s">
        <v>1010</v>
      </c>
      <c r="C4123" t="s">
        <v>1015</v>
      </c>
      <c r="D4123" t="s">
        <v>1082</v>
      </c>
      <c r="E4123" t="s">
        <v>1095</v>
      </c>
      <c r="F4123" t="s">
        <v>1164</v>
      </c>
      <c r="G4123" t="s">
        <v>1097</v>
      </c>
      <c r="H4123">
        <v>2017</v>
      </c>
      <c r="I4123">
        <v>1</v>
      </c>
      <c r="J4123" t="s">
        <v>1148</v>
      </c>
      <c r="K4123" s="2"/>
      <c r="L4123" s="60"/>
    </row>
    <row r="4124" spans="1:12">
      <c r="A4124">
        <v>85136</v>
      </c>
      <c r="B4124" t="s">
        <v>1010</v>
      </c>
      <c r="C4124" t="s">
        <v>1015</v>
      </c>
      <c r="D4124" t="s">
        <v>1082</v>
      </c>
      <c r="E4124" t="s">
        <v>1095</v>
      </c>
      <c r="F4124" t="s">
        <v>1164</v>
      </c>
      <c r="G4124" t="s">
        <v>1097</v>
      </c>
      <c r="H4124">
        <v>2018</v>
      </c>
      <c r="I4124">
        <v>1</v>
      </c>
      <c r="J4124" t="s">
        <v>1148</v>
      </c>
      <c r="K4124" s="2"/>
      <c r="L4124" s="60"/>
    </row>
    <row r="4125" spans="1:12">
      <c r="A4125">
        <v>85136</v>
      </c>
      <c r="B4125" t="s">
        <v>1010</v>
      </c>
      <c r="C4125" t="s">
        <v>1015</v>
      </c>
      <c r="D4125" t="s">
        <v>1082</v>
      </c>
      <c r="E4125" t="s">
        <v>1095</v>
      </c>
      <c r="F4125" t="s">
        <v>1164</v>
      </c>
      <c r="G4125" t="s">
        <v>1097</v>
      </c>
      <c r="H4125">
        <v>2019</v>
      </c>
      <c r="I4125">
        <v>0.86</v>
      </c>
      <c r="J4125" t="s">
        <v>1148</v>
      </c>
      <c r="K4125" s="2"/>
      <c r="L4125" s="60"/>
    </row>
    <row r="4126" spans="1:12">
      <c r="A4126">
        <v>85136</v>
      </c>
      <c r="B4126" t="s">
        <v>1010</v>
      </c>
      <c r="C4126" t="s">
        <v>1015</v>
      </c>
      <c r="D4126" t="s">
        <v>1082</v>
      </c>
      <c r="E4126" t="s">
        <v>1095</v>
      </c>
      <c r="F4126" t="s">
        <v>1164</v>
      </c>
      <c r="G4126" t="s">
        <v>1097</v>
      </c>
      <c r="H4126">
        <v>2020</v>
      </c>
      <c r="I4126">
        <v>0.75</v>
      </c>
      <c r="J4126" t="s">
        <v>1148</v>
      </c>
      <c r="K4126" s="2"/>
      <c r="L4126" s="60"/>
    </row>
    <row r="4127" spans="1:12">
      <c r="A4127">
        <v>85136</v>
      </c>
      <c r="B4127" t="s">
        <v>1010</v>
      </c>
      <c r="C4127" t="s">
        <v>1015</v>
      </c>
      <c r="D4127" t="s">
        <v>1082</v>
      </c>
      <c r="E4127" t="s">
        <v>1095</v>
      </c>
      <c r="F4127" t="s">
        <v>1164</v>
      </c>
      <c r="G4127" t="s">
        <v>1097</v>
      </c>
      <c r="H4127">
        <v>2021</v>
      </c>
      <c r="I4127">
        <v>1</v>
      </c>
      <c r="J4127" t="s">
        <v>1148</v>
      </c>
      <c r="K4127" s="2"/>
      <c r="L4127" s="60"/>
    </row>
    <row r="4128" spans="1:12">
      <c r="A4128">
        <v>85139</v>
      </c>
      <c r="B4128" t="s">
        <v>1010</v>
      </c>
      <c r="C4128" t="s">
        <v>1016</v>
      </c>
      <c r="D4128" t="s">
        <v>1082</v>
      </c>
      <c r="E4128" t="s">
        <v>1095</v>
      </c>
      <c r="F4128" t="s">
        <v>1164</v>
      </c>
      <c r="G4128" t="s">
        <v>1097</v>
      </c>
      <c r="H4128">
        <v>2017</v>
      </c>
      <c r="I4128">
        <v>1</v>
      </c>
      <c r="J4128" t="s">
        <v>1148</v>
      </c>
      <c r="K4128" s="2"/>
      <c r="L4128" s="60"/>
    </row>
    <row r="4129" spans="1:12">
      <c r="A4129">
        <v>85139</v>
      </c>
      <c r="B4129" t="s">
        <v>1010</v>
      </c>
      <c r="C4129" t="s">
        <v>1016</v>
      </c>
      <c r="D4129" t="s">
        <v>1082</v>
      </c>
      <c r="E4129" t="s">
        <v>1095</v>
      </c>
      <c r="F4129" t="s">
        <v>1164</v>
      </c>
      <c r="G4129" t="s">
        <v>1097</v>
      </c>
      <c r="H4129">
        <v>2018</v>
      </c>
      <c r="I4129">
        <v>1</v>
      </c>
      <c r="J4129" t="s">
        <v>1148</v>
      </c>
      <c r="K4129" s="2"/>
      <c r="L4129" s="60"/>
    </row>
    <row r="4130" spans="1:12">
      <c r="A4130">
        <v>85139</v>
      </c>
      <c r="B4130" t="s">
        <v>1010</v>
      </c>
      <c r="C4130" t="s">
        <v>1016</v>
      </c>
      <c r="D4130" t="s">
        <v>1082</v>
      </c>
      <c r="E4130" t="s">
        <v>1095</v>
      </c>
      <c r="F4130" t="s">
        <v>1164</v>
      </c>
      <c r="G4130" t="s">
        <v>1097</v>
      </c>
      <c r="H4130">
        <v>2019</v>
      </c>
      <c r="I4130">
        <v>0.99</v>
      </c>
      <c r="J4130" t="s">
        <v>1148</v>
      </c>
      <c r="K4130" s="2"/>
      <c r="L4130" s="60"/>
    </row>
    <row r="4131" spans="1:12">
      <c r="A4131">
        <v>85139</v>
      </c>
      <c r="B4131" t="s">
        <v>1010</v>
      </c>
      <c r="C4131" t="s">
        <v>1016</v>
      </c>
      <c r="D4131" t="s">
        <v>1082</v>
      </c>
      <c r="E4131" t="s">
        <v>1095</v>
      </c>
      <c r="F4131" t="s">
        <v>1164</v>
      </c>
      <c r="G4131" t="s">
        <v>1097</v>
      </c>
      <c r="H4131">
        <v>2020</v>
      </c>
      <c r="I4131">
        <v>0.97</v>
      </c>
      <c r="J4131" t="s">
        <v>1148</v>
      </c>
      <c r="K4131" s="2"/>
      <c r="L4131" s="60"/>
    </row>
    <row r="4132" spans="1:12">
      <c r="A4132">
        <v>85139</v>
      </c>
      <c r="B4132" t="s">
        <v>1010</v>
      </c>
      <c r="C4132" t="s">
        <v>1016</v>
      </c>
      <c r="D4132" t="s">
        <v>1082</v>
      </c>
      <c r="E4132" t="s">
        <v>1095</v>
      </c>
      <c r="F4132" t="s">
        <v>1164</v>
      </c>
      <c r="G4132" t="s">
        <v>1097</v>
      </c>
      <c r="H4132">
        <v>2021</v>
      </c>
      <c r="I4132">
        <v>0.98</v>
      </c>
      <c r="J4132" t="s">
        <v>1148</v>
      </c>
      <c r="K4132" s="2"/>
      <c r="L4132" s="60"/>
    </row>
    <row r="4133" spans="1:12">
      <c r="A4133">
        <v>85162</v>
      </c>
      <c r="B4133" t="s">
        <v>1010</v>
      </c>
      <c r="C4133" t="s">
        <v>1017</v>
      </c>
      <c r="D4133" t="s">
        <v>1082</v>
      </c>
      <c r="E4133" t="s">
        <v>1095</v>
      </c>
      <c r="F4133" t="s">
        <v>1164</v>
      </c>
      <c r="G4133" t="s">
        <v>1097</v>
      </c>
      <c r="H4133">
        <v>2017</v>
      </c>
      <c r="I4133">
        <v>1</v>
      </c>
      <c r="J4133" t="s">
        <v>1148</v>
      </c>
      <c r="K4133" s="2"/>
      <c r="L4133" s="60"/>
    </row>
    <row r="4134" spans="1:12">
      <c r="A4134">
        <v>85162</v>
      </c>
      <c r="B4134" t="s">
        <v>1010</v>
      </c>
      <c r="C4134" t="s">
        <v>1017</v>
      </c>
      <c r="D4134" t="s">
        <v>1082</v>
      </c>
      <c r="E4134" t="s">
        <v>1095</v>
      </c>
      <c r="F4134" t="s">
        <v>1164</v>
      </c>
      <c r="G4134" t="s">
        <v>1097</v>
      </c>
      <c r="H4134">
        <v>2018</v>
      </c>
      <c r="I4134">
        <v>1</v>
      </c>
      <c r="J4134" t="s">
        <v>1148</v>
      </c>
      <c r="K4134" s="2"/>
      <c r="L4134" s="60"/>
    </row>
    <row r="4135" spans="1:12">
      <c r="A4135">
        <v>85162</v>
      </c>
      <c r="B4135" t="s">
        <v>1010</v>
      </c>
      <c r="C4135" t="s">
        <v>1017</v>
      </c>
      <c r="D4135" t="s">
        <v>1082</v>
      </c>
      <c r="E4135" t="s">
        <v>1095</v>
      </c>
      <c r="F4135" t="s">
        <v>1164</v>
      </c>
      <c r="G4135" t="s">
        <v>1097</v>
      </c>
      <c r="H4135">
        <v>2019</v>
      </c>
      <c r="I4135">
        <v>0.99</v>
      </c>
      <c r="J4135" t="s">
        <v>1148</v>
      </c>
      <c r="K4135" s="2"/>
      <c r="L4135" s="60"/>
    </row>
    <row r="4136" spans="1:12">
      <c r="A4136">
        <v>85162</v>
      </c>
      <c r="B4136" t="s">
        <v>1010</v>
      </c>
      <c r="C4136" t="s">
        <v>1017</v>
      </c>
      <c r="D4136" t="s">
        <v>1082</v>
      </c>
      <c r="E4136" t="s">
        <v>1095</v>
      </c>
      <c r="F4136" t="s">
        <v>1164</v>
      </c>
      <c r="G4136" t="s">
        <v>1097</v>
      </c>
      <c r="H4136">
        <v>2020</v>
      </c>
      <c r="I4136">
        <v>1</v>
      </c>
      <c r="J4136" t="s">
        <v>1148</v>
      </c>
      <c r="K4136" s="2"/>
      <c r="L4136" s="60"/>
    </row>
    <row r="4137" spans="1:12">
      <c r="A4137">
        <v>85162</v>
      </c>
      <c r="B4137" t="s">
        <v>1010</v>
      </c>
      <c r="C4137" t="s">
        <v>1017</v>
      </c>
      <c r="D4137" t="s">
        <v>1082</v>
      </c>
      <c r="E4137" t="s">
        <v>1095</v>
      </c>
      <c r="F4137" t="s">
        <v>1164</v>
      </c>
      <c r="G4137" t="s">
        <v>1097</v>
      </c>
      <c r="H4137">
        <v>2021</v>
      </c>
      <c r="I4137">
        <v>0.99</v>
      </c>
      <c r="J4137" t="s">
        <v>1148</v>
      </c>
      <c r="K4137" s="2"/>
      <c r="L4137" s="60"/>
    </row>
    <row r="4138" spans="1:12">
      <c r="A4138">
        <v>85225</v>
      </c>
      <c r="B4138" t="s">
        <v>1010</v>
      </c>
      <c r="C4138" t="s">
        <v>1018</v>
      </c>
      <c r="D4138" t="s">
        <v>1082</v>
      </c>
      <c r="E4138" t="s">
        <v>1095</v>
      </c>
      <c r="F4138" t="s">
        <v>1164</v>
      </c>
      <c r="G4138" t="s">
        <v>1097</v>
      </c>
      <c r="H4138">
        <v>2017</v>
      </c>
      <c r="I4138">
        <v>0.97</v>
      </c>
      <c r="J4138" t="s">
        <v>1148</v>
      </c>
      <c r="K4138" s="2"/>
      <c r="L4138" s="60"/>
    </row>
    <row r="4139" spans="1:12">
      <c r="A4139">
        <v>85225</v>
      </c>
      <c r="B4139" t="s">
        <v>1010</v>
      </c>
      <c r="C4139" t="s">
        <v>1018</v>
      </c>
      <c r="D4139" t="s">
        <v>1082</v>
      </c>
      <c r="E4139" t="s">
        <v>1095</v>
      </c>
      <c r="F4139" t="s">
        <v>1164</v>
      </c>
      <c r="G4139" t="s">
        <v>1097</v>
      </c>
      <c r="H4139">
        <v>2018</v>
      </c>
      <c r="I4139">
        <v>0.81</v>
      </c>
      <c r="J4139" t="s">
        <v>1148</v>
      </c>
      <c r="K4139" s="2"/>
      <c r="L4139" s="60"/>
    </row>
    <row r="4140" spans="1:12">
      <c r="A4140">
        <v>85225</v>
      </c>
      <c r="B4140" t="s">
        <v>1010</v>
      </c>
      <c r="C4140" t="s">
        <v>1018</v>
      </c>
      <c r="D4140" t="s">
        <v>1082</v>
      </c>
      <c r="E4140" t="s">
        <v>1095</v>
      </c>
      <c r="F4140" t="s">
        <v>1164</v>
      </c>
      <c r="G4140" t="s">
        <v>1097</v>
      </c>
      <c r="H4140">
        <v>2019</v>
      </c>
      <c r="I4140">
        <v>0.94</v>
      </c>
      <c r="J4140" t="s">
        <v>1148</v>
      </c>
      <c r="K4140" s="2"/>
      <c r="L4140" s="60"/>
    </row>
    <row r="4141" spans="1:12">
      <c r="A4141">
        <v>85225</v>
      </c>
      <c r="B4141" t="s">
        <v>1010</v>
      </c>
      <c r="C4141" t="s">
        <v>1018</v>
      </c>
      <c r="D4141" t="s">
        <v>1082</v>
      </c>
      <c r="E4141" t="s">
        <v>1095</v>
      </c>
      <c r="F4141" t="s">
        <v>1164</v>
      </c>
      <c r="G4141" t="s">
        <v>1097</v>
      </c>
      <c r="H4141">
        <v>2020</v>
      </c>
      <c r="I4141">
        <v>0.86</v>
      </c>
      <c r="J4141" t="s">
        <v>1148</v>
      </c>
      <c r="K4141" s="2"/>
      <c r="L4141" s="60"/>
    </row>
    <row r="4142" spans="1:12">
      <c r="A4142">
        <v>85225</v>
      </c>
      <c r="B4142" t="s">
        <v>1010</v>
      </c>
      <c r="C4142" t="s">
        <v>1018</v>
      </c>
      <c r="D4142" t="s">
        <v>1082</v>
      </c>
      <c r="E4142" t="s">
        <v>1095</v>
      </c>
      <c r="F4142" t="s">
        <v>1164</v>
      </c>
      <c r="G4142" t="s">
        <v>1097</v>
      </c>
      <c r="H4142">
        <v>2021</v>
      </c>
      <c r="I4142">
        <v>0.84</v>
      </c>
      <c r="J4142" t="s">
        <v>1148</v>
      </c>
      <c r="K4142" s="2"/>
      <c r="L4142" s="60"/>
    </row>
    <row r="4143" spans="1:12">
      <c r="A4143">
        <v>85230</v>
      </c>
      <c r="B4143" t="s">
        <v>1010</v>
      </c>
      <c r="C4143" t="s">
        <v>1019</v>
      </c>
      <c r="D4143" t="s">
        <v>1082</v>
      </c>
      <c r="E4143" t="s">
        <v>1095</v>
      </c>
      <c r="F4143" t="s">
        <v>1164</v>
      </c>
      <c r="G4143" t="s">
        <v>1097</v>
      </c>
      <c r="H4143">
        <v>2017</v>
      </c>
      <c r="I4143">
        <v>0.98</v>
      </c>
      <c r="J4143" t="s">
        <v>1148</v>
      </c>
      <c r="K4143" s="2"/>
      <c r="L4143" s="60"/>
    </row>
    <row r="4144" spans="1:12">
      <c r="A4144">
        <v>85230</v>
      </c>
      <c r="B4144" t="s">
        <v>1010</v>
      </c>
      <c r="C4144" t="s">
        <v>1019</v>
      </c>
      <c r="D4144" t="s">
        <v>1082</v>
      </c>
      <c r="E4144" t="s">
        <v>1095</v>
      </c>
      <c r="F4144" t="s">
        <v>1164</v>
      </c>
      <c r="G4144" t="s">
        <v>1097</v>
      </c>
      <c r="H4144">
        <v>2018</v>
      </c>
      <c r="I4144">
        <v>0.93</v>
      </c>
      <c r="J4144" t="s">
        <v>1148</v>
      </c>
      <c r="K4144" s="2"/>
      <c r="L4144" s="60"/>
    </row>
    <row r="4145" spans="1:12">
      <c r="A4145">
        <v>85230</v>
      </c>
      <c r="B4145" t="s">
        <v>1010</v>
      </c>
      <c r="C4145" t="s">
        <v>1019</v>
      </c>
      <c r="D4145" t="s">
        <v>1082</v>
      </c>
      <c r="E4145" t="s">
        <v>1095</v>
      </c>
      <c r="F4145" t="s">
        <v>1164</v>
      </c>
      <c r="G4145" t="s">
        <v>1097</v>
      </c>
      <c r="H4145">
        <v>2019</v>
      </c>
      <c r="I4145">
        <v>0.92</v>
      </c>
      <c r="J4145" t="s">
        <v>1148</v>
      </c>
      <c r="K4145" s="2"/>
      <c r="L4145" s="60"/>
    </row>
    <row r="4146" spans="1:12">
      <c r="A4146">
        <v>85230</v>
      </c>
      <c r="B4146" t="s">
        <v>1010</v>
      </c>
      <c r="C4146" t="s">
        <v>1019</v>
      </c>
      <c r="D4146" t="s">
        <v>1082</v>
      </c>
      <c r="E4146" t="s">
        <v>1095</v>
      </c>
      <c r="F4146" t="s">
        <v>1164</v>
      </c>
      <c r="G4146" t="s">
        <v>1097</v>
      </c>
      <c r="H4146">
        <v>2020</v>
      </c>
      <c r="I4146">
        <v>0.91</v>
      </c>
      <c r="J4146" t="s">
        <v>1148</v>
      </c>
      <c r="K4146" s="2"/>
      <c r="L4146" s="60"/>
    </row>
    <row r="4147" spans="1:12">
      <c r="A4147">
        <v>85230</v>
      </c>
      <c r="B4147" t="s">
        <v>1010</v>
      </c>
      <c r="C4147" t="s">
        <v>1019</v>
      </c>
      <c r="D4147" t="s">
        <v>1082</v>
      </c>
      <c r="E4147" t="s">
        <v>1095</v>
      </c>
      <c r="F4147" t="s">
        <v>1164</v>
      </c>
      <c r="G4147" t="s">
        <v>1097</v>
      </c>
      <c r="H4147">
        <v>2021</v>
      </c>
      <c r="I4147">
        <v>0.92</v>
      </c>
      <c r="J4147" t="s">
        <v>1148</v>
      </c>
      <c r="K4147" s="2"/>
      <c r="L4147" s="60"/>
    </row>
    <row r="4148" spans="1:12">
      <c r="A4148">
        <v>85250</v>
      </c>
      <c r="B4148" t="s">
        <v>1010</v>
      </c>
      <c r="C4148" t="s">
        <v>1020</v>
      </c>
      <c r="D4148" t="s">
        <v>1082</v>
      </c>
      <c r="E4148" t="s">
        <v>1095</v>
      </c>
      <c r="F4148" t="s">
        <v>1164</v>
      </c>
      <c r="G4148" t="s">
        <v>1097</v>
      </c>
      <c r="H4148">
        <v>2017</v>
      </c>
      <c r="I4148">
        <v>0.99</v>
      </c>
      <c r="J4148" t="s">
        <v>1148</v>
      </c>
      <c r="K4148" s="2"/>
      <c r="L4148" s="60"/>
    </row>
    <row r="4149" spans="1:12">
      <c r="A4149">
        <v>85250</v>
      </c>
      <c r="B4149" t="s">
        <v>1010</v>
      </c>
      <c r="C4149" t="s">
        <v>1020</v>
      </c>
      <c r="D4149" t="s">
        <v>1082</v>
      </c>
      <c r="E4149" t="s">
        <v>1095</v>
      </c>
      <c r="F4149" t="s">
        <v>1164</v>
      </c>
      <c r="G4149" t="s">
        <v>1097</v>
      </c>
      <c r="H4149">
        <v>2018</v>
      </c>
      <c r="I4149">
        <v>0.96</v>
      </c>
      <c r="J4149" t="s">
        <v>1148</v>
      </c>
      <c r="K4149" s="2"/>
      <c r="L4149" s="60"/>
    </row>
    <row r="4150" spans="1:12">
      <c r="A4150">
        <v>85250</v>
      </c>
      <c r="B4150" t="s">
        <v>1010</v>
      </c>
      <c r="C4150" t="s">
        <v>1020</v>
      </c>
      <c r="D4150" t="s">
        <v>1082</v>
      </c>
      <c r="E4150" t="s">
        <v>1095</v>
      </c>
      <c r="F4150" t="s">
        <v>1164</v>
      </c>
      <c r="G4150" t="s">
        <v>1097</v>
      </c>
      <c r="H4150">
        <v>2019</v>
      </c>
      <c r="I4150">
        <v>0.92</v>
      </c>
      <c r="J4150" t="s">
        <v>1148</v>
      </c>
      <c r="K4150" s="2"/>
      <c r="L4150" s="60"/>
    </row>
    <row r="4151" spans="1:12">
      <c r="A4151">
        <v>85250</v>
      </c>
      <c r="B4151" t="s">
        <v>1010</v>
      </c>
      <c r="C4151" t="s">
        <v>1020</v>
      </c>
      <c r="D4151" t="s">
        <v>1082</v>
      </c>
      <c r="E4151" t="s">
        <v>1095</v>
      </c>
      <c r="F4151" t="s">
        <v>1164</v>
      </c>
      <c r="G4151" t="s">
        <v>1097</v>
      </c>
      <c r="H4151">
        <v>2020</v>
      </c>
      <c r="I4151">
        <v>0.91</v>
      </c>
      <c r="J4151" t="s">
        <v>1148</v>
      </c>
      <c r="K4151" s="2"/>
      <c r="L4151" s="60"/>
    </row>
    <row r="4152" spans="1:12">
      <c r="A4152">
        <v>85250</v>
      </c>
      <c r="B4152" t="s">
        <v>1010</v>
      </c>
      <c r="C4152" t="s">
        <v>1020</v>
      </c>
      <c r="D4152" t="s">
        <v>1082</v>
      </c>
      <c r="E4152" t="s">
        <v>1095</v>
      </c>
      <c r="F4152" t="s">
        <v>1164</v>
      </c>
      <c r="G4152" t="s">
        <v>1097</v>
      </c>
      <c r="H4152">
        <v>2021</v>
      </c>
      <c r="I4152">
        <v>0.9</v>
      </c>
      <c r="J4152" t="s">
        <v>1148</v>
      </c>
      <c r="K4152" s="2"/>
      <c r="L4152" s="60"/>
    </row>
    <row r="4153" spans="1:12">
      <c r="A4153">
        <v>85263</v>
      </c>
      <c r="B4153" t="s">
        <v>1010</v>
      </c>
      <c r="C4153" t="s">
        <v>1021</v>
      </c>
      <c r="D4153" t="s">
        <v>1082</v>
      </c>
      <c r="E4153" t="s">
        <v>1095</v>
      </c>
      <c r="F4153" t="s">
        <v>1164</v>
      </c>
      <c r="G4153" t="s">
        <v>1097</v>
      </c>
      <c r="H4153">
        <v>2017</v>
      </c>
      <c r="I4153">
        <v>0.99</v>
      </c>
      <c r="J4153" t="s">
        <v>1148</v>
      </c>
      <c r="K4153" s="2"/>
      <c r="L4153" s="60"/>
    </row>
    <row r="4154" spans="1:12">
      <c r="A4154">
        <v>85263</v>
      </c>
      <c r="B4154" t="s">
        <v>1010</v>
      </c>
      <c r="C4154" t="s">
        <v>1021</v>
      </c>
      <c r="D4154" t="s">
        <v>1082</v>
      </c>
      <c r="E4154" t="s">
        <v>1095</v>
      </c>
      <c r="F4154" t="s">
        <v>1164</v>
      </c>
      <c r="G4154" t="s">
        <v>1097</v>
      </c>
      <c r="H4154">
        <v>2018</v>
      </c>
      <c r="I4154">
        <v>0.98</v>
      </c>
      <c r="J4154" t="s">
        <v>1148</v>
      </c>
      <c r="K4154" s="2"/>
      <c r="L4154" s="60"/>
    </row>
    <row r="4155" spans="1:12">
      <c r="A4155">
        <v>85263</v>
      </c>
      <c r="B4155" t="s">
        <v>1010</v>
      </c>
      <c r="C4155" t="s">
        <v>1021</v>
      </c>
      <c r="D4155" t="s">
        <v>1082</v>
      </c>
      <c r="E4155" t="s">
        <v>1095</v>
      </c>
      <c r="F4155" t="s">
        <v>1164</v>
      </c>
      <c r="G4155" t="s">
        <v>1097</v>
      </c>
      <c r="H4155">
        <v>2019</v>
      </c>
      <c r="I4155">
        <v>0.98</v>
      </c>
      <c r="J4155" t="s">
        <v>1148</v>
      </c>
      <c r="K4155" s="2"/>
      <c r="L4155" s="60"/>
    </row>
    <row r="4156" spans="1:12">
      <c r="A4156">
        <v>85263</v>
      </c>
      <c r="B4156" t="s">
        <v>1010</v>
      </c>
      <c r="C4156" t="s">
        <v>1021</v>
      </c>
      <c r="D4156" t="s">
        <v>1082</v>
      </c>
      <c r="E4156" t="s">
        <v>1095</v>
      </c>
      <c r="F4156" t="s">
        <v>1164</v>
      </c>
      <c r="G4156" t="s">
        <v>1097</v>
      </c>
      <c r="H4156">
        <v>2020</v>
      </c>
      <c r="I4156">
        <v>0.99</v>
      </c>
      <c r="J4156" t="s">
        <v>1148</v>
      </c>
      <c r="K4156" s="2"/>
      <c r="L4156" s="60"/>
    </row>
    <row r="4157" spans="1:12">
      <c r="A4157">
        <v>85263</v>
      </c>
      <c r="B4157" t="s">
        <v>1010</v>
      </c>
      <c r="C4157" t="s">
        <v>1021</v>
      </c>
      <c r="D4157" t="s">
        <v>1082</v>
      </c>
      <c r="E4157" t="s">
        <v>1095</v>
      </c>
      <c r="F4157" t="s">
        <v>1164</v>
      </c>
      <c r="G4157" t="s">
        <v>1097</v>
      </c>
      <c r="H4157">
        <v>2021</v>
      </c>
      <c r="I4157">
        <v>0.98</v>
      </c>
      <c r="J4157" t="s">
        <v>1148</v>
      </c>
      <c r="K4157" s="2"/>
      <c r="L4157" s="60"/>
    </row>
    <row r="4158" spans="1:12">
      <c r="A4158">
        <v>85279</v>
      </c>
      <c r="B4158" t="s">
        <v>1010</v>
      </c>
      <c r="C4158" t="s">
        <v>1022</v>
      </c>
      <c r="D4158" t="s">
        <v>1082</v>
      </c>
      <c r="E4158" t="s">
        <v>1095</v>
      </c>
      <c r="F4158" t="s">
        <v>1164</v>
      </c>
      <c r="G4158" t="s">
        <v>1097</v>
      </c>
      <c r="H4158">
        <v>2017</v>
      </c>
      <c r="I4158">
        <v>1</v>
      </c>
      <c r="J4158" t="s">
        <v>1148</v>
      </c>
      <c r="K4158" s="2"/>
      <c r="L4158" s="60"/>
    </row>
    <row r="4159" spans="1:12">
      <c r="A4159">
        <v>85279</v>
      </c>
      <c r="B4159" t="s">
        <v>1010</v>
      </c>
      <c r="C4159" t="s">
        <v>1022</v>
      </c>
      <c r="D4159" t="s">
        <v>1082</v>
      </c>
      <c r="E4159" t="s">
        <v>1095</v>
      </c>
      <c r="F4159" t="s">
        <v>1164</v>
      </c>
      <c r="G4159" t="s">
        <v>1097</v>
      </c>
      <c r="H4159">
        <v>2018</v>
      </c>
      <c r="I4159">
        <v>1</v>
      </c>
      <c r="J4159" t="s">
        <v>1148</v>
      </c>
      <c r="K4159" s="2"/>
      <c r="L4159" s="60"/>
    </row>
    <row r="4160" spans="1:12">
      <c r="A4160">
        <v>85279</v>
      </c>
      <c r="B4160" t="s">
        <v>1010</v>
      </c>
      <c r="C4160" t="s">
        <v>1022</v>
      </c>
      <c r="D4160" t="s">
        <v>1082</v>
      </c>
      <c r="E4160" t="s">
        <v>1095</v>
      </c>
      <c r="F4160" t="s">
        <v>1164</v>
      </c>
      <c r="G4160" t="s">
        <v>1097</v>
      </c>
      <c r="H4160">
        <v>2019</v>
      </c>
      <c r="I4160">
        <v>1</v>
      </c>
      <c r="J4160" t="s">
        <v>1148</v>
      </c>
      <c r="K4160" s="2"/>
      <c r="L4160" s="60"/>
    </row>
    <row r="4161" spans="1:12">
      <c r="A4161">
        <v>85279</v>
      </c>
      <c r="B4161" t="s">
        <v>1010</v>
      </c>
      <c r="C4161" t="s">
        <v>1022</v>
      </c>
      <c r="D4161" t="s">
        <v>1082</v>
      </c>
      <c r="E4161" t="s">
        <v>1095</v>
      </c>
      <c r="F4161" t="s">
        <v>1164</v>
      </c>
      <c r="G4161" t="s">
        <v>1097</v>
      </c>
      <c r="H4161">
        <v>2020</v>
      </c>
      <c r="I4161">
        <v>0.89</v>
      </c>
      <c r="J4161" t="s">
        <v>1148</v>
      </c>
      <c r="K4161" s="2"/>
      <c r="L4161" s="60"/>
    </row>
    <row r="4162" spans="1:12">
      <c r="A4162">
        <v>85279</v>
      </c>
      <c r="B4162" t="s">
        <v>1010</v>
      </c>
      <c r="C4162" t="s">
        <v>1022</v>
      </c>
      <c r="D4162" t="s">
        <v>1082</v>
      </c>
      <c r="E4162" t="s">
        <v>1095</v>
      </c>
      <c r="F4162" t="s">
        <v>1164</v>
      </c>
      <c r="G4162" t="s">
        <v>1097</v>
      </c>
      <c r="H4162">
        <v>2021</v>
      </c>
      <c r="I4162">
        <v>1</v>
      </c>
      <c r="J4162" t="s">
        <v>1148</v>
      </c>
      <c r="K4162" s="2"/>
      <c r="L4162" s="60"/>
    </row>
    <row r="4163" spans="1:12">
      <c r="A4163">
        <v>85300</v>
      </c>
      <c r="B4163" t="s">
        <v>1010</v>
      </c>
      <c r="C4163" t="s">
        <v>98</v>
      </c>
      <c r="D4163" t="s">
        <v>1082</v>
      </c>
      <c r="E4163" t="s">
        <v>1095</v>
      </c>
      <c r="F4163" t="s">
        <v>1164</v>
      </c>
      <c r="G4163" t="s">
        <v>1097</v>
      </c>
      <c r="H4163">
        <v>2017</v>
      </c>
      <c r="I4163">
        <v>1</v>
      </c>
      <c r="J4163" t="s">
        <v>1148</v>
      </c>
      <c r="K4163" s="2"/>
      <c r="L4163" s="60"/>
    </row>
    <row r="4164" spans="1:12">
      <c r="A4164">
        <v>85300</v>
      </c>
      <c r="B4164" t="s">
        <v>1010</v>
      </c>
      <c r="C4164" t="s">
        <v>98</v>
      </c>
      <c r="D4164" t="s">
        <v>1082</v>
      </c>
      <c r="E4164" t="s">
        <v>1095</v>
      </c>
      <c r="F4164" t="s">
        <v>1164</v>
      </c>
      <c r="G4164" t="s">
        <v>1097</v>
      </c>
      <c r="H4164">
        <v>2018</v>
      </c>
      <c r="I4164">
        <v>1</v>
      </c>
      <c r="J4164" t="s">
        <v>1148</v>
      </c>
      <c r="K4164" s="2"/>
      <c r="L4164" s="60"/>
    </row>
    <row r="4165" spans="1:12">
      <c r="A4165">
        <v>85300</v>
      </c>
      <c r="B4165" t="s">
        <v>1010</v>
      </c>
      <c r="C4165" t="s">
        <v>98</v>
      </c>
      <c r="D4165" t="s">
        <v>1082</v>
      </c>
      <c r="E4165" t="s">
        <v>1095</v>
      </c>
      <c r="F4165" t="s">
        <v>1164</v>
      </c>
      <c r="G4165" t="s">
        <v>1097</v>
      </c>
      <c r="H4165">
        <v>2019</v>
      </c>
      <c r="I4165">
        <v>1</v>
      </c>
      <c r="J4165" t="s">
        <v>1148</v>
      </c>
      <c r="K4165" s="2"/>
      <c r="L4165" s="60"/>
    </row>
    <row r="4166" spans="1:12">
      <c r="A4166">
        <v>85300</v>
      </c>
      <c r="B4166" t="s">
        <v>1010</v>
      </c>
      <c r="C4166" t="s">
        <v>98</v>
      </c>
      <c r="D4166" t="s">
        <v>1082</v>
      </c>
      <c r="E4166" t="s">
        <v>1095</v>
      </c>
      <c r="F4166" t="s">
        <v>1164</v>
      </c>
      <c r="G4166" t="s">
        <v>1097</v>
      </c>
      <c r="H4166">
        <v>2020</v>
      </c>
      <c r="I4166">
        <v>1</v>
      </c>
      <c r="J4166" t="s">
        <v>1148</v>
      </c>
      <c r="K4166" s="2"/>
      <c r="L4166" s="60"/>
    </row>
    <row r="4167" spans="1:12">
      <c r="A4167">
        <v>85300</v>
      </c>
      <c r="B4167" t="s">
        <v>1010</v>
      </c>
      <c r="C4167" t="s">
        <v>98</v>
      </c>
      <c r="D4167" t="s">
        <v>1082</v>
      </c>
      <c r="E4167" t="s">
        <v>1095</v>
      </c>
      <c r="F4167" t="s">
        <v>1164</v>
      </c>
      <c r="G4167" t="s">
        <v>1097</v>
      </c>
      <c r="H4167">
        <v>2021</v>
      </c>
      <c r="I4167">
        <v>1</v>
      </c>
      <c r="J4167" t="s">
        <v>1148</v>
      </c>
      <c r="K4167" s="2"/>
      <c r="L4167" s="60"/>
    </row>
    <row r="4168" spans="1:12">
      <c r="A4168">
        <v>85315</v>
      </c>
      <c r="B4168" t="s">
        <v>1010</v>
      </c>
      <c r="C4168" t="s">
        <v>1023</v>
      </c>
      <c r="D4168" t="s">
        <v>1082</v>
      </c>
      <c r="E4168" t="s">
        <v>1095</v>
      </c>
      <c r="F4168" t="s">
        <v>1164</v>
      </c>
      <c r="G4168" t="s">
        <v>1097</v>
      </c>
      <c r="H4168">
        <v>2017</v>
      </c>
      <c r="I4168">
        <v>0.82</v>
      </c>
      <c r="J4168" t="s">
        <v>1148</v>
      </c>
      <c r="K4168" s="2"/>
      <c r="L4168" s="60"/>
    </row>
    <row r="4169" spans="1:12">
      <c r="A4169">
        <v>85315</v>
      </c>
      <c r="B4169" t="s">
        <v>1010</v>
      </c>
      <c r="C4169" t="s">
        <v>1023</v>
      </c>
      <c r="D4169" t="s">
        <v>1082</v>
      </c>
      <c r="E4169" t="s">
        <v>1095</v>
      </c>
      <c r="F4169" t="s">
        <v>1164</v>
      </c>
      <c r="G4169" t="s">
        <v>1097</v>
      </c>
      <c r="H4169">
        <v>2018</v>
      </c>
      <c r="I4169">
        <v>0.73</v>
      </c>
      <c r="J4169" t="s">
        <v>1148</v>
      </c>
      <c r="K4169" s="2"/>
      <c r="L4169" s="60"/>
    </row>
    <row r="4170" spans="1:12">
      <c r="A4170">
        <v>85315</v>
      </c>
      <c r="B4170" t="s">
        <v>1010</v>
      </c>
      <c r="C4170" t="s">
        <v>1023</v>
      </c>
      <c r="D4170" t="s">
        <v>1082</v>
      </c>
      <c r="E4170" t="s">
        <v>1095</v>
      </c>
      <c r="F4170" t="s">
        <v>1164</v>
      </c>
      <c r="G4170" t="s">
        <v>1097</v>
      </c>
      <c r="H4170">
        <v>2019</v>
      </c>
      <c r="I4170">
        <v>0.57999999999999996</v>
      </c>
      <c r="J4170" t="s">
        <v>1148</v>
      </c>
      <c r="K4170" s="2"/>
      <c r="L4170" s="60"/>
    </row>
    <row r="4171" spans="1:12">
      <c r="A4171">
        <v>85315</v>
      </c>
      <c r="B4171" t="s">
        <v>1010</v>
      </c>
      <c r="C4171" t="s">
        <v>1023</v>
      </c>
      <c r="D4171" t="s">
        <v>1082</v>
      </c>
      <c r="E4171" t="s">
        <v>1095</v>
      </c>
      <c r="F4171" t="s">
        <v>1164</v>
      </c>
      <c r="G4171" t="s">
        <v>1097</v>
      </c>
      <c r="H4171">
        <v>2020</v>
      </c>
      <c r="I4171">
        <v>0.73</v>
      </c>
      <c r="J4171" t="s">
        <v>1148</v>
      </c>
      <c r="K4171" s="2"/>
      <c r="L4171" s="60"/>
    </row>
    <row r="4172" spans="1:12">
      <c r="A4172">
        <v>85315</v>
      </c>
      <c r="B4172" t="s">
        <v>1010</v>
      </c>
      <c r="C4172" t="s">
        <v>1023</v>
      </c>
      <c r="D4172" t="s">
        <v>1082</v>
      </c>
      <c r="E4172" t="s">
        <v>1095</v>
      </c>
      <c r="F4172" t="s">
        <v>1164</v>
      </c>
      <c r="G4172" t="s">
        <v>1097</v>
      </c>
      <c r="H4172">
        <v>2021</v>
      </c>
      <c r="I4172">
        <v>0.71</v>
      </c>
      <c r="J4172" t="s">
        <v>1148</v>
      </c>
      <c r="K4172" s="2"/>
      <c r="L4172" s="60"/>
    </row>
    <row r="4173" spans="1:12">
      <c r="A4173">
        <v>85325</v>
      </c>
      <c r="B4173" t="s">
        <v>1010</v>
      </c>
      <c r="C4173" t="s">
        <v>1024</v>
      </c>
      <c r="D4173" t="s">
        <v>1082</v>
      </c>
      <c r="E4173" t="s">
        <v>1095</v>
      </c>
      <c r="F4173" t="s">
        <v>1164</v>
      </c>
      <c r="G4173" t="s">
        <v>1097</v>
      </c>
      <c r="H4173">
        <v>2017</v>
      </c>
      <c r="I4173">
        <v>0.99</v>
      </c>
      <c r="J4173" t="s">
        <v>1148</v>
      </c>
      <c r="K4173" s="2"/>
      <c r="L4173" s="60"/>
    </row>
    <row r="4174" spans="1:12">
      <c r="A4174">
        <v>85325</v>
      </c>
      <c r="B4174" t="s">
        <v>1010</v>
      </c>
      <c r="C4174" t="s">
        <v>1024</v>
      </c>
      <c r="D4174" t="s">
        <v>1082</v>
      </c>
      <c r="E4174" t="s">
        <v>1095</v>
      </c>
      <c r="F4174" t="s">
        <v>1164</v>
      </c>
      <c r="G4174" t="s">
        <v>1097</v>
      </c>
      <c r="H4174">
        <v>2018</v>
      </c>
      <c r="I4174">
        <v>0.99</v>
      </c>
      <c r="J4174" t="s">
        <v>1148</v>
      </c>
      <c r="K4174" s="2"/>
      <c r="L4174" s="60"/>
    </row>
    <row r="4175" spans="1:12">
      <c r="A4175">
        <v>85325</v>
      </c>
      <c r="B4175" t="s">
        <v>1010</v>
      </c>
      <c r="C4175" t="s">
        <v>1024</v>
      </c>
      <c r="D4175" t="s">
        <v>1082</v>
      </c>
      <c r="E4175" t="s">
        <v>1095</v>
      </c>
      <c r="F4175" t="s">
        <v>1164</v>
      </c>
      <c r="G4175" t="s">
        <v>1097</v>
      </c>
      <c r="H4175">
        <v>2019</v>
      </c>
      <c r="I4175">
        <v>0.96</v>
      </c>
      <c r="J4175" t="s">
        <v>1148</v>
      </c>
      <c r="K4175" s="2"/>
      <c r="L4175" s="60"/>
    </row>
    <row r="4176" spans="1:12">
      <c r="A4176">
        <v>85325</v>
      </c>
      <c r="B4176" t="s">
        <v>1010</v>
      </c>
      <c r="C4176" t="s">
        <v>1024</v>
      </c>
      <c r="D4176" t="s">
        <v>1082</v>
      </c>
      <c r="E4176" t="s">
        <v>1095</v>
      </c>
      <c r="F4176" t="s">
        <v>1164</v>
      </c>
      <c r="G4176" t="s">
        <v>1097</v>
      </c>
      <c r="H4176">
        <v>2020</v>
      </c>
      <c r="I4176">
        <v>0.96</v>
      </c>
      <c r="J4176" t="s">
        <v>1148</v>
      </c>
      <c r="K4176" s="2"/>
      <c r="L4176" s="60"/>
    </row>
    <row r="4177" spans="1:12">
      <c r="A4177">
        <v>85325</v>
      </c>
      <c r="B4177" t="s">
        <v>1010</v>
      </c>
      <c r="C4177" t="s">
        <v>1024</v>
      </c>
      <c r="D4177" t="s">
        <v>1082</v>
      </c>
      <c r="E4177" t="s">
        <v>1095</v>
      </c>
      <c r="F4177" t="s">
        <v>1164</v>
      </c>
      <c r="G4177" t="s">
        <v>1097</v>
      </c>
      <c r="H4177">
        <v>2021</v>
      </c>
      <c r="I4177">
        <v>0.96</v>
      </c>
      <c r="J4177" t="s">
        <v>1148</v>
      </c>
      <c r="K4177" s="2"/>
      <c r="L4177" s="60"/>
    </row>
    <row r="4178" spans="1:12">
      <c r="A4178">
        <v>85400</v>
      </c>
      <c r="B4178" t="s">
        <v>1010</v>
      </c>
      <c r="C4178" t="s">
        <v>1025</v>
      </c>
      <c r="D4178" t="s">
        <v>1082</v>
      </c>
      <c r="E4178" t="s">
        <v>1095</v>
      </c>
      <c r="F4178" t="s">
        <v>1164</v>
      </c>
      <c r="G4178" t="s">
        <v>1097</v>
      </c>
      <c r="H4178">
        <v>2017</v>
      </c>
      <c r="I4178">
        <v>0.99</v>
      </c>
      <c r="J4178" t="s">
        <v>1148</v>
      </c>
      <c r="K4178" s="2"/>
      <c r="L4178" s="60"/>
    </row>
    <row r="4179" spans="1:12">
      <c r="A4179">
        <v>85400</v>
      </c>
      <c r="B4179" t="s">
        <v>1010</v>
      </c>
      <c r="C4179" t="s">
        <v>1025</v>
      </c>
      <c r="D4179" t="s">
        <v>1082</v>
      </c>
      <c r="E4179" t="s">
        <v>1095</v>
      </c>
      <c r="F4179" t="s">
        <v>1164</v>
      </c>
      <c r="G4179" t="s">
        <v>1097</v>
      </c>
      <c r="H4179">
        <v>2018</v>
      </c>
      <c r="I4179">
        <v>0.84</v>
      </c>
      <c r="J4179" t="s">
        <v>1148</v>
      </c>
      <c r="K4179" s="2"/>
      <c r="L4179" s="60"/>
    </row>
    <row r="4180" spans="1:12">
      <c r="A4180">
        <v>85400</v>
      </c>
      <c r="B4180" t="s">
        <v>1010</v>
      </c>
      <c r="C4180" t="s">
        <v>1025</v>
      </c>
      <c r="D4180" t="s">
        <v>1082</v>
      </c>
      <c r="E4180" t="s">
        <v>1095</v>
      </c>
      <c r="F4180" t="s">
        <v>1164</v>
      </c>
      <c r="G4180" t="s">
        <v>1097</v>
      </c>
      <c r="H4180">
        <v>2019</v>
      </c>
      <c r="I4180">
        <v>0.94</v>
      </c>
      <c r="J4180" t="s">
        <v>1148</v>
      </c>
      <c r="K4180" s="2"/>
      <c r="L4180" s="60"/>
    </row>
    <row r="4181" spans="1:12">
      <c r="A4181">
        <v>85400</v>
      </c>
      <c r="B4181" t="s">
        <v>1010</v>
      </c>
      <c r="C4181" t="s">
        <v>1025</v>
      </c>
      <c r="D4181" t="s">
        <v>1082</v>
      </c>
      <c r="E4181" t="s">
        <v>1095</v>
      </c>
      <c r="F4181" t="s">
        <v>1164</v>
      </c>
      <c r="G4181" t="s">
        <v>1097</v>
      </c>
      <c r="H4181">
        <v>2020</v>
      </c>
      <c r="I4181">
        <v>0.82</v>
      </c>
      <c r="J4181" t="s">
        <v>1148</v>
      </c>
      <c r="K4181" s="2"/>
      <c r="L4181" s="60"/>
    </row>
    <row r="4182" spans="1:12">
      <c r="A4182">
        <v>85400</v>
      </c>
      <c r="B4182" t="s">
        <v>1010</v>
      </c>
      <c r="C4182" t="s">
        <v>1025</v>
      </c>
      <c r="D4182" t="s">
        <v>1082</v>
      </c>
      <c r="E4182" t="s">
        <v>1095</v>
      </c>
      <c r="F4182" t="s">
        <v>1164</v>
      </c>
      <c r="G4182" t="s">
        <v>1097</v>
      </c>
      <c r="H4182">
        <v>2021</v>
      </c>
      <c r="I4182">
        <v>0.82</v>
      </c>
      <c r="J4182" t="s">
        <v>1148</v>
      </c>
      <c r="K4182" s="2"/>
      <c r="L4182" s="60"/>
    </row>
    <row r="4183" spans="1:12">
      <c r="A4183">
        <v>85410</v>
      </c>
      <c r="B4183" t="s">
        <v>1010</v>
      </c>
      <c r="C4183" t="s">
        <v>1026</v>
      </c>
      <c r="D4183" t="s">
        <v>1082</v>
      </c>
      <c r="E4183" t="s">
        <v>1095</v>
      </c>
      <c r="F4183" t="s">
        <v>1164</v>
      </c>
      <c r="G4183" t="s">
        <v>1097</v>
      </c>
      <c r="H4183">
        <v>2017</v>
      </c>
      <c r="I4183">
        <v>1</v>
      </c>
      <c r="J4183" t="s">
        <v>1148</v>
      </c>
      <c r="K4183" s="2"/>
      <c r="L4183" s="60"/>
    </row>
    <row r="4184" spans="1:12">
      <c r="A4184">
        <v>85410</v>
      </c>
      <c r="B4184" t="s">
        <v>1010</v>
      </c>
      <c r="C4184" t="s">
        <v>1026</v>
      </c>
      <c r="D4184" t="s">
        <v>1082</v>
      </c>
      <c r="E4184" t="s">
        <v>1095</v>
      </c>
      <c r="F4184" t="s">
        <v>1164</v>
      </c>
      <c r="G4184" t="s">
        <v>1097</v>
      </c>
      <c r="H4184">
        <v>2018</v>
      </c>
      <c r="I4184">
        <v>0.99</v>
      </c>
      <c r="J4184" t="s">
        <v>1148</v>
      </c>
      <c r="K4184" s="2"/>
      <c r="L4184" s="60"/>
    </row>
    <row r="4185" spans="1:12">
      <c r="A4185">
        <v>85410</v>
      </c>
      <c r="B4185" t="s">
        <v>1010</v>
      </c>
      <c r="C4185" t="s">
        <v>1026</v>
      </c>
      <c r="D4185" t="s">
        <v>1082</v>
      </c>
      <c r="E4185" t="s">
        <v>1095</v>
      </c>
      <c r="F4185" t="s">
        <v>1164</v>
      </c>
      <c r="G4185" t="s">
        <v>1097</v>
      </c>
      <c r="H4185">
        <v>2019</v>
      </c>
      <c r="I4185">
        <v>0.99</v>
      </c>
      <c r="J4185" t="s">
        <v>1148</v>
      </c>
      <c r="K4185" s="2"/>
      <c r="L4185" s="60"/>
    </row>
    <row r="4186" spans="1:12">
      <c r="A4186">
        <v>85410</v>
      </c>
      <c r="B4186" t="s">
        <v>1010</v>
      </c>
      <c r="C4186" t="s">
        <v>1026</v>
      </c>
      <c r="D4186" t="s">
        <v>1082</v>
      </c>
      <c r="E4186" t="s">
        <v>1095</v>
      </c>
      <c r="F4186" t="s">
        <v>1164</v>
      </c>
      <c r="G4186" t="s">
        <v>1097</v>
      </c>
      <c r="H4186">
        <v>2020</v>
      </c>
      <c r="I4186">
        <v>1</v>
      </c>
      <c r="J4186" t="s">
        <v>1148</v>
      </c>
      <c r="K4186" s="2"/>
      <c r="L4186" s="60"/>
    </row>
    <row r="4187" spans="1:12">
      <c r="A4187">
        <v>85410</v>
      </c>
      <c r="B4187" t="s">
        <v>1010</v>
      </c>
      <c r="C4187" t="s">
        <v>1026</v>
      </c>
      <c r="D4187" t="s">
        <v>1082</v>
      </c>
      <c r="E4187" t="s">
        <v>1095</v>
      </c>
      <c r="F4187" t="s">
        <v>1164</v>
      </c>
      <c r="G4187" t="s">
        <v>1097</v>
      </c>
      <c r="H4187">
        <v>2021</v>
      </c>
      <c r="I4187">
        <v>1</v>
      </c>
      <c r="J4187" t="s">
        <v>1148</v>
      </c>
      <c r="K4187" s="2"/>
      <c r="L4187" s="60"/>
    </row>
    <row r="4188" spans="1:12">
      <c r="A4188">
        <v>85430</v>
      </c>
      <c r="B4188" t="s">
        <v>1010</v>
      </c>
      <c r="C4188" t="s">
        <v>1027</v>
      </c>
      <c r="D4188" t="s">
        <v>1082</v>
      </c>
      <c r="E4188" t="s">
        <v>1095</v>
      </c>
      <c r="F4188" t="s">
        <v>1164</v>
      </c>
      <c r="G4188" t="s">
        <v>1097</v>
      </c>
      <c r="H4188">
        <v>2017</v>
      </c>
      <c r="I4188">
        <v>0.99</v>
      </c>
      <c r="J4188" t="s">
        <v>1148</v>
      </c>
      <c r="K4188" s="2"/>
      <c r="L4188" s="60"/>
    </row>
    <row r="4189" spans="1:12">
      <c r="A4189">
        <v>85430</v>
      </c>
      <c r="B4189" t="s">
        <v>1010</v>
      </c>
      <c r="C4189" t="s">
        <v>1027</v>
      </c>
      <c r="D4189" t="s">
        <v>1082</v>
      </c>
      <c r="E4189" t="s">
        <v>1095</v>
      </c>
      <c r="F4189" t="s">
        <v>1164</v>
      </c>
      <c r="G4189" t="s">
        <v>1097</v>
      </c>
      <c r="H4189">
        <v>2018</v>
      </c>
      <c r="I4189">
        <v>0.95</v>
      </c>
      <c r="J4189" t="s">
        <v>1148</v>
      </c>
      <c r="K4189" s="2"/>
      <c r="L4189" s="60"/>
    </row>
    <row r="4190" spans="1:12">
      <c r="A4190">
        <v>85430</v>
      </c>
      <c r="B4190" t="s">
        <v>1010</v>
      </c>
      <c r="C4190" t="s">
        <v>1027</v>
      </c>
      <c r="D4190" t="s">
        <v>1082</v>
      </c>
      <c r="E4190" t="s">
        <v>1095</v>
      </c>
      <c r="F4190" t="s">
        <v>1164</v>
      </c>
      <c r="G4190" t="s">
        <v>1097</v>
      </c>
      <c r="H4190">
        <v>2019</v>
      </c>
      <c r="I4190">
        <v>0.95</v>
      </c>
      <c r="J4190" t="s">
        <v>1148</v>
      </c>
      <c r="K4190" s="2"/>
      <c r="L4190" s="60"/>
    </row>
    <row r="4191" spans="1:12">
      <c r="A4191">
        <v>85430</v>
      </c>
      <c r="B4191" t="s">
        <v>1010</v>
      </c>
      <c r="C4191" t="s">
        <v>1027</v>
      </c>
      <c r="D4191" t="s">
        <v>1082</v>
      </c>
      <c r="E4191" t="s">
        <v>1095</v>
      </c>
      <c r="F4191" t="s">
        <v>1164</v>
      </c>
      <c r="G4191" t="s">
        <v>1097</v>
      </c>
      <c r="H4191">
        <v>2020</v>
      </c>
      <c r="I4191">
        <v>0.96</v>
      </c>
      <c r="J4191" t="s">
        <v>1148</v>
      </c>
      <c r="K4191" s="2"/>
      <c r="L4191" s="60"/>
    </row>
    <row r="4192" spans="1:12">
      <c r="A4192">
        <v>85430</v>
      </c>
      <c r="B4192" t="s">
        <v>1010</v>
      </c>
      <c r="C4192" t="s">
        <v>1027</v>
      </c>
      <c r="D4192" t="s">
        <v>1082</v>
      </c>
      <c r="E4192" t="s">
        <v>1095</v>
      </c>
      <c r="F4192" t="s">
        <v>1164</v>
      </c>
      <c r="G4192" t="s">
        <v>1097</v>
      </c>
      <c r="H4192">
        <v>2021</v>
      </c>
      <c r="I4192">
        <v>0.98</v>
      </c>
      <c r="J4192" t="s">
        <v>1148</v>
      </c>
      <c r="K4192" s="2"/>
      <c r="L4192" s="60"/>
    </row>
    <row r="4193" spans="1:12">
      <c r="A4193">
        <v>85440</v>
      </c>
      <c r="B4193" t="s">
        <v>1010</v>
      </c>
      <c r="C4193" t="s">
        <v>207</v>
      </c>
      <c r="D4193" t="s">
        <v>1082</v>
      </c>
      <c r="E4193" t="s">
        <v>1095</v>
      </c>
      <c r="F4193" t="s">
        <v>1164</v>
      </c>
      <c r="G4193" t="s">
        <v>1097</v>
      </c>
      <c r="H4193">
        <v>2017</v>
      </c>
      <c r="I4193">
        <v>1</v>
      </c>
      <c r="J4193" t="s">
        <v>1148</v>
      </c>
      <c r="K4193" s="2"/>
      <c r="L4193" s="60"/>
    </row>
    <row r="4194" spans="1:12">
      <c r="A4194">
        <v>85440</v>
      </c>
      <c r="B4194" t="s">
        <v>1010</v>
      </c>
      <c r="C4194" t="s">
        <v>207</v>
      </c>
      <c r="D4194" t="s">
        <v>1082</v>
      </c>
      <c r="E4194" t="s">
        <v>1095</v>
      </c>
      <c r="F4194" t="s">
        <v>1164</v>
      </c>
      <c r="G4194" t="s">
        <v>1097</v>
      </c>
      <c r="H4194">
        <v>2018</v>
      </c>
      <c r="I4194">
        <v>1</v>
      </c>
      <c r="J4194" t="s">
        <v>1148</v>
      </c>
      <c r="K4194" s="2"/>
      <c r="L4194" s="60"/>
    </row>
    <row r="4195" spans="1:12">
      <c r="A4195">
        <v>85440</v>
      </c>
      <c r="B4195" t="s">
        <v>1010</v>
      </c>
      <c r="C4195" t="s">
        <v>207</v>
      </c>
      <c r="D4195" t="s">
        <v>1082</v>
      </c>
      <c r="E4195" t="s">
        <v>1095</v>
      </c>
      <c r="F4195" t="s">
        <v>1164</v>
      </c>
      <c r="G4195" t="s">
        <v>1097</v>
      </c>
      <c r="H4195">
        <v>2019</v>
      </c>
      <c r="I4195">
        <v>0.99</v>
      </c>
      <c r="J4195" t="s">
        <v>1148</v>
      </c>
      <c r="K4195" s="2"/>
      <c r="L4195" s="60"/>
    </row>
    <row r="4196" spans="1:12">
      <c r="A4196">
        <v>85440</v>
      </c>
      <c r="B4196" t="s">
        <v>1010</v>
      </c>
      <c r="C4196" t="s">
        <v>207</v>
      </c>
      <c r="D4196" t="s">
        <v>1082</v>
      </c>
      <c r="E4196" t="s">
        <v>1095</v>
      </c>
      <c r="F4196" t="s">
        <v>1164</v>
      </c>
      <c r="G4196" t="s">
        <v>1097</v>
      </c>
      <c r="H4196">
        <v>2020</v>
      </c>
      <c r="I4196">
        <v>0.99</v>
      </c>
      <c r="J4196" t="s">
        <v>1148</v>
      </c>
      <c r="K4196" s="2"/>
      <c r="L4196" s="60"/>
    </row>
    <row r="4197" spans="1:12">
      <c r="A4197">
        <v>85440</v>
      </c>
      <c r="B4197" t="s">
        <v>1010</v>
      </c>
      <c r="C4197" t="s">
        <v>207</v>
      </c>
      <c r="D4197" t="s">
        <v>1082</v>
      </c>
      <c r="E4197" t="s">
        <v>1095</v>
      </c>
      <c r="F4197" t="s">
        <v>1164</v>
      </c>
      <c r="G4197" t="s">
        <v>1097</v>
      </c>
      <c r="H4197">
        <v>2021</v>
      </c>
      <c r="I4197">
        <v>1</v>
      </c>
      <c r="J4197" t="s">
        <v>1148</v>
      </c>
      <c r="K4197" s="2"/>
      <c r="L4197" s="60"/>
    </row>
    <row r="4198" spans="1:12">
      <c r="A4198">
        <v>85001</v>
      </c>
      <c r="B4198" t="s">
        <v>1010</v>
      </c>
      <c r="C4198" t="s">
        <v>1011</v>
      </c>
      <c r="D4198" t="s">
        <v>1084</v>
      </c>
      <c r="E4198" t="s">
        <v>1095</v>
      </c>
      <c r="F4198" t="s">
        <v>1164</v>
      </c>
      <c r="G4198" t="s">
        <v>1097</v>
      </c>
      <c r="H4198">
        <v>2017</v>
      </c>
      <c r="I4198">
        <v>0</v>
      </c>
      <c r="J4198" t="s">
        <v>1148</v>
      </c>
      <c r="K4198" s="2"/>
      <c r="L4198" s="60"/>
    </row>
    <row r="4199" spans="1:12">
      <c r="A4199">
        <v>85001</v>
      </c>
      <c r="B4199" t="s">
        <v>1010</v>
      </c>
      <c r="C4199" t="s">
        <v>1011</v>
      </c>
      <c r="D4199" t="s">
        <v>1084</v>
      </c>
      <c r="E4199" t="s">
        <v>1095</v>
      </c>
      <c r="F4199" t="s">
        <v>1164</v>
      </c>
      <c r="G4199" t="s">
        <v>1097</v>
      </c>
      <c r="H4199">
        <v>2018</v>
      </c>
      <c r="I4199">
        <v>0</v>
      </c>
      <c r="J4199" t="s">
        <v>1148</v>
      </c>
      <c r="K4199" s="2"/>
      <c r="L4199" s="60"/>
    </row>
    <row r="4200" spans="1:12">
      <c r="A4200">
        <v>85001</v>
      </c>
      <c r="B4200" t="s">
        <v>1010</v>
      </c>
      <c r="C4200" t="s">
        <v>1011</v>
      </c>
      <c r="D4200" t="s">
        <v>1084</v>
      </c>
      <c r="E4200" t="s">
        <v>1095</v>
      </c>
      <c r="F4200" t="s">
        <v>1164</v>
      </c>
      <c r="G4200" t="s">
        <v>1097</v>
      </c>
      <c r="H4200">
        <v>2019</v>
      </c>
      <c r="I4200">
        <v>0</v>
      </c>
      <c r="J4200" t="s">
        <v>1148</v>
      </c>
      <c r="K4200" s="2"/>
      <c r="L4200" s="60"/>
    </row>
    <row r="4201" spans="1:12">
      <c r="A4201">
        <v>85001</v>
      </c>
      <c r="B4201" t="s">
        <v>1010</v>
      </c>
      <c r="C4201" t="s">
        <v>1011</v>
      </c>
      <c r="D4201" t="s">
        <v>1084</v>
      </c>
      <c r="E4201" t="s">
        <v>1095</v>
      </c>
      <c r="F4201" t="s">
        <v>1164</v>
      </c>
      <c r="G4201" t="s">
        <v>1097</v>
      </c>
      <c r="H4201">
        <v>2020</v>
      </c>
      <c r="I4201">
        <v>0</v>
      </c>
      <c r="J4201" t="s">
        <v>1148</v>
      </c>
      <c r="K4201" s="2"/>
      <c r="L4201" s="60"/>
    </row>
    <row r="4202" spans="1:12">
      <c r="A4202">
        <v>85001</v>
      </c>
      <c r="B4202" t="s">
        <v>1010</v>
      </c>
      <c r="C4202" t="s">
        <v>1011</v>
      </c>
      <c r="D4202" t="s">
        <v>1084</v>
      </c>
      <c r="E4202" t="s">
        <v>1095</v>
      </c>
      <c r="F4202" t="s">
        <v>1164</v>
      </c>
      <c r="G4202" t="s">
        <v>1097</v>
      </c>
      <c r="H4202">
        <v>2021</v>
      </c>
      <c r="I4202">
        <v>0</v>
      </c>
      <c r="J4202" t="s">
        <v>1148</v>
      </c>
      <c r="K4202" s="2"/>
      <c r="L4202" s="60"/>
    </row>
    <row r="4203" spans="1:12">
      <c r="A4203">
        <v>85010</v>
      </c>
      <c r="B4203" t="s">
        <v>1010</v>
      </c>
      <c r="C4203" t="s">
        <v>1012</v>
      </c>
      <c r="D4203" t="s">
        <v>1084</v>
      </c>
      <c r="E4203" t="s">
        <v>1095</v>
      </c>
      <c r="F4203" t="s">
        <v>1164</v>
      </c>
      <c r="G4203" t="s">
        <v>1097</v>
      </c>
      <c r="H4203">
        <v>2017</v>
      </c>
      <c r="I4203">
        <v>0</v>
      </c>
      <c r="J4203" t="s">
        <v>1148</v>
      </c>
      <c r="K4203" s="2"/>
      <c r="L4203" s="60"/>
    </row>
    <row r="4204" spans="1:12">
      <c r="A4204">
        <v>85010</v>
      </c>
      <c r="B4204" t="s">
        <v>1010</v>
      </c>
      <c r="C4204" t="s">
        <v>1012</v>
      </c>
      <c r="D4204" t="s">
        <v>1084</v>
      </c>
      <c r="E4204" t="s">
        <v>1095</v>
      </c>
      <c r="F4204" t="s">
        <v>1164</v>
      </c>
      <c r="G4204" t="s">
        <v>1097</v>
      </c>
      <c r="H4204">
        <v>2018</v>
      </c>
      <c r="I4204">
        <v>0</v>
      </c>
      <c r="J4204" t="s">
        <v>1148</v>
      </c>
      <c r="K4204" s="2"/>
      <c r="L4204" s="60"/>
    </row>
    <row r="4205" spans="1:12">
      <c r="A4205">
        <v>85010</v>
      </c>
      <c r="B4205" t="s">
        <v>1010</v>
      </c>
      <c r="C4205" t="s">
        <v>1012</v>
      </c>
      <c r="D4205" t="s">
        <v>1084</v>
      </c>
      <c r="E4205" t="s">
        <v>1095</v>
      </c>
      <c r="F4205" t="s">
        <v>1164</v>
      </c>
      <c r="G4205" t="s">
        <v>1097</v>
      </c>
      <c r="H4205">
        <v>2019</v>
      </c>
      <c r="I4205">
        <v>0</v>
      </c>
      <c r="J4205" t="s">
        <v>1148</v>
      </c>
      <c r="K4205" s="2"/>
      <c r="L4205" s="60"/>
    </row>
    <row r="4206" spans="1:12">
      <c r="A4206">
        <v>85010</v>
      </c>
      <c r="B4206" t="s">
        <v>1010</v>
      </c>
      <c r="C4206" t="s">
        <v>1012</v>
      </c>
      <c r="D4206" t="s">
        <v>1084</v>
      </c>
      <c r="E4206" t="s">
        <v>1095</v>
      </c>
      <c r="F4206" t="s">
        <v>1164</v>
      </c>
      <c r="G4206" t="s">
        <v>1097</v>
      </c>
      <c r="H4206">
        <v>2020</v>
      </c>
      <c r="I4206">
        <v>0</v>
      </c>
      <c r="J4206" t="s">
        <v>1148</v>
      </c>
      <c r="K4206" s="2"/>
      <c r="L4206" s="60"/>
    </row>
    <row r="4207" spans="1:12">
      <c r="A4207">
        <v>85010</v>
      </c>
      <c r="B4207" t="s">
        <v>1010</v>
      </c>
      <c r="C4207" t="s">
        <v>1012</v>
      </c>
      <c r="D4207" t="s">
        <v>1084</v>
      </c>
      <c r="E4207" t="s">
        <v>1095</v>
      </c>
      <c r="F4207" t="s">
        <v>1164</v>
      </c>
      <c r="G4207" t="s">
        <v>1097</v>
      </c>
      <c r="H4207">
        <v>2021</v>
      </c>
      <c r="I4207">
        <v>0</v>
      </c>
      <c r="J4207" t="s">
        <v>1148</v>
      </c>
      <c r="K4207" s="2"/>
      <c r="L4207" s="60"/>
    </row>
    <row r="4208" spans="1:12">
      <c r="A4208">
        <v>85015</v>
      </c>
      <c r="B4208" t="s">
        <v>1010</v>
      </c>
      <c r="C4208" t="s">
        <v>1013</v>
      </c>
      <c r="D4208" t="s">
        <v>1084</v>
      </c>
      <c r="E4208" t="s">
        <v>1095</v>
      </c>
      <c r="F4208" t="s">
        <v>1164</v>
      </c>
      <c r="G4208" t="s">
        <v>1097</v>
      </c>
      <c r="H4208">
        <v>2017</v>
      </c>
      <c r="I4208">
        <v>0</v>
      </c>
      <c r="J4208" t="s">
        <v>1148</v>
      </c>
      <c r="K4208" s="2"/>
      <c r="L4208" s="60"/>
    </row>
    <row r="4209" spans="1:12">
      <c r="A4209">
        <v>85015</v>
      </c>
      <c r="B4209" t="s">
        <v>1010</v>
      </c>
      <c r="C4209" t="s">
        <v>1013</v>
      </c>
      <c r="D4209" t="s">
        <v>1084</v>
      </c>
      <c r="E4209" t="s">
        <v>1095</v>
      </c>
      <c r="F4209" t="s">
        <v>1164</v>
      </c>
      <c r="G4209" t="s">
        <v>1097</v>
      </c>
      <c r="H4209">
        <v>2018</v>
      </c>
      <c r="I4209">
        <v>0</v>
      </c>
      <c r="J4209" t="s">
        <v>1148</v>
      </c>
      <c r="K4209" s="2"/>
      <c r="L4209" s="60"/>
    </row>
    <row r="4210" spans="1:12">
      <c r="A4210">
        <v>85015</v>
      </c>
      <c r="B4210" t="s">
        <v>1010</v>
      </c>
      <c r="C4210" t="s">
        <v>1013</v>
      </c>
      <c r="D4210" t="s">
        <v>1084</v>
      </c>
      <c r="E4210" t="s">
        <v>1095</v>
      </c>
      <c r="F4210" t="s">
        <v>1164</v>
      </c>
      <c r="G4210" t="s">
        <v>1097</v>
      </c>
      <c r="H4210">
        <v>2019</v>
      </c>
      <c r="I4210">
        <v>0</v>
      </c>
      <c r="J4210" t="s">
        <v>1148</v>
      </c>
      <c r="K4210" s="2"/>
      <c r="L4210" s="60"/>
    </row>
    <row r="4211" spans="1:12">
      <c r="A4211">
        <v>85015</v>
      </c>
      <c r="B4211" t="s">
        <v>1010</v>
      </c>
      <c r="C4211" t="s">
        <v>1013</v>
      </c>
      <c r="D4211" t="s">
        <v>1084</v>
      </c>
      <c r="E4211" t="s">
        <v>1095</v>
      </c>
      <c r="F4211" t="s">
        <v>1164</v>
      </c>
      <c r="G4211" t="s">
        <v>1097</v>
      </c>
      <c r="H4211">
        <v>2020</v>
      </c>
      <c r="I4211">
        <v>0</v>
      </c>
      <c r="J4211" t="s">
        <v>1148</v>
      </c>
      <c r="K4211" s="2"/>
      <c r="L4211" s="60"/>
    </row>
    <row r="4212" spans="1:12">
      <c r="A4212">
        <v>85015</v>
      </c>
      <c r="B4212" t="s">
        <v>1010</v>
      </c>
      <c r="C4212" t="s">
        <v>1013</v>
      </c>
      <c r="D4212" t="s">
        <v>1084</v>
      </c>
      <c r="E4212" t="s">
        <v>1095</v>
      </c>
      <c r="F4212" t="s">
        <v>1164</v>
      </c>
      <c r="G4212" t="s">
        <v>1097</v>
      </c>
      <c r="H4212">
        <v>2021</v>
      </c>
      <c r="I4212">
        <v>0</v>
      </c>
      <c r="J4212" t="s">
        <v>1148</v>
      </c>
      <c r="K4212" s="2"/>
      <c r="L4212" s="60"/>
    </row>
    <row r="4213" spans="1:12">
      <c r="A4213">
        <v>85125</v>
      </c>
      <c r="B4213" t="s">
        <v>1010</v>
      </c>
      <c r="C4213" t="s">
        <v>1014</v>
      </c>
      <c r="D4213" t="s">
        <v>1084</v>
      </c>
      <c r="E4213" t="s">
        <v>1095</v>
      </c>
      <c r="F4213" t="s">
        <v>1164</v>
      </c>
      <c r="G4213" t="s">
        <v>1097</v>
      </c>
      <c r="H4213">
        <v>2017</v>
      </c>
      <c r="I4213">
        <v>0</v>
      </c>
      <c r="J4213" t="s">
        <v>1148</v>
      </c>
      <c r="K4213" s="2"/>
      <c r="L4213" s="60"/>
    </row>
    <row r="4214" spans="1:12">
      <c r="A4214">
        <v>85125</v>
      </c>
      <c r="B4214" t="s">
        <v>1010</v>
      </c>
      <c r="C4214" t="s">
        <v>1014</v>
      </c>
      <c r="D4214" t="s">
        <v>1084</v>
      </c>
      <c r="E4214" t="s">
        <v>1095</v>
      </c>
      <c r="F4214" t="s">
        <v>1164</v>
      </c>
      <c r="G4214" t="s">
        <v>1097</v>
      </c>
      <c r="H4214">
        <v>2018</v>
      </c>
      <c r="I4214">
        <v>0</v>
      </c>
      <c r="J4214" t="s">
        <v>1148</v>
      </c>
      <c r="K4214" s="2"/>
      <c r="L4214" s="60"/>
    </row>
    <row r="4215" spans="1:12">
      <c r="A4215">
        <v>85125</v>
      </c>
      <c r="B4215" t="s">
        <v>1010</v>
      </c>
      <c r="C4215" t="s">
        <v>1014</v>
      </c>
      <c r="D4215" t="s">
        <v>1084</v>
      </c>
      <c r="E4215" t="s">
        <v>1095</v>
      </c>
      <c r="F4215" t="s">
        <v>1164</v>
      </c>
      <c r="G4215" t="s">
        <v>1097</v>
      </c>
      <c r="H4215">
        <v>2019</v>
      </c>
      <c r="I4215">
        <v>0</v>
      </c>
      <c r="J4215" t="s">
        <v>1148</v>
      </c>
      <c r="K4215" s="2"/>
      <c r="L4215" s="60"/>
    </row>
    <row r="4216" spans="1:12">
      <c r="A4216">
        <v>85125</v>
      </c>
      <c r="B4216" t="s">
        <v>1010</v>
      </c>
      <c r="C4216" t="s">
        <v>1014</v>
      </c>
      <c r="D4216" t="s">
        <v>1084</v>
      </c>
      <c r="E4216" t="s">
        <v>1095</v>
      </c>
      <c r="F4216" t="s">
        <v>1164</v>
      </c>
      <c r="G4216" t="s">
        <v>1097</v>
      </c>
      <c r="H4216">
        <v>2020</v>
      </c>
      <c r="I4216">
        <v>0</v>
      </c>
      <c r="J4216" t="s">
        <v>1148</v>
      </c>
      <c r="K4216" s="2"/>
      <c r="L4216" s="60"/>
    </row>
    <row r="4217" spans="1:12">
      <c r="A4217">
        <v>85125</v>
      </c>
      <c r="B4217" t="s">
        <v>1010</v>
      </c>
      <c r="C4217" t="s">
        <v>1014</v>
      </c>
      <c r="D4217" t="s">
        <v>1084</v>
      </c>
      <c r="E4217" t="s">
        <v>1095</v>
      </c>
      <c r="F4217" t="s">
        <v>1164</v>
      </c>
      <c r="G4217" t="s">
        <v>1097</v>
      </c>
      <c r="H4217">
        <v>2021</v>
      </c>
      <c r="I4217">
        <v>0</v>
      </c>
      <c r="J4217" t="s">
        <v>1148</v>
      </c>
      <c r="K4217" s="2"/>
      <c r="L4217" s="60"/>
    </row>
    <row r="4218" spans="1:12">
      <c r="A4218">
        <v>85136</v>
      </c>
      <c r="B4218" t="s">
        <v>1010</v>
      </c>
      <c r="C4218" t="s">
        <v>1015</v>
      </c>
      <c r="D4218" t="s">
        <v>1084</v>
      </c>
      <c r="E4218" t="s">
        <v>1095</v>
      </c>
      <c r="F4218" t="s">
        <v>1164</v>
      </c>
      <c r="G4218" t="s">
        <v>1097</v>
      </c>
      <c r="H4218">
        <v>2017</v>
      </c>
      <c r="I4218">
        <v>0</v>
      </c>
      <c r="J4218" t="s">
        <v>1148</v>
      </c>
      <c r="K4218" s="2"/>
      <c r="L4218" s="60"/>
    </row>
    <row r="4219" spans="1:12">
      <c r="A4219">
        <v>85136</v>
      </c>
      <c r="B4219" t="s">
        <v>1010</v>
      </c>
      <c r="C4219" t="s">
        <v>1015</v>
      </c>
      <c r="D4219" t="s">
        <v>1084</v>
      </c>
      <c r="E4219" t="s">
        <v>1095</v>
      </c>
      <c r="F4219" t="s">
        <v>1164</v>
      </c>
      <c r="G4219" t="s">
        <v>1097</v>
      </c>
      <c r="H4219">
        <v>2018</v>
      </c>
      <c r="I4219">
        <v>0</v>
      </c>
      <c r="J4219" t="s">
        <v>1148</v>
      </c>
      <c r="K4219" s="2"/>
      <c r="L4219" s="60"/>
    </row>
    <row r="4220" spans="1:12">
      <c r="A4220">
        <v>85136</v>
      </c>
      <c r="B4220" t="s">
        <v>1010</v>
      </c>
      <c r="C4220" t="s">
        <v>1015</v>
      </c>
      <c r="D4220" t="s">
        <v>1084</v>
      </c>
      <c r="E4220" t="s">
        <v>1095</v>
      </c>
      <c r="F4220" t="s">
        <v>1164</v>
      </c>
      <c r="G4220" t="s">
        <v>1097</v>
      </c>
      <c r="H4220">
        <v>2019</v>
      </c>
      <c r="I4220">
        <v>0</v>
      </c>
      <c r="J4220" t="s">
        <v>1148</v>
      </c>
      <c r="K4220" s="2"/>
      <c r="L4220" s="60"/>
    </row>
    <row r="4221" spans="1:12">
      <c r="A4221">
        <v>85136</v>
      </c>
      <c r="B4221" t="s">
        <v>1010</v>
      </c>
      <c r="C4221" t="s">
        <v>1015</v>
      </c>
      <c r="D4221" t="s">
        <v>1084</v>
      </c>
      <c r="E4221" t="s">
        <v>1095</v>
      </c>
      <c r="F4221" t="s">
        <v>1164</v>
      </c>
      <c r="G4221" t="s">
        <v>1097</v>
      </c>
      <c r="H4221">
        <v>2020</v>
      </c>
      <c r="I4221">
        <v>0</v>
      </c>
      <c r="J4221" t="s">
        <v>1148</v>
      </c>
      <c r="K4221" s="2"/>
      <c r="L4221" s="60"/>
    </row>
    <row r="4222" spans="1:12">
      <c r="A4222">
        <v>85136</v>
      </c>
      <c r="B4222" t="s">
        <v>1010</v>
      </c>
      <c r="C4222" t="s">
        <v>1015</v>
      </c>
      <c r="D4222" t="s">
        <v>1084</v>
      </c>
      <c r="E4222" t="s">
        <v>1095</v>
      </c>
      <c r="F4222" t="s">
        <v>1164</v>
      </c>
      <c r="G4222" t="s">
        <v>1097</v>
      </c>
      <c r="H4222">
        <v>2021</v>
      </c>
      <c r="I4222">
        <v>0</v>
      </c>
      <c r="J4222" t="s">
        <v>1148</v>
      </c>
      <c r="K4222" s="2"/>
      <c r="L4222" s="60"/>
    </row>
    <row r="4223" spans="1:12">
      <c r="A4223">
        <v>85139</v>
      </c>
      <c r="B4223" t="s">
        <v>1010</v>
      </c>
      <c r="C4223" t="s">
        <v>1016</v>
      </c>
      <c r="D4223" t="s">
        <v>1084</v>
      </c>
      <c r="E4223" t="s">
        <v>1095</v>
      </c>
      <c r="F4223" t="s">
        <v>1164</v>
      </c>
      <c r="G4223" t="s">
        <v>1097</v>
      </c>
      <c r="H4223">
        <v>2017</v>
      </c>
      <c r="I4223">
        <v>0</v>
      </c>
      <c r="J4223" t="s">
        <v>1148</v>
      </c>
      <c r="K4223" s="2"/>
      <c r="L4223" s="60"/>
    </row>
    <row r="4224" spans="1:12">
      <c r="A4224">
        <v>85139</v>
      </c>
      <c r="B4224" t="s">
        <v>1010</v>
      </c>
      <c r="C4224" t="s">
        <v>1016</v>
      </c>
      <c r="D4224" t="s">
        <v>1084</v>
      </c>
      <c r="E4224" t="s">
        <v>1095</v>
      </c>
      <c r="F4224" t="s">
        <v>1164</v>
      </c>
      <c r="G4224" t="s">
        <v>1097</v>
      </c>
      <c r="H4224">
        <v>2018</v>
      </c>
      <c r="I4224">
        <v>0</v>
      </c>
      <c r="J4224" t="s">
        <v>1148</v>
      </c>
      <c r="K4224" s="2"/>
      <c r="L4224" s="60"/>
    </row>
    <row r="4225" spans="1:12">
      <c r="A4225">
        <v>85139</v>
      </c>
      <c r="B4225" t="s">
        <v>1010</v>
      </c>
      <c r="C4225" t="s">
        <v>1016</v>
      </c>
      <c r="D4225" t="s">
        <v>1084</v>
      </c>
      <c r="E4225" t="s">
        <v>1095</v>
      </c>
      <c r="F4225" t="s">
        <v>1164</v>
      </c>
      <c r="G4225" t="s">
        <v>1097</v>
      </c>
      <c r="H4225">
        <v>2019</v>
      </c>
      <c r="I4225">
        <v>0</v>
      </c>
      <c r="J4225" t="s">
        <v>1148</v>
      </c>
      <c r="K4225" s="2"/>
      <c r="L4225" s="60"/>
    </row>
    <row r="4226" spans="1:12">
      <c r="A4226">
        <v>85139</v>
      </c>
      <c r="B4226" t="s">
        <v>1010</v>
      </c>
      <c r="C4226" t="s">
        <v>1016</v>
      </c>
      <c r="D4226" t="s">
        <v>1084</v>
      </c>
      <c r="E4226" t="s">
        <v>1095</v>
      </c>
      <c r="F4226" t="s">
        <v>1164</v>
      </c>
      <c r="G4226" t="s">
        <v>1097</v>
      </c>
      <c r="H4226">
        <v>2020</v>
      </c>
      <c r="I4226">
        <v>0</v>
      </c>
      <c r="J4226" t="s">
        <v>1148</v>
      </c>
      <c r="K4226" s="2"/>
      <c r="L4226" s="60"/>
    </row>
    <row r="4227" spans="1:12">
      <c r="A4227">
        <v>85139</v>
      </c>
      <c r="B4227" t="s">
        <v>1010</v>
      </c>
      <c r="C4227" t="s">
        <v>1016</v>
      </c>
      <c r="D4227" t="s">
        <v>1084</v>
      </c>
      <c r="E4227" t="s">
        <v>1095</v>
      </c>
      <c r="F4227" t="s">
        <v>1164</v>
      </c>
      <c r="G4227" t="s">
        <v>1097</v>
      </c>
      <c r="H4227">
        <v>2021</v>
      </c>
      <c r="I4227">
        <v>0</v>
      </c>
      <c r="J4227" t="s">
        <v>1148</v>
      </c>
      <c r="K4227" s="2"/>
      <c r="L4227" s="60"/>
    </row>
    <row r="4228" spans="1:12">
      <c r="A4228">
        <v>85162</v>
      </c>
      <c r="B4228" t="s">
        <v>1010</v>
      </c>
      <c r="C4228" t="s">
        <v>1017</v>
      </c>
      <c r="D4228" t="s">
        <v>1084</v>
      </c>
      <c r="E4228" t="s">
        <v>1095</v>
      </c>
      <c r="F4228" t="s">
        <v>1164</v>
      </c>
      <c r="G4228" t="s">
        <v>1097</v>
      </c>
      <c r="H4228">
        <v>2017</v>
      </c>
      <c r="I4228">
        <v>0</v>
      </c>
      <c r="J4228" t="s">
        <v>1148</v>
      </c>
      <c r="K4228" s="2"/>
      <c r="L4228" s="60"/>
    </row>
    <row r="4229" spans="1:12">
      <c r="A4229">
        <v>85162</v>
      </c>
      <c r="B4229" t="s">
        <v>1010</v>
      </c>
      <c r="C4229" t="s">
        <v>1017</v>
      </c>
      <c r="D4229" t="s">
        <v>1084</v>
      </c>
      <c r="E4229" t="s">
        <v>1095</v>
      </c>
      <c r="F4229" t="s">
        <v>1164</v>
      </c>
      <c r="G4229" t="s">
        <v>1097</v>
      </c>
      <c r="H4229">
        <v>2018</v>
      </c>
      <c r="I4229">
        <v>0</v>
      </c>
      <c r="J4229" t="s">
        <v>1148</v>
      </c>
      <c r="K4229" s="2"/>
      <c r="L4229" s="60"/>
    </row>
    <row r="4230" spans="1:12">
      <c r="A4230">
        <v>85162</v>
      </c>
      <c r="B4230" t="s">
        <v>1010</v>
      </c>
      <c r="C4230" t="s">
        <v>1017</v>
      </c>
      <c r="D4230" t="s">
        <v>1084</v>
      </c>
      <c r="E4230" t="s">
        <v>1095</v>
      </c>
      <c r="F4230" t="s">
        <v>1164</v>
      </c>
      <c r="G4230" t="s">
        <v>1097</v>
      </c>
      <c r="H4230">
        <v>2019</v>
      </c>
      <c r="I4230">
        <v>0</v>
      </c>
      <c r="J4230" t="s">
        <v>1148</v>
      </c>
      <c r="K4230" s="2"/>
      <c r="L4230" s="60"/>
    </row>
    <row r="4231" spans="1:12">
      <c r="A4231">
        <v>85162</v>
      </c>
      <c r="B4231" t="s">
        <v>1010</v>
      </c>
      <c r="C4231" t="s">
        <v>1017</v>
      </c>
      <c r="D4231" t="s">
        <v>1084</v>
      </c>
      <c r="E4231" t="s">
        <v>1095</v>
      </c>
      <c r="F4231" t="s">
        <v>1164</v>
      </c>
      <c r="G4231" t="s">
        <v>1097</v>
      </c>
      <c r="H4231">
        <v>2020</v>
      </c>
      <c r="I4231">
        <v>0</v>
      </c>
      <c r="J4231" t="s">
        <v>1148</v>
      </c>
      <c r="K4231" s="2"/>
      <c r="L4231" s="60"/>
    </row>
    <row r="4232" spans="1:12">
      <c r="A4232">
        <v>85162</v>
      </c>
      <c r="B4232" t="s">
        <v>1010</v>
      </c>
      <c r="C4232" t="s">
        <v>1017</v>
      </c>
      <c r="D4232" t="s">
        <v>1084</v>
      </c>
      <c r="E4232" t="s">
        <v>1095</v>
      </c>
      <c r="F4232" t="s">
        <v>1164</v>
      </c>
      <c r="G4232" t="s">
        <v>1097</v>
      </c>
      <c r="H4232">
        <v>2021</v>
      </c>
      <c r="I4232">
        <v>0</v>
      </c>
      <c r="J4232" t="s">
        <v>1148</v>
      </c>
      <c r="K4232" s="2"/>
      <c r="L4232" s="60"/>
    </row>
    <row r="4233" spans="1:12">
      <c r="A4233">
        <v>85225</v>
      </c>
      <c r="B4233" t="s">
        <v>1010</v>
      </c>
      <c r="C4233" t="s">
        <v>1018</v>
      </c>
      <c r="D4233" t="s">
        <v>1084</v>
      </c>
      <c r="E4233" t="s">
        <v>1095</v>
      </c>
      <c r="F4233" t="s">
        <v>1164</v>
      </c>
      <c r="G4233" t="s">
        <v>1097</v>
      </c>
      <c r="H4233">
        <v>2017</v>
      </c>
      <c r="I4233">
        <v>0</v>
      </c>
      <c r="J4233" t="s">
        <v>1148</v>
      </c>
      <c r="K4233" s="2"/>
      <c r="L4233" s="60"/>
    </row>
    <row r="4234" spans="1:12">
      <c r="A4234">
        <v>85225</v>
      </c>
      <c r="B4234" t="s">
        <v>1010</v>
      </c>
      <c r="C4234" t="s">
        <v>1018</v>
      </c>
      <c r="D4234" t="s">
        <v>1084</v>
      </c>
      <c r="E4234" t="s">
        <v>1095</v>
      </c>
      <c r="F4234" t="s">
        <v>1164</v>
      </c>
      <c r="G4234" t="s">
        <v>1097</v>
      </c>
      <c r="H4234">
        <v>2018</v>
      </c>
      <c r="I4234">
        <v>0.01</v>
      </c>
      <c r="J4234" t="s">
        <v>1148</v>
      </c>
      <c r="K4234" s="2"/>
      <c r="L4234" s="60"/>
    </row>
    <row r="4235" spans="1:12">
      <c r="A4235">
        <v>85225</v>
      </c>
      <c r="B4235" t="s">
        <v>1010</v>
      </c>
      <c r="C4235" t="s">
        <v>1018</v>
      </c>
      <c r="D4235" t="s">
        <v>1084</v>
      </c>
      <c r="E4235" t="s">
        <v>1095</v>
      </c>
      <c r="F4235" t="s">
        <v>1164</v>
      </c>
      <c r="G4235" t="s">
        <v>1097</v>
      </c>
      <c r="H4235">
        <v>2019</v>
      </c>
      <c r="I4235">
        <v>0</v>
      </c>
      <c r="J4235" t="s">
        <v>1148</v>
      </c>
      <c r="K4235" s="2"/>
      <c r="L4235" s="60"/>
    </row>
    <row r="4236" spans="1:12">
      <c r="A4236">
        <v>85225</v>
      </c>
      <c r="B4236" t="s">
        <v>1010</v>
      </c>
      <c r="C4236" t="s">
        <v>1018</v>
      </c>
      <c r="D4236" t="s">
        <v>1084</v>
      </c>
      <c r="E4236" t="s">
        <v>1095</v>
      </c>
      <c r="F4236" t="s">
        <v>1164</v>
      </c>
      <c r="G4236" t="s">
        <v>1097</v>
      </c>
      <c r="H4236">
        <v>2020</v>
      </c>
      <c r="I4236">
        <v>0</v>
      </c>
      <c r="J4236" t="s">
        <v>1148</v>
      </c>
      <c r="K4236" s="2"/>
      <c r="L4236" s="60"/>
    </row>
    <row r="4237" spans="1:12">
      <c r="A4237">
        <v>85225</v>
      </c>
      <c r="B4237" t="s">
        <v>1010</v>
      </c>
      <c r="C4237" t="s">
        <v>1018</v>
      </c>
      <c r="D4237" t="s">
        <v>1084</v>
      </c>
      <c r="E4237" t="s">
        <v>1095</v>
      </c>
      <c r="F4237" t="s">
        <v>1164</v>
      </c>
      <c r="G4237" t="s">
        <v>1097</v>
      </c>
      <c r="H4237">
        <v>2021</v>
      </c>
      <c r="I4237">
        <v>0</v>
      </c>
      <c r="J4237" t="s">
        <v>1148</v>
      </c>
      <c r="K4237" s="2"/>
      <c r="L4237" s="60"/>
    </row>
    <row r="4238" spans="1:12">
      <c r="A4238">
        <v>85230</v>
      </c>
      <c r="B4238" t="s">
        <v>1010</v>
      </c>
      <c r="C4238" t="s">
        <v>1019</v>
      </c>
      <c r="D4238" t="s">
        <v>1084</v>
      </c>
      <c r="E4238" t="s">
        <v>1095</v>
      </c>
      <c r="F4238" t="s">
        <v>1164</v>
      </c>
      <c r="G4238" t="s">
        <v>1097</v>
      </c>
      <c r="H4238">
        <v>2017</v>
      </c>
      <c r="I4238">
        <v>0</v>
      </c>
      <c r="J4238" t="s">
        <v>1148</v>
      </c>
      <c r="K4238" s="2"/>
      <c r="L4238" s="60"/>
    </row>
    <row r="4239" spans="1:12">
      <c r="A4239">
        <v>85230</v>
      </c>
      <c r="B4239" t="s">
        <v>1010</v>
      </c>
      <c r="C4239" t="s">
        <v>1019</v>
      </c>
      <c r="D4239" t="s">
        <v>1084</v>
      </c>
      <c r="E4239" t="s">
        <v>1095</v>
      </c>
      <c r="F4239" t="s">
        <v>1164</v>
      </c>
      <c r="G4239" t="s">
        <v>1097</v>
      </c>
      <c r="H4239">
        <v>2018</v>
      </c>
      <c r="I4239">
        <v>0</v>
      </c>
      <c r="J4239" t="s">
        <v>1148</v>
      </c>
      <c r="K4239" s="2"/>
      <c r="L4239" s="60"/>
    </row>
    <row r="4240" spans="1:12">
      <c r="A4240">
        <v>85230</v>
      </c>
      <c r="B4240" t="s">
        <v>1010</v>
      </c>
      <c r="C4240" t="s">
        <v>1019</v>
      </c>
      <c r="D4240" t="s">
        <v>1084</v>
      </c>
      <c r="E4240" t="s">
        <v>1095</v>
      </c>
      <c r="F4240" t="s">
        <v>1164</v>
      </c>
      <c r="G4240" t="s">
        <v>1097</v>
      </c>
      <c r="H4240">
        <v>2019</v>
      </c>
      <c r="I4240">
        <v>0</v>
      </c>
      <c r="J4240" t="s">
        <v>1148</v>
      </c>
      <c r="K4240" s="2"/>
      <c r="L4240" s="60"/>
    </row>
    <row r="4241" spans="1:12">
      <c r="A4241">
        <v>85230</v>
      </c>
      <c r="B4241" t="s">
        <v>1010</v>
      </c>
      <c r="C4241" t="s">
        <v>1019</v>
      </c>
      <c r="D4241" t="s">
        <v>1084</v>
      </c>
      <c r="E4241" t="s">
        <v>1095</v>
      </c>
      <c r="F4241" t="s">
        <v>1164</v>
      </c>
      <c r="G4241" t="s">
        <v>1097</v>
      </c>
      <c r="H4241">
        <v>2020</v>
      </c>
      <c r="I4241">
        <v>0</v>
      </c>
      <c r="J4241" t="s">
        <v>1148</v>
      </c>
      <c r="K4241" s="2"/>
      <c r="L4241" s="60"/>
    </row>
    <row r="4242" spans="1:12">
      <c r="A4242">
        <v>85230</v>
      </c>
      <c r="B4242" t="s">
        <v>1010</v>
      </c>
      <c r="C4242" t="s">
        <v>1019</v>
      </c>
      <c r="D4242" t="s">
        <v>1084</v>
      </c>
      <c r="E4242" t="s">
        <v>1095</v>
      </c>
      <c r="F4242" t="s">
        <v>1164</v>
      </c>
      <c r="G4242" t="s">
        <v>1097</v>
      </c>
      <c r="H4242">
        <v>2021</v>
      </c>
      <c r="I4242">
        <v>0.01</v>
      </c>
      <c r="J4242" t="s">
        <v>1148</v>
      </c>
      <c r="K4242" s="2"/>
      <c r="L4242" s="60"/>
    </row>
    <row r="4243" spans="1:12">
      <c r="A4243">
        <v>85250</v>
      </c>
      <c r="B4243" t="s">
        <v>1010</v>
      </c>
      <c r="C4243" t="s">
        <v>1020</v>
      </c>
      <c r="D4243" t="s">
        <v>1084</v>
      </c>
      <c r="E4243" t="s">
        <v>1095</v>
      </c>
      <c r="F4243" t="s">
        <v>1164</v>
      </c>
      <c r="G4243" t="s">
        <v>1097</v>
      </c>
      <c r="H4243">
        <v>2017</v>
      </c>
      <c r="I4243">
        <v>0</v>
      </c>
      <c r="J4243" t="s">
        <v>1148</v>
      </c>
      <c r="K4243" s="2"/>
      <c r="L4243" s="60"/>
    </row>
    <row r="4244" spans="1:12">
      <c r="A4244">
        <v>85250</v>
      </c>
      <c r="B4244" t="s">
        <v>1010</v>
      </c>
      <c r="C4244" t="s">
        <v>1020</v>
      </c>
      <c r="D4244" t="s">
        <v>1084</v>
      </c>
      <c r="E4244" t="s">
        <v>1095</v>
      </c>
      <c r="F4244" t="s">
        <v>1164</v>
      </c>
      <c r="G4244" t="s">
        <v>1097</v>
      </c>
      <c r="H4244">
        <v>2018</v>
      </c>
      <c r="I4244">
        <v>0</v>
      </c>
      <c r="J4244" t="s">
        <v>1148</v>
      </c>
      <c r="K4244" s="2"/>
      <c r="L4244" s="60"/>
    </row>
    <row r="4245" spans="1:12">
      <c r="A4245">
        <v>85250</v>
      </c>
      <c r="B4245" t="s">
        <v>1010</v>
      </c>
      <c r="C4245" t="s">
        <v>1020</v>
      </c>
      <c r="D4245" t="s">
        <v>1084</v>
      </c>
      <c r="E4245" t="s">
        <v>1095</v>
      </c>
      <c r="F4245" t="s">
        <v>1164</v>
      </c>
      <c r="G4245" t="s">
        <v>1097</v>
      </c>
      <c r="H4245">
        <v>2019</v>
      </c>
      <c r="I4245">
        <v>0</v>
      </c>
      <c r="J4245" t="s">
        <v>1148</v>
      </c>
      <c r="K4245" s="2"/>
      <c r="L4245" s="60"/>
    </row>
    <row r="4246" spans="1:12">
      <c r="A4246">
        <v>85250</v>
      </c>
      <c r="B4246" t="s">
        <v>1010</v>
      </c>
      <c r="C4246" t="s">
        <v>1020</v>
      </c>
      <c r="D4246" t="s">
        <v>1084</v>
      </c>
      <c r="E4246" t="s">
        <v>1095</v>
      </c>
      <c r="F4246" t="s">
        <v>1164</v>
      </c>
      <c r="G4246" t="s">
        <v>1097</v>
      </c>
      <c r="H4246">
        <v>2020</v>
      </c>
      <c r="I4246">
        <v>0</v>
      </c>
      <c r="J4246" t="s">
        <v>1148</v>
      </c>
      <c r="K4246" s="2"/>
      <c r="L4246" s="60"/>
    </row>
    <row r="4247" spans="1:12">
      <c r="A4247">
        <v>85250</v>
      </c>
      <c r="B4247" t="s">
        <v>1010</v>
      </c>
      <c r="C4247" t="s">
        <v>1020</v>
      </c>
      <c r="D4247" t="s">
        <v>1084</v>
      </c>
      <c r="E4247" t="s">
        <v>1095</v>
      </c>
      <c r="F4247" t="s">
        <v>1164</v>
      </c>
      <c r="G4247" t="s">
        <v>1097</v>
      </c>
      <c r="H4247">
        <v>2021</v>
      </c>
      <c r="I4247">
        <v>0</v>
      </c>
      <c r="J4247" t="s">
        <v>1148</v>
      </c>
      <c r="K4247" s="2"/>
      <c r="L4247" s="60"/>
    </row>
    <row r="4248" spans="1:12">
      <c r="A4248">
        <v>85263</v>
      </c>
      <c r="B4248" t="s">
        <v>1010</v>
      </c>
      <c r="C4248" t="s">
        <v>1021</v>
      </c>
      <c r="D4248" t="s">
        <v>1084</v>
      </c>
      <c r="E4248" t="s">
        <v>1095</v>
      </c>
      <c r="F4248" t="s">
        <v>1164</v>
      </c>
      <c r="G4248" t="s">
        <v>1097</v>
      </c>
      <c r="H4248">
        <v>2017</v>
      </c>
      <c r="I4248">
        <v>0</v>
      </c>
      <c r="J4248" t="s">
        <v>1148</v>
      </c>
      <c r="K4248" s="2"/>
      <c r="L4248" s="60"/>
    </row>
    <row r="4249" spans="1:12">
      <c r="A4249">
        <v>85263</v>
      </c>
      <c r="B4249" t="s">
        <v>1010</v>
      </c>
      <c r="C4249" t="s">
        <v>1021</v>
      </c>
      <c r="D4249" t="s">
        <v>1084</v>
      </c>
      <c r="E4249" t="s">
        <v>1095</v>
      </c>
      <c r="F4249" t="s">
        <v>1164</v>
      </c>
      <c r="G4249" t="s">
        <v>1097</v>
      </c>
      <c r="H4249">
        <v>2018</v>
      </c>
      <c r="I4249">
        <v>0</v>
      </c>
      <c r="J4249" t="s">
        <v>1148</v>
      </c>
      <c r="K4249" s="2"/>
      <c r="L4249" s="60"/>
    </row>
    <row r="4250" spans="1:12">
      <c r="A4250">
        <v>85263</v>
      </c>
      <c r="B4250" t="s">
        <v>1010</v>
      </c>
      <c r="C4250" t="s">
        <v>1021</v>
      </c>
      <c r="D4250" t="s">
        <v>1084</v>
      </c>
      <c r="E4250" t="s">
        <v>1095</v>
      </c>
      <c r="F4250" t="s">
        <v>1164</v>
      </c>
      <c r="G4250" t="s">
        <v>1097</v>
      </c>
      <c r="H4250">
        <v>2019</v>
      </c>
      <c r="I4250">
        <v>0.01</v>
      </c>
      <c r="J4250" t="s">
        <v>1148</v>
      </c>
      <c r="K4250" s="2"/>
      <c r="L4250" s="60"/>
    </row>
    <row r="4251" spans="1:12">
      <c r="A4251">
        <v>85263</v>
      </c>
      <c r="B4251" t="s">
        <v>1010</v>
      </c>
      <c r="C4251" t="s">
        <v>1021</v>
      </c>
      <c r="D4251" t="s">
        <v>1084</v>
      </c>
      <c r="E4251" t="s">
        <v>1095</v>
      </c>
      <c r="F4251" t="s">
        <v>1164</v>
      </c>
      <c r="G4251" t="s">
        <v>1097</v>
      </c>
      <c r="H4251">
        <v>2020</v>
      </c>
      <c r="I4251">
        <v>0</v>
      </c>
      <c r="J4251" t="s">
        <v>1148</v>
      </c>
      <c r="K4251" s="2"/>
      <c r="L4251" s="60"/>
    </row>
    <row r="4252" spans="1:12">
      <c r="A4252">
        <v>85263</v>
      </c>
      <c r="B4252" t="s">
        <v>1010</v>
      </c>
      <c r="C4252" t="s">
        <v>1021</v>
      </c>
      <c r="D4252" t="s">
        <v>1084</v>
      </c>
      <c r="E4252" t="s">
        <v>1095</v>
      </c>
      <c r="F4252" t="s">
        <v>1164</v>
      </c>
      <c r="G4252" t="s">
        <v>1097</v>
      </c>
      <c r="H4252">
        <v>2021</v>
      </c>
      <c r="I4252">
        <v>0</v>
      </c>
      <c r="J4252" t="s">
        <v>1148</v>
      </c>
      <c r="K4252" s="2"/>
      <c r="L4252" s="60"/>
    </row>
    <row r="4253" spans="1:12">
      <c r="A4253">
        <v>85279</v>
      </c>
      <c r="B4253" t="s">
        <v>1010</v>
      </c>
      <c r="C4253" t="s">
        <v>1022</v>
      </c>
      <c r="D4253" t="s">
        <v>1084</v>
      </c>
      <c r="E4253" t="s">
        <v>1095</v>
      </c>
      <c r="F4253" t="s">
        <v>1164</v>
      </c>
      <c r="G4253" t="s">
        <v>1097</v>
      </c>
      <c r="H4253">
        <v>2017</v>
      </c>
      <c r="I4253">
        <v>0</v>
      </c>
      <c r="J4253" t="s">
        <v>1148</v>
      </c>
      <c r="K4253" s="2"/>
      <c r="L4253" s="60"/>
    </row>
    <row r="4254" spans="1:12">
      <c r="A4254">
        <v>85279</v>
      </c>
      <c r="B4254" t="s">
        <v>1010</v>
      </c>
      <c r="C4254" t="s">
        <v>1022</v>
      </c>
      <c r="D4254" t="s">
        <v>1084</v>
      </c>
      <c r="E4254" t="s">
        <v>1095</v>
      </c>
      <c r="F4254" t="s">
        <v>1164</v>
      </c>
      <c r="G4254" t="s">
        <v>1097</v>
      </c>
      <c r="H4254">
        <v>2018</v>
      </c>
      <c r="I4254">
        <v>0</v>
      </c>
      <c r="J4254" t="s">
        <v>1148</v>
      </c>
      <c r="K4254" s="2"/>
      <c r="L4254" s="60"/>
    </row>
    <row r="4255" spans="1:12">
      <c r="A4255">
        <v>85279</v>
      </c>
      <c r="B4255" t="s">
        <v>1010</v>
      </c>
      <c r="C4255" t="s">
        <v>1022</v>
      </c>
      <c r="D4255" t="s">
        <v>1084</v>
      </c>
      <c r="E4255" t="s">
        <v>1095</v>
      </c>
      <c r="F4255" t="s">
        <v>1164</v>
      </c>
      <c r="G4255" t="s">
        <v>1097</v>
      </c>
      <c r="H4255">
        <v>2019</v>
      </c>
      <c r="I4255">
        <v>0</v>
      </c>
      <c r="J4255" t="s">
        <v>1148</v>
      </c>
      <c r="K4255" s="2"/>
      <c r="L4255" s="60"/>
    </row>
    <row r="4256" spans="1:12">
      <c r="A4256">
        <v>85279</v>
      </c>
      <c r="B4256" t="s">
        <v>1010</v>
      </c>
      <c r="C4256" t="s">
        <v>1022</v>
      </c>
      <c r="D4256" t="s">
        <v>1084</v>
      </c>
      <c r="E4256" t="s">
        <v>1095</v>
      </c>
      <c r="F4256" t="s">
        <v>1164</v>
      </c>
      <c r="G4256" t="s">
        <v>1097</v>
      </c>
      <c r="H4256">
        <v>2020</v>
      </c>
      <c r="I4256">
        <v>0</v>
      </c>
      <c r="J4256" t="s">
        <v>1148</v>
      </c>
      <c r="K4256" s="2"/>
      <c r="L4256" s="60"/>
    </row>
    <row r="4257" spans="1:12">
      <c r="A4257">
        <v>85279</v>
      </c>
      <c r="B4257" t="s">
        <v>1010</v>
      </c>
      <c r="C4257" t="s">
        <v>1022</v>
      </c>
      <c r="D4257" t="s">
        <v>1084</v>
      </c>
      <c r="E4257" t="s">
        <v>1095</v>
      </c>
      <c r="F4257" t="s">
        <v>1164</v>
      </c>
      <c r="G4257" t="s">
        <v>1097</v>
      </c>
      <c r="H4257">
        <v>2021</v>
      </c>
      <c r="I4257">
        <v>0</v>
      </c>
      <c r="J4257" t="s">
        <v>1148</v>
      </c>
      <c r="K4257" s="2"/>
      <c r="L4257" s="60"/>
    </row>
    <row r="4258" spans="1:12">
      <c r="A4258">
        <v>85300</v>
      </c>
      <c r="B4258" t="s">
        <v>1010</v>
      </c>
      <c r="C4258" t="s">
        <v>98</v>
      </c>
      <c r="D4258" t="s">
        <v>1084</v>
      </c>
      <c r="E4258" t="s">
        <v>1095</v>
      </c>
      <c r="F4258" t="s">
        <v>1164</v>
      </c>
      <c r="G4258" t="s">
        <v>1097</v>
      </c>
      <c r="H4258">
        <v>2017</v>
      </c>
      <c r="I4258">
        <v>0</v>
      </c>
      <c r="J4258" t="s">
        <v>1148</v>
      </c>
      <c r="K4258" s="2"/>
      <c r="L4258" s="60"/>
    </row>
    <row r="4259" spans="1:12">
      <c r="A4259">
        <v>85300</v>
      </c>
      <c r="B4259" t="s">
        <v>1010</v>
      </c>
      <c r="C4259" t="s">
        <v>98</v>
      </c>
      <c r="D4259" t="s">
        <v>1084</v>
      </c>
      <c r="E4259" t="s">
        <v>1095</v>
      </c>
      <c r="F4259" t="s">
        <v>1164</v>
      </c>
      <c r="G4259" t="s">
        <v>1097</v>
      </c>
      <c r="H4259">
        <v>2018</v>
      </c>
      <c r="I4259">
        <v>0</v>
      </c>
      <c r="J4259" t="s">
        <v>1148</v>
      </c>
      <c r="K4259" s="2"/>
      <c r="L4259" s="60"/>
    </row>
    <row r="4260" spans="1:12">
      <c r="A4260">
        <v>85300</v>
      </c>
      <c r="B4260" t="s">
        <v>1010</v>
      </c>
      <c r="C4260" t="s">
        <v>98</v>
      </c>
      <c r="D4260" t="s">
        <v>1084</v>
      </c>
      <c r="E4260" t="s">
        <v>1095</v>
      </c>
      <c r="F4260" t="s">
        <v>1164</v>
      </c>
      <c r="G4260" t="s">
        <v>1097</v>
      </c>
      <c r="H4260">
        <v>2019</v>
      </c>
      <c r="I4260">
        <v>0</v>
      </c>
      <c r="J4260" t="s">
        <v>1148</v>
      </c>
      <c r="K4260" s="2"/>
      <c r="L4260" s="60"/>
    </row>
    <row r="4261" spans="1:12">
      <c r="A4261">
        <v>85300</v>
      </c>
      <c r="B4261" t="s">
        <v>1010</v>
      </c>
      <c r="C4261" t="s">
        <v>98</v>
      </c>
      <c r="D4261" t="s">
        <v>1084</v>
      </c>
      <c r="E4261" t="s">
        <v>1095</v>
      </c>
      <c r="F4261" t="s">
        <v>1164</v>
      </c>
      <c r="G4261" t="s">
        <v>1097</v>
      </c>
      <c r="H4261">
        <v>2020</v>
      </c>
      <c r="I4261">
        <v>0</v>
      </c>
      <c r="J4261" t="s">
        <v>1148</v>
      </c>
      <c r="K4261" s="2"/>
      <c r="L4261" s="60"/>
    </row>
    <row r="4262" spans="1:12">
      <c r="A4262">
        <v>85300</v>
      </c>
      <c r="B4262" t="s">
        <v>1010</v>
      </c>
      <c r="C4262" t="s">
        <v>98</v>
      </c>
      <c r="D4262" t="s">
        <v>1084</v>
      </c>
      <c r="E4262" t="s">
        <v>1095</v>
      </c>
      <c r="F4262" t="s">
        <v>1164</v>
      </c>
      <c r="G4262" t="s">
        <v>1097</v>
      </c>
      <c r="H4262">
        <v>2021</v>
      </c>
      <c r="I4262">
        <v>0</v>
      </c>
      <c r="J4262" t="s">
        <v>1148</v>
      </c>
      <c r="K4262" s="2"/>
      <c r="L4262" s="60"/>
    </row>
    <row r="4263" spans="1:12">
      <c r="A4263">
        <v>85315</v>
      </c>
      <c r="B4263" t="s">
        <v>1010</v>
      </c>
      <c r="C4263" t="s">
        <v>1023</v>
      </c>
      <c r="D4263" t="s">
        <v>1084</v>
      </c>
      <c r="E4263" t="s">
        <v>1095</v>
      </c>
      <c r="F4263" t="s">
        <v>1164</v>
      </c>
      <c r="G4263" t="s">
        <v>1097</v>
      </c>
      <c r="H4263">
        <v>2017</v>
      </c>
      <c r="I4263">
        <v>0</v>
      </c>
      <c r="J4263" t="s">
        <v>1148</v>
      </c>
      <c r="K4263" s="2"/>
      <c r="L4263" s="60"/>
    </row>
    <row r="4264" spans="1:12">
      <c r="A4264">
        <v>85315</v>
      </c>
      <c r="B4264" t="s">
        <v>1010</v>
      </c>
      <c r="C4264" t="s">
        <v>1023</v>
      </c>
      <c r="D4264" t="s">
        <v>1084</v>
      </c>
      <c r="E4264" t="s">
        <v>1095</v>
      </c>
      <c r="F4264" t="s">
        <v>1164</v>
      </c>
      <c r="G4264" t="s">
        <v>1097</v>
      </c>
      <c r="H4264">
        <v>2018</v>
      </c>
      <c r="I4264">
        <v>0</v>
      </c>
      <c r="J4264" t="s">
        <v>1148</v>
      </c>
      <c r="K4264" s="2"/>
      <c r="L4264" s="60"/>
    </row>
    <row r="4265" spans="1:12">
      <c r="A4265">
        <v>85315</v>
      </c>
      <c r="B4265" t="s">
        <v>1010</v>
      </c>
      <c r="C4265" t="s">
        <v>1023</v>
      </c>
      <c r="D4265" t="s">
        <v>1084</v>
      </c>
      <c r="E4265" t="s">
        <v>1095</v>
      </c>
      <c r="F4265" t="s">
        <v>1164</v>
      </c>
      <c r="G4265" t="s">
        <v>1097</v>
      </c>
      <c r="H4265">
        <v>2019</v>
      </c>
      <c r="I4265">
        <v>0</v>
      </c>
      <c r="J4265" t="s">
        <v>1148</v>
      </c>
      <c r="K4265" s="2"/>
      <c r="L4265" s="60"/>
    </row>
    <row r="4266" spans="1:12">
      <c r="A4266">
        <v>85315</v>
      </c>
      <c r="B4266" t="s">
        <v>1010</v>
      </c>
      <c r="C4266" t="s">
        <v>1023</v>
      </c>
      <c r="D4266" t="s">
        <v>1084</v>
      </c>
      <c r="E4266" t="s">
        <v>1095</v>
      </c>
      <c r="F4266" t="s">
        <v>1164</v>
      </c>
      <c r="G4266" t="s">
        <v>1097</v>
      </c>
      <c r="H4266">
        <v>2020</v>
      </c>
      <c r="I4266">
        <v>0</v>
      </c>
      <c r="J4266" t="s">
        <v>1148</v>
      </c>
      <c r="K4266" s="2"/>
      <c r="L4266" s="60"/>
    </row>
    <row r="4267" spans="1:12">
      <c r="A4267">
        <v>85315</v>
      </c>
      <c r="B4267" t="s">
        <v>1010</v>
      </c>
      <c r="C4267" t="s">
        <v>1023</v>
      </c>
      <c r="D4267" t="s">
        <v>1084</v>
      </c>
      <c r="E4267" t="s">
        <v>1095</v>
      </c>
      <c r="F4267" t="s">
        <v>1164</v>
      </c>
      <c r="G4267" t="s">
        <v>1097</v>
      </c>
      <c r="H4267">
        <v>2021</v>
      </c>
      <c r="I4267">
        <v>0</v>
      </c>
      <c r="J4267" t="s">
        <v>1148</v>
      </c>
      <c r="K4267" s="2"/>
      <c r="L4267" s="60"/>
    </row>
    <row r="4268" spans="1:12">
      <c r="A4268">
        <v>85325</v>
      </c>
      <c r="B4268" t="s">
        <v>1010</v>
      </c>
      <c r="C4268" t="s">
        <v>1024</v>
      </c>
      <c r="D4268" t="s">
        <v>1084</v>
      </c>
      <c r="E4268" t="s">
        <v>1095</v>
      </c>
      <c r="F4268" t="s">
        <v>1164</v>
      </c>
      <c r="G4268" t="s">
        <v>1097</v>
      </c>
      <c r="H4268">
        <v>2017</v>
      </c>
      <c r="I4268">
        <v>0</v>
      </c>
      <c r="J4268" t="s">
        <v>1148</v>
      </c>
      <c r="K4268" s="2"/>
      <c r="L4268" s="60"/>
    </row>
    <row r="4269" spans="1:12">
      <c r="A4269">
        <v>85325</v>
      </c>
      <c r="B4269" t="s">
        <v>1010</v>
      </c>
      <c r="C4269" t="s">
        <v>1024</v>
      </c>
      <c r="D4269" t="s">
        <v>1084</v>
      </c>
      <c r="E4269" t="s">
        <v>1095</v>
      </c>
      <c r="F4269" t="s">
        <v>1164</v>
      </c>
      <c r="G4269" t="s">
        <v>1097</v>
      </c>
      <c r="H4269">
        <v>2018</v>
      </c>
      <c r="I4269">
        <v>0</v>
      </c>
      <c r="J4269" t="s">
        <v>1148</v>
      </c>
      <c r="K4269" s="2"/>
      <c r="L4269" s="60"/>
    </row>
    <row r="4270" spans="1:12">
      <c r="A4270">
        <v>85325</v>
      </c>
      <c r="B4270" t="s">
        <v>1010</v>
      </c>
      <c r="C4270" t="s">
        <v>1024</v>
      </c>
      <c r="D4270" t="s">
        <v>1084</v>
      </c>
      <c r="E4270" t="s">
        <v>1095</v>
      </c>
      <c r="F4270" t="s">
        <v>1164</v>
      </c>
      <c r="G4270" t="s">
        <v>1097</v>
      </c>
      <c r="H4270">
        <v>2019</v>
      </c>
      <c r="I4270">
        <v>0</v>
      </c>
      <c r="J4270" t="s">
        <v>1148</v>
      </c>
      <c r="K4270" s="2"/>
      <c r="L4270" s="60"/>
    </row>
    <row r="4271" spans="1:12">
      <c r="A4271">
        <v>85325</v>
      </c>
      <c r="B4271" t="s">
        <v>1010</v>
      </c>
      <c r="C4271" t="s">
        <v>1024</v>
      </c>
      <c r="D4271" t="s">
        <v>1084</v>
      </c>
      <c r="E4271" t="s">
        <v>1095</v>
      </c>
      <c r="F4271" t="s">
        <v>1164</v>
      </c>
      <c r="G4271" t="s">
        <v>1097</v>
      </c>
      <c r="H4271">
        <v>2020</v>
      </c>
      <c r="I4271">
        <v>0</v>
      </c>
      <c r="J4271" t="s">
        <v>1148</v>
      </c>
      <c r="K4271" s="2"/>
      <c r="L4271" s="60"/>
    </row>
    <row r="4272" spans="1:12">
      <c r="A4272">
        <v>85325</v>
      </c>
      <c r="B4272" t="s">
        <v>1010</v>
      </c>
      <c r="C4272" t="s">
        <v>1024</v>
      </c>
      <c r="D4272" t="s">
        <v>1084</v>
      </c>
      <c r="E4272" t="s">
        <v>1095</v>
      </c>
      <c r="F4272" t="s">
        <v>1164</v>
      </c>
      <c r="G4272" t="s">
        <v>1097</v>
      </c>
      <c r="H4272">
        <v>2021</v>
      </c>
      <c r="I4272">
        <v>0</v>
      </c>
      <c r="J4272" t="s">
        <v>1148</v>
      </c>
      <c r="K4272" s="2"/>
      <c r="L4272" s="60"/>
    </row>
    <row r="4273" spans="1:12">
      <c r="A4273">
        <v>85400</v>
      </c>
      <c r="B4273" t="s">
        <v>1010</v>
      </c>
      <c r="C4273" t="s">
        <v>1025</v>
      </c>
      <c r="D4273" t="s">
        <v>1084</v>
      </c>
      <c r="E4273" t="s">
        <v>1095</v>
      </c>
      <c r="F4273" t="s">
        <v>1164</v>
      </c>
      <c r="G4273" t="s">
        <v>1097</v>
      </c>
      <c r="H4273">
        <v>2017</v>
      </c>
      <c r="I4273">
        <v>0</v>
      </c>
      <c r="J4273" t="s">
        <v>1148</v>
      </c>
      <c r="K4273" s="2"/>
      <c r="L4273" s="60"/>
    </row>
    <row r="4274" spans="1:12">
      <c r="A4274">
        <v>85400</v>
      </c>
      <c r="B4274" t="s">
        <v>1010</v>
      </c>
      <c r="C4274" t="s">
        <v>1025</v>
      </c>
      <c r="D4274" t="s">
        <v>1084</v>
      </c>
      <c r="E4274" t="s">
        <v>1095</v>
      </c>
      <c r="F4274" t="s">
        <v>1164</v>
      </c>
      <c r="G4274" t="s">
        <v>1097</v>
      </c>
      <c r="H4274">
        <v>2018</v>
      </c>
      <c r="I4274">
        <v>0</v>
      </c>
      <c r="J4274" t="s">
        <v>1148</v>
      </c>
      <c r="K4274" s="2"/>
      <c r="L4274" s="60"/>
    </row>
    <row r="4275" spans="1:12">
      <c r="A4275">
        <v>85400</v>
      </c>
      <c r="B4275" t="s">
        <v>1010</v>
      </c>
      <c r="C4275" t="s">
        <v>1025</v>
      </c>
      <c r="D4275" t="s">
        <v>1084</v>
      </c>
      <c r="E4275" t="s">
        <v>1095</v>
      </c>
      <c r="F4275" t="s">
        <v>1164</v>
      </c>
      <c r="G4275" t="s">
        <v>1097</v>
      </c>
      <c r="H4275">
        <v>2019</v>
      </c>
      <c r="I4275">
        <v>0</v>
      </c>
      <c r="J4275" t="s">
        <v>1148</v>
      </c>
      <c r="K4275" s="2"/>
      <c r="L4275" s="60"/>
    </row>
    <row r="4276" spans="1:12">
      <c r="A4276">
        <v>85400</v>
      </c>
      <c r="B4276" t="s">
        <v>1010</v>
      </c>
      <c r="C4276" t="s">
        <v>1025</v>
      </c>
      <c r="D4276" t="s">
        <v>1084</v>
      </c>
      <c r="E4276" t="s">
        <v>1095</v>
      </c>
      <c r="F4276" t="s">
        <v>1164</v>
      </c>
      <c r="G4276" t="s">
        <v>1097</v>
      </c>
      <c r="H4276">
        <v>2020</v>
      </c>
      <c r="I4276">
        <v>0</v>
      </c>
      <c r="J4276" t="s">
        <v>1148</v>
      </c>
      <c r="K4276" s="2"/>
      <c r="L4276" s="60"/>
    </row>
    <row r="4277" spans="1:12">
      <c r="A4277">
        <v>85400</v>
      </c>
      <c r="B4277" t="s">
        <v>1010</v>
      </c>
      <c r="C4277" t="s">
        <v>1025</v>
      </c>
      <c r="D4277" t="s">
        <v>1084</v>
      </c>
      <c r="E4277" t="s">
        <v>1095</v>
      </c>
      <c r="F4277" t="s">
        <v>1164</v>
      </c>
      <c r="G4277" t="s">
        <v>1097</v>
      </c>
      <c r="H4277">
        <v>2021</v>
      </c>
      <c r="I4277">
        <v>0</v>
      </c>
      <c r="J4277" t="s">
        <v>1148</v>
      </c>
      <c r="K4277" s="2"/>
      <c r="L4277" s="60"/>
    </row>
    <row r="4278" spans="1:12">
      <c r="A4278">
        <v>85410</v>
      </c>
      <c r="B4278" t="s">
        <v>1010</v>
      </c>
      <c r="C4278" t="s">
        <v>1026</v>
      </c>
      <c r="D4278" t="s">
        <v>1084</v>
      </c>
      <c r="E4278" t="s">
        <v>1095</v>
      </c>
      <c r="F4278" t="s">
        <v>1164</v>
      </c>
      <c r="G4278" t="s">
        <v>1097</v>
      </c>
      <c r="H4278">
        <v>2017</v>
      </c>
      <c r="I4278">
        <v>0</v>
      </c>
      <c r="J4278" t="s">
        <v>1148</v>
      </c>
      <c r="K4278" s="2"/>
      <c r="L4278" s="60"/>
    </row>
    <row r="4279" spans="1:12">
      <c r="A4279">
        <v>85410</v>
      </c>
      <c r="B4279" t="s">
        <v>1010</v>
      </c>
      <c r="C4279" t="s">
        <v>1026</v>
      </c>
      <c r="D4279" t="s">
        <v>1084</v>
      </c>
      <c r="E4279" t="s">
        <v>1095</v>
      </c>
      <c r="F4279" t="s">
        <v>1164</v>
      </c>
      <c r="G4279" t="s">
        <v>1097</v>
      </c>
      <c r="H4279">
        <v>2018</v>
      </c>
      <c r="I4279">
        <v>0</v>
      </c>
      <c r="J4279" t="s">
        <v>1148</v>
      </c>
      <c r="K4279" s="2"/>
      <c r="L4279" s="60"/>
    </row>
    <row r="4280" spans="1:12">
      <c r="A4280">
        <v>85410</v>
      </c>
      <c r="B4280" t="s">
        <v>1010</v>
      </c>
      <c r="C4280" t="s">
        <v>1026</v>
      </c>
      <c r="D4280" t="s">
        <v>1084</v>
      </c>
      <c r="E4280" t="s">
        <v>1095</v>
      </c>
      <c r="F4280" t="s">
        <v>1164</v>
      </c>
      <c r="G4280" t="s">
        <v>1097</v>
      </c>
      <c r="H4280">
        <v>2019</v>
      </c>
      <c r="I4280">
        <v>0</v>
      </c>
      <c r="J4280" t="s">
        <v>1148</v>
      </c>
      <c r="K4280" s="2"/>
      <c r="L4280" s="60"/>
    </row>
    <row r="4281" spans="1:12">
      <c r="A4281">
        <v>85410</v>
      </c>
      <c r="B4281" t="s">
        <v>1010</v>
      </c>
      <c r="C4281" t="s">
        <v>1026</v>
      </c>
      <c r="D4281" t="s">
        <v>1084</v>
      </c>
      <c r="E4281" t="s">
        <v>1095</v>
      </c>
      <c r="F4281" t="s">
        <v>1164</v>
      </c>
      <c r="G4281" t="s">
        <v>1097</v>
      </c>
      <c r="H4281">
        <v>2020</v>
      </c>
      <c r="I4281">
        <v>0</v>
      </c>
      <c r="J4281" t="s">
        <v>1148</v>
      </c>
      <c r="K4281" s="2"/>
      <c r="L4281" s="60"/>
    </row>
    <row r="4282" spans="1:12">
      <c r="A4282">
        <v>85410</v>
      </c>
      <c r="B4282" t="s">
        <v>1010</v>
      </c>
      <c r="C4282" t="s">
        <v>1026</v>
      </c>
      <c r="D4282" t="s">
        <v>1084</v>
      </c>
      <c r="E4282" t="s">
        <v>1095</v>
      </c>
      <c r="F4282" t="s">
        <v>1164</v>
      </c>
      <c r="G4282" t="s">
        <v>1097</v>
      </c>
      <c r="H4282">
        <v>2021</v>
      </c>
      <c r="I4282">
        <v>0</v>
      </c>
      <c r="J4282" t="s">
        <v>1148</v>
      </c>
      <c r="K4282" s="2"/>
      <c r="L4282" s="60"/>
    </row>
    <row r="4283" spans="1:12">
      <c r="A4283">
        <v>85430</v>
      </c>
      <c r="B4283" t="s">
        <v>1010</v>
      </c>
      <c r="C4283" t="s">
        <v>1027</v>
      </c>
      <c r="D4283" t="s">
        <v>1084</v>
      </c>
      <c r="E4283" t="s">
        <v>1095</v>
      </c>
      <c r="F4283" t="s">
        <v>1164</v>
      </c>
      <c r="G4283" t="s">
        <v>1097</v>
      </c>
      <c r="H4283">
        <v>2017</v>
      </c>
      <c r="I4283">
        <v>0</v>
      </c>
      <c r="J4283" t="s">
        <v>1148</v>
      </c>
      <c r="K4283" s="2"/>
      <c r="L4283" s="60"/>
    </row>
    <row r="4284" spans="1:12">
      <c r="A4284">
        <v>85430</v>
      </c>
      <c r="B4284" t="s">
        <v>1010</v>
      </c>
      <c r="C4284" t="s">
        <v>1027</v>
      </c>
      <c r="D4284" t="s">
        <v>1084</v>
      </c>
      <c r="E4284" t="s">
        <v>1095</v>
      </c>
      <c r="F4284" t="s">
        <v>1164</v>
      </c>
      <c r="G4284" t="s">
        <v>1097</v>
      </c>
      <c r="H4284">
        <v>2018</v>
      </c>
      <c r="I4284">
        <v>0</v>
      </c>
      <c r="J4284" t="s">
        <v>1148</v>
      </c>
      <c r="K4284" s="2"/>
      <c r="L4284" s="60"/>
    </row>
    <row r="4285" spans="1:12">
      <c r="A4285">
        <v>85430</v>
      </c>
      <c r="B4285" t="s">
        <v>1010</v>
      </c>
      <c r="C4285" t="s">
        <v>1027</v>
      </c>
      <c r="D4285" t="s">
        <v>1084</v>
      </c>
      <c r="E4285" t="s">
        <v>1095</v>
      </c>
      <c r="F4285" t="s">
        <v>1164</v>
      </c>
      <c r="G4285" t="s">
        <v>1097</v>
      </c>
      <c r="H4285">
        <v>2019</v>
      </c>
      <c r="I4285">
        <v>0</v>
      </c>
      <c r="J4285" t="s">
        <v>1148</v>
      </c>
      <c r="K4285" s="2"/>
      <c r="L4285" s="60"/>
    </row>
    <row r="4286" spans="1:12">
      <c r="A4286">
        <v>85430</v>
      </c>
      <c r="B4286" t="s">
        <v>1010</v>
      </c>
      <c r="C4286" t="s">
        <v>1027</v>
      </c>
      <c r="D4286" t="s">
        <v>1084</v>
      </c>
      <c r="E4286" t="s">
        <v>1095</v>
      </c>
      <c r="F4286" t="s">
        <v>1164</v>
      </c>
      <c r="G4286" t="s">
        <v>1097</v>
      </c>
      <c r="H4286">
        <v>2020</v>
      </c>
      <c r="I4286">
        <v>0.01</v>
      </c>
      <c r="J4286" t="s">
        <v>1148</v>
      </c>
      <c r="K4286" s="2"/>
      <c r="L4286" s="60"/>
    </row>
    <row r="4287" spans="1:12">
      <c r="A4287">
        <v>85430</v>
      </c>
      <c r="B4287" t="s">
        <v>1010</v>
      </c>
      <c r="C4287" t="s">
        <v>1027</v>
      </c>
      <c r="D4287" t="s">
        <v>1084</v>
      </c>
      <c r="E4287" t="s">
        <v>1095</v>
      </c>
      <c r="F4287" t="s">
        <v>1164</v>
      </c>
      <c r="G4287" t="s">
        <v>1097</v>
      </c>
      <c r="H4287">
        <v>2021</v>
      </c>
      <c r="I4287">
        <v>0</v>
      </c>
      <c r="J4287" t="s">
        <v>1148</v>
      </c>
      <c r="K4287" s="2"/>
      <c r="L4287" s="60"/>
    </row>
    <row r="4288" spans="1:12">
      <c r="A4288">
        <v>85440</v>
      </c>
      <c r="B4288" t="s">
        <v>1010</v>
      </c>
      <c r="C4288" t="s">
        <v>207</v>
      </c>
      <c r="D4288" t="s">
        <v>1084</v>
      </c>
      <c r="E4288" t="s">
        <v>1095</v>
      </c>
      <c r="F4288" t="s">
        <v>1164</v>
      </c>
      <c r="G4288" t="s">
        <v>1097</v>
      </c>
      <c r="H4288">
        <v>2017</v>
      </c>
      <c r="I4288">
        <v>0</v>
      </c>
      <c r="J4288" t="s">
        <v>1148</v>
      </c>
      <c r="K4288" s="2"/>
      <c r="L4288" s="60"/>
    </row>
    <row r="4289" spans="1:12">
      <c r="A4289">
        <v>85440</v>
      </c>
      <c r="B4289" t="s">
        <v>1010</v>
      </c>
      <c r="C4289" t="s">
        <v>207</v>
      </c>
      <c r="D4289" t="s">
        <v>1084</v>
      </c>
      <c r="E4289" t="s">
        <v>1095</v>
      </c>
      <c r="F4289" t="s">
        <v>1164</v>
      </c>
      <c r="G4289" t="s">
        <v>1097</v>
      </c>
      <c r="H4289">
        <v>2018</v>
      </c>
      <c r="I4289">
        <v>0</v>
      </c>
      <c r="J4289" t="s">
        <v>1148</v>
      </c>
      <c r="K4289" s="2"/>
      <c r="L4289" s="60"/>
    </row>
    <row r="4290" spans="1:12">
      <c r="A4290">
        <v>85440</v>
      </c>
      <c r="B4290" t="s">
        <v>1010</v>
      </c>
      <c r="C4290" t="s">
        <v>207</v>
      </c>
      <c r="D4290" t="s">
        <v>1084</v>
      </c>
      <c r="E4290" t="s">
        <v>1095</v>
      </c>
      <c r="F4290" t="s">
        <v>1164</v>
      </c>
      <c r="G4290" t="s">
        <v>1097</v>
      </c>
      <c r="H4290">
        <v>2019</v>
      </c>
      <c r="I4290">
        <v>0</v>
      </c>
      <c r="J4290" t="s">
        <v>1148</v>
      </c>
      <c r="K4290" s="2"/>
      <c r="L4290" s="60"/>
    </row>
    <row r="4291" spans="1:12">
      <c r="A4291">
        <v>85440</v>
      </c>
      <c r="B4291" t="s">
        <v>1010</v>
      </c>
      <c r="C4291" t="s">
        <v>207</v>
      </c>
      <c r="D4291" t="s">
        <v>1084</v>
      </c>
      <c r="E4291" t="s">
        <v>1095</v>
      </c>
      <c r="F4291" t="s">
        <v>1164</v>
      </c>
      <c r="G4291" t="s">
        <v>1097</v>
      </c>
      <c r="H4291">
        <v>2020</v>
      </c>
      <c r="I4291">
        <v>0</v>
      </c>
      <c r="J4291" t="s">
        <v>1148</v>
      </c>
      <c r="K4291" s="2"/>
      <c r="L4291" s="60"/>
    </row>
    <row r="4292" spans="1:12">
      <c r="A4292">
        <v>85440</v>
      </c>
      <c r="B4292" t="s">
        <v>1010</v>
      </c>
      <c r="C4292" t="s">
        <v>207</v>
      </c>
      <c r="D4292" t="s">
        <v>1084</v>
      </c>
      <c r="E4292" t="s">
        <v>1095</v>
      </c>
      <c r="F4292" t="s">
        <v>1164</v>
      </c>
      <c r="G4292" t="s">
        <v>1097</v>
      </c>
      <c r="H4292">
        <v>2021</v>
      </c>
      <c r="I4292">
        <v>0</v>
      </c>
      <c r="J4292" t="s">
        <v>1148</v>
      </c>
      <c r="K4292" s="2"/>
      <c r="L4292" s="60"/>
    </row>
    <row r="4293" spans="1:12">
      <c r="A4293">
        <v>85001</v>
      </c>
      <c r="B4293" t="s">
        <v>1010</v>
      </c>
      <c r="C4293" t="s">
        <v>1011</v>
      </c>
      <c r="D4293" t="s">
        <v>1088</v>
      </c>
      <c r="E4293" t="s">
        <v>1095</v>
      </c>
      <c r="F4293" t="s">
        <v>1184</v>
      </c>
      <c r="G4293" t="s">
        <v>1252</v>
      </c>
      <c r="H4293">
        <v>2017</v>
      </c>
      <c r="I4293">
        <v>3.5400740000000002</v>
      </c>
      <c r="J4293" t="s">
        <v>1233</v>
      </c>
      <c r="K4293" s="2"/>
      <c r="L4293" s="60"/>
    </row>
    <row r="4294" spans="1:12">
      <c r="A4294">
        <v>85001</v>
      </c>
      <c r="B4294" t="s">
        <v>1010</v>
      </c>
      <c r="C4294" t="s">
        <v>1011</v>
      </c>
      <c r="D4294" t="s">
        <v>1088</v>
      </c>
      <c r="E4294" t="s">
        <v>1095</v>
      </c>
      <c r="F4294" t="s">
        <v>1184</v>
      </c>
      <c r="G4294" t="s">
        <v>1252</v>
      </c>
      <c r="H4294">
        <v>2018</v>
      </c>
      <c r="I4294">
        <v>2.523482</v>
      </c>
      <c r="J4294" t="s">
        <v>1233</v>
      </c>
      <c r="K4294" s="2"/>
      <c r="L4294" s="60"/>
    </row>
    <row r="4295" spans="1:12">
      <c r="A4295">
        <v>85001</v>
      </c>
      <c r="B4295" t="s">
        <v>1010</v>
      </c>
      <c r="C4295" t="s">
        <v>1011</v>
      </c>
      <c r="D4295" t="s">
        <v>1088</v>
      </c>
      <c r="E4295" t="s">
        <v>1095</v>
      </c>
      <c r="F4295" t="s">
        <v>1184</v>
      </c>
      <c r="G4295" t="s">
        <v>1252</v>
      </c>
      <c r="H4295">
        <v>2019</v>
      </c>
      <c r="I4295">
        <v>1.382552</v>
      </c>
      <c r="J4295" t="s">
        <v>1233</v>
      </c>
      <c r="K4295" s="2"/>
      <c r="L4295" s="60"/>
    </row>
    <row r="4296" spans="1:12">
      <c r="A4296">
        <v>85001</v>
      </c>
      <c r="B4296" t="s">
        <v>1010</v>
      </c>
      <c r="C4296" t="s">
        <v>1011</v>
      </c>
      <c r="D4296" t="s">
        <v>1088</v>
      </c>
      <c r="E4296" t="s">
        <v>1095</v>
      </c>
      <c r="F4296" t="s">
        <v>1184</v>
      </c>
      <c r="G4296" t="s">
        <v>1252</v>
      </c>
      <c r="H4296">
        <v>2020</v>
      </c>
      <c r="I4296">
        <v>2.057331</v>
      </c>
      <c r="J4296" t="s">
        <v>1233</v>
      </c>
      <c r="K4296" s="2"/>
      <c r="L4296" s="60"/>
    </row>
    <row r="4297" spans="1:12">
      <c r="A4297">
        <v>85001</v>
      </c>
      <c r="B4297" t="s">
        <v>1010</v>
      </c>
      <c r="C4297" t="s">
        <v>1011</v>
      </c>
      <c r="D4297" t="s">
        <v>1088</v>
      </c>
      <c r="E4297" t="s">
        <v>1095</v>
      </c>
      <c r="F4297" t="s">
        <v>1184</v>
      </c>
      <c r="G4297" t="s">
        <v>1252</v>
      </c>
      <c r="H4297">
        <v>2021</v>
      </c>
      <c r="I4297">
        <v>0.82587699999999997</v>
      </c>
      <c r="J4297" t="s">
        <v>1233</v>
      </c>
      <c r="K4297" s="2"/>
      <c r="L4297" s="60"/>
    </row>
    <row r="4298" spans="1:12">
      <c r="A4298">
        <v>85010</v>
      </c>
      <c r="B4298" t="s">
        <v>1010</v>
      </c>
      <c r="C4298" t="s">
        <v>1012</v>
      </c>
      <c r="D4298" t="s">
        <v>1088</v>
      </c>
      <c r="E4298" t="s">
        <v>1095</v>
      </c>
      <c r="F4298" t="s">
        <v>1184</v>
      </c>
      <c r="G4298" t="s">
        <v>1252</v>
      </c>
      <c r="H4298">
        <v>2017</v>
      </c>
      <c r="I4298">
        <v>2.5087809999999999</v>
      </c>
      <c r="J4298" t="s">
        <v>1233</v>
      </c>
      <c r="K4298" s="2"/>
      <c r="L4298" s="60"/>
    </row>
    <row r="4299" spans="1:12">
      <c r="A4299">
        <v>85010</v>
      </c>
      <c r="B4299" t="s">
        <v>1010</v>
      </c>
      <c r="C4299" t="s">
        <v>1012</v>
      </c>
      <c r="D4299" t="s">
        <v>1088</v>
      </c>
      <c r="E4299" t="s">
        <v>1095</v>
      </c>
      <c r="F4299" t="s">
        <v>1184</v>
      </c>
      <c r="G4299" t="s">
        <v>1252</v>
      </c>
      <c r="H4299">
        <v>2018</v>
      </c>
      <c r="I4299">
        <v>1.47929</v>
      </c>
      <c r="J4299" t="s">
        <v>1233</v>
      </c>
      <c r="K4299" s="2"/>
      <c r="L4299" s="60"/>
    </row>
    <row r="4300" spans="1:12">
      <c r="A4300">
        <v>85010</v>
      </c>
      <c r="B4300" t="s">
        <v>1010</v>
      </c>
      <c r="C4300" t="s">
        <v>1012</v>
      </c>
      <c r="D4300" t="s">
        <v>1088</v>
      </c>
      <c r="E4300" t="s">
        <v>1095</v>
      </c>
      <c r="F4300" t="s">
        <v>1184</v>
      </c>
      <c r="G4300" t="s">
        <v>1252</v>
      </c>
      <c r="H4300">
        <v>2019</v>
      </c>
      <c r="I4300">
        <v>0.62150399999999995</v>
      </c>
      <c r="J4300" t="s">
        <v>1233</v>
      </c>
      <c r="K4300" s="2"/>
      <c r="L4300" s="60"/>
    </row>
    <row r="4301" spans="1:12">
      <c r="A4301">
        <v>85010</v>
      </c>
      <c r="B4301" t="s">
        <v>1010</v>
      </c>
      <c r="C4301" t="s">
        <v>1012</v>
      </c>
      <c r="D4301" t="s">
        <v>1088</v>
      </c>
      <c r="E4301" t="s">
        <v>1095</v>
      </c>
      <c r="F4301" t="s">
        <v>1184</v>
      </c>
      <c r="G4301" t="s">
        <v>1252</v>
      </c>
      <c r="H4301">
        <v>2020</v>
      </c>
      <c r="I4301">
        <v>1.863354</v>
      </c>
      <c r="J4301" t="s">
        <v>1233</v>
      </c>
      <c r="K4301" s="2"/>
      <c r="L4301" s="60"/>
    </row>
    <row r="4302" spans="1:12">
      <c r="A4302">
        <v>85010</v>
      </c>
      <c r="B4302" t="s">
        <v>1010</v>
      </c>
      <c r="C4302" t="s">
        <v>1012</v>
      </c>
      <c r="D4302" t="s">
        <v>1088</v>
      </c>
      <c r="E4302" t="s">
        <v>1095</v>
      </c>
      <c r="F4302" t="s">
        <v>1184</v>
      </c>
      <c r="G4302" t="s">
        <v>1252</v>
      </c>
      <c r="H4302">
        <v>2021</v>
      </c>
      <c r="I4302">
        <v>2.4875620000000001</v>
      </c>
      <c r="J4302" t="s">
        <v>1233</v>
      </c>
      <c r="K4302" s="2"/>
      <c r="L4302" s="60"/>
    </row>
    <row r="4303" spans="1:12">
      <c r="A4303">
        <v>85015</v>
      </c>
      <c r="B4303" t="s">
        <v>1010</v>
      </c>
      <c r="C4303" t="s">
        <v>1013</v>
      </c>
      <c r="D4303" t="s">
        <v>1088</v>
      </c>
      <c r="E4303" t="s">
        <v>1095</v>
      </c>
      <c r="F4303" t="s">
        <v>1184</v>
      </c>
      <c r="G4303" t="s">
        <v>1252</v>
      </c>
      <c r="H4303">
        <v>2017</v>
      </c>
      <c r="I4303">
        <v>0</v>
      </c>
      <c r="J4303" t="s">
        <v>1233</v>
      </c>
      <c r="K4303" s="2"/>
      <c r="L4303" s="60"/>
    </row>
    <row r="4304" spans="1:12">
      <c r="A4304">
        <v>85015</v>
      </c>
      <c r="B4304" t="s">
        <v>1010</v>
      </c>
      <c r="C4304" t="s">
        <v>1013</v>
      </c>
      <c r="D4304" t="s">
        <v>1088</v>
      </c>
      <c r="E4304" t="s">
        <v>1095</v>
      </c>
      <c r="F4304" t="s">
        <v>1184</v>
      </c>
      <c r="G4304" t="s">
        <v>1252</v>
      </c>
      <c r="H4304">
        <v>2018</v>
      </c>
      <c r="I4304">
        <v>8</v>
      </c>
      <c r="J4304" t="s">
        <v>1233</v>
      </c>
      <c r="K4304" s="2"/>
      <c r="L4304" s="60"/>
    </row>
    <row r="4305" spans="1:12">
      <c r="A4305">
        <v>85015</v>
      </c>
      <c r="B4305" t="s">
        <v>1010</v>
      </c>
      <c r="C4305" t="s">
        <v>1013</v>
      </c>
      <c r="D4305" t="s">
        <v>1088</v>
      </c>
      <c r="E4305" t="s">
        <v>1095</v>
      </c>
      <c r="F4305" t="s">
        <v>1184</v>
      </c>
      <c r="G4305" t="s">
        <v>1252</v>
      </c>
      <c r="H4305">
        <v>2019</v>
      </c>
      <c r="I4305">
        <v>0</v>
      </c>
      <c r="J4305" t="s">
        <v>1233</v>
      </c>
      <c r="K4305" s="2"/>
      <c r="L4305" s="60"/>
    </row>
    <row r="4306" spans="1:12">
      <c r="A4306">
        <v>85015</v>
      </c>
      <c r="B4306" t="s">
        <v>1010</v>
      </c>
      <c r="C4306" t="s">
        <v>1013</v>
      </c>
      <c r="D4306" t="s">
        <v>1088</v>
      </c>
      <c r="E4306" t="s">
        <v>1095</v>
      </c>
      <c r="F4306" t="s">
        <v>1184</v>
      </c>
      <c r="G4306" t="s">
        <v>1252</v>
      </c>
      <c r="H4306">
        <v>2020</v>
      </c>
      <c r="I4306">
        <v>0</v>
      </c>
      <c r="J4306" t="s">
        <v>1233</v>
      </c>
      <c r="K4306" s="2"/>
      <c r="L4306" s="60"/>
    </row>
    <row r="4307" spans="1:12">
      <c r="A4307">
        <v>85015</v>
      </c>
      <c r="B4307" t="s">
        <v>1010</v>
      </c>
      <c r="C4307" t="s">
        <v>1013</v>
      </c>
      <c r="D4307" t="s">
        <v>1088</v>
      </c>
      <c r="E4307" t="s">
        <v>1095</v>
      </c>
      <c r="F4307" t="s">
        <v>1184</v>
      </c>
      <c r="G4307" t="s">
        <v>1252</v>
      </c>
      <c r="H4307">
        <v>2021</v>
      </c>
      <c r="I4307">
        <v>0</v>
      </c>
      <c r="J4307" t="s">
        <v>1233</v>
      </c>
      <c r="K4307" s="2"/>
      <c r="L4307" s="60"/>
    </row>
    <row r="4308" spans="1:12">
      <c r="A4308">
        <v>85125</v>
      </c>
      <c r="B4308" t="s">
        <v>1010</v>
      </c>
      <c r="C4308" t="s">
        <v>1014</v>
      </c>
      <c r="D4308" t="s">
        <v>1088</v>
      </c>
      <c r="E4308" t="s">
        <v>1095</v>
      </c>
      <c r="F4308" t="s">
        <v>1184</v>
      </c>
      <c r="G4308" t="s">
        <v>1252</v>
      </c>
      <c r="H4308">
        <v>2017</v>
      </c>
      <c r="I4308">
        <v>9.0225559999999998</v>
      </c>
      <c r="J4308" t="s">
        <v>1233</v>
      </c>
      <c r="K4308" s="2"/>
      <c r="L4308" s="60"/>
    </row>
    <row r="4309" spans="1:12">
      <c r="A4309">
        <v>85125</v>
      </c>
      <c r="B4309" t="s">
        <v>1010</v>
      </c>
      <c r="C4309" t="s">
        <v>1014</v>
      </c>
      <c r="D4309" t="s">
        <v>1088</v>
      </c>
      <c r="E4309" t="s">
        <v>1095</v>
      </c>
      <c r="F4309" t="s">
        <v>1184</v>
      </c>
      <c r="G4309" t="s">
        <v>1252</v>
      </c>
      <c r="H4309">
        <v>2018</v>
      </c>
      <c r="I4309">
        <v>10.479042</v>
      </c>
      <c r="J4309" t="s">
        <v>1233</v>
      </c>
      <c r="K4309" s="2"/>
      <c r="L4309" s="60"/>
    </row>
    <row r="4310" spans="1:12">
      <c r="A4310">
        <v>85125</v>
      </c>
      <c r="B4310" t="s">
        <v>1010</v>
      </c>
      <c r="C4310" t="s">
        <v>1014</v>
      </c>
      <c r="D4310" t="s">
        <v>1088</v>
      </c>
      <c r="E4310" t="s">
        <v>1095</v>
      </c>
      <c r="F4310" t="s">
        <v>1184</v>
      </c>
      <c r="G4310" t="s">
        <v>1252</v>
      </c>
      <c r="H4310">
        <v>2019</v>
      </c>
      <c r="I4310">
        <v>4.5112779999999999</v>
      </c>
      <c r="J4310" t="s">
        <v>1233</v>
      </c>
      <c r="K4310" s="2"/>
      <c r="L4310" s="60"/>
    </row>
    <row r="4311" spans="1:12">
      <c r="A4311">
        <v>85125</v>
      </c>
      <c r="B4311" t="s">
        <v>1010</v>
      </c>
      <c r="C4311" t="s">
        <v>1014</v>
      </c>
      <c r="D4311" t="s">
        <v>1088</v>
      </c>
      <c r="E4311" t="s">
        <v>1095</v>
      </c>
      <c r="F4311" t="s">
        <v>1184</v>
      </c>
      <c r="G4311" t="s">
        <v>1252</v>
      </c>
      <c r="H4311">
        <v>2020</v>
      </c>
      <c r="I4311">
        <v>3.0441400000000001</v>
      </c>
      <c r="J4311" t="s">
        <v>1233</v>
      </c>
      <c r="K4311" s="2"/>
      <c r="L4311" s="60"/>
    </row>
    <row r="4312" spans="1:12">
      <c r="A4312">
        <v>85125</v>
      </c>
      <c r="B4312" t="s">
        <v>1010</v>
      </c>
      <c r="C4312" t="s">
        <v>1014</v>
      </c>
      <c r="D4312" t="s">
        <v>1088</v>
      </c>
      <c r="E4312" t="s">
        <v>1095</v>
      </c>
      <c r="F4312" t="s">
        <v>1184</v>
      </c>
      <c r="G4312" t="s">
        <v>1252</v>
      </c>
      <c r="H4312">
        <v>2021</v>
      </c>
      <c r="I4312">
        <v>6.0698030000000003</v>
      </c>
      <c r="J4312" t="s">
        <v>1233</v>
      </c>
      <c r="K4312" s="2"/>
      <c r="L4312" s="60"/>
    </row>
    <row r="4313" spans="1:12">
      <c r="A4313">
        <v>85136</v>
      </c>
      <c r="B4313" t="s">
        <v>1010</v>
      </c>
      <c r="C4313" t="s">
        <v>1015</v>
      </c>
      <c r="D4313" t="s">
        <v>1088</v>
      </c>
      <c r="E4313" t="s">
        <v>1095</v>
      </c>
      <c r="F4313" t="s">
        <v>1184</v>
      </c>
      <c r="G4313" t="s">
        <v>1252</v>
      </c>
      <c r="H4313">
        <v>2017</v>
      </c>
      <c r="I4313">
        <v>0</v>
      </c>
      <c r="J4313" t="s">
        <v>1233</v>
      </c>
      <c r="K4313" s="2"/>
      <c r="L4313" s="60"/>
    </row>
    <row r="4314" spans="1:12">
      <c r="A4314">
        <v>85136</v>
      </c>
      <c r="B4314" t="s">
        <v>1010</v>
      </c>
      <c r="C4314" t="s">
        <v>1015</v>
      </c>
      <c r="D4314" t="s">
        <v>1088</v>
      </c>
      <c r="E4314" t="s">
        <v>1095</v>
      </c>
      <c r="F4314" t="s">
        <v>1184</v>
      </c>
      <c r="G4314" t="s">
        <v>1252</v>
      </c>
      <c r="H4314">
        <v>2018</v>
      </c>
      <c r="I4314">
        <v>0</v>
      </c>
      <c r="J4314" t="s">
        <v>1233</v>
      </c>
      <c r="K4314" s="2"/>
      <c r="L4314" s="60"/>
    </row>
    <row r="4315" spans="1:12">
      <c r="A4315">
        <v>85136</v>
      </c>
      <c r="B4315" t="s">
        <v>1010</v>
      </c>
      <c r="C4315" t="s">
        <v>1015</v>
      </c>
      <c r="D4315" t="s">
        <v>1088</v>
      </c>
      <c r="E4315" t="s">
        <v>1095</v>
      </c>
      <c r="F4315" t="s">
        <v>1184</v>
      </c>
      <c r="G4315" t="s">
        <v>1252</v>
      </c>
      <c r="H4315">
        <v>2019</v>
      </c>
      <c r="I4315">
        <v>0</v>
      </c>
      <c r="J4315" t="s">
        <v>1233</v>
      </c>
      <c r="K4315" s="2"/>
      <c r="L4315" s="60"/>
    </row>
    <row r="4316" spans="1:12">
      <c r="A4316">
        <v>85136</v>
      </c>
      <c r="B4316" t="s">
        <v>1010</v>
      </c>
      <c r="C4316" t="s">
        <v>1015</v>
      </c>
      <c r="D4316" t="s">
        <v>1088</v>
      </c>
      <c r="E4316" t="s">
        <v>1095</v>
      </c>
      <c r="F4316" t="s">
        <v>1184</v>
      </c>
      <c r="G4316" t="s">
        <v>1252</v>
      </c>
      <c r="H4316">
        <v>2020</v>
      </c>
      <c r="I4316">
        <v>0</v>
      </c>
      <c r="J4316" t="s">
        <v>1233</v>
      </c>
      <c r="K4316" s="2"/>
      <c r="L4316" s="60"/>
    </row>
    <row r="4317" spans="1:12">
      <c r="A4317">
        <v>85136</v>
      </c>
      <c r="B4317" t="s">
        <v>1010</v>
      </c>
      <c r="C4317" t="s">
        <v>1015</v>
      </c>
      <c r="D4317" t="s">
        <v>1088</v>
      </c>
      <c r="E4317" t="s">
        <v>1095</v>
      </c>
      <c r="F4317" t="s">
        <v>1184</v>
      </c>
      <c r="G4317" t="s">
        <v>1252</v>
      </c>
      <c r="H4317">
        <v>2021</v>
      </c>
      <c r="I4317">
        <v>0</v>
      </c>
      <c r="J4317" t="s">
        <v>1233</v>
      </c>
      <c r="K4317" s="2"/>
      <c r="L4317" s="60"/>
    </row>
    <row r="4318" spans="1:12">
      <c r="A4318">
        <v>85139</v>
      </c>
      <c r="B4318" t="s">
        <v>1010</v>
      </c>
      <c r="C4318" t="s">
        <v>1016</v>
      </c>
      <c r="D4318" t="s">
        <v>1088</v>
      </c>
      <c r="E4318" t="s">
        <v>1095</v>
      </c>
      <c r="F4318" t="s">
        <v>1184</v>
      </c>
      <c r="G4318" t="s">
        <v>1252</v>
      </c>
      <c r="H4318">
        <v>2017</v>
      </c>
      <c r="I4318">
        <v>3.9603959999999998</v>
      </c>
      <c r="J4318" t="s">
        <v>1233</v>
      </c>
      <c r="K4318" s="2"/>
      <c r="L4318" s="60"/>
    </row>
    <row r="4319" spans="1:12">
      <c r="A4319">
        <v>85139</v>
      </c>
      <c r="B4319" t="s">
        <v>1010</v>
      </c>
      <c r="C4319" t="s">
        <v>1016</v>
      </c>
      <c r="D4319" t="s">
        <v>1088</v>
      </c>
      <c r="E4319" t="s">
        <v>1095</v>
      </c>
      <c r="F4319" t="s">
        <v>1184</v>
      </c>
      <c r="G4319" t="s">
        <v>1252</v>
      </c>
      <c r="H4319">
        <v>2018</v>
      </c>
      <c r="I4319">
        <v>12.024048000000001</v>
      </c>
      <c r="J4319" t="s">
        <v>1233</v>
      </c>
      <c r="K4319" s="2"/>
      <c r="L4319" s="60"/>
    </row>
    <row r="4320" spans="1:12">
      <c r="A4320">
        <v>85139</v>
      </c>
      <c r="B4320" t="s">
        <v>1010</v>
      </c>
      <c r="C4320" t="s">
        <v>1016</v>
      </c>
      <c r="D4320" t="s">
        <v>1088</v>
      </c>
      <c r="E4320" t="s">
        <v>1095</v>
      </c>
      <c r="F4320" t="s">
        <v>1184</v>
      </c>
      <c r="G4320" t="s">
        <v>1252</v>
      </c>
      <c r="H4320">
        <v>2019</v>
      </c>
      <c r="I4320">
        <v>1.3908210000000001</v>
      </c>
      <c r="J4320" t="s">
        <v>1233</v>
      </c>
      <c r="K4320" s="2"/>
      <c r="L4320" s="60"/>
    </row>
    <row r="4321" spans="1:12">
      <c r="A4321">
        <v>85139</v>
      </c>
      <c r="B4321" t="s">
        <v>1010</v>
      </c>
      <c r="C4321" t="s">
        <v>1016</v>
      </c>
      <c r="D4321" t="s">
        <v>1088</v>
      </c>
      <c r="E4321" t="s">
        <v>1095</v>
      </c>
      <c r="F4321" t="s">
        <v>1184</v>
      </c>
      <c r="G4321" t="s">
        <v>1252</v>
      </c>
      <c r="H4321">
        <v>2020</v>
      </c>
      <c r="I4321">
        <v>6.9930070000000004</v>
      </c>
      <c r="J4321" t="s">
        <v>1233</v>
      </c>
      <c r="K4321" s="2"/>
      <c r="L4321" s="60"/>
    </row>
    <row r="4322" spans="1:12">
      <c r="A4322">
        <v>85139</v>
      </c>
      <c r="B4322" t="s">
        <v>1010</v>
      </c>
      <c r="C4322" t="s">
        <v>1016</v>
      </c>
      <c r="D4322" t="s">
        <v>1088</v>
      </c>
      <c r="E4322" t="s">
        <v>1095</v>
      </c>
      <c r="F4322" t="s">
        <v>1184</v>
      </c>
      <c r="G4322" t="s">
        <v>1252</v>
      </c>
      <c r="H4322">
        <v>2021</v>
      </c>
      <c r="I4322">
        <v>1.398601</v>
      </c>
      <c r="J4322" t="s">
        <v>1233</v>
      </c>
      <c r="K4322" s="2"/>
      <c r="L4322" s="60"/>
    </row>
    <row r="4323" spans="1:12">
      <c r="A4323">
        <v>85162</v>
      </c>
      <c r="B4323" t="s">
        <v>1010</v>
      </c>
      <c r="C4323" t="s">
        <v>1017</v>
      </c>
      <c r="D4323" t="s">
        <v>1088</v>
      </c>
      <c r="E4323" t="s">
        <v>1095</v>
      </c>
      <c r="F4323" t="s">
        <v>1184</v>
      </c>
      <c r="G4323" t="s">
        <v>1252</v>
      </c>
      <c r="H4323">
        <v>2017</v>
      </c>
      <c r="I4323">
        <v>0</v>
      </c>
      <c r="J4323" t="s">
        <v>1233</v>
      </c>
      <c r="K4323" s="2"/>
      <c r="L4323" s="60"/>
    </row>
    <row r="4324" spans="1:12">
      <c r="A4324">
        <v>85162</v>
      </c>
      <c r="B4324" t="s">
        <v>1010</v>
      </c>
      <c r="C4324" t="s">
        <v>1017</v>
      </c>
      <c r="D4324" t="s">
        <v>1088</v>
      </c>
      <c r="E4324" t="s">
        <v>1095</v>
      </c>
      <c r="F4324" t="s">
        <v>1184</v>
      </c>
      <c r="G4324" t="s">
        <v>1252</v>
      </c>
      <c r="H4324">
        <v>2018</v>
      </c>
      <c r="I4324">
        <v>0</v>
      </c>
      <c r="J4324" t="s">
        <v>1233</v>
      </c>
      <c r="K4324" s="2"/>
      <c r="L4324" s="60"/>
    </row>
    <row r="4325" spans="1:12">
      <c r="A4325">
        <v>85162</v>
      </c>
      <c r="B4325" t="s">
        <v>1010</v>
      </c>
      <c r="C4325" t="s">
        <v>1017</v>
      </c>
      <c r="D4325" t="s">
        <v>1088</v>
      </c>
      <c r="E4325" t="s">
        <v>1095</v>
      </c>
      <c r="F4325" t="s">
        <v>1184</v>
      </c>
      <c r="G4325" t="s">
        <v>1252</v>
      </c>
      <c r="H4325">
        <v>2019</v>
      </c>
      <c r="I4325">
        <v>0</v>
      </c>
      <c r="J4325" t="s">
        <v>1233</v>
      </c>
      <c r="K4325" s="2"/>
      <c r="L4325" s="60"/>
    </row>
    <row r="4326" spans="1:12">
      <c r="A4326">
        <v>85162</v>
      </c>
      <c r="B4326" t="s">
        <v>1010</v>
      </c>
      <c r="C4326" t="s">
        <v>1017</v>
      </c>
      <c r="D4326" t="s">
        <v>1088</v>
      </c>
      <c r="E4326" t="s">
        <v>1095</v>
      </c>
      <c r="F4326" t="s">
        <v>1184</v>
      </c>
      <c r="G4326" t="s">
        <v>1252</v>
      </c>
      <c r="H4326">
        <v>2020</v>
      </c>
      <c r="I4326">
        <v>0</v>
      </c>
      <c r="J4326" t="s">
        <v>1233</v>
      </c>
      <c r="K4326" s="2"/>
      <c r="L4326" s="60"/>
    </row>
    <row r="4327" spans="1:12">
      <c r="A4327">
        <v>85162</v>
      </c>
      <c r="B4327" t="s">
        <v>1010</v>
      </c>
      <c r="C4327" t="s">
        <v>1017</v>
      </c>
      <c r="D4327" t="s">
        <v>1088</v>
      </c>
      <c r="E4327" t="s">
        <v>1095</v>
      </c>
      <c r="F4327" t="s">
        <v>1184</v>
      </c>
      <c r="G4327" t="s">
        <v>1252</v>
      </c>
      <c r="H4327">
        <v>2021</v>
      </c>
      <c r="I4327">
        <v>0</v>
      </c>
      <c r="J4327" t="s">
        <v>1233</v>
      </c>
      <c r="K4327" s="2"/>
      <c r="L4327" s="60"/>
    </row>
    <row r="4328" spans="1:12">
      <c r="A4328">
        <v>85225</v>
      </c>
      <c r="B4328" t="s">
        <v>1010</v>
      </c>
      <c r="C4328" t="s">
        <v>1018</v>
      </c>
      <c r="D4328" t="s">
        <v>1088</v>
      </c>
      <c r="E4328" t="s">
        <v>1095</v>
      </c>
      <c r="F4328" t="s">
        <v>1184</v>
      </c>
      <c r="G4328" t="s">
        <v>1252</v>
      </c>
      <c r="H4328">
        <v>2017</v>
      </c>
      <c r="I4328">
        <v>8.6956520000000008</v>
      </c>
      <c r="J4328" t="s">
        <v>1233</v>
      </c>
      <c r="K4328" s="2"/>
      <c r="L4328" s="60"/>
    </row>
    <row r="4329" spans="1:12">
      <c r="A4329">
        <v>85225</v>
      </c>
      <c r="B4329" t="s">
        <v>1010</v>
      </c>
      <c r="C4329" t="s">
        <v>1018</v>
      </c>
      <c r="D4329" t="s">
        <v>1088</v>
      </c>
      <c r="E4329" t="s">
        <v>1095</v>
      </c>
      <c r="F4329" t="s">
        <v>1184</v>
      </c>
      <c r="G4329" t="s">
        <v>1252</v>
      </c>
      <c r="H4329">
        <v>2018</v>
      </c>
      <c r="I4329">
        <v>6.5645509999999998</v>
      </c>
      <c r="J4329" t="s">
        <v>1233</v>
      </c>
      <c r="K4329" s="2"/>
      <c r="L4329" s="60"/>
    </row>
    <row r="4330" spans="1:12">
      <c r="A4330">
        <v>85225</v>
      </c>
      <c r="B4330" t="s">
        <v>1010</v>
      </c>
      <c r="C4330" t="s">
        <v>1018</v>
      </c>
      <c r="D4330" t="s">
        <v>1088</v>
      </c>
      <c r="E4330" t="s">
        <v>1095</v>
      </c>
      <c r="F4330" t="s">
        <v>1184</v>
      </c>
      <c r="G4330" t="s">
        <v>1252</v>
      </c>
      <c r="H4330">
        <v>2019</v>
      </c>
      <c r="I4330">
        <v>0</v>
      </c>
      <c r="J4330" t="s">
        <v>1233</v>
      </c>
      <c r="K4330" s="2"/>
      <c r="L4330" s="60"/>
    </row>
    <row r="4331" spans="1:12">
      <c r="A4331">
        <v>85225</v>
      </c>
      <c r="B4331" t="s">
        <v>1010</v>
      </c>
      <c r="C4331" t="s">
        <v>1018</v>
      </c>
      <c r="D4331" t="s">
        <v>1088</v>
      </c>
      <c r="E4331" t="s">
        <v>1095</v>
      </c>
      <c r="F4331" t="s">
        <v>1184</v>
      </c>
      <c r="G4331" t="s">
        <v>1252</v>
      </c>
      <c r="H4331">
        <v>2020</v>
      </c>
      <c r="I4331">
        <v>2.7472530000000002</v>
      </c>
      <c r="J4331" t="s">
        <v>1233</v>
      </c>
      <c r="K4331" s="2"/>
      <c r="L4331" s="60"/>
    </row>
    <row r="4332" spans="1:12">
      <c r="A4332">
        <v>85225</v>
      </c>
      <c r="B4332" t="s">
        <v>1010</v>
      </c>
      <c r="C4332" t="s">
        <v>1018</v>
      </c>
      <c r="D4332" t="s">
        <v>1088</v>
      </c>
      <c r="E4332" t="s">
        <v>1095</v>
      </c>
      <c r="F4332" t="s">
        <v>1184</v>
      </c>
      <c r="G4332" t="s">
        <v>1252</v>
      </c>
      <c r="H4332">
        <v>2021</v>
      </c>
      <c r="I4332">
        <v>8.1967210000000001</v>
      </c>
      <c r="J4332" t="s">
        <v>1233</v>
      </c>
      <c r="K4332" s="2"/>
      <c r="L4332" s="60"/>
    </row>
    <row r="4333" spans="1:12">
      <c r="A4333">
        <v>85230</v>
      </c>
      <c r="B4333" t="s">
        <v>1010</v>
      </c>
      <c r="C4333" t="s">
        <v>1019</v>
      </c>
      <c r="D4333" t="s">
        <v>1088</v>
      </c>
      <c r="E4333" t="s">
        <v>1095</v>
      </c>
      <c r="F4333" t="s">
        <v>1184</v>
      </c>
      <c r="G4333" t="s">
        <v>1252</v>
      </c>
      <c r="H4333">
        <v>2017</v>
      </c>
      <c r="I4333">
        <v>4.424779</v>
      </c>
      <c r="J4333" t="s">
        <v>1233</v>
      </c>
      <c r="K4333" s="2"/>
      <c r="L4333" s="60"/>
    </row>
    <row r="4334" spans="1:12">
      <c r="A4334">
        <v>85230</v>
      </c>
      <c r="B4334" t="s">
        <v>1010</v>
      </c>
      <c r="C4334" t="s">
        <v>1019</v>
      </c>
      <c r="D4334" t="s">
        <v>1088</v>
      </c>
      <c r="E4334" t="s">
        <v>1095</v>
      </c>
      <c r="F4334" t="s">
        <v>1184</v>
      </c>
      <c r="G4334" t="s">
        <v>1252</v>
      </c>
      <c r="H4334">
        <v>2018</v>
      </c>
      <c r="I4334">
        <v>8.7912090000000003</v>
      </c>
      <c r="J4334" t="s">
        <v>1233</v>
      </c>
      <c r="K4334" s="2"/>
      <c r="L4334" s="60"/>
    </row>
    <row r="4335" spans="1:12">
      <c r="A4335">
        <v>85230</v>
      </c>
      <c r="B4335" t="s">
        <v>1010</v>
      </c>
      <c r="C4335" t="s">
        <v>1019</v>
      </c>
      <c r="D4335" t="s">
        <v>1088</v>
      </c>
      <c r="E4335" t="s">
        <v>1095</v>
      </c>
      <c r="F4335" t="s">
        <v>1184</v>
      </c>
      <c r="G4335" t="s">
        <v>1252</v>
      </c>
      <c r="H4335">
        <v>2019</v>
      </c>
      <c r="I4335">
        <v>7.4404760000000003</v>
      </c>
      <c r="J4335" t="s">
        <v>1233</v>
      </c>
      <c r="K4335" s="2"/>
      <c r="L4335" s="60"/>
    </row>
    <row r="4336" spans="1:12">
      <c r="A4336">
        <v>85230</v>
      </c>
      <c r="B4336" t="s">
        <v>1010</v>
      </c>
      <c r="C4336" t="s">
        <v>1019</v>
      </c>
      <c r="D4336" t="s">
        <v>1088</v>
      </c>
      <c r="E4336" t="s">
        <v>1095</v>
      </c>
      <c r="F4336" t="s">
        <v>1184</v>
      </c>
      <c r="G4336" t="s">
        <v>1252</v>
      </c>
      <c r="H4336">
        <v>2020</v>
      </c>
      <c r="I4336">
        <v>1.47929</v>
      </c>
      <c r="J4336" t="s">
        <v>1233</v>
      </c>
      <c r="K4336" s="2"/>
      <c r="L4336" s="60"/>
    </row>
    <row r="4337" spans="1:12">
      <c r="A4337">
        <v>85230</v>
      </c>
      <c r="B4337" t="s">
        <v>1010</v>
      </c>
      <c r="C4337" t="s">
        <v>1019</v>
      </c>
      <c r="D4337" t="s">
        <v>1088</v>
      </c>
      <c r="E4337" t="s">
        <v>1095</v>
      </c>
      <c r="F4337" t="s">
        <v>1184</v>
      </c>
      <c r="G4337" t="s">
        <v>1252</v>
      </c>
      <c r="H4337">
        <v>2021</v>
      </c>
      <c r="I4337">
        <v>4.4117649999999999</v>
      </c>
      <c r="J4337" t="s">
        <v>1233</v>
      </c>
      <c r="K4337" s="2"/>
      <c r="L4337" s="60"/>
    </row>
    <row r="4338" spans="1:12">
      <c r="A4338">
        <v>85250</v>
      </c>
      <c r="B4338" t="s">
        <v>1010</v>
      </c>
      <c r="C4338" t="s">
        <v>1020</v>
      </c>
      <c r="D4338" t="s">
        <v>1088</v>
      </c>
      <c r="E4338" t="s">
        <v>1095</v>
      </c>
      <c r="F4338" t="s">
        <v>1184</v>
      </c>
      <c r="G4338" t="s">
        <v>1252</v>
      </c>
      <c r="H4338">
        <v>2017</v>
      </c>
      <c r="I4338">
        <v>6.676558</v>
      </c>
      <c r="J4338" t="s">
        <v>1233</v>
      </c>
      <c r="K4338" s="2"/>
      <c r="L4338" s="60"/>
    </row>
    <row r="4339" spans="1:12">
      <c r="A4339">
        <v>85250</v>
      </c>
      <c r="B4339" t="s">
        <v>1010</v>
      </c>
      <c r="C4339" t="s">
        <v>1020</v>
      </c>
      <c r="D4339" t="s">
        <v>1088</v>
      </c>
      <c r="E4339" t="s">
        <v>1095</v>
      </c>
      <c r="F4339" t="s">
        <v>1184</v>
      </c>
      <c r="G4339" t="s">
        <v>1252</v>
      </c>
      <c r="H4339">
        <v>2018</v>
      </c>
      <c r="I4339">
        <v>2.980626</v>
      </c>
      <c r="J4339" t="s">
        <v>1233</v>
      </c>
      <c r="K4339" s="2"/>
      <c r="L4339" s="60"/>
    </row>
    <row r="4340" spans="1:12">
      <c r="A4340">
        <v>85250</v>
      </c>
      <c r="B4340" t="s">
        <v>1010</v>
      </c>
      <c r="C4340" t="s">
        <v>1020</v>
      </c>
      <c r="D4340" t="s">
        <v>1088</v>
      </c>
      <c r="E4340" t="s">
        <v>1095</v>
      </c>
      <c r="F4340" t="s">
        <v>1184</v>
      </c>
      <c r="G4340" t="s">
        <v>1252</v>
      </c>
      <c r="H4340">
        <v>2019</v>
      </c>
      <c r="I4340">
        <v>2.896871</v>
      </c>
      <c r="J4340" t="s">
        <v>1233</v>
      </c>
      <c r="K4340" s="2"/>
      <c r="L4340" s="60"/>
    </row>
    <row r="4341" spans="1:12">
      <c r="A4341">
        <v>85250</v>
      </c>
      <c r="B4341" t="s">
        <v>1010</v>
      </c>
      <c r="C4341" t="s">
        <v>1020</v>
      </c>
      <c r="D4341" t="s">
        <v>1088</v>
      </c>
      <c r="E4341" t="s">
        <v>1095</v>
      </c>
      <c r="F4341" t="s">
        <v>1184</v>
      </c>
      <c r="G4341" t="s">
        <v>1252</v>
      </c>
      <c r="H4341">
        <v>2020</v>
      </c>
      <c r="I4341">
        <v>6.3620590000000004</v>
      </c>
      <c r="J4341" t="s">
        <v>1233</v>
      </c>
      <c r="K4341" s="2"/>
      <c r="L4341" s="60"/>
    </row>
    <row r="4342" spans="1:12">
      <c r="A4342">
        <v>85250</v>
      </c>
      <c r="B4342" t="s">
        <v>1010</v>
      </c>
      <c r="C4342" t="s">
        <v>1020</v>
      </c>
      <c r="D4342" t="s">
        <v>1088</v>
      </c>
      <c r="E4342" t="s">
        <v>1095</v>
      </c>
      <c r="F4342" t="s">
        <v>1184</v>
      </c>
      <c r="G4342" t="s">
        <v>1252</v>
      </c>
      <c r="H4342">
        <v>2021</v>
      </c>
      <c r="I4342">
        <v>4.0532719999999998</v>
      </c>
      <c r="J4342" t="s">
        <v>1233</v>
      </c>
      <c r="K4342" s="2"/>
      <c r="L4342" s="60"/>
    </row>
    <row r="4343" spans="1:12">
      <c r="A4343">
        <v>85263</v>
      </c>
      <c r="B4343" t="s">
        <v>1010</v>
      </c>
      <c r="C4343" t="s">
        <v>1021</v>
      </c>
      <c r="D4343" t="s">
        <v>1088</v>
      </c>
      <c r="E4343" t="s">
        <v>1095</v>
      </c>
      <c r="F4343" t="s">
        <v>1184</v>
      </c>
      <c r="G4343" t="s">
        <v>1252</v>
      </c>
      <c r="H4343">
        <v>2017</v>
      </c>
      <c r="I4343">
        <v>5.5401660000000001</v>
      </c>
      <c r="J4343" t="s">
        <v>1233</v>
      </c>
      <c r="K4343" s="2"/>
      <c r="L4343" s="60"/>
    </row>
    <row r="4344" spans="1:12">
      <c r="A4344">
        <v>85263</v>
      </c>
      <c r="B4344" t="s">
        <v>1010</v>
      </c>
      <c r="C4344" t="s">
        <v>1021</v>
      </c>
      <c r="D4344" t="s">
        <v>1088</v>
      </c>
      <c r="E4344" t="s">
        <v>1095</v>
      </c>
      <c r="F4344" t="s">
        <v>1184</v>
      </c>
      <c r="G4344" t="s">
        <v>1252</v>
      </c>
      <c r="H4344">
        <v>2018</v>
      </c>
      <c r="I4344">
        <v>0</v>
      </c>
      <c r="J4344" t="s">
        <v>1233</v>
      </c>
      <c r="K4344" s="2"/>
      <c r="L4344" s="60"/>
    </row>
    <row r="4345" spans="1:12">
      <c r="A4345">
        <v>85263</v>
      </c>
      <c r="B4345" t="s">
        <v>1010</v>
      </c>
      <c r="C4345" t="s">
        <v>1021</v>
      </c>
      <c r="D4345" t="s">
        <v>1088</v>
      </c>
      <c r="E4345" t="s">
        <v>1095</v>
      </c>
      <c r="F4345" t="s">
        <v>1184</v>
      </c>
      <c r="G4345" t="s">
        <v>1252</v>
      </c>
      <c r="H4345">
        <v>2019</v>
      </c>
      <c r="I4345">
        <v>3.436426</v>
      </c>
      <c r="J4345" t="s">
        <v>1233</v>
      </c>
      <c r="K4345" s="2"/>
      <c r="L4345" s="60"/>
    </row>
    <row r="4346" spans="1:12">
      <c r="A4346">
        <v>85263</v>
      </c>
      <c r="B4346" t="s">
        <v>1010</v>
      </c>
      <c r="C4346" t="s">
        <v>1021</v>
      </c>
      <c r="D4346" t="s">
        <v>1088</v>
      </c>
      <c r="E4346" t="s">
        <v>1095</v>
      </c>
      <c r="F4346" t="s">
        <v>1184</v>
      </c>
      <c r="G4346" t="s">
        <v>1252</v>
      </c>
      <c r="H4346">
        <v>2020</v>
      </c>
      <c r="I4346">
        <v>0</v>
      </c>
      <c r="J4346" t="s">
        <v>1233</v>
      </c>
      <c r="K4346" s="2"/>
      <c r="L4346" s="60"/>
    </row>
    <row r="4347" spans="1:12">
      <c r="A4347">
        <v>85263</v>
      </c>
      <c r="B4347" t="s">
        <v>1010</v>
      </c>
      <c r="C4347" t="s">
        <v>1021</v>
      </c>
      <c r="D4347" t="s">
        <v>1088</v>
      </c>
      <c r="E4347" t="s">
        <v>1095</v>
      </c>
      <c r="F4347" t="s">
        <v>1184</v>
      </c>
      <c r="G4347" t="s">
        <v>1252</v>
      </c>
      <c r="H4347">
        <v>2021</v>
      </c>
      <c r="I4347">
        <v>6.8965519999999998</v>
      </c>
      <c r="J4347" t="s">
        <v>1233</v>
      </c>
      <c r="K4347" s="2"/>
      <c r="L4347" s="60"/>
    </row>
    <row r="4348" spans="1:12">
      <c r="A4348">
        <v>85279</v>
      </c>
      <c r="B4348" t="s">
        <v>1010</v>
      </c>
      <c r="C4348" t="s">
        <v>1022</v>
      </c>
      <c r="D4348" t="s">
        <v>1088</v>
      </c>
      <c r="E4348" t="s">
        <v>1095</v>
      </c>
      <c r="F4348" t="s">
        <v>1184</v>
      </c>
      <c r="G4348" t="s">
        <v>1252</v>
      </c>
      <c r="H4348">
        <v>2017</v>
      </c>
      <c r="I4348">
        <v>0</v>
      </c>
      <c r="J4348" t="s">
        <v>1233</v>
      </c>
      <c r="K4348" s="2"/>
      <c r="L4348" s="60"/>
    </row>
    <row r="4349" spans="1:12">
      <c r="A4349">
        <v>85279</v>
      </c>
      <c r="B4349" t="s">
        <v>1010</v>
      </c>
      <c r="C4349" t="s">
        <v>1022</v>
      </c>
      <c r="D4349" t="s">
        <v>1088</v>
      </c>
      <c r="E4349" t="s">
        <v>1095</v>
      </c>
      <c r="F4349" t="s">
        <v>1184</v>
      </c>
      <c r="G4349" t="s">
        <v>1252</v>
      </c>
      <c r="H4349">
        <v>2018</v>
      </c>
      <c r="I4349">
        <v>0</v>
      </c>
      <c r="J4349" t="s">
        <v>1233</v>
      </c>
      <c r="K4349" s="2"/>
      <c r="L4349" s="60"/>
    </row>
    <row r="4350" spans="1:12">
      <c r="A4350">
        <v>85279</v>
      </c>
      <c r="B4350" t="s">
        <v>1010</v>
      </c>
      <c r="C4350" t="s">
        <v>1022</v>
      </c>
      <c r="D4350" t="s">
        <v>1088</v>
      </c>
      <c r="E4350" t="s">
        <v>1095</v>
      </c>
      <c r="F4350" t="s">
        <v>1184</v>
      </c>
      <c r="G4350" t="s">
        <v>1252</v>
      </c>
      <c r="H4350">
        <v>2019</v>
      </c>
      <c r="I4350">
        <v>0</v>
      </c>
      <c r="J4350" t="s">
        <v>1233</v>
      </c>
      <c r="K4350" s="2"/>
      <c r="L4350" s="60"/>
    </row>
    <row r="4351" spans="1:12">
      <c r="A4351">
        <v>85279</v>
      </c>
      <c r="B4351" t="s">
        <v>1010</v>
      </c>
      <c r="C4351" t="s">
        <v>1022</v>
      </c>
      <c r="D4351" t="s">
        <v>1088</v>
      </c>
      <c r="E4351" t="s">
        <v>1095</v>
      </c>
      <c r="F4351" t="s">
        <v>1184</v>
      </c>
      <c r="G4351" t="s">
        <v>1252</v>
      </c>
      <c r="H4351">
        <v>2020</v>
      </c>
      <c r="I4351">
        <v>0</v>
      </c>
      <c r="J4351" t="s">
        <v>1233</v>
      </c>
      <c r="K4351" s="2"/>
      <c r="L4351" s="60"/>
    </row>
    <row r="4352" spans="1:12">
      <c r="A4352">
        <v>85279</v>
      </c>
      <c r="B4352" t="s">
        <v>1010</v>
      </c>
      <c r="C4352" t="s">
        <v>1022</v>
      </c>
      <c r="D4352" t="s">
        <v>1088</v>
      </c>
      <c r="E4352" t="s">
        <v>1095</v>
      </c>
      <c r="F4352" t="s">
        <v>1184</v>
      </c>
      <c r="G4352" t="s">
        <v>1252</v>
      </c>
      <c r="H4352">
        <v>2021</v>
      </c>
      <c r="I4352">
        <v>0</v>
      </c>
      <c r="J4352" t="s">
        <v>1233</v>
      </c>
      <c r="K4352" s="2"/>
      <c r="L4352" s="60"/>
    </row>
    <row r="4353" spans="1:12">
      <c r="A4353">
        <v>85300</v>
      </c>
      <c r="B4353" t="s">
        <v>1010</v>
      </c>
      <c r="C4353" t="s">
        <v>98</v>
      </c>
      <c r="D4353" t="s">
        <v>1088</v>
      </c>
      <c r="E4353" t="s">
        <v>1095</v>
      </c>
      <c r="F4353" t="s">
        <v>1184</v>
      </c>
      <c r="G4353" t="s">
        <v>1252</v>
      </c>
      <c r="H4353">
        <v>2017</v>
      </c>
      <c r="I4353">
        <v>0</v>
      </c>
      <c r="J4353" t="s">
        <v>1233</v>
      </c>
      <c r="K4353" s="2"/>
      <c r="L4353" s="60"/>
    </row>
    <row r="4354" spans="1:12">
      <c r="A4354">
        <v>85300</v>
      </c>
      <c r="B4354" t="s">
        <v>1010</v>
      </c>
      <c r="C4354" t="s">
        <v>98</v>
      </c>
      <c r="D4354" t="s">
        <v>1088</v>
      </c>
      <c r="E4354" t="s">
        <v>1095</v>
      </c>
      <c r="F4354" t="s">
        <v>1184</v>
      </c>
      <c r="G4354" t="s">
        <v>1252</v>
      </c>
      <c r="H4354">
        <v>2018</v>
      </c>
      <c r="I4354">
        <v>0</v>
      </c>
      <c r="J4354" t="s">
        <v>1233</v>
      </c>
      <c r="K4354" s="2"/>
      <c r="L4354" s="60"/>
    </row>
    <row r="4355" spans="1:12">
      <c r="A4355">
        <v>85300</v>
      </c>
      <c r="B4355" t="s">
        <v>1010</v>
      </c>
      <c r="C4355" t="s">
        <v>98</v>
      </c>
      <c r="D4355" t="s">
        <v>1088</v>
      </c>
      <c r="E4355" t="s">
        <v>1095</v>
      </c>
      <c r="F4355" t="s">
        <v>1184</v>
      </c>
      <c r="G4355" t="s">
        <v>1252</v>
      </c>
      <c r="H4355">
        <v>2019</v>
      </c>
      <c r="I4355">
        <v>0</v>
      </c>
      <c r="J4355" t="s">
        <v>1233</v>
      </c>
      <c r="K4355" s="2"/>
      <c r="L4355" s="60"/>
    </row>
    <row r="4356" spans="1:12">
      <c r="A4356">
        <v>85300</v>
      </c>
      <c r="B4356" t="s">
        <v>1010</v>
      </c>
      <c r="C4356" t="s">
        <v>98</v>
      </c>
      <c r="D4356" t="s">
        <v>1088</v>
      </c>
      <c r="E4356" t="s">
        <v>1095</v>
      </c>
      <c r="F4356" t="s">
        <v>1184</v>
      </c>
      <c r="G4356" t="s">
        <v>1252</v>
      </c>
      <c r="H4356">
        <v>2020</v>
      </c>
      <c r="I4356">
        <v>0</v>
      </c>
      <c r="J4356" t="s">
        <v>1233</v>
      </c>
      <c r="K4356" s="2"/>
      <c r="L4356" s="60"/>
    </row>
    <row r="4357" spans="1:12">
      <c r="A4357">
        <v>85300</v>
      </c>
      <c r="B4357" t="s">
        <v>1010</v>
      </c>
      <c r="C4357" t="s">
        <v>98</v>
      </c>
      <c r="D4357" t="s">
        <v>1088</v>
      </c>
      <c r="E4357" t="s">
        <v>1095</v>
      </c>
      <c r="F4357" t="s">
        <v>1184</v>
      </c>
      <c r="G4357" t="s">
        <v>1252</v>
      </c>
      <c r="H4357">
        <v>2021</v>
      </c>
      <c r="I4357">
        <v>7.5187970000000002</v>
      </c>
      <c r="J4357" t="s">
        <v>1233</v>
      </c>
      <c r="K4357" s="2"/>
      <c r="L4357" s="60"/>
    </row>
    <row r="4358" spans="1:12">
      <c r="A4358">
        <v>85315</v>
      </c>
      <c r="B4358" t="s">
        <v>1010</v>
      </c>
      <c r="C4358" t="s">
        <v>1023</v>
      </c>
      <c r="D4358" t="s">
        <v>1088</v>
      </c>
      <c r="E4358" t="s">
        <v>1095</v>
      </c>
      <c r="F4358" t="s">
        <v>1184</v>
      </c>
      <c r="G4358" t="s">
        <v>1252</v>
      </c>
      <c r="H4358">
        <v>2017</v>
      </c>
      <c r="I4358">
        <v>0</v>
      </c>
      <c r="J4358" t="s">
        <v>1233</v>
      </c>
      <c r="K4358" s="2"/>
      <c r="L4358" s="60"/>
    </row>
    <row r="4359" spans="1:12">
      <c r="A4359">
        <v>85315</v>
      </c>
      <c r="B4359" t="s">
        <v>1010</v>
      </c>
      <c r="C4359" t="s">
        <v>1023</v>
      </c>
      <c r="D4359" t="s">
        <v>1088</v>
      </c>
      <c r="E4359" t="s">
        <v>1095</v>
      </c>
      <c r="F4359" t="s">
        <v>1184</v>
      </c>
      <c r="G4359" t="s">
        <v>1252</v>
      </c>
      <c r="H4359">
        <v>2018</v>
      </c>
      <c r="I4359">
        <v>0</v>
      </c>
      <c r="J4359" t="s">
        <v>1233</v>
      </c>
      <c r="K4359" s="2"/>
      <c r="L4359" s="60"/>
    </row>
    <row r="4360" spans="1:12">
      <c r="A4360">
        <v>85315</v>
      </c>
      <c r="B4360" t="s">
        <v>1010</v>
      </c>
      <c r="C4360" t="s">
        <v>1023</v>
      </c>
      <c r="D4360" t="s">
        <v>1088</v>
      </c>
      <c r="E4360" t="s">
        <v>1095</v>
      </c>
      <c r="F4360" t="s">
        <v>1184</v>
      </c>
      <c r="G4360" t="s">
        <v>1252</v>
      </c>
      <c r="H4360">
        <v>2019</v>
      </c>
      <c r="I4360">
        <v>20.833333</v>
      </c>
      <c r="J4360" t="s">
        <v>1233</v>
      </c>
      <c r="K4360" s="2"/>
      <c r="L4360" s="60"/>
    </row>
    <row r="4361" spans="1:12">
      <c r="A4361">
        <v>85315</v>
      </c>
      <c r="B4361" t="s">
        <v>1010</v>
      </c>
      <c r="C4361" t="s">
        <v>1023</v>
      </c>
      <c r="D4361" t="s">
        <v>1088</v>
      </c>
      <c r="E4361" t="s">
        <v>1095</v>
      </c>
      <c r="F4361" t="s">
        <v>1184</v>
      </c>
      <c r="G4361" t="s">
        <v>1252</v>
      </c>
      <c r="H4361">
        <v>2020</v>
      </c>
      <c r="I4361">
        <v>0</v>
      </c>
      <c r="J4361" t="s">
        <v>1233</v>
      </c>
      <c r="K4361" s="2"/>
      <c r="L4361" s="60"/>
    </row>
    <row r="4362" spans="1:12">
      <c r="A4362">
        <v>85315</v>
      </c>
      <c r="B4362" t="s">
        <v>1010</v>
      </c>
      <c r="C4362" t="s">
        <v>1023</v>
      </c>
      <c r="D4362" t="s">
        <v>1088</v>
      </c>
      <c r="E4362" t="s">
        <v>1095</v>
      </c>
      <c r="F4362" t="s">
        <v>1184</v>
      </c>
      <c r="G4362" t="s">
        <v>1252</v>
      </c>
      <c r="H4362">
        <v>2021</v>
      </c>
      <c r="I4362">
        <v>20.833333</v>
      </c>
      <c r="J4362" t="s">
        <v>1233</v>
      </c>
      <c r="K4362" s="2"/>
      <c r="L4362" s="60"/>
    </row>
    <row r="4363" spans="1:12">
      <c r="A4363">
        <v>85325</v>
      </c>
      <c r="B4363" t="s">
        <v>1010</v>
      </c>
      <c r="C4363" t="s">
        <v>1024</v>
      </c>
      <c r="D4363" t="s">
        <v>1088</v>
      </c>
      <c r="E4363" t="s">
        <v>1095</v>
      </c>
      <c r="F4363" t="s">
        <v>1184</v>
      </c>
      <c r="G4363" t="s">
        <v>1252</v>
      </c>
      <c r="H4363">
        <v>2017</v>
      </c>
      <c r="I4363">
        <v>2.7397260000000001</v>
      </c>
      <c r="J4363" t="s">
        <v>1233</v>
      </c>
      <c r="K4363" s="2"/>
      <c r="L4363" s="60"/>
    </row>
    <row r="4364" spans="1:12">
      <c r="A4364">
        <v>85325</v>
      </c>
      <c r="B4364" t="s">
        <v>1010</v>
      </c>
      <c r="C4364" t="s">
        <v>1024</v>
      </c>
      <c r="D4364" t="s">
        <v>1088</v>
      </c>
      <c r="E4364" t="s">
        <v>1095</v>
      </c>
      <c r="F4364" t="s">
        <v>1184</v>
      </c>
      <c r="G4364" t="s">
        <v>1252</v>
      </c>
      <c r="H4364">
        <v>2018</v>
      </c>
      <c r="I4364">
        <v>2.7548210000000002</v>
      </c>
      <c r="J4364" t="s">
        <v>1233</v>
      </c>
      <c r="K4364" s="2"/>
      <c r="L4364" s="60"/>
    </row>
    <row r="4365" spans="1:12">
      <c r="A4365">
        <v>85325</v>
      </c>
      <c r="B4365" t="s">
        <v>1010</v>
      </c>
      <c r="C4365" t="s">
        <v>1024</v>
      </c>
      <c r="D4365" t="s">
        <v>1088</v>
      </c>
      <c r="E4365" t="s">
        <v>1095</v>
      </c>
      <c r="F4365" t="s">
        <v>1184</v>
      </c>
      <c r="G4365" t="s">
        <v>1252</v>
      </c>
      <c r="H4365">
        <v>2019</v>
      </c>
      <c r="I4365">
        <v>2.570694</v>
      </c>
      <c r="J4365" t="s">
        <v>1233</v>
      </c>
      <c r="K4365" s="2"/>
      <c r="L4365" s="60"/>
    </row>
    <row r="4366" spans="1:12">
      <c r="A4366">
        <v>85325</v>
      </c>
      <c r="B4366" t="s">
        <v>1010</v>
      </c>
      <c r="C4366" t="s">
        <v>1024</v>
      </c>
      <c r="D4366" t="s">
        <v>1088</v>
      </c>
      <c r="E4366" t="s">
        <v>1095</v>
      </c>
      <c r="F4366" t="s">
        <v>1184</v>
      </c>
      <c r="G4366" t="s">
        <v>1252</v>
      </c>
      <c r="H4366">
        <v>2020</v>
      </c>
      <c r="I4366">
        <v>5.1813469999999997</v>
      </c>
      <c r="J4366" t="s">
        <v>1233</v>
      </c>
      <c r="K4366" s="2"/>
      <c r="L4366" s="60"/>
    </row>
    <row r="4367" spans="1:12">
      <c r="A4367">
        <v>85325</v>
      </c>
      <c r="B4367" t="s">
        <v>1010</v>
      </c>
      <c r="C4367" t="s">
        <v>1024</v>
      </c>
      <c r="D4367" t="s">
        <v>1088</v>
      </c>
      <c r="E4367" t="s">
        <v>1095</v>
      </c>
      <c r="F4367" t="s">
        <v>1184</v>
      </c>
      <c r="G4367" t="s">
        <v>1252</v>
      </c>
      <c r="H4367">
        <v>2021</v>
      </c>
      <c r="I4367">
        <v>2.5575450000000002</v>
      </c>
      <c r="J4367" t="s">
        <v>1233</v>
      </c>
      <c r="K4367" s="2"/>
      <c r="L4367" s="60"/>
    </row>
    <row r="4368" spans="1:12">
      <c r="A4368">
        <v>85400</v>
      </c>
      <c r="B4368" t="s">
        <v>1010</v>
      </c>
      <c r="C4368" t="s">
        <v>1025</v>
      </c>
      <c r="D4368" t="s">
        <v>1088</v>
      </c>
      <c r="E4368" t="s">
        <v>1095</v>
      </c>
      <c r="F4368" t="s">
        <v>1184</v>
      </c>
      <c r="G4368" t="s">
        <v>1252</v>
      </c>
      <c r="H4368">
        <v>2017</v>
      </c>
      <c r="I4368">
        <v>0</v>
      </c>
      <c r="J4368" t="s">
        <v>1233</v>
      </c>
      <c r="K4368" s="2"/>
      <c r="L4368" s="60"/>
    </row>
    <row r="4369" spans="1:12">
      <c r="A4369">
        <v>85400</v>
      </c>
      <c r="B4369" t="s">
        <v>1010</v>
      </c>
      <c r="C4369" t="s">
        <v>1025</v>
      </c>
      <c r="D4369" t="s">
        <v>1088</v>
      </c>
      <c r="E4369" t="s">
        <v>1095</v>
      </c>
      <c r="F4369" t="s">
        <v>1184</v>
      </c>
      <c r="G4369" t="s">
        <v>1252</v>
      </c>
      <c r="H4369">
        <v>2018</v>
      </c>
      <c r="I4369">
        <v>0</v>
      </c>
      <c r="J4369" t="s">
        <v>1233</v>
      </c>
      <c r="K4369" s="2"/>
      <c r="L4369" s="60"/>
    </row>
    <row r="4370" spans="1:12">
      <c r="A4370">
        <v>85400</v>
      </c>
      <c r="B4370" t="s">
        <v>1010</v>
      </c>
      <c r="C4370" t="s">
        <v>1025</v>
      </c>
      <c r="D4370" t="s">
        <v>1088</v>
      </c>
      <c r="E4370" t="s">
        <v>1095</v>
      </c>
      <c r="F4370" t="s">
        <v>1184</v>
      </c>
      <c r="G4370" t="s">
        <v>1252</v>
      </c>
      <c r="H4370">
        <v>2019</v>
      </c>
      <c r="I4370">
        <v>5.5555560000000002</v>
      </c>
      <c r="J4370" t="s">
        <v>1233</v>
      </c>
      <c r="K4370" s="2"/>
      <c r="L4370" s="60"/>
    </row>
    <row r="4371" spans="1:12">
      <c r="A4371">
        <v>85400</v>
      </c>
      <c r="B4371" t="s">
        <v>1010</v>
      </c>
      <c r="C4371" t="s">
        <v>1025</v>
      </c>
      <c r="D4371" t="s">
        <v>1088</v>
      </c>
      <c r="E4371" t="s">
        <v>1095</v>
      </c>
      <c r="F4371" t="s">
        <v>1184</v>
      </c>
      <c r="G4371" t="s">
        <v>1252</v>
      </c>
      <c r="H4371">
        <v>2020</v>
      </c>
      <c r="I4371">
        <v>5.6818179999999998</v>
      </c>
      <c r="J4371" t="s">
        <v>1233</v>
      </c>
      <c r="K4371" s="2"/>
      <c r="L4371" s="60"/>
    </row>
    <row r="4372" spans="1:12">
      <c r="A4372">
        <v>85400</v>
      </c>
      <c r="B4372" t="s">
        <v>1010</v>
      </c>
      <c r="C4372" t="s">
        <v>1025</v>
      </c>
      <c r="D4372" t="s">
        <v>1088</v>
      </c>
      <c r="E4372" t="s">
        <v>1095</v>
      </c>
      <c r="F4372" t="s">
        <v>1184</v>
      </c>
      <c r="G4372" t="s">
        <v>1252</v>
      </c>
      <c r="H4372">
        <v>2021</v>
      </c>
      <c r="I4372">
        <v>0</v>
      </c>
      <c r="J4372" t="s">
        <v>1233</v>
      </c>
      <c r="K4372" s="2"/>
      <c r="L4372" s="60"/>
    </row>
    <row r="4373" spans="1:12">
      <c r="A4373">
        <v>85410</v>
      </c>
      <c r="B4373" t="s">
        <v>1010</v>
      </c>
      <c r="C4373" t="s">
        <v>1026</v>
      </c>
      <c r="D4373" t="s">
        <v>1088</v>
      </c>
      <c r="E4373" t="s">
        <v>1095</v>
      </c>
      <c r="F4373" t="s">
        <v>1184</v>
      </c>
      <c r="G4373" t="s">
        <v>1252</v>
      </c>
      <c r="H4373">
        <v>2017</v>
      </c>
      <c r="I4373">
        <v>1.899335</v>
      </c>
      <c r="J4373" t="s">
        <v>1233</v>
      </c>
      <c r="K4373" s="2"/>
      <c r="L4373" s="60"/>
    </row>
    <row r="4374" spans="1:12">
      <c r="A4374">
        <v>85410</v>
      </c>
      <c r="B4374" t="s">
        <v>1010</v>
      </c>
      <c r="C4374" t="s">
        <v>1026</v>
      </c>
      <c r="D4374" t="s">
        <v>1088</v>
      </c>
      <c r="E4374" t="s">
        <v>1095</v>
      </c>
      <c r="F4374" t="s">
        <v>1184</v>
      </c>
      <c r="G4374" t="s">
        <v>1252</v>
      </c>
      <c r="H4374">
        <v>2018</v>
      </c>
      <c r="I4374">
        <v>3.7243949999999999</v>
      </c>
      <c r="J4374" t="s">
        <v>1233</v>
      </c>
      <c r="K4374" s="2"/>
      <c r="L4374" s="60"/>
    </row>
    <row r="4375" spans="1:12">
      <c r="A4375">
        <v>85410</v>
      </c>
      <c r="B4375" t="s">
        <v>1010</v>
      </c>
      <c r="C4375" t="s">
        <v>1026</v>
      </c>
      <c r="D4375" t="s">
        <v>1088</v>
      </c>
      <c r="E4375" t="s">
        <v>1095</v>
      </c>
      <c r="F4375" t="s">
        <v>1184</v>
      </c>
      <c r="G4375" t="s">
        <v>1252</v>
      </c>
      <c r="H4375">
        <v>2019</v>
      </c>
      <c r="I4375">
        <v>0.88495599999999996</v>
      </c>
      <c r="J4375" t="s">
        <v>1233</v>
      </c>
      <c r="K4375" s="2"/>
      <c r="L4375" s="60"/>
    </row>
    <row r="4376" spans="1:12">
      <c r="A4376">
        <v>85410</v>
      </c>
      <c r="B4376" t="s">
        <v>1010</v>
      </c>
      <c r="C4376" t="s">
        <v>1026</v>
      </c>
      <c r="D4376" t="s">
        <v>1088</v>
      </c>
      <c r="E4376" t="s">
        <v>1095</v>
      </c>
      <c r="F4376" t="s">
        <v>1184</v>
      </c>
      <c r="G4376" t="s">
        <v>1252</v>
      </c>
      <c r="H4376">
        <v>2020</v>
      </c>
      <c r="I4376">
        <v>0.86580100000000004</v>
      </c>
      <c r="J4376" t="s">
        <v>1233</v>
      </c>
      <c r="K4376" s="2"/>
      <c r="L4376" s="60"/>
    </row>
    <row r="4377" spans="1:12">
      <c r="A4377">
        <v>85410</v>
      </c>
      <c r="B4377" t="s">
        <v>1010</v>
      </c>
      <c r="C4377" t="s">
        <v>1026</v>
      </c>
      <c r="D4377" t="s">
        <v>1088</v>
      </c>
      <c r="E4377" t="s">
        <v>1095</v>
      </c>
      <c r="F4377" t="s">
        <v>1184</v>
      </c>
      <c r="G4377" t="s">
        <v>1252</v>
      </c>
      <c r="H4377">
        <v>2021</v>
      </c>
      <c r="I4377">
        <v>0</v>
      </c>
      <c r="J4377" t="s">
        <v>1233</v>
      </c>
      <c r="K4377" s="2"/>
      <c r="L4377" s="60"/>
    </row>
    <row r="4378" spans="1:12">
      <c r="A4378">
        <v>85430</v>
      </c>
      <c r="B4378" t="s">
        <v>1010</v>
      </c>
      <c r="C4378" t="s">
        <v>1027</v>
      </c>
      <c r="D4378" t="s">
        <v>1088</v>
      </c>
      <c r="E4378" t="s">
        <v>1095</v>
      </c>
      <c r="F4378" t="s">
        <v>1184</v>
      </c>
      <c r="G4378" t="s">
        <v>1252</v>
      </c>
      <c r="H4378">
        <v>2017</v>
      </c>
      <c r="I4378">
        <v>3.5928140000000002</v>
      </c>
      <c r="J4378" t="s">
        <v>1233</v>
      </c>
      <c r="K4378" s="2"/>
      <c r="L4378" s="60"/>
    </row>
    <row r="4379" spans="1:12">
      <c r="A4379">
        <v>85430</v>
      </c>
      <c r="B4379" t="s">
        <v>1010</v>
      </c>
      <c r="C4379" t="s">
        <v>1027</v>
      </c>
      <c r="D4379" t="s">
        <v>1088</v>
      </c>
      <c r="E4379" t="s">
        <v>1095</v>
      </c>
      <c r="F4379" t="s">
        <v>1184</v>
      </c>
      <c r="G4379" t="s">
        <v>1252</v>
      </c>
      <c r="H4379">
        <v>2018</v>
      </c>
      <c r="I4379">
        <v>2.3640659999999998</v>
      </c>
      <c r="J4379" t="s">
        <v>1233</v>
      </c>
      <c r="K4379" s="2"/>
      <c r="L4379" s="60"/>
    </row>
    <row r="4380" spans="1:12">
      <c r="A4380">
        <v>85430</v>
      </c>
      <c r="B4380" t="s">
        <v>1010</v>
      </c>
      <c r="C4380" t="s">
        <v>1027</v>
      </c>
      <c r="D4380" t="s">
        <v>1088</v>
      </c>
      <c r="E4380" t="s">
        <v>1095</v>
      </c>
      <c r="F4380" t="s">
        <v>1184</v>
      </c>
      <c r="G4380" t="s">
        <v>1252</v>
      </c>
      <c r="H4380">
        <v>2019</v>
      </c>
      <c r="I4380">
        <v>1.6260159999999999</v>
      </c>
      <c r="J4380" t="s">
        <v>1233</v>
      </c>
      <c r="K4380" s="2"/>
      <c r="L4380" s="60"/>
    </row>
    <row r="4381" spans="1:12">
      <c r="A4381">
        <v>85430</v>
      </c>
      <c r="B4381" t="s">
        <v>1010</v>
      </c>
      <c r="C4381" t="s">
        <v>1027</v>
      </c>
      <c r="D4381" t="s">
        <v>1088</v>
      </c>
      <c r="E4381" t="s">
        <v>1095</v>
      </c>
      <c r="F4381" t="s">
        <v>1184</v>
      </c>
      <c r="G4381" t="s">
        <v>1252</v>
      </c>
      <c r="H4381">
        <v>2020</v>
      </c>
      <c r="I4381">
        <v>4.8780489999999999</v>
      </c>
      <c r="J4381" t="s">
        <v>1233</v>
      </c>
      <c r="K4381" s="2"/>
      <c r="L4381" s="60"/>
    </row>
    <row r="4382" spans="1:12">
      <c r="A4382">
        <v>85430</v>
      </c>
      <c r="B4382" t="s">
        <v>1010</v>
      </c>
      <c r="C4382" t="s">
        <v>1027</v>
      </c>
      <c r="D4382" t="s">
        <v>1088</v>
      </c>
      <c r="E4382" t="s">
        <v>1095</v>
      </c>
      <c r="F4382" t="s">
        <v>1184</v>
      </c>
      <c r="G4382" t="s">
        <v>1252</v>
      </c>
      <c r="H4382">
        <v>2021</v>
      </c>
      <c r="I4382">
        <v>6.4829819999999998</v>
      </c>
      <c r="J4382" t="s">
        <v>1233</v>
      </c>
      <c r="K4382" s="2"/>
      <c r="L4382" s="60"/>
    </row>
    <row r="4383" spans="1:12">
      <c r="A4383">
        <v>85440</v>
      </c>
      <c r="B4383" t="s">
        <v>1010</v>
      </c>
      <c r="C4383" t="s">
        <v>207</v>
      </c>
      <c r="D4383" t="s">
        <v>1088</v>
      </c>
      <c r="E4383" t="s">
        <v>1095</v>
      </c>
      <c r="F4383" t="s">
        <v>1184</v>
      </c>
      <c r="G4383" t="s">
        <v>1252</v>
      </c>
      <c r="H4383">
        <v>2017</v>
      </c>
      <c r="I4383">
        <v>5.1020409999999998</v>
      </c>
      <c r="J4383" t="s">
        <v>1233</v>
      </c>
      <c r="K4383" s="2"/>
      <c r="L4383" s="60"/>
    </row>
    <row r="4384" spans="1:12">
      <c r="A4384">
        <v>85440</v>
      </c>
      <c r="B4384" t="s">
        <v>1010</v>
      </c>
      <c r="C4384" t="s">
        <v>207</v>
      </c>
      <c r="D4384" t="s">
        <v>1088</v>
      </c>
      <c r="E4384" t="s">
        <v>1095</v>
      </c>
      <c r="F4384" t="s">
        <v>1184</v>
      </c>
      <c r="G4384" t="s">
        <v>1252</v>
      </c>
      <c r="H4384">
        <v>2018</v>
      </c>
      <c r="I4384">
        <v>1.706485</v>
      </c>
      <c r="J4384" t="s">
        <v>1233</v>
      </c>
      <c r="K4384" s="2"/>
      <c r="L4384" s="60"/>
    </row>
    <row r="4385" spans="1:12">
      <c r="A4385">
        <v>85440</v>
      </c>
      <c r="B4385" t="s">
        <v>1010</v>
      </c>
      <c r="C4385" t="s">
        <v>207</v>
      </c>
      <c r="D4385" t="s">
        <v>1088</v>
      </c>
      <c r="E4385" t="s">
        <v>1095</v>
      </c>
      <c r="F4385" t="s">
        <v>1184</v>
      </c>
      <c r="G4385" t="s">
        <v>1252</v>
      </c>
      <c r="H4385">
        <v>2019</v>
      </c>
      <c r="I4385">
        <v>0</v>
      </c>
      <c r="J4385" t="s">
        <v>1233</v>
      </c>
      <c r="K4385" s="2"/>
      <c r="L4385" s="60"/>
    </row>
    <row r="4386" spans="1:12">
      <c r="A4386">
        <v>85440</v>
      </c>
      <c r="B4386" t="s">
        <v>1010</v>
      </c>
      <c r="C4386" t="s">
        <v>207</v>
      </c>
      <c r="D4386" t="s">
        <v>1088</v>
      </c>
      <c r="E4386" t="s">
        <v>1095</v>
      </c>
      <c r="F4386" t="s">
        <v>1184</v>
      </c>
      <c r="G4386" t="s">
        <v>1252</v>
      </c>
      <c r="H4386">
        <v>2020</v>
      </c>
      <c r="I4386">
        <v>3.7712129999999999</v>
      </c>
      <c r="J4386" t="s">
        <v>1233</v>
      </c>
      <c r="K4386" s="2"/>
      <c r="L4386" s="60"/>
    </row>
    <row r="4387" spans="1:12">
      <c r="A4387">
        <v>85440</v>
      </c>
      <c r="B4387" t="s">
        <v>1010</v>
      </c>
      <c r="C4387" t="s">
        <v>207</v>
      </c>
      <c r="D4387" t="s">
        <v>1088</v>
      </c>
      <c r="E4387" t="s">
        <v>1095</v>
      </c>
      <c r="F4387" t="s">
        <v>1184</v>
      </c>
      <c r="G4387" t="s">
        <v>1252</v>
      </c>
      <c r="H4387">
        <v>2021</v>
      </c>
      <c r="I4387">
        <v>1.8903589999999999</v>
      </c>
      <c r="J4387" t="s">
        <v>1233</v>
      </c>
      <c r="K4387" s="2"/>
      <c r="L4387" s="60"/>
    </row>
    <row r="4388" spans="1:12">
      <c r="A4388">
        <v>85001</v>
      </c>
      <c r="B4388" t="s">
        <v>1010</v>
      </c>
      <c r="C4388" t="s">
        <v>1011</v>
      </c>
      <c r="D4388" t="s">
        <v>1085</v>
      </c>
      <c r="E4388" t="s">
        <v>1095</v>
      </c>
      <c r="F4388" t="s">
        <v>1164</v>
      </c>
      <c r="G4388" t="s">
        <v>1097</v>
      </c>
      <c r="H4388">
        <v>2017</v>
      </c>
      <c r="I4388" s="75">
        <v>0</v>
      </c>
      <c r="J4388" t="s">
        <v>1171</v>
      </c>
      <c r="K4388" s="2"/>
      <c r="L4388" s="60"/>
    </row>
    <row r="4389" spans="1:12">
      <c r="A4389">
        <v>85001</v>
      </c>
      <c r="B4389" t="s">
        <v>1010</v>
      </c>
      <c r="C4389" t="s">
        <v>1011</v>
      </c>
      <c r="D4389" t="s">
        <v>1085</v>
      </c>
      <c r="E4389" t="s">
        <v>1095</v>
      </c>
      <c r="F4389" t="s">
        <v>1164</v>
      </c>
      <c r="G4389" t="s">
        <v>1097</v>
      </c>
      <c r="H4389">
        <v>2018</v>
      </c>
      <c r="I4389" s="75">
        <v>0</v>
      </c>
      <c r="J4389" t="s">
        <v>1171</v>
      </c>
      <c r="K4389" s="2"/>
      <c r="L4389" s="60"/>
    </row>
    <row r="4390" spans="1:12">
      <c r="A4390">
        <v>85001</v>
      </c>
      <c r="B4390" t="s">
        <v>1010</v>
      </c>
      <c r="C4390" t="s">
        <v>1011</v>
      </c>
      <c r="D4390" t="s">
        <v>1085</v>
      </c>
      <c r="E4390" t="s">
        <v>1095</v>
      </c>
      <c r="F4390" t="s">
        <v>1164</v>
      </c>
      <c r="G4390" t="s">
        <v>1097</v>
      </c>
      <c r="H4390">
        <v>2019</v>
      </c>
      <c r="I4390" s="75">
        <v>0</v>
      </c>
      <c r="J4390" t="s">
        <v>1171</v>
      </c>
      <c r="K4390" s="2"/>
      <c r="L4390" s="60"/>
    </row>
    <row r="4391" spans="1:12">
      <c r="A4391">
        <v>85001</v>
      </c>
      <c r="B4391" t="s">
        <v>1010</v>
      </c>
      <c r="C4391" t="s">
        <v>1011</v>
      </c>
      <c r="D4391" t="s">
        <v>1085</v>
      </c>
      <c r="E4391" t="s">
        <v>1095</v>
      </c>
      <c r="F4391" t="s">
        <v>1164</v>
      </c>
      <c r="G4391" t="s">
        <v>1097</v>
      </c>
      <c r="H4391">
        <v>2020</v>
      </c>
      <c r="I4391" s="75">
        <v>6.608511763150938</v>
      </c>
      <c r="J4391" t="s">
        <v>1171</v>
      </c>
      <c r="K4391" s="2"/>
      <c r="L4391" s="60"/>
    </row>
    <row r="4392" spans="1:12">
      <c r="A4392">
        <v>85001</v>
      </c>
      <c r="B4392" t="s">
        <v>1010</v>
      </c>
      <c r="C4392" t="s">
        <v>1011</v>
      </c>
      <c r="D4392" t="s">
        <v>1085</v>
      </c>
      <c r="E4392" t="s">
        <v>1095</v>
      </c>
      <c r="F4392" t="s">
        <v>1164</v>
      </c>
      <c r="G4392" t="s">
        <v>1097</v>
      </c>
      <c r="H4392">
        <v>2021</v>
      </c>
      <c r="I4392" s="75">
        <v>6.6330591668877679</v>
      </c>
      <c r="J4392" t="s">
        <v>1171</v>
      </c>
      <c r="K4392" s="2"/>
      <c r="L4392" s="60"/>
    </row>
    <row r="4393" spans="1:12">
      <c r="A4393">
        <v>85010</v>
      </c>
      <c r="B4393" t="s">
        <v>1010</v>
      </c>
      <c r="C4393" t="s">
        <v>1012</v>
      </c>
      <c r="D4393" t="s">
        <v>1085</v>
      </c>
      <c r="E4393" t="s">
        <v>1095</v>
      </c>
      <c r="F4393" t="s">
        <v>1164</v>
      </c>
      <c r="G4393" t="s">
        <v>1097</v>
      </c>
      <c r="H4393">
        <v>2017</v>
      </c>
      <c r="I4393" s="75">
        <v>0</v>
      </c>
      <c r="J4393" t="s">
        <v>1171</v>
      </c>
      <c r="K4393" s="2"/>
      <c r="L4393" s="60"/>
    </row>
    <row r="4394" spans="1:12">
      <c r="A4394">
        <v>85010</v>
      </c>
      <c r="B4394" t="s">
        <v>1010</v>
      </c>
      <c r="C4394" t="s">
        <v>1012</v>
      </c>
      <c r="D4394" t="s">
        <v>1085</v>
      </c>
      <c r="E4394" t="s">
        <v>1095</v>
      </c>
      <c r="F4394" t="s">
        <v>1164</v>
      </c>
      <c r="G4394" t="s">
        <v>1097</v>
      </c>
      <c r="H4394">
        <v>2018</v>
      </c>
      <c r="I4394" s="75">
        <v>0</v>
      </c>
      <c r="J4394" t="s">
        <v>1171</v>
      </c>
      <c r="K4394" s="2"/>
      <c r="L4394" s="60"/>
    </row>
    <row r="4395" spans="1:12">
      <c r="A4395">
        <v>85010</v>
      </c>
      <c r="B4395" t="s">
        <v>1010</v>
      </c>
      <c r="C4395" t="s">
        <v>1012</v>
      </c>
      <c r="D4395" t="s">
        <v>1085</v>
      </c>
      <c r="E4395" t="s">
        <v>1095</v>
      </c>
      <c r="F4395" t="s">
        <v>1164</v>
      </c>
      <c r="G4395" t="s">
        <v>1097</v>
      </c>
      <c r="H4395">
        <v>2019</v>
      </c>
      <c r="I4395" s="75">
        <v>0</v>
      </c>
      <c r="J4395" t="s">
        <v>1171</v>
      </c>
      <c r="K4395" s="2"/>
      <c r="L4395" s="60"/>
    </row>
    <row r="4396" spans="1:12">
      <c r="A4396">
        <v>85010</v>
      </c>
      <c r="B4396" t="s">
        <v>1010</v>
      </c>
      <c r="C4396" t="s">
        <v>1012</v>
      </c>
      <c r="D4396" t="s">
        <v>1085</v>
      </c>
      <c r="E4396" t="s">
        <v>1095</v>
      </c>
      <c r="F4396" t="s">
        <v>1164</v>
      </c>
      <c r="G4396" t="s">
        <v>1097</v>
      </c>
      <c r="H4396">
        <v>2020</v>
      </c>
      <c r="I4396" s="75">
        <v>0</v>
      </c>
      <c r="J4396" t="s">
        <v>1171</v>
      </c>
      <c r="K4396" s="2"/>
      <c r="L4396" s="60"/>
    </row>
    <row r="4397" spans="1:12">
      <c r="A4397">
        <v>85010</v>
      </c>
      <c r="B4397" t="s">
        <v>1010</v>
      </c>
      <c r="C4397" t="s">
        <v>1012</v>
      </c>
      <c r="D4397" t="s">
        <v>1085</v>
      </c>
      <c r="E4397" t="s">
        <v>1095</v>
      </c>
      <c r="F4397" t="s">
        <v>1164</v>
      </c>
      <c r="G4397" t="s">
        <v>1097</v>
      </c>
      <c r="H4397">
        <v>2021</v>
      </c>
      <c r="I4397" s="75">
        <v>0</v>
      </c>
      <c r="J4397" t="s">
        <v>1171</v>
      </c>
      <c r="K4397" s="2"/>
      <c r="L4397" s="60"/>
    </row>
    <row r="4398" spans="1:12">
      <c r="A4398">
        <v>85015</v>
      </c>
      <c r="B4398" t="s">
        <v>1010</v>
      </c>
      <c r="C4398" t="s">
        <v>1013</v>
      </c>
      <c r="D4398" t="s">
        <v>1085</v>
      </c>
      <c r="E4398" t="s">
        <v>1095</v>
      </c>
      <c r="F4398" t="s">
        <v>1164</v>
      </c>
      <c r="G4398" t="s">
        <v>1097</v>
      </c>
      <c r="H4398">
        <v>2017</v>
      </c>
      <c r="I4398" s="75">
        <v>0</v>
      </c>
      <c r="J4398" t="s">
        <v>1171</v>
      </c>
      <c r="K4398" s="2"/>
      <c r="L4398" s="60"/>
    </row>
    <row r="4399" spans="1:12">
      <c r="A4399">
        <v>85015</v>
      </c>
      <c r="B4399" t="s">
        <v>1010</v>
      </c>
      <c r="C4399" t="s">
        <v>1013</v>
      </c>
      <c r="D4399" t="s">
        <v>1085</v>
      </c>
      <c r="E4399" t="s">
        <v>1095</v>
      </c>
      <c r="F4399" t="s">
        <v>1164</v>
      </c>
      <c r="G4399" t="s">
        <v>1097</v>
      </c>
      <c r="H4399">
        <v>2018</v>
      </c>
      <c r="I4399" s="75">
        <v>0</v>
      </c>
      <c r="J4399" t="s">
        <v>1171</v>
      </c>
      <c r="K4399" s="2"/>
      <c r="L4399" s="60"/>
    </row>
    <row r="4400" spans="1:12">
      <c r="A4400">
        <v>85015</v>
      </c>
      <c r="B4400" t="s">
        <v>1010</v>
      </c>
      <c r="C4400" t="s">
        <v>1013</v>
      </c>
      <c r="D4400" t="s">
        <v>1085</v>
      </c>
      <c r="E4400" t="s">
        <v>1095</v>
      </c>
      <c r="F4400" t="s">
        <v>1164</v>
      </c>
      <c r="G4400" t="s">
        <v>1097</v>
      </c>
      <c r="H4400">
        <v>2019</v>
      </c>
      <c r="I4400" s="75">
        <v>0</v>
      </c>
      <c r="J4400" t="s">
        <v>1171</v>
      </c>
      <c r="K4400" s="2"/>
      <c r="L4400" s="60"/>
    </row>
    <row r="4401" spans="1:12">
      <c r="A4401">
        <v>85015</v>
      </c>
      <c r="B4401" t="s">
        <v>1010</v>
      </c>
      <c r="C4401" t="s">
        <v>1013</v>
      </c>
      <c r="D4401" t="s">
        <v>1085</v>
      </c>
      <c r="E4401" t="s">
        <v>1095</v>
      </c>
      <c r="F4401" t="s">
        <v>1164</v>
      </c>
      <c r="G4401" t="s">
        <v>1097</v>
      </c>
      <c r="H4401">
        <v>2020</v>
      </c>
      <c r="I4401" s="75">
        <v>0</v>
      </c>
      <c r="J4401" t="s">
        <v>1171</v>
      </c>
      <c r="K4401" s="2"/>
      <c r="L4401" s="60"/>
    </row>
    <row r="4402" spans="1:12">
      <c r="A4402">
        <v>85015</v>
      </c>
      <c r="B4402" t="s">
        <v>1010</v>
      </c>
      <c r="C4402" t="s">
        <v>1013</v>
      </c>
      <c r="D4402" t="s">
        <v>1085</v>
      </c>
      <c r="E4402" t="s">
        <v>1095</v>
      </c>
      <c r="F4402" t="s">
        <v>1164</v>
      </c>
      <c r="G4402" t="s">
        <v>1097</v>
      </c>
      <c r="H4402">
        <v>2021</v>
      </c>
      <c r="I4402" s="75">
        <v>0</v>
      </c>
      <c r="J4402" t="s">
        <v>1171</v>
      </c>
      <c r="K4402" s="2"/>
      <c r="L4402" s="60"/>
    </row>
    <row r="4403" spans="1:12">
      <c r="A4403">
        <v>85125</v>
      </c>
      <c r="B4403" t="s">
        <v>1010</v>
      </c>
      <c r="C4403" t="s">
        <v>1014</v>
      </c>
      <c r="D4403" t="s">
        <v>1085</v>
      </c>
      <c r="E4403" t="s">
        <v>1095</v>
      </c>
      <c r="F4403" t="s">
        <v>1164</v>
      </c>
      <c r="G4403" t="s">
        <v>1097</v>
      </c>
      <c r="H4403">
        <v>2017</v>
      </c>
      <c r="I4403" s="75">
        <v>0</v>
      </c>
      <c r="J4403" t="s">
        <v>1171</v>
      </c>
      <c r="K4403" s="2"/>
      <c r="L4403" s="60"/>
    </row>
    <row r="4404" spans="1:12">
      <c r="A4404">
        <v>85125</v>
      </c>
      <c r="B4404" t="s">
        <v>1010</v>
      </c>
      <c r="C4404" t="s">
        <v>1014</v>
      </c>
      <c r="D4404" t="s">
        <v>1085</v>
      </c>
      <c r="E4404" t="s">
        <v>1095</v>
      </c>
      <c r="F4404" t="s">
        <v>1164</v>
      </c>
      <c r="G4404" t="s">
        <v>1097</v>
      </c>
      <c r="H4404">
        <v>2018</v>
      </c>
      <c r="I4404" s="75">
        <v>0</v>
      </c>
      <c r="J4404" t="s">
        <v>1171</v>
      </c>
      <c r="K4404" s="2"/>
      <c r="L4404" s="60"/>
    </row>
    <row r="4405" spans="1:12">
      <c r="A4405">
        <v>85125</v>
      </c>
      <c r="B4405" t="s">
        <v>1010</v>
      </c>
      <c r="C4405" t="s">
        <v>1014</v>
      </c>
      <c r="D4405" t="s">
        <v>1085</v>
      </c>
      <c r="E4405" t="s">
        <v>1095</v>
      </c>
      <c r="F4405" t="s">
        <v>1164</v>
      </c>
      <c r="G4405" t="s">
        <v>1097</v>
      </c>
      <c r="H4405">
        <v>2019</v>
      </c>
      <c r="I4405" s="75">
        <v>0</v>
      </c>
      <c r="J4405" t="s">
        <v>1171</v>
      </c>
      <c r="K4405" s="2"/>
      <c r="L4405" s="60"/>
    </row>
    <row r="4406" spans="1:12">
      <c r="A4406">
        <v>85125</v>
      </c>
      <c r="B4406" t="s">
        <v>1010</v>
      </c>
      <c r="C4406" t="s">
        <v>1014</v>
      </c>
      <c r="D4406" t="s">
        <v>1085</v>
      </c>
      <c r="E4406" t="s">
        <v>1095</v>
      </c>
      <c r="F4406" t="s">
        <v>1164</v>
      </c>
      <c r="G4406" t="s">
        <v>1097</v>
      </c>
      <c r="H4406">
        <v>2020</v>
      </c>
      <c r="I4406" s="75">
        <v>0</v>
      </c>
      <c r="J4406" t="s">
        <v>1171</v>
      </c>
      <c r="K4406" s="2"/>
      <c r="L4406" s="60"/>
    </row>
    <row r="4407" spans="1:12">
      <c r="A4407">
        <v>85125</v>
      </c>
      <c r="B4407" t="s">
        <v>1010</v>
      </c>
      <c r="C4407" t="s">
        <v>1014</v>
      </c>
      <c r="D4407" t="s">
        <v>1085</v>
      </c>
      <c r="E4407" t="s">
        <v>1095</v>
      </c>
      <c r="F4407" t="s">
        <v>1164</v>
      </c>
      <c r="G4407" t="s">
        <v>1097</v>
      </c>
      <c r="H4407">
        <v>2021</v>
      </c>
      <c r="I4407" s="75">
        <v>74.404761904761898</v>
      </c>
      <c r="J4407" t="s">
        <v>1171</v>
      </c>
      <c r="K4407" s="2"/>
      <c r="L4407" s="60"/>
    </row>
    <row r="4408" spans="1:12">
      <c r="A4408">
        <v>85136</v>
      </c>
      <c r="B4408" t="s">
        <v>1010</v>
      </c>
      <c r="C4408" t="s">
        <v>1015</v>
      </c>
      <c r="D4408" t="s">
        <v>1085</v>
      </c>
      <c r="E4408" t="s">
        <v>1095</v>
      </c>
      <c r="F4408" t="s">
        <v>1164</v>
      </c>
      <c r="G4408" t="s">
        <v>1097</v>
      </c>
      <c r="H4408">
        <v>2017</v>
      </c>
      <c r="I4408" s="75">
        <v>0</v>
      </c>
      <c r="J4408" t="s">
        <v>1171</v>
      </c>
      <c r="K4408" s="2"/>
      <c r="L4408" s="60"/>
    </row>
    <row r="4409" spans="1:12">
      <c r="A4409">
        <v>85136</v>
      </c>
      <c r="B4409" t="s">
        <v>1010</v>
      </c>
      <c r="C4409" t="s">
        <v>1015</v>
      </c>
      <c r="D4409" t="s">
        <v>1085</v>
      </c>
      <c r="E4409" t="s">
        <v>1095</v>
      </c>
      <c r="F4409" t="s">
        <v>1164</v>
      </c>
      <c r="G4409" t="s">
        <v>1097</v>
      </c>
      <c r="H4409">
        <v>2018</v>
      </c>
      <c r="I4409" s="75">
        <v>0</v>
      </c>
      <c r="J4409" t="s">
        <v>1171</v>
      </c>
      <c r="K4409" s="2"/>
      <c r="L4409" s="60"/>
    </row>
    <row r="4410" spans="1:12">
      <c r="A4410">
        <v>85136</v>
      </c>
      <c r="B4410" t="s">
        <v>1010</v>
      </c>
      <c r="C4410" t="s">
        <v>1015</v>
      </c>
      <c r="D4410" t="s">
        <v>1085</v>
      </c>
      <c r="E4410" t="s">
        <v>1095</v>
      </c>
      <c r="F4410" t="s">
        <v>1164</v>
      </c>
      <c r="G4410" t="s">
        <v>1097</v>
      </c>
      <c r="H4410">
        <v>2019</v>
      </c>
      <c r="I4410" s="75">
        <v>0</v>
      </c>
      <c r="J4410" t="s">
        <v>1171</v>
      </c>
      <c r="K4410" s="2"/>
      <c r="L4410" s="60"/>
    </row>
    <row r="4411" spans="1:12">
      <c r="A4411">
        <v>85136</v>
      </c>
      <c r="B4411" t="s">
        <v>1010</v>
      </c>
      <c r="C4411" t="s">
        <v>1015</v>
      </c>
      <c r="D4411" t="s">
        <v>1085</v>
      </c>
      <c r="E4411" t="s">
        <v>1095</v>
      </c>
      <c r="F4411" t="s">
        <v>1164</v>
      </c>
      <c r="G4411" t="s">
        <v>1097</v>
      </c>
      <c r="H4411">
        <v>2020</v>
      </c>
      <c r="I4411" s="75">
        <v>0</v>
      </c>
      <c r="J4411" t="s">
        <v>1171</v>
      </c>
      <c r="K4411" s="2"/>
      <c r="L4411" s="60"/>
    </row>
    <row r="4412" spans="1:12">
      <c r="A4412">
        <v>85136</v>
      </c>
      <c r="B4412" t="s">
        <v>1010</v>
      </c>
      <c r="C4412" t="s">
        <v>1015</v>
      </c>
      <c r="D4412" t="s">
        <v>1085</v>
      </c>
      <c r="E4412" t="s">
        <v>1095</v>
      </c>
      <c r="F4412" t="s">
        <v>1164</v>
      </c>
      <c r="G4412" t="s">
        <v>1097</v>
      </c>
      <c r="H4412">
        <v>2021</v>
      </c>
      <c r="I4412" s="75">
        <v>0</v>
      </c>
      <c r="J4412" t="s">
        <v>1171</v>
      </c>
      <c r="K4412" s="2"/>
      <c r="L4412" s="60"/>
    </row>
    <row r="4413" spans="1:12">
      <c r="A4413">
        <v>85139</v>
      </c>
      <c r="B4413" t="s">
        <v>1010</v>
      </c>
      <c r="C4413" t="s">
        <v>1016</v>
      </c>
      <c r="D4413" t="s">
        <v>1085</v>
      </c>
      <c r="E4413" t="s">
        <v>1095</v>
      </c>
      <c r="F4413" t="s">
        <v>1164</v>
      </c>
      <c r="G4413" t="s">
        <v>1097</v>
      </c>
      <c r="H4413">
        <v>2017</v>
      </c>
      <c r="I4413" s="75">
        <v>0</v>
      </c>
      <c r="J4413" t="s">
        <v>1171</v>
      </c>
      <c r="K4413" s="2"/>
      <c r="L4413" s="60"/>
    </row>
    <row r="4414" spans="1:12">
      <c r="A4414">
        <v>85139</v>
      </c>
      <c r="B4414" t="s">
        <v>1010</v>
      </c>
      <c r="C4414" t="s">
        <v>1016</v>
      </c>
      <c r="D4414" t="s">
        <v>1085</v>
      </c>
      <c r="E4414" t="s">
        <v>1095</v>
      </c>
      <c r="F4414" t="s">
        <v>1164</v>
      </c>
      <c r="G4414" t="s">
        <v>1097</v>
      </c>
      <c r="H4414">
        <v>2018</v>
      </c>
      <c r="I4414" s="75">
        <v>0</v>
      </c>
      <c r="J4414" t="s">
        <v>1171</v>
      </c>
      <c r="K4414" s="2"/>
      <c r="L4414" s="60"/>
    </row>
    <row r="4415" spans="1:12">
      <c r="A4415">
        <v>85139</v>
      </c>
      <c r="B4415" t="s">
        <v>1010</v>
      </c>
      <c r="C4415" t="s">
        <v>1016</v>
      </c>
      <c r="D4415" t="s">
        <v>1085</v>
      </c>
      <c r="E4415" t="s">
        <v>1095</v>
      </c>
      <c r="F4415" t="s">
        <v>1164</v>
      </c>
      <c r="G4415" t="s">
        <v>1097</v>
      </c>
      <c r="H4415">
        <v>2019</v>
      </c>
      <c r="I4415" s="75">
        <v>0</v>
      </c>
      <c r="J4415" t="s">
        <v>1171</v>
      </c>
      <c r="K4415" s="2"/>
      <c r="L4415" s="60"/>
    </row>
    <row r="4416" spans="1:12">
      <c r="A4416">
        <v>85139</v>
      </c>
      <c r="B4416" t="s">
        <v>1010</v>
      </c>
      <c r="C4416" t="s">
        <v>1016</v>
      </c>
      <c r="D4416" t="s">
        <v>1085</v>
      </c>
      <c r="E4416" t="s">
        <v>1095</v>
      </c>
      <c r="F4416" t="s">
        <v>1164</v>
      </c>
      <c r="G4416" t="s">
        <v>1097</v>
      </c>
      <c r="H4416">
        <v>2020</v>
      </c>
      <c r="I4416" s="75">
        <v>0</v>
      </c>
      <c r="J4416" t="s">
        <v>1171</v>
      </c>
      <c r="K4416" s="2"/>
      <c r="L4416" s="60"/>
    </row>
    <row r="4417" spans="1:12">
      <c r="A4417">
        <v>85139</v>
      </c>
      <c r="B4417" t="s">
        <v>1010</v>
      </c>
      <c r="C4417" t="s">
        <v>1016</v>
      </c>
      <c r="D4417" t="s">
        <v>1085</v>
      </c>
      <c r="E4417" t="s">
        <v>1095</v>
      </c>
      <c r="F4417" t="s">
        <v>1164</v>
      </c>
      <c r="G4417" t="s">
        <v>1097</v>
      </c>
      <c r="H4417">
        <v>2021</v>
      </c>
      <c r="I4417" s="75">
        <v>0</v>
      </c>
      <c r="J4417" t="s">
        <v>1171</v>
      </c>
      <c r="K4417" s="2"/>
      <c r="L4417" s="60"/>
    </row>
    <row r="4418" spans="1:12">
      <c r="A4418">
        <v>85162</v>
      </c>
      <c r="B4418" t="s">
        <v>1010</v>
      </c>
      <c r="C4418" t="s">
        <v>1017</v>
      </c>
      <c r="D4418" t="s">
        <v>1085</v>
      </c>
      <c r="E4418" t="s">
        <v>1095</v>
      </c>
      <c r="F4418" t="s">
        <v>1164</v>
      </c>
      <c r="G4418" t="s">
        <v>1097</v>
      </c>
      <c r="H4418">
        <v>2017</v>
      </c>
      <c r="I4418" s="75">
        <v>0</v>
      </c>
      <c r="J4418" t="s">
        <v>1171</v>
      </c>
      <c r="K4418" s="2"/>
      <c r="L4418" s="60"/>
    </row>
    <row r="4419" spans="1:12">
      <c r="A4419">
        <v>85162</v>
      </c>
      <c r="B4419" t="s">
        <v>1010</v>
      </c>
      <c r="C4419" t="s">
        <v>1017</v>
      </c>
      <c r="D4419" t="s">
        <v>1085</v>
      </c>
      <c r="E4419" t="s">
        <v>1095</v>
      </c>
      <c r="F4419" t="s">
        <v>1164</v>
      </c>
      <c r="G4419" t="s">
        <v>1097</v>
      </c>
      <c r="H4419">
        <v>2018</v>
      </c>
      <c r="I4419" s="75">
        <v>0</v>
      </c>
      <c r="J4419" t="s">
        <v>1171</v>
      </c>
      <c r="K4419" s="2"/>
      <c r="L4419" s="60"/>
    </row>
    <row r="4420" spans="1:12">
      <c r="A4420">
        <v>85162</v>
      </c>
      <c r="B4420" t="s">
        <v>1010</v>
      </c>
      <c r="C4420" t="s">
        <v>1017</v>
      </c>
      <c r="D4420" t="s">
        <v>1085</v>
      </c>
      <c r="E4420" t="s">
        <v>1095</v>
      </c>
      <c r="F4420" t="s">
        <v>1164</v>
      </c>
      <c r="G4420" t="s">
        <v>1097</v>
      </c>
      <c r="H4420">
        <v>2019</v>
      </c>
      <c r="I4420" s="75">
        <v>0</v>
      </c>
      <c r="J4420" t="s">
        <v>1171</v>
      </c>
      <c r="K4420" s="2"/>
      <c r="L4420" s="60"/>
    </row>
    <row r="4421" spans="1:12">
      <c r="A4421">
        <v>85162</v>
      </c>
      <c r="B4421" t="s">
        <v>1010</v>
      </c>
      <c r="C4421" t="s">
        <v>1017</v>
      </c>
      <c r="D4421" t="s">
        <v>1085</v>
      </c>
      <c r="E4421" t="s">
        <v>1095</v>
      </c>
      <c r="F4421" t="s">
        <v>1164</v>
      </c>
      <c r="G4421" t="s">
        <v>1097</v>
      </c>
      <c r="H4421">
        <v>2020</v>
      </c>
      <c r="I4421" s="75">
        <v>0</v>
      </c>
      <c r="J4421" t="s">
        <v>1171</v>
      </c>
      <c r="K4421" s="2"/>
      <c r="L4421" s="60"/>
    </row>
    <row r="4422" spans="1:12">
      <c r="A4422">
        <v>85162</v>
      </c>
      <c r="B4422" t="s">
        <v>1010</v>
      </c>
      <c r="C4422" t="s">
        <v>1017</v>
      </c>
      <c r="D4422" t="s">
        <v>1085</v>
      </c>
      <c r="E4422" t="s">
        <v>1095</v>
      </c>
      <c r="F4422" t="s">
        <v>1164</v>
      </c>
      <c r="G4422" t="s">
        <v>1097</v>
      </c>
      <c r="H4422">
        <v>2021</v>
      </c>
      <c r="I4422" s="75">
        <v>0</v>
      </c>
      <c r="J4422" t="s">
        <v>1171</v>
      </c>
      <c r="K4422" s="2"/>
      <c r="L4422" s="60"/>
    </row>
    <row r="4423" spans="1:12">
      <c r="A4423">
        <v>85225</v>
      </c>
      <c r="B4423" t="s">
        <v>1010</v>
      </c>
      <c r="C4423" t="s">
        <v>1018</v>
      </c>
      <c r="D4423" t="s">
        <v>1085</v>
      </c>
      <c r="E4423" t="s">
        <v>1095</v>
      </c>
      <c r="F4423" t="s">
        <v>1164</v>
      </c>
      <c r="G4423" t="s">
        <v>1097</v>
      </c>
      <c r="H4423">
        <v>2017</v>
      </c>
      <c r="I4423" s="75">
        <v>0</v>
      </c>
      <c r="J4423" t="s">
        <v>1171</v>
      </c>
      <c r="K4423" s="2"/>
      <c r="L4423" s="60"/>
    </row>
    <row r="4424" spans="1:12">
      <c r="A4424">
        <v>85225</v>
      </c>
      <c r="B4424" t="s">
        <v>1010</v>
      </c>
      <c r="C4424" t="s">
        <v>1018</v>
      </c>
      <c r="D4424" t="s">
        <v>1085</v>
      </c>
      <c r="E4424" t="s">
        <v>1095</v>
      </c>
      <c r="F4424" t="s">
        <v>1164</v>
      </c>
      <c r="G4424" t="s">
        <v>1097</v>
      </c>
      <c r="H4424">
        <v>2018</v>
      </c>
      <c r="I4424" s="75">
        <v>0</v>
      </c>
      <c r="J4424" t="s">
        <v>1171</v>
      </c>
      <c r="K4424" s="2"/>
      <c r="L4424" s="60"/>
    </row>
    <row r="4425" spans="1:12">
      <c r="A4425">
        <v>85225</v>
      </c>
      <c r="B4425" t="s">
        <v>1010</v>
      </c>
      <c r="C4425" t="s">
        <v>1018</v>
      </c>
      <c r="D4425" t="s">
        <v>1085</v>
      </c>
      <c r="E4425" t="s">
        <v>1095</v>
      </c>
      <c r="F4425" t="s">
        <v>1164</v>
      </c>
      <c r="G4425" t="s">
        <v>1097</v>
      </c>
      <c r="H4425">
        <v>2019</v>
      </c>
      <c r="I4425" s="75">
        <v>114.81056257175661</v>
      </c>
      <c r="J4425" t="s">
        <v>1171</v>
      </c>
      <c r="K4425" s="2"/>
      <c r="L4425" s="60"/>
    </row>
    <row r="4426" spans="1:12">
      <c r="A4426">
        <v>85225</v>
      </c>
      <c r="B4426" t="s">
        <v>1010</v>
      </c>
      <c r="C4426" t="s">
        <v>1018</v>
      </c>
      <c r="D4426" t="s">
        <v>1085</v>
      </c>
      <c r="E4426" t="s">
        <v>1095</v>
      </c>
      <c r="F4426" t="s">
        <v>1164</v>
      </c>
      <c r="G4426" t="s">
        <v>1097</v>
      </c>
      <c r="H4426">
        <v>2020</v>
      </c>
      <c r="I4426" s="75">
        <v>0</v>
      </c>
      <c r="J4426" t="s">
        <v>1171</v>
      </c>
      <c r="K4426" s="2"/>
      <c r="L4426" s="60"/>
    </row>
    <row r="4427" spans="1:12">
      <c r="A4427">
        <v>85225</v>
      </c>
      <c r="B4427" t="s">
        <v>1010</v>
      </c>
      <c r="C4427" t="s">
        <v>1018</v>
      </c>
      <c r="D4427" t="s">
        <v>1085</v>
      </c>
      <c r="E4427" t="s">
        <v>1095</v>
      </c>
      <c r="F4427" t="s">
        <v>1164</v>
      </c>
      <c r="G4427" t="s">
        <v>1097</v>
      </c>
      <c r="H4427">
        <v>2021</v>
      </c>
      <c r="I4427" s="75">
        <v>0</v>
      </c>
      <c r="J4427" t="s">
        <v>1171</v>
      </c>
      <c r="K4427" s="2"/>
      <c r="L4427" s="60"/>
    </row>
    <row r="4428" spans="1:12">
      <c r="A4428">
        <v>85230</v>
      </c>
      <c r="B4428" t="s">
        <v>1010</v>
      </c>
      <c r="C4428" t="s">
        <v>1019</v>
      </c>
      <c r="D4428" t="s">
        <v>1085</v>
      </c>
      <c r="E4428" t="s">
        <v>1095</v>
      </c>
      <c r="F4428" t="s">
        <v>1164</v>
      </c>
      <c r="G4428" t="s">
        <v>1097</v>
      </c>
      <c r="H4428">
        <v>2017</v>
      </c>
      <c r="I4428" s="75">
        <v>0</v>
      </c>
      <c r="J4428" t="s">
        <v>1171</v>
      </c>
      <c r="K4428" s="2"/>
      <c r="L4428" s="60"/>
    </row>
    <row r="4429" spans="1:12">
      <c r="A4429">
        <v>85230</v>
      </c>
      <c r="B4429" t="s">
        <v>1010</v>
      </c>
      <c r="C4429" t="s">
        <v>1019</v>
      </c>
      <c r="D4429" t="s">
        <v>1085</v>
      </c>
      <c r="E4429" t="s">
        <v>1095</v>
      </c>
      <c r="F4429" t="s">
        <v>1164</v>
      </c>
      <c r="G4429" t="s">
        <v>1097</v>
      </c>
      <c r="H4429">
        <v>2018</v>
      </c>
      <c r="I4429" s="75">
        <v>0</v>
      </c>
      <c r="J4429" t="s">
        <v>1171</v>
      </c>
      <c r="K4429" s="2"/>
      <c r="L4429" s="60"/>
    </row>
    <row r="4430" spans="1:12">
      <c r="A4430">
        <v>85230</v>
      </c>
      <c r="B4430" t="s">
        <v>1010</v>
      </c>
      <c r="C4430" t="s">
        <v>1019</v>
      </c>
      <c r="D4430" t="s">
        <v>1085</v>
      </c>
      <c r="E4430" t="s">
        <v>1095</v>
      </c>
      <c r="F4430" t="s">
        <v>1164</v>
      </c>
      <c r="G4430" t="s">
        <v>1097</v>
      </c>
      <c r="H4430">
        <v>2019</v>
      </c>
      <c r="I4430" s="75">
        <v>0</v>
      </c>
      <c r="J4430" t="s">
        <v>1171</v>
      </c>
      <c r="K4430" s="2"/>
      <c r="L4430" s="60"/>
    </row>
    <row r="4431" spans="1:12">
      <c r="A4431">
        <v>85230</v>
      </c>
      <c r="B4431" t="s">
        <v>1010</v>
      </c>
      <c r="C4431" t="s">
        <v>1019</v>
      </c>
      <c r="D4431" t="s">
        <v>1085</v>
      </c>
      <c r="E4431" t="s">
        <v>1095</v>
      </c>
      <c r="F4431" t="s">
        <v>1164</v>
      </c>
      <c r="G4431" t="s">
        <v>1097</v>
      </c>
      <c r="H4431">
        <v>2020</v>
      </c>
      <c r="I4431" s="75">
        <v>0</v>
      </c>
      <c r="J4431" t="s">
        <v>1171</v>
      </c>
      <c r="K4431" s="2"/>
      <c r="L4431" s="60"/>
    </row>
    <row r="4432" spans="1:12">
      <c r="A4432">
        <v>85230</v>
      </c>
      <c r="B4432" t="s">
        <v>1010</v>
      </c>
      <c r="C4432" t="s">
        <v>1019</v>
      </c>
      <c r="D4432" t="s">
        <v>1085</v>
      </c>
      <c r="E4432" t="s">
        <v>1095</v>
      </c>
      <c r="F4432" t="s">
        <v>1164</v>
      </c>
      <c r="G4432" t="s">
        <v>1097</v>
      </c>
      <c r="H4432">
        <v>2021</v>
      </c>
      <c r="I4432" s="75">
        <v>0</v>
      </c>
      <c r="J4432" t="s">
        <v>1171</v>
      </c>
      <c r="K4432" s="2"/>
      <c r="L4432" s="60"/>
    </row>
    <row r="4433" spans="1:12">
      <c r="A4433">
        <v>85250</v>
      </c>
      <c r="B4433" t="s">
        <v>1010</v>
      </c>
      <c r="C4433" t="s">
        <v>1020</v>
      </c>
      <c r="D4433" t="s">
        <v>1085</v>
      </c>
      <c r="E4433" t="s">
        <v>1095</v>
      </c>
      <c r="F4433" t="s">
        <v>1164</v>
      </c>
      <c r="G4433" t="s">
        <v>1097</v>
      </c>
      <c r="H4433">
        <v>2017</v>
      </c>
      <c r="I4433" s="75">
        <v>35.026269702276707</v>
      </c>
      <c r="J4433" t="s">
        <v>1171</v>
      </c>
      <c r="K4433" s="2"/>
      <c r="L4433" s="60"/>
    </row>
    <row r="4434" spans="1:12">
      <c r="A4434">
        <v>85250</v>
      </c>
      <c r="B4434" t="s">
        <v>1010</v>
      </c>
      <c r="C4434" t="s">
        <v>1020</v>
      </c>
      <c r="D4434" t="s">
        <v>1085</v>
      </c>
      <c r="E4434" t="s">
        <v>1095</v>
      </c>
      <c r="F4434" t="s">
        <v>1164</v>
      </c>
      <c r="G4434" t="s">
        <v>1097</v>
      </c>
      <c r="H4434">
        <v>2018</v>
      </c>
      <c r="I4434" s="75">
        <v>0</v>
      </c>
      <c r="J4434" t="s">
        <v>1171</v>
      </c>
      <c r="K4434" s="2"/>
      <c r="L4434" s="60"/>
    </row>
    <row r="4435" spans="1:12">
      <c r="A4435">
        <v>85250</v>
      </c>
      <c r="B4435" t="s">
        <v>1010</v>
      </c>
      <c r="C4435" t="s">
        <v>1020</v>
      </c>
      <c r="D4435" t="s">
        <v>1085</v>
      </c>
      <c r="E4435" t="s">
        <v>1095</v>
      </c>
      <c r="F4435" t="s">
        <v>1164</v>
      </c>
      <c r="G4435" t="s">
        <v>1097</v>
      </c>
      <c r="H4435">
        <v>2019</v>
      </c>
      <c r="I4435" s="75">
        <v>0</v>
      </c>
      <c r="J4435" t="s">
        <v>1171</v>
      </c>
      <c r="K4435" s="2"/>
      <c r="L4435" s="60"/>
    </row>
    <row r="4436" spans="1:12">
      <c r="A4436">
        <v>85250</v>
      </c>
      <c r="B4436" t="s">
        <v>1010</v>
      </c>
      <c r="C4436" t="s">
        <v>1020</v>
      </c>
      <c r="D4436" t="s">
        <v>1085</v>
      </c>
      <c r="E4436" t="s">
        <v>1095</v>
      </c>
      <c r="F4436" t="s">
        <v>1164</v>
      </c>
      <c r="G4436" t="s">
        <v>1097</v>
      </c>
      <c r="H4436">
        <v>2020</v>
      </c>
      <c r="I4436" s="75">
        <v>0</v>
      </c>
      <c r="J4436" t="s">
        <v>1171</v>
      </c>
      <c r="K4436" s="2"/>
      <c r="L4436" s="60"/>
    </row>
    <row r="4437" spans="1:12">
      <c r="A4437">
        <v>85250</v>
      </c>
      <c r="B4437" t="s">
        <v>1010</v>
      </c>
      <c r="C4437" t="s">
        <v>1020</v>
      </c>
      <c r="D4437" t="s">
        <v>1085</v>
      </c>
      <c r="E4437" t="s">
        <v>1095</v>
      </c>
      <c r="F4437" t="s">
        <v>1164</v>
      </c>
      <c r="G4437" t="s">
        <v>1097</v>
      </c>
      <c r="H4437">
        <v>2021</v>
      </c>
      <c r="I4437" s="75">
        <v>0</v>
      </c>
      <c r="J4437" t="s">
        <v>1171</v>
      </c>
      <c r="K4437" s="2"/>
      <c r="L4437" s="60"/>
    </row>
    <row r="4438" spans="1:12">
      <c r="A4438">
        <v>85263</v>
      </c>
      <c r="B4438" t="s">
        <v>1010</v>
      </c>
      <c r="C4438" t="s">
        <v>1021</v>
      </c>
      <c r="D4438" t="s">
        <v>1085</v>
      </c>
      <c r="E4438" t="s">
        <v>1095</v>
      </c>
      <c r="F4438" t="s">
        <v>1164</v>
      </c>
      <c r="G4438" t="s">
        <v>1097</v>
      </c>
      <c r="H4438">
        <v>2017</v>
      </c>
      <c r="I4438" s="75">
        <v>0</v>
      </c>
      <c r="J4438" t="s">
        <v>1171</v>
      </c>
      <c r="K4438" s="2"/>
      <c r="L4438" s="60"/>
    </row>
    <row r="4439" spans="1:12">
      <c r="A4439">
        <v>85263</v>
      </c>
      <c r="B4439" t="s">
        <v>1010</v>
      </c>
      <c r="C4439" t="s">
        <v>1021</v>
      </c>
      <c r="D4439" t="s">
        <v>1085</v>
      </c>
      <c r="E4439" t="s">
        <v>1095</v>
      </c>
      <c r="F4439" t="s">
        <v>1164</v>
      </c>
      <c r="G4439" t="s">
        <v>1097</v>
      </c>
      <c r="H4439">
        <v>2018</v>
      </c>
      <c r="I4439" s="75">
        <v>0</v>
      </c>
      <c r="J4439" t="s">
        <v>1171</v>
      </c>
      <c r="K4439" s="2"/>
      <c r="L4439" s="60"/>
    </row>
    <row r="4440" spans="1:12">
      <c r="A4440">
        <v>85263</v>
      </c>
      <c r="B4440" t="s">
        <v>1010</v>
      </c>
      <c r="C4440" t="s">
        <v>1021</v>
      </c>
      <c r="D4440" t="s">
        <v>1085</v>
      </c>
      <c r="E4440" t="s">
        <v>1095</v>
      </c>
      <c r="F4440" t="s">
        <v>1164</v>
      </c>
      <c r="G4440" t="s">
        <v>1097</v>
      </c>
      <c r="H4440">
        <v>2019</v>
      </c>
      <c r="I4440" s="75">
        <v>0</v>
      </c>
      <c r="J4440" t="s">
        <v>1171</v>
      </c>
      <c r="K4440" s="2"/>
      <c r="L4440" s="60"/>
    </row>
    <row r="4441" spans="1:12">
      <c r="A4441">
        <v>85263</v>
      </c>
      <c r="B4441" t="s">
        <v>1010</v>
      </c>
      <c r="C4441" t="s">
        <v>1021</v>
      </c>
      <c r="D4441" t="s">
        <v>1085</v>
      </c>
      <c r="E4441" t="s">
        <v>1095</v>
      </c>
      <c r="F4441" t="s">
        <v>1164</v>
      </c>
      <c r="G4441" t="s">
        <v>1097</v>
      </c>
      <c r="H4441">
        <v>2020</v>
      </c>
      <c r="I4441" s="75">
        <v>0</v>
      </c>
      <c r="J4441" t="s">
        <v>1171</v>
      </c>
      <c r="K4441" s="2"/>
      <c r="L4441" s="60"/>
    </row>
    <row r="4442" spans="1:12">
      <c r="A4442">
        <v>85263</v>
      </c>
      <c r="B4442" t="s">
        <v>1010</v>
      </c>
      <c r="C4442" t="s">
        <v>1021</v>
      </c>
      <c r="D4442" t="s">
        <v>1085</v>
      </c>
      <c r="E4442" t="s">
        <v>1095</v>
      </c>
      <c r="F4442" t="s">
        <v>1164</v>
      </c>
      <c r="G4442" t="s">
        <v>1097</v>
      </c>
      <c r="H4442">
        <v>2021</v>
      </c>
      <c r="I4442" s="75">
        <v>0</v>
      </c>
      <c r="J4442" t="s">
        <v>1171</v>
      </c>
      <c r="K4442" s="2"/>
      <c r="L4442" s="60"/>
    </row>
    <row r="4443" spans="1:12">
      <c r="A4443">
        <v>85279</v>
      </c>
      <c r="B4443" t="s">
        <v>1010</v>
      </c>
      <c r="C4443" t="s">
        <v>1022</v>
      </c>
      <c r="D4443" t="s">
        <v>1085</v>
      </c>
      <c r="E4443" t="s">
        <v>1095</v>
      </c>
      <c r="F4443" t="s">
        <v>1164</v>
      </c>
      <c r="G4443" t="s">
        <v>1097</v>
      </c>
      <c r="H4443">
        <v>2017</v>
      </c>
      <c r="I4443" s="75">
        <v>0</v>
      </c>
      <c r="J4443" t="s">
        <v>1171</v>
      </c>
      <c r="K4443" s="2"/>
      <c r="L4443" s="60"/>
    </row>
    <row r="4444" spans="1:12">
      <c r="A4444">
        <v>85279</v>
      </c>
      <c r="B4444" t="s">
        <v>1010</v>
      </c>
      <c r="C4444" t="s">
        <v>1022</v>
      </c>
      <c r="D4444" t="s">
        <v>1085</v>
      </c>
      <c r="E4444" t="s">
        <v>1095</v>
      </c>
      <c r="F4444" t="s">
        <v>1164</v>
      </c>
      <c r="G4444" t="s">
        <v>1097</v>
      </c>
      <c r="H4444">
        <v>2018</v>
      </c>
      <c r="I4444" s="75">
        <v>0</v>
      </c>
      <c r="J4444" t="s">
        <v>1171</v>
      </c>
      <c r="K4444" s="2"/>
      <c r="L4444" s="60"/>
    </row>
    <row r="4445" spans="1:12">
      <c r="A4445">
        <v>85279</v>
      </c>
      <c r="B4445" t="s">
        <v>1010</v>
      </c>
      <c r="C4445" t="s">
        <v>1022</v>
      </c>
      <c r="D4445" t="s">
        <v>1085</v>
      </c>
      <c r="E4445" t="s">
        <v>1095</v>
      </c>
      <c r="F4445" t="s">
        <v>1164</v>
      </c>
      <c r="G4445" t="s">
        <v>1097</v>
      </c>
      <c r="H4445">
        <v>2019</v>
      </c>
      <c r="I4445" s="75">
        <v>0</v>
      </c>
      <c r="J4445" t="s">
        <v>1171</v>
      </c>
      <c r="K4445" s="2"/>
      <c r="L4445" s="60"/>
    </row>
    <row r="4446" spans="1:12">
      <c r="A4446">
        <v>85279</v>
      </c>
      <c r="B4446" t="s">
        <v>1010</v>
      </c>
      <c r="C4446" t="s">
        <v>1022</v>
      </c>
      <c r="D4446" t="s">
        <v>1085</v>
      </c>
      <c r="E4446" t="s">
        <v>1095</v>
      </c>
      <c r="F4446" t="s">
        <v>1164</v>
      </c>
      <c r="G4446" t="s">
        <v>1097</v>
      </c>
      <c r="H4446">
        <v>2020</v>
      </c>
      <c r="I4446" s="75">
        <v>0</v>
      </c>
      <c r="J4446" t="s">
        <v>1171</v>
      </c>
      <c r="K4446" s="2"/>
      <c r="L4446" s="60"/>
    </row>
    <row r="4447" spans="1:12">
      <c r="A4447">
        <v>85279</v>
      </c>
      <c r="B4447" t="s">
        <v>1010</v>
      </c>
      <c r="C4447" t="s">
        <v>1022</v>
      </c>
      <c r="D4447" t="s">
        <v>1085</v>
      </c>
      <c r="E4447" t="s">
        <v>1095</v>
      </c>
      <c r="F4447" t="s">
        <v>1164</v>
      </c>
      <c r="G4447" t="s">
        <v>1097</v>
      </c>
      <c r="H4447">
        <v>2021</v>
      </c>
      <c r="I4447" s="75">
        <v>0</v>
      </c>
      <c r="J4447" t="s">
        <v>1171</v>
      </c>
      <c r="K4447" s="2"/>
      <c r="L4447" s="60"/>
    </row>
    <row r="4448" spans="1:12">
      <c r="A4448">
        <v>85300</v>
      </c>
      <c r="B4448" t="s">
        <v>1010</v>
      </c>
      <c r="C4448" t="s">
        <v>98</v>
      </c>
      <c r="D4448" t="s">
        <v>1085</v>
      </c>
      <c r="E4448" t="s">
        <v>1095</v>
      </c>
      <c r="F4448" t="s">
        <v>1164</v>
      </c>
      <c r="G4448" t="s">
        <v>1097</v>
      </c>
      <c r="H4448">
        <v>2017</v>
      </c>
      <c r="I4448" s="75">
        <v>0</v>
      </c>
      <c r="J4448" t="s">
        <v>1171</v>
      </c>
      <c r="K4448" s="2"/>
      <c r="L4448" s="60"/>
    </row>
    <row r="4449" spans="1:12">
      <c r="A4449">
        <v>85300</v>
      </c>
      <c r="B4449" t="s">
        <v>1010</v>
      </c>
      <c r="C4449" t="s">
        <v>98</v>
      </c>
      <c r="D4449" t="s">
        <v>1085</v>
      </c>
      <c r="E4449" t="s">
        <v>1095</v>
      </c>
      <c r="F4449" t="s">
        <v>1164</v>
      </c>
      <c r="G4449" t="s">
        <v>1097</v>
      </c>
      <c r="H4449">
        <v>2018</v>
      </c>
      <c r="I4449" s="75">
        <v>0</v>
      </c>
      <c r="J4449" t="s">
        <v>1171</v>
      </c>
      <c r="K4449" s="2"/>
      <c r="L4449" s="60"/>
    </row>
    <row r="4450" spans="1:12">
      <c r="A4450">
        <v>85300</v>
      </c>
      <c r="B4450" t="s">
        <v>1010</v>
      </c>
      <c r="C4450" t="s">
        <v>98</v>
      </c>
      <c r="D4450" t="s">
        <v>1085</v>
      </c>
      <c r="E4450" t="s">
        <v>1095</v>
      </c>
      <c r="F4450" t="s">
        <v>1164</v>
      </c>
      <c r="G4450" t="s">
        <v>1097</v>
      </c>
      <c r="H4450">
        <v>2019</v>
      </c>
      <c r="I4450" s="75">
        <v>0</v>
      </c>
      <c r="J4450" t="s">
        <v>1171</v>
      </c>
      <c r="K4450" s="2"/>
      <c r="L4450" s="60"/>
    </row>
    <row r="4451" spans="1:12">
      <c r="A4451">
        <v>85300</v>
      </c>
      <c r="B4451" t="s">
        <v>1010</v>
      </c>
      <c r="C4451" t="s">
        <v>98</v>
      </c>
      <c r="D4451" t="s">
        <v>1085</v>
      </c>
      <c r="E4451" t="s">
        <v>1095</v>
      </c>
      <c r="F4451" t="s">
        <v>1164</v>
      </c>
      <c r="G4451" t="s">
        <v>1097</v>
      </c>
      <c r="H4451">
        <v>2020</v>
      </c>
      <c r="I4451" s="75">
        <v>0</v>
      </c>
      <c r="J4451" t="s">
        <v>1171</v>
      </c>
      <c r="K4451" s="2"/>
      <c r="L4451" s="60"/>
    </row>
    <row r="4452" spans="1:12">
      <c r="A4452">
        <v>85300</v>
      </c>
      <c r="B4452" t="s">
        <v>1010</v>
      </c>
      <c r="C4452" t="s">
        <v>98</v>
      </c>
      <c r="D4452" t="s">
        <v>1085</v>
      </c>
      <c r="E4452" t="s">
        <v>1095</v>
      </c>
      <c r="F4452" t="s">
        <v>1164</v>
      </c>
      <c r="G4452" t="s">
        <v>1097</v>
      </c>
      <c r="H4452">
        <v>2021</v>
      </c>
      <c r="I4452" s="75">
        <v>0</v>
      </c>
      <c r="J4452" t="s">
        <v>1171</v>
      </c>
      <c r="K4452" s="2"/>
      <c r="L4452" s="60"/>
    </row>
    <row r="4453" spans="1:12">
      <c r="A4453">
        <v>85315</v>
      </c>
      <c r="B4453" t="s">
        <v>1010</v>
      </c>
      <c r="C4453" t="s">
        <v>1023</v>
      </c>
      <c r="D4453" t="s">
        <v>1085</v>
      </c>
      <c r="E4453" t="s">
        <v>1095</v>
      </c>
      <c r="F4453" t="s">
        <v>1164</v>
      </c>
      <c r="G4453" t="s">
        <v>1097</v>
      </c>
      <c r="H4453">
        <v>2017</v>
      </c>
      <c r="I4453" s="75">
        <v>0</v>
      </c>
      <c r="J4453" t="s">
        <v>1171</v>
      </c>
      <c r="K4453" s="2"/>
      <c r="L4453" s="60"/>
    </row>
    <row r="4454" spans="1:12">
      <c r="A4454">
        <v>85315</v>
      </c>
      <c r="B4454" t="s">
        <v>1010</v>
      </c>
      <c r="C4454" t="s">
        <v>1023</v>
      </c>
      <c r="D4454" t="s">
        <v>1085</v>
      </c>
      <c r="E4454" t="s">
        <v>1095</v>
      </c>
      <c r="F4454" t="s">
        <v>1164</v>
      </c>
      <c r="G4454" t="s">
        <v>1097</v>
      </c>
      <c r="H4454">
        <v>2018</v>
      </c>
      <c r="I4454" s="75">
        <v>0</v>
      </c>
      <c r="J4454" t="s">
        <v>1171</v>
      </c>
      <c r="K4454" s="2"/>
      <c r="L4454" s="60"/>
    </row>
    <row r="4455" spans="1:12">
      <c r="A4455">
        <v>85315</v>
      </c>
      <c r="B4455" t="s">
        <v>1010</v>
      </c>
      <c r="C4455" t="s">
        <v>1023</v>
      </c>
      <c r="D4455" t="s">
        <v>1085</v>
      </c>
      <c r="E4455" t="s">
        <v>1095</v>
      </c>
      <c r="F4455" t="s">
        <v>1164</v>
      </c>
      <c r="G4455" t="s">
        <v>1097</v>
      </c>
      <c r="H4455">
        <v>2019</v>
      </c>
      <c r="I4455" s="75">
        <v>0</v>
      </c>
      <c r="J4455" t="s">
        <v>1171</v>
      </c>
      <c r="K4455" s="2"/>
      <c r="L4455" s="60"/>
    </row>
    <row r="4456" spans="1:12">
      <c r="A4456">
        <v>85315</v>
      </c>
      <c r="B4456" t="s">
        <v>1010</v>
      </c>
      <c r="C4456" t="s">
        <v>1023</v>
      </c>
      <c r="D4456" t="s">
        <v>1085</v>
      </c>
      <c r="E4456" t="s">
        <v>1095</v>
      </c>
      <c r="F4456" t="s">
        <v>1164</v>
      </c>
      <c r="G4456" t="s">
        <v>1097</v>
      </c>
      <c r="H4456">
        <v>2020</v>
      </c>
      <c r="I4456" s="75">
        <v>0</v>
      </c>
      <c r="J4456" t="s">
        <v>1171</v>
      </c>
      <c r="K4456" s="2"/>
      <c r="L4456" s="60"/>
    </row>
    <row r="4457" spans="1:12">
      <c r="A4457">
        <v>85315</v>
      </c>
      <c r="B4457" t="s">
        <v>1010</v>
      </c>
      <c r="C4457" t="s">
        <v>1023</v>
      </c>
      <c r="D4457" t="s">
        <v>1085</v>
      </c>
      <c r="E4457" t="s">
        <v>1095</v>
      </c>
      <c r="F4457" t="s">
        <v>1164</v>
      </c>
      <c r="G4457" t="s">
        <v>1097</v>
      </c>
      <c r="H4457">
        <v>2021</v>
      </c>
      <c r="I4457" s="75">
        <v>0</v>
      </c>
      <c r="J4457" t="s">
        <v>1171</v>
      </c>
      <c r="K4457" s="2"/>
      <c r="L4457" s="60"/>
    </row>
    <row r="4458" spans="1:12">
      <c r="A4458">
        <v>85325</v>
      </c>
      <c r="B4458" t="s">
        <v>1010</v>
      </c>
      <c r="C4458" t="s">
        <v>1024</v>
      </c>
      <c r="D4458" t="s">
        <v>1085</v>
      </c>
      <c r="E4458" t="s">
        <v>1095</v>
      </c>
      <c r="F4458" t="s">
        <v>1164</v>
      </c>
      <c r="G4458" t="s">
        <v>1097</v>
      </c>
      <c r="H4458">
        <v>2017</v>
      </c>
      <c r="I4458" s="75">
        <v>0</v>
      </c>
      <c r="J4458" t="s">
        <v>1171</v>
      </c>
      <c r="K4458" s="2"/>
      <c r="L4458" s="60"/>
    </row>
    <row r="4459" spans="1:12">
      <c r="A4459">
        <v>85325</v>
      </c>
      <c r="B4459" t="s">
        <v>1010</v>
      </c>
      <c r="C4459" t="s">
        <v>1024</v>
      </c>
      <c r="D4459" t="s">
        <v>1085</v>
      </c>
      <c r="E4459" t="s">
        <v>1095</v>
      </c>
      <c r="F4459" t="s">
        <v>1164</v>
      </c>
      <c r="G4459" t="s">
        <v>1097</v>
      </c>
      <c r="H4459">
        <v>2018</v>
      </c>
      <c r="I4459" s="75">
        <v>0</v>
      </c>
      <c r="J4459" t="s">
        <v>1171</v>
      </c>
      <c r="K4459" s="2"/>
      <c r="L4459" s="60"/>
    </row>
    <row r="4460" spans="1:12">
      <c r="A4460">
        <v>85325</v>
      </c>
      <c r="B4460" t="s">
        <v>1010</v>
      </c>
      <c r="C4460" t="s">
        <v>1024</v>
      </c>
      <c r="D4460" t="s">
        <v>1085</v>
      </c>
      <c r="E4460" t="s">
        <v>1095</v>
      </c>
      <c r="F4460" t="s">
        <v>1164</v>
      </c>
      <c r="G4460" t="s">
        <v>1097</v>
      </c>
      <c r="H4460">
        <v>2019</v>
      </c>
      <c r="I4460" s="75">
        <v>0</v>
      </c>
      <c r="J4460" t="s">
        <v>1171</v>
      </c>
      <c r="K4460" s="2"/>
      <c r="L4460" s="60"/>
    </row>
    <row r="4461" spans="1:12">
      <c r="A4461">
        <v>85325</v>
      </c>
      <c r="B4461" t="s">
        <v>1010</v>
      </c>
      <c r="C4461" t="s">
        <v>1024</v>
      </c>
      <c r="D4461" t="s">
        <v>1085</v>
      </c>
      <c r="E4461" t="s">
        <v>1095</v>
      </c>
      <c r="F4461" t="s">
        <v>1164</v>
      </c>
      <c r="G4461" t="s">
        <v>1097</v>
      </c>
      <c r="H4461">
        <v>2020</v>
      </c>
      <c r="I4461" s="75">
        <v>0</v>
      </c>
      <c r="J4461" t="s">
        <v>1171</v>
      </c>
      <c r="K4461" s="2"/>
      <c r="L4461" s="60"/>
    </row>
    <row r="4462" spans="1:12">
      <c r="A4462">
        <v>85325</v>
      </c>
      <c r="B4462" t="s">
        <v>1010</v>
      </c>
      <c r="C4462" t="s">
        <v>1024</v>
      </c>
      <c r="D4462" t="s">
        <v>1085</v>
      </c>
      <c r="E4462" t="s">
        <v>1095</v>
      </c>
      <c r="F4462" t="s">
        <v>1164</v>
      </c>
      <c r="G4462" t="s">
        <v>1097</v>
      </c>
      <c r="H4462">
        <v>2021</v>
      </c>
      <c r="I4462" s="75">
        <v>117.64705882352941</v>
      </c>
      <c r="J4462" t="s">
        <v>1171</v>
      </c>
      <c r="K4462" s="2"/>
      <c r="L4462" s="60"/>
    </row>
    <row r="4463" spans="1:12">
      <c r="A4463">
        <v>85400</v>
      </c>
      <c r="B4463" t="s">
        <v>1010</v>
      </c>
      <c r="C4463" t="s">
        <v>1025</v>
      </c>
      <c r="D4463" t="s">
        <v>1085</v>
      </c>
      <c r="E4463" t="s">
        <v>1095</v>
      </c>
      <c r="F4463" t="s">
        <v>1164</v>
      </c>
      <c r="G4463" t="s">
        <v>1097</v>
      </c>
      <c r="H4463">
        <v>2017</v>
      </c>
      <c r="I4463" s="75">
        <v>0</v>
      </c>
      <c r="J4463" t="s">
        <v>1171</v>
      </c>
      <c r="K4463" s="2"/>
      <c r="L4463" s="60"/>
    </row>
    <row r="4464" spans="1:12">
      <c r="A4464">
        <v>85400</v>
      </c>
      <c r="B4464" t="s">
        <v>1010</v>
      </c>
      <c r="C4464" t="s">
        <v>1025</v>
      </c>
      <c r="D4464" t="s">
        <v>1085</v>
      </c>
      <c r="E4464" t="s">
        <v>1095</v>
      </c>
      <c r="F4464" t="s">
        <v>1164</v>
      </c>
      <c r="G4464" t="s">
        <v>1097</v>
      </c>
      <c r="H4464">
        <v>2018</v>
      </c>
      <c r="I4464" s="75">
        <v>0</v>
      </c>
      <c r="J4464" t="s">
        <v>1171</v>
      </c>
      <c r="K4464" s="2"/>
      <c r="L4464" s="60"/>
    </row>
    <row r="4465" spans="1:12">
      <c r="A4465">
        <v>85400</v>
      </c>
      <c r="B4465" t="s">
        <v>1010</v>
      </c>
      <c r="C4465" t="s">
        <v>1025</v>
      </c>
      <c r="D4465" t="s">
        <v>1085</v>
      </c>
      <c r="E4465" t="s">
        <v>1095</v>
      </c>
      <c r="F4465" t="s">
        <v>1164</v>
      </c>
      <c r="G4465" t="s">
        <v>1097</v>
      </c>
      <c r="H4465">
        <v>2019</v>
      </c>
      <c r="I4465" s="75">
        <v>0</v>
      </c>
      <c r="J4465" t="s">
        <v>1171</v>
      </c>
      <c r="K4465" s="2"/>
      <c r="L4465" s="60"/>
    </row>
    <row r="4466" spans="1:12">
      <c r="A4466">
        <v>85400</v>
      </c>
      <c r="B4466" t="s">
        <v>1010</v>
      </c>
      <c r="C4466" t="s">
        <v>1025</v>
      </c>
      <c r="D4466" t="s">
        <v>1085</v>
      </c>
      <c r="E4466" t="s">
        <v>1095</v>
      </c>
      <c r="F4466" t="s">
        <v>1164</v>
      </c>
      <c r="G4466" t="s">
        <v>1097</v>
      </c>
      <c r="H4466">
        <v>2020</v>
      </c>
      <c r="I4466" s="75">
        <v>0</v>
      </c>
      <c r="J4466" t="s">
        <v>1171</v>
      </c>
      <c r="K4466" s="2"/>
      <c r="L4466" s="60"/>
    </row>
    <row r="4467" spans="1:12">
      <c r="A4467">
        <v>85400</v>
      </c>
      <c r="B4467" t="s">
        <v>1010</v>
      </c>
      <c r="C4467" t="s">
        <v>1025</v>
      </c>
      <c r="D4467" t="s">
        <v>1085</v>
      </c>
      <c r="E4467" t="s">
        <v>1095</v>
      </c>
      <c r="F4467" t="s">
        <v>1164</v>
      </c>
      <c r="G4467" t="s">
        <v>1097</v>
      </c>
      <c r="H4467">
        <v>2021</v>
      </c>
      <c r="I4467" s="75">
        <v>0</v>
      </c>
      <c r="J4467" t="s">
        <v>1171</v>
      </c>
      <c r="K4467" s="2"/>
      <c r="L4467" s="60"/>
    </row>
    <row r="4468" spans="1:12">
      <c r="A4468">
        <v>85410</v>
      </c>
      <c r="B4468" t="s">
        <v>1010</v>
      </c>
      <c r="C4468" t="s">
        <v>1026</v>
      </c>
      <c r="D4468" t="s">
        <v>1085</v>
      </c>
      <c r="E4468" t="s">
        <v>1095</v>
      </c>
      <c r="F4468" t="s">
        <v>1164</v>
      </c>
      <c r="G4468" t="s">
        <v>1097</v>
      </c>
      <c r="H4468">
        <v>2017</v>
      </c>
      <c r="I4468" s="75">
        <v>0</v>
      </c>
      <c r="J4468" t="s">
        <v>1171</v>
      </c>
      <c r="K4468" s="2"/>
      <c r="L4468" s="60"/>
    </row>
    <row r="4469" spans="1:12">
      <c r="A4469">
        <v>85410</v>
      </c>
      <c r="B4469" t="s">
        <v>1010</v>
      </c>
      <c r="C4469" t="s">
        <v>1026</v>
      </c>
      <c r="D4469" t="s">
        <v>1085</v>
      </c>
      <c r="E4469" t="s">
        <v>1095</v>
      </c>
      <c r="F4469" t="s">
        <v>1164</v>
      </c>
      <c r="G4469" t="s">
        <v>1097</v>
      </c>
      <c r="H4469">
        <v>2018</v>
      </c>
      <c r="I4469" s="75">
        <v>0</v>
      </c>
      <c r="J4469" t="s">
        <v>1171</v>
      </c>
      <c r="K4469" s="2"/>
      <c r="L4469" s="60"/>
    </row>
    <row r="4470" spans="1:12">
      <c r="A4470">
        <v>85410</v>
      </c>
      <c r="B4470" t="s">
        <v>1010</v>
      </c>
      <c r="C4470" t="s">
        <v>1026</v>
      </c>
      <c r="D4470" t="s">
        <v>1085</v>
      </c>
      <c r="E4470" t="s">
        <v>1095</v>
      </c>
      <c r="F4470" t="s">
        <v>1164</v>
      </c>
      <c r="G4470" t="s">
        <v>1097</v>
      </c>
      <c r="H4470">
        <v>2019</v>
      </c>
      <c r="I4470" s="75">
        <v>0</v>
      </c>
      <c r="J4470" t="s">
        <v>1171</v>
      </c>
      <c r="K4470" s="2"/>
      <c r="L4470" s="60"/>
    </row>
    <row r="4471" spans="1:12">
      <c r="A4471">
        <v>85410</v>
      </c>
      <c r="B4471" t="s">
        <v>1010</v>
      </c>
      <c r="C4471" t="s">
        <v>1026</v>
      </c>
      <c r="D4471" t="s">
        <v>1085</v>
      </c>
      <c r="E4471" t="s">
        <v>1095</v>
      </c>
      <c r="F4471" t="s">
        <v>1164</v>
      </c>
      <c r="G4471" t="s">
        <v>1097</v>
      </c>
      <c r="H4471">
        <v>2020</v>
      </c>
      <c r="I4471" s="75">
        <v>0</v>
      </c>
      <c r="J4471" t="s">
        <v>1171</v>
      </c>
      <c r="K4471" s="2"/>
      <c r="L4471" s="60"/>
    </row>
    <row r="4472" spans="1:12">
      <c r="A4472">
        <v>85410</v>
      </c>
      <c r="B4472" t="s">
        <v>1010</v>
      </c>
      <c r="C4472" t="s">
        <v>1026</v>
      </c>
      <c r="D4472" t="s">
        <v>1085</v>
      </c>
      <c r="E4472" t="s">
        <v>1095</v>
      </c>
      <c r="F4472" t="s">
        <v>1164</v>
      </c>
      <c r="G4472" t="s">
        <v>1097</v>
      </c>
      <c r="H4472">
        <v>2021</v>
      </c>
      <c r="I4472" s="75">
        <v>43.122035360068999</v>
      </c>
      <c r="J4472" t="s">
        <v>1171</v>
      </c>
      <c r="K4472" s="2"/>
      <c r="L4472" s="60"/>
    </row>
    <row r="4473" spans="1:12">
      <c r="A4473">
        <v>85430</v>
      </c>
      <c r="B4473" t="s">
        <v>1010</v>
      </c>
      <c r="C4473" t="s">
        <v>1027</v>
      </c>
      <c r="D4473" t="s">
        <v>1085</v>
      </c>
      <c r="E4473" t="s">
        <v>1095</v>
      </c>
      <c r="F4473" t="s">
        <v>1164</v>
      </c>
      <c r="G4473" t="s">
        <v>1097</v>
      </c>
      <c r="H4473">
        <v>2017</v>
      </c>
      <c r="I4473" s="75">
        <v>0</v>
      </c>
      <c r="J4473" t="s">
        <v>1171</v>
      </c>
      <c r="K4473" s="2"/>
      <c r="L4473" s="60"/>
    </row>
    <row r="4474" spans="1:12">
      <c r="A4474">
        <v>85430</v>
      </c>
      <c r="B4474" t="s">
        <v>1010</v>
      </c>
      <c r="C4474" t="s">
        <v>1027</v>
      </c>
      <c r="D4474" t="s">
        <v>1085</v>
      </c>
      <c r="E4474" t="s">
        <v>1095</v>
      </c>
      <c r="F4474" t="s">
        <v>1164</v>
      </c>
      <c r="G4474" t="s">
        <v>1097</v>
      </c>
      <c r="H4474">
        <v>2018</v>
      </c>
      <c r="I4474" s="75">
        <v>0</v>
      </c>
      <c r="J4474" t="s">
        <v>1171</v>
      </c>
      <c r="K4474" s="2"/>
      <c r="L4474" s="60"/>
    </row>
    <row r="4475" spans="1:12">
      <c r="A4475">
        <v>85430</v>
      </c>
      <c r="B4475" t="s">
        <v>1010</v>
      </c>
      <c r="C4475" t="s">
        <v>1027</v>
      </c>
      <c r="D4475" t="s">
        <v>1085</v>
      </c>
      <c r="E4475" t="s">
        <v>1095</v>
      </c>
      <c r="F4475" t="s">
        <v>1164</v>
      </c>
      <c r="G4475" t="s">
        <v>1097</v>
      </c>
      <c r="H4475">
        <v>2019</v>
      </c>
      <c r="I4475" s="75">
        <v>0</v>
      </c>
      <c r="J4475" t="s">
        <v>1171</v>
      </c>
      <c r="K4475" s="2"/>
      <c r="L4475" s="60"/>
    </row>
    <row r="4476" spans="1:12">
      <c r="A4476">
        <v>85430</v>
      </c>
      <c r="B4476" t="s">
        <v>1010</v>
      </c>
      <c r="C4476" t="s">
        <v>1027</v>
      </c>
      <c r="D4476" t="s">
        <v>1085</v>
      </c>
      <c r="E4476" t="s">
        <v>1095</v>
      </c>
      <c r="F4476" t="s">
        <v>1164</v>
      </c>
      <c r="G4476" t="s">
        <v>1097</v>
      </c>
      <c r="H4476">
        <v>2020</v>
      </c>
      <c r="I4476" s="75">
        <v>0</v>
      </c>
      <c r="J4476" t="s">
        <v>1171</v>
      </c>
      <c r="K4476" s="2"/>
      <c r="L4476" s="60"/>
    </row>
    <row r="4477" spans="1:12">
      <c r="A4477">
        <v>85430</v>
      </c>
      <c r="B4477" t="s">
        <v>1010</v>
      </c>
      <c r="C4477" t="s">
        <v>1027</v>
      </c>
      <c r="D4477" t="s">
        <v>1085</v>
      </c>
      <c r="E4477" t="s">
        <v>1095</v>
      </c>
      <c r="F4477" t="s">
        <v>1164</v>
      </c>
      <c r="G4477" t="s">
        <v>1097</v>
      </c>
      <c r="H4477">
        <v>2021</v>
      </c>
      <c r="I4477" s="75">
        <v>0</v>
      </c>
      <c r="J4477" t="s">
        <v>1171</v>
      </c>
      <c r="K4477" s="2"/>
      <c r="L4477" s="60"/>
    </row>
    <row r="4478" spans="1:12">
      <c r="A4478">
        <v>85440</v>
      </c>
      <c r="B4478" t="s">
        <v>1010</v>
      </c>
      <c r="C4478" t="s">
        <v>207</v>
      </c>
      <c r="D4478" t="s">
        <v>1085</v>
      </c>
      <c r="E4478" t="s">
        <v>1095</v>
      </c>
      <c r="F4478" t="s">
        <v>1164</v>
      </c>
      <c r="G4478" t="s">
        <v>1097</v>
      </c>
      <c r="H4478">
        <v>2017</v>
      </c>
      <c r="I4478" s="75">
        <v>0</v>
      </c>
      <c r="J4478" t="s">
        <v>1171</v>
      </c>
      <c r="K4478" s="2"/>
      <c r="L4478" s="60"/>
    </row>
    <row r="4479" spans="1:12">
      <c r="A4479">
        <v>85440</v>
      </c>
      <c r="B4479" t="s">
        <v>1010</v>
      </c>
      <c r="C4479" t="s">
        <v>207</v>
      </c>
      <c r="D4479" t="s">
        <v>1085</v>
      </c>
      <c r="E4479" t="s">
        <v>1095</v>
      </c>
      <c r="F4479" t="s">
        <v>1164</v>
      </c>
      <c r="G4479" t="s">
        <v>1097</v>
      </c>
      <c r="H4479">
        <v>2018</v>
      </c>
      <c r="I4479" s="75">
        <v>0</v>
      </c>
      <c r="J4479" t="s">
        <v>1171</v>
      </c>
      <c r="K4479" s="2"/>
      <c r="L4479" s="60"/>
    </row>
    <row r="4480" spans="1:12">
      <c r="A4480">
        <v>85440</v>
      </c>
      <c r="B4480" t="s">
        <v>1010</v>
      </c>
      <c r="C4480" t="s">
        <v>207</v>
      </c>
      <c r="D4480" t="s">
        <v>1085</v>
      </c>
      <c r="E4480" t="s">
        <v>1095</v>
      </c>
      <c r="F4480" t="s">
        <v>1164</v>
      </c>
      <c r="G4480" t="s">
        <v>1097</v>
      </c>
      <c r="H4480">
        <v>2019</v>
      </c>
      <c r="I4480" s="75">
        <v>0</v>
      </c>
      <c r="J4480" t="s">
        <v>1171</v>
      </c>
      <c r="K4480" s="2"/>
      <c r="L4480" s="60"/>
    </row>
    <row r="4481" spans="1:12">
      <c r="A4481">
        <v>85440</v>
      </c>
      <c r="B4481" t="s">
        <v>1010</v>
      </c>
      <c r="C4481" t="s">
        <v>207</v>
      </c>
      <c r="D4481" t="s">
        <v>1085</v>
      </c>
      <c r="E4481" t="s">
        <v>1095</v>
      </c>
      <c r="F4481" t="s">
        <v>1164</v>
      </c>
      <c r="G4481" t="s">
        <v>1097</v>
      </c>
      <c r="H4481">
        <v>2020</v>
      </c>
      <c r="I4481" s="75">
        <v>30.413625304136254</v>
      </c>
      <c r="J4481" t="s">
        <v>1171</v>
      </c>
      <c r="K4481" s="2"/>
      <c r="L4481" s="60"/>
    </row>
    <row r="4482" spans="1:12">
      <c r="A4482">
        <v>85440</v>
      </c>
      <c r="B4482" t="s">
        <v>1010</v>
      </c>
      <c r="C4482" t="s">
        <v>207</v>
      </c>
      <c r="D4482" t="s">
        <v>1085</v>
      </c>
      <c r="E4482" t="s">
        <v>1095</v>
      </c>
      <c r="F4482" t="s">
        <v>1164</v>
      </c>
      <c r="G4482" t="s">
        <v>1097</v>
      </c>
      <c r="H4482">
        <v>2021</v>
      </c>
      <c r="I4482" s="75">
        <v>30.553009471432937</v>
      </c>
      <c r="J4482" t="s">
        <v>1171</v>
      </c>
      <c r="K4482" s="2"/>
      <c r="L4482" s="60"/>
    </row>
    <row r="4483" spans="1:12">
      <c r="A4483">
        <v>85001</v>
      </c>
      <c r="B4483" t="s">
        <v>1010</v>
      </c>
      <c r="C4483" t="s">
        <v>1011</v>
      </c>
      <c r="D4483" t="s">
        <v>1086</v>
      </c>
      <c r="E4483" t="s">
        <v>1095</v>
      </c>
      <c r="F4483" t="s">
        <v>1164</v>
      </c>
      <c r="G4483" t="s">
        <v>1097</v>
      </c>
      <c r="H4483">
        <v>2017</v>
      </c>
      <c r="I4483" s="75">
        <v>7.5041272699984995</v>
      </c>
      <c r="J4483" t="s">
        <v>1171</v>
      </c>
      <c r="K4483" s="2"/>
      <c r="L4483" s="60"/>
    </row>
    <row r="4484" spans="1:12">
      <c r="A4484">
        <v>85001</v>
      </c>
      <c r="B4484" t="s">
        <v>1010</v>
      </c>
      <c r="C4484" t="s">
        <v>1011</v>
      </c>
      <c r="D4484" t="s">
        <v>1086</v>
      </c>
      <c r="E4484" t="s">
        <v>1095</v>
      </c>
      <c r="F4484" t="s">
        <v>1164</v>
      </c>
      <c r="G4484" t="s">
        <v>1097</v>
      </c>
      <c r="H4484">
        <v>2018</v>
      </c>
      <c r="I4484" s="75">
        <v>0</v>
      </c>
      <c r="J4484" t="s">
        <v>1171</v>
      </c>
      <c r="K4484" s="2"/>
      <c r="L4484" s="60"/>
    </row>
    <row r="4485" spans="1:12">
      <c r="A4485">
        <v>85001</v>
      </c>
      <c r="B4485" t="s">
        <v>1010</v>
      </c>
      <c r="C4485" t="s">
        <v>1011</v>
      </c>
      <c r="D4485" t="s">
        <v>1086</v>
      </c>
      <c r="E4485" t="s">
        <v>1095</v>
      </c>
      <c r="F4485" t="s">
        <v>1164</v>
      </c>
      <c r="G4485" t="s">
        <v>1097</v>
      </c>
      <c r="H4485">
        <v>2019</v>
      </c>
      <c r="I4485" s="75">
        <v>0</v>
      </c>
      <c r="J4485" t="s">
        <v>1171</v>
      </c>
      <c r="K4485" s="2"/>
      <c r="L4485" s="60"/>
    </row>
    <row r="4486" spans="1:12">
      <c r="A4486">
        <v>85001</v>
      </c>
      <c r="B4486" t="s">
        <v>1010</v>
      </c>
      <c r="C4486" t="s">
        <v>1011</v>
      </c>
      <c r="D4486" t="s">
        <v>1086</v>
      </c>
      <c r="E4486" t="s">
        <v>1095</v>
      </c>
      <c r="F4486" t="s">
        <v>1164</v>
      </c>
      <c r="G4486" t="s">
        <v>1097</v>
      </c>
      <c r="H4486">
        <v>2020</v>
      </c>
      <c r="I4486" s="75">
        <v>0</v>
      </c>
      <c r="J4486" t="s">
        <v>1171</v>
      </c>
      <c r="K4486" s="2"/>
      <c r="L4486" s="60"/>
    </row>
    <row r="4487" spans="1:12">
      <c r="A4487">
        <v>85001</v>
      </c>
      <c r="B4487" t="s">
        <v>1010</v>
      </c>
      <c r="C4487" t="s">
        <v>1011</v>
      </c>
      <c r="D4487" t="s">
        <v>1086</v>
      </c>
      <c r="E4487" t="s">
        <v>1095</v>
      </c>
      <c r="F4487" t="s">
        <v>1164</v>
      </c>
      <c r="G4487" t="s">
        <v>1097</v>
      </c>
      <c r="H4487">
        <v>2021</v>
      </c>
      <c r="I4487" s="75">
        <v>6.6330591668877679</v>
      </c>
      <c r="J4487" t="s">
        <v>1171</v>
      </c>
      <c r="K4487" s="2"/>
      <c r="L4487" s="60"/>
    </row>
    <row r="4488" spans="1:12">
      <c r="A4488">
        <v>85010</v>
      </c>
      <c r="B4488" t="s">
        <v>1010</v>
      </c>
      <c r="C4488" t="s">
        <v>1012</v>
      </c>
      <c r="D4488" t="s">
        <v>1086</v>
      </c>
      <c r="E4488" t="s">
        <v>1095</v>
      </c>
      <c r="F4488" t="s">
        <v>1164</v>
      </c>
      <c r="G4488" t="s">
        <v>1097</v>
      </c>
      <c r="H4488">
        <v>2017</v>
      </c>
      <c r="I4488" s="75">
        <v>0</v>
      </c>
      <c r="J4488" t="s">
        <v>1171</v>
      </c>
      <c r="K4488" s="2"/>
      <c r="L4488" s="60"/>
    </row>
    <row r="4489" spans="1:12">
      <c r="A4489">
        <v>85010</v>
      </c>
      <c r="B4489" t="s">
        <v>1010</v>
      </c>
      <c r="C4489" t="s">
        <v>1012</v>
      </c>
      <c r="D4489" t="s">
        <v>1086</v>
      </c>
      <c r="E4489" t="s">
        <v>1095</v>
      </c>
      <c r="F4489" t="s">
        <v>1164</v>
      </c>
      <c r="G4489" t="s">
        <v>1097</v>
      </c>
      <c r="H4489">
        <v>2018</v>
      </c>
      <c r="I4489" s="75">
        <v>0</v>
      </c>
      <c r="J4489" t="s">
        <v>1171</v>
      </c>
      <c r="K4489" s="2"/>
      <c r="L4489" s="60"/>
    </row>
    <row r="4490" spans="1:12">
      <c r="A4490">
        <v>85010</v>
      </c>
      <c r="B4490" t="s">
        <v>1010</v>
      </c>
      <c r="C4490" t="s">
        <v>1012</v>
      </c>
      <c r="D4490" t="s">
        <v>1086</v>
      </c>
      <c r="E4490" t="s">
        <v>1095</v>
      </c>
      <c r="F4490" t="s">
        <v>1164</v>
      </c>
      <c r="G4490" t="s">
        <v>1097</v>
      </c>
      <c r="H4490">
        <v>2019</v>
      </c>
      <c r="I4490" s="75">
        <v>30.202355783751134</v>
      </c>
      <c r="J4490" t="s">
        <v>1171</v>
      </c>
      <c r="K4490" s="2"/>
      <c r="L4490" s="60"/>
    </row>
    <row r="4491" spans="1:12">
      <c r="A4491">
        <v>85010</v>
      </c>
      <c r="B4491" t="s">
        <v>1010</v>
      </c>
      <c r="C4491" t="s">
        <v>1012</v>
      </c>
      <c r="D4491" t="s">
        <v>1086</v>
      </c>
      <c r="E4491" t="s">
        <v>1095</v>
      </c>
      <c r="F4491" t="s">
        <v>1164</v>
      </c>
      <c r="G4491" t="s">
        <v>1097</v>
      </c>
      <c r="H4491">
        <v>2020</v>
      </c>
      <c r="I4491" s="75">
        <v>0</v>
      </c>
      <c r="J4491" t="s">
        <v>1171</v>
      </c>
      <c r="K4491" s="2"/>
      <c r="L4491" s="60"/>
    </row>
    <row r="4492" spans="1:12">
      <c r="A4492">
        <v>85010</v>
      </c>
      <c r="B4492" t="s">
        <v>1010</v>
      </c>
      <c r="C4492" t="s">
        <v>1012</v>
      </c>
      <c r="D4492" t="s">
        <v>1086</v>
      </c>
      <c r="E4492" t="s">
        <v>1095</v>
      </c>
      <c r="F4492" t="s">
        <v>1164</v>
      </c>
      <c r="G4492" t="s">
        <v>1097</v>
      </c>
      <c r="H4492">
        <v>2021</v>
      </c>
      <c r="I4492" s="75">
        <v>0</v>
      </c>
      <c r="J4492" t="s">
        <v>1171</v>
      </c>
      <c r="K4492" s="2"/>
      <c r="L4492" s="60"/>
    </row>
    <row r="4493" spans="1:12">
      <c r="A4493">
        <v>85015</v>
      </c>
      <c r="B4493" t="s">
        <v>1010</v>
      </c>
      <c r="C4493" t="s">
        <v>1013</v>
      </c>
      <c r="D4493" t="s">
        <v>1086</v>
      </c>
      <c r="E4493" t="s">
        <v>1095</v>
      </c>
      <c r="F4493" t="s">
        <v>1164</v>
      </c>
      <c r="G4493" t="s">
        <v>1097</v>
      </c>
      <c r="H4493">
        <v>2017</v>
      </c>
      <c r="I4493" s="75">
        <v>0</v>
      </c>
      <c r="J4493" t="s">
        <v>1171</v>
      </c>
      <c r="K4493" s="2"/>
      <c r="L4493" s="60"/>
    </row>
    <row r="4494" spans="1:12">
      <c r="A4494">
        <v>85015</v>
      </c>
      <c r="B4494" t="s">
        <v>1010</v>
      </c>
      <c r="C4494" t="s">
        <v>1013</v>
      </c>
      <c r="D4494" t="s">
        <v>1086</v>
      </c>
      <c r="E4494" t="s">
        <v>1095</v>
      </c>
      <c r="F4494" t="s">
        <v>1164</v>
      </c>
      <c r="G4494" t="s">
        <v>1097</v>
      </c>
      <c r="H4494">
        <v>2018</v>
      </c>
      <c r="I4494" s="75">
        <v>0</v>
      </c>
      <c r="J4494" t="s">
        <v>1171</v>
      </c>
      <c r="K4494" s="2"/>
      <c r="L4494" s="60"/>
    </row>
    <row r="4495" spans="1:12">
      <c r="A4495">
        <v>85015</v>
      </c>
      <c r="B4495" t="s">
        <v>1010</v>
      </c>
      <c r="C4495" t="s">
        <v>1013</v>
      </c>
      <c r="D4495" t="s">
        <v>1086</v>
      </c>
      <c r="E4495" t="s">
        <v>1095</v>
      </c>
      <c r="F4495" t="s">
        <v>1164</v>
      </c>
      <c r="G4495" t="s">
        <v>1097</v>
      </c>
      <c r="H4495">
        <v>2019</v>
      </c>
      <c r="I4495" s="75">
        <v>0</v>
      </c>
      <c r="J4495" t="s">
        <v>1171</v>
      </c>
      <c r="K4495" s="2"/>
      <c r="L4495" s="60"/>
    </row>
    <row r="4496" spans="1:12">
      <c r="A4496">
        <v>85015</v>
      </c>
      <c r="B4496" t="s">
        <v>1010</v>
      </c>
      <c r="C4496" t="s">
        <v>1013</v>
      </c>
      <c r="D4496" t="s">
        <v>1086</v>
      </c>
      <c r="E4496" t="s">
        <v>1095</v>
      </c>
      <c r="F4496" t="s">
        <v>1164</v>
      </c>
      <c r="G4496" t="s">
        <v>1097</v>
      </c>
      <c r="H4496">
        <v>2020</v>
      </c>
      <c r="I4496" s="75">
        <v>0</v>
      </c>
      <c r="J4496" t="s">
        <v>1171</v>
      </c>
      <c r="K4496" s="2"/>
      <c r="L4496" s="60"/>
    </row>
    <row r="4497" spans="1:12">
      <c r="A4497">
        <v>85015</v>
      </c>
      <c r="B4497" t="s">
        <v>1010</v>
      </c>
      <c r="C4497" t="s">
        <v>1013</v>
      </c>
      <c r="D4497" t="s">
        <v>1086</v>
      </c>
      <c r="E4497" t="s">
        <v>1095</v>
      </c>
      <c r="F4497" t="s">
        <v>1164</v>
      </c>
      <c r="G4497" t="s">
        <v>1097</v>
      </c>
      <c r="H4497">
        <v>2021</v>
      </c>
      <c r="I4497" s="75">
        <v>0</v>
      </c>
      <c r="J4497" t="s">
        <v>1171</v>
      </c>
      <c r="K4497" s="2"/>
      <c r="L4497" s="60"/>
    </row>
    <row r="4498" spans="1:12">
      <c r="A4498">
        <v>85125</v>
      </c>
      <c r="B4498" t="s">
        <v>1010</v>
      </c>
      <c r="C4498" t="s">
        <v>1014</v>
      </c>
      <c r="D4498" t="s">
        <v>1086</v>
      </c>
      <c r="E4498" t="s">
        <v>1095</v>
      </c>
      <c r="F4498" t="s">
        <v>1164</v>
      </c>
      <c r="G4498" t="s">
        <v>1097</v>
      </c>
      <c r="H4498">
        <v>2017</v>
      </c>
      <c r="I4498" s="75">
        <v>0</v>
      </c>
      <c r="J4498" t="s">
        <v>1171</v>
      </c>
      <c r="K4498" s="2"/>
      <c r="L4498" s="60"/>
    </row>
    <row r="4499" spans="1:12">
      <c r="A4499">
        <v>85125</v>
      </c>
      <c r="B4499" t="s">
        <v>1010</v>
      </c>
      <c r="C4499" t="s">
        <v>1014</v>
      </c>
      <c r="D4499" t="s">
        <v>1086</v>
      </c>
      <c r="E4499" t="s">
        <v>1095</v>
      </c>
      <c r="F4499" t="s">
        <v>1164</v>
      </c>
      <c r="G4499" t="s">
        <v>1097</v>
      </c>
      <c r="H4499">
        <v>2018</v>
      </c>
      <c r="I4499" s="75">
        <v>0</v>
      </c>
      <c r="J4499" t="s">
        <v>1171</v>
      </c>
      <c r="K4499" s="2"/>
      <c r="L4499" s="60"/>
    </row>
    <row r="4500" spans="1:12">
      <c r="A4500">
        <v>85125</v>
      </c>
      <c r="B4500" t="s">
        <v>1010</v>
      </c>
      <c r="C4500" t="s">
        <v>1014</v>
      </c>
      <c r="D4500" t="s">
        <v>1086</v>
      </c>
      <c r="E4500" t="s">
        <v>1095</v>
      </c>
      <c r="F4500" t="s">
        <v>1164</v>
      </c>
      <c r="G4500" t="s">
        <v>1097</v>
      </c>
      <c r="H4500">
        <v>2019</v>
      </c>
      <c r="I4500" s="75">
        <v>0</v>
      </c>
      <c r="J4500" t="s">
        <v>1171</v>
      </c>
      <c r="K4500" s="2"/>
      <c r="L4500" s="60"/>
    </row>
    <row r="4501" spans="1:12">
      <c r="A4501">
        <v>85125</v>
      </c>
      <c r="B4501" t="s">
        <v>1010</v>
      </c>
      <c r="C4501" t="s">
        <v>1014</v>
      </c>
      <c r="D4501" t="s">
        <v>1086</v>
      </c>
      <c r="E4501" t="s">
        <v>1095</v>
      </c>
      <c r="F4501" t="s">
        <v>1164</v>
      </c>
      <c r="G4501" t="s">
        <v>1097</v>
      </c>
      <c r="H4501">
        <v>2020</v>
      </c>
      <c r="I4501" s="75">
        <v>0</v>
      </c>
      <c r="J4501" t="s">
        <v>1171</v>
      </c>
      <c r="K4501" s="2"/>
      <c r="L4501" s="60"/>
    </row>
    <row r="4502" spans="1:12">
      <c r="A4502">
        <v>85125</v>
      </c>
      <c r="B4502" t="s">
        <v>1010</v>
      </c>
      <c r="C4502" t="s">
        <v>1014</v>
      </c>
      <c r="D4502" t="s">
        <v>1086</v>
      </c>
      <c r="E4502" t="s">
        <v>1095</v>
      </c>
      <c r="F4502" t="s">
        <v>1164</v>
      </c>
      <c r="G4502" t="s">
        <v>1097</v>
      </c>
      <c r="H4502">
        <v>2021</v>
      </c>
      <c r="I4502" s="75">
        <v>0</v>
      </c>
      <c r="J4502" t="s">
        <v>1171</v>
      </c>
      <c r="K4502" s="2"/>
      <c r="L4502" s="60"/>
    </row>
    <row r="4503" spans="1:12">
      <c r="A4503">
        <v>85136</v>
      </c>
      <c r="B4503" t="s">
        <v>1010</v>
      </c>
      <c r="C4503" t="s">
        <v>1015</v>
      </c>
      <c r="D4503" t="s">
        <v>1086</v>
      </c>
      <c r="E4503" t="s">
        <v>1095</v>
      </c>
      <c r="F4503" t="s">
        <v>1164</v>
      </c>
      <c r="G4503" t="s">
        <v>1097</v>
      </c>
      <c r="H4503">
        <v>2017</v>
      </c>
      <c r="I4503" s="75">
        <v>0</v>
      </c>
      <c r="J4503" t="s">
        <v>1171</v>
      </c>
      <c r="K4503" s="2"/>
      <c r="L4503" s="60"/>
    </row>
    <row r="4504" spans="1:12">
      <c r="A4504">
        <v>85136</v>
      </c>
      <c r="B4504" t="s">
        <v>1010</v>
      </c>
      <c r="C4504" t="s">
        <v>1015</v>
      </c>
      <c r="D4504" t="s">
        <v>1086</v>
      </c>
      <c r="E4504" t="s">
        <v>1095</v>
      </c>
      <c r="F4504" t="s">
        <v>1164</v>
      </c>
      <c r="G4504" t="s">
        <v>1097</v>
      </c>
      <c r="H4504">
        <v>2018</v>
      </c>
      <c r="I4504" s="75">
        <v>0</v>
      </c>
      <c r="J4504" t="s">
        <v>1171</v>
      </c>
      <c r="K4504" s="2"/>
      <c r="L4504" s="60"/>
    </row>
    <row r="4505" spans="1:12">
      <c r="A4505">
        <v>85136</v>
      </c>
      <c r="B4505" t="s">
        <v>1010</v>
      </c>
      <c r="C4505" t="s">
        <v>1015</v>
      </c>
      <c r="D4505" t="s">
        <v>1086</v>
      </c>
      <c r="E4505" t="s">
        <v>1095</v>
      </c>
      <c r="F4505" t="s">
        <v>1164</v>
      </c>
      <c r="G4505" t="s">
        <v>1097</v>
      </c>
      <c r="H4505">
        <v>2019</v>
      </c>
      <c r="I4505" s="75">
        <v>0</v>
      </c>
      <c r="J4505" t="s">
        <v>1171</v>
      </c>
      <c r="K4505" s="2"/>
      <c r="L4505" s="60"/>
    </row>
    <row r="4506" spans="1:12">
      <c r="A4506">
        <v>85136</v>
      </c>
      <c r="B4506" t="s">
        <v>1010</v>
      </c>
      <c r="C4506" t="s">
        <v>1015</v>
      </c>
      <c r="D4506" t="s">
        <v>1086</v>
      </c>
      <c r="E4506" t="s">
        <v>1095</v>
      </c>
      <c r="F4506" t="s">
        <v>1164</v>
      </c>
      <c r="G4506" t="s">
        <v>1097</v>
      </c>
      <c r="H4506">
        <v>2020</v>
      </c>
      <c r="I4506" s="75">
        <v>0</v>
      </c>
      <c r="J4506" t="s">
        <v>1171</v>
      </c>
      <c r="K4506" s="2"/>
      <c r="L4506" s="60"/>
    </row>
    <row r="4507" spans="1:12">
      <c r="A4507">
        <v>85136</v>
      </c>
      <c r="B4507" t="s">
        <v>1010</v>
      </c>
      <c r="C4507" t="s">
        <v>1015</v>
      </c>
      <c r="D4507" t="s">
        <v>1086</v>
      </c>
      <c r="E4507" t="s">
        <v>1095</v>
      </c>
      <c r="F4507" t="s">
        <v>1164</v>
      </c>
      <c r="G4507" t="s">
        <v>1097</v>
      </c>
      <c r="H4507">
        <v>2021</v>
      </c>
      <c r="I4507" s="75">
        <v>0</v>
      </c>
      <c r="J4507" t="s">
        <v>1171</v>
      </c>
      <c r="K4507" s="2"/>
      <c r="L4507" s="60"/>
    </row>
    <row r="4508" spans="1:12">
      <c r="A4508">
        <v>85139</v>
      </c>
      <c r="B4508" t="s">
        <v>1010</v>
      </c>
      <c r="C4508" t="s">
        <v>1016</v>
      </c>
      <c r="D4508" t="s">
        <v>1086</v>
      </c>
      <c r="E4508" t="s">
        <v>1095</v>
      </c>
      <c r="F4508" t="s">
        <v>1164</v>
      </c>
      <c r="G4508" t="s">
        <v>1097</v>
      </c>
      <c r="H4508">
        <v>2017</v>
      </c>
      <c r="I4508" s="75">
        <v>0</v>
      </c>
      <c r="J4508" t="s">
        <v>1171</v>
      </c>
      <c r="K4508" s="2"/>
      <c r="L4508" s="60"/>
    </row>
    <row r="4509" spans="1:12">
      <c r="A4509">
        <v>85139</v>
      </c>
      <c r="B4509" t="s">
        <v>1010</v>
      </c>
      <c r="C4509" t="s">
        <v>1016</v>
      </c>
      <c r="D4509" t="s">
        <v>1086</v>
      </c>
      <c r="E4509" t="s">
        <v>1095</v>
      </c>
      <c r="F4509" t="s">
        <v>1164</v>
      </c>
      <c r="G4509" t="s">
        <v>1097</v>
      </c>
      <c r="H4509">
        <v>2018</v>
      </c>
      <c r="I4509" s="75">
        <v>0</v>
      </c>
      <c r="J4509" t="s">
        <v>1171</v>
      </c>
      <c r="K4509" s="2"/>
      <c r="L4509" s="60"/>
    </row>
    <row r="4510" spans="1:12">
      <c r="A4510">
        <v>85139</v>
      </c>
      <c r="B4510" t="s">
        <v>1010</v>
      </c>
      <c r="C4510" t="s">
        <v>1016</v>
      </c>
      <c r="D4510" t="s">
        <v>1086</v>
      </c>
      <c r="E4510" t="s">
        <v>1095</v>
      </c>
      <c r="F4510" t="s">
        <v>1164</v>
      </c>
      <c r="G4510" t="s">
        <v>1097</v>
      </c>
      <c r="H4510">
        <v>2019</v>
      </c>
      <c r="I4510" s="75">
        <v>58.411214953271021</v>
      </c>
      <c r="J4510" t="s">
        <v>1171</v>
      </c>
      <c r="K4510" s="2"/>
      <c r="L4510" s="60"/>
    </row>
    <row r="4511" spans="1:12">
      <c r="A4511">
        <v>85139</v>
      </c>
      <c r="B4511" t="s">
        <v>1010</v>
      </c>
      <c r="C4511" t="s">
        <v>1016</v>
      </c>
      <c r="D4511" t="s">
        <v>1086</v>
      </c>
      <c r="E4511" t="s">
        <v>1095</v>
      </c>
      <c r="F4511" t="s">
        <v>1164</v>
      </c>
      <c r="G4511" t="s">
        <v>1097</v>
      </c>
      <c r="H4511">
        <v>2020</v>
      </c>
      <c r="I4511" s="75">
        <v>0</v>
      </c>
      <c r="J4511" t="s">
        <v>1171</v>
      </c>
      <c r="K4511" s="2"/>
      <c r="L4511" s="60"/>
    </row>
    <row r="4512" spans="1:12">
      <c r="A4512">
        <v>85139</v>
      </c>
      <c r="B4512" t="s">
        <v>1010</v>
      </c>
      <c r="C4512" t="s">
        <v>1016</v>
      </c>
      <c r="D4512" t="s">
        <v>1086</v>
      </c>
      <c r="E4512" t="s">
        <v>1095</v>
      </c>
      <c r="F4512" t="s">
        <v>1164</v>
      </c>
      <c r="G4512" t="s">
        <v>1097</v>
      </c>
      <c r="H4512">
        <v>2021</v>
      </c>
      <c r="I4512" s="75">
        <v>0</v>
      </c>
      <c r="J4512" t="s">
        <v>1171</v>
      </c>
      <c r="K4512" s="2"/>
      <c r="L4512" s="60"/>
    </row>
    <row r="4513" spans="1:12">
      <c r="A4513">
        <v>85162</v>
      </c>
      <c r="B4513" t="s">
        <v>1010</v>
      </c>
      <c r="C4513" t="s">
        <v>1017</v>
      </c>
      <c r="D4513" t="s">
        <v>1086</v>
      </c>
      <c r="E4513" t="s">
        <v>1095</v>
      </c>
      <c r="F4513" t="s">
        <v>1164</v>
      </c>
      <c r="G4513" t="s">
        <v>1097</v>
      </c>
      <c r="H4513">
        <v>2017</v>
      </c>
      <c r="I4513" s="75">
        <v>0</v>
      </c>
      <c r="J4513" t="s">
        <v>1171</v>
      </c>
      <c r="K4513" s="2"/>
      <c r="L4513" s="60"/>
    </row>
    <row r="4514" spans="1:12">
      <c r="A4514">
        <v>85162</v>
      </c>
      <c r="B4514" t="s">
        <v>1010</v>
      </c>
      <c r="C4514" t="s">
        <v>1017</v>
      </c>
      <c r="D4514" t="s">
        <v>1086</v>
      </c>
      <c r="E4514" t="s">
        <v>1095</v>
      </c>
      <c r="F4514" t="s">
        <v>1164</v>
      </c>
      <c r="G4514" t="s">
        <v>1097</v>
      </c>
      <c r="H4514">
        <v>2018</v>
      </c>
      <c r="I4514" s="75">
        <v>0</v>
      </c>
      <c r="J4514" t="s">
        <v>1171</v>
      </c>
      <c r="K4514" s="2"/>
      <c r="L4514" s="60"/>
    </row>
    <row r="4515" spans="1:12">
      <c r="A4515">
        <v>85162</v>
      </c>
      <c r="B4515" t="s">
        <v>1010</v>
      </c>
      <c r="C4515" t="s">
        <v>1017</v>
      </c>
      <c r="D4515" t="s">
        <v>1086</v>
      </c>
      <c r="E4515" t="s">
        <v>1095</v>
      </c>
      <c r="F4515" t="s">
        <v>1164</v>
      </c>
      <c r="G4515" t="s">
        <v>1097</v>
      </c>
      <c r="H4515">
        <v>2019</v>
      </c>
      <c r="I4515" s="75">
        <v>0</v>
      </c>
      <c r="J4515" t="s">
        <v>1171</v>
      </c>
      <c r="K4515" s="2"/>
      <c r="L4515" s="60"/>
    </row>
    <row r="4516" spans="1:12">
      <c r="A4516">
        <v>85162</v>
      </c>
      <c r="B4516" t="s">
        <v>1010</v>
      </c>
      <c r="C4516" t="s">
        <v>1017</v>
      </c>
      <c r="D4516" t="s">
        <v>1086</v>
      </c>
      <c r="E4516" t="s">
        <v>1095</v>
      </c>
      <c r="F4516" t="s">
        <v>1164</v>
      </c>
      <c r="G4516" t="s">
        <v>1097</v>
      </c>
      <c r="H4516">
        <v>2020</v>
      </c>
      <c r="I4516" s="75">
        <v>0</v>
      </c>
      <c r="J4516" t="s">
        <v>1171</v>
      </c>
      <c r="K4516" s="2"/>
      <c r="L4516" s="60"/>
    </row>
    <row r="4517" spans="1:12">
      <c r="A4517">
        <v>85162</v>
      </c>
      <c r="B4517" t="s">
        <v>1010</v>
      </c>
      <c r="C4517" t="s">
        <v>1017</v>
      </c>
      <c r="D4517" t="s">
        <v>1086</v>
      </c>
      <c r="E4517" t="s">
        <v>1095</v>
      </c>
      <c r="F4517" t="s">
        <v>1164</v>
      </c>
      <c r="G4517" t="s">
        <v>1097</v>
      </c>
      <c r="H4517">
        <v>2021</v>
      </c>
      <c r="I4517" s="75">
        <v>0</v>
      </c>
      <c r="J4517" t="s">
        <v>1171</v>
      </c>
      <c r="K4517" s="2"/>
      <c r="L4517" s="60"/>
    </row>
    <row r="4518" spans="1:12">
      <c r="A4518">
        <v>85225</v>
      </c>
      <c r="B4518" t="s">
        <v>1010</v>
      </c>
      <c r="C4518" t="s">
        <v>1018</v>
      </c>
      <c r="D4518" t="s">
        <v>1086</v>
      </c>
      <c r="E4518" t="s">
        <v>1095</v>
      </c>
      <c r="F4518" t="s">
        <v>1164</v>
      </c>
      <c r="G4518" t="s">
        <v>1097</v>
      </c>
      <c r="H4518">
        <v>2017</v>
      </c>
      <c r="I4518" s="75">
        <v>0</v>
      </c>
      <c r="J4518" t="s">
        <v>1171</v>
      </c>
      <c r="K4518" s="2"/>
      <c r="L4518" s="60"/>
    </row>
    <row r="4519" spans="1:12">
      <c r="A4519">
        <v>85225</v>
      </c>
      <c r="B4519" t="s">
        <v>1010</v>
      </c>
      <c r="C4519" t="s">
        <v>1018</v>
      </c>
      <c r="D4519" t="s">
        <v>1086</v>
      </c>
      <c r="E4519" t="s">
        <v>1095</v>
      </c>
      <c r="F4519" t="s">
        <v>1164</v>
      </c>
      <c r="G4519" t="s">
        <v>1097</v>
      </c>
      <c r="H4519">
        <v>2018</v>
      </c>
      <c r="I4519" s="75">
        <v>0</v>
      </c>
      <c r="J4519" t="s">
        <v>1171</v>
      </c>
      <c r="K4519" s="2"/>
      <c r="L4519" s="60"/>
    </row>
    <row r="4520" spans="1:12">
      <c r="A4520">
        <v>85225</v>
      </c>
      <c r="B4520" t="s">
        <v>1010</v>
      </c>
      <c r="C4520" t="s">
        <v>1018</v>
      </c>
      <c r="D4520" t="s">
        <v>1086</v>
      </c>
      <c r="E4520" t="s">
        <v>1095</v>
      </c>
      <c r="F4520" t="s">
        <v>1164</v>
      </c>
      <c r="G4520" t="s">
        <v>1097</v>
      </c>
      <c r="H4520">
        <v>2019</v>
      </c>
      <c r="I4520" s="75">
        <v>0</v>
      </c>
      <c r="J4520" t="s">
        <v>1171</v>
      </c>
      <c r="K4520" s="2"/>
      <c r="L4520" s="60"/>
    </row>
    <row r="4521" spans="1:12">
      <c r="A4521">
        <v>85225</v>
      </c>
      <c r="B4521" t="s">
        <v>1010</v>
      </c>
      <c r="C4521" t="s">
        <v>1018</v>
      </c>
      <c r="D4521" t="s">
        <v>1086</v>
      </c>
      <c r="E4521" t="s">
        <v>1095</v>
      </c>
      <c r="F4521" t="s">
        <v>1164</v>
      </c>
      <c r="G4521" t="s">
        <v>1097</v>
      </c>
      <c r="H4521">
        <v>2020</v>
      </c>
      <c r="I4521" s="75">
        <v>0</v>
      </c>
      <c r="J4521" t="s">
        <v>1171</v>
      </c>
      <c r="K4521" s="2"/>
      <c r="L4521" s="60"/>
    </row>
    <row r="4522" spans="1:12">
      <c r="A4522">
        <v>85225</v>
      </c>
      <c r="B4522" t="s">
        <v>1010</v>
      </c>
      <c r="C4522" t="s">
        <v>1018</v>
      </c>
      <c r="D4522" t="s">
        <v>1086</v>
      </c>
      <c r="E4522" t="s">
        <v>1095</v>
      </c>
      <c r="F4522" t="s">
        <v>1164</v>
      </c>
      <c r="G4522" t="s">
        <v>1097</v>
      </c>
      <c r="H4522">
        <v>2021</v>
      </c>
      <c r="I4522" s="75">
        <v>0</v>
      </c>
      <c r="J4522" t="s">
        <v>1171</v>
      </c>
      <c r="K4522" s="2"/>
      <c r="L4522" s="60"/>
    </row>
    <row r="4523" spans="1:12">
      <c r="A4523">
        <v>85230</v>
      </c>
      <c r="B4523" t="s">
        <v>1010</v>
      </c>
      <c r="C4523" t="s">
        <v>1019</v>
      </c>
      <c r="D4523" t="s">
        <v>1086</v>
      </c>
      <c r="E4523" t="s">
        <v>1095</v>
      </c>
      <c r="F4523" t="s">
        <v>1164</v>
      </c>
      <c r="G4523" t="s">
        <v>1097</v>
      </c>
      <c r="H4523">
        <v>2017</v>
      </c>
      <c r="I4523" s="75">
        <v>0</v>
      </c>
      <c r="J4523" t="s">
        <v>1171</v>
      </c>
      <c r="K4523" s="2"/>
      <c r="L4523" s="60"/>
    </row>
    <row r="4524" spans="1:12">
      <c r="A4524">
        <v>85230</v>
      </c>
      <c r="B4524" t="s">
        <v>1010</v>
      </c>
      <c r="C4524" t="s">
        <v>1019</v>
      </c>
      <c r="D4524" t="s">
        <v>1086</v>
      </c>
      <c r="E4524" t="s">
        <v>1095</v>
      </c>
      <c r="F4524" t="s">
        <v>1164</v>
      </c>
      <c r="G4524" t="s">
        <v>1097</v>
      </c>
      <c r="H4524">
        <v>2018</v>
      </c>
      <c r="I4524" s="75">
        <v>0</v>
      </c>
      <c r="J4524" t="s">
        <v>1171</v>
      </c>
      <c r="K4524" s="2"/>
      <c r="L4524" s="60"/>
    </row>
    <row r="4525" spans="1:12">
      <c r="A4525">
        <v>85230</v>
      </c>
      <c r="B4525" t="s">
        <v>1010</v>
      </c>
      <c r="C4525" t="s">
        <v>1019</v>
      </c>
      <c r="D4525" t="s">
        <v>1086</v>
      </c>
      <c r="E4525" t="s">
        <v>1095</v>
      </c>
      <c r="F4525" t="s">
        <v>1164</v>
      </c>
      <c r="G4525" t="s">
        <v>1097</v>
      </c>
      <c r="H4525">
        <v>2019</v>
      </c>
      <c r="I4525" s="75">
        <v>0</v>
      </c>
      <c r="J4525" t="s">
        <v>1171</v>
      </c>
      <c r="K4525" s="2"/>
      <c r="L4525" s="60"/>
    </row>
    <row r="4526" spans="1:12">
      <c r="A4526">
        <v>85230</v>
      </c>
      <c r="B4526" t="s">
        <v>1010</v>
      </c>
      <c r="C4526" t="s">
        <v>1019</v>
      </c>
      <c r="D4526" t="s">
        <v>1086</v>
      </c>
      <c r="E4526" t="s">
        <v>1095</v>
      </c>
      <c r="F4526" t="s">
        <v>1164</v>
      </c>
      <c r="G4526" t="s">
        <v>1097</v>
      </c>
      <c r="H4526">
        <v>2020</v>
      </c>
      <c r="I4526" s="75">
        <v>0</v>
      </c>
      <c r="J4526" t="s">
        <v>1171</v>
      </c>
      <c r="K4526" s="2"/>
      <c r="L4526" s="60"/>
    </row>
    <row r="4527" spans="1:12">
      <c r="A4527">
        <v>85230</v>
      </c>
      <c r="B4527" t="s">
        <v>1010</v>
      </c>
      <c r="C4527" t="s">
        <v>1019</v>
      </c>
      <c r="D4527" t="s">
        <v>1086</v>
      </c>
      <c r="E4527" t="s">
        <v>1095</v>
      </c>
      <c r="F4527" t="s">
        <v>1164</v>
      </c>
      <c r="G4527" t="s">
        <v>1097</v>
      </c>
      <c r="H4527">
        <v>2021</v>
      </c>
      <c r="I4527" s="75">
        <v>71.225071225071233</v>
      </c>
      <c r="J4527" t="s">
        <v>1171</v>
      </c>
      <c r="K4527" s="2"/>
      <c r="L4527" s="60"/>
    </row>
    <row r="4528" spans="1:12">
      <c r="A4528">
        <v>85250</v>
      </c>
      <c r="B4528" t="s">
        <v>1010</v>
      </c>
      <c r="C4528" t="s">
        <v>1020</v>
      </c>
      <c r="D4528" t="s">
        <v>1086</v>
      </c>
      <c r="E4528" t="s">
        <v>1095</v>
      </c>
      <c r="F4528" t="s">
        <v>1164</v>
      </c>
      <c r="G4528" t="s">
        <v>1097</v>
      </c>
      <c r="H4528">
        <v>2017</v>
      </c>
      <c r="I4528" s="75">
        <v>70.052539404553414</v>
      </c>
      <c r="J4528" t="s">
        <v>1171</v>
      </c>
      <c r="K4528" s="2"/>
      <c r="L4528" s="60"/>
    </row>
    <row r="4529" spans="1:12">
      <c r="A4529">
        <v>85250</v>
      </c>
      <c r="B4529" t="s">
        <v>1010</v>
      </c>
      <c r="C4529" t="s">
        <v>1020</v>
      </c>
      <c r="D4529" t="s">
        <v>1086</v>
      </c>
      <c r="E4529" t="s">
        <v>1095</v>
      </c>
      <c r="F4529" t="s">
        <v>1164</v>
      </c>
      <c r="G4529" t="s">
        <v>1097</v>
      </c>
      <c r="H4529">
        <v>2018</v>
      </c>
      <c r="I4529" s="75">
        <v>0</v>
      </c>
      <c r="J4529" t="s">
        <v>1171</v>
      </c>
      <c r="K4529" s="2"/>
      <c r="L4529" s="60"/>
    </row>
    <row r="4530" spans="1:12">
      <c r="A4530">
        <v>85250</v>
      </c>
      <c r="B4530" t="s">
        <v>1010</v>
      </c>
      <c r="C4530" t="s">
        <v>1020</v>
      </c>
      <c r="D4530" t="s">
        <v>1086</v>
      </c>
      <c r="E4530" t="s">
        <v>1095</v>
      </c>
      <c r="F4530" t="s">
        <v>1164</v>
      </c>
      <c r="G4530" t="s">
        <v>1097</v>
      </c>
      <c r="H4530">
        <v>2019</v>
      </c>
      <c r="I4530" s="75">
        <v>0</v>
      </c>
      <c r="J4530" t="s">
        <v>1171</v>
      </c>
      <c r="K4530" s="2"/>
      <c r="L4530" s="60"/>
    </row>
    <row r="4531" spans="1:12">
      <c r="A4531">
        <v>85250</v>
      </c>
      <c r="B4531" t="s">
        <v>1010</v>
      </c>
      <c r="C4531" t="s">
        <v>1020</v>
      </c>
      <c r="D4531" t="s">
        <v>1086</v>
      </c>
      <c r="E4531" t="s">
        <v>1095</v>
      </c>
      <c r="F4531" t="s">
        <v>1164</v>
      </c>
      <c r="G4531" t="s">
        <v>1097</v>
      </c>
      <c r="H4531">
        <v>2020</v>
      </c>
      <c r="I4531" s="75">
        <v>0</v>
      </c>
      <c r="J4531" t="s">
        <v>1171</v>
      </c>
      <c r="K4531" s="2"/>
      <c r="L4531" s="60"/>
    </row>
    <row r="4532" spans="1:12">
      <c r="A4532">
        <v>85250</v>
      </c>
      <c r="B4532" t="s">
        <v>1010</v>
      </c>
      <c r="C4532" t="s">
        <v>1020</v>
      </c>
      <c r="D4532" t="s">
        <v>1086</v>
      </c>
      <c r="E4532" t="s">
        <v>1095</v>
      </c>
      <c r="F4532" t="s">
        <v>1164</v>
      </c>
      <c r="G4532" t="s">
        <v>1097</v>
      </c>
      <c r="H4532">
        <v>2021</v>
      </c>
      <c r="I4532" s="75">
        <v>0</v>
      </c>
      <c r="J4532" t="s">
        <v>1171</v>
      </c>
      <c r="K4532" s="2"/>
      <c r="L4532" s="60"/>
    </row>
    <row r="4533" spans="1:12">
      <c r="A4533">
        <v>85263</v>
      </c>
      <c r="B4533" t="s">
        <v>1010</v>
      </c>
      <c r="C4533" t="s">
        <v>1021</v>
      </c>
      <c r="D4533" t="s">
        <v>1086</v>
      </c>
      <c r="E4533" t="s">
        <v>1095</v>
      </c>
      <c r="F4533" t="s">
        <v>1164</v>
      </c>
      <c r="G4533" t="s">
        <v>1097</v>
      </c>
      <c r="H4533">
        <v>2017</v>
      </c>
      <c r="I4533" s="75">
        <v>0</v>
      </c>
      <c r="J4533" t="s">
        <v>1171</v>
      </c>
      <c r="K4533" s="2"/>
      <c r="L4533" s="60"/>
    </row>
    <row r="4534" spans="1:12">
      <c r="A4534">
        <v>85263</v>
      </c>
      <c r="B4534" t="s">
        <v>1010</v>
      </c>
      <c r="C4534" t="s">
        <v>1021</v>
      </c>
      <c r="D4534" t="s">
        <v>1086</v>
      </c>
      <c r="E4534" t="s">
        <v>1095</v>
      </c>
      <c r="F4534" t="s">
        <v>1164</v>
      </c>
      <c r="G4534" t="s">
        <v>1097</v>
      </c>
      <c r="H4534">
        <v>2018</v>
      </c>
      <c r="I4534" s="75">
        <v>0</v>
      </c>
      <c r="J4534" t="s">
        <v>1171</v>
      </c>
      <c r="K4534" s="2"/>
      <c r="L4534" s="60"/>
    </row>
    <row r="4535" spans="1:12">
      <c r="A4535">
        <v>85263</v>
      </c>
      <c r="B4535" t="s">
        <v>1010</v>
      </c>
      <c r="C4535" t="s">
        <v>1021</v>
      </c>
      <c r="D4535" t="s">
        <v>1086</v>
      </c>
      <c r="E4535" t="s">
        <v>1095</v>
      </c>
      <c r="F4535" t="s">
        <v>1164</v>
      </c>
      <c r="G4535" t="s">
        <v>1097</v>
      </c>
      <c r="H4535">
        <v>2019</v>
      </c>
      <c r="I4535" s="75">
        <v>0</v>
      </c>
      <c r="J4535" t="s">
        <v>1171</v>
      </c>
      <c r="K4535" s="2"/>
      <c r="L4535" s="60"/>
    </row>
    <row r="4536" spans="1:12">
      <c r="A4536">
        <v>85263</v>
      </c>
      <c r="B4536" t="s">
        <v>1010</v>
      </c>
      <c r="C4536" t="s">
        <v>1021</v>
      </c>
      <c r="D4536" t="s">
        <v>1086</v>
      </c>
      <c r="E4536" t="s">
        <v>1095</v>
      </c>
      <c r="F4536" t="s">
        <v>1164</v>
      </c>
      <c r="G4536" t="s">
        <v>1097</v>
      </c>
      <c r="H4536">
        <v>2020</v>
      </c>
      <c r="I4536" s="75">
        <v>0</v>
      </c>
      <c r="J4536" t="s">
        <v>1171</v>
      </c>
      <c r="K4536" s="2"/>
      <c r="L4536" s="60"/>
    </row>
    <row r="4537" spans="1:12">
      <c r="A4537">
        <v>85263</v>
      </c>
      <c r="B4537" t="s">
        <v>1010</v>
      </c>
      <c r="C4537" t="s">
        <v>1021</v>
      </c>
      <c r="D4537" t="s">
        <v>1086</v>
      </c>
      <c r="E4537" t="s">
        <v>1095</v>
      </c>
      <c r="F4537" t="s">
        <v>1164</v>
      </c>
      <c r="G4537" t="s">
        <v>1097</v>
      </c>
      <c r="H4537">
        <v>2021</v>
      </c>
      <c r="I4537" s="75">
        <v>0</v>
      </c>
      <c r="J4537" t="s">
        <v>1171</v>
      </c>
      <c r="K4537" s="2"/>
      <c r="L4537" s="60"/>
    </row>
    <row r="4538" spans="1:12">
      <c r="A4538">
        <v>85279</v>
      </c>
      <c r="B4538" t="s">
        <v>1010</v>
      </c>
      <c r="C4538" t="s">
        <v>1022</v>
      </c>
      <c r="D4538" t="s">
        <v>1086</v>
      </c>
      <c r="E4538" t="s">
        <v>1095</v>
      </c>
      <c r="F4538" t="s">
        <v>1164</v>
      </c>
      <c r="G4538" t="s">
        <v>1097</v>
      </c>
      <c r="H4538">
        <v>2017</v>
      </c>
      <c r="I4538" s="75">
        <v>0</v>
      </c>
      <c r="J4538" t="s">
        <v>1171</v>
      </c>
      <c r="K4538" s="2"/>
      <c r="L4538" s="60"/>
    </row>
    <row r="4539" spans="1:12">
      <c r="A4539">
        <v>85279</v>
      </c>
      <c r="B4539" t="s">
        <v>1010</v>
      </c>
      <c r="C4539" t="s">
        <v>1022</v>
      </c>
      <c r="D4539" t="s">
        <v>1086</v>
      </c>
      <c r="E4539" t="s">
        <v>1095</v>
      </c>
      <c r="F4539" t="s">
        <v>1164</v>
      </c>
      <c r="G4539" t="s">
        <v>1097</v>
      </c>
      <c r="H4539">
        <v>2018</v>
      </c>
      <c r="I4539" s="75">
        <v>0</v>
      </c>
      <c r="J4539" t="s">
        <v>1171</v>
      </c>
      <c r="K4539" s="2"/>
      <c r="L4539" s="60"/>
    </row>
    <row r="4540" spans="1:12">
      <c r="A4540">
        <v>85279</v>
      </c>
      <c r="B4540" t="s">
        <v>1010</v>
      </c>
      <c r="C4540" t="s">
        <v>1022</v>
      </c>
      <c r="D4540" t="s">
        <v>1086</v>
      </c>
      <c r="E4540" t="s">
        <v>1095</v>
      </c>
      <c r="F4540" t="s">
        <v>1164</v>
      </c>
      <c r="G4540" t="s">
        <v>1097</v>
      </c>
      <c r="H4540">
        <v>2019</v>
      </c>
      <c r="I4540" s="75">
        <v>0</v>
      </c>
      <c r="J4540" t="s">
        <v>1171</v>
      </c>
      <c r="K4540" s="2"/>
      <c r="L4540" s="60"/>
    </row>
    <row r="4541" spans="1:12">
      <c r="A4541">
        <v>85279</v>
      </c>
      <c r="B4541" t="s">
        <v>1010</v>
      </c>
      <c r="C4541" t="s">
        <v>1022</v>
      </c>
      <c r="D4541" t="s">
        <v>1086</v>
      </c>
      <c r="E4541" t="s">
        <v>1095</v>
      </c>
      <c r="F4541" t="s">
        <v>1164</v>
      </c>
      <c r="G4541" t="s">
        <v>1097</v>
      </c>
      <c r="H4541">
        <v>2020</v>
      </c>
      <c r="I4541" s="75">
        <v>0</v>
      </c>
      <c r="J4541" t="s">
        <v>1171</v>
      </c>
      <c r="K4541" s="2"/>
      <c r="L4541" s="60"/>
    </row>
    <row r="4542" spans="1:12">
      <c r="A4542">
        <v>85279</v>
      </c>
      <c r="B4542" t="s">
        <v>1010</v>
      </c>
      <c r="C4542" t="s">
        <v>1022</v>
      </c>
      <c r="D4542" t="s">
        <v>1086</v>
      </c>
      <c r="E4542" t="s">
        <v>1095</v>
      </c>
      <c r="F4542" t="s">
        <v>1164</v>
      </c>
      <c r="G4542" t="s">
        <v>1097</v>
      </c>
      <c r="H4542">
        <v>2021</v>
      </c>
      <c r="I4542" s="75">
        <v>0</v>
      </c>
      <c r="J4542" t="s">
        <v>1171</v>
      </c>
      <c r="K4542" s="2"/>
      <c r="L4542" s="60"/>
    </row>
    <row r="4543" spans="1:12">
      <c r="A4543">
        <v>85300</v>
      </c>
      <c r="B4543" t="s">
        <v>1010</v>
      </c>
      <c r="C4543" t="s">
        <v>98</v>
      </c>
      <c r="D4543" t="s">
        <v>1086</v>
      </c>
      <c r="E4543" t="s">
        <v>1095</v>
      </c>
      <c r="F4543" t="s">
        <v>1164</v>
      </c>
      <c r="G4543" t="s">
        <v>1097</v>
      </c>
      <c r="H4543">
        <v>2017</v>
      </c>
      <c r="I4543" s="75">
        <v>0</v>
      </c>
      <c r="J4543" t="s">
        <v>1171</v>
      </c>
      <c r="K4543" s="2"/>
      <c r="L4543" s="60"/>
    </row>
    <row r="4544" spans="1:12">
      <c r="A4544">
        <v>85300</v>
      </c>
      <c r="B4544" t="s">
        <v>1010</v>
      </c>
      <c r="C4544" t="s">
        <v>98</v>
      </c>
      <c r="D4544" t="s">
        <v>1086</v>
      </c>
      <c r="E4544" t="s">
        <v>1095</v>
      </c>
      <c r="F4544" t="s">
        <v>1164</v>
      </c>
      <c r="G4544" t="s">
        <v>1097</v>
      </c>
      <c r="H4544">
        <v>2018</v>
      </c>
      <c r="I4544" s="75">
        <v>0</v>
      </c>
      <c r="J4544" t="s">
        <v>1171</v>
      </c>
      <c r="K4544" s="2"/>
      <c r="L4544" s="60"/>
    </row>
    <row r="4545" spans="1:12">
      <c r="A4545">
        <v>85300</v>
      </c>
      <c r="B4545" t="s">
        <v>1010</v>
      </c>
      <c r="C4545" t="s">
        <v>98</v>
      </c>
      <c r="D4545" t="s">
        <v>1086</v>
      </c>
      <c r="E4545" t="s">
        <v>1095</v>
      </c>
      <c r="F4545" t="s">
        <v>1164</v>
      </c>
      <c r="G4545" t="s">
        <v>1097</v>
      </c>
      <c r="H4545">
        <v>2019</v>
      </c>
      <c r="I4545" s="75">
        <v>0</v>
      </c>
      <c r="J4545" t="s">
        <v>1171</v>
      </c>
      <c r="K4545" s="2"/>
      <c r="L4545" s="60"/>
    </row>
    <row r="4546" spans="1:12">
      <c r="A4546">
        <v>85300</v>
      </c>
      <c r="B4546" t="s">
        <v>1010</v>
      </c>
      <c r="C4546" t="s">
        <v>98</v>
      </c>
      <c r="D4546" t="s">
        <v>1086</v>
      </c>
      <c r="E4546" t="s">
        <v>1095</v>
      </c>
      <c r="F4546" t="s">
        <v>1164</v>
      </c>
      <c r="G4546" t="s">
        <v>1097</v>
      </c>
      <c r="H4546">
        <v>2020</v>
      </c>
      <c r="I4546" s="75">
        <v>0</v>
      </c>
      <c r="J4546" t="s">
        <v>1171</v>
      </c>
      <c r="K4546" s="2"/>
      <c r="L4546" s="60"/>
    </row>
    <row r="4547" spans="1:12">
      <c r="A4547">
        <v>85300</v>
      </c>
      <c r="B4547" t="s">
        <v>1010</v>
      </c>
      <c r="C4547" t="s">
        <v>98</v>
      </c>
      <c r="D4547" t="s">
        <v>1086</v>
      </c>
      <c r="E4547" t="s">
        <v>1095</v>
      </c>
      <c r="F4547" t="s">
        <v>1164</v>
      </c>
      <c r="G4547" t="s">
        <v>1097</v>
      </c>
      <c r="H4547">
        <v>2021</v>
      </c>
      <c r="I4547" s="75">
        <v>0</v>
      </c>
      <c r="J4547" t="s">
        <v>1171</v>
      </c>
      <c r="K4547" s="2"/>
      <c r="L4547" s="60"/>
    </row>
    <row r="4548" spans="1:12">
      <c r="A4548">
        <v>85315</v>
      </c>
      <c r="B4548" t="s">
        <v>1010</v>
      </c>
      <c r="C4548" t="s">
        <v>1023</v>
      </c>
      <c r="D4548" t="s">
        <v>1086</v>
      </c>
      <c r="E4548" t="s">
        <v>1095</v>
      </c>
      <c r="F4548" t="s">
        <v>1164</v>
      </c>
      <c r="G4548" t="s">
        <v>1097</v>
      </c>
      <c r="H4548">
        <v>2017</v>
      </c>
      <c r="I4548" s="75">
        <v>0</v>
      </c>
      <c r="J4548" t="s">
        <v>1171</v>
      </c>
      <c r="K4548" s="2"/>
      <c r="L4548" s="60"/>
    </row>
    <row r="4549" spans="1:12">
      <c r="A4549">
        <v>85315</v>
      </c>
      <c r="B4549" t="s">
        <v>1010</v>
      </c>
      <c r="C4549" t="s">
        <v>1023</v>
      </c>
      <c r="D4549" t="s">
        <v>1086</v>
      </c>
      <c r="E4549" t="s">
        <v>1095</v>
      </c>
      <c r="F4549" t="s">
        <v>1164</v>
      </c>
      <c r="G4549" t="s">
        <v>1097</v>
      </c>
      <c r="H4549">
        <v>2018</v>
      </c>
      <c r="I4549" s="75">
        <v>0</v>
      </c>
      <c r="J4549" t="s">
        <v>1171</v>
      </c>
      <c r="K4549" s="2"/>
      <c r="L4549" s="60"/>
    </row>
    <row r="4550" spans="1:12">
      <c r="A4550">
        <v>85315</v>
      </c>
      <c r="B4550" t="s">
        <v>1010</v>
      </c>
      <c r="C4550" t="s">
        <v>1023</v>
      </c>
      <c r="D4550" t="s">
        <v>1086</v>
      </c>
      <c r="E4550" t="s">
        <v>1095</v>
      </c>
      <c r="F4550" t="s">
        <v>1164</v>
      </c>
      <c r="G4550" t="s">
        <v>1097</v>
      </c>
      <c r="H4550">
        <v>2019</v>
      </c>
      <c r="I4550" s="75">
        <v>0</v>
      </c>
      <c r="J4550" t="s">
        <v>1171</v>
      </c>
      <c r="K4550" s="2"/>
      <c r="L4550" s="60"/>
    </row>
    <row r="4551" spans="1:12">
      <c r="A4551">
        <v>85315</v>
      </c>
      <c r="B4551" t="s">
        <v>1010</v>
      </c>
      <c r="C4551" t="s">
        <v>1023</v>
      </c>
      <c r="D4551" t="s">
        <v>1086</v>
      </c>
      <c r="E4551" t="s">
        <v>1095</v>
      </c>
      <c r="F4551" t="s">
        <v>1164</v>
      </c>
      <c r="G4551" t="s">
        <v>1097</v>
      </c>
      <c r="H4551">
        <v>2020</v>
      </c>
      <c r="I4551" s="75">
        <v>0</v>
      </c>
      <c r="J4551" t="s">
        <v>1171</v>
      </c>
      <c r="K4551" s="2"/>
      <c r="L4551" s="60"/>
    </row>
    <row r="4552" spans="1:12">
      <c r="A4552">
        <v>85315</v>
      </c>
      <c r="B4552" t="s">
        <v>1010</v>
      </c>
      <c r="C4552" t="s">
        <v>1023</v>
      </c>
      <c r="D4552" t="s">
        <v>1086</v>
      </c>
      <c r="E4552" t="s">
        <v>1095</v>
      </c>
      <c r="F4552" t="s">
        <v>1164</v>
      </c>
      <c r="G4552" t="s">
        <v>1097</v>
      </c>
      <c r="H4552">
        <v>2021</v>
      </c>
      <c r="I4552" s="75">
        <v>476.19047619047626</v>
      </c>
      <c r="J4552" t="s">
        <v>1171</v>
      </c>
      <c r="K4552" s="2"/>
      <c r="L4552" s="60"/>
    </row>
    <row r="4553" spans="1:12">
      <c r="A4553">
        <v>85325</v>
      </c>
      <c r="B4553" t="s">
        <v>1010</v>
      </c>
      <c r="C4553" t="s">
        <v>1024</v>
      </c>
      <c r="D4553" t="s">
        <v>1086</v>
      </c>
      <c r="E4553" t="s">
        <v>1095</v>
      </c>
      <c r="F4553" t="s">
        <v>1164</v>
      </c>
      <c r="G4553" t="s">
        <v>1097</v>
      </c>
      <c r="H4553">
        <v>2017</v>
      </c>
      <c r="I4553" s="75">
        <v>0</v>
      </c>
      <c r="J4553" t="s">
        <v>1171</v>
      </c>
      <c r="K4553" s="2"/>
      <c r="L4553" s="60"/>
    </row>
    <row r="4554" spans="1:12">
      <c r="A4554">
        <v>85325</v>
      </c>
      <c r="B4554" t="s">
        <v>1010</v>
      </c>
      <c r="C4554" t="s">
        <v>1024</v>
      </c>
      <c r="D4554" t="s">
        <v>1086</v>
      </c>
      <c r="E4554" t="s">
        <v>1095</v>
      </c>
      <c r="F4554" t="s">
        <v>1164</v>
      </c>
      <c r="G4554" t="s">
        <v>1097</v>
      </c>
      <c r="H4554">
        <v>2018</v>
      </c>
      <c r="I4554" s="75">
        <v>0</v>
      </c>
      <c r="J4554" t="s">
        <v>1171</v>
      </c>
      <c r="K4554" s="2"/>
      <c r="L4554" s="60"/>
    </row>
    <row r="4555" spans="1:12">
      <c r="A4555">
        <v>85325</v>
      </c>
      <c r="B4555" t="s">
        <v>1010</v>
      </c>
      <c r="C4555" t="s">
        <v>1024</v>
      </c>
      <c r="D4555" t="s">
        <v>1086</v>
      </c>
      <c r="E4555" t="s">
        <v>1095</v>
      </c>
      <c r="F4555" t="s">
        <v>1164</v>
      </c>
      <c r="G4555" t="s">
        <v>1097</v>
      </c>
      <c r="H4555">
        <v>2019</v>
      </c>
      <c r="I4555" s="75">
        <v>0</v>
      </c>
      <c r="J4555" t="s">
        <v>1171</v>
      </c>
      <c r="K4555" s="2"/>
      <c r="L4555" s="60"/>
    </row>
    <row r="4556" spans="1:12">
      <c r="A4556">
        <v>85325</v>
      </c>
      <c r="B4556" t="s">
        <v>1010</v>
      </c>
      <c r="C4556" t="s">
        <v>1024</v>
      </c>
      <c r="D4556" t="s">
        <v>1086</v>
      </c>
      <c r="E4556" t="s">
        <v>1095</v>
      </c>
      <c r="F4556" t="s">
        <v>1164</v>
      </c>
      <c r="G4556" t="s">
        <v>1097</v>
      </c>
      <c r="H4556">
        <v>2020</v>
      </c>
      <c r="I4556" s="75">
        <v>0</v>
      </c>
      <c r="J4556" t="s">
        <v>1171</v>
      </c>
      <c r="K4556" s="2"/>
      <c r="L4556" s="60"/>
    </row>
    <row r="4557" spans="1:12">
      <c r="A4557">
        <v>85325</v>
      </c>
      <c r="B4557" t="s">
        <v>1010</v>
      </c>
      <c r="C4557" t="s">
        <v>1024</v>
      </c>
      <c r="D4557" t="s">
        <v>1086</v>
      </c>
      <c r="E4557" t="s">
        <v>1095</v>
      </c>
      <c r="F4557" t="s">
        <v>1164</v>
      </c>
      <c r="G4557" t="s">
        <v>1097</v>
      </c>
      <c r="H4557">
        <v>2021</v>
      </c>
      <c r="I4557" s="75">
        <v>0</v>
      </c>
      <c r="J4557" t="s">
        <v>1171</v>
      </c>
      <c r="K4557" s="2"/>
      <c r="L4557" s="60"/>
    </row>
    <row r="4558" spans="1:12">
      <c r="A4558">
        <v>85400</v>
      </c>
      <c r="B4558" t="s">
        <v>1010</v>
      </c>
      <c r="C4558" t="s">
        <v>1025</v>
      </c>
      <c r="D4558" t="s">
        <v>1086</v>
      </c>
      <c r="E4558" t="s">
        <v>1095</v>
      </c>
      <c r="F4558" t="s">
        <v>1164</v>
      </c>
      <c r="G4558" t="s">
        <v>1097</v>
      </c>
      <c r="H4558">
        <v>2017</v>
      </c>
      <c r="I4558" s="75">
        <v>0</v>
      </c>
      <c r="J4558" t="s">
        <v>1171</v>
      </c>
      <c r="K4558" s="2"/>
      <c r="L4558" s="60"/>
    </row>
    <row r="4559" spans="1:12">
      <c r="A4559">
        <v>85400</v>
      </c>
      <c r="B4559" t="s">
        <v>1010</v>
      </c>
      <c r="C4559" t="s">
        <v>1025</v>
      </c>
      <c r="D4559" t="s">
        <v>1086</v>
      </c>
      <c r="E4559" t="s">
        <v>1095</v>
      </c>
      <c r="F4559" t="s">
        <v>1164</v>
      </c>
      <c r="G4559" t="s">
        <v>1097</v>
      </c>
      <c r="H4559">
        <v>2018</v>
      </c>
      <c r="I4559" s="75">
        <v>147.49262536873155</v>
      </c>
      <c r="J4559" t="s">
        <v>1171</v>
      </c>
      <c r="K4559" s="2"/>
      <c r="L4559" s="60"/>
    </row>
    <row r="4560" spans="1:12">
      <c r="A4560">
        <v>85400</v>
      </c>
      <c r="B4560" t="s">
        <v>1010</v>
      </c>
      <c r="C4560" t="s">
        <v>1025</v>
      </c>
      <c r="D4560" t="s">
        <v>1086</v>
      </c>
      <c r="E4560" t="s">
        <v>1095</v>
      </c>
      <c r="F4560" t="s">
        <v>1164</v>
      </c>
      <c r="G4560" t="s">
        <v>1097</v>
      </c>
      <c r="H4560">
        <v>2019</v>
      </c>
      <c r="I4560" s="75">
        <v>0</v>
      </c>
      <c r="J4560" t="s">
        <v>1171</v>
      </c>
      <c r="K4560" s="2"/>
      <c r="L4560" s="60"/>
    </row>
    <row r="4561" spans="1:12">
      <c r="A4561">
        <v>85400</v>
      </c>
      <c r="B4561" t="s">
        <v>1010</v>
      </c>
      <c r="C4561" t="s">
        <v>1025</v>
      </c>
      <c r="D4561" t="s">
        <v>1086</v>
      </c>
      <c r="E4561" t="s">
        <v>1095</v>
      </c>
      <c r="F4561" t="s">
        <v>1164</v>
      </c>
      <c r="G4561" t="s">
        <v>1097</v>
      </c>
      <c r="H4561">
        <v>2020</v>
      </c>
      <c r="I4561" s="75">
        <v>0</v>
      </c>
      <c r="J4561" t="s">
        <v>1171</v>
      </c>
      <c r="K4561" s="2"/>
      <c r="L4561" s="60"/>
    </row>
    <row r="4562" spans="1:12">
      <c r="A4562">
        <v>85400</v>
      </c>
      <c r="B4562" t="s">
        <v>1010</v>
      </c>
      <c r="C4562" t="s">
        <v>1025</v>
      </c>
      <c r="D4562" t="s">
        <v>1086</v>
      </c>
      <c r="E4562" t="s">
        <v>1095</v>
      </c>
      <c r="F4562" t="s">
        <v>1164</v>
      </c>
      <c r="G4562" t="s">
        <v>1097</v>
      </c>
      <c r="H4562">
        <v>2021</v>
      </c>
      <c r="I4562" s="75">
        <v>157.48031496062993</v>
      </c>
      <c r="J4562" t="s">
        <v>1171</v>
      </c>
      <c r="K4562" s="2"/>
      <c r="L4562" s="60"/>
    </row>
    <row r="4563" spans="1:12">
      <c r="A4563">
        <v>85410</v>
      </c>
      <c r="B4563" t="s">
        <v>1010</v>
      </c>
      <c r="C4563" t="s">
        <v>1026</v>
      </c>
      <c r="D4563" t="s">
        <v>1086</v>
      </c>
      <c r="E4563" t="s">
        <v>1095</v>
      </c>
      <c r="F4563" t="s">
        <v>1164</v>
      </c>
      <c r="G4563" t="s">
        <v>1097</v>
      </c>
      <c r="H4563">
        <v>2017</v>
      </c>
      <c r="I4563" s="75">
        <v>0</v>
      </c>
      <c r="J4563" t="s">
        <v>1171</v>
      </c>
      <c r="K4563" s="2"/>
      <c r="L4563" s="60"/>
    </row>
    <row r="4564" spans="1:12">
      <c r="A4564">
        <v>85410</v>
      </c>
      <c r="B4564" t="s">
        <v>1010</v>
      </c>
      <c r="C4564" t="s">
        <v>1026</v>
      </c>
      <c r="D4564" t="s">
        <v>1086</v>
      </c>
      <c r="E4564" t="s">
        <v>1095</v>
      </c>
      <c r="F4564" t="s">
        <v>1164</v>
      </c>
      <c r="G4564" t="s">
        <v>1097</v>
      </c>
      <c r="H4564">
        <v>2018</v>
      </c>
      <c r="I4564" s="75">
        <v>0</v>
      </c>
      <c r="J4564" t="s">
        <v>1171</v>
      </c>
      <c r="K4564" s="2"/>
      <c r="L4564" s="60"/>
    </row>
    <row r="4565" spans="1:12">
      <c r="A4565">
        <v>85410</v>
      </c>
      <c r="B4565" t="s">
        <v>1010</v>
      </c>
      <c r="C4565" t="s">
        <v>1026</v>
      </c>
      <c r="D4565" t="s">
        <v>1086</v>
      </c>
      <c r="E4565" t="s">
        <v>1095</v>
      </c>
      <c r="F4565" t="s">
        <v>1164</v>
      </c>
      <c r="G4565" t="s">
        <v>1097</v>
      </c>
      <c r="H4565">
        <v>2019</v>
      </c>
      <c r="I4565" s="75">
        <v>43.956043956043956</v>
      </c>
      <c r="J4565" t="s">
        <v>1171</v>
      </c>
      <c r="K4565" s="2"/>
      <c r="L4565" s="60"/>
    </row>
    <row r="4566" spans="1:12">
      <c r="A4566">
        <v>85410</v>
      </c>
      <c r="B4566" t="s">
        <v>1010</v>
      </c>
      <c r="C4566" t="s">
        <v>1026</v>
      </c>
      <c r="D4566" t="s">
        <v>1086</v>
      </c>
      <c r="E4566" t="s">
        <v>1095</v>
      </c>
      <c r="F4566" t="s">
        <v>1164</v>
      </c>
      <c r="G4566" t="s">
        <v>1097</v>
      </c>
      <c r="H4566">
        <v>2020</v>
      </c>
      <c r="I4566" s="75">
        <v>0</v>
      </c>
      <c r="J4566" t="s">
        <v>1171</v>
      </c>
      <c r="K4566" s="2"/>
      <c r="L4566" s="60"/>
    </row>
    <row r="4567" spans="1:12">
      <c r="A4567">
        <v>85410</v>
      </c>
      <c r="B4567" t="s">
        <v>1010</v>
      </c>
      <c r="C4567" t="s">
        <v>1026</v>
      </c>
      <c r="D4567" t="s">
        <v>1086</v>
      </c>
      <c r="E4567" t="s">
        <v>1095</v>
      </c>
      <c r="F4567" t="s">
        <v>1164</v>
      </c>
      <c r="G4567" t="s">
        <v>1097</v>
      </c>
      <c r="H4567">
        <v>2021</v>
      </c>
      <c r="I4567" s="75">
        <v>0</v>
      </c>
      <c r="J4567" t="s">
        <v>1171</v>
      </c>
      <c r="K4567" s="2"/>
      <c r="L4567" s="60"/>
    </row>
    <row r="4568" spans="1:12">
      <c r="A4568">
        <v>85430</v>
      </c>
      <c r="B4568" t="s">
        <v>1010</v>
      </c>
      <c r="C4568" t="s">
        <v>1027</v>
      </c>
      <c r="D4568" t="s">
        <v>1086</v>
      </c>
      <c r="E4568" t="s">
        <v>1095</v>
      </c>
      <c r="F4568" t="s">
        <v>1164</v>
      </c>
      <c r="G4568" t="s">
        <v>1097</v>
      </c>
      <c r="H4568">
        <v>2017</v>
      </c>
      <c r="I4568" s="75">
        <v>55.555555555555557</v>
      </c>
      <c r="J4568" t="s">
        <v>1171</v>
      </c>
      <c r="K4568" s="2"/>
      <c r="L4568" s="60"/>
    </row>
    <row r="4569" spans="1:12">
      <c r="A4569">
        <v>85430</v>
      </c>
      <c r="B4569" t="s">
        <v>1010</v>
      </c>
      <c r="C4569" t="s">
        <v>1027</v>
      </c>
      <c r="D4569" t="s">
        <v>1086</v>
      </c>
      <c r="E4569" t="s">
        <v>1095</v>
      </c>
      <c r="F4569" t="s">
        <v>1164</v>
      </c>
      <c r="G4569" t="s">
        <v>1097</v>
      </c>
      <c r="H4569">
        <v>2018</v>
      </c>
      <c r="I4569" s="75">
        <v>0</v>
      </c>
      <c r="J4569" t="s">
        <v>1171</v>
      </c>
      <c r="K4569" s="2"/>
      <c r="L4569" s="60"/>
    </row>
    <row r="4570" spans="1:12">
      <c r="A4570">
        <v>85430</v>
      </c>
      <c r="B4570" t="s">
        <v>1010</v>
      </c>
      <c r="C4570" t="s">
        <v>1027</v>
      </c>
      <c r="D4570" t="s">
        <v>1086</v>
      </c>
      <c r="E4570" t="s">
        <v>1095</v>
      </c>
      <c r="F4570" t="s">
        <v>1164</v>
      </c>
      <c r="G4570" t="s">
        <v>1097</v>
      </c>
      <c r="H4570">
        <v>2019</v>
      </c>
      <c r="I4570" s="75">
        <v>0</v>
      </c>
      <c r="J4570" t="s">
        <v>1171</v>
      </c>
      <c r="K4570" s="2"/>
      <c r="L4570" s="60"/>
    </row>
    <row r="4571" spans="1:12">
      <c r="A4571">
        <v>85430</v>
      </c>
      <c r="B4571" t="s">
        <v>1010</v>
      </c>
      <c r="C4571" t="s">
        <v>1027</v>
      </c>
      <c r="D4571" t="s">
        <v>1086</v>
      </c>
      <c r="E4571" t="s">
        <v>1095</v>
      </c>
      <c r="F4571" t="s">
        <v>1164</v>
      </c>
      <c r="G4571" t="s">
        <v>1097</v>
      </c>
      <c r="H4571">
        <v>2020</v>
      </c>
      <c r="I4571" s="75">
        <v>0</v>
      </c>
      <c r="J4571" t="s">
        <v>1171</v>
      </c>
      <c r="K4571" s="2"/>
      <c r="L4571" s="60"/>
    </row>
    <row r="4572" spans="1:12">
      <c r="A4572">
        <v>85430</v>
      </c>
      <c r="B4572" t="s">
        <v>1010</v>
      </c>
      <c r="C4572" t="s">
        <v>1027</v>
      </c>
      <c r="D4572" t="s">
        <v>1086</v>
      </c>
      <c r="E4572" t="s">
        <v>1095</v>
      </c>
      <c r="F4572" t="s">
        <v>1164</v>
      </c>
      <c r="G4572" t="s">
        <v>1097</v>
      </c>
      <c r="H4572">
        <v>2021</v>
      </c>
      <c r="I4572" s="75">
        <v>0</v>
      </c>
      <c r="J4572" t="s">
        <v>1171</v>
      </c>
      <c r="K4572" s="2"/>
      <c r="L4572" s="60"/>
    </row>
    <row r="4573" spans="1:12">
      <c r="A4573">
        <v>85440</v>
      </c>
      <c r="B4573" t="s">
        <v>1010</v>
      </c>
      <c r="C4573" t="s">
        <v>207</v>
      </c>
      <c r="D4573" t="s">
        <v>1086</v>
      </c>
      <c r="E4573" t="s">
        <v>1095</v>
      </c>
      <c r="F4573" t="s">
        <v>1164</v>
      </c>
      <c r="G4573" t="s">
        <v>1097</v>
      </c>
      <c r="H4573">
        <v>2017</v>
      </c>
      <c r="I4573" s="75">
        <v>40.883074407195423</v>
      </c>
      <c r="J4573" t="s">
        <v>1171</v>
      </c>
      <c r="K4573" s="2"/>
      <c r="L4573" s="60"/>
    </row>
    <row r="4574" spans="1:12">
      <c r="A4574">
        <v>85440</v>
      </c>
      <c r="B4574" t="s">
        <v>1010</v>
      </c>
      <c r="C4574" t="s">
        <v>207</v>
      </c>
      <c r="D4574" t="s">
        <v>1086</v>
      </c>
      <c r="E4574" t="s">
        <v>1095</v>
      </c>
      <c r="F4574" t="s">
        <v>1164</v>
      </c>
      <c r="G4574" t="s">
        <v>1097</v>
      </c>
      <c r="H4574">
        <v>2018</v>
      </c>
      <c r="I4574" s="75">
        <v>0</v>
      </c>
      <c r="J4574" t="s">
        <v>1171</v>
      </c>
      <c r="K4574" s="2"/>
      <c r="L4574" s="60"/>
    </row>
    <row r="4575" spans="1:12">
      <c r="A4575">
        <v>85440</v>
      </c>
      <c r="B4575" t="s">
        <v>1010</v>
      </c>
      <c r="C4575" t="s">
        <v>207</v>
      </c>
      <c r="D4575" t="s">
        <v>1086</v>
      </c>
      <c r="E4575" t="s">
        <v>1095</v>
      </c>
      <c r="F4575" t="s">
        <v>1164</v>
      </c>
      <c r="G4575" t="s">
        <v>1097</v>
      </c>
      <c r="H4575">
        <v>2019</v>
      </c>
      <c r="I4575" s="75">
        <v>0</v>
      </c>
      <c r="J4575" t="s">
        <v>1171</v>
      </c>
      <c r="K4575" s="2"/>
      <c r="L4575" s="60"/>
    </row>
    <row r="4576" spans="1:12">
      <c r="A4576">
        <v>85440</v>
      </c>
      <c r="B4576" t="s">
        <v>1010</v>
      </c>
      <c r="C4576" t="s">
        <v>207</v>
      </c>
      <c r="D4576" t="s">
        <v>1086</v>
      </c>
      <c r="E4576" t="s">
        <v>1095</v>
      </c>
      <c r="F4576" t="s">
        <v>1164</v>
      </c>
      <c r="G4576" t="s">
        <v>1097</v>
      </c>
      <c r="H4576">
        <v>2020</v>
      </c>
      <c r="I4576" s="75">
        <v>0</v>
      </c>
      <c r="J4576" t="s">
        <v>1171</v>
      </c>
      <c r="K4576" s="2"/>
      <c r="L4576" s="60"/>
    </row>
    <row r="4577" spans="1:12">
      <c r="A4577">
        <v>85440</v>
      </c>
      <c r="B4577" t="s">
        <v>1010</v>
      </c>
      <c r="C4577" t="s">
        <v>207</v>
      </c>
      <c r="D4577" t="s">
        <v>1086</v>
      </c>
      <c r="E4577" t="s">
        <v>1095</v>
      </c>
      <c r="F4577" t="s">
        <v>1164</v>
      </c>
      <c r="G4577" t="s">
        <v>1097</v>
      </c>
      <c r="H4577">
        <v>2021</v>
      </c>
      <c r="I4577" s="75">
        <v>0</v>
      </c>
      <c r="J4577" t="s">
        <v>1171</v>
      </c>
      <c r="K4577" s="2"/>
      <c r="L4577" s="60"/>
    </row>
    <row r="4578" spans="1:12">
      <c r="A4578">
        <v>85001</v>
      </c>
      <c r="B4578" t="s">
        <v>1010</v>
      </c>
      <c r="C4578" t="s">
        <v>1011</v>
      </c>
      <c r="D4578" t="s">
        <v>1087</v>
      </c>
      <c r="E4578" t="s">
        <v>1095</v>
      </c>
      <c r="F4578" t="s">
        <v>1164</v>
      </c>
      <c r="G4578" t="s">
        <v>1097</v>
      </c>
      <c r="H4578">
        <v>2017</v>
      </c>
      <c r="I4578" s="75">
        <v>0</v>
      </c>
      <c r="J4578" t="s">
        <v>1171</v>
      </c>
      <c r="K4578" s="2"/>
      <c r="L4578" s="60"/>
    </row>
    <row r="4579" spans="1:12">
      <c r="A4579">
        <v>85001</v>
      </c>
      <c r="B4579" t="s">
        <v>1010</v>
      </c>
      <c r="C4579" t="s">
        <v>1011</v>
      </c>
      <c r="D4579" t="s">
        <v>1087</v>
      </c>
      <c r="E4579" t="s">
        <v>1095</v>
      </c>
      <c r="F4579" t="s">
        <v>1164</v>
      </c>
      <c r="G4579" t="s">
        <v>1097</v>
      </c>
      <c r="H4579">
        <v>2018</v>
      </c>
      <c r="I4579" s="75">
        <v>6.9022639425731649</v>
      </c>
      <c r="J4579" t="s">
        <v>1171</v>
      </c>
      <c r="K4579" s="2"/>
      <c r="L4579" s="60"/>
    </row>
    <row r="4580" spans="1:12">
      <c r="A4580">
        <v>85001</v>
      </c>
      <c r="B4580" t="s">
        <v>1010</v>
      </c>
      <c r="C4580" t="s">
        <v>1011</v>
      </c>
      <c r="D4580" t="s">
        <v>1087</v>
      </c>
      <c r="E4580" t="s">
        <v>1095</v>
      </c>
      <c r="F4580" t="s">
        <v>1164</v>
      </c>
      <c r="G4580" t="s">
        <v>1097</v>
      </c>
      <c r="H4580">
        <v>2019</v>
      </c>
      <c r="I4580" s="75">
        <v>0</v>
      </c>
      <c r="J4580" t="s">
        <v>1171</v>
      </c>
      <c r="K4580" s="2"/>
      <c r="L4580" s="60"/>
    </row>
    <row r="4581" spans="1:12">
      <c r="A4581">
        <v>85001</v>
      </c>
      <c r="B4581" t="s">
        <v>1010</v>
      </c>
      <c r="C4581" t="s">
        <v>1011</v>
      </c>
      <c r="D4581" t="s">
        <v>1087</v>
      </c>
      <c r="E4581" t="s">
        <v>1095</v>
      </c>
      <c r="F4581" t="s">
        <v>1164</v>
      </c>
      <c r="G4581" t="s">
        <v>1097</v>
      </c>
      <c r="H4581">
        <v>2020</v>
      </c>
      <c r="I4581" s="75">
        <v>0</v>
      </c>
      <c r="J4581" t="s">
        <v>1171</v>
      </c>
      <c r="K4581" s="2"/>
      <c r="L4581" s="60"/>
    </row>
    <row r="4582" spans="1:12">
      <c r="A4582">
        <v>85001</v>
      </c>
      <c r="B4582" t="s">
        <v>1010</v>
      </c>
      <c r="C4582" t="s">
        <v>1011</v>
      </c>
      <c r="D4582" t="s">
        <v>1087</v>
      </c>
      <c r="E4582" t="s">
        <v>1095</v>
      </c>
      <c r="F4582" t="s">
        <v>1164</v>
      </c>
      <c r="G4582" t="s">
        <v>1097</v>
      </c>
      <c r="H4582">
        <v>2021</v>
      </c>
      <c r="I4582" s="75">
        <v>0</v>
      </c>
      <c r="J4582" t="s">
        <v>1171</v>
      </c>
      <c r="K4582" s="2"/>
      <c r="L4582" s="60"/>
    </row>
    <row r="4583" spans="1:12">
      <c r="A4583">
        <v>85010</v>
      </c>
      <c r="B4583" t="s">
        <v>1010</v>
      </c>
      <c r="C4583" t="s">
        <v>1012</v>
      </c>
      <c r="D4583" t="s">
        <v>1087</v>
      </c>
      <c r="E4583" t="s">
        <v>1095</v>
      </c>
      <c r="F4583" t="s">
        <v>1164</v>
      </c>
      <c r="G4583" t="s">
        <v>1097</v>
      </c>
      <c r="H4583">
        <v>2017</v>
      </c>
      <c r="I4583" s="75">
        <v>0</v>
      </c>
      <c r="J4583" t="s">
        <v>1171</v>
      </c>
      <c r="K4583" s="2"/>
      <c r="L4583" s="60"/>
    </row>
    <row r="4584" spans="1:12">
      <c r="A4584">
        <v>85010</v>
      </c>
      <c r="B4584" t="s">
        <v>1010</v>
      </c>
      <c r="C4584" t="s">
        <v>1012</v>
      </c>
      <c r="D4584" t="s">
        <v>1087</v>
      </c>
      <c r="E4584" t="s">
        <v>1095</v>
      </c>
      <c r="F4584" t="s">
        <v>1164</v>
      </c>
      <c r="G4584" t="s">
        <v>1097</v>
      </c>
      <c r="H4584">
        <v>2018</v>
      </c>
      <c r="I4584" s="75">
        <v>0</v>
      </c>
      <c r="J4584" t="s">
        <v>1171</v>
      </c>
      <c r="K4584" s="2"/>
      <c r="L4584" s="60"/>
    </row>
    <row r="4585" spans="1:12">
      <c r="A4585">
        <v>85010</v>
      </c>
      <c r="B4585" t="s">
        <v>1010</v>
      </c>
      <c r="C4585" t="s">
        <v>1012</v>
      </c>
      <c r="D4585" t="s">
        <v>1087</v>
      </c>
      <c r="E4585" t="s">
        <v>1095</v>
      </c>
      <c r="F4585" t="s">
        <v>1164</v>
      </c>
      <c r="G4585" t="s">
        <v>1097</v>
      </c>
      <c r="H4585">
        <v>2019</v>
      </c>
      <c r="I4585" s="75">
        <v>0</v>
      </c>
      <c r="J4585" t="s">
        <v>1171</v>
      </c>
      <c r="K4585" s="2"/>
      <c r="L4585" s="60"/>
    </row>
    <row r="4586" spans="1:12">
      <c r="A4586">
        <v>85010</v>
      </c>
      <c r="B4586" t="s">
        <v>1010</v>
      </c>
      <c r="C4586" t="s">
        <v>1012</v>
      </c>
      <c r="D4586" t="s">
        <v>1087</v>
      </c>
      <c r="E4586" t="s">
        <v>1095</v>
      </c>
      <c r="F4586" t="s">
        <v>1164</v>
      </c>
      <c r="G4586" t="s">
        <v>1097</v>
      </c>
      <c r="H4586">
        <v>2020</v>
      </c>
      <c r="I4586" s="75">
        <v>0</v>
      </c>
      <c r="J4586" t="s">
        <v>1171</v>
      </c>
      <c r="K4586" s="2"/>
      <c r="L4586" s="60"/>
    </row>
    <row r="4587" spans="1:12">
      <c r="A4587">
        <v>85010</v>
      </c>
      <c r="B4587" t="s">
        <v>1010</v>
      </c>
      <c r="C4587" t="s">
        <v>1012</v>
      </c>
      <c r="D4587" t="s">
        <v>1087</v>
      </c>
      <c r="E4587" t="s">
        <v>1095</v>
      </c>
      <c r="F4587" t="s">
        <v>1164</v>
      </c>
      <c r="G4587" t="s">
        <v>1097</v>
      </c>
      <c r="H4587">
        <v>2021</v>
      </c>
      <c r="I4587" s="75">
        <v>0</v>
      </c>
      <c r="J4587" t="s">
        <v>1171</v>
      </c>
      <c r="K4587" s="2"/>
      <c r="L4587" s="60"/>
    </row>
    <row r="4588" spans="1:12">
      <c r="A4588">
        <v>85015</v>
      </c>
      <c r="B4588" t="s">
        <v>1010</v>
      </c>
      <c r="C4588" t="s">
        <v>1013</v>
      </c>
      <c r="D4588" t="s">
        <v>1087</v>
      </c>
      <c r="E4588" t="s">
        <v>1095</v>
      </c>
      <c r="F4588" t="s">
        <v>1164</v>
      </c>
      <c r="G4588" t="s">
        <v>1097</v>
      </c>
      <c r="H4588">
        <v>2017</v>
      </c>
      <c r="I4588" s="75">
        <v>0</v>
      </c>
      <c r="J4588" t="s">
        <v>1171</v>
      </c>
      <c r="K4588" s="2"/>
      <c r="L4588" s="60"/>
    </row>
    <row r="4589" spans="1:12">
      <c r="A4589">
        <v>85015</v>
      </c>
      <c r="B4589" t="s">
        <v>1010</v>
      </c>
      <c r="C4589" t="s">
        <v>1013</v>
      </c>
      <c r="D4589" t="s">
        <v>1087</v>
      </c>
      <c r="E4589" t="s">
        <v>1095</v>
      </c>
      <c r="F4589" t="s">
        <v>1164</v>
      </c>
      <c r="G4589" t="s">
        <v>1097</v>
      </c>
      <c r="H4589">
        <v>2018</v>
      </c>
      <c r="I4589" s="75">
        <v>0</v>
      </c>
      <c r="J4589" t="s">
        <v>1171</v>
      </c>
      <c r="K4589" s="2"/>
      <c r="L4589" s="60"/>
    </row>
    <row r="4590" spans="1:12">
      <c r="A4590">
        <v>85015</v>
      </c>
      <c r="B4590" t="s">
        <v>1010</v>
      </c>
      <c r="C4590" t="s">
        <v>1013</v>
      </c>
      <c r="D4590" t="s">
        <v>1087</v>
      </c>
      <c r="E4590" t="s">
        <v>1095</v>
      </c>
      <c r="F4590" t="s">
        <v>1164</v>
      </c>
      <c r="G4590" t="s">
        <v>1097</v>
      </c>
      <c r="H4590">
        <v>2019</v>
      </c>
      <c r="I4590" s="75">
        <v>0</v>
      </c>
      <c r="J4590" t="s">
        <v>1171</v>
      </c>
      <c r="K4590" s="2"/>
      <c r="L4590" s="60"/>
    </row>
    <row r="4591" spans="1:12">
      <c r="A4591">
        <v>85015</v>
      </c>
      <c r="B4591" t="s">
        <v>1010</v>
      </c>
      <c r="C4591" t="s">
        <v>1013</v>
      </c>
      <c r="D4591" t="s">
        <v>1087</v>
      </c>
      <c r="E4591" t="s">
        <v>1095</v>
      </c>
      <c r="F4591" t="s">
        <v>1164</v>
      </c>
      <c r="G4591" t="s">
        <v>1097</v>
      </c>
      <c r="H4591">
        <v>2020</v>
      </c>
      <c r="I4591" s="75">
        <v>0</v>
      </c>
      <c r="J4591" t="s">
        <v>1171</v>
      </c>
      <c r="K4591" s="2"/>
      <c r="L4591" s="60"/>
    </row>
    <row r="4592" spans="1:12">
      <c r="A4592">
        <v>85015</v>
      </c>
      <c r="B4592" t="s">
        <v>1010</v>
      </c>
      <c r="C4592" t="s">
        <v>1013</v>
      </c>
      <c r="D4592" t="s">
        <v>1087</v>
      </c>
      <c r="E4592" t="s">
        <v>1095</v>
      </c>
      <c r="F4592" t="s">
        <v>1164</v>
      </c>
      <c r="G4592" t="s">
        <v>1097</v>
      </c>
      <c r="H4592">
        <v>2021</v>
      </c>
      <c r="I4592" s="75">
        <v>0</v>
      </c>
      <c r="J4592" t="s">
        <v>1171</v>
      </c>
      <c r="K4592" s="2"/>
      <c r="L4592" s="60"/>
    </row>
    <row r="4593" spans="1:12">
      <c r="A4593">
        <v>85125</v>
      </c>
      <c r="B4593" t="s">
        <v>1010</v>
      </c>
      <c r="C4593" t="s">
        <v>1014</v>
      </c>
      <c r="D4593" t="s">
        <v>1087</v>
      </c>
      <c r="E4593" t="s">
        <v>1095</v>
      </c>
      <c r="F4593" t="s">
        <v>1164</v>
      </c>
      <c r="G4593" t="s">
        <v>1097</v>
      </c>
      <c r="H4593">
        <v>2017</v>
      </c>
      <c r="I4593" s="75">
        <v>0</v>
      </c>
      <c r="J4593" t="s">
        <v>1171</v>
      </c>
      <c r="K4593" s="2"/>
      <c r="L4593" s="60"/>
    </row>
    <row r="4594" spans="1:12">
      <c r="A4594">
        <v>85125</v>
      </c>
      <c r="B4594" t="s">
        <v>1010</v>
      </c>
      <c r="C4594" t="s">
        <v>1014</v>
      </c>
      <c r="D4594" t="s">
        <v>1087</v>
      </c>
      <c r="E4594" t="s">
        <v>1095</v>
      </c>
      <c r="F4594" t="s">
        <v>1164</v>
      </c>
      <c r="G4594" t="s">
        <v>1097</v>
      </c>
      <c r="H4594">
        <v>2018</v>
      </c>
      <c r="I4594" s="75">
        <v>0</v>
      </c>
      <c r="J4594" t="s">
        <v>1171</v>
      </c>
      <c r="K4594" s="2"/>
      <c r="L4594" s="60"/>
    </row>
    <row r="4595" spans="1:12">
      <c r="A4595">
        <v>85125</v>
      </c>
      <c r="B4595" t="s">
        <v>1010</v>
      </c>
      <c r="C4595" t="s">
        <v>1014</v>
      </c>
      <c r="D4595" t="s">
        <v>1087</v>
      </c>
      <c r="E4595" t="s">
        <v>1095</v>
      </c>
      <c r="F4595" t="s">
        <v>1164</v>
      </c>
      <c r="G4595" t="s">
        <v>1097</v>
      </c>
      <c r="H4595">
        <v>2019</v>
      </c>
      <c r="I4595" s="75">
        <v>72.833211944646763</v>
      </c>
      <c r="J4595" t="s">
        <v>1171</v>
      </c>
      <c r="K4595" s="2"/>
      <c r="L4595" s="60"/>
    </row>
    <row r="4596" spans="1:12">
      <c r="A4596">
        <v>85125</v>
      </c>
      <c r="B4596" t="s">
        <v>1010</v>
      </c>
      <c r="C4596" t="s">
        <v>1014</v>
      </c>
      <c r="D4596" t="s">
        <v>1087</v>
      </c>
      <c r="E4596" t="s">
        <v>1095</v>
      </c>
      <c r="F4596" t="s">
        <v>1164</v>
      </c>
      <c r="G4596" t="s">
        <v>1097</v>
      </c>
      <c r="H4596">
        <v>2020</v>
      </c>
      <c r="I4596" s="75">
        <v>74.183976261127597</v>
      </c>
      <c r="J4596" t="s">
        <v>1171</v>
      </c>
      <c r="K4596" s="2"/>
      <c r="L4596" s="60"/>
    </row>
    <row r="4597" spans="1:12">
      <c r="A4597">
        <v>85125</v>
      </c>
      <c r="B4597" t="s">
        <v>1010</v>
      </c>
      <c r="C4597" t="s">
        <v>1014</v>
      </c>
      <c r="D4597" t="s">
        <v>1087</v>
      </c>
      <c r="E4597" t="s">
        <v>1095</v>
      </c>
      <c r="F4597" t="s">
        <v>1164</v>
      </c>
      <c r="G4597" t="s">
        <v>1097</v>
      </c>
      <c r="H4597">
        <v>2021</v>
      </c>
      <c r="I4597" s="75">
        <v>0</v>
      </c>
      <c r="J4597" t="s">
        <v>1171</v>
      </c>
      <c r="K4597" s="2"/>
      <c r="L4597" s="60"/>
    </row>
    <row r="4598" spans="1:12">
      <c r="A4598">
        <v>85136</v>
      </c>
      <c r="B4598" t="s">
        <v>1010</v>
      </c>
      <c r="C4598" t="s">
        <v>1015</v>
      </c>
      <c r="D4598" t="s">
        <v>1087</v>
      </c>
      <c r="E4598" t="s">
        <v>1095</v>
      </c>
      <c r="F4598" t="s">
        <v>1164</v>
      </c>
      <c r="G4598" t="s">
        <v>1097</v>
      </c>
      <c r="H4598">
        <v>2017</v>
      </c>
      <c r="I4598" s="75">
        <v>0</v>
      </c>
      <c r="J4598" t="s">
        <v>1171</v>
      </c>
      <c r="K4598" s="2"/>
      <c r="L4598" s="60"/>
    </row>
    <row r="4599" spans="1:12">
      <c r="A4599">
        <v>85136</v>
      </c>
      <c r="B4599" t="s">
        <v>1010</v>
      </c>
      <c r="C4599" t="s">
        <v>1015</v>
      </c>
      <c r="D4599" t="s">
        <v>1087</v>
      </c>
      <c r="E4599" t="s">
        <v>1095</v>
      </c>
      <c r="F4599" t="s">
        <v>1164</v>
      </c>
      <c r="G4599" t="s">
        <v>1097</v>
      </c>
      <c r="H4599">
        <v>2018</v>
      </c>
      <c r="I4599" s="75">
        <v>0</v>
      </c>
      <c r="J4599" t="s">
        <v>1171</v>
      </c>
      <c r="K4599" s="2"/>
      <c r="L4599" s="60"/>
    </row>
    <row r="4600" spans="1:12">
      <c r="A4600">
        <v>85136</v>
      </c>
      <c r="B4600" t="s">
        <v>1010</v>
      </c>
      <c r="C4600" t="s">
        <v>1015</v>
      </c>
      <c r="D4600" t="s">
        <v>1087</v>
      </c>
      <c r="E4600" t="s">
        <v>1095</v>
      </c>
      <c r="F4600" t="s">
        <v>1164</v>
      </c>
      <c r="G4600" t="s">
        <v>1097</v>
      </c>
      <c r="H4600">
        <v>2019</v>
      </c>
      <c r="I4600" s="75">
        <v>0</v>
      </c>
      <c r="J4600" t="s">
        <v>1171</v>
      </c>
      <c r="K4600" s="2"/>
      <c r="L4600" s="60"/>
    </row>
    <row r="4601" spans="1:12">
      <c r="A4601">
        <v>85136</v>
      </c>
      <c r="B4601" t="s">
        <v>1010</v>
      </c>
      <c r="C4601" t="s">
        <v>1015</v>
      </c>
      <c r="D4601" t="s">
        <v>1087</v>
      </c>
      <c r="E4601" t="s">
        <v>1095</v>
      </c>
      <c r="F4601" t="s">
        <v>1164</v>
      </c>
      <c r="G4601" t="s">
        <v>1097</v>
      </c>
      <c r="H4601">
        <v>2020</v>
      </c>
      <c r="I4601" s="75">
        <v>0</v>
      </c>
      <c r="J4601" t="s">
        <v>1171</v>
      </c>
      <c r="K4601" s="2"/>
      <c r="L4601" s="60"/>
    </row>
    <row r="4602" spans="1:12">
      <c r="A4602">
        <v>85136</v>
      </c>
      <c r="B4602" t="s">
        <v>1010</v>
      </c>
      <c r="C4602" t="s">
        <v>1015</v>
      </c>
      <c r="D4602" t="s">
        <v>1087</v>
      </c>
      <c r="E4602" t="s">
        <v>1095</v>
      </c>
      <c r="F4602" t="s">
        <v>1164</v>
      </c>
      <c r="G4602" t="s">
        <v>1097</v>
      </c>
      <c r="H4602">
        <v>2021</v>
      </c>
      <c r="I4602" s="75">
        <v>0</v>
      </c>
      <c r="J4602" t="s">
        <v>1171</v>
      </c>
      <c r="K4602" s="2"/>
      <c r="L4602" s="60"/>
    </row>
    <row r="4603" spans="1:12">
      <c r="A4603">
        <v>85139</v>
      </c>
      <c r="B4603" t="s">
        <v>1010</v>
      </c>
      <c r="C4603" t="s">
        <v>1016</v>
      </c>
      <c r="D4603" t="s">
        <v>1087</v>
      </c>
      <c r="E4603" t="s">
        <v>1095</v>
      </c>
      <c r="F4603" t="s">
        <v>1164</v>
      </c>
      <c r="G4603" t="s">
        <v>1097</v>
      </c>
      <c r="H4603">
        <v>2017</v>
      </c>
      <c r="I4603" s="75">
        <v>0</v>
      </c>
      <c r="J4603" t="s">
        <v>1171</v>
      </c>
      <c r="K4603" s="2"/>
      <c r="L4603" s="60"/>
    </row>
    <row r="4604" spans="1:12">
      <c r="A4604">
        <v>85139</v>
      </c>
      <c r="B4604" t="s">
        <v>1010</v>
      </c>
      <c r="C4604" t="s">
        <v>1016</v>
      </c>
      <c r="D4604" t="s">
        <v>1087</v>
      </c>
      <c r="E4604" t="s">
        <v>1095</v>
      </c>
      <c r="F4604" t="s">
        <v>1164</v>
      </c>
      <c r="G4604" t="s">
        <v>1097</v>
      </c>
      <c r="H4604">
        <v>2018</v>
      </c>
      <c r="I4604" s="75">
        <v>0</v>
      </c>
      <c r="J4604" t="s">
        <v>1171</v>
      </c>
      <c r="K4604" s="2"/>
      <c r="L4604" s="60"/>
    </row>
    <row r="4605" spans="1:12">
      <c r="A4605">
        <v>85139</v>
      </c>
      <c r="B4605" t="s">
        <v>1010</v>
      </c>
      <c r="C4605" t="s">
        <v>1016</v>
      </c>
      <c r="D4605" t="s">
        <v>1087</v>
      </c>
      <c r="E4605" t="s">
        <v>1095</v>
      </c>
      <c r="F4605" t="s">
        <v>1164</v>
      </c>
      <c r="G4605" t="s">
        <v>1097</v>
      </c>
      <c r="H4605">
        <v>2019</v>
      </c>
      <c r="I4605" s="75">
        <v>0</v>
      </c>
      <c r="J4605" t="s">
        <v>1171</v>
      </c>
      <c r="K4605" s="2"/>
      <c r="L4605" s="60"/>
    </row>
    <row r="4606" spans="1:12">
      <c r="A4606">
        <v>85139</v>
      </c>
      <c r="B4606" t="s">
        <v>1010</v>
      </c>
      <c r="C4606" t="s">
        <v>1016</v>
      </c>
      <c r="D4606" t="s">
        <v>1087</v>
      </c>
      <c r="E4606" t="s">
        <v>1095</v>
      </c>
      <c r="F4606" t="s">
        <v>1164</v>
      </c>
      <c r="G4606" t="s">
        <v>1097</v>
      </c>
      <c r="H4606">
        <v>2020</v>
      </c>
      <c r="I4606" s="75">
        <v>0</v>
      </c>
      <c r="J4606" t="s">
        <v>1171</v>
      </c>
      <c r="K4606" s="2"/>
      <c r="L4606" s="60"/>
    </row>
    <row r="4607" spans="1:12">
      <c r="A4607">
        <v>85139</v>
      </c>
      <c r="B4607" t="s">
        <v>1010</v>
      </c>
      <c r="C4607" t="s">
        <v>1016</v>
      </c>
      <c r="D4607" t="s">
        <v>1087</v>
      </c>
      <c r="E4607" t="s">
        <v>1095</v>
      </c>
      <c r="F4607" t="s">
        <v>1164</v>
      </c>
      <c r="G4607" t="s">
        <v>1097</v>
      </c>
      <c r="H4607">
        <v>2021</v>
      </c>
      <c r="I4607" s="75">
        <v>0</v>
      </c>
      <c r="J4607" t="s">
        <v>1171</v>
      </c>
      <c r="K4607" s="2"/>
      <c r="L4607" s="60"/>
    </row>
    <row r="4608" spans="1:12">
      <c r="A4608">
        <v>85162</v>
      </c>
      <c r="B4608" t="s">
        <v>1010</v>
      </c>
      <c r="C4608" t="s">
        <v>1017</v>
      </c>
      <c r="D4608" t="s">
        <v>1087</v>
      </c>
      <c r="E4608" t="s">
        <v>1095</v>
      </c>
      <c r="F4608" t="s">
        <v>1164</v>
      </c>
      <c r="G4608" t="s">
        <v>1097</v>
      </c>
      <c r="H4608">
        <v>2017</v>
      </c>
      <c r="I4608" s="75">
        <v>0</v>
      </c>
      <c r="J4608" t="s">
        <v>1171</v>
      </c>
      <c r="K4608" s="2"/>
      <c r="L4608" s="60"/>
    </row>
    <row r="4609" spans="1:12">
      <c r="A4609">
        <v>85162</v>
      </c>
      <c r="B4609" t="s">
        <v>1010</v>
      </c>
      <c r="C4609" t="s">
        <v>1017</v>
      </c>
      <c r="D4609" t="s">
        <v>1087</v>
      </c>
      <c r="E4609" t="s">
        <v>1095</v>
      </c>
      <c r="F4609" t="s">
        <v>1164</v>
      </c>
      <c r="G4609" t="s">
        <v>1097</v>
      </c>
      <c r="H4609">
        <v>2018</v>
      </c>
      <c r="I4609" s="75">
        <v>0</v>
      </c>
      <c r="J4609" t="s">
        <v>1171</v>
      </c>
      <c r="K4609" s="2"/>
      <c r="L4609" s="60"/>
    </row>
    <row r="4610" spans="1:12">
      <c r="A4610">
        <v>85162</v>
      </c>
      <c r="B4610" t="s">
        <v>1010</v>
      </c>
      <c r="C4610" t="s">
        <v>1017</v>
      </c>
      <c r="D4610" t="s">
        <v>1087</v>
      </c>
      <c r="E4610" t="s">
        <v>1095</v>
      </c>
      <c r="F4610" t="s">
        <v>1164</v>
      </c>
      <c r="G4610" t="s">
        <v>1097</v>
      </c>
      <c r="H4610">
        <v>2019</v>
      </c>
      <c r="I4610" s="75">
        <v>0</v>
      </c>
      <c r="J4610" t="s">
        <v>1171</v>
      </c>
      <c r="K4610" s="2"/>
      <c r="L4610" s="60"/>
    </row>
    <row r="4611" spans="1:12">
      <c r="A4611">
        <v>85162</v>
      </c>
      <c r="B4611" t="s">
        <v>1010</v>
      </c>
      <c r="C4611" t="s">
        <v>1017</v>
      </c>
      <c r="D4611" t="s">
        <v>1087</v>
      </c>
      <c r="E4611" t="s">
        <v>1095</v>
      </c>
      <c r="F4611" t="s">
        <v>1164</v>
      </c>
      <c r="G4611" t="s">
        <v>1097</v>
      </c>
      <c r="H4611">
        <v>2020</v>
      </c>
      <c r="I4611" s="75">
        <v>0</v>
      </c>
      <c r="J4611" t="s">
        <v>1171</v>
      </c>
      <c r="K4611" s="2"/>
      <c r="L4611" s="60"/>
    </row>
    <row r="4612" spans="1:12">
      <c r="A4612">
        <v>85162</v>
      </c>
      <c r="B4612" t="s">
        <v>1010</v>
      </c>
      <c r="C4612" t="s">
        <v>1017</v>
      </c>
      <c r="D4612" t="s">
        <v>1087</v>
      </c>
      <c r="E4612" t="s">
        <v>1095</v>
      </c>
      <c r="F4612" t="s">
        <v>1164</v>
      </c>
      <c r="G4612" t="s">
        <v>1097</v>
      </c>
      <c r="H4612">
        <v>2021</v>
      </c>
      <c r="I4612" s="75">
        <v>0</v>
      </c>
      <c r="J4612" t="s">
        <v>1171</v>
      </c>
      <c r="K4612" s="2"/>
      <c r="L4612" s="60"/>
    </row>
    <row r="4613" spans="1:12">
      <c r="A4613">
        <v>85225</v>
      </c>
      <c r="B4613" t="s">
        <v>1010</v>
      </c>
      <c r="C4613" t="s">
        <v>1018</v>
      </c>
      <c r="D4613" t="s">
        <v>1087</v>
      </c>
      <c r="E4613" t="s">
        <v>1095</v>
      </c>
      <c r="F4613" t="s">
        <v>1164</v>
      </c>
      <c r="G4613" t="s">
        <v>1097</v>
      </c>
      <c r="H4613">
        <v>2017</v>
      </c>
      <c r="I4613" s="75">
        <v>0</v>
      </c>
      <c r="J4613" t="s">
        <v>1171</v>
      </c>
      <c r="K4613" s="2"/>
      <c r="L4613" s="60"/>
    </row>
    <row r="4614" spans="1:12">
      <c r="A4614">
        <v>85225</v>
      </c>
      <c r="B4614" t="s">
        <v>1010</v>
      </c>
      <c r="C4614" t="s">
        <v>1018</v>
      </c>
      <c r="D4614" t="s">
        <v>1087</v>
      </c>
      <c r="E4614" t="s">
        <v>1095</v>
      </c>
      <c r="F4614" t="s">
        <v>1164</v>
      </c>
      <c r="G4614" t="s">
        <v>1097</v>
      </c>
      <c r="H4614">
        <v>2018</v>
      </c>
      <c r="I4614" s="75">
        <v>0</v>
      </c>
      <c r="J4614" t="s">
        <v>1171</v>
      </c>
      <c r="K4614" s="2"/>
      <c r="L4614" s="60"/>
    </row>
    <row r="4615" spans="1:12">
      <c r="A4615">
        <v>85225</v>
      </c>
      <c r="B4615" t="s">
        <v>1010</v>
      </c>
      <c r="C4615" t="s">
        <v>1018</v>
      </c>
      <c r="D4615" t="s">
        <v>1087</v>
      </c>
      <c r="E4615" t="s">
        <v>1095</v>
      </c>
      <c r="F4615" t="s">
        <v>1164</v>
      </c>
      <c r="G4615" t="s">
        <v>1097</v>
      </c>
      <c r="H4615">
        <v>2019</v>
      </c>
      <c r="I4615" s="75">
        <v>0</v>
      </c>
      <c r="J4615" t="s">
        <v>1171</v>
      </c>
      <c r="K4615" s="2"/>
      <c r="L4615" s="60"/>
    </row>
    <row r="4616" spans="1:12">
      <c r="A4616">
        <v>85225</v>
      </c>
      <c r="B4616" t="s">
        <v>1010</v>
      </c>
      <c r="C4616" t="s">
        <v>1018</v>
      </c>
      <c r="D4616" t="s">
        <v>1087</v>
      </c>
      <c r="E4616" t="s">
        <v>1095</v>
      </c>
      <c r="F4616" t="s">
        <v>1164</v>
      </c>
      <c r="G4616" t="s">
        <v>1097</v>
      </c>
      <c r="H4616">
        <v>2020</v>
      </c>
      <c r="I4616" s="75">
        <v>116.41443538998836</v>
      </c>
      <c r="J4616" t="s">
        <v>1171</v>
      </c>
      <c r="K4616" s="2"/>
      <c r="L4616" s="60"/>
    </row>
    <row r="4617" spans="1:12">
      <c r="A4617">
        <v>85225</v>
      </c>
      <c r="B4617" t="s">
        <v>1010</v>
      </c>
      <c r="C4617" t="s">
        <v>1018</v>
      </c>
      <c r="D4617" t="s">
        <v>1087</v>
      </c>
      <c r="E4617" t="s">
        <v>1095</v>
      </c>
      <c r="F4617" t="s">
        <v>1164</v>
      </c>
      <c r="G4617" t="s">
        <v>1097</v>
      </c>
      <c r="H4617">
        <v>2021</v>
      </c>
      <c r="I4617" s="75">
        <v>0</v>
      </c>
      <c r="J4617" t="s">
        <v>1171</v>
      </c>
      <c r="K4617" s="2"/>
      <c r="L4617" s="60"/>
    </row>
    <row r="4618" spans="1:12">
      <c r="A4618">
        <v>85230</v>
      </c>
      <c r="B4618" t="s">
        <v>1010</v>
      </c>
      <c r="C4618" t="s">
        <v>1019</v>
      </c>
      <c r="D4618" t="s">
        <v>1087</v>
      </c>
      <c r="E4618" t="s">
        <v>1095</v>
      </c>
      <c r="F4618" t="s">
        <v>1164</v>
      </c>
      <c r="G4618" t="s">
        <v>1097</v>
      </c>
      <c r="H4618">
        <v>2017</v>
      </c>
      <c r="I4618" s="75">
        <v>0</v>
      </c>
      <c r="J4618" t="s">
        <v>1171</v>
      </c>
      <c r="K4618" s="2"/>
      <c r="L4618" s="60"/>
    </row>
    <row r="4619" spans="1:12">
      <c r="A4619">
        <v>85230</v>
      </c>
      <c r="B4619" t="s">
        <v>1010</v>
      </c>
      <c r="C4619" t="s">
        <v>1019</v>
      </c>
      <c r="D4619" t="s">
        <v>1087</v>
      </c>
      <c r="E4619" t="s">
        <v>1095</v>
      </c>
      <c r="F4619" t="s">
        <v>1164</v>
      </c>
      <c r="G4619" t="s">
        <v>1097</v>
      </c>
      <c r="H4619">
        <v>2018</v>
      </c>
      <c r="I4619" s="75">
        <v>0</v>
      </c>
      <c r="J4619" t="s">
        <v>1171</v>
      </c>
      <c r="K4619" s="2"/>
      <c r="L4619" s="60"/>
    </row>
    <row r="4620" spans="1:12">
      <c r="A4620">
        <v>85230</v>
      </c>
      <c r="B4620" t="s">
        <v>1010</v>
      </c>
      <c r="C4620" t="s">
        <v>1019</v>
      </c>
      <c r="D4620" t="s">
        <v>1087</v>
      </c>
      <c r="E4620" t="s">
        <v>1095</v>
      </c>
      <c r="F4620" t="s">
        <v>1164</v>
      </c>
      <c r="G4620" t="s">
        <v>1097</v>
      </c>
      <c r="H4620">
        <v>2019</v>
      </c>
      <c r="I4620" s="75">
        <v>0</v>
      </c>
      <c r="J4620" t="s">
        <v>1171</v>
      </c>
      <c r="K4620" s="2"/>
      <c r="L4620" s="60"/>
    </row>
    <row r="4621" spans="1:12">
      <c r="A4621">
        <v>85230</v>
      </c>
      <c r="B4621" t="s">
        <v>1010</v>
      </c>
      <c r="C4621" t="s">
        <v>1019</v>
      </c>
      <c r="D4621" t="s">
        <v>1087</v>
      </c>
      <c r="E4621" t="s">
        <v>1095</v>
      </c>
      <c r="F4621" t="s">
        <v>1164</v>
      </c>
      <c r="G4621" t="s">
        <v>1097</v>
      </c>
      <c r="H4621">
        <v>2020</v>
      </c>
      <c r="I4621" s="75">
        <v>0</v>
      </c>
      <c r="J4621" t="s">
        <v>1171</v>
      </c>
      <c r="K4621" s="2"/>
      <c r="L4621" s="60"/>
    </row>
    <row r="4622" spans="1:12">
      <c r="A4622">
        <v>85230</v>
      </c>
      <c r="B4622" t="s">
        <v>1010</v>
      </c>
      <c r="C4622" t="s">
        <v>1019</v>
      </c>
      <c r="D4622" t="s">
        <v>1087</v>
      </c>
      <c r="E4622" t="s">
        <v>1095</v>
      </c>
      <c r="F4622" t="s">
        <v>1164</v>
      </c>
      <c r="G4622" t="s">
        <v>1097</v>
      </c>
      <c r="H4622">
        <v>2021</v>
      </c>
      <c r="I4622" s="75">
        <v>0</v>
      </c>
      <c r="J4622" t="s">
        <v>1171</v>
      </c>
      <c r="K4622" s="2"/>
      <c r="L4622" s="60"/>
    </row>
    <row r="4623" spans="1:12">
      <c r="A4623">
        <v>85250</v>
      </c>
      <c r="B4623" t="s">
        <v>1010</v>
      </c>
      <c r="C4623" t="s">
        <v>1020</v>
      </c>
      <c r="D4623" t="s">
        <v>1087</v>
      </c>
      <c r="E4623" t="s">
        <v>1095</v>
      </c>
      <c r="F4623" t="s">
        <v>1164</v>
      </c>
      <c r="G4623" t="s">
        <v>1097</v>
      </c>
      <c r="H4623">
        <v>2017</v>
      </c>
      <c r="I4623" s="75">
        <v>35.026269702276707</v>
      </c>
      <c r="J4623" t="s">
        <v>1171</v>
      </c>
      <c r="K4623" s="2"/>
      <c r="L4623" s="60"/>
    </row>
    <row r="4624" spans="1:12">
      <c r="A4624">
        <v>85250</v>
      </c>
      <c r="B4624" t="s">
        <v>1010</v>
      </c>
      <c r="C4624" t="s">
        <v>1020</v>
      </c>
      <c r="D4624" t="s">
        <v>1087</v>
      </c>
      <c r="E4624" t="s">
        <v>1095</v>
      </c>
      <c r="F4624" t="s">
        <v>1164</v>
      </c>
      <c r="G4624" t="s">
        <v>1097</v>
      </c>
      <c r="H4624">
        <v>2018</v>
      </c>
      <c r="I4624" s="75">
        <v>25.779840164990979</v>
      </c>
      <c r="J4624" t="s">
        <v>1171</v>
      </c>
      <c r="K4624" s="2"/>
      <c r="L4624" s="60"/>
    </row>
    <row r="4625" spans="1:12">
      <c r="A4625">
        <v>85250</v>
      </c>
      <c r="B4625" t="s">
        <v>1010</v>
      </c>
      <c r="C4625" t="s">
        <v>1020</v>
      </c>
      <c r="D4625" t="s">
        <v>1087</v>
      </c>
      <c r="E4625" t="s">
        <v>1095</v>
      </c>
      <c r="F4625" t="s">
        <v>1164</v>
      </c>
      <c r="G4625" t="s">
        <v>1097</v>
      </c>
      <c r="H4625">
        <v>2019</v>
      </c>
      <c r="I4625" s="75">
        <v>0</v>
      </c>
      <c r="J4625" t="s">
        <v>1171</v>
      </c>
      <c r="K4625" s="2"/>
      <c r="L4625" s="60"/>
    </row>
    <row r="4626" spans="1:12">
      <c r="A4626">
        <v>85250</v>
      </c>
      <c r="B4626" t="s">
        <v>1010</v>
      </c>
      <c r="C4626" t="s">
        <v>1020</v>
      </c>
      <c r="D4626" t="s">
        <v>1087</v>
      </c>
      <c r="E4626" t="s">
        <v>1095</v>
      </c>
      <c r="F4626" t="s">
        <v>1164</v>
      </c>
      <c r="G4626" t="s">
        <v>1097</v>
      </c>
      <c r="H4626">
        <v>2020</v>
      </c>
      <c r="I4626" s="75">
        <v>0</v>
      </c>
      <c r="J4626" t="s">
        <v>1171</v>
      </c>
      <c r="K4626" s="2"/>
      <c r="L4626" s="60"/>
    </row>
    <row r="4627" spans="1:12">
      <c r="A4627">
        <v>85250</v>
      </c>
      <c r="B4627" t="s">
        <v>1010</v>
      </c>
      <c r="C4627" t="s">
        <v>1020</v>
      </c>
      <c r="D4627" t="s">
        <v>1087</v>
      </c>
      <c r="E4627" t="s">
        <v>1095</v>
      </c>
      <c r="F4627" t="s">
        <v>1164</v>
      </c>
      <c r="G4627" t="s">
        <v>1097</v>
      </c>
      <c r="H4627">
        <v>2021</v>
      </c>
      <c r="I4627" s="75">
        <v>25.400050800101596</v>
      </c>
      <c r="J4627" t="s">
        <v>1171</v>
      </c>
      <c r="K4627" s="2"/>
      <c r="L4627" s="60"/>
    </row>
    <row r="4628" spans="1:12">
      <c r="A4628">
        <v>85263</v>
      </c>
      <c r="B4628" t="s">
        <v>1010</v>
      </c>
      <c r="C4628" t="s">
        <v>1021</v>
      </c>
      <c r="D4628" t="s">
        <v>1087</v>
      </c>
      <c r="E4628" t="s">
        <v>1095</v>
      </c>
      <c r="F4628" t="s">
        <v>1164</v>
      </c>
      <c r="G4628" t="s">
        <v>1097</v>
      </c>
      <c r="H4628">
        <v>2017</v>
      </c>
      <c r="I4628" s="75">
        <v>0</v>
      </c>
      <c r="J4628" t="s">
        <v>1171</v>
      </c>
      <c r="K4628" s="2"/>
      <c r="L4628" s="60"/>
    </row>
    <row r="4629" spans="1:12">
      <c r="A4629">
        <v>85263</v>
      </c>
      <c r="B4629" t="s">
        <v>1010</v>
      </c>
      <c r="C4629" t="s">
        <v>1021</v>
      </c>
      <c r="D4629" t="s">
        <v>1087</v>
      </c>
      <c r="E4629" t="s">
        <v>1095</v>
      </c>
      <c r="F4629" t="s">
        <v>1164</v>
      </c>
      <c r="G4629" t="s">
        <v>1097</v>
      </c>
      <c r="H4629">
        <v>2018</v>
      </c>
      <c r="I4629" s="75">
        <v>0</v>
      </c>
      <c r="J4629" t="s">
        <v>1171</v>
      </c>
      <c r="K4629" s="2"/>
      <c r="L4629" s="60"/>
    </row>
    <row r="4630" spans="1:12">
      <c r="A4630">
        <v>85263</v>
      </c>
      <c r="B4630" t="s">
        <v>1010</v>
      </c>
      <c r="C4630" t="s">
        <v>1021</v>
      </c>
      <c r="D4630" t="s">
        <v>1087</v>
      </c>
      <c r="E4630" t="s">
        <v>1095</v>
      </c>
      <c r="F4630" t="s">
        <v>1164</v>
      </c>
      <c r="G4630" t="s">
        <v>1097</v>
      </c>
      <c r="H4630">
        <v>2019</v>
      </c>
      <c r="I4630" s="75">
        <v>0</v>
      </c>
      <c r="J4630" t="s">
        <v>1171</v>
      </c>
      <c r="K4630" s="2"/>
      <c r="L4630" s="60"/>
    </row>
    <row r="4631" spans="1:12">
      <c r="A4631">
        <v>85263</v>
      </c>
      <c r="B4631" t="s">
        <v>1010</v>
      </c>
      <c r="C4631" t="s">
        <v>1021</v>
      </c>
      <c r="D4631" t="s">
        <v>1087</v>
      </c>
      <c r="E4631" t="s">
        <v>1095</v>
      </c>
      <c r="F4631" t="s">
        <v>1164</v>
      </c>
      <c r="G4631" t="s">
        <v>1097</v>
      </c>
      <c r="H4631">
        <v>2020</v>
      </c>
      <c r="I4631" s="75">
        <v>0</v>
      </c>
      <c r="J4631" t="s">
        <v>1171</v>
      </c>
      <c r="K4631" s="2"/>
      <c r="L4631" s="60"/>
    </row>
    <row r="4632" spans="1:12">
      <c r="A4632">
        <v>85263</v>
      </c>
      <c r="B4632" t="s">
        <v>1010</v>
      </c>
      <c r="C4632" t="s">
        <v>1021</v>
      </c>
      <c r="D4632" t="s">
        <v>1087</v>
      </c>
      <c r="E4632" t="s">
        <v>1095</v>
      </c>
      <c r="F4632" t="s">
        <v>1164</v>
      </c>
      <c r="G4632" t="s">
        <v>1097</v>
      </c>
      <c r="H4632">
        <v>2021</v>
      </c>
      <c r="I4632" s="75">
        <v>0</v>
      </c>
      <c r="J4632" t="s">
        <v>1171</v>
      </c>
      <c r="K4632" s="2"/>
      <c r="L4632" s="60"/>
    </row>
    <row r="4633" spans="1:12">
      <c r="A4633">
        <v>85279</v>
      </c>
      <c r="B4633" t="s">
        <v>1010</v>
      </c>
      <c r="C4633" t="s">
        <v>1022</v>
      </c>
      <c r="D4633" t="s">
        <v>1087</v>
      </c>
      <c r="E4633" t="s">
        <v>1095</v>
      </c>
      <c r="F4633" t="s">
        <v>1164</v>
      </c>
      <c r="G4633" t="s">
        <v>1097</v>
      </c>
      <c r="H4633">
        <v>2017</v>
      </c>
      <c r="I4633" s="75">
        <v>0</v>
      </c>
      <c r="J4633" t="s">
        <v>1171</v>
      </c>
      <c r="K4633" s="2"/>
      <c r="L4633" s="60"/>
    </row>
    <row r="4634" spans="1:12">
      <c r="A4634">
        <v>85279</v>
      </c>
      <c r="B4634" t="s">
        <v>1010</v>
      </c>
      <c r="C4634" t="s">
        <v>1022</v>
      </c>
      <c r="D4634" t="s">
        <v>1087</v>
      </c>
      <c r="E4634" t="s">
        <v>1095</v>
      </c>
      <c r="F4634" t="s">
        <v>1164</v>
      </c>
      <c r="G4634" t="s">
        <v>1097</v>
      </c>
      <c r="H4634">
        <v>2018</v>
      </c>
      <c r="I4634" s="75">
        <v>0</v>
      </c>
      <c r="J4634" t="s">
        <v>1171</v>
      </c>
      <c r="K4634" s="2"/>
      <c r="L4634" s="60"/>
    </row>
    <row r="4635" spans="1:12">
      <c r="A4635">
        <v>85279</v>
      </c>
      <c r="B4635" t="s">
        <v>1010</v>
      </c>
      <c r="C4635" t="s">
        <v>1022</v>
      </c>
      <c r="D4635" t="s">
        <v>1087</v>
      </c>
      <c r="E4635" t="s">
        <v>1095</v>
      </c>
      <c r="F4635" t="s">
        <v>1164</v>
      </c>
      <c r="G4635" t="s">
        <v>1097</v>
      </c>
      <c r="H4635">
        <v>2019</v>
      </c>
      <c r="I4635" s="75">
        <v>0</v>
      </c>
      <c r="J4635" t="s">
        <v>1171</v>
      </c>
      <c r="K4635" s="2"/>
      <c r="L4635" s="60"/>
    </row>
    <row r="4636" spans="1:12">
      <c r="A4636">
        <v>85279</v>
      </c>
      <c r="B4636" t="s">
        <v>1010</v>
      </c>
      <c r="C4636" t="s">
        <v>1022</v>
      </c>
      <c r="D4636" t="s">
        <v>1087</v>
      </c>
      <c r="E4636" t="s">
        <v>1095</v>
      </c>
      <c r="F4636" t="s">
        <v>1164</v>
      </c>
      <c r="G4636" t="s">
        <v>1097</v>
      </c>
      <c r="H4636">
        <v>2020</v>
      </c>
      <c r="I4636" s="75">
        <v>0</v>
      </c>
      <c r="J4636" t="s">
        <v>1171</v>
      </c>
      <c r="K4636" s="2"/>
      <c r="L4636" s="60"/>
    </row>
    <row r="4637" spans="1:12">
      <c r="A4637">
        <v>85279</v>
      </c>
      <c r="B4637" t="s">
        <v>1010</v>
      </c>
      <c r="C4637" t="s">
        <v>1022</v>
      </c>
      <c r="D4637" t="s">
        <v>1087</v>
      </c>
      <c r="E4637" t="s">
        <v>1095</v>
      </c>
      <c r="F4637" t="s">
        <v>1164</v>
      </c>
      <c r="G4637" t="s">
        <v>1097</v>
      </c>
      <c r="H4637">
        <v>2021</v>
      </c>
      <c r="I4637" s="75">
        <v>0</v>
      </c>
      <c r="J4637" t="s">
        <v>1171</v>
      </c>
      <c r="K4637" s="2"/>
      <c r="L4637" s="60"/>
    </row>
    <row r="4638" spans="1:12">
      <c r="A4638">
        <v>85300</v>
      </c>
      <c r="B4638" t="s">
        <v>1010</v>
      </c>
      <c r="C4638" t="s">
        <v>98</v>
      </c>
      <c r="D4638" t="s">
        <v>1087</v>
      </c>
      <c r="E4638" t="s">
        <v>1095</v>
      </c>
      <c r="F4638" t="s">
        <v>1164</v>
      </c>
      <c r="G4638" t="s">
        <v>1097</v>
      </c>
      <c r="H4638">
        <v>2017</v>
      </c>
      <c r="I4638" s="75">
        <v>0</v>
      </c>
      <c r="J4638" t="s">
        <v>1171</v>
      </c>
      <c r="K4638" s="2"/>
      <c r="L4638" s="60"/>
    </row>
    <row r="4639" spans="1:12">
      <c r="A4639">
        <v>85300</v>
      </c>
      <c r="B4639" t="s">
        <v>1010</v>
      </c>
      <c r="C4639" t="s">
        <v>98</v>
      </c>
      <c r="D4639" t="s">
        <v>1087</v>
      </c>
      <c r="E4639" t="s">
        <v>1095</v>
      </c>
      <c r="F4639" t="s">
        <v>1164</v>
      </c>
      <c r="G4639" t="s">
        <v>1097</v>
      </c>
      <c r="H4639">
        <v>2018</v>
      </c>
      <c r="I4639" s="75">
        <v>0</v>
      </c>
      <c r="J4639" t="s">
        <v>1171</v>
      </c>
      <c r="K4639" s="2"/>
      <c r="L4639" s="60"/>
    </row>
    <row r="4640" spans="1:12">
      <c r="A4640">
        <v>85300</v>
      </c>
      <c r="B4640" t="s">
        <v>1010</v>
      </c>
      <c r="C4640" t="s">
        <v>98</v>
      </c>
      <c r="D4640" t="s">
        <v>1087</v>
      </c>
      <c r="E4640" t="s">
        <v>1095</v>
      </c>
      <c r="F4640" t="s">
        <v>1164</v>
      </c>
      <c r="G4640" t="s">
        <v>1097</v>
      </c>
      <c r="H4640">
        <v>2019</v>
      </c>
      <c r="I4640" s="75">
        <v>0</v>
      </c>
      <c r="J4640" t="s">
        <v>1171</v>
      </c>
      <c r="K4640" s="2"/>
      <c r="L4640" s="60"/>
    </row>
    <row r="4641" spans="1:12">
      <c r="A4641">
        <v>85300</v>
      </c>
      <c r="B4641" t="s">
        <v>1010</v>
      </c>
      <c r="C4641" t="s">
        <v>98</v>
      </c>
      <c r="D4641" t="s">
        <v>1087</v>
      </c>
      <c r="E4641" t="s">
        <v>1095</v>
      </c>
      <c r="F4641" t="s">
        <v>1164</v>
      </c>
      <c r="G4641" t="s">
        <v>1097</v>
      </c>
      <c r="H4641">
        <v>2020</v>
      </c>
      <c r="I4641" s="75">
        <v>0</v>
      </c>
      <c r="J4641" t="s">
        <v>1171</v>
      </c>
      <c r="K4641" s="2"/>
      <c r="L4641" s="60"/>
    </row>
    <row r="4642" spans="1:12">
      <c r="A4642">
        <v>85300</v>
      </c>
      <c r="B4642" t="s">
        <v>1010</v>
      </c>
      <c r="C4642" t="s">
        <v>98</v>
      </c>
      <c r="D4642" t="s">
        <v>1087</v>
      </c>
      <c r="E4642" t="s">
        <v>1095</v>
      </c>
      <c r="F4642" t="s">
        <v>1164</v>
      </c>
      <c r="G4642" t="s">
        <v>1097</v>
      </c>
      <c r="H4642">
        <v>2021</v>
      </c>
      <c r="I4642" s="75">
        <v>0</v>
      </c>
      <c r="J4642" t="s">
        <v>1171</v>
      </c>
      <c r="K4642" s="2"/>
      <c r="L4642" s="60"/>
    </row>
    <row r="4643" spans="1:12">
      <c r="A4643">
        <v>85315</v>
      </c>
      <c r="B4643" t="s">
        <v>1010</v>
      </c>
      <c r="C4643" t="s">
        <v>1023</v>
      </c>
      <c r="D4643" t="s">
        <v>1087</v>
      </c>
      <c r="E4643" t="s">
        <v>1095</v>
      </c>
      <c r="F4643" t="s">
        <v>1164</v>
      </c>
      <c r="G4643" t="s">
        <v>1097</v>
      </c>
      <c r="H4643">
        <v>2017</v>
      </c>
      <c r="I4643" s="75">
        <v>0</v>
      </c>
      <c r="J4643" t="s">
        <v>1171</v>
      </c>
      <c r="K4643" s="2"/>
      <c r="L4643" s="60"/>
    </row>
    <row r="4644" spans="1:12">
      <c r="A4644">
        <v>85315</v>
      </c>
      <c r="B4644" t="s">
        <v>1010</v>
      </c>
      <c r="C4644" t="s">
        <v>1023</v>
      </c>
      <c r="D4644" t="s">
        <v>1087</v>
      </c>
      <c r="E4644" t="s">
        <v>1095</v>
      </c>
      <c r="F4644" t="s">
        <v>1164</v>
      </c>
      <c r="G4644" t="s">
        <v>1097</v>
      </c>
      <c r="H4644">
        <v>2018</v>
      </c>
      <c r="I4644" s="75">
        <v>0</v>
      </c>
      <c r="J4644" t="s">
        <v>1171</v>
      </c>
      <c r="K4644" s="2"/>
      <c r="L4644" s="60"/>
    </row>
    <row r="4645" spans="1:12">
      <c r="A4645">
        <v>85315</v>
      </c>
      <c r="B4645" t="s">
        <v>1010</v>
      </c>
      <c r="C4645" t="s">
        <v>1023</v>
      </c>
      <c r="D4645" t="s">
        <v>1087</v>
      </c>
      <c r="E4645" t="s">
        <v>1095</v>
      </c>
      <c r="F4645" t="s">
        <v>1164</v>
      </c>
      <c r="G4645" t="s">
        <v>1097</v>
      </c>
      <c r="H4645">
        <v>2019</v>
      </c>
      <c r="I4645" s="75">
        <v>0</v>
      </c>
      <c r="J4645" t="s">
        <v>1171</v>
      </c>
      <c r="K4645" s="2"/>
      <c r="L4645" s="60"/>
    </row>
    <row r="4646" spans="1:12">
      <c r="A4646">
        <v>85315</v>
      </c>
      <c r="B4646" t="s">
        <v>1010</v>
      </c>
      <c r="C4646" t="s">
        <v>1023</v>
      </c>
      <c r="D4646" t="s">
        <v>1087</v>
      </c>
      <c r="E4646" t="s">
        <v>1095</v>
      </c>
      <c r="F4646" t="s">
        <v>1164</v>
      </c>
      <c r="G4646" t="s">
        <v>1097</v>
      </c>
      <c r="H4646">
        <v>2020</v>
      </c>
      <c r="I4646" s="75">
        <v>0</v>
      </c>
      <c r="J4646" t="s">
        <v>1171</v>
      </c>
      <c r="K4646" s="2"/>
      <c r="L4646" s="60"/>
    </row>
    <row r="4647" spans="1:12">
      <c r="A4647">
        <v>85315</v>
      </c>
      <c r="B4647" t="s">
        <v>1010</v>
      </c>
      <c r="C4647" t="s">
        <v>1023</v>
      </c>
      <c r="D4647" t="s">
        <v>1087</v>
      </c>
      <c r="E4647" t="s">
        <v>1095</v>
      </c>
      <c r="F4647" t="s">
        <v>1164</v>
      </c>
      <c r="G4647" t="s">
        <v>1097</v>
      </c>
      <c r="H4647">
        <v>2021</v>
      </c>
      <c r="I4647" s="75">
        <v>0</v>
      </c>
      <c r="J4647" t="s">
        <v>1171</v>
      </c>
      <c r="K4647" s="2"/>
      <c r="L4647" s="60"/>
    </row>
    <row r="4648" spans="1:12">
      <c r="A4648">
        <v>85325</v>
      </c>
      <c r="B4648" t="s">
        <v>1010</v>
      </c>
      <c r="C4648" t="s">
        <v>1024</v>
      </c>
      <c r="D4648" t="s">
        <v>1087</v>
      </c>
      <c r="E4648" t="s">
        <v>1095</v>
      </c>
      <c r="F4648" t="s">
        <v>1164</v>
      </c>
      <c r="G4648" t="s">
        <v>1097</v>
      </c>
      <c r="H4648">
        <v>2017</v>
      </c>
      <c r="I4648" s="75">
        <v>0</v>
      </c>
      <c r="J4648" t="s">
        <v>1171</v>
      </c>
      <c r="K4648" s="2"/>
      <c r="L4648" s="60"/>
    </row>
    <row r="4649" spans="1:12">
      <c r="A4649">
        <v>85325</v>
      </c>
      <c r="B4649" t="s">
        <v>1010</v>
      </c>
      <c r="C4649" t="s">
        <v>1024</v>
      </c>
      <c r="D4649" t="s">
        <v>1087</v>
      </c>
      <c r="E4649" t="s">
        <v>1095</v>
      </c>
      <c r="F4649" t="s">
        <v>1164</v>
      </c>
      <c r="G4649" t="s">
        <v>1097</v>
      </c>
      <c r="H4649">
        <v>2018</v>
      </c>
      <c r="I4649" s="75">
        <v>113.76564277588167</v>
      </c>
      <c r="J4649" t="s">
        <v>1171</v>
      </c>
      <c r="K4649" s="2"/>
      <c r="L4649" s="60"/>
    </row>
    <row r="4650" spans="1:12">
      <c r="A4650">
        <v>85325</v>
      </c>
      <c r="B4650" t="s">
        <v>1010</v>
      </c>
      <c r="C4650" t="s">
        <v>1024</v>
      </c>
      <c r="D4650" t="s">
        <v>1087</v>
      </c>
      <c r="E4650" t="s">
        <v>1095</v>
      </c>
      <c r="F4650" t="s">
        <v>1164</v>
      </c>
      <c r="G4650" t="s">
        <v>1097</v>
      </c>
      <c r="H4650">
        <v>2019</v>
      </c>
      <c r="I4650" s="75">
        <v>0</v>
      </c>
      <c r="J4650" t="s">
        <v>1171</v>
      </c>
      <c r="K4650" s="2"/>
      <c r="L4650" s="60"/>
    </row>
    <row r="4651" spans="1:12">
      <c r="A4651">
        <v>85325</v>
      </c>
      <c r="B4651" t="s">
        <v>1010</v>
      </c>
      <c r="C4651" t="s">
        <v>1024</v>
      </c>
      <c r="D4651" t="s">
        <v>1087</v>
      </c>
      <c r="E4651" t="s">
        <v>1095</v>
      </c>
      <c r="F4651" t="s">
        <v>1164</v>
      </c>
      <c r="G4651" t="s">
        <v>1097</v>
      </c>
      <c r="H4651">
        <v>2020</v>
      </c>
      <c r="I4651" s="75">
        <v>0</v>
      </c>
      <c r="J4651" t="s">
        <v>1171</v>
      </c>
      <c r="K4651" s="2"/>
      <c r="L4651" s="60"/>
    </row>
    <row r="4652" spans="1:12">
      <c r="A4652">
        <v>85325</v>
      </c>
      <c r="B4652" t="s">
        <v>1010</v>
      </c>
      <c r="C4652" t="s">
        <v>1024</v>
      </c>
      <c r="D4652" t="s">
        <v>1087</v>
      </c>
      <c r="E4652" t="s">
        <v>1095</v>
      </c>
      <c r="F4652" t="s">
        <v>1164</v>
      </c>
      <c r="G4652" t="s">
        <v>1097</v>
      </c>
      <c r="H4652">
        <v>2021</v>
      </c>
      <c r="I4652" s="75">
        <v>0</v>
      </c>
      <c r="J4652" t="s">
        <v>1171</v>
      </c>
      <c r="K4652" s="2"/>
      <c r="L4652" s="60"/>
    </row>
    <row r="4653" spans="1:12">
      <c r="A4653">
        <v>85400</v>
      </c>
      <c r="B4653" t="s">
        <v>1010</v>
      </c>
      <c r="C4653" t="s">
        <v>1025</v>
      </c>
      <c r="D4653" t="s">
        <v>1087</v>
      </c>
      <c r="E4653" t="s">
        <v>1095</v>
      </c>
      <c r="F4653" t="s">
        <v>1164</v>
      </c>
      <c r="G4653" t="s">
        <v>1097</v>
      </c>
      <c r="H4653">
        <v>2017</v>
      </c>
      <c r="I4653" s="75">
        <v>0</v>
      </c>
      <c r="J4653" t="s">
        <v>1171</v>
      </c>
      <c r="K4653" s="2"/>
      <c r="L4653" s="60"/>
    </row>
    <row r="4654" spans="1:12">
      <c r="A4654">
        <v>85400</v>
      </c>
      <c r="B4654" t="s">
        <v>1010</v>
      </c>
      <c r="C4654" t="s">
        <v>1025</v>
      </c>
      <c r="D4654" t="s">
        <v>1087</v>
      </c>
      <c r="E4654" t="s">
        <v>1095</v>
      </c>
      <c r="F4654" t="s">
        <v>1164</v>
      </c>
      <c r="G4654" t="s">
        <v>1097</v>
      </c>
      <c r="H4654">
        <v>2018</v>
      </c>
      <c r="I4654" s="75">
        <v>0</v>
      </c>
      <c r="J4654" t="s">
        <v>1171</v>
      </c>
      <c r="K4654" s="2"/>
      <c r="L4654" s="60"/>
    </row>
    <row r="4655" spans="1:12">
      <c r="A4655">
        <v>85400</v>
      </c>
      <c r="B4655" t="s">
        <v>1010</v>
      </c>
      <c r="C4655" t="s">
        <v>1025</v>
      </c>
      <c r="D4655" t="s">
        <v>1087</v>
      </c>
      <c r="E4655" t="s">
        <v>1095</v>
      </c>
      <c r="F4655" t="s">
        <v>1164</v>
      </c>
      <c r="G4655" t="s">
        <v>1097</v>
      </c>
      <c r="H4655">
        <v>2019</v>
      </c>
      <c r="I4655" s="75">
        <v>0</v>
      </c>
      <c r="J4655" t="s">
        <v>1171</v>
      </c>
      <c r="K4655" s="2"/>
      <c r="L4655" s="60"/>
    </row>
    <row r="4656" spans="1:12">
      <c r="A4656">
        <v>85400</v>
      </c>
      <c r="B4656" t="s">
        <v>1010</v>
      </c>
      <c r="C4656" t="s">
        <v>1025</v>
      </c>
      <c r="D4656" t="s">
        <v>1087</v>
      </c>
      <c r="E4656" t="s">
        <v>1095</v>
      </c>
      <c r="F4656" t="s">
        <v>1164</v>
      </c>
      <c r="G4656" t="s">
        <v>1097</v>
      </c>
      <c r="H4656">
        <v>2020</v>
      </c>
      <c r="I4656" s="75">
        <v>0</v>
      </c>
      <c r="J4656" t="s">
        <v>1171</v>
      </c>
      <c r="K4656" s="2"/>
      <c r="L4656" s="60"/>
    </row>
    <row r="4657" spans="1:12">
      <c r="A4657">
        <v>85400</v>
      </c>
      <c r="B4657" t="s">
        <v>1010</v>
      </c>
      <c r="C4657" t="s">
        <v>1025</v>
      </c>
      <c r="D4657" t="s">
        <v>1087</v>
      </c>
      <c r="E4657" t="s">
        <v>1095</v>
      </c>
      <c r="F4657" t="s">
        <v>1164</v>
      </c>
      <c r="G4657" t="s">
        <v>1097</v>
      </c>
      <c r="H4657">
        <v>2021</v>
      </c>
      <c r="I4657" s="75">
        <v>0</v>
      </c>
      <c r="J4657" t="s">
        <v>1171</v>
      </c>
      <c r="K4657" s="2"/>
      <c r="L4657" s="60"/>
    </row>
    <row r="4658" spans="1:12">
      <c r="A4658">
        <v>85410</v>
      </c>
      <c r="B4658" t="s">
        <v>1010</v>
      </c>
      <c r="C4658" t="s">
        <v>1026</v>
      </c>
      <c r="D4658" t="s">
        <v>1087</v>
      </c>
      <c r="E4658" t="s">
        <v>1095</v>
      </c>
      <c r="F4658" t="s">
        <v>1164</v>
      </c>
      <c r="G4658" t="s">
        <v>1097</v>
      </c>
      <c r="H4658">
        <v>2017</v>
      </c>
      <c r="I4658" s="75">
        <v>0</v>
      </c>
      <c r="J4658" t="s">
        <v>1171</v>
      </c>
      <c r="K4658" s="2"/>
      <c r="L4658" s="60"/>
    </row>
    <row r="4659" spans="1:12">
      <c r="A4659">
        <v>85410</v>
      </c>
      <c r="B4659" t="s">
        <v>1010</v>
      </c>
      <c r="C4659" t="s">
        <v>1026</v>
      </c>
      <c r="D4659" t="s">
        <v>1087</v>
      </c>
      <c r="E4659" t="s">
        <v>1095</v>
      </c>
      <c r="F4659" t="s">
        <v>1164</v>
      </c>
      <c r="G4659" t="s">
        <v>1097</v>
      </c>
      <c r="H4659">
        <v>2018</v>
      </c>
      <c r="I4659" s="75">
        <v>0</v>
      </c>
      <c r="J4659" t="s">
        <v>1171</v>
      </c>
      <c r="K4659" s="2"/>
      <c r="L4659" s="60"/>
    </row>
    <row r="4660" spans="1:12">
      <c r="A4660">
        <v>85410</v>
      </c>
      <c r="B4660" t="s">
        <v>1010</v>
      </c>
      <c r="C4660" t="s">
        <v>1026</v>
      </c>
      <c r="D4660" t="s">
        <v>1087</v>
      </c>
      <c r="E4660" t="s">
        <v>1095</v>
      </c>
      <c r="F4660" t="s">
        <v>1164</v>
      </c>
      <c r="G4660" t="s">
        <v>1097</v>
      </c>
      <c r="H4660">
        <v>2019</v>
      </c>
      <c r="I4660" s="75">
        <v>0</v>
      </c>
      <c r="J4660" t="s">
        <v>1171</v>
      </c>
      <c r="K4660" s="2"/>
      <c r="L4660" s="60"/>
    </row>
    <row r="4661" spans="1:12">
      <c r="A4661">
        <v>85410</v>
      </c>
      <c r="B4661" t="s">
        <v>1010</v>
      </c>
      <c r="C4661" t="s">
        <v>1026</v>
      </c>
      <c r="D4661" t="s">
        <v>1087</v>
      </c>
      <c r="E4661" t="s">
        <v>1095</v>
      </c>
      <c r="F4661" t="s">
        <v>1164</v>
      </c>
      <c r="G4661" t="s">
        <v>1097</v>
      </c>
      <c r="H4661">
        <v>2020</v>
      </c>
      <c r="I4661" s="75">
        <v>0</v>
      </c>
      <c r="J4661" t="s">
        <v>1171</v>
      </c>
      <c r="K4661" s="2"/>
      <c r="L4661" s="60"/>
    </row>
    <row r="4662" spans="1:12">
      <c r="A4662">
        <v>85410</v>
      </c>
      <c r="B4662" t="s">
        <v>1010</v>
      </c>
      <c r="C4662" t="s">
        <v>1026</v>
      </c>
      <c r="D4662" t="s">
        <v>1087</v>
      </c>
      <c r="E4662" t="s">
        <v>1095</v>
      </c>
      <c r="F4662" t="s">
        <v>1164</v>
      </c>
      <c r="G4662" t="s">
        <v>1097</v>
      </c>
      <c r="H4662">
        <v>2021</v>
      </c>
      <c r="I4662" s="75">
        <v>0</v>
      </c>
      <c r="J4662" t="s">
        <v>1171</v>
      </c>
      <c r="K4662" s="2"/>
      <c r="L4662" s="60"/>
    </row>
    <row r="4663" spans="1:12">
      <c r="A4663">
        <v>85430</v>
      </c>
      <c r="B4663" t="s">
        <v>1010</v>
      </c>
      <c r="C4663" t="s">
        <v>1027</v>
      </c>
      <c r="D4663" t="s">
        <v>1087</v>
      </c>
      <c r="E4663" t="s">
        <v>1095</v>
      </c>
      <c r="F4663" t="s">
        <v>1164</v>
      </c>
      <c r="G4663" t="s">
        <v>1097</v>
      </c>
      <c r="H4663">
        <v>2017</v>
      </c>
      <c r="I4663" s="75">
        <v>0</v>
      </c>
      <c r="J4663" t="s">
        <v>1171</v>
      </c>
      <c r="K4663" s="2"/>
      <c r="L4663" s="60"/>
    </row>
    <row r="4664" spans="1:12">
      <c r="A4664">
        <v>85430</v>
      </c>
      <c r="B4664" t="s">
        <v>1010</v>
      </c>
      <c r="C4664" t="s">
        <v>1027</v>
      </c>
      <c r="D4664" t="s">
        <v>1087</v>
      </c>
      <c r="E4664" t="s">
        <v>1095</v>
      </c>
      <c r="F4664" t="s">
        <v>1164</v>
      </c>
      <c r="G4664" t="s">
        <v>1097</v>
      </c>
      <c r="H4664">
        <v>2018</v>
      </c>
      <c r="I4664" s="75">
        <v>0</v>
      </c>
      <c r="J4664" t="s">
        <v>1171</v>
      </c>
      <c r="K4664" s="2"/>
      <c r="L4664" s="60"/>
    </row>
    <row r="4665" spans="1:12">
      <c r="A4665">
        <v>85430</v>
      </c>
      <c r="B4665" t="s">
        <v>1010</v>
      </c>
      <c r="C4665" t="s">
        <v>1027</v>
      </c>
      <c r="D4665" t="s">
        <v>1087</v>
      </c>
      <c r="E4665" t="s">
        <v>1095</v>
      </c>
      <c r="F4665" t="s">
        <v>1164</v>
      </c>
      <c r="G4665" t="s">
        <v>1097</v>
      </c>
      <c r="H4665">
        <v>2019</v>
      </c>
      <c r="I4665" s="75">
        <v>0</v>
      </c>
      <c r="J4665" t="s">
        <v>1171</v>
      </c>
      <c r="K4665" s="2"/>
      <c r="L4665" s="60"/>
    </row>
    <row r="4666" spans="1:12">
      <c r="A4666">
        <v>85430</v>
      </c>
      <c r="B4666" t="s">
        <v>1010</v>
      </c>
      <c r="C4666" t="s">
        <v>1027</v>
      </c>
      <c r="D4666" t="s">
        <v>1087</v>
      </c>
      <c r="E4666" t="s">
        <v>1095</v>
      </c>
      <c r="F4666" t="s">
        <v>1164</v>
      </c>
      <c r="G4666" t="s">
        <v>1097</v>
      </c>
      <c r="H4666">
        <v>2020</v>
      </c>
      <c r="I4666" s="75">
        <v>0</v>
      </c>
      <c r="J4666" t="s">
        <v>1171</v>
      </c>
      <c r="K4666" s="2"/>
      <c r="L4666" s="60"/>
    </row>
    <row r="4667" spans="1:12">
      <c r="A4667">
        <v>85430</v>
      </c>
      <c r="B4667" t="s">
        <v>1010</v>
      </c>
      <c r="C4667" t="s">
        <v>1027</v>
      </c>
      <c r="D4667" t="s">
        <v>1087</v>
      </c>
      <c r="E4667" t="s">
        <v>1095</v>
      </c>
      <c r="F4667" t="s">
        <v>1164</v>
      </c>
      <c r="G4667" t="s">
        <v>1097</v>
      </c>
      <c r="H4667">
        <v>2021</v>
      </c>
      <c r="I4667" s="75">
        <v>0</v>
      </c>
      <c r="J4667" t="s">
        <v>1171</v>
      </c>
      <c r="K4667" s="2"/>
      <c r="L4667" s="60"/>
    </row>
    <row r="4668" spans="1:12">
      <c r="A4668">
        <v>85440</v>
      </c>
      <c r="B4668" t="s">
        <v>1010</v>
      </c>
      <c r="C4668" t="s">
        <v>207</v>
      </c>
      <c r="D4668" t="s">
        <v>1087</v>
      </c>
      <c r="E4668" t="s">
        <v>1095</v>
      </c>
      <c r="F4668" t="s">
        <v>1164</v>
      </c>
      <c r="G4668" t="s">
        <v>1097</v>
      </c>
      <c r="H4668">
        <v>2017</v>
      </c>
      <c r="I4668" s="75">
        <v>0</v>
      </c>
      <c r="J4668" t="s">
        <v>1171</v>
      </c>
      <c r="K4668" s="2"/>
      <c r="L4668" s="60"/>
    </row>
    <row r="4669" spans="1:12">
      <c r="A4669">
        <v>85440</v>
      </c>
      <c r="B4669" t="s">
        <v>1010</v>
      </c>
      <c r="C4669" t="s">
        <v>207</v>
      </c>
      <c r="D4669" t="s">
        <v>1087</v>
      </c>
      <c r="E4669" t="s">
        <v>1095</v>
      </c>
      <c r="F4669" t="s">
        <v>1164</v>
      </c>
      <c r="G4669" t="s">
        <v>1097</v>
      </c>
      <c r="H4669">
        <v>2018</v>
      </c>
      <c r="I4669" s="75">
        <v>0</v>
      </c>
      <c r="J4669" t="s">
        <v>1171</v>
      </c>
      <c r="K4669" s="2"/>
      <c r="L4669" s="60"/>
    </row>
    <row r="4670" spans="1:12">
      <c r="A4670">
        <v>85440</v>
      </c>
      <c r="B4670" t="s">
        <v>1010</v>
      </c>
      <c r="C4670" t="s">
        <v>207</v>
      </c>
      <c r="D4670" t="s">
        <v>1087</v>
      </c>
      <c r="E4670" t="s">
        <v>1095</v>
      </c>
      <c r="F4670" t="s">
        <v>1164</v>
      </c>
      <c r="G4670" t="s">
        <v>1097</v>
      </c>
      <c r="H4670">
        <v>2019</v>
      </c>
      <c r="I4670" s="75">
        <v>0</v>
      </c>
      <c r="J4670" t="s">
        <v>1171</v>
      </c>
      <c r="K4670" s="2"/>
      <c r="L4670" s="60"/>
    </row>
    <row r="4671" spans="1:12">
      <c r="A4671">
        <v>85440</v>
      </c>
      <c r="B4671" t="s">
        <v>1010</v>
      </c>
      <c r="C4671" t="s">
        <v>207</v>
      </c>
      <c r="D4671" t="s">
        <v>1087</v>
      </c>
      <c r="E4671" t="s">
        <v>1095</v>
      </c>
      <c r="F4671" t="s">
        <v>1164</v>
      </c>
      <c r="G4671" t="s">
        <v>1097</v>
      </c>
      <c r="H4671">
        <v>2020</v>
      </c>
      <c r="I4671" s="75">
        <v>0</v>
      </c>
      <c r="J4671" t="s">
        <v>1171</v>
      </c>
      <c r="K4671" s="2"/>
      <c r="L4671" s="60"/>
    </row>
    <row r="4672" spans="1:12">
      <c r="A4672">
        <v>85440</v>
      </c>
      <c r="B4672" t="s">
        <v>1010</v>
      </c>
      <c r="C4672" t="s">
        <v>207</v>
      </c>
      <c r="D4672" t="s">
        <v>1087</v>
      </c>
      <c r="E4672" t="s">
        <v>1095</v>
      </c>
      <c r="F4672" t="s">
        <v>1164</v>
      </c>
      <c r="G4672" t="s">
        <v>1097</v>
      </c>
      <c r="H4672">
        <v>2021</v>
      </c>
      <c r="I4672" s="75">
        <v>30.553009471432937</v>
      </c>
      <c r="J4672" t="s">
        <v>1171</v>
      </c>
      <c r="K4672" s="2"/>
      <c r="L4672" s="60"/>
    </row>
    <row r="4673" spans="1:12">
      <c r="A4673">
        <v>85</v>
      </c>
      <c r="B4673" t="s">
        <v>1010</v>
      </c>
      <c r="C4673" t="s">
        <v>1075</v>
      </c>
      <c r="D4673" t="s">
        <v>1083</v>
      </c>
      <c r="E4673" t="s">
        <v>1095</v>
      </c>
      <c r="F4673" t="s">
        <v>1164</v>
      </c>
      <c r="G4673" t="s">
        <v>1097</v>
      </c>
      <c r="H4673">
        <v>2017</v>
      </c>
      <c r="I4673">
        <v>0.81</v>
      </c>
      <c r="J4673" t="s">
        <v>1148</v>
      </c>
      <c r="K4673" s="2"/>
      <c r="L4673" s="60"/>
    </row>
    <row r="4674" spans="1:12">
      <c r="A4674">
        <v>85</v>
      </c>
      <c r="B4674" t="s">
        <v>1010</v>
      </c>
      <c r="C4674" t="s">
        <v>1075</v>
      </c>
      <c r="D4674" t="s">
        <v>1082</v>
      </c>
      <c r="E4674" t="s">
        <v>1095</v>
      </c>
      <c r="F4674" t="s">
        <v>1164</v>
      </c>
      <c r="G4674" t="s">
        <v>1097</v>
      </c>
      <c r="H4674">
        <v>2017</v>
      </c>
      <c r="I4674">
        <v>0.99</v>
      </c>
      <c r="J4674" t="s">
        <v>1148</v>
      </c>
      <c r="K4674" s="2"/>
      <c r="L4674" s="60"/>
    </row>
    <row r="4675" spans="1:12">
      <c r="A4675">
        <v>85</v>
      </c>
      <c r="B4675" t="s">
        <v>1010</v>
      </c>
      <c r="C4675" t="s">
        <v>1075</v>
      </c>
      <c r="D4675" t="s">
        <v>1084</v>
      </c>
      <c r="E4675" t="s">
        <v>1095</v>
      </c>
      <c r="F4675" t="s">
        <v>1164</v>
      </c>
      <c r="G4675" t="s">
        <v>1097</v>
      </c>
      <c r="H4675">
        <v>2017</v>
      </c>
      <c r="I4675">
        <v>0</v>
      </c>
      <c r="J4675" t="s">
        <v>1148</v>
      </c>
      <c r="K4675" s="2"/>
      <c r="L4675" s="60"/>
    </row>
    <row r="4676" spans="1:12">
      <c r="A4676">
        <v>85</v>
      </c>
      <c r="B4676" t="s">
        <v>1010</v>
      </c>
      <c r="C4676" t="s">
        <v>1075</v>
      </c>
      <c r="D4676" t="s">
        <v>1088</v>
      </c>
      <c r="E4676" t="s">
        <v>1095</v>
      </c>
      <c r="F4676" t="s">
        <v>1184</v>
      </c>
      <c r="G4676" t="s">
        <v>1252</v>
      </c>
      <c r="H4676">
        <v>2017</v>
      </c>
      <c r="I4676">
        <v>3.7075979999999999</v>
      </c>
      <c r="J4676" t="s">
        <v>1233</v>
      </c>
      <c r="K4676" s="2"/>
      <c r="L4676" s="60"/>
    </row>
    <row r="4677" spans="1:12">
      <c r="A4677">
        <v>85</v>
      </c>
      <c r="B4677" t="s">
        <v>1010</v>
      </c>
      <c r="C4677" t="s">
        <v>1075</v>
      </c>
      <c r="D4677" t="s">
        <v>1085</v>
      </c>
      <c r="E4677" t="s">
        <v>1095</v>
      </c>
      <c r="F4677" t="s">
        <v>1164</v>
      </c>
      <c r="G4677" t="s">
        <v>1097</v>
      </c>
      <c r="H4677">
        <v>2017</v>
      </c>
      <c r="I4677" s="75">
        <v>2.7086324114954361</v>
      </c>
      <c r="J4677" t="s">
        <v>1171</v>
      </c>
      <c r="K4677" s="2"/>
      <c r="L4677" s="60"/>
    </row>
    <row r="4678" spans="1:12">
      <c r="A4678">
        <v>85</v>
      </c>
      <c r="B4678" t="s">
        <v>1010</v>
      </c>
      <c r="C4678" t="s">
        <v>1075</v>
      </c>
      <c r="D4678" t="s">
        <v>1086</v>
      </c>
      <c r="E4678" t="s">
        <v>1095</v>
      </c>
      <c r="F4678" t="s">
        <v>1164</v>
      </c>
      <c r="G4678" t="s">
        <v>1097</v>
      </c>
      <c r="H4678">
        <v>2017</v>
      </c>
      <c r="I4678" s="75">
        <v>13.543162057477179</v>
      </c>
      <c r="J4678" t="s">
        <v>1171</v>
      </c>
      <c r="K4678" s="2"/>
      <c r="L4678" s="60"/>
    </row>
    <row r="4679" spans="1:12">
      <c r="A4679">
        <v>85</v>
      </c>
      <c r="B4679" t="s">
        <v>1010</v>
      </c>
      <c r="C4679" t="s">
        <v>1075</v>
      </c>
      <c r="D4679" t="s">
        <v>1087</v>
      </c>
      <c r="E4679" t="s">
        <v>1095</v>
      </c>
      <c r="F4679" t="s">
        <v>1164</v>
      </c>
      <c r="G4679" t="s">
        <v>1097</v>
      </c>
      <c r="H4679">
        <v>2017</v>
      </c>
      <c r="I4679" s="75">
        <v>2.7086324114954361</v>
      </c>
      <c r="J4679" t="s">
        <v>1171</v>
      </c>
      <c r="K4679" s="2"/>
      <c r="L4679" s="60"/>
    </row>
    <row r="4680" spans="1:12">
      <c r="A4680">
        <v>85</v>
      </c>
      <c r="B4680" t="s">
        <v>1010</v>
      </c>
      <c r="C4680" t="s">
        <v>1075</v>
      </c>
      <c r="D4680" t="s">
        <v>1083</v>
      </c>
      <c r="E4680" t="s">
        <v>1095</v>
      </c>
      <c r="F4680" t="s">
        <v>1164</v>
      </c>
      <c r="G4680" t="s">
        <v>1097</v>
      </c>
      <c r="H4680">
        <v>2018</v>
      </c>
      <c r="I4680">
        <v>0.79</v>
      </c>
      <c r="J4680" t="s">
        <v>1148</v>
      </c>
      <c r="K4680" s="2"/>
      <c r="L4680" s="60"/>
    </row>
    <row r="4681" spans="1:12">
      <c r="A4681">
        <v>85</v>
      </c>
      <c r="B4681" t="s">
        <v>1010</v>
      </c>
      <c r="C4681" t="s">
        <v>1075</v>
      </c>
      <c r="D4681" t="s">
        <v>1082</v>
      </c>
      <c r="E4681" t="s">
        <v>1095</v>
      </c>
      <c r="F4681" t="s">
        <v>1164</v>
      </c>
      <c r="G4681" t="s">
        <v>1097</v>
      </c>
      <c r="H4681">
        <v>2018</v>
      </c>
      <c r="I4681">
        <v>0.97</v>
      </c>
      <c r="J4681" t="s">
        <v>1148</v>
      </c>
      <c r="K4681" s="2"/>
      <c r="L4681" s="60"/>
    </row>
    <row r="4682" spans="1:12">
      <c r="A4682">
        <v>85</v>
      </c>
      <c r="B4682" t="s">
        <v>1010</v>
      </c>
      <c r="C4682" t="s">
        <v>1075</v>
      </c>
      <c r="D4682" t="s">
        <v>1084</v>
      </c>
      <c r="E4682" t="s">
        <v>1095</v>
      </c>
      <c r="F4682" t="s">
        <v>1164</v>
      </c>
      <c r="G4682" t="s">
        <v>1097</v>
      </c>
      <c r="H4682">
        <v>2018</v>
      </c>
      <c r="I4682">
        <v>0</v>
      </c>
      <c r="J4682" t="s">
        <v>1148</v>
      </c>
      <c r="K4682" s="2"/>
      <c r="L4682" s="60"/>
    </row>
    <row r="4683" spans="1:12">
      <c r="A4683">
        <v>85</v>
      </c>
      <c r="B4683" t="s">
        <v>1010</v>
      </c>
      <c r="C4683" t="s">
        <v>1075</v>
      </c>
      <c r="D4683" t="s">
        <v>1088</v>
      </c>
      <c r="E4683" t="s">
        <v>1095</v>
      </c>
      <c r="F4683" t="s">
        <v>1184</v>
      </c>
      <c r="G4683" t="s">
        <v>1252</v>
      </c>
      <c r="H4683">
        <v>2018</v>
      </c>
      <c r="I4683">
        <v>3.0229750000000002</v>
      </c>
      <c r="J4683" t="s">
        <v>1233</v>
      </c>
      <c r="K4683" s="2"/>
      <c r="L4683" s="60"/>
    </row>
    <row r="4684" spans="1:12">
      <c r="A4684">
        <v>85</v>
      </c>
      <c r="B4684" t="s">
        <v>1010</v>
      </c>
      <c r="C4684" t="s">
        <v>1075</v>
      </c>
      <c r="D4684" t="s">
        <v>1085</v>
      </c>
      <c r="E4684" t="s">
        <v>1095</v>
      </c>
      <c r="F4684" t="s">
        <v>1164</v>
      </c>
      <c r="G4684" t="s">
        <v>1097</v>
      </c>
      <c r="H4684">
        <v>2018</v>
      </c>
      <c r="I4684" s="75">
        <v>0</v>
      </c>
      <c r="J4684" t="s">
        <v>1171</v>
      </c>
      <c r="K4684" s="2"/>
      <c r="L4684" s="60"/>
    </row>
    <row r="4685" spans="1:12">
      <c r="A4685">
        <v>85</v>
      </c>
      <c r="B4685" t="s">
        <v>1010</v>
      </c>
      <c r="C4685" t="s">
        <v>1075</v>
      </c>
      <c r="D4685" t="s">
        <v>1086</v>
      </c>
      <c r="E4685" t="s">
        <v>1095</v>
      </c>
      <c r="F4685" t="s">
        <v>1164</v>
      </c>
      <c r="G4685" t="s">
        <v>1097</v>
      </c>
      <c r="H4685">
        <v>2018</v>
      </c>
      <c r="I4685" s="75">
        <v>2.5420712796786824</v>
      </c>
      <c r="J4685" t="s">
        <v>1171</v>
      </c>
      <c r="K4685" s="2"/>
      <c r="L4685" s="60"/>
    </row>
    <row r="4686" spans="1:12">
      <c r="A4686">
        <v>85</v>
      </c>
      <c r="B4686" t="s">
        <v>1010</v>
      </c>
      <c r="C4686" t="s">
        <v>1075</v>
      </c>
      <c r="D4686" t="s">
        <v>1087</v>
      </c>
      <c r="E4686" t="s">
        <v>1095</v>
      </c>
      <c r="F4686" t="s">
        <v>1164</v>
      </c>
      <c r="G4686" t="s">
        <v>1097</v>
      </c>
      <c r="H4686">
        <v>2018</v>
      </c>
      <c r="I4686" s="75">
        <v>7.6262138390360459</v>
      </c>
      <c r="J4686" t="s">
        <v>1171</v>
      </c>
      <c r="K4686" s="2"/>
      <c r="L4686" s="60"/>
    </row>
    <row r="4687" spans="1:12">
      <c r="A4687">
        <v>85</v>
      </c>
      <c r="B4687" t="s">
        <v>1010</v>
      </c>
      <c r="C4687" t="s">
        <v>1075</v>
      </c>
      <c r="D4687" t="s">
        <v>1083</v>
      </c>
      <c r="E4687" t="s">
        <v>1095</v>
      </c>
      <c r="F4687" t="s">
        <v>1164</v>
      </c>
      <c r="G4687" t="s">
        <v>1097</v>
      </c>
      <c r="H4687">
        <v>2019</v>
      </c>
      <c r="I4687">
        <v>0.81</v>
      </c>
      <c r="J4687" t="s">
        <v>1148</v>
      </c>
      <c r="K4687" s="2"/>
      <c r="L4687" s="60"/>
    </row>
    <row r="4688" spans="1:12">
      <c r="A4688">
        <v>85</v>
      </c>
      <c r="B4688" t="s">
        <v>1010</v>
      </c>
      <c r="C4688" t="s">
        <v>1075</v>
      </c>
      <c r="D4688" t="s">
        <v>1082</v>
      </c>
      <c r="E4688" t="s">
        <v>1095</v>
      </c>
      <c r="F4688" t="s">
        <v>1164</v>
      </c>
      <c r="G4688" t="s">
        <v>1097</v>
      </c>
      <c r="H4688">
        <v>2019</v>
      </c>
      <c r="I4688">
        <v>0.97</v>
      </c>
      <c r="J4688" t="s">
        <v>1148</v>
      </c>
      <c r="K4688" s="2"/>
      <c r="L4688" s="60"/>
    </row>
    <row r="4689" spans="1:12">
      <c r="A4689">
        <v>85</v>
      </c>
      <c r="B4689" t="s">
        <v>1010</v>
      </c>
      <c r="C4689" t="s">
        <v>1075</v>
      </c>
      <c r="D4689" t="s">
        <v>1084</v>
      </c>
      <c r="E4689" t="s">
        <v>1095</v>
      </c>
      <c r="F4689" t="s">
        <v>1164</v>
      </c>
      <c r="G4689" t="s">
        <v>1097</v>
      </c>
      <c r="H4689">
        <v>2019</v>
      </c>
      <c r="I4689">
        <v>0</v>
      </c>
      <c r="J4689" t="s">
        <v>1148</v>
      </c>
      <c r="K4689" s="2"/>
      <c r="L4689" s="60"/>
    </row>
    <row r="4690" spans="1:12">
      <c r="A4690">
        <v>85</v>
      </c>
      <c r="B4690" t="s">
        <v>1010</v>
      </c>
      <c r="C4690" t="s">
        <v>1075</v>
      </c>
      <c r="D4690" t="s">
        <v>1088</v>
      </c>
      <c r="E4690" t="s">
        <v>1095</v>
      </c>
      <c r="F4690" t="s">
        <v>1184</v>
      </c>
      <c r="G4690" t="s">
        <v>1252</v>
      </c>
      <c r="H4690">
        <v>2019</v>
      </c>
      <c r="I4690">
        <v>1.797895</v>
      </c>
      <c r="J4690" t="s">
        <v>1233</v>
      </c>
      <c r="K4690" s="2"/>
      <c r="L4690" s="60"/>
    </row>
    <row r="4691" spans="1:12">
      <c r="A4691">
        <v>85</v>
      </c>
      <c r="B4691" t="s">
        <v>1010</v>
      </c>
      <c r="C4691" t="s">
        <v>1075</v>
      </c>
      <c r="D4691" t="s">
        <v>1085</v>
      </c>
      <c r="E4691" t="s">
        <v>1095</v>
      </c>
      <c r="F4691" t="s">
        <v>1164</v>
      </c>
      <c r="G4691" t="s">
        <v>1097</v>
      </c>
      <c r="H4691">
        <v>2019</v>
      </c>
      <c r="I4691" s="75">
        <v>2.5057004685659878</v>
      </c>
      <c r="J4691" t="s">
        <v>1171</v>
      </c>
      <c r="K4691" s="2"/>
      <c r="L4691" s="60"/>
    </row>
    <row r="4692" spans="1:12">
      <c r="A4692">
        <v>85</v>
      </c>
      <c r="B4692" t="s">
        <v>1010</v>
      </c>
      <c r="C4692" t="s">
        <v>1075</v>
      </c>
      <c r="D4692" t="s">
        <v>1086</v>
      </c>
      <c r="E4692" t="s">
        <v>1095</v>
      </c>
      <c r="F4692" t="s">
        <v>1164</v>
      </c>
      <c r="G4692" t="s">
        <v>1097</v>
      </c>
      <c r="H4692">
        <v>2019</v>
      </c>
      <c r="I4692" s="75">
        <v>7.5171014056979626</v>
      </c>
      <c r="J4692" t="s">
        <v>1171</v>
      </c>
      <c r="K4692" s="2"/>
      <c r="L4692" s="60"/>
    </row>
    <row r="4693" spans="1:12">
      <c r="A4693">
        <v>85</v>
      </c>
      <c r="B4693" t="s">
        <v>1010</v>
      </c>
      <c r="C4693" t="s">
        <v>1075</v>
      </c>
      <c r="D4693" t="s">
        <v>1087</v>
      </c>
      <c r="E4693" t="s">
        <v>1095</v>
      </c>
      <c r="F4693" t="s">
        <v>1164</v>
      </c>
      <c r="G4693" t="s">
        <v>1097</v>
      </c>
      <c r="H4693">
        <v>2019</v>
      </c>
      <c r="I4693" s="75">
        <v>2.5057004685659878</v>
      </c>
      <c r="J4693" t="s">
        <v>1171</v>
      </c>
      <c r="K4693" s="2"/>
      <c r="L4693" s="60"/>
    </row>
    <row r="4694" spans="1:12">
      <c r="A4694">
        <v>85</v>
      </c>
      <c r="B4694" t="s">
        <v>1010</v>
      </c>
      <c r="C4694" t="s">
        <v>1075</v>
      </c>
      <c r="D4694" t="s">
        <v>1083</v>
      </c>
      <c r="E4694" t="s">
        <v>1095</v>
      </c>
      <c r="F4694" t="s">
        <v>1164</v>
      </c>
      <c r="G4694" t="s">
        <v>1097</v>
      </c>
      <c r="H4694">
        <v>2020</v>
      </c>
      <c r="I4694">
        <v>0.74</v>
      </c>
      <c r="J4694" t="s">
        <v>1148</v>
      </c>
      <c r="K4694" s="2"/>
      <c r="L4694" s="60"/>
    </row>
    <row r="4695" spans="1:12">
      <c r="A4695">
        <v>85</v>
      </c>
      <c r="B4695" t="s">
        <v>1010</v>
      </c>
      <c r="C4695" t="s">
        <v>1075</v>
      </c>
      <c r="D4695" t="s">
        <v>1082</v>
      </c>
      <c r="E4695" t="s">
        <v>1095</v>
      </c>
      <c r="F4695" t="s">
        <v>1164</v>
      </c>
      <c r="G4695" t="s">
        <v>1097</v>
      </c>
      <c r="H4695">
        <v>2020</v>
      </c>
      <c r="I4695">
        <v>0.97</v>
      </c>
      <c r="J4695" t="s">
        <v>1148</v>
      </c>
      <c r="K4695" s="2"/>
      <c r="L4695" s="60"/>
    </row>
    <row r="4696" spans="1:12">
      <c r="A4696">
        <v>85</v>
      </c>
      <c r="B4696" t="s">
        <v>1010</v>
      </c>
      <c r="C4696" t="s">
        <v>1075</v>
      </c>
      <c r="D4696" t="s">
        <v>1084</v>
      </c>
      <c r="E4696" t="s">
        <v>1095</v>
      </c>
      <c r="F4696" t="s">
        <v>1164</v>
      </c>
      <c r="G4696" t="s">
        <v>1097</v>
      </c>
      <c r="H4696">
        <v>2020</v>
      </c>
      <c r="I4696">
        <v>0</v>
      </c>
      <c r="J4696" t="s">
        <v>1148</v>
      </c>
      <c r="K4696" s="2"/>
      <c r="L4696" s="60"/>
    </row>
    <row r="4697" spans="1:12">
      <c r="A4697">
        <v>85</v>
      </c>
      <c r="B4697" t="s">
        <v>1010</v>
      </c>
      <c r="C4697" t="s">
        <v>1075</v>
      </c>
      <c r="D4697" t="s">
        <v>1088</v>
      </c>
      <c r="E4697" t="s">
        <v>1095</v>
      </c>
      <c r="F4697" t="s">
        <v>1184</v>
      </c>
      <c r="G4697" t="s">
        <v>1252</v>
      </c>
      <c r="H4697">
        <v>2020</v>
      </c>
      <c r="I4697">
        <v>2.7414589999999999</v>
      </c>
      <c r="J4697" t="s">
        <v>1233</v>
      </c>
      <c r="K4697" s="2"/>
      <c r="L4697" s="60"/>
    </row>
    <row r="4698" spans="1:12">
      <c r="A4698">
        <v>85</v>
      </c>
      <c r="B4698" t="s">
        <v>1010</v>
      </c>
      <c r="C4698" t="s">
        <v>1075</v>
      </c>
      <c r="D4698" t="s">
        <v>1085</v>
      </c>
      <c r="E4698" t="s">
        <v>1095</v>
      </c>
      <c r="F4698" t="s">
        <v>1164</v>
      </c>
      <c r="G4698" t="s">
        <v>1097</v>
      </c>
      <c r="H4698">
        <v>2020</v>
      </c>
      <c r="I4698" s="75">
        <v>4.9769814607440601</v>
      </c>
      <c r="J4698" t="s">
        <v>1171</v>
      </c>
      <c r="K4698" s="2"/>
      <c r="L4698" s="60"/>
    </row>
    <row r="4699" spans="1:12">
      <c r="A4699">
        <v>85</v>
      </c>
      <c r="B4699" t="s">
        <v>1010</v>
      </c>
      <c r="C4699" t="s">
        <v>1075</v>
      </c>
      <c r="D4699" t="s">
        <v>1086</v>
      </c>
      <c r="E4699" t="s">
        <v>1095</v>
      </c>
      <c r="F4699" t="s">
        <v>1164</v>
      </c>
      <c r="G4699" t="s">
        <v>1097</v>
      </c>
      <c r="H4699">
        <v>2020</v>
      </c>
      <c r="I4699" s="75">
        <v>0</v>
      </c>
      <c r="J4699" t="s">
        <v>1171</v>
      </c>
      <c r="K4699" s="2"/>
      <c r="L4699" s="60"/>
    </row>
    <row r="4700" spans="1:12">
      <c r="A4700">
        <v>85</v>
      </c>
      <c r="B4700" t="s">
        <v>1010</v>
      </c>
      <c r="C4700" t="s">
        <v>1075</v>
      </c>
      <c r="D4700" t="s">
        <v>1087</v>
      </c>
      <c r="E4700" t="s">
        <v>1095</v>
      </c>
      <c r="F4700" t="s">
        <v>1164</v>
      </c>
      <c r="G4700" t="s">
        <v>1097</v>
      </c>
      <c r="H4700">
        <v>2020</v>
      </c>
      <c r="I4700" s="75">
        <v>4.9769814607440601</v>
      </c>
      <c r="J4700" t="s">
        <v>1171</v>
      </c>
      <c r="K4700" s="2"/>
      <c r="L4700" s="60"/>
    </row>
    <row r="4701" spans="1:12">
      <c r="A4701">
        <v>85</v>
      </c>
      <c r="B4701" t="s">
        <v>1010</v>
      </c>
      <c r="C4701" t="s">
        <v>1075</v>
      </c>
      <c r="D4701" t="s">
        <v>1083</v>
      </c>
      <c r="E4701" t="s">
        <v>1095</v>
      </c>
      <c r="F4701" t="s">
        <v>1164</v>
      </c>
      <c r="G4701" t="s">
        <v>1097</v>
      </c>
      <c r="H4701">
        <v>2021</v>
      </c>
      <c r="I4701">
        <v>0.76</v>
      </c>
      <c r="J4701" t="s">
        <v>1148</v>
      </c>
      <c r="K4701" s="2"/>
      <c r="L4701" s="60"/>
    </row>
    <row r="4702" spans="1:12">
      <c r="A4702">
        <v>85</v>
      </c>
      <c r="B4702" t="s">
        <v>1010</v>
      </c>
      <c r="C4702" t="s">
        <v>1075</v>
      </c>
      <c r="D4702" t="s">
        <v>1082</v>
      </c>
      <c r="E4702" t="s">
        <v>1095</v>
      </c>
      <c r="F4702" t="s">
        <v>1164</v>
      </c>
      <c r="G4702" t="s">
        <v>1097</v>
      </c>
      <c r="H4702">
        <v>2021</v>
      </c>
      <c r="I4702">
        <v>0.97</v>
      </c>
      <c r="J4702" t="s">
        <v>1148</v>
      </c>
      <c r="K4702" s="2"/>
      <c r="L4702" s="60"/>
    </row>
    <row r="4703" spans="1:12">
      <c r="A4703">
        <v>85</v>
      </c>
      <c r="B4703" t="s">
        <v>1010</v>
      </c>
      <c r="C4703" t="s">
        <v>1075</v>
      </c>
      <c r="D4703" t="s">
        <v>1084</v>
      </c>
      <c r="E4703" t="s">
        <v>1095</v>
      </c>
      <c r="F4703" t="s">
        <v>1164</v>
      </c>
      <c r="G4703" t="s">
        <v>1097</v>
      </c>
      <c r="H4703">
        <v>2021</v>
      </c>
      <c r="I4703">
        <v>0</v>
      </c>
      <c r="J4703" t="s">
        <v>1148</v>
      </c>
      <c r="K4703" s="2"/>
      <c r="L4703" s="60"/>
    </row>
    <row r="4704" spans="1:12">
      <c r="A4704">
        <v>85</v>
      </c>
      <c r="B4704" t="s">
        <v>1010</v>
      </c>
      <c r="C4704" t="s">
        <v>1075</v>
      </c>
      <c r="D4704" t="s">
        <v>1088</v>
      </c>
      <c r="E4704" t="s">
        <v>1095</v>
      </c>
      <c r="F4704" t="s">
        <v>1184</v>
      </c>
      <c r="G4704" t="s">
        <v>1252</v>
      </c>
      <c r="H4704">
        <v>2021</v>
      </c>
      <c r="I4704">
        <v>2.2681719999999999</v>
      </c>
      <c r="J4704" t="s">
        <v>1233</v>
      </c>
      <c r="K4704" s="2"/>
      <c r="L4704" s="60"/>
    </row>
    <row r="4705" spans="1:12">
      <c r="A4705">
        <v>85</v>
      </c>
      <c r="B4705" t="s">
        <v>1010</v>
      </c>
      <c r="C4705" t="s">
        <v>1075</v>
      </c>
      <c r="D4705" t="s">
        <v>1085</v>
      </c>
      <c r="E4705" t="s">
        <v>1095</v>
      </c>
      <c r="F4705" t="s">
        <v>1164</v>
      </c>
      <c r="G4705" t="s">
        <v>1097</v>
      </c>
      <c r="H4705">
        <v>2021</v>
      </c>
      <c r="I4705" s="75">
        <v>12.493753123438299</v>
      </c>
      <c r="J4705" t="s">
        <v>1171</v>
      </c>
      <c r="K4705" s="2"/>
      <c r="L4705" s="60"/>
    </row>
    <row r="4706" spans="1:12">
      <c r="A4706">
        <v>85</v>
      </c>
      <c r="B4706" t="s">
        <v>1010</v>
      </c>
      <c r="C4706" t="s">
        <v>1075</v>
      </c>
      <c r="D4706" t="s">
        <v>1086</v>
      </c>
      <c r="E4706" t="s">
        <v>1095</v>
      </c>
      <c r="F4706" t="s">
        <v>1164</v>
      </c>
      <c r="G4706" t="s">
        <v>1097</v>
      </c>
      <c r="H4706">
        <v>2021</v>
      </c>
      <c r="I4706" s="75">
        <v>9.9950024987506243</v>
      </c>
      <c r="J4706" t="s">
        <v>1171</v>
      </c>
      <c r="K4706" s="2"/>
      <c r="L4706" s="60"/>
    </row>
    <row r="4707" spans="1:12">
      <c r="A4707">
        <v>85</v>
      </c>
      <c r="B4707" t="s">
        <v>1010</v>
      </c>
      <c r="C4707" t="s">
        <v>1075</v>
      </c>
      <c r="D4707" t="s">
        <v>1087</v>
      </c>
      <c r="E4707" t="s">
        <v>1095</v>
      </c>
      <c r="F4707" t="s">
        <v>1164</v>
      </c>
      <c r="G4707" t="s">
        <v>1097</v>
      </c>
      <c r="H4707">
        <v>2021</v>
      </c>
      <c r="I4707" s="75">
        <v>4.9975012493753121</v>
      </c>
      <c r="J4707" t="s">
        <v>1171</v>
      </c>
      <c r="K4707" s="2"/>
      <c r="L4707" s="60"/>
    </row>
    <row r="4708" spans="1:12">
      <c r="A4708">
        <v>1</v>
      </c>
      <c r="B4708" t="s">
        <v>1072</v>
      </c>
      <c r="C4708" t="s">
        <v>1072</v>
      </c>
      <c r="D4708" t="s">
        <v>1083</v>
      </c>
      <c r="E4708" t="s">
        <v>1095</v>
      </c>
      <c r="F4708" t="s">
        <v>1164</v>
      </c>
      <c r="G4708" t="s">
        <v>1097</v>
      </c>
      <c r="H4708">
        <v>2017</v>
      </c>
      <c r="I4708">
        <v>0.88</v>
      </c>
      <c r="J4708" t="s">
        <v>1148</v>
      </c>
      <c r="K4708" s="2"/>
      <c r="L4708" s="60"/>
    </row>
    <row r="4709" spans="1:12">
      <c r="A4709">
        <v>1</v>
      </c>
      <c r="B4709" t="s">
        <v>1072</v>
      </c>
      <c r="C4709" t="s">
        <v>1072</v>
      </c>
      <c r="D4709" t="s">
        <v>1083</v>
      </c>
      <c r="E4709" t="s">
        <v>1095</v>
      </c>
      <c r="F4709" t="s">
        <v>1164</v>
      </c>
      <c r="G4709" t="s">
        <v>1097</v>
      </c>
      <c r="H4709">
        <v>2018</v>
      </c>
      <c r="I4709">
        <v>0.86</v>
      </c>
      <c r="J4709" t="s">
        <v>1148</v>
      </c>
      <c r="K4709" s="2"/>
      <c r="L4709" s="60"/>
    </row>
    <row r="4710" spans="1:12">
      <c r="A4710">
        <v>1</v>
      </c>
      <c r="B4710" t="s">
        <v>1072</v>
      </c>
      <c r="C4710" t="s">
        <v>1072</v>
      </c>
      <c r="D4710" t="s">
        <v>1083</v>
      </c>
      <c r="E4710" t="s">
        <v>1095</v>
      </c>
      <c r="F4710" t="s">
        <v>1164</v>
      </c>
      <c r="G4710" t="s">
        <v>1097</v>
      </c>
      <c r="H4710">
        <v>2019</v>
      </c>
      <c r="I4710">
        <v>0.84</v>
      </c>
      <c r="J4710" t="s">
        <v>1148</v>
      </c>
      <c r="K4710" s="2"/>
      <c r="L4710" s="60"/>
    </row>
    <row r="4711" spans="1:12">
      <c r="A4711">
        <v>1</v>
      </c>
      <c r="B4711" t="s">
        <v>1072</v>
      </c>
      <c r="C4711" t="s">
        <v>1072</v>
      </c>
      <c r="D4711" t="s">
        <v>1083</v>
      </c>
      <c r="E4711" t="s">
        <v>1095</v>
      </c>
      <c r="F4711" t="s">
        <v>1164</v>
      </c>
      <c r="G4711" t="s">
        <v>1097</v>
      </c>
      <c r="H4711">
        <v>2020</v>
      </c>
      <c r="I4711">
        <v>0.8</v>
      </c>
      <c r="J4711" t="s">
        <v>1148</v>
      </c>
      <c r="K4711" s="2"/>
      <c r="L4711" s="60"/>
    </row>
    <row r="4712" spans="1:12">
      <c r="A4712">
        <v>1</v>
      </c>
      <c r="B4712" t="s">
        <v>1072</v>
      </c>
      <c r="C4712" t="s">
        <v>1072</v>
      </c>
      <c r="D4712" t="s">
        <v>1083</v>
      </c>
      <c r="E4712" t="s">
        <v>1095</v>
      </c>
      <c r="F4712" t="s">
        <v>1164</v>
      </c>
      <c r="G4712" t="s">
        <v>1097</v>
      </c>
      <c r="H4712">
        <v>2021</v>
      </c>
      <c r="I4712">
        <v>0.82</v>
      </c>
      <c r="J4712" t="s">
        <v>1148</v>
      </c>
      <c r="K4712" s="2"/>
      <c r="L4712" s="60"/>
    </row>
    <row r="4713" spans="1:12">
      <c r="A4713">
        <v>1</v>
      </c>
      <c r="B4713" t="s">
        <v>1072</v>
      </c>
      <c r="C4713" t="s">
        <v>1072</v>
      </c>
      <c r="D4713" t="s">
        <v>1082</v>
      </c>
      <c r="E4713" t="s">
        <v>1095</v>
      </c>
      <c r="F4713" t="s">
        <v>1164</v>
      </c>
      <c r="G4713" t="s">
        <v>1097</v>
      </c>
      <c r="H4713">
        <v>2017</v>
      </c>
      <c r="I4713">
        <v>0.99</v>
      </c>
      <c r="J4713" t="s">
        <v>1148</v>
      </c>
      <c r="K4713" s="2"/>
      <c r="L4713" s="60"/>
    </row>
    <row r="4714" spans="1:12">
      <c r="A4714">
        <v>1</v>
      </c>
      <c r="B4714" t="s">
        <v>1072</v>
      </c>
      <c r="C4714" t="s">
        <v>1072</v>
      </c>
      <c r="D4714" t="s">
        <v>1082</v>
      </c>
      <c r="E4714" t="s">
        <v>1095</v>
      </c>
      <c r="F4714" t="s">
        <v>1164</v>
      </c>
      <c r="G4714" t="s">
        <v>1097</v>
      </c>
      <c r="H4714">
        <v>2018</v>
      </c>
      <c r="I4714">
        <v>0.98</v>
      </c>
      <c r="J4714" t="s">
        <v>1148</v>
      </c>
      <c r="K4714" s="2"/>
      <c r="L4714" s="60"/>
    </row>
    <row r="4715" spans="1:12">
      <c r="A4715">
        <v>1</v>
      </c>
      <c r="B4715" t="s">
        <v>1072</v>
      </c>
      <c r="C4715" t="s">
        <v>1072</v>
      </c>
      <c r="D4715" t="s">
        <v>1082</v>
      </c>
      <c r="E4715" t="s">
        <v>1095</v>
      </c>
      <c r="F4715" t="s">
        <v>1164</v>
      </c>
      <c r="G4715" t="s">
        <v>1097</v>
      </c>
      <c r="H4715">
        <v>2019</v>
      </c>
      <c r="I4715">
        <v>0.98</v>
      </c>
      <c r="J4715" t="s">
        <v>1148</v>
      </c>
      <c r="K4715" s="2"/>
      <c r="L4715" s="60"/>
    </row>
    <row r="4716" spans="1:12">
      <c r="A4716">
        <v>1</v>
      </c>
      <c r="B4716" t="s">
        <v>1072</v>
      </c>
      <c r="C4716" t="s">
        <v>1072</v>
      </c>
      <c r="D4716" t="s">
        <v>1082</v>
      </c>
      <c r="E4716" t="s">
        <v>1095</v>
      </c>
      <c r="F4716" t="s">
        <v>1164</v>
      </c>
      <c r="G4716" t="s">
        <v>1097</v>
      </c>
      <c r="H4716">
        <v>2020</v>
      </c>
      <c r="I4716">
        <v>0.97</v>
      </c>
      <c r="J4716" t="s">
        <v>1148</v>
      </c>
      <c r="K4716" s="2"/>
      <c r="L4716" s="60"/>
    </row>
    <row r="4717" spans="1:12">
      <c r="A4717">
        <v>1</v>
      </c>
      <c r="B4717" t="s">
        <v>1072</v>
      </c>
      <c r="C4717" t="s">
        <v>1072</v>
      </c>
      <c r="D4717" t="s">
        <v>1082</v>
      </c>
      <c r="E4717" t="s">
        <v>1095</v>
      </c>
      <c r="F4717" t="s">
        <v>1164</v>
      </c>
      <c r="G4717" t="s">
        <v>1097</v>
      </c>
      <c r="H4717">
        <v>2021</v>
      </c>
      <c r="I4717">
        <v>0.97</v>
      </c>
      <c r="J4717" t="s">
        <v>1148</v>
      </c>
      <c r="K4717" s="2"/>
      <c r="L4717" s="60"/>
    </row>
    <row r="4718" spans="1:12">
      <c r="A4718">
        <v>1</v>
      </c>
      <c r="B4718" t="s">
        <v>1072</v>
      </c>
      <c r="C4718" t="s">
        <v>1072</v>
      </c>
      <c r="D4718" t="s">
        <v>1084</v>
      </c>
      <c r="E4718" t="s">
        <v>1095</v>
      </c>
      <c r="F4718" t="s">
        <v>1164</v>
      </c>
      <c r="G4718" t="s">
        <v>1097</v>
      </c>
      <c r="H4718">
        <v>2017</v>
      </c>
      <c r="I4718">
        <v>0</v>
      </c>
      <c r="J4718" t="s">
        <v>1148</v>
      </c>
      <c r="K4718" s="2"/>
      <c r="L4718" s="60"/>
    </row>
    <row r="4719" spans="1:12">
      <c r="A4719">
        <v>1</v>
      </c>
      <c r="B4719" t="s">
        <v>1072</v>
      </c>
      <c r="C4719" t="s">
        <v>1072</v>
      </c>
      <c r="D4719" t="s">
        <v>1084</v>
      </c>
      <c r="E4719" t="s">
        <v>1095</v>
      </c>
      <c r="F4719" t="s">
        <v>1164</v>
      </c>
      <c r="G4719" t="s">
        <v>1097</v>
      </c>
      <c r="H4719">
        <v>2018</v>
      </c>
      <c r="I4719">
        <v>0</v>
      </c>
      <c r="J4719" t="s">
        <v>1148</v>
      </c>
      <c r="K4719" s="2"/>
      <c r="L4719" s="60"/>
    </row>
    <row r="4720" spans="1:12">
      <c r="A4720">
        <v>1</v>
      </c>
      <c r="B4720" t="s">
        <v>1072</v>
      </c>
      <c r="C4720" t="s">
        <v>1072</v>
      </c>
      <c r="D4720" t="s">
        <v>1084</v>
      </c>
      <c r="E4720" t="s">
        <v>1095</v>
      </c>
      <c r="F4720" t="s">
        <v>1164</v>
      </c>
      <c r="G4720" t="s">
        <v>1097</v>
      </c>
      <c r="H4720">
        <v>2019</v>
      </c>
      <c r="I4720">
        <v>0</v>
      </c>
      <c r="J4720" t="s">
        <v>1148</v>
      </c>
      <c r="K4720" s="2"/>
      <c r="L4720" s="60"/>
    </row>
    <row r="4721" spans="1:12">
      <c r="A4721">
        <v>1</v>
      </c>
      <c r="B4721" t="s">
        <v>1072</v>
      </c>
      <c r="C4721" t="s">
        <v>1072</v>
      </c>
      <c r="D4721" t="s">
        <v>1084</v>
      </c>
      <c r="E4721" t="s">
        <v>1095</v>
      </c>
      <c r="F4721" t="s">
        <v>1164</v>
      </c>
      <c r="G4721" t="s">
        <v>1097</v>
      </c>
      <c r="H4721">
        <v>2020</v>
      </c>
      <c r="I4721">
        <v>0</v>
      </c>
      <c r="J4721" t="s">
        <v>1148</v>
      </c>
      <c r="K4721" s="2"/>
      <c r="L4721" s="60"/>
    </row>
    <row r="4722" spans="1:12">
      <c r="A4722">
        <v>1</v>
      </c>
      <c r="B4722" t="s">
        <v>1072</v>
      </c>
      <c r="C4722" t="s">
        <v>1072</v>
      </c>
      <c r="D4722" t="s">
        <v>1084</v>
      </c>
      <c r="E4722" t="s">
        <v>1095</v>
      </c>
      <c r="F4722" t="s">
        <v>1164</v>
      </c>
      <c r="G4722" t="s">
        <v>1097</v>
      </c>
      <c r="H4722">
        <v>2021</v>
      </c>
      <c r="I4722">
        <v>0</v>
      </c>
      <c r="J4722" t="s">
        <v>1148</v>
      </c>
      <c r="K4722" s="2"/>
      <c r="L4722" s="60"/>
    </row>
    <row r="4723" spans="1:12">
      <c r="A4723">
        <v>1</v>
      </c>
      <c r="B4723" t="s">
        <v>1072</v>
      </c>
      <c r="C4723" t="s">
        <v>1072</v>
      </c>
      <c r="D4723" t="s">
        <v>1088</v>
      </c>
      <c r="E4723" t="s">
        <v>1095</v>
      </c>
      <c r="F4723" t="s">
        <v>1184</v>
      </c>
      <c r="G4723" t="s">
        <v>1252</v>
      </c>
      <c r="H4723">
        <v>2017</v>
      </c>
      <c r="I4723">
        <v>2.8269329999999999</v>
      </c>
      <c r="J4723" t="s">
        <v>1233</v>
      </c>
      <c r="K4723" s="2"/>
      <c r="L4723" s="60"/>
    </row>
    <row r="4724" spans="1:12">
      <c r="A4724">
        <v>1</v>
      </c>
      <c r="B4724" t="s">
        <v>1072</v>
      </c>
      <c r="C4724" t="s">
        <v>1072</v>
      </c>
      <c r="D4724" t="s">
        <v>1088</v>
      </c>
      <c r="E4724" t="s">
        <v>1095</v>
      </c>
      <c r="F4724" t="s">
        <v>1184</v>
      </c>
      <c r="G4724" t="s">
        <v>1252</v>
      </c>
      <c r="H4724">
        <v>2018</v>
      </c>
      <c r="I4724">
        <v>2.617807</v>
      </c>
      <c r="J4724" t="s">
        <v>1233</v>
      </c>
      <c r="K4724" s="2"/>
      <c r="L4724" s="60"/>
    </row>
    <row r="4725" spans="1:12">
      <c r="A4725">
        <v>1</v>
      </c>
      <c r="B4725" t="s">
        <v>1072</v>
      </c>
      <c r="C4725" t="s">
        <v>1072</v>
      </c>
      <c r="D4725" t="s">
        <v>1088</v>
      </c>
      <c r="E4725" t="s">
        <v>1095</v>
      </c>
      <c r="F4725" t="s">
        <v>1184</v>
      </c>
      <c r="G4725" t="s">
        <v>1252</v>
      </c>
      <c r="H4725">
        <v>2019</v>
      </c>
      <c r="I4725">
        <v>2.4715310000000001</v>
      </c>
      <c r="J4725" t="s">
        <v>1233</v>
      </c>
      <c r="K4725" s="2"/>
      <c r="L4725" s="60"/>
    </row>
    <row r="4726" spans="1:12">
      <c r="A4726">
        <v>1</v>
      </c>
      <c r="B4726" t="s">
        <v>1072</v>
      </c>
      <c r="C4726" t="s">
        <v>1072</v>
      </c>
      <c r="D4726" t="s">
        <v>1088</v>
      </c>
      <c r="E4726" t="s">
        <v>1095</v>
      </c>
      <c r="F4726" t="s">
        <v>1184</v>
      </c>
      <c r="G4726" t="s">
        <v>1252</v>
      </c>
      <c r="H4726">
        <v>2020</v>
      </c>
      <c r="I4726">
        <v>2.210124</v>
      </c>
      <c r="J4726" t="s">
        <v>1233</v>
      </c>
      <c r="K4726" s="2"/>
      <c r="L4726" s="60"/>
    </row>
    <row r="4727" spans="1:12">
      <c r="A4727">
        <v>1</v>
      </c>
      <c r="B4727" t="s">
        <v>1072</v>
      </c>
      <c r="C4727" t="s">
        <v>1072</v>
      </c>
      <c r="D4727" t="s">
        <v>1088</v>
      </c>
      <c r="E4727" t="s">
        <v>1095</v>
      </c>
      <c r="F4727" t="s">
        <v>1184</v>
      </c>
      <c r="G4727" t="s">
        <v>1252</v>
      </c>
      <c r="H4727">
        <v>2021</v>
      </c>
      <c r="I4727">
        <v>2.5165150000000001</v>
      </c>
      <c r="J4727" t="s">
        <v>1233</v>
      </c>
      <c r="K4727" s="2"/>
      <c r="L4727" s="60"/>
    </row>
    <row r="4728" spans="1:12">
      <c r="A4728">
        <v>1</v>
      </c>
      <c r="B4728" t="s">
        <v>1072</v>
      </c>
      <c r="C4728" t="s">
        <v>1072</v>
      </c>
      <c r="D4728" t="s">
        <v>1085</v>
      </c>
      <c r="E4728" t="s">
        <v>1095</v>
      </c>
      <c r="F4728" t="s">
        <v>1164</v>
      </c>
      <c r="G4728" t="s">
        <v>1097</v>
      </c>
      <c r="H4728">
        <v>2017</v>
      </c>
      <c r="I4728">
        <v>2.9668294666422574</v>
      </c>
      <c r="J4728" t="s">
        <v>1171</v>
      </c>
      <c r="K4728" s="2"/>
      <c r="L4728" s="60"/>
    </row>
    <row r="4729" spans="1:12">
      <c r="A4729">
        <v>1</v>
      </c>
      <c r="B4729" t="s">
        <v>1072</v>
      </c>
      <c r="C4729" t="s">
        <v>1072</v>
      </c>
      <c r="D4729" t="s">
        <v>1085</v>
      </c>
      <c r="E4729" t="s">
        <v>1095</v>
      </c>
      <c r="F4729" t="s">
        <v>1164</v>
      </c>
      <c r="G4729" t="s">
        <v>1097</v>
      </c>
      <c r="H4729">
        <v>2018</v>
      </c>
      <c r="I4729">
        <v>4.647052429778312</v>
      </c>
      <c r="J4729" t="s">
        <v>1171</v>
      </c>
      <c r="K4729" s="2"/>
      <c r="L4729" s="60"/>
    </row>
    <row r="4730" spans="1:12">
      <c r="A4730">
        <v>1</v>
      </c>
      <c r="B4730" t="s">
        <v>1072</v>
      </c>
      <c r="C4730" t="s">
        <v>1072</v>
      </c>
      <c r="D4730" t="s">
        <v>1085</v>
      </c>
      <c r="E4730" t="s">
        <v>1095</v>
      </c>
      <c r="F4730" t="s">
        <v>1164</v>
      </c>
      <c r="G4730" t="s">
        <v>1097</v>
      </c>
      <c r="H4730">
        <v>2019</v>
      </c>
      <c r="I4730">
        <v>6.6466117608446034</v>
      </c>
      <c r="J4730" t="s">
        <v>1171</v>
      </c>
      <c r="K4730" s="2"/>
      <c r="L4730" s="60"/>
    </row>
    <row r="4731" spans="1:12">
      <c r="A4731">
        <v>1</v>
      </c>
      <c r="B4731" t="s">
        <v>1072</v>
      </c>
      <c r="C4731" t="s">
        <v>1072</v>
      </c>
      <c r="D4731" t="s">
        <v>1085</v>
      </c>
      <c r="E4731" t="s">
        <v>1095</v>
      </c>
      <c r="F4731" t="s">
        <v>1164</v>
      </c>
      <c r="G4731" t="s">
        <v>1097</v>
      </c>
      <c r="H4731">
        <v>2020</v>
      </c>
      <c r="I4731">
        <v>3.4120515698492793</v>
      </c>
      <c r="J4731" t="s">
        <v>1171</v>
      </c>
      <c r="K4731" s="2"/>
      <c r="L4731" s="60"/>
    </row>
    <row r="4732" spans="1:12">
      <c r="A4732">
        <v>1</v>
      </c>
      <c r="B4732" t="s">
        <v>1072</v>
      </c>
      <c r="C4732" t="s">
        <v>1072</v>
      </c>
      <c r="D4732" t="s">
        <v>1085</v>
      </c>
      <c r="E4732" t="s">
        <v>1095</v>
      </c>
      <c r="F4732" t="s">
        <v>1164</v>
      </c>
      <c r="G4732" t="s">
        <v>1097</v>
      </c>
      <c r="H4732">
        <v>2021</v>
      </c>
      <c r="I4732">
        <v>4.4108247247887586</v>
      </c>
      <c r="J4732" t="s">
        <v>1171</v>
      </c>
      <c r="K4732" s="2"/>
      <c r="L4732" s="60"/>
    </row>
    <row r="4733" spans="1:12">
      <c r="A4733">
        <v>1</v>
      </c>
      <c r="B4733" t="s">
        <v>1072</v>
      </c>
      <c r="C4733" t="s">
        <v>1072</v>
      </c>
      <c r="D4733" t="s">
        <v>1086</v>
      </c>
      <c r="E4733" t="s">
        <v>1095</v>
      </c>
      <c r="F4733" t="s">
        <v>1164</v>
      </c>
      <c r="G4733" t="s">
        <v>1097</v>
      </c>
      <c r="H4733">
        <v>2017</v>
      </c>
      <c r="I4733" s="75">
        <v>14.167185670167678</v>
      </c>
      <c r="J4733" t="s">
        <v>1171</v>
      </c>
      <c r="K4733" s="2"/>
      <c r="L4733" s="60"/>
    </row>
    <row r="4734" spans="1:12">
      <c r="A4734">
        <v>1</v>
      </c>
      <c r="B4734" t="s">
        <v>1072</v>
      </c>
      <c r="C4734" t="s">
        <v>1072</v>
      </c>
      <c r="D4734" t="s">
        <v>1086</v>
      </c>
      <c r="E4734" t="s">
        <v>1095</v>
      </c>
      <c r="F4734" t="s">
        <v>1164</v>
      </c>
      <c r="G4734" t="s">
        <v>1097</v>
      </c>
      <c r="H4734">
        <v>2018</v>
      </c>
      <c r="I4734" s="75">
        <v>17.039192242520478</v>
      </c>
      <c r="J4734" t="s">
        <v>1171</v>
      </c>
      <c r="K4734" s="2"/>
      <c r="L4734" s="60"/>
    </row>
    <row r="4735" spans="1:12">
      <c r="A4735">
        <v>1</v>
      </c>
      <c r="B4735" t="s">
        <v>1072</v>
      </c>
      <c r="C4735" t="s">
        <v>1072</v>
      </c>
      <c r="D4735" t="s">
        <v>1086</v>
      </c>
      <c r="E4735" t="s">
        <v>1095</v>
      </c>
      <c r="F4735" t="s">
        <v>1164</v>
      </c>
      <c r="G4735" t="s">
        <v>1097</v>
      </c>
      <c r="H4735">
        <v>2019</v>
      </c>
      <c r="I4735" s="75">
        <v>13.370509704954843</v>
      </c>
      <c r="J4735" t="s">
        <v>1171</v>
      </c>
      <c r="K4735" s="2"/>
      <c r="L4735" s="60"/>
    </row>
    <row r="4736" spans="1:12">
      <c r="A4736">
        <v>1</v>
      </c>
      <c r="B4736" t="s">
        <v>1072</v>
      </c>
      <c r="C4736" t="s">
        <v>1072</v>
      </c>
      <c r="D4736" t="s">
        <v>1086</v>
      </c>
      <c r="E4736" t="s">
        <v>1095</v>
      </c>
      <c r="F4736" t="s">
        <v>1164</v>
      </c>
      <c r="G4736" t="s">
        <v>1097</v>
      </c>
      <c r="H4736">
        <v>2020</v>
      </c>
      <c r="I4736" s="75">
        <v>6.7731769968649864</v>
      </c>
      <c r="J4736" t="s">
        <v>1171</v>
      </c>
      <c r="K4736" s="2"/>
      <c r="L4736" s="60"/>
    </row>
    <row r="4737" spans="1:12">
      <c r="A4737">
        <v>1</v>
      </c>
      <c r="B4737" t="s">
        <v>1072</v>
      </c>
      <c r="C4737" t="s">
        <v>1072</v>
      </c>
      <c r="D4737" t="s">
        <v>1086</v>
      </c>
      <c r="E4737" t="s">
        <v>1095</v>
      </c>
      <c r="F4737" t="s">
        <v>1164</v>
      </c>
      <c r="G4737" t="s">
        <v>1097</v>
      </c>
      <c r="H4737">
        <v>2021</v>
      </c>
      <c r="I4737" s="75">
        <v>8.3627197094260843</v>
      </c>
      <c r="J4737" t="s">
        <v>1171</v>
      </c>
      <c r="K4737" s="2"/>
      <c r="L4737" s="60"/>
    </row>
    <row r="4738" spans="1:12">
      <c r="A4738">
        <v>1</v>
      </c>
      <c r="B4738" t="s">
        <v>1072</v>
      </c>
      <c r="C4738" t="s">
        <v>1072</v>
      </c>
      <c r="D4738" t="s">
        <v>1087</v>
      </c>
      <c r="E4738" t="s">
        <v>1095</v>
      </c>
      <c r="F4738" t="s">
        <v>1164</v>
      </c>
      <c r="G4738" t="s">
        <v>1097</v>
      </c>
      <c r="H4738">
        <v>2017</v>
      </c>
      <c r="I4738" s="75">
        <v>5.8416642211405687</v>
      </c>
      <c r="J4738" t="s">
        <v>1171</v>
      </c>
      <c r="K4738" s="2"/>
      <c r="L4738" s="60"/>
    </row>
    <row r="4739" spans="1:12">
      <c r="A4739">
        <v>1</v>
      </c>
      <c r="B4739" t="s">
        <v>1072</v>
      </c>
      <c r="C4739" t="s">
        <v>1072</v>
      </c>
      <c r="D4739" t="s">
        <v>1087</v>
      </c>
      <c r="E4739" t="s">
        <v>1095</v>
      </c>
      <c r="F4739" t="s">
        <v>1164</v>
      </c>
      <c r="G4739" t="s">
        <v>1097</v>
      </c>
      <c r="H4739">
        <v>2018</v>
      </c>
      <c r="I4739" s="75">
        <v>10.370540733121091</v>
      </c>
      <c r="J4739" t="s">
        <v>1171</v>
      </c>
      <c r="K4739" s="2"/>
      <c r="L4739" s="60"/>
    </row>
    <row r="4740" spans="1:12">
      <c r="A4740">
        <v>1</v>
      </c>
      <c r="B4740" t="s">
        <v>1072</v>
      </c>
      <c r="C4740" t="s">
        <v>1072</v>
      </c>
      <c r="D4740" t="s">
        <v>1087</v>
      </c>
      <c r="E4740" t="s">
        <v>1095</v>
      </c>
      <c r="F4740" t="s">
        <v>1164</v>
      </c>
      <c r="G4740" t="s">
        <v>1097</v>
      </c>
      <c r="H4740">
        <v>2019</v>
      </c>
      <c r="I4740" s="75">
        <v>9.2485799307876473</v>
      </c>
      <c r="J4740" t="s">
        <v>1171</v>
      </c>
      <c r="K4740" s="2"/>
      <c r="L4740" s="60"/>
    </row>
    <row r="4741" spans="1:12">
      <c r="A4741">
        <v>1</v>
      </c>
      <c r="B4741" t="s">
        <v>1072</v>
      </c>
      <c r="C4741" t="s">
        <v>1072</v>
      </c>
      <c r="D4741" t="s">
        <v>1087</v>
      </c>
      <c r="E4741" t="s">
        <v>1095</v>
      </c>
      <c r="F4741" t="s">
        <v>1164</v>
      </c>
      <c r="G4741" t="s">
        <v>1097</v>
      </c>
      <c r="H4741">
        <v>2020</v>
      </c>
      <c r="I4741" s="75">
        <v>6.7477139254482017</v>
      </c>
      <c r="J4741" t="s">
        <v>1171</v>
      </c>
      <c r="K4741" s="2"/>
      <c r="L4741" s="60"/>
    </row>
    <row r="4742" spans="1:12">
      <c r="A4742">
        <v>1</v>
      </c>
      <c r="B4742" t="s">
        <v>1072</v>
      </c>
      <c r="C4742" t="s">
        <v>1072</v>
      </c>
      <c r="D4742" t="s">
        <v>1087</v>
      </c>
      <c r="E4742" t="s">
        <v>1095</v>
      </c>
      <c r="F4742" t="s">
        <v>1164</v>
      </c>
      <c r="G4742" t="s">
        <v>1097</v>
      </c>
      <c r="H4742">
        <v>2021</v>
      </c>
      <c r="I4742" s="75">
        <v>7.8018055825743362</v>
      </c>
      <c r="J4742" t="s">
        <v>1171</v>
      </c>
      <c r="K4742" s="2"/>
      <c r="L4742" s="60"/>
    </row>
    <row r="4743" spans="1:12">
      <c r="A4743">
        <v>85001</v>
      </c>
      <c r="B4743" t="s">
        <v>1010</v>
      </c>
      <c r="C4743" t="s">
        <v>1011</v>
      </c>
      <c r="D4743" t="s">
        <v>1094</v>
      </c>
      <c r="E4743" t="s">
        <v>1095</v>
      </c>
      <c r="F4743" t="s">
        <v>1164</v>
      </c>
      <c r="G4743" t="s">
        <v>1097</v>
      </c>
      <c r="H4743">
        <v>2019</v>
      </c>
      <c r="I4743">
        <v>0.94</v>
      </c>
      <c r="J4743" t="s">
        <v>1148</v>
      </c>
      <c r="K4743" s="2"/>
      <c r="L4743" s="60"/>
    </row>
    <row r="4744" spans="1:12">
      <c r="A4744">
        <v>85010</v>
      </c>
      <c r="B4744" t="s">
        <v>1010</v>
      </c>
      <c r="C4744" t="s">
        <v>1012</v>
      </c>
      <c r="D4744" t="s">
        <v>1094</v>
      </c>
      <c r="E4744" t="s">
        <v>1095</v>
      </c>
      <c r="F4744" t="s">
        <v>1164</v>
      </c>
      <c r="G4744" t="s">
        <v>1097</v>
      </c>
      <c r="H4744">
        <v>2019</v>
      </c>
      <c r="I4744">
        <v>0.98</v>
      </c>
      <c r="J4744" t="s">
        <v>1148</v>
      </c>
      <c r="K4744" s="2"/>
      <c r="L4744" s="60"/>
    </row>
    <row r="4745" spans="1:12">
      <c r="A4745">
        <v>85015</v>
      </c>
      <c r="B4745" t="s">
        <v>1010</v>
      </c>
      <c r="C4745" t="s">
        <v>1013</v>
      </c>
      <c r="D4745" t="s">
        <v>1094</v>
      </c>
      <c r="E4745" t="s">
        <v>1095</v>
      </c>
      <c r="F4745" t="s">
        <v>1164</v>
      </c>
      <c r="G4745" t="s">
        <v>1097</v>
      </c>
      <c r="H4745">
        <v>2019</v>
      </c>
      <c r="I4745">
        <v>0.96</v>
      </c>
      <c r="J4745" t="s">
        <v>1148</v>
      </c>
      <c r="K4745" s="2"/>
      <c r="L4745" s="60"/>
    </row>
    <row r="4746" spans="1:12">
      <c r="A4746">
        <v>85125</v>
      </c>
      <c r="B4746" t="s">
        <v>1010</v>
      </c>
      <c r="C4746" t="s">
        <v>1014</v>
      </c>
      <c r="D4746" t="s">
        <v>1094</v>
      </c>
      <c r="E4746" t="s">
        <v>1095</v>
      </c>
      <c r="F4746" t="s">
        <v>1164</v>
      </c>
      <c r="G4746" t="s">
        <v>1097</v>
      </c>
      <c r="H4746">
        <v>2019</v>
      </c>
      <c r="I4746">
        <v>1</v>
      </c>
      <c r="J4746" t="s">
        <v>1148</v>
      </c>
      <c r="K4746" s="2"/>
      <c r="L4746" s="60"/>
    </row>
    <row r="4747" spans="1:12">
      <c r="A4747">
        <v>85136</v>
      </c>
      <c r="B4747" t="s">
        <v>1010</v>
      </c>
      <c r="C4747" t="s">
        <v>1015</v>
      </c>
      <c r="D4747" t="s">
        <v>1094</v>
      </c>
      <c r="E4747" t="s">
        <v>1095</v>
      </c>
      <c r="F4747" t="s">
        <v>1164</v>
      </c>
      <c r="G4747" t="s">
        <v>1097</v>
      </c>
      <c r="H4747">
        <v>2019</v>
      </c>
      <c r="I4747">
        <v>1</v>
      </c>
      <c r="J4747" t="s">
        <v>1148</v>
      </c>
      <c r="K4747" s="2"/>
      <c r="L4747" s="60"/>
    </row>
    <row r="4748" spans="1:12">
      <c r="A4748">
        <v>85139</v>
      </c>
      <c r="B4748" t="s">
        <v>1010</v>
      </c>
      <c r="C4748" t="s">
        <v>1016</v>
      </c>
      <c r="D4748" t="s">
        <v>1094</v>
      </c>
      <c r="E4748" t="s">
        <v>1095</v>
      </c>
      <c r="F4748" t="s">
        <v>1164</v>
      </c>
      <c r="G4748" t="s">
        <v>1097</v>
      </c>
      <c r="H4748">
        <v>2019</v>
      </c>
      <c r="I4748">
        <v>0.96</v>
      </c>
      <c r="J4748" t="s">
        <v>1148</v>
      </c>
      <c r="K4748" s="2"/>
      <c r="L4748" s="60"/>
    </row>
    <row r="4749" spans="1:12">
      <c r="A4749">
        <v>85162</v>
      </c>
      <c r="B4749" t="s">
        <v>1010</v>
      </c>
      <c r="C4749" t="s">
        <v>1017</v>
      </c>
      <c r="D4749" t="s">
        <v>1094</v>
      </c>
      <c r="E4749" t="s">
        <v>1095</v>
      </c>
      <c r="F4749" t="s">
        <v>1164</v>
      </c>
      <c r="G4749" t="s">
        <v>1097</v>
      </c>
      <c r="H4749">
        <v>2019</v>
      </c>
      <c r="I4749">
        <v>1.02</v>
      </c>
      <c r="J4749" t="s">
        <v>1148</v>
      </c>
      <c r="K4749" s="2"/>
      <c r="L4749" s="60"/>
    </row>
    <row r="4750" spans="1:12">
      <c r="A4750">
        <v>85225</v>
      </c>
      <c r="B4750" t="s">
        <v>1010</v>
      </c>
      <c r="C4750" t="s">
        <v>1018</v>
      </c>
      <c r="D4750" t="s">
        <v>1094</v>
      </c>
      <c r="E4750" t="s">
        <v>1095</v>
      </c>
      <c r="F4750" t="s">
        <v>1164</v>
      </c>
      <c r="G4750" t="s">
        <v>1097</v>
      </c>
      <c r="H4750">
        <v>2019</v>
      </c>
      <c r="I4750">
        <v>0.99</v>
      </c>
      <c r="J4750" t="s">
        <v>1148</v>
      </c>
      <c r="K4750" s="2"/>
      <c r="L4750" s="60"/>
    </row>
    <row r="4751" spans="1:12">
      <c r="A4751">
        <v>85230</v>
      </c>
      <c r="B4751" t="s">
        <v>1010</v>
      </c>
      <c r="C4751" t="s">
        <v>1019</v>
      </c>
      <c r="D4751" t="s">
        <v>1094</v>
      </c>
      <c r="E4751" t="s">
        <v>1095</v>
      </c>
      <c r="F4751" t="s">
        <v>1164</v>
      </c>
      <c r="G4751" t="s">
        <v>1097</v>
      </c>
      <c r="H4751">
        <v>2019</v>
      </c>
      <c r="I4751">
        <v>1.01</v>
      </c>
      <c r="J4751" t="s">
        <v>1148</v>
      </c>
      <c r="K4751" s="2"/>
      <c r="L4751" s="60"/>
    </row>
    <row r="4752" spans="1:12">
      <c r="A4752">
        <v>85250</v>
      </c>
      <c r="B4752" t="s">
        <v>1010</v>
      </c>
      <c r="C4752" t="s">
        <v>1020</v>
      </c>
      <c r="D4752" t="s">
        <v>1094</v>
      </c>
      <c r="E4752" t="s">
        <v>1095</v>
      </c>
      <c r="F4752" t="s">
        <v>1164</v>
      </c>
      <c r="G4752" t="s">
        <v>1097</v>
      </c>
      <c r="H4752">
        <v>2019</v>
      </c>
      <c r="I4752">
        <v>1.02</v>
      </c>
      <c r="J4752" t="s">
        <v>1148</v>
      </c>
      <c r="K4752" s="2"/>
      <c r="L4752" s="60"/>
    </row>
    <row r="4753" spans="1:12">
      <c r="A4753">
        <v>85263</v>
      </c>
      <c r="B4753" t="s">
        <v>1010</v>
      </c>
      <c r="C4753" t="s">
        <v>1021</v>
      </c>
      <c r="D4753" t="s">
        <v>1094</v>
      </c>
      <c r="E4753" t="s">
        <v>1095</v>
      </c>
      <c r="F4753" t="s">
        <v>1164</v>
      </c>
      <c r="G4753" t="s">
        <v>1097</v>
      </c>
      <c r="H4753">
        <v>2019</v>
      </c>
      <c r="I4753">
        <v>0.97</v>
      </c>
      <c r="J4753" t="s">
        <v>1148</v>
      </c>
      <c r="K4753" s="2"/>
      <c r="L4753" s="60"/>
    </row>
    <row r="4754" spans="1:12">
      <c r="A4754">
        <v>85279</v>
      </c>
      <c r="B4754" t="s">
        <v>1010</v>
      </c>
      <c r="C4754" t="s">
        <v>1022</v>
      </c>
      <c r="D4754" t="s">
        <v>1094</v>
      </c>
      <c r="E4754" t="s">
        <v>1095</v>
      </c>
      <c r="F4754" t="s">
        <v>1164</v>
      </c>
      <c r="G4754" t="s">
        <v>1097</v>
      </c>
      <c r="H4754">
        <v>2019</v>
      </c>
      <c r="I4754">
        <v>1</v>
      </c>
      <c r="J4754" t="s">
        <v>1148</v>
      </c>
      <c r="K4754" s="2"/>
      <c r="L4754" s="60"/>
    </row>
    <row r="4755" spans="1:12">
      <c r="A4755">
        <v>85300</v>
      </c>
      <c r="B4755" t="s">
        <v>1010</v>
      </c>
      <c r="C4755" t="s">
        <v>98</v>
      </c>
      <c r="D4755" t="s">
        <v>1094</v>
      </c>
      <c r="E4755" t="s">
        <v>1095</v>
      </c>
      <c r="F4755" t="s">
        <v>1164</v>
      </c>
      <c r="G4755" t="s">
        <v>1097</v>
      </c>
      <c r="H4755">
        <v>2019</v>
      </c>
      <c r="I4755">
        <v>0.85</v>
      </c>
      <c r="J4755" t="s">
        <v>1148</v>
      </c>
      <c r="K4755" s="2"/>
      <c r="L4755" s="60"/>
    </row>
    <row r="4756" spans="1:12">
      <c r="A4756">
        <v>85315</v>
      </c>
      <c r="B4756" t="s">
        <v>1010</v>
      </c>
      <c r="C4756" t="s">
        <v>1023</v>
      </c>
      <c r="D4756" t="s">
        <v>1094</v>
      </c>
      <c r="E4756" t="s">
        <v>1095</v>
      </c>
      <c r="F4756" t="s">
        <v>1164</v>
      </c>
      <c r="G4756" t="s">
        <v>1097</v>
      </c>
      <c r="H4756">
        <v>2019</v>
      </c>
      <c r="I4756">
        <v>1</v>
      </c>
      <c r="J4756" t="s">
        <v>1148</v>
      </c>
      <c r="K4756" s="2"/>
      <c r="L4756" s="60"/>
    </row>
    <row r="4757" spans="1:12">
      <c r="A4757">
        <v>85325</v>
      </c>
      <c r="B4757" t="s">
        <v>1010</v>
      </c>
      <c r="C4757" t="s">
        <v>1024</v>
      </c>
      <c r="D4757" t="s">
        <v>1094</v>
      </c>
      <c r="E4757" t="s">
        <v>1095</v>
      </c>
      <c r="F4757" t="s">
        <v>1164</v>
      </c>
      <c r="G4757" t="s">
        <v>1097</v>
      </c>
      <c r="H4757">
        <v>2019</v>
      </c>
      <c r="I4757">
        <v>1</v>
      </c>
      <c r="J4757" t="s">
        <v>1148</v>
      </c>
      <c r="K4757" s="2"/>
      <c r="L4757" s="60"/>
    </row>
    <row r="4758" spans="1:12">
      <c r="A4758">
        <v>85400</v>
      </c>
      <c r="B4758" t="s">
        <v>1010</v>
      </c>
      <c r="C4758" t="s">
        <v>1025</v>
      </c>
      <c r="D4758" t="s">
        <v>1094</v>
      </c>
      <c r="E4758" t="s">
        <v>1095</v>
      </c>
      <c r="F4758" t="s">
        <v>1164</v>
      </c>
      <c r="G4758" t="s">
        <v>1097</v>
      </c>
      <c r="H4758">
        <v>2019</v>
      </c>
      <c r="I4758">
        <v>0.96</v>
      </c>
      <c r="J4758" t="s">
        <v>1148</v>
      </c>
      <c r="K4758" s="2"/>
      <c r="L4758" s="60"/>
    </row>
    <row r="4759" spans="1:12">
      <c r="A4759">
        <v>85410</v>
      </c>
      <c r="B4759" t="s">
        <v>1010</v>
      </c>
      <c r="C4759" t="s">
        <v>1026</v>
      </c>
      <c r="D4759" t="s">
        <v>1094</v>
      </c>
      <c r="E4759" t="s">
        <v>1095</v>
      </c>
      <c r="F4759" t="s">
        <v>1164</v>
      </c>
      <c r="G4759" t="s">
        <v>1097</v>
      </c>
      <c r="H4759">
        <v>2019</v>
      </c>
      <c r="I4759">
        <v>0.96</v>
      </c>
      <c r="J4759" t="s">
        <v>1148</v>
      </c>
      <c r="K4759" s="2"/>
      <c r="L4759" s="60"/>
    </row>
    <row r="4760" spans="1:12">
      <c r="A4760">
        <v>85430</v>
      </c>
      <c r="B4760" t="s">
        <v>1010</v>
      </c>
      <c r="C4760" t="s">
        <v>1027</v>
      </c>
      <c r="D4760" t="s">
        <v>1094</v>
      </c>
      <c r="E4760" t="s">
        <v>1095</v>
      </c>
      <c r="F4760" t="s">
        <v>1164</v>
      </c>
      <c r="G4760" t="s">
        <v>1097</v>
      </c>
      <c r="H4760">
        <v>2019</v>
      </c>
      <c r="I4760">
        <v>1.01</v>
      </c>
      <c r="J4760" t="s">
        <v>1148</v>
      </c>
      <c r="K4760" s="2"/>
      <c r="L4760" s="60"/>
    </row>
    <row r="4761" spans="1:12">
      <c r="A4761">
        <v>85440</v>
      </c>
      <c r="B4761" t="s">
        <v>1010</v>
      </c>
      <c r="C4761" t="s">
        <v>207</v>
      </c>
      <c r="D4761" t="s">
        <v>1094</v>
      </c>
      <c r="E4761" t="s">
        <v>1095</v>
      </c>
      <c r="F4761" t="s">
        <v>1164</v>
      </c>
      <c r="G4761" t="s">
        <v>1097</v>
      </c>
      <c r="H4761">
        <v>2019</v>
      </c>
      <c r="I4761">
        <v>0.98</v>
      </c>
      <c r="J4761" t="s">
        <v>1148</v>
      </c>
      <c r="K4761" s="2"/>
      <c r="L4761" s="60"/>
    </row>
    <row r="4762" spans="1:12">
      <c r="A4762">
        <v>85</v>
      </c>
      <c r="B4762" t="s">
        <v>1010</v>
      </c>
      <c r="C4762" t="s">
        <v>1075</v>
      </c>
      <c r="D4762" t="s">
        <v>1092</v>
      </c>
      <c r="E4762" t="s">
        <v>1095</v>
      </c>
      <c r="F4762" t="s">
        <v>1164</v>
      </c>
      <c r="G4762" t="s">
        <v>1097</v>
      </c>
      <c r="H4762">
        <v>2019</v>
      </c>
      <c r="I4762">
        <v>0.98</v>
      </c>
      <c r="J4762" t="s">
        <v>1148</v>
      </c>
      <c r="K4762" s="2"/>
      <c r="L4762" s="60"/>
    </row>
    <row r="4763" spans="1:12">
      <c r="A4763">
        <v>85</v>
      </c>
      <c r="B4763" t="s">
        <v>1010</v>
      </c>
      <c r="C4763" t="s">
        <v>1075</v>
      </c>
      <c r="D4763" t="s">
        <v>1093</v>
      </c>
      <c r="E4763" t="s">
        <v>1095</v>
      </c>
      <c r="F4763" t="s">
        <v>1164</v>
      </c>
      <c r="G4763" t="s">
        <v>1097</v>
      </c>
      <c r="H4763">
        <v>2019</v>
      </c>
      <c r="I4763">
        <v>0.97</v>
      </c>
      <c r="J4763" t="s">
        <v>1148</v>
      </c>
      <c r="K4763" s="2"/>
      <c r="L4763" s="60"/>
    </row>
    <row r="4764" spans="1:12">
      <c r="A4764">
        <v>85</v>
      </c>
      <c r="B4764" t="s">
        <v>1010</v>
      </c>
      <c r="C4764" t="s">
        <v>1075</v>
      </c>
      <c r="D4764" t="s">
        <v>1094</v>
      </c>
      <c r="E4764" t="s">
        <v>1095</v>
      </c>
      <c r="F4764" t="s">
        <v>1164</v>
      </c>
      <c r="G4764" t="s">
        <v>1097</v>
      </c>
      <c r="H4764">
        <v>2019</v>
      </c>
      <c r="I4764">
        <v>0.97</v>
      </c>
      <c r="J4764" t="s">
        <v>1148</v>
      </c>
      <c r="K4764" s="2"/>
      <c r="L4764" s="60"/>
    </row>
    <row r="4765" spans="1:12">
      <c r="A4765">
        <v>1</v>
      </c>
      <c r="B4765" t="s">
        <v>1072</v>
      </c>
      <c r="C4765" t="s">
        <v>1072</v>
      </c>
      <c r="D4765" t="s">
        <v>1092</v>
      </c>
      <c r="E4765" t="s">
        <v>1095</v>
      </c>
      <c r="F4765" t="s">
        <v>1164</v>
      </c>
      <c r="G4765" t="s">
        <v>1097</v>
      </c>
      <c r="H4765">
        <v>2019</v>
      </c>
      <c r="I4765">
        <v>0.9</v>
      </c>
      <c r="J4765" t="s">
        <v>1148</v>
      </c>
      <c r="K4765" s="2"/>
      <c r="L4765" s="60"/>
    </row>
    <row r="4766" spans="1:12">
      <c r="A4766">
        <v>1</v>
      </c>
      <c r="B4766" t="s">
        <v>1072</v>
      </c>
      <c r="C4766" t="s">
        <v>1072</v>
      </c>
      <c r="D4766" t="s">
        <v>1093</v>
      </c>
      <c r="E4766" t="s">
        <v>1095</v>
      </c>
      <c r="F4766" t="s">
        <v>1164</v>
      </c>
      <c r="G4766" t="s">
        <v>1097</v>
      </c>
      <c r="H4766">
        <v>2019</v>
      </c>
      <c r="I4766">
        <v>0.94</v>
      </c>
      <c r="J4766" t="s">
        <v>1148</v>
      </c>
      <c r="K4766" s="2"/>
      <c r="L4766" s="60"/>
    </row>
    <row r="4767" spans="1:12">
      <c r="A4767">
        <v>1</v>
      </c>
      <c r="B4767" t="s">
        <v>1072</v>
      </c>
      <c r="C4767" t="s">
        <v>1072</v>
      </c>
      <c r="D4767" t="s">
        <v>1094</v>
      </c>
      <c r="E4767" t="s">
        <v>1095</v>
      </c>
      <c r="F4767" t="s">
        <v>1164</v>
      </c>
      <c r="G4767" t="s">
        <v>1097</v>
      </c>
      <c r="H4767">
        <v>2019</v>
      </c>
      <c r="I4767">
        <v>0.95</v>
      </c>
      <c r="J4767" t="s">
        <v>1148</v>
      </c>
      <c r="K4767" s="2"/>
      <c r="L4767" s="60"/>
    </row>
    <row r="4768" spans="1:12">
      <c r="A4768">
        <v>85001</v>
      </c>
      <c r="B4768" t="s">
        <v>1010</v>
      </c>
      <c r="C4768" t="s">
        <v>1011</v>
      </c>
      <c r="D4768" t="s">
        <v>1092</v>
      </c>
      <c r="E4768" t="s">
        <v>1095</v>
      </c>
      <c r="F4768" t="s">
        <v>1164</v>
      </c>
      <c r="G4768" t="s">
        <v>1097</v>
      </c>
      <c r="H4768">
        <v>2020</v>
      </c>
      <c r="I4768">
        <v>1.06</v>
      </c>
      <c r="J4768" t="s">
        <v>1148</v>
      </c>
      <c r="K4768" s="2"/>
      <c r="L4768" s="60"/>
    </row>
    <row r="4769" spans="1:12">
      <c r="A4769">
        <v>85010</v>
      </c>
      <c r="B4769" t="s">
        <v>1010</v>
      </c>
      <c r="C4769" t="s">
        <v>1012</v>
      </c>
      <c r="D4769" t="s">
        <v>1092</v>
      </c>
      <c r="E4769" t="s">
        <v>1095</v>
      </c>
      <c r="F4769" t="s">
        <v>1164</v>
      </c>
      <c r="G4769" t="s">
        <v>1097</v>
      </c>
      <c r="H4769">
        <v>2020</v>
      </c>
      <c r="I4769">
        <v>0.86</v>
      </c>
      <c r="J4769" t="s">
        <v>1148</v>
      </c>
      <c r="K4769" s="2"/>
      <c r="L4769" s="60"/>
    </row>
    <row r="4770" spans="1:12">
      <c r="A4770">
        <v>85015</v>
      </c>
      <c r="B4770" t="s">
        <v>1010</v>
      </c>
      <c r="C4770" t="s">
        <v>1013</v>
      </c>
      <c r="D4770" t="s">
        <v>1092</v>
      </c>
      <c r="E4770" t="s">
        <v>1095</v>
      </c>
      <c r="F4770" t="s">
        <v>1164</v>
      </c>
      <c r="G4770" t="s">
        <v>1097</v>
      </c>
      <c r="H4770">
        <v>2020</v>
      </c>
      <c r="I4770">
        <v>0.62</v>
      </c>
      <c r="J4770" t="s">
        <v>1148</v>
      </c>
      <c r="K4770" s="2"/>
      <c r="L4770" s="60"/>
    </row>
    <row r="4771" spans="1:12">
      <c r="A4771">
        <v>85125</v>
      </c>
      <c r="B4771" t="s">
        <v>1010</v>
      </c>
      <c r="C4771" t="s">
        <v>1014</v>
      </c>
      <c r="D4771" t="s">
        <v>1092</v>
      </c>
      <c r="E4771" t="s">
        <v>1095</v>
      </c>
      <c r="F4771" t="s">
        <v>1164</v>
      </c>
      <c r="G4771" t="s">
        <v>1097</v>
      </c>
      <c r="H4771">
        <v>2020</v>
      </c>
      <c r="I4771">
        <v>0.98</v>
      </c>
      <c r="J4771" t="s">
        <v>1148</v>
      </c>
      <c r="K4771" s="2"/>
      <c r="L4771" s="60"/>
    </row>
    <row r="4772" spans="1:12">
      <c r="A4772">
        <v>85136</v>
      </c>
      <c r="B4772" t="s">
        <v>1010</v>
      </c>
      <c r="C4772" t="s">
        <v>1015</v>
      </c>
      <c r="D4772" t="s">
        <v>1092</v>
      </c>
      <c r="E4772" t="s">
        <v>1095</v>
      </c>
      <c r="F4772" t="s">
        <v>1164</v>
      </c>
      <c r="G4772" t="s">
        <v>1097</v>
      </c>
      <c r="H4772">
        <v>2020</v>
      </c>
      <c r="I4772">
        <v>0.53</v>
      </c>
      <c r="J4772" t="s">
        <v>1148</v>
      </c>
      <c r="K4772" s="2"/>
      <c r="L4772" s="60"/>
    </row>
    <row r="4773" spans="1:12">
      <c r="A4773">
        <v>85139</v>
      </c>
      <c r="B4773" t="s">
        <v>1010</v>
      </c>
      <c r="C4773" t="s">
        <v>1016</v>
      </c>
      <c r="D4773" t="s">
        <v>1092</v>
      </c>
      <c r="E4773" t="s">
        <v>1095</v>
      </c>
      <c r="F4773" t="s">
        <v>1164</v>
      </c>
      <c r="G4773" t="s">
        <v>1097</v>
      </c>
      <c r="H4773">
        <v>2020</v>
      </c>
      <c r="I4773">
        <v>1.02</v>
      </c>
      <c r="J4773" t="s">
        <v>1148</v>
      </c>
      <c r="K4773" s="2"/>
      <c r="L4773" s="60"/>
    </row>
    <row r="4774" spans="1:12">
      <c r="A4774">
        <v>85162</v>
      </c>
      <c r="B4774" t="s">
        <v>1010</v>
      </c>
      <c r="C4774" t="s">
        <v>1017</v>
      </c>
      <c r="D4774" t="s">
        <v>1092</v>
      </c>
      <c r="E4774" t="s">
        <v>1095</v>
      </c>
      <c r="F4774" t="s">
        <v>1164</v>
      </c>
      <c r="G4774" t="s">
        <v>1097</v>
      </c>
      <c r="H4774">
        <v>2020</v>
      </c>
      <c r="I4774">
        <v>1.03</v>
      </c>
      <c r="J4774" t="s">
        <v>1148</v>
      </c>
      <c r="K4774" s="2"/>
      <c r="L4774" s="60"/>
    </row>
    <row r="4775" spans="1:12">
      <c r="A4775">
        <v>85225</v>
      </c>
      <c r="B4775" t="s">
        <v>1010</v>
      </c>
      <c r="C4775" t="s">
        <v>1018</v>
      </c>
      <c r="D4775" t="s">
        <v>1092</v>
      </c>
      <c r="E4775" t="s">
        <v>1095</v>
      </c>
      <c r="F4775" t="s">
        <v>1164</v>
      </c>
      <c r="G4775" t="s">
        <v>1097</v>
      </c>
      <c r="H4775">
        <v>2020</v>
      </c>
      <c r="I4775">
        <v>0.88</v>
      </c>
      <c r="J4775" t="s">
        <v>1148</v>
      </c>
      <c r="K4775" s="2"/>
      <c r="L4775" s="60"/>
    </row>
    <row r="4776" spans="1:12">
      <c r="A4776">
        <v>85230</v>
      </c>
      <c r="B4776" t="s">
        <v>1010</v>
      </c>
      <c r="C4776" t="s">
        <v>1019</v>
      </c>
      <c r="D4776" t="s">
        <v>1092</v>
      </c>
      <c r="E4776" t="s">
        <v>1095</v>
      </c>
      <c r="F4776" t="s">
        <v>1164</v>
      </c>
      <c r="G4776" t="s">
        <v>1097</v>
      </c>
      <c r="H4776">
        <v>2020</v>
      </c>
      <c r="I4776">
        <v>0.78</v>
      </c>
      <c r="J4776" t="s">
        <v>1148</v>
      </c>
      <c r="K4776" s="2"/>
      <c r="L4776" s="60"/>
    </row>
    <row r="4777" spans="1:12">
      <c r="A4777">
        <v>85250</v>
      </c>
      <c r="B4777" t="s">
        <v>1010</v>
      </c>
      <c r="C4777" t="s">
        <v>1020</v>
      </c>
      <c r="D4777" t="s">
        <v>1092</v>
      </c>
      <c r="E4777" t="s">
        <v>1095</v>
      </c>
      <c r="F4777" t="s">
        <v>1164</v>
      </c>
      <c r="G4777" t="s">
        <v>1097</v>
      </c>
      <c r="H4777">
        <v>2020</v>
      </c>
      <c r="I4777">
        <v>0.96</v>
      </c>
      <c r="J4777" t="s">
        <v>1148</v>
      </c>
      <c r="K4777" s="2"/>
      <c r="L4777" s="60"/>
    </row>
    <row r="4778" spans="1:12">
      <c r="A4778">
        <v>85263</v>
      </c>
      <c r="B4778" t="s">
        <v>1010</v>
      </c>
      <c r="C4778" t="s">
        <v>1021</v>
      </c>
      <c r="D4778" t="s">
        <v>1092</v>
      </c>
      <c r="E4778" t="s">
        <v>1095</v>
      </c>
      <c r="F4778" t="s">
        <v>1164</v>
      </c>
      <c r="G4778" t="s">
        <v>1097</v>
      </c>
      <c r="H4778">
        <v>2020</v>
      </c>
      <c r="I4778">
        <v>0.87</v>
      </c>
      <c r="J4778" t="s">
        <v>1148</v>
      </c>
      <c r="K4778" s="2"/>
      <c r="L4778" s="60"/>
    </row>
    <row r="4779" spans="1:12">
      <c r="A4779">
        <v>85279</v>
      </c>
      <c r="B4779" t="s">
        <v>1010</v>
      </c>
      <c r="C4779" t="s">
        <v>1022</v>
      </c>
      <c r="D4779" t="s">
        <v>1092</v>
      </c>
      <c r="E4779" t="s">
        <v>1095</v>
      </c>
      <c r="F4779" t="s">
        <v>1164</v>
      </c>
      <c r="G4779" t="s">
        <v>1097</v>
      </c>
      <c r="H4779">
        <v>2020</v>
      </c>
      <c r="I4779">
        <v>0.79</v>
      </c>
      <c r="J4779" t="s">
        <v>1148</v>
      </c>
      <c r="K4779" s="2"/>
      <c r="L4779" s="60"/>
    </row>
    <row r="4780" spans="1:12">
      <c r="A4780">
        <v>85300</v>
      </c>
      <c r="B4780" t="s">
        <v>1010</v>
      </c>
      <c r="C4780" t="s">
        <v>98</v>
      </c>
      <c r="D4780" t="s">
        <v>1092</v>
      </c>
      <c r="E4780" t="s">
        <v>1095</v>
      </c>
      <c r="F4780" t="s">
        <v>1164</v>
      </c>
      <c r="G4780" t="s">
        <v>1097</v>
      </c>
      <c r="H4780">
        <v>2020</v>
      </c>
      <c r="I4780">
        <v>0.78</v>
      </c>
      <c r="J4780" t="s">
        <v>1148</v>
      </c>
      <c r="K4780" s="2"/>
      <c r="L4780" s="60"/>
    </row>
    <row r="4781" spans="1:12">
      <c r="A4781">
        <v>85315</v>
      </c>
      <c r="B4781" t="s">
        <v>1010</v>
      </c>
      <c r="C4781" t="s">
        <v>1023</v>
      </c>
      <c r="D4781" t="s">
        <v>1092</v>
      </c>
      <c r="E4781" t="s">
        <v>1095</v>
      </c>
      <c r="F4781" t="s">
        <v>1164</v>
      </c>
      <c r="G4781" t="s">
        <v>1097</v>
      </c>
      <c r="H4781">
        <v>2020</v>
      </c>
      <c r="I4781">
        <v>0.97</v>
      </c>
      <c r="J4781" t="s">
        <v>1148</v>
      </c>
      <c r="K4781" s="2"/>
      <c r="L4781" s="60"/>
    </row>
    <row r="4782" spans="1:12">
      <c r="A4782">
        <v>85325</v>
      </c>
      <c r="B4782" t="s">
        <v>1010</v>
      </c>
      <c r="C4782" t="s">
        <v>1024</v>
      </c>
      <c r="D4782" t="s">
        <v>1092</v>
      </c>
      <c r="E4782" t="s">
        <v>1095</v>
      </c>
      <c r="F4782" t="s">
        <v>1164</v>
      </c>
      <c r="G4782" t="s">
        <v>1097</v>
      </c>
      <c r="H4782">
        <v>2020</v>
      </c>
      <c r="I4782">
        <v>0.72</v>
      </c>
      <c r="J4782" t="s">
        <v>1148</v>
      </c>
      <c r="K4782" s="2"/>
      <c r="L4782" s="60"/>
    </row>
    <row r="4783" spans="1:12">
      <c r="A4783">
        <v>85400</v>
      </c>
      <c r="B4783" t="s">
        <v>1010</v>
      </c>
      <c r="C4783" t="s">
        <v>1025</v>
      </c>
      <c r="D4783" t="s">
        <v>1092</v>
      </c>
      <c r="E4783" t="s">
        <v>1095</v>
      </c>
      <c r="F4783" t="s">
        <v>1164</v>
      </c>
      <c r="G4783" t="s">
        <v>1097</v>
      </c>
      <c r="H4783">
        <v>2020</v>
      </c>
      <c r="I4783">
        <v>1.04</v>
      </c>
      <c r="J4783" t="s">
        <v>1148</v>
      </c>
      <c r="K4783" s="2"/>
      <c r="L4783" s="60"/>
    </row>
    <row r="4784" spans="1:12">
      <c r="A4784">
        <v>85410</v>
      </c>
      <c r="B4784" t="s">
        <v>1010</v>
      </c>
      <c r="C4784" t="s">
        <v>1026</v>
      </c>
      <c r="D4784" t="s">
        <v>1092</v>
      </c>
      <c r="E4784" t="s">
        <v>1095</v>
      </c>
      <c r="F4784" t="s">
        <v>1164</v>
      </c>
      <c r="G4784" t="s">
        <v>1097</v>
      </c>
      <c r="H4784">
        <v>2020</v>
      </c>
      <c r="I4784">
        <v>0.85</v>
      </c>
      <c r="J4784" t="s">
        <v>1148</v>
      </c>
      <c r="K4784" s="2"/>
      <c r="L4784" s="60"/>
    </row>
    <row r="4785" spans="1:12">
      <c r="A4785">
        <v>85430</v>
      </c>
      <c r="B4785" t="s">
        <v>1010</v>
      </c>
      <c r="C4785" t="s">
        <v>1027</v>
      </c>
      <c r="D4785" t="s">
        <v>1092</v>
      </c>
      <c r="E4785" t="s">
        <v>1095</v>
      </c>
      <c r="F4785" t="s">
        <v>1164</v>
      </c>
      <c r="G4785" t="s">
        <v>1097</v>
      </c>
      <c r="H4785">
        <v>2020</v>
      </c>
      <c r="I4785">
        <v>1.02</v>
      </c>
      <c r="J4785" t="s">
        <v>1148</v>
      </c>
      <c r="K4785" s="2"/>
      <c r="L4785" s="60"/>
    </row>
    <row r="4786" spans="1:12">
      <c r="A4786">
        <v>85440</v>
      </c>
      <c r="B4786" t="s">
        <v>1010</v>
      </c>
      <c r="C4786" t="s">
        <v>207</v>
      </c>
      <c r="D4786" t="s">
        <v>1092</v>
      </c>
      <c r="E4786" t="s">
        <v>1095</v>
      </c>
      <c r="F4786" t="s">
        <v>1164</v>
      </c>
      <c r="G4786" t="s">
        <v>1097</v>
      </c>
      <c r="H4786">
        <v>2020</v>
      </c>
      <c r="I4786">
        <v>0.89</v>
      </c>
      <c r="J4786" t="s">
        <v>1148</v>
      </c>
      <c r="K4786" s="2"/>
      <c r="L4786" s="60"/>
    </row>
    <row r="4787" spans="1:12">
      <c r="A4787">
        <v>85001</v>
      </c>
      <c r="B4787" t="s">
        <v>1010</v>
      </c>
      <c r="C4787" t="s">
        <v>1011</v>
      </c>
      <c r="D4787" t="s">
        <v>1093</v>
      </c>
      <c r="E4787" t="s">
        <v>1095</v>
      </c>
      <c r="F4787" t="s">
        <v>1164</v>
      </c>
      <c r="G4787" t="s">
        <v>1097</v>
      </c>
      <c r="H4787">
        <v>2020</v>
      </c>
      <c r="I4787">
        <v>0.96</v>
      </c>
      <c r="J4787" t="s">
        <v>1148</v>
      </c>
      <c r="K4787" s="2"/>
      <c r="L4787" s="60"/>
    </row>
    <row r="4788" spans="1:12">
      <c r="A4788">
        <v>85010</v>
      </c>
      <c r="B4788" t="s">
        <v>1010</v>
      </c>
      <c r="C4788" t="s">
        <v>1012</v>
      </c>
      <c r="D4788" t="s">
        <v>1093</v>
      </c>
      <c r="E4788" t="s">
        <v>1095</v>
      </c>
      <c r="F4788" t="s">
        <v>1164</v>
      </c>
      <c r="G4788" t="s">
        <v>1097</v>
      </c>
      <c r="H4788">
        <v>2020</v>
      </c>
      <c r="I4788">
        <v>0.89</v>
      </c>
      <c r="J4788" t="s">
        <v>1148</v>
      </c>
      <c r="K4788" s="2"/>
      <c r="L4788" s="60"/>
    </row>
    <row r="4789" spans="1:12">
      <c r="A4789">
        <v>85015</v>
      </c>
      <c r="B4789" t="s">
        <v>1010</v>
      </c>
      <c r="C4789" t="s">
        <v>1013</v>
      </c>
      <c r="D4789" t="s">
        <v>1093</v>
      </c>
      <c r="E4789" t="s">
        <v>1095</v>
      </c>
      <c r="F4789" t="s">
        <v>1164</v>
      </c>
      <c r="G4789" t="s">
        <v>1097</v>
      </c>
      <c r="H4789">
        <v>2020</v>
      </c>
      <c r="I4789">
        <v>1.04</v>
      </c>
      <c r="J4789" t="s">
        <v>1148</v>
      </c>
      <c r="K4789" s="2"/>
      <c r="L4789" s="60"/>
    </row>
    <row r="4790" spans="1:12">
      <c r="A4790">
        <v>85125</v>
      </c>
      <c r="B4790" t="s">
        <v>1010</v>
      </c>
      <c r="C4790" t="s">
        <v>1014</v>
      </c>
      <c r="D4790" t="s">
        <v>1093</v>
      </c>
      <c r="E4790" t="s">
        <v>1095</v>
      </c>
      <c r="F4790" t="s">
        <v>1164</v>
      </c>
      <c r="G4790" t="s">
        <v>1097</v>
      </c>
      <c r="H4790">
        <v>2020</v>
      </c>
      <c r="I4790">
        <v>0.96</v>
      </c>
      <c r="J4790" t="s">
        <v>1148</v>
      </c>
      <c r="K4790" s="2"/>
      <c r="L4790" s="60"/>
    </row>
    <row r="4791" spans="1:12">
      <c r="A4791">
        <v>85136</v>
      </c>
      <c r="B4791" t="s">
        <v>1010</v>
      </c>
      <c r="C4791" t="s">
        <v>1015</v>
      </c>
      <c r="D4791" t="s">
        <v>1093</v>
      </c>
      <c r="E4791" t="s">
        <v>1095</v>
      </c>
      <c r="F4791" t="s">
        <v>1164</v>
      </c>
      <c r="G4791" t="s">
        <v>1097</v>
      </c>
      <c r="H4791">
        <v>2020</v>
      </c>
      <c r="I4791">
        <v>0.8</v>
      </c>
      <c r="J4791" t="s">
        <v>1148</v>
      </c>
      <c r="K4791" s="2"/>
      <c r="L4791" s="60"/>
    </row>
    <row r="4792" spans="1:12">
      <c r="A4792">
        <v>85139</v>
      </c>
      <c r="B4792" t="s">
        <v>1010</v>
      </c>
      <c r="C4792" t="s">
        <v>1016</v>
      </c>
      <c r="D4792" t="s">
        <v>1093</v>
      </c>
      <c r="E4792" t="s">
        <v>1095</v>
      </c>
      <c r="F4792" t="s">
        <v>1164</v>
      </c>
      <c r="G4792" t="s">
        <v>1097</v>
      </c>
      <c r="H4792">
        <v>2020</v>
      </c>
      <c r="I4792">
        <v>1.04</v>
      </c>
      <c r="J4792" t="s">
        <v>1148</v>
      </c>
      <c r="K4792" s="2"/>
      <c r="L4792" s="60"/>
    </row>
    <row r="4793" spans="1:12">
      <c r="A4793">
        <v>85162</v>
      </c>
      <c r="B4793" t="s">
        <v>1010</v>
      </c>
      <c r="C4793" t="s">
        <v>1017</v>
      </c>
      <c r="D4793" t="s">
        <v>1093</v>
      </c>
      <c r="E4793" t="s">
        <v>1095</v>
      </c>
      <c r="F4793" t="s">
        <v>1164</v>
      </c>
      <c r="G4793" t="s">
        <v>1097</v>
      </c>
      <c r="H4793">
        <v>2020</v>
      </c>
      <c r="I4793">
        <v>1.03</v>
      </c>
      <c r="J4793" t="s">
        <v>1148</v>
      </c>
      <c r="K4793" s="2"/>
      <c r="L4793" s="60"/>
    </row>
    <row r="4794" spans="1:12">
      <c r="A4794">
        <v>85225</v>
      </c>
      <c r="B4794" t="s">
        <v>1010</v>
      </c>
      <c r="C4794" t="s">
        <v>1018</v>
      </c>
      <c r="D4794" t="s">
        <v>1093</v>
      </c>
      <c r="E4794" t="s">
        <v>1095</v>
      </c>
      <c r="F4794" t="s">
        <v>1164</v>
      </c>
      <c r="G4794" t="s">
        <v>1097</v>
      </c>
      <c r="H4794">
        <v>2020</v>
      </c>
      <c r="I4794">
        <v>0.99</v>
      </c>
      <c r="J4794" t="s">
        <v>1148</v>
      </c>
      <c r="K4794" s="2"/>
      <c r="L4794" s="60"/>
    </row>
    <row r="4795" spans="1:12">
      <c r="A4795">
        <v>85230</v>
      </c>
      <c r="B4795" t="s">
        <v>1010</v>
      </c>
      <c r="C4795" t="s">
        <v>1019</v>
      </c>
      <c r="D4795" t="s">
        <v>1093</v>
      </c>
      <c r="E4795" t="s">
        <v>1095</v>
      </c>
      <c r="F4795" t="s">
        <v>1164</v>
      </c>
      <c r="G4795" t="s">
        <v>1097</v>
      </c>
      <c r="H4795">
        <v>2020</v>
      </c>
      <c r="I4795">
        <v>0.87</v>
      </c>
      <c r="J4795" t="s">
        <v>1148</v>
      </c>
      <c r="K4795" s="2"/>
      <c r="L4795" s="60"/>
    </row>
    <row r="4796" spans="1:12">
      <c r="A4796">
        <v>85250</v>
      </c>
      <c r="B4796" t="s">
        <v>1010</v>
      </c>
      <c r="C4796" t="s">
        <v>1020</v>
      </c>
      <c r="D4796" t="s">
        <v>1093</v>
      </c>
      <c r="E4796" t="s">
        <v>1095</v>
      </c>
      <c r="F4796" t="s">
        <v>1164</v>
      </c>
      <c r="G4796" t="s">
        <v>1097</v>
      </c>
      <c r="H4796">
        <v>2020</v>
      </c>
      <c r="I4796">
        <v>0.98</v>
      </c>
      <c r="J4796" t="s">
        <v>1148</v>
      </c>
      <c r="K4796" s="2"/>
      <c r="L4796" s="60"/>
    </row>
    <row r="4797" spans="1:12">
      <c r="A4797">
        <v>85263</v>
      </c>
      <c r="B4797" t="s">
        <v>1010</v>
      </c>
      <c r="C4797" t="s">
        <v>1021</v>
      </c>
      <c r="D4797" t="s">
        <v>1093</v>
      </c>
      <c r="E4797" t="s">
        <v>1095</v>
      </c>
      <c r="F4797" t="s">
        <v>1164</v>
      </c>
      <c r="G4797" t="s">
        <v>1097</v>
      </c>
      <c r="H4797">
        <v>2020</v>
      </c>
      <c r="I4797">
        <v>0.99</v>
      </c>
      <c r="J4797" t="s">
        <v>1148</v>
      </c>
      <c r="K4797" s="2"/>
      <c r="L4797" s="60"/>
    </row>
    <row r="4798" spans="1:12">
      <c r="A4798">
        <v>85279</v>
      </c>
      <c r="B4798" t="s">
        <v>1010</v>
      </c>
      <c r="C4798" t="s">
        <v>1022</v>
      </c>
      <c r="D4798" t="s">
        <v>1093</v>
      </c>
      <c r="E4798" t="s">
        <v>1095</v>
      </c>
      <c r="F4798" t="s">
        <v>1164</v>
      </c>
      <c r="G4798" t="s">
        <v>1097</v>
      </c>
      <c r="H4798">
        <v>2020</v>
      </c>
      <c r="I4798">
        <v>0.93</v>
      </c>
      <c r="J4798" t="s">
        <v>1148</v>
      </c>
      <c r="K4798" s="2"/>
      <c r="L4798" s="60"/>
    </row>
    <row r="4799" spans="1:12">
      <c r="A4799">
        <v>85300</v>
      </c>
      <c r="B4799" t="s">
        <v>1010</v>
      </c>
      <c r="C4799" t="s">
        <v>98</v>
      </c>
      <c r="D4799" t="s">
        <v>1093</v>
      </c>
      <c r="E4799" t="s">
        <v>1095</v>
      </c>
      <c r="F4799" t="s">
        <v>1164</v>
      </c>
      <c r="G4799" t="s">
        <v>1097</v>
      </c>
      <c r="H4799">
        <v>2020</v>
      </c>
      <c r="I4799">
        <v>0.83</v>
      </c>
      <c r="J4799" t="s">
        <v>1148</v>
      </c>
      <c r="K4799" s="2"/>
      <c r="L4799" s="60"/>
    </row>
    <row r="4800" spans="1:12">
      <c r="A4800">
        <v>85315</v>
      </c>
      <c r="B4800" t="s">
        <v>1010</v>
      </c>
      <c r="C4800" t="s">
        <v>1023</v>
      </c>
      <c r="D4800" t="s">
        <v>1093</v>
      </c>
      <c r="E4800" t="s">
        <v>1095</v>
      </c>
      <c r="F4800" t="s">
        <v>1164</v>
      </c>
      <c r="G4800" t="s">
        <v>1097</v>
      </c>
      <c r="H4800">
        <v>2020</v>
      </c>
      <c r="I4800">
        <v>1</v>
      </c>
      <c r="J4800" t="s">
        <v>1148</v>
      </c>
      <c r="K4800" s="2"/>
      <c r="L4800" s="60"/>
    </row>
    <row r="4801" spans="1:12">
      <c r="A4801">
        <v>85325</v>
      </c>
      <c r="B4801" t="s">
        <v>1010</v>
      </c>
      <c r="C4801" t="s">
        <v>1024</v>
      </c>
      <c r="D4801" t="s">
        <v>1093</v>
      </c>
      <c r="E4801" t="s">
        <v>1095</v>
      </c>
      <c r="F4801" t="s">
        <v>1164</v>
      </c>
      <c r="G4801" t="s">
        <v>1097</v>
      </c>
      <c r="H4801">
        <v>2020</v>
      </c>
      <c r="I4801">
        <v>0.9</v>
      </c>
      <c r="J4801" t="s">
        <v>1148</v>
      </c>
      <c r="K4801" s="2"/>
      <c r="L4801" s="60"/>
    </row>
    <row r="4802" spans="1:12">
      <c r="A4802">
        <v>85400</v>
      </c>
      <c r="B4802" t="s">
        <v>1010</v>
      </c>
      <c r="C4802" t="s">
        <v>1025</v>
      </c>
      <c r="D4802" t="s">
        <v>1093</v>
      </c>
      <c r="E4802" t="s">
        <v>1095</v>
      </c>
      <c r="F4802" t="s">
        <v>1164</v>
      </c>
      <c r="G4802" t="s">
        <v>1097</v>
      </c>
      <c r="H4802">
        <v>2020</v>
      </c>
      <c r="I4802">
        <v>0.99</v>
      </c>
      <c r="J4802" t="s">
        <v>1148</v>
      </c>
      <c r="K4802" s="2"/>
      <c r="L4802" s="60"/>
    </row>
    <row r="4803" spans="1:12">
      <c r="A4803">
        <v>85410</v>
      </c>
      <c r="B4803" t="s">
        <v>1010</v>
      </c>
      <c r="C4803" t="s">
        <v>1026</v>
      </c>
      <c r="D4803" t="s">
        <v>1093</v>
      </c>
      <c r="E4803" t="s">
        <v>1095</v>
      </c>
      <c r="F4803" t="s">
        <v>1164</v>
      </c>
      <c r="G4803" t="s">
        <v>1097</v>
      </c>
      <c r="H4803">
        <v>2020</v>
      </c>
      <c r="I4803">
        <v>0.93</v>
      </c>
      <c r="J4803" t="s">
        <v>1148</v>
      </c>
      <c r="K4803" s="2"/>
      <c r="L4803" s="60"/>
    </row>
    <row r="4804" spans="1:12">
      <c r="A4804">
        <v>85430</v>
      </c>
      <c r="B4804" t="s">
        <v>1010</v>
      </c>
      <c r="C4804" t="s">
        <v>1027</v>
      </c>
      <c r="D4804" t="s">
        <v>1093</v>
      </c>
      <c r="E4804" t="s">
        <v>1095</v>
      </c>
      <c r="F4804" t="s">
        <v>1164</v>
      </c>
      <c r="G4804" t="s">
        <v>1097</v>
      </c>
      <c r="H4804">
        <v>2020</v>
      </c>
      <c r="I4804">
        <v>1.01</v>
      </c>
      <c r="J4804" t="s">
        <v>1148</v>
      </c>
      <c r="K4804" s="2"/>
      <c r="L4804" s="60"/>
    </row>
    <row r="4805" spans="1:12">
      <c r="A4805">
        <v>85440</v>
      </c>
      <c r="B4805" t="s">
        <v>1010</v>
      </c>
      <c r="C4805" t="s">
        <v>207</v>
      </c>
      <c r="D4805" t="s">
        <v>1093</v>
      </c>
      <c r="E4805" t="s">
        <v>1095</v>
      </c>
      <c r="F4805" t="s">
        <v>1164</v>
      </c>
      <c r="G4805" t="s">
        <v>1097</v>
      </c>
      <c r="H4805">
        <v>2020</v>
      </c>
      <c r="I4805">
        <v>1.03</v>
      </c>
      <c r="J4805" t="s">
        <v>1148</v>
      </c>
      <c r="K4805" s="2"/>
      <c r="L4805" s="60"/>
    </row>
    <row r="4806" spans="1:12">
      <c r="A4806">
        <v>85001</v>
      </c>
      <c r="B4806" t="s">
        <v>1010</v>
      </c>
      <c r="C4806" t="s">
        <v>1011</v>
      </c>
      <c r="D4806" t="s">
        <v>1094</v>
      </c>
      <c r="E4806" t="s">
        <v>1095</v>
      </c>
      <c r="F4806" t="s">
        <v>1164</v>
      </c>
      <c r="G4806" t="s">
        <v>1097</v>
      </c>
      <c r="H4806">
        <v>2020</v>
      </c>
      <c r="I4806">
        <v>0.93</v>
      </c>
      <c r="J4806" t="s">
        <v>1148</v>
      </c>
      <c r="K4806" s="2"/>
      <c r="L4806" s="60"/>
    </row>
    <row r="4807" spans="1:12">
      <c r="A4807">
        <v>85010</v>
      </c>
      <c r="B4807" t="s">
        <v>1010</v>
      </c>
      <c r="C4807" t="s">
        <v>1012</v>
      </c>
      <c r="D4807" t="s">
        <v>1094</v>
      </c>
      <c r="E4807" t="s">
        <v>1095</v>
      </c>
      <c r="F4807" t="s">
        <v>1164</v>
      </c>
      <c r="G4807" t="s">
        <v>1097</v>
      </c>
      <c r="H4807">
        <v>2020</v>
      </c>
      <c r="I4807">
        <v>0.85</v>
      </c>
      <c r="J4807" t="s">
        <v>1148</v>
      </c>
      <c r="K4807" s="2"/>
      <c r="L4807" s="60"/>
    </row>
    <row r="4808" spans="1:12">
      <c r="A4808">
        <v>85015</v>
      </c>
      <c r="B4808" t="s">
        <v>1010</v>
      </c>
      <c r="C4808" t="s">
        <v>1013</v>
      </c>
      <c r="D4808" t="s">
        <v>1094</v>
      </c>
      <c r="E4808" t="s">
        <v>1095</v>
      </c>
      <c r="F4808" t="s">
        <v>1164</v>
      </c>
      <c r="G4808" t="s">
        <v>1097</v>
      </c>
      <c r="H4808">
        <v>2020</v>
      </c>
      <c r="I4808">
        <v>1.07</v>
      </c>
      <c r="J4808" t="s">
        <v>1148</v>
      </c>
      <c r="K4808" s="2"/>
      <c r="L4808" s="60"/>
    </row>
    <row r="4809" spans="1:12">
      <c r="A4809">
        <v>85125</v>
      </c>
      <c r="B4809" t="s">
        <v>1010</v>
      </c>
      <c r="C4809" t="s">
        <v>1014</v>
      </c>
      <c r="D4809" t="s">
        <v>1094</v>
      </c>
      <c r="E4809" t="s">
        <v>1095</v>
      </c>
      <c r="F4809" t="s">
        <v>1164</v>
      </c>
      <c r="G4809" t="s">
        <v>1097</v>
      </c>
      <c r="H4809">
        <v>2020</v>
      </c>
      <c r="I4809">
        <v>0.95</v>
      </c>
      <c r="J4809" t="s">
        <v>1148</v>
      </c>
      <c r="K4809" s="2"/>
      <c r="L4809" s="60"/>
    </row>
    <row r="4810" spans="1:12">
      <c r="A4810">
        <v>85136</v>
      </c>
      <c r="B4810" t="s">
        <v>1010</v>
      </c>
      <c r="C4810" t="s">
        <v>1015</v>
      </c>
      <c r="D4810" t="s">
        <v>1094</v>
      </c>
      <c r="E4810" t="s">
        <v>1095</v>
      </c>
      <c r="F4810" t="s">
        <v>1164</v>
      </c>
      <c r="G4810" t="s">
        <v>1097</v>
      </c>
      <c r="H4810">
        <v>2020</v>
      </c>
      <c r="I4810">
        <v>1</v>
      </c>
      <c r="J4810" t="s">
        <v>1148</v>
      </c>
      <c r="K4810" s="2"/>
      <c r="L4810" s="60"/>
    </row>
    <row r="4811" spans="1:12">
      <c r="A4811">
        <v>85139</v>
      </c>
      <c r="B4811" t="s">
        <v>1010</v>
      </c>
      <c r="C4811" t="s">
        <v>1016</v>
      </c>
      <c r="D4811" t="s">
        <v>1094</v>
      </c>
      <c r="E4811" t="s">
        <v>1095</v>
      </c>
      <c r="F4811" t="s">
        <v>1164</v>
      </c>
      <c r="G4811" t="s">
        <v>1097</v>
      </c>
      <c r="H4811">
        <v>2020</v>
      </c>
      <c r="I4811">
        <v>0.97</v>
      </c>
      <c r="J4811" t="s">
        <v>1148</v>
      </c>
      <c r="K4811" s="2"/>
      <c r="L4811" s="60"/>
    </row>
    <row r="4812" spans="1:12">
      <c r="A4812">
        <v>85162</v>
      </c>
      <c r="B4812" t="s">
        <v>1010</v>
      </c>
      <c r="C4812" t="s">
        <v>1017</v>
      </c>
      <c r="D4812" t="s">
        <v>1094</v>
      </c>
      <c r="E4812" t="s">
        <v>1095</v>
      </c>
      <c r="F4812" t="s">
        <v>1164</v>
      </c>
      <c r="G4812" t="s">
        <v>1097</v>
      </c>
      <c r="H4812">
        <v>2020</v>
      </c>
      <c r="I4812">
        <v>1.01</v>
      </c>
      <c r="J4812" t="s">
        <v>1148</v>
      </c>
      <c r="K4812" s="2"/>
      <c r="L4812" s="60"/>
    </row>
    <row r="4813" spans="1:12">
      <c r="A4813">
        <v>85225</v>
      </c>
      <c r="B4813" t="s">
        <v>1010</v>
      </c>
      <c r="C4813" t="s">
        <v>1018</v>
      </c>
      <c r="D4813" t="s">
        <v>1094</v>
      </c>
      <c r="E4813" t="s">
        <v>1095</v>
      </c>
      <c r="F4813" t="s">
        <v>1164</v>
      </c>
      <c r="G4813" t="s">
        <v>1097</v>
      </c>
      <c r="H4813">
        <v>2020</v>
      </c>
      <c r="I4813">
        <v>1.04</v>
      </c>
      <c r="J4813" t="s">
        <v>1148</v>
      </c>
      <c r="K4813" s="2"/>
      <c r="L4813" s="60"/>
    </row>
    <row r="4814" spans="1:12">
      <c r="A4814">
        <v>85230</v>
      </c>
      <c r="B4814" t="s">
        <v>1010</v>
      </c>
      <c r="C4814" t="s">
        <v>1019</v>
      </c>
      <c r="D4814" t="s">
        <v>1094</v>
      </c>
      <c r="E4814" t="s">
        <v>1095</v>
      </c>
      <c r="F4814" t="s">
        <v>1164</v>
      </c>
      <c r="G4814" t="s">
        <v>1097</v>
      </c>
      <c r="H4814">
        <v>2020</v>
      </c>
      <c r="I4814">
        <v>0.9</v>
      </c>
      <c r="J4814" t="s">
        <v>1148</v>
      </c>
      <c r="K4814" s="2"/>
      <c r="L4814" s="60"/>
    </row>
    <row r="4815" spans="1:12">
      <c r="A4815">
        <v>85250</v>
      </c>
      <c r="B4815" t="s">
        <v>1010</v>
      </c>
      <c r="C4815" t="s">
        <v>1020</v>
      </c>
      <c r="D4815" t="s">
        <v>1094</v>
      </c>
      <c r="E4815" t="s">
        <v>1095</v>
      </c>
      <c r="F4815" t="s">
        <v>1164</v>
      </c>
      <c r="G4815" t="s">
        <v>1097</v>
      </c>
      <c r="H4815">
        <v>2020</v>
      </c>
      <c r="I4815">
        <v>0.95</v>
      </c>
      <c r="J4815" t="s">
        <v>1148</v>
      </c>
      <c r="K4815" s="2"/>
      <c r="L4815" s="60"/>
    </row>
    <row r="4816" spans="1:12">
      <c r="A4816">
        <v>85263</v>
      </c>
      <c r="B4816" t="s">
        <v>1010</v>
      </c>
      <c r="C4816" t="s">
        <v>1021</v>
      </c>
      <c r="D4816" t="s">
        <v>1094</v>
      </c>
      <c r="E4816" t="s">
        <v>1095</v>
      </c>
      <c r="F4816" t="s">
        <v>1164</v>
      </c>
      <c r="G4816" t="s">
        <v>1097</v>
      </c>
      <c r="H4816">
        <v>2020</v>
      </c>
      <c r="I4816">
        <v>0.97</v>
      </c>
      <c r="J4816" t="s">
        <v>1148</v>
      </c>
      <c r="K4816" s="2"/>
      <c r="L4816" s="60"/>
    </row>
    <row r="4817" spans="1:12">
      <c r="A4817">
        <v>85279</v>
      </c>
      <c r="B4817" t="s">
        <v>1010</v>
      </c>
      <c r="C4817" t="s">
        <v>1022</v>
      </c>
      <c r="D4817" t="s">
        <v>1094</v>
      </c>
      <c r="E4817" t="s">
        <v>1095</v>
      </c>
      <c r="F4817" t="s">
        <v>1164</v>
      </c>
      <c r="G4817" t="s">
        <v>1097</v>
      </c>
      <c r="H4817">
        <v>2020</v>
      </c>
      <c r="I4817">
        <v>1</v>
      </c>
      <c r="J4817" t="s">
        <v>1148</v>
      </c>
      <c r="K4817" s="2"/>
      <c r="L4817" s="60"/>
    </row>
    <row r="4818" spans="1:12">
      <c r="A4818">
        <v>85300</v>
      </c>
      <c r="B4818" t="s">
        <v>1010</v>
      </c>
      <c r="C4818" t="s">
        <v>98</v>
      </c>
      <c r="D4818" t="s">
        <v>1094</v>
      </c>
      <c r="E4818" t="s">
        <v>1095</v>
      </c>
      <c r="F4818" t="s">
        <v>1164</v>
      </c>
      <c r="G4818" t="s">
        <v>1097</v>
      </c>
      <c r="H4818">
        <v>2020</v>
      </c>
      <c r="I4818">
        <v>1</v>
      </c>
      <c r="J4818" t="s">
        <v>1148</v>
      </c>
      <c r="K4818" s="2"/>
      <c r="L4818" s="60"/>
    </row>
    <row r="4819" spans="1:12">
      <c r="A4819">
        <v>85315</v>
      </c>
      <c r="B4819" t="s">
        <v>1010</v>
      </c>
      <c r="C4819" t="s">
        <v>1023</v>
      </c>
      <c r="D4819" t="s">
        <v>1094</v>
      </c>
      <c r="E4819" t="s">
        <v>1095</v>
      </c>
      <c r="F4819" t="s">
        <v>1164</v>
      </c>
      <c r="G4819" t="s">
        <v>1097</v>
      </c>
      <c r="H4819">
        <v>2020</v>
      </c>
      <c r="I4819">
        <v>1.08</v>
      </c>
      <c r="J4819" t="s">
        <v>1148</v>
      </c>
      <c r="K4819" s="2"/>
      <c r="L4819" s="60"/>
    </row>
    <row r="4820" spans="1:12">
      <c r="A4820">
        <v>85325</v>
      </c>
      <c r="B4820" t="s">
        <v>1010</v>
      </c>
      <c r="C4820" t="s">
        <v>1024</v>
      </c>
      <c r="D4820" t="s">
        <v>1094</v>
      </c>
      <c r="E4820" t="s">
        <v>1095</v>
      </c>
      <c r="F4820" t="s">
        <v>1164</v>
      </c>
      <c r="G4820" t="s">
        <v>1097</v>
      </c>
      <c r="H4820">
        <v>2020</v>
      </c>
      <c r="I4820">
        <v>0.92</v>
      </c>
      <c r="J4820" t="s">
        <v>1148</v>
      </c>
      <c r="K4820" s="2"/>
      <c r="L4820" s="60"/>
    </row>
    <row r="4821" spans="1:12">
      <c r="A4821">
        <v>85400</v>
      </c>
      <c r="B4821" t="s">
        <v>1010</v>
      </c>
      <c r="C4821" t="s">
        <v>1025</v>
      </c>
      <c r="D4821" t="s">
        <v>1094</v>
      </c>
      <c r="E4821" t="s">
        <v>1095</v>
      </c>
      <c r="F4821" t="s">
        <v>1164</v>
      </c>
      <c r="G4821" t="s">
        <v>1097</v>
      </c>
      <c r="H4821">
        <v>2020</v>
      </c>
      <c r="I4821">
        <v>0.88</v>
      </c>
      <c r="J4821" t="s">
        <v>1148</v>
      </c>
      <c r="K4821" s="2"/>
      <c r="L4821" s="60"/>
    </row>
    <row r="4822" spans="1:12">
      <c r="A4822">
        <v>85410</v>
      </c>
      <c r="B4822" t="s">
        <v>1010</v>
      </c>
      <c r="C4822" t="s">
        <v>1026</v>
      </c>
      <c r="D4822" t="s">
        <v>1094</v>
      </c>
      <c r="E4822" t="s">
        <v>1095</v>
      </c>
      <c r="F4822" t="s">
        <v>1164</v>
      </c>
      <c r="G4822" t="s">
        <v>1097</v>
      </c>
      <c r="H4822">
        <v>2020</v>
      </c>
      <c r="I4822">
        <v>0.95</v>
      </c>
      <c r="J4822" t="s">
        <v>1148</v>
      </c>
      <c r="K4822" s="2"/>
      <c r="L4822" s="60"/>
    </row>
    <row r="4823" spans="1:12">
      <c r="A4823">
        <v>85430</v>
      </c>
      <c r="B4823" t="s">
        <v>1010</v>
      </c>
      <c r="C4823" t="s">
        <v>1027</v>
      </c>
      <c r="D4823" t="s">
        <v>1094</v>
      </c>
      <c r="E4823" t="s">
        <v>1095</v>
      </c>
      <c r="F4823" t="s">
        <v>1164</v>
      </c>
      <c r="G4823" t="s">
        <v>1097</v>
      </c>
      <c r="H4823">
        <v>2020</v>
      </c>
      <c r="I4823">
        <v>1</v>
      </c>
      <c r="J4823" t="s">
        <v>1148</v>
      </c>
      <c r="K4823" s="2"/>
      <c r="L4823" s="60"/>
    </row>
    <row r="4824" spans="1:12">
      <c r="A4824">
        <v>85440</v>
      </c>
      <c r="B4824" t="s">
        <v>1010</v>
      </c>
      <c r="C4824" t="s">
        <v>207</v>
      </c>
      <c r="D4824" t="s">
        <v>1094</v>
      </c>
      <c r="E4824" t="s">
        <v>1095</v>
      </c>
      <c r="F4824" t="s">
        <v>1164</v>
      </c>
      <c r="G4824" t="s">
        <v>1097</v>
      </c>
      <c r="H4824">
        <v>2020</v>
      </c>
      <c r="I4824">
        <v>1.03</v>
      </c>
      <c r="J4824" t="s">
        <v>1148</v>
      </c>
      <c r="K4824" s="2"/>
      <c r="L4824" s="60"/>
    </row>
    <row r="4825" spans="1:12">
      <c r="A4825">
        <v>85</v>
      </c>
      <c r="B4825" t="s">
        <v>1010</v>
      </c>
      <c r="C4825" t="s">
        <v>1075</v>
      </c>
      <c r="D4825" t="s">
        <v>1092</v>
      </c>
      <c r="E4825" t="s">
        <v>1095</v>
      </c>
      <c r="F4825" t="s">
        <v>1164</v>
      </c>
      <c r="G4825" t="s">
        <v>1097</v>
      </c>
      <c r="H4825">
        <v>2020</v>
      </c>
      <c r="I4825">
        <v>0.97</v>
      </c>
      <c r="J4825" t="s">
        <v>1148</v>
      </c>
      <c r="K4825" s="2"/>
      <c r="L4825" s="60"/>
    </row>
    <row r="4826" spans="1:12">
      <c r="A4826">
        <v>85</v>
      </c>
      <c r="B4826" t="s">
        <v>1010</v>
      </c>
      <c r="C4826" t="s">
        <v>1075</v>
      </c>
      <c r="D4826" t="s">
        <v>1093</v>
      </c>
      <c r="E4826" t="s">
        <v>1095</v>
      </c>
      <c r="F4826" t="s">
        <v>1164</v>
      </c>
      <c r="G4826" t="s">
        <v>1097</v>
      </c>
      <c r="H4826">
        <v>2020</v>
      </c>
      <c r="I4826">
        <v>0.97</v>
      </c>
      <c r="J4826" t="s">
        <v>1148</v>
      </c>
      <c r="K4826" s="2"/>
      <c r="L4826" s="60"/>
    </row>
    <row r="4827" spans="1:12">
      <c r="A4827">
        <v>85</v>
      </c>
      <c r="B4827" t="s">
        <v>1010</v>
      </c>
      <c r="C4827" t="s">
        <v>1075</v>
      </c>
      <c r="D4827" t="s">
        <v>1094</v>
      </c>
      <c r="E4827" t="s">
        <v>1095</v>
      </c>
      <c r="F4827" t="s">
        <v>1164</v>
      </c>
      <c r="G4827" t="s">
        <v>1097</v>
      </c>
      <c r="H4827">
        <v>2020</v>
      </c>
      <c r="I4827">
        <v>0.95</v>
      </c>
      <c r="J4827" t="s">
        <v>1148</v>
      </c>
      <c r="K4827" s="2"/>
      <c r="L4827" s="60"/>
    </row>
    <row r="4828" spans="1:12">
      <c r="A4828">
        <v>1</v>
      </c>
      <c r="B4828" t="s">
        <v>1072</v>
      </c>
      <c r="C4828" t="s">
        <v>1072</v>
      </c>
      <c r="D4828" t="s">
        <v>1092</v>
      </c>
      <c r="E4828" t="s">
        <v>1095</v>
      </c>
      <c r="F4828" t="s">
        <v>1164</v>
      </c>
      <c r="G4828" t="s">
        <v>1097</v>
      </c>
      <c r="H4828">
        <v>2020</v>
      </c>
      <c r="I4828">
        <v>0.89</v>
      </c>
      <c r="J4828" t="s">
        <v>1148</v>
      </c>
      <c r="K4828" s="2"/>
      <c r="L4828" s="60"/>
    </row>
    <row r="4829" spans="1:12">
      <c r="A4829">
        <v>1</v>
      </c>
      <c r="B4829" t="s">
        <v>1072</v>
      </c>
      <c r="C4829" t="s">
        <v>1072</v>
      </c>
      <c r="D4829" t="s">
        <v>1093</v>
      </c>
      <c r="E4829" t="s">
        <v>1095</v>
      </c>
      <c r="F4829" t="s">
        <v>1164</v>
      </c>
      <c r="G4829" t="s">
        <v>1097</v>
      </c>
      <c r="H4829">
        <v>2020</v>
      </c>
      <c r="I4829">
        <v>0.88</v>
      </c>
      <c r="J4829" t="s">
        <v>1148</v>
      </c>
      <c r="K4829" s="2"/>
      <c r="L4829" s="60"/>
    </row>
    <row r="4830" spans="1:12">
      <c r="A4830">
        <v>1</v>
      </c>
      <c r="B4830" t="s">
        <v>1072</v>
      </c>
      <c r="C4830" t="s">
        <v>1072</v>
      </c>
      <c r="D4830" t="s">
        <v>1094</v>
      </c>
      <c r="E4830" t="s">
        <v>1095</v>
      </c>
      <c r="F4830" t="s">
        <v>1164</v>
      </c>
      <c r="G4830" t="s">
        <v>1097</v>
      </c>
      <c r="H4830">
        <v>2020</v>
      </c>
      <c r="I4830">
        <v>0.9</v>
      </c>
      <c r="J4830" t="s">
        <v>1148</v>
      </c>
      <c r="K4830" s="2"/>
      <c r="L4830" s="60"/>
    </row>
    <row r="4831" spans="1:12">
      <c r="A4831">
        <v>85001</v>
      </c>
      <c r="B4831" t="s">
        <v>1010</v>
      </c>
      <c r="C4831" t="s">
        <v>1011</v>
      </c>
      <c r="D4831" t="s">
        <v>1092</v>
      </c>
      <c r="E4831" t="s">
        <v>1095</v>
      </c>
      <c r="F4831" t="s">
        <v>1164</v>
      </c>
      <c r="G4831" t="s">
        <v>1097</v>
      </c>
      <c r="H4831">
        <v>2021</v>
      </c>
      <c r="I4831">
        <v>1.02</v>
      </c>
      <c r="J4831" t="s">
        <v>1148</v>
      </c>
      <c r="K4831" s="2"/>
      <c r="L4831" s="60"/>
    </row>
    <row r="4832" spans="1:12">
      <c r="A4832">
        <v>85010</v>
      </c>
      <c r="B4832" t="s">
        <v>1010</v>
      </c>
      <c r="C4832" t="s">
        <v>1012</v>
      </c>
      <c r="D4832" t="s">
        <v>1092</v>
      </c>
      <c r="E4832" t="s">
        <v>1095</v>
      </c>
      <c r="F4832" t="s">
        <v>1164</v>
      </c>
      <c r="G4832" t="s">
        <v>1097</v>
      </c>
      <c r="H4832">
        <v>2021</v>
      </c>
      <c r="I4832">
        <v>0.87</v>
      </c>
      <c r="J4832" t="s">
        <v>1148</v>
      </c>
      <c r="K4832" s="2"/>
      <c r="L4832" s="60"/>
    </row>
    <row r="4833" spans="1:12">
      <c r="A4833">
        <v>85015</v>
      </c>
      <c r="B4833" t="s">
        <v>1010</v>
      </c>
      <c r="C4833" t="s">
        <v>1013</v>
      </c>
      <c r="D4833" t="s">
        <v>1092</v>
      </c>
      <c r="E4833" t="s">
        <v>1095</v>
      </c>
      <c r="F4833" t="s">
        <v>1164</v>
      </c>
      <c r="G4833" t="s">
        <v>1097</v>
      </c>
      <c r="H4833">
        <v>2021</v>
      </c>
      <c r="I4833">
        <v>0.57999999999999996</v>
      </c>
      <c r="J4833" t="s">
        <v>1148</v>
      </c>
      <c r="K4833" s="2"/>
      <c r="L4833" s="60"/>
    </row>
    <row r="4834" spans="1:12">
      <c r="A4834">
        <v>85125</v>
      </c>
      <c r="B4834" t="s">
        <v>1010</v>
      </c>
      <c r="C4834" t="s">
        <v>1014</v>
      </c>
      <c r="D4834" t="s">
        <v>1092</v>
      </c>
      <c r="E4834" t="s">
        <v>1095</v>
      </c>
      <c r="F4834" t="s">
        <v>1164</v>
      </c>
      <c r="G4834" t="s">
        <v>1097</v>
      </c>
      <c r="H4834">
        <v>2021</v>
      </c>
      <c r="I4834">
        <v>0.97</v>
      </c>
      <c r="J4834" t="s">
        <v>1148</v>
      </c>
      <c r="K4834" s="2"/>
      <c r="L4834" s="60"/>
    </row>
    <row r="4835" spans="1:12">
      <c r="A4835">
        <v>85136</v>
      </c>
      <c r="B4835" t="s">
        <v>1010</v>
      </c>
      <c r="C4835" t="s">
        <v>1015</v>
      </c>
      <c r="D4835" t="s">
        <v>1092</v>
      </c>
      <c r="E4835" t="s">
        <v>1095</v>
      </c>
      <c r="F4835" t="s">
        <v>1164</v>
      </c>
      <c r="G4835" t="s">
        <v>1097</v>
      </c>
      <c r="H4835">
        <v>2021</v>
      </c>
      <c r="I4835">
        <v>0.73</v>
      </c>
      <c r="J4835" t="s">
        <v>1148</v>
      </c>
      <c r="K4835" s="2"/>
      <c r="L4835" s="60"/>
    </row>
    <row r="4836" spans="1:12">
      <c r="A4836">
        <v>85139</v>
      </c>
      <c r="B4836" t="s">
        <v>1010</v>
      </c>
      <c r="C4836" t="s">
        <v>1016</v>
      </c>
      <c r="D4836" t="s">
        <v>1092</v>
      </c>
      <c r="E4836" t="s">
        <v>1095</v>
      </c>
      <c r="F4836" t="s">
        <v>1164</v>
      </c>
      <c r="G4836" t="s">
        <v>1097</v>
      </c>
      <c r="H4836">
        <v>2021</v>
      </c>
      <c r="I4836">
        <v>0.99</v>
      </c>
      <c r="J4836" t="s">
        <v>1148</v>
      </c>
      <c r="K4836" s="2"/>
      <c r="L4836" s="60"/>
    </row>
    <row r="4837" spans="1:12">
      <c r="A4837">
        <v>85162</v>
      </c>
      <c r="B4837" t="s">
        <v>1010</v>
      </c>
      <c r="C4837" t="s">
        <v>1017</v>
      </c>
      <c r="D4837" t="s">
        <v>1092</v>
      </c>
      <c r="E4837" t="s">
        <v>1095</v>
      </c>
      <c r="F4837" t="s">
        <v>1164</v>
      </c>
      <c r="G4837" t="s">
        <v>1097</v>
      </c>
      <c r="H4837">
        <v>2021</v>
      </c>
      <c r="I4837">
        <v>0.97</v>
      </c>
      <c r="J4837" t="s">
        <v>1148</v>
      </c>
      <c r="K4837" s="2"/>
      <c r="L4837" s="60"/>
    </row>
    <row r="4838" spans="1:12">
      <c r="A4838">
        <v>85225</v>
      </c>
      <c r="B4838" t="s">
        <v>1010</v>
      </c>
      <c r="C4838" t="s">
        <v>1018</v>
      </c>
      <c r="D4838" t="s">
        <v>1092</v>
      </c>
      <c r="E4838" t="s">
        <v>1095</v>
      </c>
      <c r="F4838" t="s">
        <v>1164</v>
      </c>
      <c r="G4838" t="s">
        <v>1097</v>
      </c>
      <c r="H4838">
        <v>2021</v>
      </c>
      <c r="I4838">
        <v>0.67</v>
      </c>
      <c r="J4838" t="s">
        <v>1148</v>
      </c>
      <c r="K4838" s="2"/>
      <c r="L4838" s="60"/>
    </row>
    <row r="4839" spans="1:12">
      <c r="A4839">
        <v>85230</v>
      </c>
      <c r="B4839" t="s">
        <v>1010</v>
      </c>
      <c r="C4839" t="s">
        <v>1019</v>
      </c>
      <c r="D4839" t="s">
        <v>1092</v>
      </c>
      <c r="E4839" t="s">
        <v>1095</v>
      </c>
      <c r="F4839" t="s">
        <v>1164</v>
      </c>
      <c r="G4839" t="s">
        <v>1097</v>
      </c>
      <c r="H4839">
        <v>2021</v>
      </c>
      <c r="I4839">
        <v>0.98</v>
      </c>
      <c r="J4839" t="s">
        <v>1148</v>
      </c>
      <c r="K4839" s="2"/>
      <c r="L4839" s="60"/>
    </row>
    <row r="4840" spans="1:12">
      <c r="A4840">
        <v>85250</v>
      </c>
      <c r="B4840" t="s">
        <v>1010</v>
      </c>
      <c r="C4840" t="s">
        <v>1020</v>
      </c>
      <c r="D4840" t="s">
        <v>1092</v>
      </c>
      <c r="E4840" t="s">
        <v>1095</v>
      </c>
      <c r="F4840" t="s">
        <v>1164</v>
      </c>
      <c r="G4840" t="s">
        <v>1097</v>
      </c>
      <c r="H4840">
        <v>2021</v>
      </c>
      <c r="I4840">
        <v>0.93</v>
      </c>
      <c r="J4840" t="s">
        <v>1148</v>
      </c>
      <c r="K4840" s="2"/>
      <c r="L4840" s="60"/>
    </row>
    <row r="4841" spans="1:12">
      <c r="A4841">
        <v>85263</v>
      </c>
      <c r="B4841" t="s">
        <v>1010</v>
      </c>
      <c r="C4841" t="s">
        <v>1021</v>
      </c>
      <c r="D4841" t="s">
        <v>1092</v>
      </c>
      <c r="E4841" t="s">
        <v>1095</v>
      </c>
      <c r="F4841" t="s">
        <v>1164</v>
      </c>
      <c r="G4841" t="s">
        <v>1097</v>
      </c>
      <c r="H4841">
        <v>2021</v>
      </c>
      <c r="I4841">
        <v>0.85</v>
      </c>
      <c r="J4841" t="s">
        <v>1148</v>
      </c>
      <c r="K4841" s="2"/>
      <c r="L4841" s="60"/>
    </row>
    <row r="4842" spans="1:12">
      <c r="A4842">
        <v>85279</v>
      </c>
      <c r="B4842" t="s">
        <v>1010</v>
      </c>
      <c r="C4842" t="s">
        <v>1022</v>
      </c>
      <c r="D4842" t="s">
        <v>1092</v>
      </c>
      <c r="E4842" t="s">
        <v>1095</v>
      </c>
      <c r="F4842" t="s">
        <v>1164</v>
      </c>
      <c r="G4842" t="s">
        <v>1097</v>
      </c>
      <c r="H4842">
        <v>2021</v>
      </c>
      <c r="I4842">
        <v>0.5</v>
      </c>
      <c r="J4842" t="s">
        <v>1148</v>
      </c>
      <c r="K4842" s="2"/>
      <c r="L4842" s="60"/>
    </row>
    <row r="4843" spans="1:12">
      <c r="A4843">
        <v>85300</v>
      </c>
      <c r="B4843" t="s">
        <v>1010</v>
      </c>
      <c r="C4843" t="s">
        <v>98</v>
      </c>
      <c r="D4843" t="s">
        <v>1092</v>
      </c>
      <c r="E4843" t="s">
        <v>1095</v>
      </c>
      <c r="F4843" t="s">
        <v>1164</v>
      </c>
      <c r="G4843" t="s">
        <v>1097</v>
      </c>
      <c r="H4843">
        <v>2021</v>
      </c>
      <c r="I4843">
        <v>0.76</v>
      </c>
      <c r="J4843" t="s">
        <v>1148</v>
      </c>
      <c r="K4843" s="2"/>
      <c r="L4843" s="60"/>
    </row>
    <row r="4844" spans="1:12">
      <c r="A4844">
        <v>85315</v>
      </c>
      <c r="B4844" t="s">
        <v>1010</v>
      </c>
      <c r="C4844" t="s">
        <v>1023</v>
      </c>
      <c r="D4844" t="s">
        <v>1092</v>
      </c>
      <c r="E4844" t="s">
        <v>1095</v>
      </c>
      <c r="F4844" t="s">
        <v>1164</v>
      </c>
      <c r="G4844" t="s">
        <v>1097</v>
      </c>
      <c r="H4844">
        <v>2021</v>
      </c>
      <c r="I4844">
        <v>0.93</v>
      </c>
      <c r="J4844" t="s">
        <v>1148</v>
      </c>
      <c r="K4844" s="2"/>
      <c r="L4844" s="60"/>
    </row>
    <row r="4845" spans="1:12">
      <c r="A4845">
        <v>85325</v>
      </c>
      <c r="B4845" t="s">
        <v>1010</v>
      </c>
      <c r="C4845" t="s">
        <v>1024</v>
      </c>
      <c r="D4845" t="s">
        <v>1092</v>
      </c>
      <c r="E4845" t="s">
        <v>1095</v>
      </c>
      <c r="F4845" t="s">
        <v>1164</v>
      </c>
      <c r="G4845" t="s">
        <v>1097</v>
      </c>
      <c r="H4845">
        <v>2021</v>
      </c>
      <c r="I4845">
        <v>0.82</v>
      </c>
      <c r="J4845" t="s">
        <v>1148</v>
      </c>
      <c r="K4845" s="2"/>
      <c r="L4845" s="60"/>
    </row>
    <row r="4846" spans="1:12">
      <c r="A4846">
        <v>85400</v>
      </c>
      <c r="B4846" t="s">
        <v>1010</v>
      </c>
      <c r="C4846" t="s">
        <v>1025</v>
      </c>
      <c r="D4846" t="s">
        <v>1092</v>
      </c>
      <c r="E4846" t="s">
        <v>1095</v>
      </c>
      <c r="F4846" t="s">
        <v>1164</v>
      </c>
      <c r="G4846" t="s">
        <v>1097</v>
      </c>
      <c r="H4846">
        <v>2021</v>
      </c>
      <c r="I4846">
        <v>1.0900000000000001</v>
      </c>
      <c r="J4846" t="s">
        <v>1148</v>
      </c>
      <c r="K4846" s="2"/>
      <c r="L4846" s="60"/>
    </row>
    <row r="4847" spans="1:12">
      <c r="A4847">
        <v>85410</v>
      </c>
      <c r="B4847" t="s">
        <v>1010</v>
      </c>
      <c r="C4847" t="s">
        <v>1026</v>
      </c>
      <c r="D4847" t="s">
        <v>1092</v>
      </c>
      <c r="E4847" t="s">
        <v>1095</v>
      </c>
      <c r="F4847" t="s">
        <v>1164</v>
      </c>
      <c r="G4847" t="s">
        <v>1097</v>
      </c>
      <c r="H4847">
        <v>2021</v>
      </c>
      <c r="I4847">
        <v>0.75</v>
      </c>
      <c r="J4847" t="s">
        <v>1148</v>
      </c>
      <c r="K4847" s="2"/>
      <c r="L4847" s="60"/>
    </row>
    <row r="4848" spans="1:12">
      <c r="A4848">
        <v>85430</v>
      </c>
      <c r="B4848" t="s">
        <v>1010</v>
      </c>
      <c r="C4848" t="s">
        <v>1027</v>
      </c>
      <c r="D4848" t="s">
        <v>1092</v>
      </c>
      <c r="E4848" t="s">
        <v>1095</v>
      </c>
      <c r="F4848" t="s">
        <v>1164</v>
      </c>
      <c r="G4848" t="s">
        <v>1097</v>
      </c>
      <c r="H4848">
        <v>2021</v>
      </c>
      <c r="I4848">
        <v>0.95</v>
      </c>
      <c r="J4848" t="s">
        <v>1148</v>
      </c>
      <c r="K4848" s="2"/>
      <c r="L4848" s="60"/>
    </row>
    <row r="4849" spans="1:12">
      <c r="A4849">
        <v>85440</v>
      </c>
      <c r="B4849" t="s">
        <v>1010</v>
      </c>
      <c r="C4849" t="s">
        <v>207</v>
      </c>
      <c r="D4849" t="s">
        <v>1092</v>
      </c>
      <c r="E4849" t="s">
        <v>1095</v>
      </c>
      <c r="F4849" t="s">
        <v>1164</v>
      </c>
      <c r="G4849" t="s">
        <v>1097</v>
      </c>
      <c r="H4849">
        <v>2021</v>
      </c>
      <c r="I4849">
        <v>0.9</v>
      </c>
      <c r="J4849" t="s">
        <v>1148</v>
      </c>
      <c r="K4849" s="2"/>
      <c r="L4849" s="60"/>
    </row>
    <row r="4850" spans="1:12">
      <c r="A4850">
        <v>85001</v>
      </c>
      <c r="B4850" t="s">
        <v>1010</v>
      </c>
      <c r="C4850" t="s">
        <v>1011</v>
      </c>
      <c r="D4850" t="s">
        <v>1093</v>
      </c>
      <c r="E4850" t="s">
        <v>1095</v>
      </c>
      <c r="F4850" t="s">
        <v>1164</v>
      </c>
      <c r="G4850" t="s">
        <v>1097</v>
      </c>
      <c r="H4850">
        <v>2021</v>
      </c>
      <c r="I4850">
        <v>1.01</v>
      </c>
      <c r="J4850" t="s">
        <v>1148</v>
      </c>
      <c r="K4850" s="2"/>
      <c r="L4850" s="60"/>
    </row>
    <row r="4851" spans="1:12">
      <c r="A4851">
        <v>85010</v>
      </c>
      <c r="B4851" t="s">
        <v>1010</v>
      </c>
      <c r="C4851" t="s">
        <v>1012</v>
      </c>
      <c r="D4851" t="s">
        <v>1093</v>
      </c>
      <c r="E4851" t="s">
        <v>1095</v>
      </c>
      <c r="F4851" t="s">
        <v>1164</v>
      </c>
      <c r="G4851" t="s">
        <v>1097</v>
      </c>
      <c r="H4851">
        <v>2021</v>
      </c>
      <c r="I4851">
        <v>0.97</v>
      </c>
      <c r="J4851" t="s">
        <v>1148</v>
      </c>
      <c r="K4851" s="2"/>
      <c r="L4851" s="60"/>
    </row>
    <row r="4852" spans="1:12">
      <c r="A4852">
        <v>85015</v>
      </c>
      <c r="B4852" t="s">
        <v>1010</v>
      </c>
      <c r="C4852" t="s">
        <v>1013</v>
      </c>
      <c r="D4852" t="s">
        <v>1093</v>
      </c>
      <c r="E4852" t="s">
        <v>1095</v>
      </c>
      <c r="F4852" t="s">
        <v>1164</v>
      </c>
      <c r="G4852" t="s">
        <v>1097</v>
      </c>
      <c r="H4852">
        <v>2021</v>
      </c>
      <c r="I4852">
        <v>0.96</v>
      </c>
      <c r="J4852" t="s">
        <v>1148</v>
      </c>
      <c r="K4852" s="2"/>
      <c r="L4852" s="60"/>
    </row>
    <row r="4853" spans="1:12">
      <c r="A4853">
        <v>85125</v>
      </c>
      <c r="B4853" t="s">
        <v>1010</v>
      </c>
      <c r="C4853" t="s">
        <v>1014</v>
      </c>
      <c r="D4853" t="s">
        <v>1093</v>
      </c>
      <c r="E4853" t="s">
        <v>1095</v>
      </c>
      <c r="F4853" t="s">
        <v>1164</v>
      </c>
      <c r="G4853" t="s">
        <v>1097</v>
      </c>
      <c r="H4853">
        <v>2021</v>
      </c>
      <c r="I4853">
        <v>1.01</v>
      </c>
      <c r="J4853" t="s">
        <v>1148</v>
      </c>
      <c r="K4853" s="2"/>
      <c r="L4853" s="60"/>
    </row>
    <row r="4854" spans="1:12">
      <c r="A4854">
        <v>85136</v>
      </c>
      <c r="B4854" t="s">
        <v>1010</v>
      </c>
      <c r="C4854" t="s">
        <v>1015</v>
      </c>
      <c r="D4854" t="s">
        <v>1093</v>
      </c>
      <c r="E4854" t="s">
        <v>1095</v>
      </c>
      <c r="F4854" t="s">
        <v>1164</v>
      </c>
      <c r="G4854" t="s">
        <v>1097</v>
      </c>
      <c r="H4854">
        <v>2021</v>
      </c>
      <c r="I4854">
        <v>0.87</v>
      </c>
      <c r="J4854" t="s">
        <v>1148</v>
      </c>
      <c r="K4854" s="2"/>
      <c r="L4854" s="60"/>
    </row>
    <row r="4855" spans="1:12">
      <c r="A4855">
        <v>85139</v>
      </c>
      <c r="B4855" t="s">
        <v>1010</v>
      </c>
      <c r="C4855" t="s">
        <v>1016</v>
      </c>
      <c r="D4855" t="s">
        <v>1093</v>
      </c>
      <c r="E4855" t="s">
        <v>1095</v>
      </c>
      <c r="F4855" t="s">
        <v>1164</v>
      </c>
      <c r="G4855" t="s">
        <v>1097</v>
      </c>
      <c r="H4855">
        <v>2021</v>
      </c>
      <c r="I4855">
        <v>1.01</v>
      </c>
      <c r="J4855" t="s">
        <v>1148</v>
      </c>
      <c r="K4855" s="2"/>
      <c r="L4855" s="60"/>
    </row>
    <row r="4856" spans="1:12">
      <c r="A4856">
        <v>85162</v>
      </c>
      <c r="B4856" t="s">
        <v>1010</v>
      </c>
      <c r="C4856" t="s">
        <v>1017</v>
      </c>
      <c r="D4856" t="s">
        <v>1093</v>
      </c>
      <c r="E4856" t="s">
        <v>1095</v>
      </c>
      <c r="F4856" t="s">
        <v>1164</v>
      </c>
      <c r="G4856" t="s">
        <v>1097</v>
      </c>
      <c r="H4856">
        <v>2021</v>
      </c>
      <c r="I4856">
        <v>1.1200000000000001</v>
      </c>
      <c r="J4856" t="s">
        <v>1148</v>
      </c>
      <c r="K4856" s="2"/>
      <c r="L4856" s="60"/>
    </row>
    <row r="4857" spans="1:12">
      <c r="A4857">
        <v>85225</v>
      </c>
      <c r="B4857" t="s">
        <v>1010</v>
      </c>
      <c r="C4857" t="s">
        <v>1018</v>
      </c>
      <c r="D4857" t="s">
        <v>1093</v>
      </c>
      <c r="E4857" t="s">
        <v>1095</v>
      </c>
      <c r="F4857" t="s">
        <v>1164</v>
      </c>
      <c r="G4857" t="s">
        <v>1097</v>
      </c>
      <c r="H4857">
        <v>2021</v>
      </c>
      <c r="I4857">
        <v>1.44</v>
      </c>
      <c r="J4857" t="s">
        <v>1148</v>
      </c>
      <c r="K4857" s="2"/>
      <c r="L4857" s="60"/>
    </row>
    <row r="4858" spans="1:12">
      <c r="A4858">
        <v>85230</v>
      </c>
      <c r="B4858" t="s">
        <v>1010</v>
      </c>
      <c r="C4858" t="s">
        <v>1019</v>
      </c>
      <c r="D4858" t="s">
        <v>1093</v>
      </c>
      <c r="E4858" t="s">
        <v>1095</v>
      </c>
      <c r="F4858" t="s">
        <v>1164</v>
      </c>
      <c r="G4858" t="s">
        <v>1097</v>
      </c>
      <c r="H4858">
        <v>2021</v>
      </c>
      <c r="I4858">
        <v>0.98</v>
      </c>
      <c r="J4858" t="s">
        <v>1148</v>
      </c>
      <c r="K4858" s="2"/>
      <c r="L4858" s="60"/>
    </row>
    <row r="4859" spans="1:12">
      <c r="A4859">
        <v>85250</v>
      </c>
      <c r="B4859" t="s">
        <v>1010</v>
      </c>
      <c r="C4859" t="s">
        <v>1020</v>
      </c>
      <c r="D4859" t="s">
        <v>1093</v>
      </c>
      <c r="E4859" t="s">
        <v>1095</v>
      </c>
      <c r="F4859" t="s">
        <v>1164</v>
      </c>
      <c r="G4859" t="s">
        <v>1097</v>
      </c>
      <c r="H4859">
        <v>2021</v>
      </c>
      <c r="I4859">
        <v>0.96</v>
      </c>
      <c r="J4859" t="s">
        <v>1148</v>
      </c>
      <c r="K4859" s="2"/>
      <c r="L4859" s="60"/>
    </row>
    <row r="4860" spans="1:12">
      <c r="A4860">
        <v>85263</v>
      </c>
      <c r="B4860" t="s">
        <v>1010</v>
      </c>
      <c r="C4860" t="s">
        <v>1021</v>
      </c>
      <c r="D4860" t="s">
        <v>1093</v>
      </c>
      <c r="E4860" t="s">
        <v>1095</v>
      </c>
      <c r="F4860" t="s">
        <v>1164</v>
      </c>
      <c r="G4860" t="s">
        <v>1097</v>
      </c>
      <c r="H4860">
        <v>2021</v>
      </c>
      <c r="I4860">
        <v>0.97</v>
      </c>
      <c r="J4860" t="s">
        <v>1148</v>
      </c>
      <c r="K4860" s="2"/>
      <c r="L4860" s="60"/>
    </row>
    <row r="4861" spans="1:12">
      <c r="A4861">
        <v>85279</v>
      </c>
      <c r="B4861" t="s">
        <v>1010</v>
      </c>
      <c r="C4861" t="s">
        <v>1022</v>
      </c>
      <c r="D4861" t="s">
        <v>1093</v>
      </c>
      <c r="E4861" t="s">
        <v>1095</v>
      </c>
      <c r="F4861" t="s">
        <v>1164</v>
      </c>
      <c r="G4861" t="s">
        <v>1097</v>
      </c>
      <c r="H4861">
        <v>2021</v>
      </c>
      <c r="I4861">
        <v>0.94</v>
      </c>
      <c r="J4861" t="s">
        <v>1148</v>
      </c>
      <c r="K4861" s="2"/>
      <c r="L4861" s="60"/>
    </row>
    <row r="4862" spans="1:12">
      <c r="A4862">
        <v>85300</v>
      </c>
      <c r="B4862" t="s">
        <v>1010</v>
      </c>
      <c r="C4862" t="s">
        <v>98</v>
      </c>
      <c r="D4862" t="s">
        <v>1093</v>
      </c>
      <c r="E4862" t="s">
        <v>1095</v>
      </c>
      <c r="F4862" t="s">
        <v>1164</v>
      </c>
      <c r="G4862" t="s">
        <v>1097</v>
      </c>
      <c r="H4862">
        <v>2021</v>
      </c>
      <c r="I4862">
        <v>1.03</v>
      </c>
      <c r="J4862" t="s">
        <v>1148</v>
      </c>
      <c r="K4862" s="2"/>
      <c r="L4862" s="60"/>
    </row>
    <row r="4863" spans="1:12">
      <c r="A4863">
        <v>85315</v>
      </c>
      <c r="B4863" t="s">
        <v>1010</v>
      </c>
      <c r="C4863" t="s">
        <v>1023</v>
      </c>
      <c r="D4863" t="s">
        <v>1093</v>
      </c>
      <c r="E4863" t="s">
        <v>1095</v>
      </c>
      <c r="F4863" t="s">
        <v>1164</v>
      </c>
      <c r="G4863" t="s">
        <v>1097</v>
      </c>
      <c r="H4863">
        <v>2021</v>
      </c>
      <c r="I4863">
        <v>1.03</v>
      </c>
      <c r="J4863" t="s">
        <v>1148</v>
      </c>
      <c r="K4863" s="2"/>
      <c r="L4863" s="60"/>
    </row>
    <row r="4864" spans="1:12">
      <c r="A4864">
        <v>85325</v>
      </c>
      <c r="B4864" t="s">
        <v>1010</v>
      </c>
      <c r="C4864" t="s">
        <v>1024</v>
      </c>
      <c r="D4864" t="s">
        <v>1093</v>
      </c>
      <c r="E4864" t="s">
        <v>1095</v>
      </c>
      <c r="F4864" t="s">
        <v>1164</v>
      </c>
      <c r="G4864" t="s">
        <v>1097</v>
      </c>
      <c r="H4864">
        <v>2021</v>
      </c>
      <c r="I4864">
        <v>1.03</v>
      </c>
      <c r="J4864" t="s">
        <v>1148</v>
      </c>
      <c r="K4864" s="2"/>
      <c r="L4864" s="60"/>
    </row>
    <row r="4865" spans="1:12">
      <c r="A4865">
        <v>85400</v>
      </c>
      <c r="B4865" t="s">
        <v>1010</v>
      </c>
      <c r="C4865" t="s">
        <v>1025</v>
      </c>
      <c r="D4865" t="s">
        <v>1093</v>
      </c>
      <c r="E4865" t="s">
        <v>1095</v>
      </c>
      <c r="F4865" t="s">
        <v>1164</v>
      </c>
      <c r="G4865" t="s">
        <v>1097</v>
      </c>
      <c r="H4865">
        <v>2021</v>
      </c>
      <c r="I4865">
        <v>1.1299999999999999</v>
      </c>
      <c r="J4865" t="s">
        <v>1148</v>
      </c>
      <c r="K4865" s="2"/>
      <c r="L4865" s="60"/>
    </row>
    <row r="4866" spans="1:12">
      <c r="A4866">
        <v>85410</v>
      </c>
      <c r="B4866" t="s">
        <v>1010</v>
      </c>
      <c r="C4866" t="s">
        <v>1026</v>
      </c>
      <c r="D4866" t="s">
        <v>1093</v>
      </c>
      <c r="E4866" t="s">
        <v>1095</v>
      </c>
      <c r="F4866" t="s">
        <v>1164</v>
      </c>
      <c r="G4866" t="s">
        <v>1097</v>
      </c>
      <c r="H4866">
        <v>2021</v>
      </c>
      <c r="I4866">
        <v>0.91</v>
      </c>
      <c r="J4866" t="s">
        <v>1148</v>
      </c>
      <c r="K4866" s="2"/>
      <c r="L4866" s="60"/>
    </row>
    <row r="4867" spans="1:12">
      <c r="A4867">
        <v>85430</v>
      </c>
      <c r="B4867" t="s">
        <v>1010</v>
      </c>
      <c r="C4867" t="s">
        <v>1027</v>
      </c>
      <c r="D4867" t="s">
        <v>1093</v>
      </c>
      <c r="E4867" t="s">
        <v>1095</v>
      </c>
      <c r="F4867" t="s">
        <v>1164</v>
      </c>
      <c r="G4867" t="s">
        <v>1097</v>
      </c>
      <c r="H4867">
        <v>2021</v>
      </c>
      <c r="I4867">
        <v>1.06</v>
      </c>
      <c r="J4867" t="s">
        <v>1148</v>
      </c>
      <c r="K4867" s="2"/>
      <c r="L4867" s="60"/>
    </row>
    <row r="4868" spans="1:12">
      <c r="A4868">
        <v>85440</v>
      </c>
      <c r="B4868" t="s">
        <v>1010</v>
      </c>
      <c r="C4868" t="s">
        <v>207</v>
      </c>
      <c r="D4868" t="s">
        <v>1093</v>
      </c>
      <c r="E4868" t="s">
        <v>1095</v>
      </c>
      <c r="F4868" t="s">
        <v>1164</v>
      </c>
      <c r="G4868" t="s">
        <v>1097</v>
      </c>
      <c r="H4868">
        <v>2021</v>
      </c>
      <c r="I4868">
        <v>1.08</v>
      </c>
      <c r="J4868" t="s">
        <v>1148</v>
      </c>
      <c r="K4868" s="2"/>
      <c r="L4868" s="60"/>
    </row>
    <row r="4869" spans="1:12">
      <c r="A4869">
        <v>85001</v>
      </c>
      <c r="B4869" t="s">
        <v>1010</v>
      </c>
      <c r="C4869" t="s">
        <v>1011</v>
      </c>
      <c r="D4869" t="s">
        <v>1094</v>
      </c>
      <c r="E4869" t="s">
        <v>1095</v>
      </c>
      <c r="F4869" t="s">
        <v>1164</v>
      </c>
      <c r="G4869" t="s">
        <v>1097</v>
      </c>
      <c r="H4869">
        <v>2021</v>
      </c>
      <c r="I4869">
        <v>0.95</v>
      </c>
      <c r="J4869" t="s">
        <v>1148</v>
      </c>
      <c r="K4869" s="2"/>
      <c r="L4869" s="60"/>
    </row>
    <row r="4870" spans="1:12">
      <c r="A4870">
        <v>85010</v>
      </c>
      <c r="B4870" t="s">
        <v>1010</v>
      </c>
      <c r="C4870" t="s">
        <v>1012</v>
      </c>
      <c r="D4870" t="s">
        <v>1094</v>
      </c>
      <c r="E4870" t="s">
        <v>1095</v>
      </c>
      <c r="F4870" t="s">
        <v>1164</v>
      </c>
      <c r="G4870" t="s">
        <v>1097</v>
      </c>
      <c r="H4870">
        <v>2021</v>
      </c>
      <c r="I4870">
        <v>0.92</v>
      </c>
      <c r="J4870" t="s">
        <v>1148</v>
      </c>
      <c r="K4870" s="2"/>
      <c r="L4870" s="60"/>
    </row>
    <row r="4871" spans="1:12">
      <c r="A4871">
        <v>85015</v>
      </c>
      <c r="B4871" t="s">
        <v>1010</v>
      </c>
      <c r="C4871" t="s">
        <v>1013</v>
      </c>
      <c r="D4871" t="s">
        <v>1094</v>
      </c>
      <c r="E4871" t="s">
        <v>1095</v>
      </c>
      <c r="F4871" t="s">
        <v>1164</v>
      </c>
      <c r="G4871" t="s">
        <v>1097</v>
      </c>
      <c r="H4871">
        <v>2021</v>
      </c>
      <c r="I4871">
        <v>0.89</v>
      </c>
      <c r="J4871" t="s">
        <v>1148</v>
      </c>
      <c r="K4871" s="2"/>
      <c r="L4871" s="60"/>
    </row>
    <row r="4872" spans="1:12">
      <c r="A4872">
        <v>85125</v>
      </c>
      <c r="B4872" t="s">
        <v>1010</v>
      </c>
      <c r="C4872" t="s">
        <v>1014</v>
      </c>
      <c r="D4872" t="s">
        <v>1094</v>
      </c>
      <c r="E4872" t="s">
        <v>1095</v>
      </c>
      <c r="F4872" t="s">
        <v>1164</v>
      </c>
      <c r="G4872" t="s">
        <v>1097</v>
      </c>
      <c r="H4872">
        <v>2021</v>
      </c>
      <c r="I4872">
        <v>0.96</v>
      </c>
      <c r="J4872" t="s">
        <v>1148</v>
      </c>
      <c r="K4872" s="2"/>
      <c r="L4872" s="60"/>
    </row>
    <row r="4873" spans="1:12">
      <c r="A4873">
        <v>85136</v>
      </c>
      <c r="B4873" t="s">
        <v>1010</v>
      </c>
      <c r="C4873" t="s">
        <v>1015</v>
      </c>
      <c r="D4873" t="s">
        <v>1094</v>
      </c>
      <c r="E4873" t="s">
        <v>1095</v>
      </c>
      <c r="F4873" t="s">
        <v>1164</v>
      </c>
      <c r="G4873" t="s">
        <v>1097</v>
      </c>
      <c r="H4873">
        <v>2021</v>
      </c>
      <c r="I4873">
        <v>0.9</v>
      </c>
      <c r="J4873" t="s">
        <v>1148</v>
      </c>
      <c r="K4873" s="2"/>
      <c r="L4873" s="60"/>
    </row>
    <row r="4874" spans="1:12">
      <c r="A4874">
        <v>85139</v>
      </c>
      <c r="B4874" t="s">
        <v>1010</v>
      </c>
      <c r="C4874" t="s">
        <v>1016</v>
      </c>
      <c r="D4874" t="s">
        <v>1094</v>
      </c>
      <c r="E4874" t="s">
        <v>1095</v>
      </c>
      <c r="F4874" t="s">
        <v>1164</v>
      </c>
      <c r="G4874" t="s">
        <v>1097</v>
      </c>
      <c r="H4874">
        <v>2021</v>
      </c>
      <c r="I4874">
        <v>1.01</v>
      </c>
      <c r="J4874" t="s">
        <v>1148</v>
      </c>
      <c r="K4874" s="2"/>
      <c r="L4874" s="60"/>
    </row>
    <row r="4875" spans="1:12">
      <c r="A4875">
        <v>85162</v>
      </c>
      <c r="B4875" t="s">
        <v>1010</v>
      </c>
      <c r="C4875" t="s">
        <v>1017</v>
      </c>
      <c r="D4875" t="s">
        <v>1094</v>
      </c>
      <c r="E4875" t="s">
        <v>1095</v>
      </c>
      <c r="F4875" t="s">
        <v>1164</v>
      </c>
      <c r="G4875" t="s">
        <v>1097</v>
      </c>
      <c r="H4875">
        <v>2021</v>
      </c>
      <c r="I4875">
        <v>1.05</v>
      </c>
      <c r="J4875" t="s">
        <v>1148</v>
      </c>
      <c r="K4875" s="2"/>
      <c r="L4875" s="60"/>
    </row>
    <row r="4876" spans="1:12">
      <c r="A4876">
        <v>85225</v>
      </c>
      <c r="B4876" t="s">
        <v>1010</v>
      </c>
      <c r="C4876" t="s">
        <v>1018</v>
      </c>
      <c r="D4876" t="s">
        <v>1094</v>
      </c>
      <c r="E4876" t="s">
        <v>1095</v>
      </c>
      <c r="F4876" t="s">
        <v>1164</v>
      </c>
      <c r="G4876" t="s">
        <v>1097</v>
      </c>
      <c r="H4876">
        <v>2021</v>
      </c>
      <c r="I4876">
        <v>1.02</v>
      </c>
      <c r="J4876" t="s">
        <v>1148</v>
      </c>
      <c r="K4876" s="2"/>
      <c r="L4876" s="60"/>
    </row>
    <row r="4877" spans="1:12">
      <c r="A4877">
        <v>85230</v>
      </c>
      <c r="B4877" t="s">
        <v>1010</v>
      </c>
      <c r="C4877" t="s">
        <v>1019</v>
      </c>
      <c r="D4877" t="s">
        <v>1094</v>
      </c>
      <c r="E4877" t="s">
        <v>1095</v>
      </c>
      <c r="F4877" t="s">
        <v>1164</v>
      </c>
      <c r="G4877" t="s">
        <v>1097</v>
      </c>
      <c r="H4877">
        <v>2021</v>
      </c>
      <c r="I4877">
        <v>0.86</v>
      </c>
      <c r="J4877" t="s">
        <v>1148</v>
      </c>
      <c r="K4877" s="2"/>
      <c r="L4877" s="60"/>
    </row>
    <row r="4878" spans="1:12">
      <c r="A4878">
        <v>85250</v>
      </c>
      <c r="B4878" t="s">
        <v>1010</v>
      </c>
      <c r="C4878" t="s">
        <v>1020</v>
      </c>
      <c r="D4878" t="s">
        <v>1094</v>
      </c>
      <c r="E4878" t="s">
        <v>1095</v>
      </c>
      <c r="F4878" t="s">
        <v>1164</v>
      </c>
      <c r="G4878" t="s">
        <v>1097</v>
      </c>
      <c r="H4878">
        <v>2021</v>
      </c>
      <c r="I4878">
        <v>0.97</v>
      </c>
      <c r="J4878" t="s">
        <v>1148</v>
      </c>
      <c r="K4878" s="2"/>
      <c r="L4878" s="60"/>
    </row>
    <row r="4879" spans="1:12">
      <c r="A4879">
        <v>85263</v>
      </c>
      <c r="B4879" t="s">
        <v>1010</v>
      </c>
      <c r="C4879" t="s">
        <v>1021</v>
      </c>
      <c r="D4879" t="s">
        <v>1094</v>
      </c>
      <c r="E4879" t="s">
        <v>1095</v>
      </c>
      <c r="F4879" t="s">
        <v>1164</v>
      </c>
      <c r="G4879" t="s">
        <v>1097</v>
      </c>
      <c r="H4879">
        <v>2021</v>
      </c>
      <c r="I4879">
        <v>0.9</v>
      </c>
      <c r="J4879" t="s">
        <v>1148</v>
      </c>
      <c r="K4879" s="2"/>
      <c r="L4879" s="60"/>
    </row>
    <row r="4880" spans="1:12">
      <c r="A4880">
        <v>85279</v>
      </c>
      <c r="B4880" t="s">
        <v>1010</v>
      </c>
      <c r="C4880" t="s">
        <v>1022</v>
      </c>
      <c r="D4880" t="s">
        <v>1094</v>
      </c>
      <c r="E4880" t="s">
        <v>1095</v>
      </c>
      <c r="F4880" t="s">
        <v>1164</v>
      </c>
      <c r="G4880" t="s">
        <v>1097</v>
      </c>
      <c r="H4880">
        <v>2021</v>
      </c>
      <c r="I4880">
        <v>0.57999999999999996</v>
      </c>
      <c r="J4880" t="s">
        <v>1148</v>
      </c>
      <c r="K4880" s="2"/>
      <c r="L4880" s="60"/>
    </row>
    <row r="4881" spans="1:12">
      <c r="A4881">
        <v>85300</v>
      </c>
      <c r="B4881" t="s">
        <v>1010</v>
      </c>
      <c r="C4881" t="s">
        <v>98</v>
      </c>
      <c r="D4881" t="s">
        <v>1094</v>
      </c>
      <c r="E4881" t="s">
        <v>1095</v>
      </c>
      <c r="F4881" t="s">
        <v>1164</v>
      </c>
      <c r="G4881" t="s">
        <v>1097</v>
      </c>
      <c r="H4881">
        <v>2021</v>
      </c>
      <c r="I4881">
        <v>1</v>
      </c>
      <c r="J4881" t="s">
        <v>1148</v>
      </c>
      <c r="K4881" s="2"/>
      <c r="L4881" s="60"/>
    </row>
    <row r="4882" spans="1:12">
      <c r="A4882">
        <v>85315</v>
      </c>
      <c r="B4882" t="s">
        <v>1010</v>
      </c>
      <c r="C4882" t="s">
        <v>1023</v>
      </c>
      <c r="D4882" t="s">
        <v>1094</v>
      </c>
      <c r="E4882" t="s">
        <v>1095</v>
      </c>
      <c r="F4882" t="s">
        <v>1164</v>
      </c>
      <c r="G4882" t="s">
        <v>1097</v>
      </c>
      <c r="H4882">
        <v>2021</v>
      </c>
      <c r="I4882">
        <v>1</v>
      </c>
      <c r="J4882" t="s">
        <v>1148</v>
      </c>
      <c r="K4882" s="2"/>
      <c r="L4882" s="60"/>
    </row>
    <row r="4883" spans="1:12">
      <c r="A4883">
        <v>85325</v>
      </c>
      <c r="B4883" t="s">
        <v>1010</v>
      </c>
      <c r="C4883" t="s">
        <v>1024</v>
      </c>
      <c r="D4883" t="s">
        <v>1094</v>
      </c>
      <c r="E4883" t="s">
        <v>1095</v>
      </c>
      <c r="F4883" t="s">
        <v>1164</v>
      </c>
      <c r="G4883" t="s">
        <v>1097</v>
      </c>
      <c r="H4883">
        <v>2021</v>
      </c>
      <c r="I4883">
        <v>0.98</v>
      </c>
      <c r="J4883" t="s">
        <v>1148</v>
      </c>
      <c r="K4883" s="2"/>
      <c r="L4883" s="60"/>
    </row>
    <row r="4884" spans="1:12">
      <c r="A4884">
        <v>85400</v>
      </c>
      <c r="B4884" t="s">
        <v>1010</v>
      </c>
      <c r="C4884" t="s">
        <v>1025</v>
      </c>
      <c r="D4884" t="s">
        <v>1094</v>
      </c>
      <c r="E4884" t="s">
        <v>1095</v>
      </c>
      <c r="F4884" t="s">
        <v>1164</v>
      </c>
      <c r="G4884" t="s">
        <v>1097</v>
      </c>
      <c r="H4884">
        <v>2021</v>
      </c>
      <c r="I4884">
        <v>1.06</v>
      </c>
      <c r="J4884" t="s">
        <v>1148</v>
      </c>
      <c r="K4884" s="2"/>
      <c r="L4884" s="60"/>
    </row>
    <row r="4885" spans="1:12">
      <c r="A4885">
        <v>85410</v>
      </c>
      <c r="B4885" t="s">
        <v>1010</v>
      </c>
      <c r="C4885" t="s">
        <v>1026</v>
      </c>
      <c r="D4885" t="s">
        <v>1094</v>
      </c>
      <c r="E4885" t="s">
        <v>1095</v>
      </c>
      <c r="F4885" t="s">
        <v>1164</v>
      </c>
      <c r="G4885" t="s">
        <v>1097</v>
      </c>
      <c r="H4885">
        <v>2021</v>
      </c>
      <c r="I4885">
        <v>0.85</v>
      </c>
      <c r="J4885" t="s">
        <v>1148</v>
      </c>
      <c r="K4885" s="2"/>
      <c r="L4885" s="60"/>
    </row>
    <row r="4886" spans="1:12">
      <c r="A4886">
        <v>85430</v>
      </c>
      <c r="B4886" t="s">
        <v>1010</v>
      </c>
      <c r="C4886" t="s">
        <v>1027</v>
      </c>
      <c r="D4886" t="s">
        <v>1094</v>
      </c>
      <c r="E4886" t="s">
        <v>1095</v>
      </c>
      <c r="F4886" t="s">
        <v>1164</v>
      </c>
      <c r="G4886" t="s">
        <v>1097</v>
      </c>
      <c r="H4886">
        <v>2021</v>
      </c>
      <c r="I4886">
        <v>0.84</v>
      </c>
      <c r="J4886" t="s">
        <v>1148</v>
      </c>
      <c r="K4886" s="2"/>
      <c r="L4886" s="60"/>
    </row>
    <row r="4887" spans="1:12">
      <c r="A4887">
        <v>85440</v>
      </c>
      <c r="B4887" t="s">
        <v>1010</v>
      </c>
      <c r="C4887" t="s">
        <v>207</v>
      </c>
      <c r="D4887" t="s">
        <v>1094</v>
      </c>
      <c r="E4887" t="s">
        <v>1095</v>
      </c>
      <c r="F4887" t="s">
        <v>1164</v>
      </c>
      <c r="G4887" t="s">
        <v>1097</v>
      </c>
      <c r="H4887">
        <v>2021</v>
      </c>
      <c r="I4887">
        <v>1.0900000000000001</v>
      </c>
      <c r="J4887" t="s">
        <v>1148</v>
      </c>
      <c r="K4887" s="2"/>
      <c r="L4887" s="60"/>
    </row>
    <row r="4888" spans="1:12">
      <c r="A4888">
        <v>85</v>
      </c>
      <c r="B4888" t="s">
        <v>1010</v>
      </c>
      <c r="C4888" t="s">
        <v>1075</v>
      </c>
      <c r="D4888" t="s">
        <v>1092</v>
      </c>
      <c r="E4888" t="s">
        <v>1095</v>
      </c>
      <c r="F4888" t="s">
        <v>1164</v>
      </c>
      <c r="G4888" t="s">
        <v>1097</v>
      </c>
      <c r="H4888">
        <v>2021</v>
      </c>
      <c r="I4888">
        <v>0.95</v>
      </c>
      <c r="J4888" t="s">
        <v>1148</v>
      </c>
      <c r="K4888" s="2"/>
      <c r="L4888" s="60"/>
    </row>
    <row r="4889" spans="1:12">
      <c r="A4889">
        <v>85</v>
      </c>
      <c r="B4889" t="s">
        <v>1010</v>
      </c>
      <c r="C4889" t="s">
        <v>1075</v>
      </c>
      <c r="D4889" t="s">
        <v>1093</v>
      </c>
      <c r="E4889" t="s">
        <v>1095</v>
      </c>
      <c r="F4889" t="s">
        <v>1164</v>
      </c>
      <c r="G4889" t="s">
        <v>1097</v>
      </c>
      <c r="H4889">
        <v>2021</v>
      </c>
      <c r="I4889">
        <v>1.02</v>
      </c>
      <c r="J4889" t="s">
        <v>1148</v>
      </c>
      <c r="K4889" s="2"/>
      <c r="L4889" s="60"/>
    </row>
    <row r="4890" spans="1:12">
      <c r="A4890">
        <v>85</v>
      </c>
      <c r="B4890" t="s">
        <v>1010</v>
      </c>
      <c r="C4890" t="s">
        <v>1075</v>
      </c>
      <c r="D4890" t="s">
        <v>1094</v>
      </c>
      <c r="E4890" t="s">
        <v>1095</v>
      </c>
      <c r="F4890" t="s">
        <v>1164</v>
      </c>
      <c r="G4890" t="s">
        <v>1097</v>
      </c>
      <c r="H4890">
        <v>2021</v>
      </c>
      <c r="I4890">
        <v>0.96</v>
      </c>
      <c r="J4890" t="s">
        <v>1148</v>
      </c>
      <c r="K4890" s="2"/>
      <c r="L4890" s="60"/>
    </row>
    <row r="4891" spans="1:12">
      <c r="A4891">
        <v>1</v>
      </c>
      <c r="B4891" t="s">
        <v>1072</v>
      </c>
      <c r="C4891" t="s">
        <v>1072</v>
      </c>
      <c r="D4891" t="s">
        <v>1092</v>
      </c>
      <c r="E4891" t="s">
        <v>1095</v>
      </c>
      <c r="F4891" t="s">
        <v>1164</v>
      </c>
      <c r="G4891" t="s">
        <v>1097</v>
      </c>
      <c r="H4891">
        <v>2021</v>
      </c>
      <c r="I4891">
        <v>0.87</v>
      </c>
      <c r="J4891" t="s">
        <v>1148</v>
      </c>
      <c r="K4891" s="2"/>
      <c r="L4891" s="60"/>
    </row>
    <row r="4892" spans="1:12">
      <c r="A4892">
        <v>1</v>
      </c>
      <c r="B4892" t="s">
        <v>1072</v>
      </c>
      <c r="C4892" t="s">
        <v>1072</v>
      </c>
      <c r="D4892" t="s">
        <v>1093</v>
      </c>
      <c r="E4892" t="s">
        <v>1095</v>
      </c>
      <c r="F4892" t="s">
        <v>1164</v>
      </c>
      <c r="G4892" t="s">
        <v>1097</v>
      </c>
      <c r="H4892">
        <v>2021</v>
      </c>
      <c r="I4892">
        <v>0.86</v>
      </c>
      <c r="J4892" t="s">
        <v>1148</v>
      </c>
      <c r="K4892" s="2"/>
      <c r="L4892" s="60"/>
    </row>
    <row r="4893" spans="1:12">
      <c r="A4893">
        <v>1</v>
      </c>
      <c r="B4893" t="s">
        <v>1072</v>
      </c>
      <c r="C4893" t="s">
        <v>1072</v>
      </c>
      <c r="D4893" t="s">
        <v>1094</v>
      </c>
      <c r="E4893" t="s">
        <v>1095</v>
      </c>
      <c r="F4893" t="s">
        <v>1164</v>
      </c>
      <c r="G4893" t="s">
        <v>1097</v>
      </c>
      <c r="H4893">
        <v>2021</v>
      </c>
      <c r="I4893">
        <v>0.86</v>
      </c>
      <c r="J4893" t="s">
        <v>1148</v>
      </c>
      <c r="K4893" s="2"/>
      <c r="L4893" s="60"/>
    </row>
    <row r="4894" spans="1:12">
      <c r="A4894">
        <v>85001</v>
      </c>
      <c r="B4894" t="s">
        <v>1010</v>
      </c>
      <c r="C4894" t="s">
        <v>1011</v>
      </c>
      <c r="D4894" t="s">
        <v>1089</v>
      </c>
      <c r="E4894" t="s">
        <v>1095</v>
      </c>
      <c r="F4894" t="s">
        <v>1164</v>
      </c>
      <c r="G4894" t="s">
        <v>1097</v>
      </c>
      <c r="H4894">
        <v>2018</v>
      </c>
      <c r="I4894">
        <v>0.92</v>
      </c>
      <c r="J4894" t="s">
        <v>1148</v>
      </c>
      <c r="K4894" s="2"/>
      <c r="L4894" s="60"/>
    </row>
    <row r="4895" spans="1:12">
      <c r="A4895">
        <v>85001</v>
      </c>
      <c r="B4895" t="s">
        <v>1010</v>
      </c>
      <c r="C4895" t="s">
        <v>1011</v>
      </c>
      <c r="D4895" t="s">
        <v>1089</v>
      </c>
      <c r="E4895" t="s">
        <v>1095</v>
      </c>
      <c r="F4895" t="s">
        <v>1164</v>
      </c>
      <c r="G4895" t="s">
        <v>1097</v>
      </c>
      <c r="H4895">
        <v>2019</v>
      </c>
      <c r="I4895">
        <v>0.89</v>
      </c>
      <c r="J4895" t="s">
        <v>1148</v>
      </c>
      <c r="K4895" s="2"/>
      <c r="L4895" s="60"/>
    </row>
    <row r="4896" spans="1:12">
      <c r="A4896">
        <v>85001</v>
      </c>
      <c r="B4896" t="s">
        <v>1010</v>
      </c>
      <c r="C4896" t="s">
        <v>1011</v>
      </c>
      <c r="D4896" t="s">
        <v>1089</v>
      </c>
      <c r="E4896" t="s">
        <v>1095</v>
      </c>
      <c r="F4896" t="s">
        <v>1164</v>
      </c>
      <c r="G4896" t="s">
        <v>1097</v>
      </c>
      <c r="H4896">
        <v>2020</v>
      </c>
      <c r="I4896">
        <v>0.85</v>
      </c>
      <c r="J4896" t="s">
        <v>1148</v>
      </c>
      <c r="K4896" s="2"/>
      <c r="L4896" s="60"/>
    </row>
    <row r="4897" spans="1:12">
      <c r="A4897">
        <v>85001</v>
      </c>
      <c r="B4897" t="s">
        <v>1010</v>
      </c>
      <c r="C4897" t="s">
        <v>1011</v>
      </c>
      <c r="D4897" t="s">
        <v>1089</v>
      </c>
      <c r="E4897" t="s">
        <v>1095</v>
      </c>
      <c r="F4897" t="s">
        <v>1164</v>
      </c>
      <c r="G4897" t="s">
        <v>1097</v>
      </c>
      <c r="H4897">
        <v>2021</v>
      </c>
      <c r="I4897">
        <v>0.83</v>
      </c>
      <c r="J4897" t="s">
        <v>1148</v>
      </c>
      <c r="K4897" s="2"/>
      <c r="L4897" s="60"/>
    </row>
    <row r="4898" spans="1:12">
      <c r="A4898">
        <v>85010</v>
      </c>
      <c r="B4898" t="s">
        <v>1010</v>
      </c>
      <c r="C4898" t="s">
        <v>1012</v>
      </c>
      <c r="D4898" t="s">
        <v>1089</v>
      </c>
      <c r="E4898" t="s">
        <v>1095</v>
      </c>
      <c r="F4898" t="s">
        <v>1164</v>
      </c>
      <c r="G4898" t="s">
        <v>1097</v>
      </c>
      <c r="H4898">
        <v>2018</v>
      </c>
      <c r="I4898">
        <v>0.78</v>
      </c>
      <c r="J4898" t="s">
        <v>1148</v>
      </c>
      <c r="K4898" s="2"/>
      <c r="L4898" s="60"/>
    </row>
    <row r="4899" spans="1:12">
      <c r="A4899">
        <v>85010</v>
      </c>
      <c r="B4899" t="s">
        <v>1010</v>
      </c>
      <c r="C4899" t="s">
        <v>1012</v>
      </c>
      <c r="D4899" t="s">
        <v>1089</v>
      </c>
      <c r="E4899" t="s">
        <v>1095</v>
      </c>
      <c r="F4899" t="s">
        <v>1164</v>
      </c>
      <c r="G4899" t="s">
        <v>1097</v>
      </c>
      <c r="H4899">
        <v>2019</v>
      </c>
      <c r="I4899">
        <v>0.74</v>
      </c>
      <c r="J4899" t="s">
        <v>1148</v>
      </c>
      <c r="K4899" s="2"/>
      <c r="L4899" s="60"/>
    </row>
    <row r="4900" spans="1:12">
      <c r="A4900">
        <v>85010</v>
      </c>
      <c r="B4900" t="s">
        <v>1010</v>
      </c>
      <c r="C4900" t="s">
        <v>1012</v>
      </c>
      <c r="D4900" t="s">
        <v>1089</v>
      </c>
      <c r="E4900" t="s">
        <v>1095</v>
      </c>
      <c r="F4900" t="s">
        <v>1164</v>
      </c>
      <c r="G4900" t="s">
        <v>1097</v>
      </c>
      <c r="H4900">
        <v>2020</v>
      </c>
      <c r="I4900">
        <v>0.72</v>
      </c>
      <c r="J4900" t="s">
        <v>1148</v>
      </c>
      <c r="K4900" s="2"/>
      <c r="L4900" s="60"/>
    </row>
    <row r="4901" spans="1:12">
      <c r="A4901">
        <v>85010</v>
      </c>
      <c r="B4901" t="s">
        <v>1010</v>
      </c>
      <c r="C4901" t="s">
        <v>1012</v>
      </c>
      <c r="D4901" t="s">
        <v>1089</v>
      </c>
      <c r="E4901" t="s">
        <v>1095</v>
      </c>
      <c r="F4901" t="s">
        <v>1164</v>
      </c>
      <c r="G4901" t="s">
        <v>1097</v>
      </c>
      <c r="H4901">
        <v>2021</v>
      </c>
      <c r="I4901">
        <v>0.71</v>
      </c>
      <c r="J4901" t="s">
        <v>1148</v>
      </c>
      <c r="K4901" s="2"/>
      <c r="L4901" s="60"/>
    </row>
    <row r="4902" spans="1:12">
      <c r="A4902">
        <v>85015</v>
      </c>
      <c r="B4902" t="s">
        <v>1010</v>
      </c>
      <c r="C4902" t="s">
        <v>1013</v>
      </c>
      <c r="D4902" t="s">
        <v>1089</v>
      </c>
      <c r="E4902" t="s">
        <v>1095</v>
      </c>
      <c r="F4902" t="s">
        <v>1164</v>
      </c>
      <c r="G4902" t="s">
        <v>1097</v>
      </c>
      <c r="H4902">
        <v>2018</v>
      </c>
      <c r="I4902">
        <v>0.59</v>
      </c>
      <c r="J4902" t="s">
        <v>1148</v>
      </c>
      <c r="K4902" s="2"/>
      <c r="L4902" s="60"/>
    </row>
    <row r="4903" spans="1:12">
      <c r="A4903">
        <v>85015</v>
      </c>
      <c r="B4903" t="s">
        <v>1010</v>
      </c>
      <c r="C4903" t="s">
        <v>1013</v>
      </c>
      <c r="D4903" t="s">
        <v>1089</v>
      </c>
      <c r="E4903" t="s">
        <v>1095</v>
      </c>
      <c r="F4903" t="s">
        <v>1164</v>
      </c>
      <c r="G4903" t="s">
        <v>1097</v>
      </c>
      <c r="H4903">
        <v>2019</v>
      </c>
      <c r="I4903">
        <v>0.56999999999999995</v>
      </c>
      <c r="J4903" t="s">
        <v>1148</v>
      </c>
      <c r="K4903" s="2"/>
      <c r="L4903" s="60"/>
    </row>
    <row r="4904" spans="1:12">
      <c r="A4904">
        <v>85015</v>
      </c>
      <c r="B4904" t="s">
        <v>1010</v>
      </c>
      <c r="C4904" t="s">
        <v>1013</v>
      </c>
      <c r="D4904" t="s">
        <v>1089</v>
      </c>
      <c r="E4904" t="s">
        <v>1095</v>
      </c>
      <c r="F4904" t="s">
        <v>1164</v>
      </c>
      <c r="G4904" t="s">
        <v>1097</v>
      </c>
      <c r="H4904">
        <v>2020</v>
      </c>
      <c r="I4904">
        <v>0.53</v>
      </c>
      <c r="J4904" t="s">
        <v>1148</v>
      </c>
      <c r="K4904" s="2"/>
      <c r="L4904" s="60"/>
    </row>
    <row r="4905" spans="1:12">
      <c r="A4905">
        <v>85015</v>
      </c>
      <c r="B4905" t="s">
        <v>1010</v>
      </c>
      <c r="C4905" t="s">
        <v>1013</v>
      </c>
      <c r="D4905" t="s">
        <v>1089</v>
      </c>
      <c r="E4905" t="s">
        <v>1095</v>
      </c>
      <c r="F4905" t="s">
        <v>1164</v>
      </c>
      <c r="G4905" t="s">
        <v>1097</v>
      </c>
      <c r="H4905">
        <v>2021</v>
      </c>
      <c r="I4905">
        <v>0.5</v>
      </c>
      <c r="J4905" t="s">
        <v>1148</v>
      </c>
      <c r="K4905" s="2"/>
      <c r="L4905" s="60"/>
    </row>
    <row r="4906" spans="1:12">
      <c r="A4906">
        <v>85125</v>
      </c>
      <c r="B4906" t="s">
        <v>1010</v>
      </c>
      <c r="C4906" t="s">
        <v>1014</v>
      </c>
      <c r="D4906" t="s">
        <v>1089</v>
      </c>
      <c r="E4906" t="s">
        <v>1095</v>
      </c>
      <c r="F4906" t="s">
        <v>1164</v>
      </c>
      <c r="G4906" t="s">
        <v>1097</v>
      </c>
      <c r="H4906">
        <v>2018</v>
      </c>
      <c r="I4906">
        <v>0.68</v>
      </c>
      <c r="J4906" t="s">
        <v>1148</v>
      </c>
      <c r="K4906" s="2"/>
      <c r="L4906" s="60"/>
    </row>
    <row r="4907" spans="1:12">
      <c r="A4907">
        <v>85125</v>
      </c>
      <c r="B4907" t="s">
        <v>1010</v>
      </c>
      <c r="C4907" t="s">
        <v>1014</v>
      </c>
      <c r="D4907" t="s">
        <v>1089</v>
      </c>
      <c r="E4907" t="s">
        <v>1095</v>
      </c>
      <c r="F4907" t="s">
        <v>1164</v>
      </c>
      <c r="G4907" t="s">
        <v>1097</v>
      </c>
      <c r="H4907">
        <v>2019</v>
      </c>
      <c r="I4907">
        <v>0.66</v>
      </c>
      <c r="J4907" t="s">
        <v>1148</v>
      </c>
      <c r="K4907" s="2"/>
      <c r="L4907" s="60"/>
    </row>
    <row r="4908" spans="1:12">
      <c r="A4908">
        <v>85125</v>
      </c>
      <c r="B4908" t="s">
        <v>1010</v>
      </c>
      <c r="C4908" t="s">
        <v>1014</v>
      </c>
      <c r="D4908" t="s">
        <v>1089</v>
      </c>
      <c r="E4908" t="s">
        <v>1095</v>
      </c>
      <c r="F4908" t="s">
        <v>1164</v>
      </c>
      <c r="G4908" t="s">
        <v>1097</v>
      </c>
      <c r="H4908">
        <v>2020</v>
      </c>
      <c r="I4908">
        <v>0.7</v>
      </c>
      <c r="J4908" t="s">
        <v>1148</v>
      </c>
      <c r="K4908" s="2"/>
      <c r="L4908" s="60"/>
    </row>
    <row r="4909" spans="1:12">
      <c r="A4909">
        <v>85125</v>
      </c>
      <c r="B4909" t="s">
        <v>1010</v>
      </c>
      <c r="C4909" t="s">
        <v>1014</v>
      </c>
      <c r="D4909" t="s">
        <v>1089</v>
      </c>
      <c r="E4909" t="s">
        <v>1095</v>
      </c>
      <c r="F4909" t="s">
        <v>1164</v>
      </c>
      <c r="G4909" t="s">
        <v>1097</v>
      </c>
      <c r="H4909">
        <v>2021</v>
      </c>
      <c r="I4909">
        <v>0.76</v>
      </c>
      <c r="J4909" t="s">
        <v>1148</v>
      </c>
      <c r="K4909" s="2"/>
      <c r="L4909" s="60"/>
    </row>
    <row r="4910" spans="1:12">
      <c r="A4910">
        <v>85136</v>
      </c>
      <c r="B4910" t="s">
        <v>1010</v>
      </c>
      <c r="C4910" t="s">
        <v>1015</v>
      </c>
      <c r="D4910" t="s">
        <v>1089</v>
      </c>
      <c r="E4910" t="s">
        <v>1095</v>
      </c>
      <c r="F4910" t="s">
        <v>1164</v>
      </c>
      <c r="G4910" t="s">
        <v>1097</v>
      </c>
      <c r="H4910">
        <v>2018</v>
      </c>
      <c r="I4910">
        <v>0.57999999999999996</v>
      </c>
      <c r="J4910" t="s">
        <v>1148</v>
      </c>
      <c r="K4910" s="2"/>
      <c r="L4910" s="60"/>
    </row>
    <row r="4911" spans="1:12">
      <c r="A4911">
        <v>85136</v>
      </c>
      <c r="B4911" t="s">
        <v>1010</v>
      </c>
      <c r="C4911" t="s">
        <v>1015</v>
      </c>
      <c r="D4911" t="s">
        <v>1089</v>
      </c>
      <c r="E4911" t="s">
        <v>1095</v>
      </c>
      <c r="F4911" t="s">
        <v>1164</v>
      </c>
      <c r="G4911" t="s">
        <v>1097</v>
      </c>
      <c r="H4911">
        <v>2019</v>
      </c>
      <c r="I4911">
        <v>0.56000000000000005</v>
      </c>
      <c r="J4911" t="s">
        <v>1148</v>
      </c>
      <c r="K4911" s="2"/>
      <c r="L4911" s="60"/>
    </row>
    <row r="4912" spans="1:12">
      <c r="A4912">
        <v>85136</v>
      </c>
      <c r="B4912" t="s">
        <v>1010</v>
      </c>
      <c r="C4912" t="s">
        <v>1015</v>
      </c>
      <c r="D4912" t="s">
        <v>1089</v>
      </c>
      <c r="E4912" t="s">
        <v>1095</v>
      </c>
      <c r="F4912" t="s">
        <v>1164</v>
      </c>
      <c r="G4912" t="s">
        <v>1097</v>
      </c>
      <c r="H4912">
        <v>2020</v>
      </c>
      <c r="I4912">
        <v>0.56000000000000005</v>
      </c>
      <c r="J4912" t="s">
        <v>1148</v>
      </c>
      <c r="K4912" s="2"/>
      <c r="L4912" s="60"/>
    </row>
    <row r="4913" spans="1:12">
      <c r="A4913">
        <v>85136</v>
      </c>
      <c r="B4913" t="s">
        <v>1010</v>
      </c>
      <c r="C4913" t="s">
        <v>1015</v>
      </c>
      <c r="D4913" t="s">
        <v>1089</v>
      </c>
      <c r="E4913" t="s">
        <v>1095</v>
      </c>
      <c r="F4913" t="s">
        <v>1164</v>
      </c>
      <c r="G4913" t="s">
        <v>1097</v>
      </c>
      <c r="H4913">
        <v>2021</v>
      </c>
      <c r="I4913">
        <v>0.51</v>
      </c>
      <c r="J4913" t="s">
        <v>1148</v>
      </c>
      <c r="K4913" s="2"/>
      <c r="L4913" s="60"/>
    </row>
    <row r="4914" spans="1:12">
      <c r="A4914">
        <v>85139</v>
      </c>
      <c r="B4914" t="s">
        <v>1010</v>
      </c>
      <c r="C4914" t="s">
        <v>1016</v>
      </c>
      <c r="D4914" t="s">
        <v>1089</v>
      </c>
      <c r="E4914" t="s">
        <v>1095</v>
      </c>
      <c r="F4914" t="s">
        <v>1164</v>
      </c>
      <c r="G4914" t="s">
        <v>1097</v>
      </c>
      <c r="H4914">
        <v>2018</v>
      </c>
      <c r="I4914">
        <v>0.68</v>
      </c>
      <c r="J4914" t="s">
        <v>1148</v>
      </c>
      <c r="K4914" s="2"/>
      <c r="L4914" s="60"/>
    </row>
    <row r="4915" spans="1:12">
      <c r="A4915">
        <v>85139</v>
      </c>
      <c r="B4915" t="s">
        <v>1010</v>
      </c>
      <c r="C4915" t="s">
        <v>1016</v>
      </c>
      <c r="D4915" t="s">
        <v>1089</v>
      </c>
      <c r="E4915" t="s">
        <v>1095</v>
      </c>
      <c r="F4915" t="s">
        <v>1164</v>
      </c>
      <c r="G4915" t="s">
        <v>1097</v>
      </c>
      <c r="H4915">
        <v>2019</v>
      </c>
      <c r="I4915">
        <v>0.66</v>
      </c>
      <c r="J4915" t="s">
        <v>1148</v>
      </c>
      <c r="K4915" s="2"/>
      <c r="L4915" s="60"/>
    </row>
    <row r="4916" spans="1:12">
      <c r="A4916">
        <v>85139</v>
      </c>
      <c r="B4916" t="s">
        <v>1010</v>
      </c>
      <c r="C4916" t="s">
        <v>1016</v>
      </c>
      <c r="D4916" t="s">
        <v>1089</v>
      </c>
      <c r="E4916" t="s">
        <v>1095</v>
      </c>
      <c r="F4916" t="s">
        <v>1164</v>
      </c>
      <c r="G4916" t="s">
        <v>1097</v>
      </c>
      <c r="H4916">
        <v>2020</v>
      </c>
      <c r="I4916">
        <v>0.68</v>
      </c>
      <c r="J4916" t="s">
        <v>1148</v>
      </c>
      <c r="K4916" s="2"/>
      <c r="L4916" s="60"/>
    </row>
    <row r="4917" spans="1:12">
      <c r="A4917">
        <v>85139</v>
      </c>
      <c r="B4917" t="s">
        <v>1010</v>
      </c>
      <c r="C4917" t="s">
        <v>1016</v>
      </c>
      <c r="D4917" t="s">
        <v>1089</v>
      </c>
      <c r="E4917" t="s">
        <v>1095</v>
      </c>
      <c r="F4917" t="s">
        <v>1164</v>
      </c>
      <c r="G4917" t="s">
        <v>1097</v>
      </c>
      <c r="H4917">
        <v>2021</v>
      </c>
      <c r="I4917">
        <v>0.73</v>
      </c>
      <c r="J4917" t="s">
        <v>1148</v>
      </c>
      <c r="K4917" s="2"/>
      <c r="L4917" s="60"/>
    </row>
    <row r="4918" spans="1:12">
      <c r="A4918">
        <v>85162</v>
      </c>
      <c r="B4918" t="s">
        <v>1010</v>
      </c>
      <c r="C4918" t="s">
        <v>1017</v>
      </c>
      <c r="D4918" t="s">
        <v>1089</v>
      </c>
      <c r="E4918" t="s">
        <v>1095</v>
      </c>
      <c r="F4918" t="s">
        <v>1164</v>
      </c>
      <c r="G4918" t="s">
        <v>1097</v>
      </c>
      <c r="H4918">
        <v>2018</v>
      </c>
      <c r="I4918">
        <v>0.65</v>
      </c>
      <c r="J4918" t="s">
        <v>1148</v>
      </c>
      <c r="K4918" s="2"/>
      <c r="L4918" s="60"/>
    </row>
    <row r="4919" spans="1:12">
      <c r="A4919">
        <v>85162</v>
      </c>
      <c r="B4919" t="s">
        <v>1010</v>
      </c>
      <c r="C4919" t="s">
        <v>1017</v>
      </c>
      <c r="D4919" t="s">
        <v>1089</v>
      </c>
      <c r="E4919" t="s">
        <v>1095</v>
      </c>
      <c r="F4919" t="s">
        <v>1164</v>
      </c>
      <c r="G4919" t="s">
        <v>1097</v>
      </c>
      <c r="H4919">
        <v>2019</v>
      </c>
      <c r="I4919">
        <v>0.61</v>
      </c>
      <c r="J4919" t="s">
        <v>1148</v>
      </c>
      <c r="K4919" s="2"/>
      <c r="L4919" s="60"/>
    </row>
    <row r="4920" spans="1:12">
      <c r="A4920">
        <v>85162</v>
      </c>
      <c r="B4920" t="s">
        <v>1010</v>
      </c>
      <c r="C4920" t="s">
        <v>1017</v>
      </c>
      <c r="D4920" t="s">
        <v>1089</v>
      </c>
      <c r="E4920" t="s">
        <v>1095</v>
      </c>
      <c r="F4920" t="s">
        <v>1164</v>
      </c>
      <c r="G4920" t="s">
        <v>1097</v>
      </c>
      <c r="H4920">
        <v>2020</v>
      </c>
      <c r="I4920">
        <v>0.61</v>
      </c>
      <c r="J4920" t="s">
        <v>1148</v>
      </c>
      <c r="K4920" s="2"/>
      <c r="L4920" s="60"/>
    </row>
    <row r="4921" spans="1:12">
      <c r="A4921">
        <v>85162</v>
      </c>
      <c r="B4921" t="s">
        <v>1010</v>
      </c>
      <c r="C4921" t="s">
        <v>1017</v>
      </c>
      <c r="D4921" t="s">
        <v>1089</v>
      </c>
      <c r="E4921" t="s">
        <v>1095</v>
      </c>
      <c r="F4921" t="s">
        <v>1164</v>
      </c>
      <c r="G4921" t="s">
        <v>1097</v>
      </c>
      <c r="H4921">
        <v>2021</v>
      </c>
      <c r="I4921">
        <v>0.6</v>
      </c>
      <c r="J4921" t="s">
        <v>1148</v>
      </c>
      <c r="K4921" s="2"/>
      <c r="L4921" s="60"/>
    </row>
    <row r="4922" spans="1:12">
      <c r="A4922">
        <v>85225</v>
      </c>
      <c r="B4922" t="s">
        <v>1010</v>
      </c>
      <c r="C4922" t="s">
        <v>1018</v>
      </c>
      <c r="D4922" t="s">
        <v>1089</v>
      </c>
      <c r="E4922" t="s">
        <v>1095</v>
      </c>
      <c r="F4922" t="s">
        <v>1164</v>
      </c>
      <c r="G4922" t="s">
        <v>1097</v>
      </c>
      <c r="H4922">
        <v>2018</v>
      </c>
      <c r="I4922">
        <v>0.67</v>
      </c>
      <c r="J4922" t="s">
        <v>1148</v>
      </c>
      <c r="K4922" s="2"/>
      <c r="L4922" s="60"/>
    </row>
    <row r="4923" spans="1:12">
      <c r="A4923">
        <v>85225</v>
      </c>
      <c r="B4923" t="s">
        <v>1010</v>
      </c>
      <c r="C4923" t="s">
        <v>1018</v>
      </c>
      <c r="D4923" t="s">
        <v>1089</v>
      </c>
      <c r="E4923" t="s">
        <v>1095</v>
      </c>
      <c r="F4923" t="s">
        <v>1164</v>
      </c>
      <c r="G4923" t="s">
        <v>1097</v>
      </c>
      <c r="H4923">
        <v>2019</v>
      </c>
      <c r="I4923">
        <v>0.66</v>
      </c>
      <c r="J4923" t="s">
        <v>1148</v>
      </c>
      <c r="K4923" s="2"/>
      <c r="L4923" s="60"/>
    </row>
    <row r="4924" spans="1:12">
      <c r="A4924">
        <v>85225</v>
      </c>
      <c r="B4924" t="s">
        <v>1010</v>
      </c>
      <c r="C4924" t="s">
        <v>1018</v>
      </c>
      <c r="D4924" t="s">
        <v>1089</v>
      </c>
      <c r="E4924" t="s">
        <v>1095</v>
      </c>
      <c r="F4924" t="s">
        <v>1164</v>
      </c>
      <c r="G4924" t="s">
        <v>1097</v>
      </c>
      <c r="H4924">
        <v>2020</v>
      </c>
      <c r="I4924">
        <v>0.65</v>
      </c>
      <c r="J4924" t="s">
        <v>1148</v>
      </c>
      <c r="K4924" s="2"/>
      <c r="L4924" s="60"/>
    </row>
    <row r="4925" spans="1:12">
      <c r="A4925">
        <v>85225</v>
      </c>
      <c r="B4925" t="s">
        <v>1010</v>
      </c>
      <c r="C4925" t="s">
        <v>1018</v>
      </c>
      <c r="D4925" t="s">
        <v>1089</v>
      </c>
      <c r="E4925" t="s">
        <v>1095</v>
      </c>
      <c r="F4925" t="s">
        <v>1164</v>
      </c>
      <c r="G4925" t="s">
        <v>1097</v>
      </c>
      <c r="H4925">
        <v>2021</v>
      </c>
      <c r="I4925">
        <v>0.67</v>
      </c>
      <c r="J4925" t="s">
        <v>1148</v>
      </c>
      <c r="K4925" s="2"/>
      <c r="L4925" s="60"/>
    </row>
    <row r="4926" spans="1:12">
      <c r="A4926">
        <v>85230</v>
      </c>
      <c r="B4926" t="s">
        <v>1010</v>
      </c>
      <c r="C4926" t="s">
        <v>1019</v>
      </c>
      <c r="D4926" t="s">
        <v>1089</v>
      </c>
      <c r="E4926" t="s">
        <v>1095</v>
      </c>
      <c r="F4926" t="s">
        <v>1164</v>
      </c>
      <c r="G4926" t="s">
        <v>1097</v>
      </c>
      <c r="H4926">
        <v>2018</v>
      </c>
      <c r="I4926">
        <v>0.62</v>
      </c>
      <c r="J4926" t="s">
        <v>1148</v>
      </c>
      <c r="K4926" s="2"/>
      <c r="L4926" s="60"/>
    </row>
    <row r="4927" spans="1:12">
      <c r="A4927">
        <v>85230</v>
      </c>
      <c r="B4927" t="s">
        <v>1010</v>
      </c>
      <c r="C4927" t="s">
        <v>1019</v>
      </c>
      <c r="D4927" t="s">
        <v>1089</v>
      </c>
      <c r="E4927" t="s">
        <v>1095</v>
      </c>
      <c r="F4927" t="s">
        <v>1164</v>
      </c>
      <c r="G4927" t="s">
        <v>1097</v>
      </c>
      <c r="H4927">
        <v>2019</v>
      </c>
      <c r="I4927">
        <v>0.57999999999999996</v>
      </c>
      <c r="J4927" t="s">
        <v>1148</v>
      </c>
      <c r="K4927" s="2"/>
      <c r="L4927" s="60"/>
    </row>
    <row r="4928" spans="1:12">
      <c r="A4928">
        <v>85230</v>
      </c>
      <c r="B4928" t="s">
        <v>1010</v>
      </c>
      <c r="C4928" t="s">
        <v>1019</v>
      </c>
      <c r="D4928" t="s">
        <v>1089</v>
      </c>
      <c r="E4928" t="s">
        <v>1095</v>
      </c>
      <c r="F4928" t="s">
        <v>1164</v>
      </c>
      <c r="G4928" t="s">
        <v>1097</v>
      </c>
      <c r="H4928">
        <v>2020</v>
      </c>
      <c r="I4928">
        <v>0.59</v>
      </c>
      <c r="J4928" t="s">
        <v>1148</v>
      </c>
      <c r="K4928" s="2"/>
      <c r="L4928" s="60"/>
    </row>
    <row r="4929" spans="1:12">
      <c r="A4929">
        <v>85230</v>
      </c>
      <c r="B4929" t="s">
        <v>1010</v>
      </c>
      <c r="C4929" t="s">
        <v>1019</v>
      </c>
      <c r="D4929" t="s">
        <v>1089</v>
      </c>
      <c r="E4929" t="s">
        <v>1095</v>
      </c>
      <c r="F4929" t="s">
        <v>1164</v>
      </c>
      <c r="G4929" t="s">
        <v>1097</v>
      </c>
      <c r="H4929">
        <v>2021</v>
      </c>
      <c r="I4929">
        <v>0.59</v>
      </c>
      <c r="J4929" t="s">
        <v>1148</v>
      </c>
      <c r="K4929" s="2"/>
      <c r="L4929" s="60"/>
    </row>
    <row r="4930" spans="1:12">
      <c r="A4930">
        <v>85250</v>
      </c>
      <c r="B4930" t="s">
        <v>1010</v>
      </c>
      <c r="C4930" t="s">
        <v>1020</v>
      </c>
      <c r="D4930" t="s">
        <v>1089</v>
      </c>
      <c r="E4930" t="s">
        <v>1095</v>
      </c>
      <c r="F4930" t="s">
        <v>1164</v>
      </c>
      <c r="G4930" t="s">
        <v>1097</v>
      </c>
      <c r="H4930">
        <v>2018</v>
      </c>
      <c r="I4930">
        <v>0.85</v>
      </c>
      <c r="J4930" t="s">
        <v>1148</v>
      </c>
      <c r="K4930" s="2"/>
      <c r="L4930" s="60"/>
    </row>
    <row r="4931" spans="1:12">
      <c r="A4931">
        <v>85250</v>
      </c>
      <c r="B4931" t="s">
        <v>1010</v>
      </c>
      <c r="C4931" t="s">
        <v>1020</v>
      </c>
      <c r="D4931" t="s">
        <v>1089</v>
      </c>
      <c r="E4931" t="s">
        <v>1095</v>
      </c>
      <c r="F4931" t="s">
        <v>1164</v>
      </c>
      <c r="G4931" t="s">
        <v>1097</v>
      </c>
      <c r="H4931">
        <v>2019</v>
      </c>
      <c r="I4931">
        <v>0.82</v>
      </c>
      <c r="J4931" t="s">
        <v>1148</v>
      </c>
      <c r="K4931" s="2"/>
      <c r="L4931" s="60"/>
    </row>
    <row r="4932" spans="1:12">
      <c r="A4932">
        <v>85250</v>
      </c>
      <c r="B4932" t="s">
        <v>1010</v>
      </c>
      <c r="C4932" t="s">
        <v>1020</v>
      </c>
      <c r="D4932" t="s">
        <v>1089</v>
      </c>
      <c r="E4932" t="s">
        <v>1095</v>
      </c>
      <c r="F4932" t="s">
        <v>1164</v>
      </c>
      <c r="G4932" t="s">
        <v>1097</v>
      </c>
      <c r="H4932">
        <v>2020</v>
      </c>
      <c r="I4932">
        <v>0.82</v>
      </c>
      <c r="J4932" t="s">
        <v>1148</v>
      </c>
      <c r="K4932" s="2"/>
      <c r="L4932" s="60"/>
    </row>
    <row r="4933" spans="1:12">
      <c r="A4933">
        <v>85250</v>
      </c>
      <c r="B4933" t="s">
        <v>1010</v>
      </c>
      <c r="C4933" t="s">
        <v>1020</v>
      </c>
      <c r="D4933" t="s">
        <v>1089</v>
      </c>
      <c r="E4933" t="s">
        <v>1095</v>
      </c>
      <c r="F4933" t="s">
        <v>1164</v>
      </c>
      <c r="G4933" t="s">
        <v>1097</v>
      </c>
      <c r="H4933">
        <v>2021</v>
      </c>
      <c r="I4933">
        <v>0.8</v>
      </c>
      <c r="J4933" t="s">
        <v>1148</v>
      </c>
      <c r="K4933" s="2"/>
      <c r="L4933" s="60"/>
    </row>
    <row r="4934" spans="1:12">
      <c r="A4934">
        <v>85263</v>
      </c>
      <c r="B4934" t="s">
        <v>1010</v>
      </c>
      <c r="C4934" t="s">
        <v>1021</v>
      </c>
      <c r="D4934" t="s">
        <v>1089</v>
      </c>
      <c r="E4934" t="s">
        <v>1095</v>
      </c>
      <c r="F4934" t="s">
        <v>1164</v>
      </c>
      <c r="G4934" t="s">
        <v>1097</v>
      </c>
      <c r="H4934">
        <v>2018</v>
      </c>
      <c r="I4934">
        <v>0.75</v>
      </c>
      <c r="J4934" t="s">
        <v>1148</v>
      </c>
      <c r="K4934" s="2"/>
      <c r="L4934" s="60"/>
    </row>
    <row r="4935" spans="1:12">
      <c r="A4935">
        <v>85263</v>
      </c>
      <c r="B4935" t="s">
        <v>1010</v>
      </c>
      <c r="C4935" t="s">
        <v>1021</v>
      </c>
      <c r="D4935" t="s">
        <v>1089</v>
      </c>
      <c r="E4935" t="s">
        <v>1095</v>
      </c>
      <c r="F4935" t="s">
        <v>1164</v>
      </c>
      <c r="G4935" t="s">
        <v>1097</v>
      </c>
      <c r="H4935">
        <v>2019</v>
      </c>
      <c r="I4935">
        <v>0.73</v>
      </c>
      <c r="J4935" t="s">
        <v>1148</v>
      </c>
      <c r="K4935" s="2"/>
      <c r="L4935" s="60"/>
    </row>
    <row r="4936" spans="1:12">
      <c r="A4936">
        <v>85263</v>
      </c>
      <c r="B4936" t="s">
        <v>1010</v>
      </c>
      <c r="C4936" t="s">
        <v>1021</v>
      </c>
      <c r="D4936" t="s">
        <v>1089</v>
      </c>
      <c r="E4936" t="s">
        <v>1095</v>
      </c>
      <c r="F4936" t="s">
        <v>1164</v>
      </c>
      <c r="G4936" t="s">
        <v>1097</v>
      </c>
      <c r="H4936">
        <v>2020</v>
      </c>
      <c r="I4936">
        <v>0.72</v>
      </c>
      <c r="J4936" t="s">
        <v>1148</v>
      </c>
      <c r="K4936" s="2"/>
      <c r="L4936" s="60"/>
    </row>
    <row r="4937" spans="1:12">
      <c r="A4937">
        <v>85263</v>
      </c>
      <c r="B4937" t="s">
        <v>1010</v>
      </c>
      <c r="C4937" t="s">
        <v>1021</v>
      </c>
      <c r="D4937" t="s">
        <v>1089</v>
      </c>
      <c r="E4937" t="s">
        <v>1095</v>
      </c>
      <c r="F4937" t="s">
        <v>1164</v>
      </c>
      <c r="G4937" t="s">
        <v>1097</v>
      </c>
      <c r="H4937">
        <v>2021</v>
      </c>
      <c r="I4937">
        <v>0.73</v>
      </c>
      <c r="J4937" t="s">
        <v>1148</v>
      </c>
      <c r="K4937" s="2"/>
      <c r="L4937" s="60"/>
    </row>
    <row r="4938" spans="1:12">
      <c r="A4938">
        <v>85279</v>
      </c>
      <c r="B4938" t="s">
        <v>1010</v>
      </c>
      <c r="C4938" t="s">
        <v>1022</v>
      </c>
      <c r="D4938" t="s">
        <v>1089</v>
      </c>
      <c r="E4938" t="s">
        <v>1095</v>
      </c>
      <c r="F4938" t="s">
        <v>1164</v>
      </c>
      <c r="G4938" t="s">
        <v>1097</v>
      </c>
      <c r="H4938">
        <v>2018</v>
      </c>
      <c r="I4938">
        <v>0.49</v>
      </c>
      <c r="J4938" t="s">
        <v>1148</v>
      </c>
      <c r="K4938" s="2"/>
      <c r="L4938" s="60"/>
    </row>
    <row r="4939" spans="1:12">
      <c r="A4939">
        <v>85279</v>
      </c>
      <c r="B4939" t="s">
        <v>1010</v>
      </c>
      <c r="C4939" t="s">
        <v>1022</v>
      </c>
      <c r="D4939" t="s">
        <v>1089</v>
      </c>
      <c r="E4939" t="s">
        <v>1095</v>
      </c>
      <c r="F4939" t="s">
        <v>1164</v>
      </c>
      <c r="G4939" t="s">
        <v>1097</v>
      </c>
      <c r="H4939">
        <v>2019</v>
      </c>
      <c r="I4939">
        <v>0.49</v>
      </c>
      <c r="J4939" t="s">
        <v>1148</v>
      </c>
      <c r="K4939" s="2"/>
      <c r="L4939" s="60"/>
    </row>
    <row r="4940" spans="1:12">
      <c r="A4940">
        <v>85279</v>
      </c>
      <c r="B4940" t="s">
        <v>1010</v>
      </c>
      <c r="C4940" t="s">
        <v>1022</v>
      </c>
      <c r="D4940" t="s">
        <v>1089</v>
      </c>
      <c r="E4940" t="s">
        <v>1095</v>
      </c>
      <c r="F4940" t="s">
        <v>1164</v>
      </c>
      <c r="G4940" t="s">
        <v>1097</v>
      </c>
      <c r="H4940">
        <v>2020</v>
      </c>
      <c r="I4940">
        <v>0.53</v>
      </c>
      <c r="J4940" t="s">
        <v>1148</v>
      </c>
      <c r="K4940" s="2"/>
      <c r="L4940" s="60"/>
    </row>
    <row r="4941" spans="1:12">
      <c r="A4941">
        <v>85279</v>
      </c>
      <c r="B4941" t="s">
        <v>1010</v>
      </c>
      <c r="C4941" t="s">
        <v>1022</v>
      </c>
      <c r="D4941" t="s">
        <v>1089</v>
      </c>
      <c r="E4941" t="s">
        <v>1095</v>
      </c>
      <c r="F4941" t="s">
        <v>1164</v>
      </c>
      <c r="G4941" t="s">
        <v>1097</v>
      </c>
      <c r="H4941">
        <v>2021</v>
      </c>
      <c r="I4941">
        <v>0.45</v>
      </c>
      <c r="J4941" t="s">
        <v>1148</v>
      </c>
      <c r="K4941" s="2"/>
      <c r="L4941" s="60"/>
    </row>
    <row r="4942" spans="1:12">
      <c r="A4942">
        <v>85300</v>
      </c>
      <c r="B4942" t="s">
        <v>1010</v>
      </c>
      <c r="C4942" t="s">
        <v>98</v>
      </c>
      <c r="D4942" t="s">
        <v>1089</v>
      </c>
      <c r="E4942" t="s">
        <v>1095</v>
      </c>
      <c r="F4942" t="s">
        <v>1164</v>
      </c>
      <c r="G4942" t="s">
        <v>1097</v>
      </c>
      <c r="H4942">
        <v>2018</v>
      </c>
      <c r="I4942">
        <v>0.59</v>
      </c>
      <c r="J4942" t="s">
        <v>1148</v>
      </c>
      <c r="K4942" s="2"/>
      <c r="L4942" s="60"/>
    </row>
    <row r="4943" spans="1:12">
      <c r="A4943">
        <v>85300</v>
      </c>
      <c r="B4943" t="s">
        <v>1010</v>
      </c>
      <c r="C4943" t="s">
        <v>98</v>
      </c>
      <c r="D4943" t="s">
        <v>1089</v>
      </c>
      <c r="E4943" t="s">
        <v>1095</v>
      </c>
      <c r="F4943" t="s">
        <v>1164</v>
      </c>
      <c r="G4943" t="s">
        <v>1097</v>
      </c>
      <c r="H4943">
        <v>2019</v>
      </c>
      <c r="I4943">
        <v>0.55000000000000004</v>
      </c>
      <c r="J4943" t="s">
        <v>1148</v>
      </c>
      <c r="K4943" s="2"/>
      <c r="L4943" s="60"/>
    </row>
    <row r="4944" spans="1:12">
      <c r="A4944">
        <v>85300</v>
      </c>
      <c r="B4944" t="s">
        <v>1010</v>
      </c>
      <c r="C4944" t="s">
        <v>98</v>
      </c>
      <c r="D4944" t="s">
        <v>1089</v>
      </c>
      <c r="E4944" t="s">
        <v>1095</v>
      </c>
      <c r="F4944" t="s">
        <v>1164</v>
      </c>
      <c r="G4944" t="s">
        <v>1097</v>
      </c>
      <c r="H4944">
        <v>2020</v>
      </c>
      <c r="I4944">
        <v>0.53</v>
      </c>
      <c r="J4944" t="s">
        <v>1148</v>
      </c>
      <c r="K4944" s="2"/>
      <c r="L4944" s="60"/>
    </row>
    <row r="4945" spans="1:12">
      <c r="A4945">
        <v>85300</v>
      </c>
      <c r="B4945" t="s">
        <v>1010</v>
      </c>
      <c r="C4945" t="s">
        <v>98</v>
      </c>
      <c r="D4945" t="s">
        <v>1089</v>
      </c>
      <c r="E4945" t="s">
        <v>1095</v>
      </c>
      <c r="F4945" t="s">
        <v>1164</v>
      </c>
      <c r="G4945" t="s">
        <v>1097</v>
      </c>
      <c r="H4945">
        <v>2021</v>
      </c>
      <c r="I4945">
        <v>0.6</v>
      </c>
      <c r="J4945" t="s">
        <v>1148</v>
      </c>
      <c r="K4945" s="2"/>
      <c r="L4945" s="60"/>
    </row>
    <row r="4946" spans="1:12">
      <c r="A4946">
        <v>85315</v>
      </c>
      <c r="B4946" t="s">
        <v>1010</v>
      </c>
      <c r="C4946" t="s">
        <v>1023</v>
      </c>
      <c r="D4946" t="s">
        <v>1089</v>
      </c>
      <c r="E4946" t="s">
        <v>1095</v>
      </c>
      <c r="F4946" t="s">
        <v>1164</v>
      </c>
      <c r="G4946" t="s">
        <v>1097</v>
      </c>
      <c r="H4946">
        <v>2018</v>
      </c>
      <c r="I4946">
        <v>0.56999999999999995</v>
      </c>
      <c r="J4946" t="s">
        <v>1148</v>
      </c>
      <c r="K4946" s="2"/>
      <c r="L4946" s="60"/>
    </row>
    <row r="4947" spans="1:12">
      <c r="A4947">
        <v>85315</v>
      </c>
      <c r="B4947" t="s">
        <v>1010</v>
      </c>
      <c r="C4947" t="s">
        <v>1023</v>
      </c>
      <c r="D4947" t="s">
        <v>1089</v>
      </c>
      <c r="E4947" t="s">
        <v>1095</v>
      </c>
      <c r="F4947" t="s">
        <v>1164</v>
      </c>
      <c r="G4947" t="s">
        <v>1097</v>
      </c>
      <c r="H4947">
        <v>2019</v>
      </c>
      <c r="I4947">
        <v>0.55000000000000004</v>
      </c>
      <c r="J4947" t="s">
        <v>1148</v>
      </c>
      <c r="K4947" s="2"/>
      <c r="L4947" s="60"/>
    </row>
    <row r="4948" spans="1:12">
      <c r="A4948">
        <v>85315</v>
      </c>
      <c r="B4948" t="s">
        <v>1010</v>
      </c>
      <c r="C4948" t="s">
        <v>1023</v>
      </c>
      <c r="D4948" t="s">
        <v>1089</v>
      </c>
      <c r="E4948" t="s">
        <v>1095</v>
      </c>
      <c r="F4948" t="s">
        <v>1164</v>
      </c>
      <c r="G4948" t="s">
        <v>1097</v>
      </c>
      <c r="H4948">
        <v>2020</v>
      </c>
      <c r="I4948">
        <v>0.63</v>
      </c>
      <c r="J4948" t="s">
        <v>1148</v>
      </c>
      <c r="K4948" s="2"/>
      <c r="L4948" s="60"/>
    </row>
    <row r="4949" spans="1:12">
      <c r="A4949">
        <v>85315</v>
      </c>
      <c r="B4949" t="s">
        <v>1010</v>
      </c>
      <c r="C4949" t="s">
        <v>1023</v>
      </c>
      <c r="D4949" t="s">
        <v>1089</v>
      </c>
      <c r="E4949" t="s">
        <v>1095</v>
      </c>
      <c r="F4949" t="s">
        <v>1164</v>
      </c>
      <c r="G4949" t="s">
        <v>1097</v>
      </c>
      <c r="H4949">
        <v>2021</v>
      </c>
      <c r="I4949">
        <v>0.67</v>
      </c>
      <c r="J4949" t="s">
        <v>1148</v>
      </c>
      <c r="K4949" s="2"/>
      <c r="L4949" s="60"/>
    </row>
    <row r="4950" spans="1:12">
      <c r="A4950">
        <v>85325</v>
      </c>
      <c r="B4950" t="s">
        <v>1010</v>
      </c>
      <c r="C4950" t="s">
        <v>1024</v>
      </c>
      <c r="D4950" t="s">
        <v>1089</v>
      </c>
      <c r="E4950" t="s">
        <v>1095</v>
      </c>
      <c r="F4950" t="s">
        <v>1164</v>
      </c>
      <c r="G4950" t="s">
        <v>1097</v>
      </c>
      <c r="H4950">
        <v>2018</v>
      </c>
      <c r="I4950">
        <v>0.68</v>
      </c>
      <c r="J4950" t="s">
        <v>1148</v>
      </c>
      <c r="K4950" s="2"/>
      <c r="L4950" s="60"/>
    </row>
    <row r="4951" spans="1:12">
      <c r="A4951">
        <v>85325</v>
      </c>
      <c r="B4951" t="s">
        <v>1010</v>
      </c>
      <c r="C4951" t="s">
        <v>1024</v>
      </c>
      <c r="D4951" t="s">
        <v>1089</v>
      </c>
      <c r="E4951" t="s">
        <v>1095</v>
      </c>
      <c r="F4951" t="s">
        <v>1164</v>
      </c>
      <c r="G4951" t="s">
        <v>1097</v>
      </c>
      <c r="H4951">
        <v>2019</v>
      </c>
      <c r="I4951">
        <v>0.66</v>
      </c>
      <c r="J4951" t="s">
        <v>1148</v>
      </c>
      <c r="K4951" s="2"/>
      <c r="L4951" s="60"/>
    </row>
    <row r="4952" spans="1:12">
      <c r="A4952">
        <v>85325</v>
      </c>
      <c r="B4952" t="s">
        <v>1010</v>
      </c>
      <c r="C4952" t="s">
        <v>1024</v>
      </c>
      <c r="D4952" t="s">
        <v>1089</v>
      </c>
      <c r="E4952" t="s">
        <v>1095</v>
      </c>
      <c r="F4952" t="s">
        <v>1164</v>
      </c>
      <c r="G4952" t="s">
        <v>1097</v>
      </c>
      <c r="H4952">
        <v>2020</v>
      </c>
      <c r="I4952">
        <v>0.65</v>
      </c>
      <c r="J4952" t="s">
        <v>1148</v>
      </c>
      <c r="K4952" s="2"/>
      <c r="L4952" s="60"/>
    </row>
    <row r="4953" spans="1:12">
      <c r="A4953">
        <v>85325</v>
      </c>
      <c r="B4953" t="s">
        <v>1010</v>
      </c>
      <c r="C4953" t="s">
        <v>1024</v>
      </c>
      <c r="D4953" t="s">
        <v>1089</v>
      </c>
      <c r="E4953" t="s">
        <v>1095</v>
      </c>
      <c r="F4953" t="s">
        <v>1164</v>
      </c>
      <c r="G4953" t="s">
        <v>1097</v>
      </c>
      <c r="H4953">
        <v>2021</v>
      </c>
      <c r="I4953">
        <v>0.65</v>
      </c>
      <c r="J4953" t="s">
        <v>1148</v>
      </c>
      <c r="K4953" s="2"/>
      <c r="L4953" s="60"/>
    </row>
    <row r="4954" spans="1:12">
      <c r="A4954">
        <v>85400</v>
      </c>
      <c r="B4954" t="s">
        <v>1010</v>
      </c>
      <c r="C4954" t="s">
        <v>1025</v>
      </c>
      <c r="D4954" t="s">
        <v>1089</v>
      </c>
      <c r="E4954" t="s">
        <v>1095</v>
      </c>
      <c r="F4954" t="s">
        <v>1164</v>
      </c>
      <c r="G4954" t="s">
        <v>1097</v>
      </c>
      <c r="H4954">
        <v>2018</v>
      </c>
      <c r="I4954">
        <v>0.71</v>
      </c>
      <c r="J4954" t="s">
        <v>1148</v>
      </c>
      <c r="K4954" s="2"/>
      <c r="L4954" s="60"/>
    </row>
    <row r="4955" spans="1:12">
      <c r="A4955">
        <v>85400</v>
      </c>
      <c r="B4955" t="s">
        <v>1010</v>
      </c>
      <c r="C4955" t="s">
        <v>1025</v>
      </c>
      <c r="D4955" t="s">
        <v>1089</v>
      </c>
      <c r="E4955" t="s">
        <v>1095</v>
      </c>
      <c r="F4955" t="s">
        <v>1164</v>
      </c>
      <c r="G4955" t="s">
        <v>1097</v>
      </c>
      <c r="H4955">
        <v>2019</v>
      </c>
      <c r="I4955">
        <v>0.73</v>
      </c>
      <c r="J4955" t="s">
        <v>1148</v>
      </c>
      <c r="K4955" s="2"/>
      <c r="L4955" s="60"/>
    </row>
    <row r="4956" spans="1:12">
      <c r="A4956">
        <v>85400</v>
      </c>
      <c r="B4956" t="s">
        <v>1010</v>
      </c>
      <c r="C4956" t="s">
        <v>1025</v>
      </c>
      <c r="D4956" t="s">
        <v>1089</v>
      </c>
      <c r="E4956" t="s">
        <v>1095</v>
      </c>
      <c r="F4956" t="s">
        <v>1164</v>
      </c>
      <c r="G4956" t="s">
        <v>1097</v>
      </c>
      <c r="H4956">
        <v>2020</v>
      </c>
      <c r="I4956">
        <v>0.77</v>
      </c>
      <c r="J4956" t="s">
        <v>1148</v>
      </c>
      <c r="K4956" s="2"/>
      <c r="L4956" s="60"/>
    </row>
    <row r="4957" spans="1:12">
      <c r="A4957">
        <v>85400</v>
      </c>
      <c r="B4957" t="s">
        <v>1010</v>
      </c>
      <c r="C4957" t="s">
        <v>1025</v>
      </c>
      <c r="D4957" t="s">
        <v>1089</v>
      </c>
      <c r="E4957" t="s">
        <v>1095</v>
      </c>
      <c r="F4957" t="s">
        <v>1164</v>
      </c>
      <c r="G4957" t="s">
        <v>1097</v>
      </c>
      <c r="H4957">
        <v>2021</v>
      </c>
      <c r="I4957">
        <v>0.81</v>
      </c>
      <c r="J4957" t="s">
        <v>1148</v>
      </c>
      <c r="K4957" s="2"/>
      <c r="L4957" s="60"/>
    </row>
    <row r="4958" spans="1:12">
      <c r="A4958">
        <v>85410</v>
      </c>
      <c r="B4958" t="s">
        <v>1010</v>
      </c>
      <c r="C4958" t="s">
        <v>1026</v>
      </c>
      <c r="D4958" t="s">
        <v>1089</v>
      </c>
      <c r="E4958" t="s">
        <v>1095</v>
      </c>
      <c r="F4958" t="s">
        <v>1164</v>
      </c>
      <c r="G4958" t="s">
        <v>1097</v>
      </c>
      <c r="H4958">
        <v>2018</v>
      </c>
      <c r="I4958">
        <v>0.78</v>
      </c>
      <c r="J4958" t="s">
        <v>1148</v>
      </c>
      <c r="K4958" s="2"/>
      <c r="L4958" s="60"/>
    </row>
    <row r="4959" spans="1:12">
      <c r="A4959">
        <v>85410</v>
      </c>
      <c r="B4959" t="s">
        <v>1010</v>
      </c>
      <c r="C4959" t="s">
        <v>1026</v>
      </c>
      <c r="D4959" t="s">
        <v>1089</v>
      </c>
      <c r="E4959" t="s">
        <v>1095</v>
      </c>
      <c r="F4959" t="s">
        <v>1164</v>
      </c>
      <c r="G4959" t="s">
        <v>1097</v>
      </c>
      <c r="H4959">
        <v>2019</v>
      </c>
      <c r="I4959">
        <v>0.73</v>
      </c>
      <c r="J4959" t="s">
        <v>1148</v>
      </c>
      <c r="K4959" s="2"/>
      <c r="L4959" s="60"/>
    </row>
    <row r="4960" spans="1:12">
      <c r="A4960">
        <v>85410</v>
      </c>
      <c r="B4960" t="s">
        <v>1010</v>
      </c>
      <c r="C4960" t="s">
        <v>1026</v>
      </c>
      <c r="D4960" t="s">
        <v>1089</v>
      </c>
      <c r="E4960" t="s">
        <v>1095</v>
      </c>
      <c r="F4960" t="s">
        <v>1164</v>
      </c>
      <c r="G4960" t="s">
        <v>1097</v>
      </c>
      <c r="H4960">
        <v>2020</v>
      </c>
      <c r="I4960">
        <v>0.7</v>
      </c>
      <c r="J4960" t="s">
        <v>1148</v>
      </c>
      <c r="K4960" s="2"/>
      <c r="L4960" s="60"/>
    </row>
    <row r="4961" spans="1:12">
      <c r="A4961">
        <v>85410</v>
      </c>
      <c r="B4961" t="s">
        <v>1010</v>
      </c>
      <c r="C4961" t="s">
        <v>1026</v>
      </c>
      <c r="D4961" t="s">
        <v>1089</v>
      </c>
      <c r="E4961" t="s">
        <v>1095</v>
      </c>
      <c r="F4961" t="s">
        <v>1164</v>
      </c>
      <c r="G4961" t="s">
        <v>1097</v>
      </c>
      <c r="H4961">
        <v>2021</v>
      </c>
      <c r="I4961">
        <v>0.65</v>
      </c>
      <c r="J4961" t="s">
        <v>1148</v>
      </c>
      <c r="K4961" s="2"/>
      <c r="L4961" s="60"/>
    </row>
    <row r="4962" spans="1:12">
      <c r="A4962">
        <v>85430</v>
      </c>
      <c r="B4962" t="s">
        <v>1010</v>
      </c>
      <c r="C4962" t="s">
        <v>1027</v>
      </c>
      <c r="D4962" t="s">
        <v>1089</v>
      </c>
      <c r="E4962" t="s">
        <v>1095</v>
      </c>
      <c r="F4962" t="s">
        <v>1164</v>
      </c>
      <c r="G4962" t="s">
        <v>1097</v>
      </c>
      <c r="H4962">
        <v>2018</v>
      </c>
      <c r="I4962">
        <v>0.71</v>
      </c>
      <c r="J4962" t="s">
        <v>1148</v>
      </c>
      <c r="K4962" s="2"/>
      <c r="L4962" s="60"/>
    </row>
    <row r="4963" spans="1:12">
      <c r="A4963">
        <v>85430</v>
      </c>
      <c r="B4963" t="s">
        <v>1010</v>
      </c>
      <c r="C4963" t="s">
        <v>1027</v>
      </c>
      <c r="D4963" t="s">
        <v>1089</v>
      </c>
      <c r="E4963" t="s">
        <v>1095</v>
      </c>
      <c r="F4963" t="s">
        <v>1164</v>
      </c>
      <c r="G4963" t="s">
        <v>1097</v>
      </c>
      <c r="H4963">
        <v>2019</v>
      </c>
      <c r="I4963">
        <v>0.68</v>
      </c>
      <c r="J4963" t="s">
        <v>1148</v>
      </c>
      <c r="K4963" s="2"/>
      <c r="L4963" s="60"/>
    </row>
    <row r="4964" spans="1:12">
      <c r="A4964">
        <v>85430</v>
      </c>
      <c r="B4964" t="s">
        <v>1010</v>
      </c>
      <c r="C4964" t="s">
        <v>1027</v>
      </c>
      <c r="D4964" t="s">
        <v>1089</v>
      </c>
      <c r="E4964" t="s">
        <v>1095</v>
      </c>
      <c r="F4964" t="s">
        <v>1164</v>
      </c>
      <c r="G4964" t="s">
        <v>1097</v>
      </c>
      <c r="H4964">
        <v>2020</v>
      </c>
      <c r="I4964">
        <v>0.69</v>
      </c>
      <c r="J4964" t="s">
        <v>1148</v>
      </c>
      <c r="K4964" s="2"/>
      <c r="L4964" s="60"/>
    </row>
    <row r="4965" spans="1:12">
      <c r="A4965">
        <v>85430</v>
      </c>
      <c r="B4965" t="s">
        <v>1010</v>
      </c>
      <c r="C4965" t="s">
        <v>1027</v>
      </c>
      <c r="D4965" t="s">
        <v>1089</v>
      </c>
      <c r="E4965" t="s">
        <v>1095</v>
      </c>
      <c r="F4965" t="s">
        <v>1164</v>
      </c>
      <c r="G4965" t="s">
        <v>1097</v>
      </c>
      <c r="H4965">
        <v>2021</v>
      </c>
      <c r="I4965">
        <v>0.7</v>
      </c>
      <c r="J4965" t="s">
        <v>1148</v>
      </c>
      <c r="K4965" s="2"/>
      <c r="L4965" s="60"/>
    </row>
    <row r="4966" spans="1:12">
      <c r="A4966">
        <v>85440</v>
      </c>
      <c r="B4966" t="s">
        <v>1010</v>
      </c>
      <c r="C4966" t="s">
        <v>207</v>
      </c>
      <c r="D4966" t="s">
        <v>1089</v>
      </c>
      <c r="E4966" t="s">
        <v>1095</v>
      </c>
      <c r="F4966" t="s">
        <v>1164</v>
      </c>
      <c r="G4966" t="s">
        <v>1097</v>
      </c>
      <c r="H4966">
        <v>2018</v>
      </c>
      <c r="I4966">
        <v>0.81</v>
      </c>
      <c r="J4966" t="s">
        <v>1148</v>
      </c>
      <c r="K4966" s="2"/>
      <c r="L4966" s="60"/>
    </row>
    <row r="4967" spans="1:12">
      <c r="A4967">
        <v>85440</v>
      </c>
      <c r="B4967" t="s">
        <v>1010</v>
      </c>
      <c r="C4967" t="s">
        <v>207</v>
      </c>
      <c r="D4967" t="s">
        <v>1089</v>
      </c>
      <c r="E4967" t="s">
        <v>1095</v>
      </c>
      <c r="F4967" t="s">
        <v>1164</v>
      </c>
      <c r="G4967" t="s">
        <v>1097</v>
      </c>
      <c r="H4967">
        <v>2019</v>
      </c>
      <c r="I4967">
        <v>0.8</v>
      </c>
      <c r="J4967" t="s">
        <v>1148</v>
      </c>
      <c r="K4967" s="2"/>
      <c r="L4967" s="60"/>
    </row>
    <row r="4968" spans="1:12">
      <c r="A4968">
        <v>85440</v>
      </c>
      <c r="B4968" t="s">
        <v>1010</v>
      </c>
      <c r="C4968" t="s">
        <v>207</v>
      </c>
      <c r="D4968" t="s">
        <v>1089</v>
      </c>
      <c r="E4968" t="s">
        <v>1095</v>
      </c>
      <c r="F4968" t="s">
        <v>1164</v>
      </c>
      <c r="G4968" t="s">
        <v>1097</v>
      </c>
      <c r="H4968">
        <v>2020</v>
      </c>
      <c r="I4968">
        <v>0.8</v>
      </c>
      <c r="J4968" t="s">
        <v>1148</v>
      </c>
      <c r="K4968" s="2"/>
      <c r="L4968" s="60"/>
    </row>
    <row r="4969" spans="1:12">
      <c r="A4969">
        <v>85440</v>
      </c>
      <c r="B4969" t="s">
        <v>1010</v>
      </c>
      <c r="C4969" t="s">
        <v>207</v>
      </c>
      <c r="D4969" t="s">
        <v>1089</v>
      </c>
      <c r="E4969" t="s">
        <v>1095</v>
      </c>
      <c r="F4969" t="s">
        <v>1164</v>
      </c>
      <c r="G4969" t="s">
        <v>1097</v>
      </c>
      <c r="H4969">
        <v>2021</v>
      </c>
      <c r="I4969">
        <v>0.81</v>
      </c>
      <c r="J4969" t="s">
        <v>1148</v>
      </c>
      <c r="K4969" s="2"/>
      <c r="L4969" s="60"/>
    </row>
    <row r="4970" spans="1:12">
      <c r="A4970">
        <v>85001</v>
      </c>
      <c r="B4970" t="s">
        <v>1010</v>
      </c>
      <c r="C4970" t="s">
        <v>1011</v>
      </c>
      <c r="D4970" t="s">
        <v>1091</v>
      </c>
      <c r="E4970" t="s">
        <v>1095</v>
      </c>
      <c r="F4970" t="s">
        <v>1164</v>
      </c>
      <c r="G4970" t="s">
        <v>1255</v>
      </c>
      <c r="H4970">
        <v>2018</v>
      </c>
      <c r="I4970">
        <v>0.99</v>
      </c>
      <c r="J4970" t="s">
        <v>1148</v>
      </c>
      <c r="K4970" s="2"/>
      <c r="L4970" s="60"/>
    </row>
    <row r="4971" spans="1:12">
      <c r="A4971">
        <v>85001</v>
      </c>
      <c r="B4971" t="s">
        <v>1010</v>
      </c>
      <c r="C4971" t="s">
        <v>1011</v>
      </c>
      <c r="D4971" t="s">
        <v>1091</v>
      </c>
      <c r="E4971" t="s">
        <v>1095</v>
      </c>
      <c r="F4971" t="s">
        <v>1164</v>
      </c>
      <c r="G4971" t="s">
        <v>1255</v>
      </c>
      <c r="H4971">
        <v>2019</v>
      </c>
      <c r="I4971">
        <v>1</v>
      </c>
      <c r="J4971" t="s">
        <v>1148</v>
      </c>
      <c r="K4971" s="2"/>
      <c r="L4971" s="60"/>
    </row>
    <row r="4972" spans="1:12">
      <c r="A4972">
        <v>85001</v>
      </c>
      <c r="B4972" t="s">
        <v>1010</v>
      </c>
      <c r="C4972" t="s">
        <v>1011</v>
      </c>
      <c r="D4972" t="s">
        <v>1091</v>
      </c>
      <c r="E4972" t="s">
        <v>1095</v>
      </c>
      <c r="F4972" t="s">
        <v>1164</v>
      </c>
      <c r="G4972" t="s">
        <v>1255</v>
      </c>
      <c r="H4972">
        <v>2020</v>
      </c>
      <c r="I4972">
        <v>0.98</v>
      </c>
      <c r="J4972" t="s">
        <v>1148</v>
      </c>
      <c r="K4972" s="2"/>
      <c r="L4972" s="60"/>
    </row>
    <row r="4973" spans="1:12">
      <c r="A4973">
        <v>85001</v>
      </c>
      <c r="B4973" t="s">
        <v>1010</v>
      </c>
      <c r="C4973" t="s">
        <v>1011</v>
      </c>
      <c r="D4973" t="s">
        <v>1091</v>
      </c>
      <c r="E4973" t="s">
        <v>1095</v>
      </c>
      <c r="F4973" t="s">
        <v>1164</v>
      </c>
      <c r="G4973" t="s">
        <v>1255</v>
      </c>
      <c r="H4973">
        <v>2021</v>
      </c>
      <c r="I4973">
        <v>0.98</v>
      </c>
      <c r="J4973" t="s">
        <v>1148</v>
      </c>
      <c r="K4973" s="2"/>
      <c r="L4973" s="60"/>
    </row>
    <row r="4974" spans="1:12">
      <c r="A4974">
        <v>85010</v>
      </c>
      <c r="B4974" t="s">
        <v>1010</v>
      </c>
      <c r="C4974" t="s">
        <v>1012</v>
      </c>
      <c r="D4974" t="s">
        <v>1091</v>
      </c>
      <c r="E4974" t="s">
        <v>1095</v>
      </c>
      <c r="F4974" t="s">
        <v>1164</v>
      </c>
      <c r="G4974" t="s">
        <v>1255</v>
      </c>
      <c r="H4974">
        <v>2018</v>
      </c>
      <c r="I4974">
        <v>0.86</v>
      </c>
      <c r="J4974" t="s">
        <v>1148</v>
      </c>
      <c r="K4974" s="2"/>
      <c r="L4974" s="60"/>
    </row>
    <row r="4975" spans="1:12">
      <c r="A4975">
        <v>85010</v>
      </c>
      <c r="B4975" t="s">
        <v>1010</v>
      </c>
      <c r="C4975" t="s">
        <v>1012</v>
      </c>
      <c r="D4975" t="s">
        <v>1091</v>
      </c>
      <c r="E4975" t="s">
        <v>1095</v>
      </c>
      <c r="F4975" t="s">
        <v>1164</v>
      </c>
      <c r="G4975" t="s">
        <v>1255</v>
      </c>
      <c r="H4975">
        <v>2019</v>
      </c>
      <c r="I4975">
        <v>0.83</v>
      </c>
      <c r="J4975" t="s">
        <v>1148</v>
      </c>
      <c r="K4975" s="2"/>
      <c r="L4975" s="60"/>
    </row>
    <row r="4976" spans="1:12">
      <c r="A4976">
        <v>85010</v>
      </c>
      <c r="B4976" t="s">
        <v>1010</v>
      </c>
      <c r="C4976" t="s">
        <v>1012</v>
      </c>
      <c r="D4976" t="s">
        <v>1091</v>
      </c>
      <c r="E4976" t="s">
        <v>1095</v>
      </c>
      <c r="F4976" t="s">
        <v>1164</v>
      </c>
      <c r="G4976" t="s">
        <v>1255</v>
      </c>
      <c r="H4976">
        <v>2020</v>
      </c>
      <c r="I4976">
        <v>0.81</v>
      </c>
      <c r="J4976" t="s">
        <v>1148</v>
      </c>
      <c r="K4976" s="2"/>
      <c r="L4976" s="60"/>
    </row>
    <row r="4977" spans="1:12">
      <c r="A4977">
        <v>85010</v>
      </c>
      <c r="B4977" t="s">
        <v>1010</v>
      </c>
      <c r="C4977" t="s">
        <v>1012</v>
      </c>
      <c r="D4977" t="s">
        <v>1091</v>
      </c>
      <c r="E4977" t="s">
        <v>1095</v>
      </c>
      <c r="F4977" t="s">
        <v>1164</v>
      </c>
      <c r="G4977" t="s">
        <v>1255</v>
      </c>
      <c r="H4977">
        <v>2021</v>
      </c>
      <c r="I4977">
        <v>0.81</v>
      </c>
      <c r="J4977" t="s">
        <v>1148</v>
      </c>
      <c r="K4977" s="2"/>
      <c r="L4977" s="60"/>
    </row>
    <row r="4978" spans="1:12">
      <c r="A4978">
        <v>85015</v>
      </c>
      <c r="B4978" t="s">
        <v>1010</v>
      </c>
      <c r="C4978" t="s">
        <v>1013</v>
      </c>
      <c r="D4978" t="s">
        <v>1091</v>
      </c>
      <c r="E4978" t="s">
        <v>1095</v>
      </c>
      <c r="F4978" t="s">
        <v>1164</v>
      </c>
      <c r="G4978" t="s">
        <v>1255</v>
      </c>
      <c r="H4978">
        <v>2018</v>
      </c>
      <c r="I4978">
        <v>0.62</v>
      </c>
      <c r="J4978" t="s">
        <v>1148</v>
      </c>
      <c r="K4978" s="2"/>
      <c r="L4978" s="60"/>
    </row>
    <row r="4979" spans="1:12">
      <c r="A4979">
        <v>85015</v>
      </c>
      <c r="B4979" t="s">
        <v>1010</v>
      </c>
      <c r="C4979" t="s">
        <v>1013</v>
      </c>
      <c r="D4979" t="s">
        <v>1091</v>
      </c>
      <c r="E4979" t="s">
        <v>1095</v>
      </c>
      <c r="F4979" t="s">
        <v>1164</v>
      </c>
      <c r="G4979" t="s">
        <v>1255</v>
      </c>
      <c r="H4979">
        <v>2019</v>
      </c>
      <c r="I4979">
        <v>0.62</v>
      </c>
      <c r="J4979" t="s">
        <v>1148</v>
      </c>
      <c r="K4979" s="2"/>
      <c r="L4979" s="60"/>
    </row>
    <row r="4980" spans="1:12">
      <c r="A4980">
        <v>85015</v>
      </c>
      <c r="B4980" t="s">
        <v>1010</v>
      </c>
      <c r="C4980" t="s">
        <v>1013</v>
      </c>
      <c r="D4980" t="s">
        <v>1091</v>
      </c>
      <c r="E4980" t="s">
        <v>1095</v>
      </c>
      <c r="F4980" t="s">
        <v>1164</v>
      </c>
      <c r="G4980" t="s">
        <v>1255</v>
      </c>
      <c r="H4980">
        <v>2020</v>
      </c>
      <c r="I4980">
        <v>0.62</v>
      </c>
      <c r="J4980" t="s">
        <v>1148</v>
      </c>
      <c r="K4980" s="2"/>
      <c r="L4980" s="60"/>
    </row>
    <row r="4981" spans="1:12">
      <c r="A4981">
        <v>85015</v>
      </c>
      <c r="B4981" t="s">
        <v>1010</v>
      </c>
      <c r="C4981" t="s">
        <v>1013</v>
      </c>
      <c r="D4981" t="s">
        <v>1091</v>
      </c>
      <c r="E4981" t="s">
        <v>1095</v>
      </c>
      <c r="F4981" t="s">
        <v>1164</v>
      </c>
      <c r="G4981" t="s">
        <v>1255</v>
      </c>
      <c r="H4981">
        <v>2021</v>
      </c>
      <c r="I4981">
        <v>0.66</v>
      </c>
      <c r="J4981" t="s">
        <v>1148</v>
      </c>
      <c r="K4981" s="2"/>
      <c r="L4981" s="60"/>
    </row>
    <row r="4982" spans="1:12">
      <c r="A4982">
        <v>85125</v>
      </c>
      <c r="B4982" t="s">
        <v>1010</v>
      </c>
      <c r="C4982" t="s">
        <v>1014</v>
      </c>
      <c r="D4982" t="s">
        <v>1091</v>
      </c>
      <c r="E4982" t="s">
        <v>1095</v>
      </c>
      <c r="F4982" t="s">
        <v>1164</v>
      </c>
      <c r="G4982" t="s">
        <v>1255</v>
      </c>
      <c r="H4982">
        <v>2018</v>
      </c>
      <c r="I4982">
        <v>0.78</v>
      </c>
      <c r="J4982" t="s">
        <v>1148</v>
      </c>
      <c r="K4982" s="2"/>
      <c r="L4982" s="60"/>
    </row>
    <row r="4983" spans="1:12">
      <c r="A4983">
        <v>85125</v>
      </c>
      <c r="B4983" t="s">
        <v>1010</v>
      </c>
      <c r="C4983" t="s">
        <v>1014</v>
      </c>
      <c r="D4983" t="s">
        <v>1091</v>
      </c>
      <c r="E4983" t="s">
        <v>1095</v>
      </c>
      <c r="F4983" t="s">
        <v>1164</v>
      </c>
      <c r="G4983" t="s">
        <v>1255</v>
      </c>
      <c r="H4983">
        <v>2019</v>
      </c>
      <c r="I4983">
        <v>0.77</v>
      </c>
      <c r="J4983" t="s">
        <v>1148</v>
      </c>
      <c r="K4983" s="2"/>
      <c r="L4983" s="60"/>
    </row>
    <row r="4984" spans="1:12">
      <c r="A4984">
        <v>85125</v>
      </c>
      <c r="B4984" t="s">
        <v>1010</v>
      </c>
      <c r="C4984" t="s">
        <v>1014</v>
      </c>
      <c r="D4984" t="s">
        <v>1091</v>
      </c>
      <c r="E4984" t="s">
        <v>1095</v>
      </c>
      <c r="F4984" t="s">
        <v>1164</v>
      </c>
      <c r="G4984" t="s">
        <v>1255</v>
      </c>
      <c r="H4984">
        <v>2020</v>
      </c>
      <c r="I4984">
        <v>0.77</v>
      </c>
      <c r="J4984" t="s">
        <v>1148</v>
      </c>
      <c r="K4984" s="2"/>
      <c r="L4984" s="60"/>
    </row>
    <row r="4985" spans="1:12">
      <c r="A4985">
        <v>85125</v>
      </c>
      <c r="B4985" t="s">
        <v>1010</v>
      </c>
      <c r="C4985" t="s">
        <v>1014</v>
      </c>
      <c r="D4985" t="s">
        <v>1091</v>
      </c>
      <c r="E4985" t="s">
        <v>1095</v>
      </c>
      <c r="F4985" t="s">
        <v>1164</v>
      </c>
      <c r="G4985" t="s">
        <v>1255</v>
      </c>
      <c r="H4985">
        <v>2021</v>
      </c>
      <c r="I4985">
        <v>0.77</v>
      </c>
      <c r="J4985" t="s">
        <v>1148</v>
      </c>
      <c r="K4985" s="2"/>
      <c r="L4985" s="60"/>
    </row>
    <row r="4986" spans="1:12">
      <c r="A4986">
        <v>85136</v>
      </c>
      <c r="B4986" t="s">
        <v>1010</v>
      </c>
      <c r="C4986" t="s">
        <v>1015</v>
      </c>
      <c r="D4986" t="s">
        <v>1091</v>
      </c>
      <c r="E4986" t="s">
        <v>1095</v>
      </c>
      <c r="F4986" t="s">
        <v>1164</v>
      </c>
      <c r="G4986" t="s">
        <v>1255</v>
      </c>
      <c r="H4986">
        <v>2018</v>
      </c>
      <c r="I4986">
        <v>0.68</v>
      </c>
      <c r="J4986" t="s">
        <v>1148</v>
      </c>
      <c r="K4986" s="2"/>
      <c r="L4986" s="60"/>
    </row>
    <row r="4987" spans="1:12">
      <c r="A4987">
        <v>85136</v>
      </c>
      <c r="B4987" t="s">
        <v>1010</v>
      </c>
      <c r="C4987" t="s">
        <v>1015</v>
      </c>
      <c r="D4987" t="s">
        <v>1091</v>
      </c>
      <c r="E4987" t="s">
        <v>1095</v>
      </c>
      <c r="F4987" t="s">
        <v>1164</v>
      </c>
      <c r="G4987" t="s">
        <v>1255</v>
      </c>
      <c r="H4987">
        <v>2019</v>
      </c>
      <c r="I4987">
        <v>0.56999999999999995</v>
      </c>
      <c r="J4987" t="s">
        <v>1148</v>
      </c>
      <c r="K4987" s="2"/>
      <c r="L4987" s="60"/>
    </row>
    <row r="4988" spans="1:12">
      <c r="A4988">
        <v>85136</v>
      </c>
      <c r="B4988" t="s">
        <v>1010</v>
      </c>
      <c r="C4988" t="s">
        <v>1015</v>
      </c>
      <c r="D4988" t="s">
        <v>1091</v>
      </c>
      <c r="E4988" t="s">
        <v>1095</v>
      </c>
      <c r="F4988" t="s">
        <v>1164</v>
      </c>
      <c r="G4988" t="s">
        <v>1255</v>
      </c>
      <c r="H4988">
        <v>2020</v>
      </c>
      <c r="I4988">
        <v>0.57999999999999996</v>
      </c>
      <c r="J4988" t="s">
        <v>1148</v>
      </c>
      <c r="K4988" s="2"/>
      <c r="L4988" s="60"/>
    </row>
    <row r="4989" spans="1:12">
      <c r="A4989">
        <v>85136</v>
      </c>
      <c r="B4989" t="s">
        <v>1010</v>
      </c>
      <c r="C4989" t="s">
        <v>1015</v>
      </c>
      <c r="D4989" t="s">
        <v>1091</v>
      </c>
      <c r="E4989" t="s">
        <v>1095</v>
      </c>
      <c r="F4989" t="s">
        <v>1164</v>
      </c>
      <c r="G4989" t="s">
        <v>1255</v>
      </c>
      <c r="H4989">
        <v>2021</v>
      </c>
      <c r="I4989">
        <v>0.6</v>
      </c>
      <c r="J4989" t="s">
        <v>1148</v>
      </c>
      <c r="K4989" s="2"/>
      <c r="L4989" s="60"/>
    </row>
    <row r="4990" spans="1:12">
      <c r="A4990">
        <v>85139</v>
      </c>
      <c r="B4990" t="s">
        <v>1010</v>
      </c>
      <c r="C4990" t="s">
        <v>1016</v>
      </c>
      <c r="D4990" t="s">
        <v>1091</v>
      </c>
      <c r="E4990" t="s">
        <v>1095</v>
      </c>
      <c r="F4990" t="s">
        <v>1164</v>
      </c>
      <c r="G4990" t="s">
        <v>1255</v>
      </c>
      <c r="H4990">
        <v>2018</v>
      </c>
      <c r="I4990">
        <v>0.74</v>
      </c>
      <c r="J4990" t="s">
        <v>1148</v>
      </c>
      <c r="K4990" s="2"/>
      <c r="L4990" s="60"/>
    </row>
    <row r="4991" spans="1:12">
      <c r="A4991">
        <v>85139</v>
      </c>
      <c r="B4991" t="s">
        <v>1010</v>
      </c>
      <c r="C4991" t="s">
        <v>1016</v>
      </c>
      <c r="D4991" t="s">
        <v>1091</v>
      </c>
      <c r="E4991" t="s">
        <v>1095</v>
      </c>
      <c r="F4991" t="s">
        <v>1164</v>
      </c>
      <c r="G4991" t="s">
        <v>1255</v>
      </c>
      <c r="H4991">
        <v>2019</v>
      </c>
      <c r="I4991">
        <v>0.73</v>
      </c>
      <c r="J4991" t="s">
        <v>1148</v>
      </c>
      <c r="K4991" s="2"/>
      <c r="L4991" s="60"/>
    </row>
    <row r="4992" spans="1:12">
      <c r="A4992">
        <v>85139</v>
      </c>
      <c r="B4992" t="s">
        <v>1010</v>
      </c>
      <c r="C4992" t="s">
        <v>1016</v>
      </c>
      <c r="D4992" t="s">
        <v>1091</v>
      </c>
      <c r="E4992" t="s">
        <v>1095</v>
      </c>
      <c r="F4992" t="s">
        <v>1164</v>
      </c>
      <c r="G4992" t="s">
        <v>1255</v>
      </c>
      <c r="H4992">
        <v>2020</v>
      </c>
      <c r="I4992">
        <v>0.74</v>
      </c>
      <c r="J4992" t="s">
        <v>1148</v>
      </c>
      <c r="K4992" s="2"/>
      <c r="L4992" s="60"/>
    </row>
    <row r="4993" spans="1:12">
      <c r="A4993">
        <v>85139</v>
      </c>
      <c r="B4993" t="s">
        <v>1010</v>
      </c>
      <c r="C4993" t="s">
        <v>1016</v>
      </c>
      <c r="D4993" t="s">
        <v>1091</v>
      </c>
      <c r="E4993" t="s">
        <v>1095</v>
      </c>
      <c r="F4993" t="s">
        <v>1164</v>
      </c>
      <c r="G4993" t="s">
        <v>1255</v>
      </c>
      <c r="H4993">
        <v>2021</v>
      </c>
      <c r="I4993">
        <v>0.74</v>
      </c>
      <c r="J4993" t="s">
        <v>1148</v>
      </c>
      <c r="K4993" s="2"/>
      <c r="L4993" s="60"/>
    </row>
    <row r="4994" spans="1:12">
      <c r="A4994">
        <v>85162</v>
      </c>
      <c r="B4994" t="s">
        <v>1010</v>
      </c>
      <c r="C4994" t="s">
        <v>1017</v>
      </c>
      <c r="D4994" t="s">
        <v>1091</v>
      </c>
      <c r="E4994" t="s">
        <v>1095</v>
      </c>
      <c r="F4994" t="s">
        <v>1164</v>
      </c>
      <c r="G4994" t="s">
        <v>1255</v>
      </c>
      <c r="H4994">
        <v>2018</v>
      </c>
      <c r="I4994">
        <v>0.75</v>
      </c>
      <c r="J4994" t="s">
        <v>1148</v>
      </c>
      <c r="K4994" s="2"/>
      <c r="L4994" s="60"/>
    </row>
    <row r="4995" spans="1:12">
      <c r="A4995">
        <v>85162</v>
      </c>
      <c r="B4995" t="s">
        <v>1010</v>
      </c>
      <c r="C4995" t="s">
        <v>1017</v>
      </c>
      <c r="D4995" t="s">
        <v>1091</v>
      </c>
      <c r="E4995" t="s">
        <v>1095</v>
      </c>
      <c r="F4995" t="s">
        <v>1164</v>
      </c>
      <c r="G4995" t="s">
        <v>1255</v>
      </c>
      <c r="H4995">
        <v>2019</v>
      </c>
      <c r="I4995">
        <v>0.74</v>
      </c>
      <c r="J4995" t="s">
        <v>1148</v>
      </c>
      <c r="K4995" s="2"/>
      <c r="L4995" s="60"/>
    </row>
    <row r="4996" spans="1:12">
      <c r="A4996">
        <v>85162</v>
      </c>
      <c r="B4996" t="s">
        <v>1010</v>
      </c>
      <c r="C4996" t="s">
        <v>1017</v>
      </c>
      <c r="D4996" t="s">
        <v>1091</v>
      </c>
      <c r="E4996" t="s">
        <v>1095</v>
      </c>
      <c r="F4996" t="s">
        <v>1164</v>
      </c>
      <c r="G4996" t="s">
        <v>1255</v>
      </c>
      <c r="H4996">
        <v>2020</v>
      </c>
      <c r="I4996">
        <v>0.76</v>
      </c>
      <c r="J4996" t="s">
        <v>1148</v>
      </c>
      <c r="K4996" s="2"/>
      <c r="L4996" s="60"/>
    </row>
    <row r="4997" spans="1:12">
      <c r="A4997">
        <v>85162</v>
      </c>
      <c r="B4997" t="s">
        <v>1010</v>
      </c>
      <c r="C4997" t="s">
        <v>1017</v>
      </c>
      <c r="D4997" t="s">
        <v>1091</v>
      </c>
      <c r="E4997" t="s">
        <v>1095</v>
      </c>
      <c r="F4997" t="s">
        <v>1164</v>
      </c>
      <c r="G4997" t="s">
        <v>1255</v>
      </c>
      <c r="H4997">
        <v>2021</v>
      </c>
      <c r="I4997">
        <v>0.76</v>
      </c>
      <c r="J4997" t="s">
        <v>1148</v>
      </c>
      <c r="K4997" s="2"/>
      <c r="L4997" s="60"/>
    </row>
    <row r="4998" spans="1:12">
      <c r="A4998">
        <v>85225</v>
      </c>
      <c r="B4998" t="s">
        <v>1010</v>
      </c>
      <c r="C4998" t="s">
        <v>1018</v>
      </c>
      <c r="D4998" t="s">
        <v>1091</v>
      </c>
      <c r="E4998" t="s">
        <v>1095</v>
      </c>
      <c r="F4998" t="s">
        <v>1164</v>
      </c>
      <c r="G4998" t="s">
        <v>1255</v>
      </c>
      <c r="H4998">
        <v>2018</v>
      </c>
      <c r="I4998">
        <v>0.86</v>
      </c>
      <c r="J4998" t="s">
        <v>1148</v>
      </c>
      <c r="K4998" s="2"/>
      <c r="L4998" s="60"/>
    </row>
    <row r="4999" spans="1:12">
      <c r="A4999">
        <v>85225</v>
      </c>
      <c r="B4999" t="s">
        <v>1010</v>
      </c>
      <c r="C4999" t="s">
        <v>1018</v>
      </c>
      <c r="D4999" t="s">
        <v>1091</v>
      </c>
      <c r="E4999" t="s">
        <v>1095</v>
      </c>
      <c r="F4999" t="s">
        <v>1164</v>
      </c>
      <c r="G4999" t="s">
        <v>1255</v>
      </c>
      <c r="H4999">
        <v>2019</v>
      </c>
      <c r="I4999">
        <v>0.82</v>
      </c>
      <c r="J4999" t="s">
        <v>1148</v>
      </c>
      <c r="K4999" s="2"/>
      <c r="L4999" s="60"/>
    </row>
    <row r="5000" spans="1:12">
      <c r="A5000">
        <v>85225</v>
      </c>
      <c r="B5000" t="s">
        <v>1010</v>
      </c>
      <c r="C5000" t="s">
        <v>1018</v>
      </c>
      <c r="D5000" t="s">
        <v>1091</v>
      </c>
      <c r="E5000" t="s">
        <v>1095</v>
      </c>
      <c r="F5000" t="s">
        <v>1164</v>
      </c>
      <c r="G5000" t="s">
        <v>1255</v>
      </c>
      <c r="H5000">
        <v>2020</v>
      </c>
      <c r="I5000">
        <v>0.78</v>
      </c>
      <c r="J5000" t="s">
        <v>1148</v>
      </c>
      <c r="K5000" s="2"/>
      <c r="L5000" s="60"/>
    </row>
    <row r="5001" spans="1:12">
      <c r="A5001">
        <v>85225</v>
      </c>
      <c r="B5001" t="s">
        <v>1010</v>
      </c>
      <c r="C5001" t="s">
        <v>1018</v>
      </c>
      <c r="D5001" t="s">
        <v>1091</v>
      </c>
      <c r="E5001" t="s">
        <v>1095</v>
      </c>
      <c r="F5001" t="s">
        <v>1164</v>
      </c>
      <c r="G5001" t="s">
        <v>1255</v>
      </c>
      <c r="H5001">
        <v>2021</v>
      </c>
      <c r="I5001">
        <v>0.77</v>
      </c>
      <c r="J5001" t="s">
        <v>1148</v>
      </c>
      <c r="K5001" s="2"/>
      <c r="L5001" s="60"/>
    </row>
    <row r="5002" spans="1:12">
      <c r="A5002">
        <v>85230</v>
      </c>
      <c r="B5002" t="s">
        <v>1010</v>
      </c>
      <c r="C5002" t="s">
        <v>1019</v>
      </c>
      <c r="D5002" t="s">
        <v>1091</v>
      </c>
      <c r="E5002" t="s">
        <v>1095</v>
      </c>
      <c r="F5002" t="s">
        <v>1164</v>
      </c>
      <c r="G5002" t="s">
        <v>1255</v>
      </c>
      <c r="H5002">
        <v>2018</v>
      </c>
      <c r="I5002">
        <v>0.74</v>
      </c>
      <c r="J5002" t="s">
        <v>1148</v>
      </c>
      <c r="K5002" s="2"/>
      <c r="L5002" s="60"/>
    </row>
    <row r="5003" spans="1:12">
      <c r="A5003">
        <v>85230</v>
      </c>
      <c r="B5003" t="s">
        <v>1010</v>
      </c>
      <c r="C5003" t="s">
        <v>1019</v>
      </c>
      <c r="D5003" t="s">
        <v>1091</v>
      </c>
      <c r="E5003" t="s">
        <v>1095</v>
      </c>
      <c r="F5003" t="s">
        <v>1164</v>
      </c>
      <c r="G5003" t="s">
        <v>1255</v>
      </c>
      <c r="H5003">
        <v>2019</v>
      </c>
      <c r="I5003">
        <v>0.7</v>
      </c>
      <c r="J5003" t="s">
        <v>1148</v>
      </c>
      <c r="K5003" s="2"/>
      <c r="L5003" s="60"/>
    </row>
    <row r="5004" spans="1:12">
      <c r="A5004">
        <v>85230</v>
      </c>
      <c r="B5004" t="s">
        <v>1010</v>
      </c>
      <c r="C5004" t="s">
        <v>1019</v>
      </c>
      <c r="D5004" t="s">
        <v>1091</v>
      </c>
      <c r="E5004" t="s">
        <v>1095</v>
      </c>
      <c r="F5004" t="s">
        <v>1164</v>
      </c>
      <c r="G5004" t="s">
        <v>1255</v>
      </c>
      <c r="H5004">
        <v>2020</v>
      </c>
      <c r="I5004">
        <v>0.67</v>
      </c>
      <c r="J5004" t="s">
        <v>1148</v>
      </c>
      <c r="K5004" s="2"/>
      <c r="L5004" s="60"/>
    </row>
    <row r="5005" spans="1:12">
      <c r="A5005">
        <v>85230</v>
      </c>
      <c r="B5005" t="s">
        <v>1010</v>
      </c>
      <c r="C5005" t="s">
        <v>1019</v>
      </c>
      <c r="D5005" t="s">
        <v>1091</v>
      </c>
      <c r="E5005" t="s">
        <v>1095</v>
      </c>
      <c r="F5005" t="s">
        <v>1164</v>
      </c>
      <c r="G5005" t="s">
        <v>1255</v>
      </c>
      <c r="H5005">
        <v>2021</v>
      </c>
      <c r="I5005">
        <v>0.65</v>
      </c>
      <c r="J5005" t="s">
        <v>1148</v>
      </c>
      <c r="K5005" s="2"/>
      <c r="L5005" s="60"/>
    </row>
    <row r="5006" spans="1:12">
      <c r="A5006">
        <v>85250</v>
      </c>
      <c r="B5006" t="s">
        <v>1010</v>
      </c>
      <c r="C5006" t="s">
        <v>1020</v>
      </c>
      <c r="D5006" t="s">
        <v>1091</v>
      </c>
      <c r="E5006" t="s">
        <v>1095</v>
      </c>
      <c r="F5006" t="s">
        <v>1164</v>
      </c>
      <c r="G5006" t="s">
        <v>1255</v>
      </c>
      <c r="H5006">
        <v>2018</v>
      </c>
      <c r="I5006">
        <v>0.93</v>
      </c>
      <c r="J5006" t="s">
        <v>1148</v>
      </c>
      <c r="K5006" s="2"/>
      <c r="L5006" s="60"/>
    </row>
    <row r="5007" spans="1:12">
      <c r="A5007">
        <v>85250</v>
      </c>
      <c r="B5007" t="s">
        <v>1010</v>
      </c>
      <c r="C5007" t="s">
        <v>1020</v>
      </c>
      <c r="D5007" t="s">
        <v>1091</v>
      </c>
      <c r="E5007" t="s">
        <v>1095</v>
      </c>
      <c r="F5007" t="s">
        <v>1164</v>
      </c>
      <c r="G5007" t="s">
        <v>1255</v>
      </c>
      <c r="H5007">
        <v>2019</v>
      </c>
      <c r="I5007">
        <v>0.91</v>
      </c>
      <c r="J5007" t="s">
        <v>1148</v>
      </c>
      <c r="K5007" s="2"/>
      <c r="L5007" s="60"/>
    </row>
    <row r="5008" spans="1:12">
      <c r="A5008">
        <v>85250</v>
      </c>
      <c r="B5008" t="s">
        <v>1010</v>
      </c>
      <c r="C5008" t="s">
        <v>1020</v>
      </c>
      <c r="D5008" t="s">
        <v>1091</v>
      </c>
      <c r="E5008" t="s">
        <v>1095</v>
      </c>
      <c r="F5008" t="s">
        <v>1164</v>
      </c>
      <c r="G5008" t="s">
        <v>1255</v>
      </c>
      <c r="H5008">
        <v>2020</v>
      </c>
      <c r="I5008">
        <v>0.91</v>
      </c>
      <c r="J5008" t="s">
        <v>1148</v>
      </c>
      <c r="K5008" s="2"/>
      <c r="L5008" s="60"/>
    </row>
    <row r="5009" spans="1:12">
      <c r="A5009">
        <v>85250</v>
      </c>
      <c r="B5009" t="s">
        <v>1010</v>
      </c>
      <c r="C5009" t="s">
        <v>1020</v>
      </c>
      <c r="D5009" t="s">
        <v>1091</v>
      </c>
      <c r="E5009" t="s">
        <v>1095</v>
      </c>
      <c r="F5009" t="s">
        <v>1164</v>
      </c>
      <c r="G5009" t="s">
        <v>1255</v>
      </c>
      <c r="H5009">
        <v>2021</v>
      </c>
      <c r="I5009">
        <v>0.94</v>
      </c>
      <c r="J5009" t="s">
        <v>1148</v>
      </c>
      <c r="K5009" s="2"/>
      <c r="L5009" s="60"/>
    </row>
    <row r="5010" spans="1:12">
      <c r="A5010">
        <v>85263</v>
      </c>
      <c r="B5010" t="s">
        <v>1010</v>
      </c>
      <c r="C5010" t="s">
        <v>1021</v>
      </c>
      <c r="D5010" t="s">
        <v>1091</v>
      </c>
      <c r="E5010" t="s">
        <v>1095</v>
      </c>
      <c r="F5010" t="s">
        <v>1164</v>
      </c>
      <c r="G5010" t="s">
        <v>1255</v>
      </c>
      <c r="H5010">
        <v>2018</v>
      </c>
      <c r="I5010">
        <v>0.82</v>
      </c>
      <c r="J5010" t="s">
        <v>1148</v>
      </c>
      <c r="K5010" s="2"/>
      <c r="L5010" s="60"/>
    </row>
    <row r="5011" spans="1:12">
      <c r="A5011">
        <v>85263</v>
      </c>
      <c r="B5011" t="s">
        <v>1010</v>
      </c>
      <c r="C5011" t="s">
        <v>1021</v>
      </c>
      <c r="D5011" t="s">
        <v>1091</v>
      </c>
      <c r="E5011" t="s">
        <v>1095</v>
      </c>
      <c r="F5011" t="s">
        <v>1164</v>
      </c>
      <c r="G5011" t="s">
        <v>1255</v>
      </c>
      <c r="H5011">
        <v>2019</v>
      </c>
      <c r="I5011">
        <v>0.8</v>
      </c>
      <c r="J5011" t="s">
        <v>1148</v>
      </c>
      <c r="K5011" s="2"/>
      <c r="L5011" s="60"/>
    </row>
    <row r="5012" spans="1:12">
      <c r="A5012">
        <v>85263</v>
      </c>
      <c r="B5012" t="s">
        <v>1010</v>
      </c>
      <c r="C5012" t="s">
        <v>1021</v>
      </c>
      <c r="D5012" t="s">
        <v>1091</v>
      </c>
      <c r="E5012" t="s">
        <v>1095</v>
      </c>
      <c r="F5012" t="s">
        <v>1164</v>
      </c>
      <c r="G5012" t="s">
        <v>1255</v>
      </c>
      <c r="H5012">
        <v>2020</v>
      </c>
      <c r="I5012">
        <v>0.8</v>
      </c>
      <c r="J5012" t="s">
        <v>1148</v>
      </c>
      <c r="K5012" s="2"/>
      <c r="L5012" s="60"/>
    </row>
    <row r="5013" spans="1:12">
      <c r="A5013">
        <v>85263</v>
      </c>
      <c r="B5013" t="s">
        <v>1010</v>
      </c>
      <c r="C5013" t="s">
        <v>1021</v>
      </c>
      <c r="D5013" t="s">
        <v>1091</v>
      </c>
      <c r="E5013" t="s">
        <v>1095</v>
      </c>
      <c r="F5013" t="s">
        <v>1164</v>
      </c>
      <c r="G5013" t="s">
        <v>1255</v>
      </c>
      <c r="H5013">
        <v>2021</v>
      </c>
      <c r="I5013">
        <v>0.78</v>
      </c>
      <c r="J5013" t="s">
        <v>1148</v>
      </c>
      <c r="K5013" s="2"/>
      <c r="L5013" s="60"/>
    </row>
    <row r="5014" spans="1:12">
      <c r="A5014">
        <v>85279</v>
      </c>
      <c r="B5014" t="s">
        <v>1010</v>
      </c>
      <c r="C5014" t="s">
        <v>1022</v>
      </c>
      <c r="D5014" t="s">
        <v>1091</v>
      </c>
      <c r="E5014" t="s">
        <v>1095</v>
      </c>
      <c r="F5014" t="s">
        <v>1164</v>
      </c>
      <c r="G5014" t="s">
        <v>1255</v>
      </c>
      <c r="H5014">
        <v>2018</v>
      </c>
      <c r="I5014">
        <v>0.64</v>
      </c>
      <c r="J5014" t="s">
        <v>1148</v>
      </c>
      <c r="K5014" s="2"/>
      <c r="L5014" s="60"/>
    </row>
    <row r="5015" spans="1:12">
      <c r="A5015">
        <v>85279</v>
      </c>
      <c r="B5015" t="s">
        <v>1010</v>
      </c>
      <c r="C5015" t="s">
        <v>1022</v>
      </c>
      <c r="D5015" t="s">
        <v>1091</v>
      </c>
      <c r="E5015" t="s">
        <v>1095</v>
      </c>
      <c r="F5015" t="s">
        <v>1164</v>
      </c>
      <c r="G5015" t="s">
        <v>1255</v>
      </c>
      <c r="H5015">
        <v>2019</v>
      </c>
      <c r="I5015">
        <v>0.6</v>
      </c>
      <c r="J5015" t="s">
        <v>1148</v>
      </c>
      <c r="K5015" s="2"/>
      <c r="L5015" s="60"/>
    </row>
    <row r="5016" spans="1:12">
      <c r="A5016">
        <v>85279</v>
      </c>
      <c r="B5016" t="s">
        <v>1010</v>
      </c>
      <c r="C5016" t="s">
        <v>1022</v>
      </c>
      <c r="D5016" t="s">
        <v>1091</v>
      </c>
      <c r="E5016" t="s">
        <v>1095</v>
      </c>
      <c r="F5016" t="s">
        <v>1164</v>
      </c>
      <c r="G5016" t="s">
        <v>1255</v>
      </c>
      <c r="H5016">
        <v>2020</v>
      </c>
      <c r="I5016">
        <v>0.54</v>
      </c>
      <c r="J5016" t="s">
        <v>1148</v>
      </c>
      <c r="K5016" s="2"/>
      <c r="L5016" s="60"/>
    </row>
    <row r="5017" spans="1:12">
      <c r="A5017">
        <v>85279</v>
      </c>
      <c r="B5017" t="s">
        <v>1010</v>
      </c>
      <c r="C5017" t="s">
        <v>1022</v>
      </c>
      <c r="D5017" t="s">
        <v>1091</v>
      </c>
      <c r="E5017" t="s">
        <v>1095</v>
      </c>
      <c r="F5017" t="s">
        <v>1164</v>
      </c>
      <c r="G5017" t="s">
        <v>1255</v>
      </c>
      <c r="H5017">
        <v>2021</v>
      </c>
      <c r="I5017">
        <v>0.56000000000000005</v>
      </c>
      <c r="J5017" t="s">
        <v>1148</v>
      </c>
      <c r="K5017" s="2"/>
      <c r="L5017" s="60"/>
    </row>
    <row r="5018" spans="1:12">
      <c r="A5018">
        <v>85300</v>
      </c>
      <c r="B5018" t="s">
        <v>1010</v>
      </c>
      <c r="C5018" t="s">
        <v>98</v>
      </c>
      <c r="D5018" t="s">
        <v>1091</v>
      </c>
      <c r="E5018" t="s">
        <v>1095</v>
      </c>
      <c r="F5018" t="s">
        <v>1164</v>
      </c>
      <c r="G5018" t="s">
        <v>1255</v>
      </c>
      <c r="H5018">
        <v>2018</v>
      </c>
      <c r="I5018">
        <v>0.71</v>
      </c>
      <c r="J5018" t="s">
        <v>1148</v>
      </c>
      <c r="K5018" s="2"/>
      <c r="L5018" s="60"/>
    </row>
    <row r="5019" spans="1:12">
      <c r="A5019">
        <v>85300</v>
      </c>
      <c r="B5019" t="s">
        <v>1010</v>
      </c>
      <c r="C5019" t="s">
        <v>98</v>
      </c>
      <c r="D5019" t="s">
        <v>1091</v>
      </c>
      <c r="E5019" t="s">
        <v>1095</v>
      </c>
      <c r="F5019" t="s">
        <v>1164</v>
      </c>
      <c r="G5019" t="s">
        <v>1255</v>
      </c>
      <c r="H5019">
        <v>2019</v>
      </c>
      <c r="I5019">
        <v>0.66</v>
      </c>
      <c r="J5019" t="s">
        <v>1148</v>
      </c>
      <c r="K5019" s="2"/>
      <c r="L5019" s="60"/>
    </row>
    <row r="5020" spans="1:12">
      <c r="A5020">
        <v>85300</v>
      </c>
      <c r="B5020" t="s">
        <v>1010</v>
      </c>
      <c r="C5020" t="s">
        <v>98</v>
      </c>
      <c r="D5020" t="s">
        <v>1091</v>
      </c>
      <c r="E5020" t="s">
        <v>1095</v>
      </c>
      <c r="F5020" t="s">
        <v>1164</v>
      </c>
      <c r="G5020" t="s">
        <v>1255</v>
      </c>
      <c r="H5020">
        <v>2020</v>
      </c>
      <c r="I5020">
        <v>0.62</v>
      </c>
      <c r="J5020" t="s">
        <v>1148</v>
      </c>
      <c r="K5020" s="2"/>
      <c r="L5020" s="60"/>
    </row>
    <row r="5021" spans="1:12">
      <c r="A5021">
        <v>85300</v>
      </c>
      <c r="B5021" t="s">
        <v>1010</v>
      </c>
      <c r="C5021" t="s">
        <v>98</v>
      </c>
      <c r="D5021" t="s">
        <v>1091</v>
      </c>
      <c r="E5021" t="s">
        <v>1095</v>
      </c>
      <c r="F5021" t="s">
        <v>1164</v>
      </c>
      <c r="G5021" t="s">
        <v>1255</v>
      </c>
      <c r="H5021">
        <v>2021</v>
      </c>
      <c r="I5021">
        <v>0.64</v>
      </c>
      <c r="J5021" t="s">
        <v>1148</v>
      </c>
      <c r="K5021" s="2"/>
      <c r="L5021" s="60"/>
    </row>
    <row r="5022" spans="1:12">
      <c r="A5022">
        <v>85315</v>
      </c>
      <c r="B5022" t="s">
        <v>1010</v>
      </c>
      <c r="C5022" t="s">
        <v>1023</v>
      </c>
      <c r="D5022" t="s">
        <v>1091</v>
      </c>
      <c r="E5022" t="s">
        <v>1095</v>
      </c>
      <c r="F5022" t="s">
        <v>1164</v>
      </c>
      <c r="G5022" t="s">
        <v>1255</v>
      </c>
      <c r="H5022">
        <v>2018</v>
      </c>
      <c r="I5022">
        <v>0.68</v>
      </c>
      <c r="J5022" t="s">
        <v>1148</v>
      </c>
      <c r="K5022" s="2"/>
      <c r="L5022" s="60"/>
    </row>
    <row r="5023" spans="1:12">
      <c r="A5023">
        <v>85315</v>
      </c>
      <c r="B5023" t="s">
        <v>1010</v>
      </c>
      <c r="C5023" t="s">
        <v>1023</v>
      </c>
      <c r="D5023" t="s">
        <v>1091</v>
      </c>
      <c r="E5023" t="s">
        <v>1095</v>
      </c>
      <c r="F5023" t="s">
        <v>1164</v>
      </c>
      <c r="G5023" t="s">
        <v>1255</v>
      </c>
      <c r="H5023">
        <v>2019</v>
      </c>
      <c r="I5023">
        <v>0.62</v>
      </c>
      <c r="J5023" t="s">
        <v>1148</v>
      </c>
      <c r="K5023" s="2"/>
      <c r="L5023" s="60"/>
    </row>
    <row r="5024" spans="1:12">
      <c r="A5024">
        <v>85315</v>
      </c>
      <c r="B5024" t="s">
        <v>1010</v>
      </c>
      <c r="C5024" t="s">
        <v>1023</v>
      </c>
      <c r="D5024" t="s">
        <v>1091</v>
      </c>
      <c r="E5024" t="s">
        <v>1095</v>
      </c>
      <c r="F5024" t="s">
        <v>1164</v>
      </c>
      <c r="G5024" t="s">
        <v>1255</v>
      </c>
      <c r="H5024">
        <v>2020</v>
      </c>
      <c r="I5024">
        <v>0.64</v>
      </c>
      <c r="J5024" t="s">
        <v>1148</v>
      </c>
      <c r="K5024" s="2"/>
      <c r="L5024" s="60"/>
    </row>
    <row r="5025" spans="1:12">
      <c r="A5025">
        <v>85315</v>
      </c>
      <c r="B5025" t="s">
        <v>1010</v>
      </c>
      <c r="C5025" t="s">
        <v>1023</v>
      </c>
      <c r="D5025" t="s">
        <v>1091</v>
      </c>
      <c r="E5025" t="s">
        <v>1095</v>
      </c>
      <c r="F5025" t="s">
        <v>1164</v>
      </c>
      <c r="G5025" t="s">
        <v>1255</v>
      </c>
      <c r="H5025">
        <v>2021</v>
      </c>
      <c r="I5025">
        <v>0.66</v>
      </c>
      <c r="J5025" t="s">
        <v>1148</v>
      </c>
      <c r="K5025" s="2"/>
      <c r="L5025" s="60"/>
    </row>
    <row r="5026" spans="1:12">
      <c r="A5026">
        <v>85325</v>
      </c>
      <c r="B5026" t="s">
        <v>1010</v>
      </c>
      <c r="C5026" t="s">
        <v>1024</v>
      </c>
      <c r="D5026" t="s">
        <v>1091</v>
      </c>
      <c r="E5026" t="s">
        <v>1095</v>
      </c>
      <c r="F5026" t="s">
        <v>1164</v>
      </c>
      <c r="G5026" t="s">
        <v>1255</v>
      </c>
      <c r="H5026">
        <v>2018</v>
      </c>
      <c r="I5026">
        <v>0.84</v>
      </c>
      <c r="J5026" t="s">
        <v>1148</v>
      </c>
      <c r="K5026" s="2"/>
      <c r="L5026" s="60"/>
    </row>
    <row r="5027" spans="1:12">
      <c r="A5027">
        <v>85325</v>
      </c>
      <c r="B5027" t="s">
        <v>1010</v>
      </c>
      <c r="C5027" t="s">
        <v>1024</v>
      </c>
      <c r="D5027" t="s">
        <v>1091</v>
      </c>
      <c r="E5027" t="s">
        <v>1095</v>
      </c>
      <c r="F5027" t="s">
        <v>1164</v>
      </c>
      <c r="G5027" t="s">
        <v>1255</v>
      </c>
      <c r="H5027">
        <v>2019</v>
      </c>
      <c r="I5027">
        <v>0.85</v>
      </c>
      <c r="J5027" t="s">
        <v>1148</v>
      </c>
      <c r="K5027" s="2"/>
      <c r="L5027" s="60"/>
    </row>
    <row r="5028" spans="1:12">
      <c r="A5028">
        <v>85325</v>
      </c>
      <c r="B5028" t="s">
        <v>1010</v>
      </c>
      <c r="C5028" t="s">
        <v>1024</v>
      </c>
      <c r="D5028" t="s">
        <v>1091</v>
      </c>
      <c r="E5028" t="s">
        <v>1095</v>
      </c>
      <c r="F5028" t="s">
        <v>1164</v>
      </c>
      <c r="G5028" t="s">
        <v>1255</v>
      </c>
      <c r="H5028">
        <v>2020</v>
      </c>
      <c r="I5028">
        <v>0.86</v>
      </c>
      <c r="J5028" t="s">
        <v>1148</v>
      </c>
      <c r="K5028" s="2"/>
      <c r="L5028" s="60"/>
    </row>
    <row r="5029" spans="1:12">
      <c r="A5029">
        <v>85325</v>
      </c>
      <c r="B5029" t="s">
        <v>1010</v>
      </c>
      <c r="C5029" t="s">
        <v>1024</v>
      </c>
      <c r="D5029" t="s">
        <v>1091</v>
      </c>
      <c r="E5029" t="s">
        <v>1095</v>
      </c>
      <c r="F5029" t="s">
        <v>1164</v>
      </c>
      <c r="G5029" t="s">
        <v>1255</v>
      </c>
      <c r="H5029">
        <v>2021</v>
      </c>
      <c r="I5029">
        <v>0.78</v>
      </c>
      <c r="J5029" t="s">
        <v>1148</v>
      </c>
      <c r="K5029" s="2"/>
      <c r="L5029" s="60"/>
    </row>
    <row r="5030" spans="1:12">
      <c r="A5030">
        <v>85400</v>
      </c>
      <c r="B5030" t="s">
        <v>1010</v>
      </c>
      <c r="C5030" t="s">
        <v>1025</v>
      </c>
      <c r="D5030" t="s">
        <v>1091</v>
      </c>
      <c r="E5030" t="s">
        <v>1095</v>
      </c>
      <c r="F5030" t="s">
        <v>1164</v>
      </c>
      <c r="G5030" t="s">
        <v>1255</v>
      </c>
      <c r="H5030">
        <v>2018</v>
      </c>
      <c r="I5030">
        <v>0.81</v>
      </c>
      <c r="J5030" t="s">
        <v>1148</v>
      </c>
      <c r="K5030" s="2"/>
      <c r="L5030" s="60"/>
    </row>
    <row r="5031" spans="1:12">
      <c r="A5031">
        <v>85400</v>
      </c>
      <c r="B5031" t="s">
        <v>1010</v>
      </c>
      <c r="C5031" t="s">
        <v>1025</v>
      </c>
      <c r="D5031" t="s">
        <v>1091</v>
      </c>
      <c r="E5031" t="s">
        <v>1095</v>
      </c>
      <c r="F5031" t="s">
        <v>1164</v>
      </c>
      <c r="G5031" t="s">
        <v>1255</v>
      </c>
      <c r="H5031">
        <v>2019</v>
      </c>
      <c r="I5031">
        <v>0.83</v>
      </c>
      <c r="J5031" t="s">
        <v>1148</v>
      </c>
      <c r="K5031" s="2"/>
      <c r="L5031" s="60"/>
    </row>
    <row r="5032" spans="1:12">
      <c r="A5032">
        <v>85400</v>
      </c>
      <c r="B5032" t="s">
        <v>1010</v>
      </c>
      <c r="C5032" t="s">
        <v>1025</v>
      </c>
      <c r="D5032" t="s">
        <v>1091</v>
      </c>
      <c r="E5032" t="s">
        <v>1095</v>
      </c>
      <c r="F5032" t="s">
        <v>1164</v>
      </c>
      <c r="G5032" t="s">
        <v>1255</v>
      </c>
      <c r="H5032">
        <v>2020</v>
      </c>
      <c r="I5032">
        <v>0.84</v>
      </c>
      <c r="J5032" t="s">
        <v>1148</v>
      </c>
      <c r="K5032" s="2"/>
      <c r="L5032" s="60"/>
    </row>
    <row r="5033" spans="1:12">
      <c r="A5033">
        <v>85400</v>
      </c>
      <c r="B5033" t="s">
        <v>1010</v>
      </c>
      <c r="C5033" t="s">
        <v>1025</v>
      </c>
      <c r="D5033" t="s">
        <v>1091</v>
      </c>
      <c r="E5033" t="s">
        <v>1095</v>
      </c>
      <c r="F5033" t="s">
        <v>1164</v>
      </c>
      <c r="G5033" t="s">
        <v>1255</v>
      </c>
      <c r="H5033">
        <v>2021</v>
      </c>
      <c r="I5033">
        <v>0.84</v>
      </c>
      <c r="J5033" t="s">
        <v>1148</v>
      </c>
      <c r="K5033" s="2"/>
      <c r="L5033" s="60"/>
    </row>
    <row r="5034" spans="1:12">
      <c r="A5034">
        <v>85410</v>
      </c>
      <c r="B5034" t="s">
        <v>1010</v>
      </c>
      <c r="C5034" t="s">
        <v>1026</v>
      </c>
      <c r="D5034" t="s">
        <v>1091</v>
      </c>
      <c r="E5034" t="s">
        <v>1095</v>
      </c>
      <c r="F5034" t="s">
        <v>1164</v>
      </c>
      <c r="G5034" t="s">
        <v>1255</v>
      </c>
      <c r="H5034">
        <v>2018</v>
      </c>
      <c r="I5034">
        <v>0.85</v>
      </c>
      <c r="J5034" t="s">
        <v>1148</v>
      </c>
      <c r="K5034" s="2"/>
      <c r="L5034" s="60"/>
    </row>
    <row r="5035" spans="1:12">
      <c r="A5035">
        <v>85410</v>
      </c>
      <c r="B5035" t="s">
        <v>1010</v>
      </c>
      <c r="C5035" t="s">
        <v>1026</v>
      </c>
      <c r="D5035" t="s">
        <v>1091</v>
      </c>
      <c r="E5035" t="s">
        <v>1095</v>
      </c>
      <c r="F5035" t="s">
        <v>1164</v>
      </c>
      <c r="G5035" t="s">
        <v>1255</v>
      </c>
      <c r="H5035">
        <v>2019</v>
      </c>
      <c r="I5035">
        <v>0.82</v>
      </c>
      <c r="J5035" t="s">
        <v>1148</v>
      </c>
      <c r="K5035" s="2"/>
      <c r="L5035" s="60"/>
    </row>
    <row r="5036" spans="1:12">
      <c r="A5036">
        <v>85410</v>
      </c>
      <c r="B5036" t="s">
        <v>1010</v>
      </c>
      <c r="C5036" t="s">
        <v>1026</v>
      </c>
      <c r="D5036" t="s">
        <v>1091</v>
      </c>
      <c r="E5036" t="s">
        <v>1095</v>
      </c>
      <c r="F5036" t="s">
        <v>1164</v>
      </c>
      <c r="G5036" t="s">
        <v>1255</v>
      </c>
      <c r="H5036">
        <v>2020</v>
      </c>
      <c r="I5036">
        <v>0.79</v>
      </c>
      <c r="J5036" t="s">
        <v>1148</v>
      </c>
      <c r="K5036" s="2"/>
      <c r="L5036" s="60"/>
    </row>
    <row r="5037" spans="1:12">
      <c r="A5037">
        <v>85410</v>
      </c>
      <c r="B5037" t="s">
        <v>1010</v>
      </c>
      <c r="C5037" t="s">
        <v>1026</v>
      </c>
      <c r="D5037" t="s">
        <v>1091</v>
      </c>
      <c r="E5037" t="s">
        <v>1095</v>
      </c>
      <c r="F5037" t="s">
        <v>1164</v>
      </c>
      <c r="G5037" t="s">
        <v>1255</v>
      </c>
      <c r="H5037">
        <v>2021</v>
      </c>
      <c r="I5037">
        <v>0.82</v>
      </c>
      <c r="J5037" t="s">
        <v>1148</v>
      </c>
      <c r="K5037" s="2"/>
      <c r="L5037" s="60"/>
    </row>
    <row r="5038" spans="1:12">
      <c r="A5038">
        <v>85430</v>
      </c>
      <c r="B5038" t="s">
        <v>1010</v>
      </c>
      <c r="C5038" t="s">
        <v>1027</v>
      </c>
      <c r="D5038" t="s">
        <v>1091</v>
      </c>
      <c r="E5038" t="s">
        <v>1095</v>
      </c>
      <c r="F5038" t="s">
        <v>1164</v>
      </c>
      <c r="G5038" t="s">
        <v>1255</v>
      </c>
      <c r="H5038">
        <v>2018</v>
      </c>
      <c r="I5038">
        <v>0.9</v>
      </c>
      <c r="J5038" t="s">
        <v>1148</v>
      </c>
      <c r="K5038" s="2"/>
      <c r="L5038" s="60"/>
    </row>
    <row r="5039" spans="1:12">
      <c r="A5039">
        <v>85430</v>
      </c>
      <c r="B5039" t="s">
        <v>1010</v>
      </c>
      <c r="C5039" t="s">
        <v>1027</v>
      </c>
      <c r="D5039" t="s">
        <v>1091</v>
      </c>
      <c r="E5039" t="s">
        <v>1095</v>
      </c>
      <c r="F5039" t="s">
        <v>1164</v>
      </c>
      <c r="G5039" t="s">
        <v>1255</v>
      </c>
      <c r="H5039">
        <v>2019</v>
      </c>
      <c r="I5039">
        <v>0.89</v>
      </c>
      <c r="J5039" t="s">
        <v>1148</v>
      </c>
      <c r="K5039" s="2"/>
      <c r="L5039" s="60"/>
    </row>
    <row r="5040" spans="1:12">
      <c r="A5040">
        <v>85430</v>
      </c>
      <c r="B5040" t="s">
        <v>1010</v>
      </c>
      <c r="C5040" t="s">
        <v>1027</v>
      </c>
      <c r="D5040" t="s">
        <v>1091</v>
      </c>
      <c r="E5040" t="s">
        <v>1095</v>
      </c>
      <c r="F5040" t="s">
        <v>1164</v>
      </c>
      <c r="G5040" t="s">
        <v>1255</v>
      </c>
      <c r="H5040">
        <v>2020</v>
      </c>
      <c r="I5040">
        <v>0.86</v>
      </c>
      <c r="J5040" t="s">
        <v>1148</v>
      </c>
      <c r="K5040" s="2"/>
      <c r="L5040" s="60"/>
    </row>
    <row r="5041" spans="1:12">
      <c r="A5041">
        <v>85430</v>
      </c>
      <c r="B5041" t="s">
        <v>1010</v>
      </c>
      <c r="C5041" t="s">
        <v>1027</v>
      </c>
      <c r="D5041" t="s">
        <v>1091</v>
      </c>
      <c r="E5041" t="s">
        <v>1095</v>
      </c>
      <c r="F5041" t="s">
        <v>1164</v>
      </c>
      <c r="G5041" t="s">
        <v>1255</v>
      </c>
      <c r="H5041">
        <v>2021</v>
      </c>
      <c r="I5041">
        <v>0.84</v>
      </c>
      <c r="J5041" t="s">
        <v>1148</v>
      </c>
      <c r="K5041" s="2"/>
      <c r="L5041" s="60"/>
    </row>
    <row r="5042" spans="1:12">
      <c r="A5042">
        <v>85440</v>
      </c>
      <c r="B5042" t="s">
        <v>1010</v>
      </c>
      <c r="C5042" t="s">
        <v>207</v>
      </c>
      <c r="D5042" t="s">
        <v>1091</v>
      </c>
      <c r="E5042" t="s">
        <v>1095</v>
      </c>
      <c r="F5042" t="s">
        <v>1164</v>
      </c>
      <c r="G5042" t="s">
        <v>1255</v>
      </c>
      <c r="H5042">
        <v>2018</v>
      </c>
      <c r="I5042">
        <v>0.93</v>
      </c>
      <c r="J5042" t="s">
        <v>1148</v>
      </c>
      <c r="K5042" s="2"/>
      <c r="L5042" s="60"/>
    </row>
    <row r="5043" spans="1:12">
      <c r="A5043">
        <v>85440</v>
      </c>
      <c r="B5043" t="s">
        <v>1010</v>
      </c>
      <c r="C5043" t="s">
        <v>207</v>
      </c>
      <c r="D5043" t="s">
        <v>1091</v>
      </c>
      <c r="E5043" t="s">
        <v>1095</v>
      </c>
      <c r="F5043" t="s">
        <v>1164</v>
      </c>
      <c r="G5043" t="s">
        <v>1255</v>
      </c>
      <c r="H5043">
        <v>2019</v>
      </c>
      <c r="I5043">
        <v>0.91</v>
      </c>
      <c r="J5043" t="s">
        <v>1148</v>
      </c>
      <c r="K5043" s="2"/>
      <c r="L5043" s="60"/>
    </row>
    <row r="5044" spans="1:12">
      <c r="A5044">
        <v>85440</v>
      </c>
      <c r="B5044" t="s">
        <v>1010</v>
      </c>
      <c r="C5044" t="s">
        <v>207</v>
      </c>
      <c r="D5044" t="s">
        <v>1091</v>
      </c>
      <c r="E5044" t="s">
        <v>1095</v>
      </c>
      <c r="F5044" t="s">
        <v>1164</v>
      </c>
      <c r="G5044" t="s">
        <v>1255</v>
      </c>
      <c r="H5044">
        <v>2020</v>
      </c>
      <c r="I5044">
        <v>0.9</v>
      </c>
      <c r="J5044" t="s">
        <v>1148</v>
      </c>
      <c r="K5044" s="2"/>
      <c r="L5044" s="60"/>
    </row>
    <row r="5045" spans="1:12">
      <c r="A5045">
        <v>85440</v>
      </c>
      <c r="B5045" t="s">
        <v>1010</v>
      </c>
      <c r="C5045" t="s">
        <v>207</v>
      </c>
      <c r="D5045" t="s">
        <v>1091</v>
      </c>
      <c r="E5045" t="s">
        <v>1095</v>
      </c>
      <c r="F5045" t="s">
        <v>1164</v>
      </c>
      <c r="G5045" t="s">
        <v>1255</v>
      </c>
      <c r="H5045">
        <v>2021</v>
      </c>
      <c r="I5045">
        <v>0.9</v>
      </c>
      <c r="J5045" t="s">
        <v>1148</v>
      </c>
      <c r="K5045" s="2"/>
      <c r="L5045" s="60"/>
    </row>
    <row r="5046" spans="1:12">
      <c r="A5046">
        <v>85001</v>
      </c>
      <c r="B5046" t="s">
        <v>1010</v>
      </c>
      <c r="C5046" t="s">
        <v>1011</v>
      </c>
      <c r="D5046" t="s">
        <v>1090</v>
      </c>
      <c r="E5046" t="s">
        <v>1095</v>
      </c>
      <c r="F5046" t="s">
        <v>1164</v>
      </c>
      <c r="G5046" t="s">
        <v>1098</v>
      </c>
      <c r="H5046">
        <v>2018</v>
      </c>
      <c r="I5046">
        <v>0.99</v>
      </c>
      <c r="J5046" t="s">
        <v>1148</v>
      </c>
      <c r="K5046" s="2"/>
      <c r="L5046" s="60"/>
    </row>
    <row r="5047" spans="1:12">
      <c r="A5047">
        <v>85001</v>
      </c>
      <c r="B5047" t="s">
        <v>1010</v>
      </c>
      <c r="C5047" t="s">
        <v>1011</v>
      </c>
      <c r="D5047" t="s">
        <v>1090</v>
      </c>
      <c r="E5047" t="s">
        <v>1095</v>
      </c>
      <c r="F5047" t="s">
        <v>1164</v>
      </c>
      <c r="G5047" t="s">
        <v>1098</v>
      </c>
      <c r="H5047">
        <v>2019</v>
      </c>
      <c r="I5047">
        <v>0.99</v>
      </c>
      <c r="J5047" t="s">
        <v>1148</v>
      </c>
      <c r="K5047" s="2"/>
      <c r="L5047" s="60"/>
    </row>
    <row r="5048" spans="1:12">
      <c r="A5048">
        <v>85001</v>
      </c>
      <c r="B5048" t="s">
        <v>1010</v>
      </c>
      <c r="C5048" t="s">
        <v>1011</v>
      </c>
      <c r="D5048" t="s">
        <v>1090</v>
      </c>
      <c r="E5048" t="s">
        <v>1095</v>
      </c>
      <c r="F5048" t="s">
        <v>1164</v>
      </c>
      <c r="G5048" t="s">
        <v>1098</v>
      </c>
      <c r="H5048">
        <v>2020</v>
      </c>
      <c r="I5048">
        <v>0.98</v>
      </c>
      <c r="J5048" t="s">
        <v>1148</v>
      </c>
      <c r="K5048" s="2"/>
      <c r="L5048" s="60"/>
    </row>
    <row r="5049" spans="1:12">
      <c r="A5049">
        <v>85001</v>
      </c>
      <c r="B5049" t="s">
        <v>1010</v>
      </c>
      <c r="C5049" t="s">
        <v>1011</v>
      </c>
      <c r="D5049" t="s">
        <v>1090</v>
      </c>
      <c r="E5049" t="s">
        <v>1095</v>
      </c>
      <c r="F5049" t="s">
        <v>1164</v>
      </c>
      <c r="G5049" t="s">
        <v>1098</v>
      </c>
      <c r="H5049">
        <v>2021</v>
      </c>
      <c r="I5049">
        <v>0.98</v>
      </c>
      <c r="J5049" t="s">
        <v>1148</v>
      </c>
      <c r="K5049" s="2"/>
      <c r="L5049" s="60"/>
    </row>
    <row r="5050" spans="1:12">
      <c r="A5050">
        <v>85010</v>
      </c>
      <c r="B5050" t="s">
        <v>1010</v>
      </c>
      <c r="C5050" t="s">
        <v>1012</v>
      </c>
      <c r="D5050" t="s">
        <v>1090</v>
      </c>
      <c r="E5050" t="s">
        <v>1095</v>
      </c>
      <c r="F5050" t="s">
        <v>1164</v>
      </c>
      <c r="G5050" t="s">
        <v>1098</v>
      </c>
      <c r="H5050">
        <v>2018</v>
      </c>
      <c r="I5050">
        <v>0.87</v>
      </c>
      <c r="J5050" t="s">
        <v>1148</v>
      </c>
      <c r="K5050" s="2"/>
      <c r="L5050" s="60"/>
    </row>
    <row r="5051" spans="1:12">
      <c r="A5051">
        <v>85010</v>
      </c>
      <c r="B5051" t="s">
        <v>1010</v>
      </c>
      <c r="C5051" t="s">
        <v>1012</v>
      </c>
      <c r="D5051" t="s">
        <v>1090</v>
      </c>
      <c r="E5051" t="s">
        <v>1095</v>
      </c>
      <c r="F5051" t="s">
        <v>1164</v>
      </c>
      <c r="G5051" t="s">
        <v>1098</v>
      </c>
      <c r="H5051">
        <v>2019</v>
      </c>
      <c r="I5051">
        <v>0.86</v>
      </c>
      <c r="J5051" t="s">
        <v>1148</v>
      </c>
      <c r="K5051" s="2"/>
      <c r="L5051" s="60"/>
    </row>
    <row r="5052" spans="1:12">
      <c r="A5052">
        <v>85010</v>
      </c>
      <c r="B5052" t="s">
        <v>1010</v>
      </c>
      <c r="C5052" t="s">
        <v>1012</v>
      </c>
      <c r="D5052" t="s">
        <v>1090</v>
      </c>
      <c r="E5052" t="s">
        <v>1095</v>
      </c>
      <c r="F5052" t="s">
        <v>1164</v>
      </c>
      <c r="G5052" t="s">
        <v>1098</v>
      </c>
      <c r="H5052">
        <v>2020</v>
      </c>
      <c r="I5052">
        <v>0.84</v>
      </c>
      <c r="J5052" t="s">
        <v>1148</v>
      </c>
      <c r="K5052" s="2"/>
      <c r="L5052" s="60"/>
    </row>
    <row r="5053" spans="1:12">
      <c r="A5053">
        <v>85010</v>
      </c>
      <c r="B5053" t="s">
        <v>1010</v>
      </c>
      <c r="C5053" t="s">
        <v>1012</v>
      </c>
      <c r="D5053" t="s">
        <v>1090</v>
      </c>
      <c r="E5053" t="s">
        <v>1095</v>
      </c>
      <c r="F5053" t="s">
        <v>1164</v>
      </c>
      <c r="G5053" t="s">
        <v>1098</v>
      </c>
      <c r="H5053">
        <v>2021</v>
      </c>
      <c r="I5053">
        <v>0.83</v>
      </c>
      <c r="J5053" t="s">
        <v>1148</v>
      </c>
      <c r="K5053" s="2"/>
      <c r="L5053" s="60"/>
    </row>
    <row r="5054" spans="1:12">
      <c r="A5054">
        <v>85015</v>
      </c>
      <c r="B5054" t="s">
        <v>1010</v>
      </c>
      <c r="C5054" t="s">
        <v>1013</v>
      </c>
      <c r="D5054" t="s">
        <v>1090</v>
      </c>
      <c r="E5054" t="s">
        <v>1095</v>
      </c>
      <c r="F5054" t="s">
        <v>1164</v>
      </c>
      <c r="G5054" t="s">
        <v>1098</v>
      </c>
      <c r="H5054">
        <v>2018</v>
      </c>
      <c r="I5054">
        <v>0.61</v>
      </c>
      <c r="J5054" t="s">
        <v>1148</v>
      </c>
      <c r="K5054" s="2"/>
      <c r="L5054" s="60"/>
    </row>
    <row r="5055" spans="1:12">
      <c r="A5055">
        <v>85015</v>
      </c>
      <c r="B5055" t="s">
        <v>1010</v>
      </c>
      <c r="C5055" t="s">
        <v>1013</v>
      </c>
      <c r="D5055" t="s">
        <v>1090</v>
      </c>
      <c r="E5055" t="s">
        <v>1095</v>
      </c>
      <c r="F5055" t="s">
        <v>1164</v>
      </c>
      <c r="G5055" t="s">
        <v>1098</v>
      </c>
      <c r="H5055">
        <v>2019</v>
      </c>
      <c r="I5055">
        <v>0.61</v>
      </c>
      <c r="J5055" t="s">
        <v>1148</v>
      </c>
      <c r="K5055" s="2"/>
      <c r="L5055" s="60"/>
    </row>
    <row r="5056" spans="1:12">
      <c r="A5056">
        <v>85015</v>
      </c>
      <c r="B5056" t="s">
        <v>1010</v>
      </c>
      <c r="C5056" t="s">
        <v>1013</v>
      </c>
      <c r="D5056" t="s">
        <v>1090</v>
      </c>
      <c r="E5056" t="s">
        <v>1095</v>
      </c>
      <c r="F5056" t="s">
        <v>1164</v>
      </c>
      <c r="G5056" t="s">
        <v>1098</v>
      </c>
      <c r="H5056">
        <v>2020</v>
      </c>
      <c r="I5056">
        <v>0.57999999999999996</v>
      </c>
      <c r="J5056" t="s">
        <v>1148</v>
      </c>
      <c r="K5056" s="2"/>
      <c r="L5056" s="60"/>
    </row>
    <row r="5057" spans="1:12">
      <c r="A5057">
        <v>85015</v>
      </c>
      <c r="B5057" t="s">
        <v>1010</v>
      </c>
      <c r="C5057" t="s">
        <v>1013</v>
      </c>
      <c r="D5057" t="s">
        <v>1090</v>
      </c>
      <c r="E5057" t="s">
        <v>1095</v>
      </c>
      <c r="F5057" t="s">
        <v>1164</v>
      </c>
      <c r="G5057" t="s">
        <v>1098</v>
      </c>
      <c r="H5057">
        <v>2021</v>
      </c>
      <c r="I5057">
        <v>0.62</v>
      </c>
      <c r="J5057" t="s">
        <v>1148</v>
      </c>
      <c r="K5057" s="2"/>
      <c r="L5057" s="60"/>
    </row>
    <row r="5058" spans="1:12">
      <c r="A5058">
        <v>85125</v>
      </c>
      <c r="B5058" t="s">
        <v>1010</v>
      </c>
      <c r="C5058" t="s">
        <v>1014</v>
      </c>
      <c r="D5058" t="s">
        <v>1090</v>
      </c>
      <c r="E5058" t="s">
        <v>1095</v>
      </c>
      <c r="F5058" t="s">
        <v>1164</v>
      </c>
      <c r="G5058" t="s">
        <v>1098</v>
      </c>
      <c r="H5058">
        <v>2018</v>
      </c>
      <c r="I5058">
        <v>0.76</v>
      </c>
      <c r="J5058" t="s">
        <v>1148</v>
      </c>
      <c r="K5058" s="2"/>
      <c r="L5058" s="60"/>
    </row>
    <row r="5059" spans="1:12">
      <c r="A5059">
        <v>85125</v>
      </c>
      <c r="B5059" t="s">
        <v>1010</v>
      </c>
      <c r="C5059" t="s">
        <v>1014</v>
      </c>
      <c r="D5059" t="s">
        <v>1090</v>
      </c>
      <c r="E5059" t="s">
        <v>1095</v>
      </c>
      <c r="F5059" t="s">
        <v>1164</v>
      </c>
      <c r="G5059" t="s">
        <v>1098</v>
      </c>
      <c r="H5059">
        <v>2019</v>
      </c>
      <c r="I5059">
        <v>0.79</v>
      </c>
      <c r="J5059" t="s">
        <v>1148</v>
      </c>
      <c r="K5059" s="2"/>
      <c r="L5059" s="60"/>
    </row>
    <row r="5060" spans="1:12">
      <c r="A5060">
        <v>85125</v>
      </c>
      <c r="B5060" t="s">
        <v>1010</v>
      </c>
      <c r="C5060" t="s">
        <v>1014</v>
      </c>
      <c r="D5060" t="s">
        <v>1090</v>
      </c>
      <c r="E5060" t="s">
        <v>1095</v>
      </c>
      <c r="F5060" t="s">
        <v>1164</v>
      </c>
      <c r="G5060" t="s">
        <v>1098</v>
      </c>
      <c r="H5060">
        <v>2020</v>
      </c>
      <c r="I5060">
        <v>0.82</v>
      </c>
      <c r="J5060" t="s">
        <v>1148</v>
      </c>
      <c r="K5060" s="2"/>
      <c r="L5060" s="60"/>
    </row>
    <row r="5061" spans="1:12">
      <c r="A5061">
        <v>85125</v>
      </c>
      <c r="B5061" t="s">
        <v>1010</v>
      </c>
      <c r="C5061" t="s">
        <v>1014</v>
      </c>
      <c r="D5061" t="s">
        <v>1090</v>
      </c>
      <c r="E5061" t="s">
        <v>1095</v>
      </c>
      <c r="F5061" t="s">
        <v>1164</v>
      </c>
      <c r="G5061" t="s">
        <v>1098</v>
      </c>
      <c r="H5061">
        <v>2021</v>
      </c>
      <c r="I5061">
        <v>0.85</v>
      </c>
      <c r="J5061" t="s">
        <v>1148</v>
      </c>
      <c r="K5061" s="2"/>
      <c r="L5061" s="60"/>
    </row>
    <row r="5062" spans="1:12">
      <c r="A5062">
        <v>85136</v>
      </c>
      <c r="B5062" t="s">
        <v>1010</v>
      </c>
      <c r="C5062" t="s">
        <v>1015</v>
      </c>
      <c r="D5062" t="s">
        <v>1090</v>
      </c>
      <c r="E5062" t="s">
        <v>1095</v>
      </c>
      <c r="F5062" t="s">
        <v>1164</v>
      </c>
      <c r="G5062" t="s">
        <v>1098</v>
      </c>
      <c r="H5062">
        <v>2018</v>
      </c>
      <c r="I5062">
        <v>0.62</v>
      </c>
      <c r="J5062" t="s">
        <v>1148</v>
      </c>
      <c r="K5062" s="2"/>
      <c r="L5062" s="60"/>
    </row>
    <row r="5063" spans="1:12">
      <c r="A5063">
        <v>85136</v>
      </c>
      <c r="B5063" t="s">
        <v>1010</v>
      </c>
      <c r="C5063" t="s">
        <v>1015</v>
      </c>
      <c r="D5063" t="s">
        <v>1090</v>
      </c>
      <c r="E5063" t="s">
        <v>1095</v>
      </c>
      <c r="F5063" t="s">
        <v>1164</v>
      </c>
      <c r="G5063" t="s">
        <v>1098</v>
      </c>
      <c r="H5063">
        <v>2019</v>
      </c>
      <c r="I5063">
        <v>0.7</v>
      </c>
      <c r="J5063" t="s">
        <v>1148</v>
      </c>
      <c r="K5063" s="2"/>
      <c r="L5063" s="60"/>
    </row>
    <row r="5064" spans="1:12">
      <c r="A5064">
        <v>85136</v>
      </c>
      <c r="B5064" t="s">
        <v>1010</v>
      </c>
      <c r="C5064" t="s">
        <v>1015</v>
      </c>
      <c r="D5064" t="s">
        <v>1090</v>
      </c>
      <c r="E5064" t="s">
        <v>1095</v>
      </c>
      <c r="F5064" t="s">
        <v>1164</v>
      </c>
      <c r="G5064" t="s">
        <v>1098</v>
      </c>
      <c r="H5064">
        <v>2020</v>
      </c>
      <c r="I5064">
        <v>0.69</v>
      </c>
      <c r="J5064" t="s">
        <v>1148</v>
      </c>
      <c r="K5064" s="2"/>
      <c r="L5064" s="60"/>
    </row>
    <row r="5065" spans="1:12">
      <c r="A5065">
        <v>85136</v>
      </c>
      <c r="B5065" t="s">
        <v>1010</v>
      </c>
      <c r="C5065" t="s">
        <v>1015</v>
      </c>
      <c r="D5065" t="s">
        <v>1090</v>
      </c>
      <c r="E5065" t="s">
        <v>1095</v>
      </c>
      <c r="F5065" t="s">
        <v>1164</v>
      </c>
      <c r="G5065" t="s">
        <v>1098</v>
      </c>
      <c r="H5065">
        <v>2021</v>
      </c>
      <c r="I5065">
        <v>0.64</v>
      </c>
      <c r="J5065" t="s">
        <v>1148</v>
      </c>
      <c r="K5065" s="2"/>
      <c r="L5065" s="60"/>
    </row>
    <row r="5066" spans="1:12">
      <c r="A5066">
        <v>85139</v>
      </c>
      <c r="B5066" t="s">
        <v>1010</v>
      </c>
      <c r="C5066" t="s">
        <v>1016</v>
      </c>
      <c r="D5066" t="s">
        <v>1090</v>
      </c>
      <c r="E5066" t="s">
        <v>1095</v>
      </c>
      <c r="F5066" t="s">
        <v>1164</v>
      </c>
      <c r="G5066" t="s">
        <v>1098</v>
      </c>
      <c r="H5066">
        <v>2018</v>
      </c>
      <c r="I5066">
        <v>0.83</v>
      </c>
      <c r="J5066" t="s">
        <v>1148</v>
      </c>
      <c r="K5066" s="2"/>
      <c r="L5066" s="60"/>
    </row>
    <row r="5067" spans="1:12">
      <c r="A5067">
        <v>85139</v>
      </c>
      <c r="B5067" t="s">
        <v>1010</v>
      </c>
      <c r="C5067" t="s">
        <v>1016</v>
      </c>
      <c r="D5067" t="s">
        <v>1090</v>
      </c>
      <c r="E5067" t="s">
        <v>1095</v>
      </c>
      <c r="F5067" t="s">
        <v>1164</v>
      </c>
      <c r="G5067" t="s">
        <v>1098</v>
      </c>
      <c r="H5067">
        <v>2019</v>
      </c>
      <c r="I5067">
        <v>0.79</v>
      </c>
      <c r="J5067" t="s">
        <v>1148</v>
      </c>
      <c r="K5067" s="2"/>
      <c r="L5067" s="60"/>
    </row>
    <row r="5068" spans="1:12">
      <c r="A5068">
        <v>85139</v>
      </c>
      <c r="B5068" t="s">
        <v>1010</v>
      </c>
      <c r="C5068" t="s">
        <v>1016</v>
      </c>
      <c r="D5068" t="s">
        <v>1090</v>
      </c>
      <c r="E5068" t="s">
        <v>1095</v>
      </c>
      <c r="F5068" t="s">
        <v>1164</v>
      </c>
      <c r="G5068" t="s">
        <v>1098</v>
      </c>
      <c r="H5068">
        <v>2020</v>
      </c>
      <c r="I5068">
        <v>0.77</v>
      </c>
      <c r="J5068" t="s">
        <v>1148</v>
      </c>
      <c r="K5068" s="2"/>
      <c r="L5068" s="60"/>
    </row>
    <row r="5069" spans="1:12">
      <c r="A5069">
        <v>85139</v>
      </c>
      <c r="B5069" t="s">
        <v>1010</v>
      </c>
      <c r="C5069" t="s">
        <v>1016</v>
      </c>
      <c r="D5069" t="s">
        <v>1090</v>
      </c>
      <c r="E5069" t="s">
        <v>1095</v>
      </c>
      <c r="F5069" t="s">
        <v>1164</v>
      </c>
      <c r="G5069" t="s">
        <v>1098</v>
      </c>
      <c r="H5069">
        <v>2021</v>
      </c>
      <c r="I5069">
        <v>0.75</v>
      </c>
      <c r="J5069" t="s">
        <v>1148</v>
      </c>
      <c r="K5069" s="2"/>
      <c r="L5069" s="60"/>
    </row>
    <row r="5070" spans="1:12">
      <c r="A5070">
        <v>85162</v>
      </c>
      <c r="B5070" t="s">
        <v>1010</v>
      </c>
      <c r="C5070" t="s">
        <v>1017</v>
      </c>
      <c r="D5070" t="s">
        <v>1090</v>
      </c>
      <c r="E5070" t="s">
        <v>1095</v>
      </c>
      <c r="F5070" t="s">
        <v>1164</v>
      </c>
      <c r="G5070" t="s">
        <v>1098</v>
      </c>
      <c r="H5070">
        <v>2018</v>
      </c>
      <c r="I5070">
        <v>0.82</v>
      </c>
      <c r="J5070" t="s">
        <v>1148</v>
      </c>
      <c r="K5070" s="2"/>
      <c r="L5070" s="60"/>
    </row>
    <row r="5071" spans="1:12">
      <c r="A5071">
        <v>85162</v>
      </c>
      <c r="B5071" t="s">
        <v>1010</v>
      </c>
      <c r="C5071" t="s">
        <v>1017</v>
      </c>
      <c r="D5071" t="s">
        <v>1090</v>
      </c>
      <c r="E5071" t="s">
        <v>1095</v>
      </c>
      <c r="F5071" t="s">
        <v>1164</v>
      </c>
      <c r="G5071" t="s">
        <v>1098</v>
      </c>
      <c r="H5071">
        <v>2019</v>
      </c>
      <c r="I5071">
        <v>0.79</v>
      </c>
      <c r="J5071" t="s">
        <v>1148</v>
      </c>
      <c r="K5071" s="2"/>
      <c r="L5071" s="60"/>
    </row>
    <row r="5072" spans="1:12">
      <c r="A5072">
        <v>85162</v>
      </c>
      <c r="B5072" t="s">
        <v>1010</v>
      </c>
      <c r="C5072" t="s">
        <v>1017</v>
      </c>
      <c r="D5072" t="s">
        <v>1090</v>
      </c>
      <c r="E5072" t="s">
        <v>1095</v>
      </c>
      <c r="F5072" t="s">
        <v>1164</v>
      </c>
      <c r="G5072" t="s">
        <v>1098</v>
      </c>
      <c r="H5072">
        <v>2020</v>
      </c>
      <c r="I5072">
        <v>0.79</v>
      </c>
      <c r="J5072" t="s">
        <v>1148</v>
      </c>
      <c r="K5072" s="2"/>
      <c r="L5072" s="60"/>
    </row>
    <row r="5073" spans="1:12">
      <c r="A5073">
        <v>85162</v>
      </c>
      <c r="B5073" t="s">
        <v>1010</v>
      </c>
      <c r="C5073" t="s">
        <v>1017</v>
      </c>
      <c r="D5073" t="s">
        <v>1090</v>
      </c>
      <c r="E5073" t="s">
        <v>1095</v>
      </c>
      <c r="F5073" t="s">
        <v>1164</v>
      </c>
      <c r="G5073" t="s">
        <v>1098</v>
      </c>
      <c r="H5073">
        <v>2021</v>
      </c>
      <c r="I5073">
        <v>0.78</v>
      </c>
      <c r="J5073" t="s">
        <v>1148</v>
      </c>
      <c r="K5073" s="2"/>
      <c r="L5073" s="60"/>
    </row>
    <row r="5074" spans="1:12">
      <c r="A5074">
        <v>85225</v>
      </c>
      <c r="B5074" t="s">
        <v>1010</v>
      </c>
      <c r="C5074" t="s">
        <v>1018</v>
      </c>
      <c r="D5074" t="s">
        <v>1090</v>
      </c>
      <c r="E5074" t="s">
        <v>1095</v>
      </c>
      <c r="F5074" t="s">
        <v>1164</v>
      </c>
      <c r="G5074" t="s">
        <v>1098</v>
      </c>
      <c r="H5074">
        <v>2018</v>
      </c>
      <c r="I5074">
        <v>0.99</v>
      </c>
      <c r="J5074" t="s">
        <v>1148</v>
      </c>
      <c r="K5074" s="2"/>
      <c r="L5074" s="60"/>
    </row>
    <row r="5075" spans="1:12">
      <c r="A5075">
        <v>85225</v>
      </c>
      <c r="B5075" t="s">
        <v>1010</v>
      </c>
      <c r="C5075" t="s">
        <v>1018</v>
      </c>
      <c r="D5075" t="s">
        <v>1090</v>
      </c>
      <c r="E5075" t="s">
        <v>1095</v>
      </c>
      <c r="F5075" t="s">
        <v>1164</v>
      </c>
      <c r="G5075" t="s">
        <v>1098</v>
      </c>
      <c r="H5075">
        <v>2019</v>
      </c>
      <c r="I5075">
        <v>0.96</v>
      </c>
      <c r="J5075" t="s">
        <v>1148</v>
      </c>
      <c r="K5075" s="2"/>
      <c r="L5075" s="60"/>
    </row>
    <row r="5076" spans="1:12">
      <c r="A5076">
        <v>85225</v>
      </c>
      <c r="B5076" t="s">
        <v>1010</v>
      </c>
      <c r="C5076" t="s">
        <v>1018</v>
      </c>
      <c r="D5076" t="s">
        <v>1090</v>
      </c>
      <c r="E5076" t="s">
        <v>1095</v>
      </c>
      <c r="F5076" t="s">
        <v>1164</v>
      </c>
      <c r="G5076" t="s">
        <v>1098</v>
      </c>
      <c r="H5076">
        <v>2020</v>
      </c>
      <c r="I5076">
        <v>0.94</v>
      </c>
      <c r="J5076" t="s">
        <v>1148</v>
      </c>
      <c r="K5076" s="2"/>
      <c r="L5076" s="60"/>
    </row>
    <row r="5077" spans="1:12">
      <c r="A5077">
        <v>85225</v>
      </c>
      <c r="B5077" t="s">
        <v>1010</v>
      </c>
      <c r="C5077" t="s">
        <v>1018</v>
      </c>
      <c r="D5077" t="s">
        <v>1090</v>
      </c>
      <c r="E5077" t="s">
        <v>1095</v>
      </c>
      <c r="F5077" t="s">
        <v>1164</v>
      </c>
      <c r="G5077" t="s">
        <v>1098</v>
      </c>
      <c r="H5077">
        <v>2021</v>
      </c>
      <c r="I5077">
        <v>0.93</v>
      </c>
      <c r="J5077" t="s">
        <v>1148</v>
      </c>
      <c r="K5077" s="2"/>
      <c r="L5077" s="60"/>
    </row>
    <row r="5078" spans="1:12">
      <c r="A5078">
        <v>85230</v>
      </c>
      <c r="B5078" t="s">
        <v>1010</v>
      </c>
      <c r="C5078" t="s">
        <v>1019</v>
      </c>
      <c r="D5078" t="s">
        <v>1090</v>
      </c>
      <c r="E5078" t="s">
        <v>1095</v>
      </c>
      <c r="F5078" t="s">
        <v>1164</v>
      </c>
      <c r="G5078" t="s">
        <v>1098</v>
      </c>
      <c r="H5078">
        <v>2018</v>
      </c>
      <c r="I5078">
        <v>0.84</v>
      </c>
      <c r="J5078" t="s">
        <v>1148</v>
      </c>
      <c r="K5078" s="2"/>
      <c r="L5078" s="60"/>
    </row>
    <row r="5079" spans="1:12">
      <c r="A5079">
        <v>85230</v>
      </c>
      <c r="B5079" t="s">
        <v>1010</v>
      </c>
      <c r="C5079" t="s">
        <v>1019</v>
      </c>
      <c r="D5079" t="s">
        <v>1090</v>
      </c>
      <c r="E5079" t="s">
        <v>1095</v>
      </c>
      <c r="F5079" t="s">
        <v>1164</v>
      </c>
      <c r="G5079" t="s">
        <v>1098</v>
      </c>
      <c r="H5079">
        <v>2019</v>
      </c>
      <c r="I5079">
        <v>0.81</v>
      </c>
      <c r="J5079" t="s">
        <v>1148</v>
      </c>
      <c r="K5079" s="2"/>
      <c r="L5079" s="60"/>
    </row>
    <row r="5080" spans="1:12">
      <c r="A5080">
        <v>85230</v>
      </c>
      <c r="B5080" t="s">
        <v>1010</v>
      </c>
      <c r="C5080" t="s">
        <v>1019</v>
      </c>
      <c r="D5080" t="s">
        <v>1090</v>
      </c>
      <c r="E5080" t="s">
        <v>1095</v>
      </c>
      <c r="F5080" t="s">
        <v>1164</v>
      </c>
      <c r="G5080" t="s">
        <v>1098</v>
      </c>
      <c r="H5080">
        <v>2020</v>
      </c>
      <c r="I5080">
        <v>0.79</v>
      </c>
      <c r="J5080" t="s">
        <v>1148</v>
      </c>
      <c r="K5080" s="2"/>
      <c r="L5080" s="60"/>
    </row>
    <row r="5081" spans="1:12">
      <c r="A5081">
        <v>85230</v>
      </c>
      <c r="B5081" t="s">
        <v>1010</v>
      </c>
      <c r="C5081" t="s">
        <v>1019</v>
      </c>
      <c r="D5081" t="s">
        <v>1090</v>
      </c>
      <c r="E5081" t="s">
        <v>1095</v>
      </c>
      <c r="F5081" t="s">
        <v>1164</v>
      </c>
      <c r="G5081" t="s">
        <v>1098</v>
      </c>
      <c r="H5081">
        <v>2021</v>
      </c>
      <c r="I5081">
        <v>0.8</v>
      </c>
      <c r="J5081" t="s">
        <v>1148</v>
      </c>
      <c r="K5081" s="2"/>
      <c r="L5081" s="60"/>
    </row>
    <row r="5082" spans="1:12">
      <c r="A5082">
        <v>85250</v>
      </c>
      <c r="B5082" t="s">
        <v>1010</v>
      </c>
      <c r="C5082" t="s">
        <v>1020</v>
      </c>
      <c r="D5082" t="s">
        <v>1090</v>
      </c>
      <c r="E5082" t="s">
        <v>1095</v>
      </c>
      <c r="F5082" t="s">
        <v>1164</v>
      </c>
      <c r="G5082" t="s">
        <v>1098</v>
      </c>
      <c r="H5082">
        <v>2018</v>
      </c>
      <c r="I5082">
        <v>0.99</v>
      </c>
      <c r="J5082" t="s">
        <v>1148</v>
      </c>
      <c r="K5082" s="2"/>
      <c r="L5082" s="60"/>
    </row>
    <row r="5083" spans="1:12">
      <c r="A5083">
        <v>85250</v>
      </c>
      <c r="B5083" t="s">
        <v>1010</v>
      </c>
      <c r="C5083" t="s">
        <v>1020</v>
      </c>
      <c r="D5083" t="s">
        <v>1090</v>
      </c>
      <c r="E5083" t="s">
        <v>1095</v>
      </c>
      <c r="F5083" t="s">
        <v>1164</v>
      </c>
      <c r="G5083" t="s">
        <v>1098</v>
      </c>
      <c r="H5083">
        <v>2019</v>
      </c>
      <c r="I5083">
        <v>0.98</v>
      </c>
      <c r="J5083" t="s">
        <v>1148</v>
      </c>
      <c r="K5083" s="2"/>
      <c r="L5083" s="60"/>
    </row>
    <row r="5084" spans="1:12">
      <c r="A5084">
        <v>85250</v>
      </c>
      <c r="B5084" t="s">
        <v>1010</v>
      </c>
      <c r="C5084" t="s">
        <v>1020</v>
      </c>
      <c r="D5084" t="s">
        <v>1090</v>
      </c>
      <c r="E5084" t="s">
        <v>1095</v>
      </c>
      <c r="F5084" t="s">
        <v>1164</v>
      </c>
      <c r="G5084" t="s">
        <v>1098</v>
      </c>
      <c r="H5084">
        <v>2020</v>
      </c>
      <c r="I5084">
        <v>0.99</v>
      </c>
      <c r="J5084" t="s">
        <v>1148</v>
      </c>
      <c r="K5084" s="2"/>
      <c r="L5084" s="60"/>
    </row>
    <row r="5085" spans="1:12">
      <c r="A5085">
        <v>85250</v>
      </c>
      <c r="B5085" t="s">
        <v>1010</v>
      </c>
      <c r="C5085" t="s">
        <v>1020</v>
      </c>
      <c r="D5085" t="s">
        <v>1090</v>
      </c>
      <c r="E5085" t="s">
        <v>1095</v>
      </c>
      <c r="F5085" t="s">
        <v>1164</v>
      </c>
      <c r="G5085" t="s">
        <v>1098</v>
      </c>
      <c r="H5085">
        <v>2021</v>
      </c>
      <c r="I5085">
        <v>0.99</v>
      </c>
      <c r="J5085" t="s">
        <v>1148</v>
      </c>
      <c r="K5085" s="2"/>
      <c r="L5085" s="60"/>
    </row>
    <row r="5086" spans="1:12">
      <c r="A5086">
        <v>85263</v>
      </c>
      <c r="B5086" t="s">
        <v>1010</v>
      </c>
      <c r="C5086" t="s">
        <v>1021</v>
      </c>
      <c r="D5086" t="s">
        <v>1090</v>
      </c>
      <c r="E5086" t="s">
        <v>1095</v>
      </c>
      <c r="F5086" t="s">
        <v>1164</v>
      </c>
      <c r="G5086" t="s">
        <v>1098</v>
      </c>
      <c r="H5086">
        <v>2018</v>
      </c>
      <c r="I5086">
        <v>0.88</v>
      </c>
      <c r="J5086" t="s">
        <v>1148</v>
      </c>
      <c r="K5086" s="2"/>
      <c r="L5086" s="60"/>
    </row>
    <row r="5087" spans="1:12">
      <c r="A5087">
        <v>85263</v>
      </c>
      <c r="B5087" t="s">
        <v>1010</v>
      </c>
      <c r="C5087" t="s">
        <v>1021</v>
      </c>
      <c r="D5087" t="s">
        <v>1090</v>
      </c>
      <c r="E5087" t="s">
        <v>1095</v>
      </c>
      <c r="F5087" t="s">
        <v>1164</v>
      </c>
      <c r="G5087" t="s">
        <v>1098</v>
      </c>
      <c r="H5087">
        <v>2019</v>
      </c>
      <c r="I5087">
        <v>0.88</v>
      </c>
      <c r="J5087" t="s">
        <v>1148</v>
      </c>
      <c r="K5087" s="2"/>
      <c r="L5087" s="60"/>
    </row>
    <row r="5088" spans="1:12">
      <c r="A5088">
        <v>85263</v>
      </c>
      <c r="B5088" t="s">
        <v>1010</v>
      </c>
      <c r="C5088" t="s">
        <v>1021</v>
      </c>
      <c r="D5088" t="s">
        <v>1090</v>
      </c>
      <c r="E5088" t="s">
        <v>1095</v>
      </c>
      <c r="F5088" t="s">
        <v>1164</v>
      </c>
      <c r="G5088" t="s">
        <v>1098</v>
      </c>
      <c r="H5088">
        <v>2020</v>
      </c>
      <c r="I5088">
        <v>0.89</v>
      </c>
      <c r="J5088" t="s">
        <v>1148</v>
      </c>
      <c r="K5088" s="2"/>
      <c r="L5088" s="60"/>
    </row>
    <row r="5089" spans="1:12">
      <c r="A5089">
        <v>85263</v>
      </c>
      <c r="B5089" t="s">
        <v>1010</v>
      </c>
      <c r="C5089" t="s">
        <v>1021</v>
      </c>
      <c r="D5089" t="s">
        <v>1090</v>
      </c>
      <c r="E5089" t="s">
        <v>1095</v>
      </c>
      <c r="F5089" t="s">
        <v>1164</v>
      </c>
      <c r="G5089" t="s">
        <v>1098</v>
      </c>
      <c r="H5089">
        <v>2021</v>
      </c>
      <c r="I5089">
        <v>0.87</v>
      </c>
      <c r="J5089" t="s">
        <v>1148</v>
      </c>
      <c r="K5089" s="2"/>
      <c r="L5089" s="60"/>
    </row>
    <row r="5090" spans="1:12">
      <c r="A5090">
        <v>85279</v>
      </c>
      <c r="B5090" t="s">
        <v>1010</v>
      </c>
      <c r="C5090" t="s">
        <v>1022</v>
      </c>
      <c r="D5090" t="s">
        <v>1090</v>
      </c>
      <c r="E5090" t="s">
        <v>1095</v>
      </c>
      <c r="F5090" t="s">
        <v>1164</v>
      </c>
      <c r="G5090" t="s">
        <v>1098</v>
      </c>
      <c r="H5090">
        <v>2018</v>
      </c>
      <c r="I5090">
        <v>0.74</v>
      </c>
      <c r="J5090" t="s">
        <v>1148</v>
      </c>
      <c r="K5090" s="2"/>
      <c r="L5090" s="60"/>
    </row>
    <row r="5091" spans="1:12">
      <c r="A5091">
        <v>85279</v>
      </c>
      <c r="B5091" t="s">
        <v>1010</v>
      </c>
      <c r="C5091" t="s">
        <v>1022</v>
      </c>
      <c r="D5091" t="s">
        <v>1090</v>
      </c>
      <c r="E5091" t="s">
        <v>1095</v>
      </c>
      <c r="F5091" t="s">
        <v>1164</v>
      </c>
      <c r="G5091" t="s">
        <v>1098</v>
      </c>
      <c r="H5091">
        <v>2019</v>
      </c>
      <c r="I5091">
        <v>0.71</v>
      </c>
      <c r="J5091" t="s">
        <v>1148</v>
      </c>
      <c r="K5091" s="2"/>
      <c r="L5091" s="60"/>
    </row>
    <row r="5092" spans="1:12">
      <c r="A5092">
        <v>85279</v>
      </c>
      <c r="B5092" t="s">
        <v>1010</v>
      </c>
      <c r="C5092" t="s">
        <v>1022</v>
      </c>
      <c r="D5092" t="s">
        <v>1090</v>
      </c>
      <c r="E5092" t="s">
        <v>1095</v>
      </c>
      <c r="F5092" t="s">
        <v>1164</v>
      </c>
      <c r="G5092" t="s">
        <v>1098</v>
      </c>
      <c r="H5092">
        <v>2020</v>
      </c>
      <c r="I5092">
        <v>0.74</v>
      </c>
      <c r="J5092" t="s">
        <v>1148</v>
      </c>
      <c r="K5092" s="2"/>
      <c r="L5092" s="60"/>
    </row>
    <row r="5093" spans="1:12">
      <c r="A5093">
        <v>85279</v>
      </c>
      <c r="B5093" t="s">
        <v>1010</v>
      </c>
      <c r="C5093" t="s">
        <v>1022</v>
      </c>
      <c r="D5093" t="s">
        <v>1090</v>
      </c>
      <c r="E5093" t="s">
        <v>1095</v>
      </c>
      <c r="F5093" t="s">
        <v>1164</v>
      </c>
      <c r="G5093" t="s">
        <v>1098</v>
      </c>
      <c r="H5093">
        <v>2021</v>
      </c>
      <c r="I5093">
        <v>0.7</v>
      </c>
      <c r="J5093" t="s">
        <v>1148</v>
      </c>
      <c r="K5093" s="2"/>
      <c r="L5093" s="60"/>
    </row>
    <row r="5094" spans="1:12">
      <c r="A5094">
        <v>85300</v>
      </c>
      <c r="B5094" t="s">
        <v>1010</v>
      </c>
      <c r="C5094" t="s">
        <v>98</v>
      </c>
      <c r="D5094" t="s">
        <v>1090</v>
      </c>
      <c r="E5094" t="s">
        <v>1095</v>
      </c>
      <c r="F5094" t="s">
        <v>1164</v>
      </c>
      <c r="G5094" t="s">
        <v>1098</v>
      </c>
      <c r="H5094">
        <v>2018</v>
      </c>
      <c r="I5094">
        <v>0.86</v>
      </c>
      <c r="J5094" t="s">
        <v>1148</v>
      </c>
      <c r="K5094" s="2"/>
      <c r="L5094" s="60"/>
    </row>
    <row r="5095" spans="1:12">
      <c r="A5095">
        <v>85300</v>
      </c>
      <c r="B5095" t="s">
        <v>1010</v>
      </c>
      <c r="C5095" t="s">
        <v>98</v>
      </c>
      <c r="D5095" t="s">
        <v>1090</v>
      </c>
      <c r="E5095" t="s">
        <v>1095</v>
      </c>
      <c r="F5095" t="s">
        <v>1164</v>
      </c>
      <c r="G5095" t="s">
        <v>1098</v>
      </c>
      <c r="H5095">
        <v>2019</v>
      </c>
      <c r="I5095">
        <v>0.8</v>
      </c>
      <c r="J5095" t="s">
        <v>1148</v>
      </c>
      <c r="K5095" s="2"/>
      <c r="L5095" s="60"/>
    </row>
    <row r="5096" spans="1:12">
      <c r="A5096">
        <v>85300</v>
      </c>
      <c r="B5096" t="s">
        <v>1010</v>
      </c>
      <c r="C5096" t="s">
        <v>98</v>
      </c>
      <c r="D5096" t="s">
        <v>1090</v>
      </c>
      <c r="E5096" t="s">
        <v>1095</v>
      </c>
      <c r="F5096" t="s">
        <v>1164</v>
      </c>
      <c r="G5096" t="s">
        <v>1098</v>
      </c>
      <c r="H5096">
        <v>2020</v>
      </c>
      <c r="I5096">
        <v>0.78</v>
      </c>
      <c r="J5096" t="s">
        <v>1148</v>
      </c>
      <c r="K5096" s="2"/>
      <c r="L5096" s="60"/>
    </row>
    <row r="5097" spans="1:12">
      <c r="A5097">
        <v>85300</v>
      </c>
      <c r="B5097" t="s">
        <v>1010</v>
      </c>
      <c r="C5097" t="s">
        <v>98</v>
      </c>
      <c r="D5097" t="s">
        <v>1090</v>
      </c>
      <c r="E5097" t="s">
        <v>1095</v>
      </c>
      <c r="F5097" t="s">
        <v>1164</v>
      </c>
      <c r="G5097" t="s">
        <v>1098</v>
      </c>
      <c r="H5097">
        <v>2021</v>
      </c>
      <c r="I5097">
        <v>0.75</v>
      </c>
      <c r="J5097" t="s">
        <v>1148</v>
      </c>
      <c r="K5097" s="2"/>
      <c r="L5097" s="60"/>
    </row>
    <row r="5098" spans="1:12">
      <c r="A5098">
        <v>85315</v>
      </c>
      <c r="B5098" t="s">
        <v>1010</v>
      </c>
      <c r="C5098" t="s">
        <v>1023</v>
      </c>
      <c r="D5098" t="s">
        <v>1090</v>
      </c>
      <c r="E5098" t="s">
        <v>1095</v>
      </c>
      <c r="F5098" t="s">
        <v>1164</v>
      </c>
      <c r="G5098" t="s">
        <v>1098</v>
      </c>
      <c r="H5098">
        <v>2018</v>
      </c>
      <c r="I5098">
        <v>0.8</v>
      </c>
      <c r="J5098" t="s">
        <v>1148</v>
      </c>
      <c r="K5098" s="2"/>
      <c r="L5098" s="60"/>
    </row>
    <row r="5099" spans="1:12">
      <c r="A5099">
        <v>85315</v>
      </c>
      <c r="B5099" t="s">
        <v>1010</v>
      </c>
      <c r="C5099" t="s">
        <v>1023</v>
      </c>
      <c r="D5099" t="s">
        <v>1090</v>
      </c>
      <c r="E5099" t="s">
        <v>1095</v>
      </c>
      <c r="F5099" t="s">
        <v>1164</v>
      </c>
      <c r="G5099" t="s">
        <v>1098</v>
      </c>
      <c r="H5099">
        <v>2019</v>
      </c>
      <c r="I5099">
        <v>0.79</v>
      </c>
      <c r="J5099" t="s">
        <v>1148</v>
      </c>
      <c r="K5099" s="2"/>
      <c r="L5099" s="60"/>
    </row>
    <row r="5100" spans="1:12">
      <c r="A5100">
        <v>85315</v>
      </c>
      <c r="B5100" t="s">
        <v>1010</v>
      </c>
      <c r="C5100" t="s">
        <v>1023</v>
      </c>
      <c r="D5100" t="s">
        <v>1090</v>
      </c>
      <c r="E5100" t="s">
        <v>1095</v>
      </c>
      <c r="F5100" t="s">
        <v>1164</v>
      </c>
      <c r="G5100" t="s">
        <v>1098</v>
      </c>
      <c r="H5100">
        <v>2020</v>
      </c>
      <c r="I5100">
        <v>0.77</v>
      </c>
      <c r="J5100" t="s">
        <v>1148</v>
      </c>
      <c r="K5100" s="2"/>
      <c r="L5100" s="60"/>
    </row>
    <row r="5101" spans="1:12">
      <c r="A5101">
        <v>85315</v>
      </c>
      <c r="B5101" t="s">
        <v>1010</v>
      </c>
      <c r="C5101" t="s">
        <v>1023</v>
      </c>
      <c r="D5101" t="s">
        <v>1090</v>
      </c>
      <c r="E5101" t="s">
        <v>1095</v>
      </c>
      <c r="F5101" t="s">
        <v>1164</v>
      </c>
      <c r="G5101" t="s">
        <v>1098</v>
      </c>
      <c r="H5101">
        <v>2021</v>
      </c>
      <c r="I5101">
        <v>0.78</v>
      </c>
      <c r="J5101" t="s">
        <v>1148</v>
      </c>
      <c r="K5101" s="2"/>
      <c r="L5101" s="60"/>
    </row>
    <row r="5102" spans="1:12">
      <c r="A5102">
        <v>85325</v>
      </c>
      <c r="B5102" t="s">
        <v>1010</v>
      </c>
      <c r="C5102" t="s">
        <v>1024</v>
      </c>
      <c r="D5102" t="s">
        <v>1090</v>
      </c>
      <c r="E5102" t="s">
        <v>1095</v>
      </c>
      <c r="F5102" t="s">
        <v>1164</v>
      </c>
      <c r="G5102" t="s">
        <v>1098</v>
      </c>
      <c r="H5102">
        <v>2018</v>
      </c>
      <c r="I5102">
        <v>0.93</v>
      </c>
      <c r="J5102" t="s">
        <v>1148</v>
      </c>
      <c r="K5102" s="2"/>
      <c r="L5102" s="60"/>
    </row>
    <row r="5103" spans="1:12">
      <c r="A5103">
        <v>85325</v>
      </c>
      <c r="B5103" t="s">
        <v>1010</v>
      </c>
      <c r="C5103" t="s">
        <v>1024</v>
      </c>
      <c r="D5103" t="s">
        <v>1090</v>
      </c>
      <c r="E5103" t="s">
        <v>1095</v>
      </c>
      <c r="F5103" t="s">
        <v>1164</v>
      </c>
      <c r="G5103" t="s">
        <v>1098</v>
      </c>
      <c r="H5103">
        <v>2019</v>
      </c>
      <c r="I5103">
        <v>0.96</v>
      </c>
      <c r="J5103" t="s">
        <v>1148</v>
      </c>
      <c r="K5103" s="2"/>
      <c r="L5103" s="60"/>
    </row>
    <row r="5104" spans="1:12">
      <c r="A5104">
        <v>85325</v>
      </c>
      <c r="B5104" t="s">
        <v>1010</v>
      </c>
      <c r="C5104" t="s">
        <v>1024</v>
      </c>
      <c r="D5104" t="s">
        <v>1090</v>
      </c>
      <c r="E5104" t="s">
        <v>1095</v>
      </c>
      <c r="F5104" t="s">
        <v>1164</v>
      </c>
      <c r="G5104" t="s">
        <v>1098</v>
      </c>
      <c r="H5104">
        <v>2020</v>
      </c>
      <c r="I5104">
        <v>0.99</v>
      </c>
      <c r="J5104" t="s">
        <v>1148</v>
      </c>
      <c r="K5104" s="2"/>
      <c r="L5104" s="60"/>
    </row>
    <row r="5105" spans="1:12">
      <c r="A5105">
        <v>85325</v>
      </c>
      <c r="B5105" t="s">
        <v>1010</v>
      </c>
      <c r="C5105" t="s">
        <v>1024</v>
      </c>
      <c r="D5105" t="s">
        <v>1090</v>
      </c>
      <c r="E5105" t="s">
        <v>1095</v>
      </c>
      <c r="F5105" t="s">
        <v>1164</v>
      </c>
      <c r="G5105" t="s">
        <v>1098</v>
      </c>
      <c r="H5105">
        <v>2021</v>
      </c>
      <c r="I5105">
        <v>1.01</v>
      </c>
      <c r="J5105" t="s">
        <v>1148</v>
      </c>
      <c r="K5105" s="2"/>
      <c r="L5105" s="60"/>
    </row>
    <row r="5106" spans="1:12">
      <c r="A5106">
        <v>85400</v>
      </c>
      <c r="B5106" t="s">
        <v>1010</v>
      </c>
      <c r="C5106" t="s">
        <v>1025</v>
      </c>
      <c r="D5106" t="s">
        <v>1090</v>
      </c>
      <c r="E5106" t="s">
        <v>1095</v>
      </c>
      <c r="F5106" t="s">
        <v>1164</v>
      </c>
      <c r="G5106" t="s">
        <v>1098</v>
      </c>
      <c r="H5106">
        <v>2018</v>
      </c>
      <c r="I5106">
        <v>0.81</v>
      </c>
      <c r="J5106" t="s">
        <v>1148</v>
      </c>
      <c r="K5106" s="2"/>
      <c r="L5106" s="60"/>
    </row>
    <row r="5107" spans="1:12">
      <c r="A5107">
        <v>85400</v>
      </c>
      <c r="B5107" t="s">
        <v>1010</v>
      </c>
      <c r="C5107" t="s">
        <v>1025</v>
      </c>
      <c r="D5107" t="s">
        <v>1090</v>
      </c>
      <c r="E5107" t="s">
        <v>1095</v>
      </c>
      <c r="F5107" t="s">
        <v>1164</v>
      </c>
      <c r="G5107" t="s">
        <v>1098</v>
      </c>
      <c r="H5107">
        <v>2019</v>
      </c>
      <c r="I5107">
        <v>0.87</v>
      </c>
      <c r="J5107" t="s">
        <v>1148</v>
      </c>
      <c r="K5107" s="2"/>
      <c r="L5107" s="60"/>
    </row>
    <row r="5108" spans="1:12">
      <c r="A5108">
        <v>85400</v>
      </c>
      <c r="B5108" t="s">
        <v>1010</v>
      </c>
      <c r="C5108" t="s">
        <v>1025</v>
      </c>
      <c r="D5108" t="s">
        <v>1090</v>
      </c>
      <c r="E5108" t="s">
        <v>1095</v>
      </c>
      <c r="F5108" t="s">
        <v>1164</v>
      </c>
      <c r="G5108" t="s">
        <v>1098</v>
      </c>
      <c r="H5108">
        <v>2020</v>
      </c>
      <c r="I5108">
        <v>0.9</v>
      </c>
      <c r="J5108" t="s">
        <v>1148</v>
      </c>
      <c r="K5108" s="2"/>
      <c r="L5108" s="60"/>
    </row>
    <row r="5109" spans="1:12">
      <c r="A5109">
        <v>85400</v>
      </c>
      <c r="B5109" t="s">
        <v>1010</v>
      </c>
      <c r="C5109" t="s">
        <v>1025</v>
      </c>
      <c r="D5109" t="s">
        <v>1090</v>
      </c>
      <c r="E5109" t="s">
        <v>1095</v>
      </c>
      <c r="F5109" t="s">
        <v>1164</v>
      </c>
      <c r="G5109" t="s">
        <v>1098</v>
      </c>
      <c r="H5109">
        <v>2021</v>
      </c>
      <c r="I5109">
        <v>0.88</v>
      </c>
      <c r="J5109" t="s">
        <v>1148</v>
      </c>
      <c r="K5109" s="2"/>
      <c r="L5109" s="60"/>
    </row>
    <row r="5110" spans="1:12">
      <c r="A5110">
        <v>85410</v>
      </c>
      <c r="B5110" t="s">
        <v>1010</v>
      </c>
      <c r="C5110" t="s">
        <v>1026</v>
      </c>
      <c r="D5110" t="s">
        <v>1090</v>
      </c>
      <c r="E5110" t="s">
        <v>1095</v>
      </c>
      <c r="F5110" t="s">
        <v>1164</v>
      </c>
      <c r="G5110" t="s">
        <v>1098</v>
      </c>
      <c r="H5110">
        <v>2018</v>
      </c>
      <c r="I5110">
        <v>0.89</v>
      </c>
      <c r="J5110" t="s">
        <v>1148</v>
      </c>
      <c r="K5110" s="2"/>
      <c r="L5110" s="60"/>
    </row>
    <row r="5111" spans="1:12">
      <c r="A5111">
        <v>85410</v>
      </c>
      <c r="B5111" t="s">
        <v>1010</v>
      </c>
      <c r="C5111" t="s">
        <v>1026</v>
      </c>
      <c r="D5111" t="s">
        <v>1090</v>
      </c>
      <c r="E5111" t="s">
        <v>1095</v>
      </c>
      <c r="F5111" t="s">
        <v>1164</v>
      </c>
      <c r="G5111" t="s">
        <v>1098</v>
      </c>
      <c r="H5111">
        <v>2019</v>
      </c>
      <c r="I5111">
        <v>0.83</v>
      </c>
      <c r="J5111" t="s">
        <v>1148</v>
      </c>
      <c r="K5111" s="2"/>
      <c r="L5111" s="60"/>
    </row>
    <row r="5112" spans="1:12">
      <c r="A5112">
        <v>85410</v>
      </c>
      <c r="B5112" t="s">
        <v>1010</v>
      </c>
      <c r="C5112" t="s">
        <v>1026</v>
      </c>
      <c r="D5112" t="s">
        <v>1090</v>
      </c>
      <c r="E5112" t="s">
        <v>1095</v>
      </c>
      <c r="F5112" t="s">
        <v>1164</v>
      </c>
      <c r="G5112" t="s">
        <v>1098</v>
      </c>
      <c r="H5112">
        <v>2020</v>
      </c>
      <c r="I5112">
        <v>0.8</v>
      </c>
      <c r="J5112" t="s">
        <v>1148</v>
      </c>
      <c r="K5112" s="2"/>
      <c r="L5112" s="60"/>
    </row>
    <row r="5113" spans="1:12">
      <c r="A5113">
        <v>85410</v>
      </c>
      <c r="B5113" t="s">
        <v>1010</v>
      </c>
      <c r="C5113" t="s">
        <v>1026</v>
      </c>
      <c r="D5113" t="s">
        <v>1090</v>
      </c>
      <c r="E5113" t="s">
        <v>1095</v>
      </c>
      <c r="F5113" t="s">
        <v>1164</v>
      </c>
      <c r="G5113" t="s">
        <v>1098</v>
      </c>
      <c r="H5113">
        <v>2021</v>
      </c>
      <c r="I5113">
        <v>0.78</v>
      </c>
      <c r="J5113" t="s">
        <v>1148</v>
      </c>
      <c r="K5113" s="2"/>
      <c r="L5113" s="60"/>
    </row>
    <row r="5114" spans="1:12">
      <c r="A5114">
        <v>85430</v>
      </c>
      <c r="B5114" t="s">
        <v>1010</v>
      </c>
      <c r="C5114" t="s">
        <v>1027</v>
      </c>
      <c r="D5114" t="s">
        <v>1090</v>
      </c>
      <c r="E5114" t="s">
        <v>1095</v>
      </c>
      <c r="F5114" t="s">
        <v>1164</v>
      </c>
      <c r="G5114" t="s">
        <v>1098</v>
      </c>
      <c r="H5114">
        <v>2018</v>
      </c>
      <c r="I5114">
        <v>0.92</v>
      </c>
      <c r="J5114" t="s">
        <v>1148</v>
      </c>
      <c r="K5114" s="2"/>
      <c r="L5114" s="60"/>
    </row>
    <row r="5115" spans="1:12">
      <c r="A5115">
        <v>85430</v>
      </c>
      <c r="B5115" t="s">
        <v>1010</v>
      </c>
      <c r="C5115" t="s">
        <v>1027</v>
      </c>
      <c r="D5115" t="s">
        <v>1090</v>
      </c>
      <c r="E5115" t="s">
        <v>1095</v>
      </c>
      <c r="F5115" t="s">
        <v>1164</v>
      </c>
      <c r="G5115" t="s">
        <v>1098</v>
      </c>
      <c r="H5115">
        <v>2019</v>
      </c>
      <c r="I5115">
        <v>0.96</v>
      </c>
      <c r="J5115" t="s">
        <v>1148</v>
      </c>
      <c r="K5115" s="2"/>
      <c r="L5115" s="60"/>
    </row>
    <row r="5116" spans="1:12">
      <c r="A5116">
        <v>85430</v>
      </c>
      <c r="B5116" t="s">
        <v>1010</v>
      </c>
      <c r="C5116" t="s">
        <v>1027</v>
      </c>
      <c r="D5116" t="s">
        <v>1090</v>
      </c>
      <c r="E5116" t="s">
        <v>1095</v>
      </c>
      <c r="F5116" t="s">
        <v>1164</v>
      </c>
      <c r="G5116" t="s">
        <v>1098</v>
      </c>
      <c r="H5116">
        <v>2020</v>
      </c>
      <c r="I5116">
        <v>0.97</v>
      </c>
      <c r="J5116" t="s">
        <v>1148</v>
      </c>
      <c r="K5116" s="2"/>
      <c r="L5116" s="60"/>
    </row>
    <row r="5117" spans="1:12">
      <c r="A5117">
        <v>85430</v>
      </c>
      <c r="B5117" t="s">
        <v>1010</v>
      </c>
      <c r="C5117" t="s">
        <v>1027</v>
      </c>
      <c r="D5117" t="s">
        <v>1090</v>
      </c>
      <c r="E5117" t="s">
        <v>1095</v>
      </c>
      <c r="F5117" t="s">
        <v>1164</v>
      </c>
      <c r="G5117" t="s">
        <v>1098</v>
      </c>
      <c r="H5117">
        <v>2021</v>
      </c>
      <c r="I5117">
        <v>1</v>
      </c>
      <c r="J5117" t="s">
        <v>1148</v>
      </c>
      <c r="K5117" s="2"/>
      <c r="L5117" s="60"/>
    </row>
    <row r="5118" spans="1:12">
      <c r="A5118">
        <v>85440</v>
      </c>
      <c r="B5118" t="s">
        <v>1010</v>
      </c>
      <c r="C5118" t="s">
        <v>207</v>
      </c>
      <c r="D5118" t="s">
        <v>1090</v>
      </c>
      <c r="E5118" t="s">
        <v>1095</v>
      </c>
      <c r="F5118" t="s">
        <v>1164</v>
      </c>
      <c r="G5118" t="s">
        <v>1098</v>
      </c>
      <c r="H5118">
        <v>2018</v>
      </c>
      <c r="I5118">
        <v>0.96</v>
      </c>
      <c r="J5118" t="s">
        <v>1148</v>
      </c>
      <c r="K5118" s="2"/>
      <c r="L5118" s="60"/>
    </row>
    <row r="5119" spans="1:12">
      <c r="A5119">
        <v>85440</v>
      </c>
      <c r="B5119" t="s">
        <v>1010</v>
      </c>
      <c r="C5119" t="s">
        <v>207</v>
      </c>
      <c r="D5119" t="s">
        <v>1090</v>
      </c>
      <c r="E5119" t="s">
        <v>1095</v>
      </c>
      <c r="F5119" t="s">
        <v>1164</v>
      </c>
      <c r="G5119" t="s">
        <v>1098</v>
      </c>
      <c r="H5119">
        <v>2019</v>
      </c>
      <c r="I5119">
        <v>0.97</v>
      </c>
      <c r="J5119" t="s">
        <v>1148</v>
      </c>
      <c r="K5119" s="2"/>
      <c r="L5119" s="60"/>
    </row>
    <row r="5120" spans="1:12">
      <c r="A5120">
        <v>85440</v>
      </c>
      <c r="B5120" t="s">
        <v>1010</v>
      </c>
      <c r="C5120" t="s">
        <v>207</v>
      </c>
      <c r="D5120" t="s">
        <v>1090</v>
      </c>
      <c r="E5120" t="s">
        <v>1095</v>
      </c>
      <c r="F5120" t="s">
        <v>1164</v>
      </c>
      <c r="G5120" t="s">
        <v>1098</v>
      </c>
      <c r="H5120">
        <v>2020</v>
      </c>
      <c r="I5120">
        <v>0.97</v>
      </c>
      <c r="J5120" t="s">
        <v>1148</v>
      </c>
      <c r="K5120" s="2"/>
      <c r="L5120" s="60"/>
    </row>
    <row r="5121" spans="1:12">
      <c r="A5121">
        <v>85440</v>
      </c>
      <c r="B5121" t="s">
        <v>1010</v>
      </c>
      <c r="C5121" t="s">
        <v>207</v>
      </c>
      <c r="D5121" t="s">
        <v>1090</v>
      </c>
      <c r="E5121" t="s">
        <v>1095</v>
      </c>
      <c r="F5121" t="s">
        <v>1164</v>
      </c>
      <c r="G5121" t="s">
        <v>1098</v>
      </c>
      <c r="H5121">
        <v>2021</v>
      </c>
      <c r="I5121">
        <v>0.99</v>
      </c>
      <c r="J5121" t="s">
        <v>1148</v>
      </c>
      <c r="K5121" s="2"/>
      <c r="L5121" s="60"/>
    </row>
    <row r="5122" spans="1:12">
      <c r="A5122">
        <v>85</v>
      </c>
      <c r="B5122" t="s">
        <v>1010</v>
      </c>
      <c r="C5122" t="s">
        <v>1075</v>
      </c>
      <c r="D5122" t="s">
        <v>1089</v>
      </c>
      <c r="E5122" t="s">
        <v>1095</v>
      </c>
      <c r="F5122" t="s">
        <v>1164</v>
      </c>
      <c r="G5122" t="s">
        <v>1097</v>
      </c>
      <c r="H5122">
        <v>2018</v>
      </c>
      <c r="I5122">
        <v>0.81</v>
      </c>
      <c r="J5122" t="s">
        <v>1148</v>
      </c>
      <c r="K5122" s="2"/>
      <c r="L5122" s="60"/>
    </row>
    <row r="5123" spans="1:12">
      <c r="A5123">
        <v>85</v>
      </c>
      <c r="B5123" t="s">
        <v>1010</v>
      </c>
      <c r="C5123" t="s">
        <v>1075</v>
      </c>
      <c r="D5123" t="s">
        <v>1089</v>
      </c>
      <c r="E5123" t="s">
        <v>1095</v>
      </c>
      <c r="F5123" t="s">
        <v>1164</v>
      </c>
      <c r="G5123" t="s">
        <v>1097</v>
      </c>
      <c r="H5123">
        <v>2019</v>
      </c>
      <c r="I5123">
        <v>0.78</v>
      </c>
      <c r="J5123" t="s">
        <v>1148</v>
      </c>
      <c r="K5123" s="2"/>
      <c r="L5123" s="60"/>
    </row>
    <row r="5124" spans="1:12">
      <c r="A5124">
        <v>85</v>
      </c>
      <c r="B5124" t="s">
        <v>1010</v>
      </c>
      <c r="C5124" t="s">
        <v>1075</v>
      </c>
      <c r="D5124" t="s">
        <v>1089</v>
      </c>
      <c r="E5124" t="s">
        <v>1095</v>
      </c>
      <c r="F5124" t="s">
        <v>1164</v>
      </c>
      <c r="G5124" t="s">
        <v>1097</v>
      </c>
      <c r="H5124">
        <v>2020</v>
      </c>
      <c r="I5124">
        <v>0.77</v>
      </c>
      <c r="J5124" t="s">
        <v>1148</v>
      </c>
      <c r="K5124" s="2"/>
      <c r="L5124" s="60"/>
    </row>
    <row r="5125" spans="1:12">
      <c r="A5125">
        <v>85</v>
      </c>
      <c r="B5125" t="s">
        <v>1010</v>
      </c>
      <c r="C5125" t="s">
        <v>1075</v>
      </c>
      <c r="D5125" t="s">
        <v>1089</v>
      </c>
      <c r="E5125" t="s">
        <v>1095</v>
      </c>
      <c r="F5125" t="s">
        <v>1164</v>
      </c>
      <c r="G5125" t="s">
        <v>1097</v>
      </c>
      <c r="H5125">
        <v>2021</v>
      </c>
      <c r="I5125">
        <v>0.76</v>
      </c>
      <c r="J5125" t="s">
        <v>1148</v>
      </c>
      <c r="K5125" s="2"/>
      <c r="L5125" s="60"/>
    </row>
    <row r="5126" spans="1:12">
      <c r="A5126">
        <v>85</v>
      </c>
      <c r="B5126" t="s">
        <v>1010</v>
      </c>
      <c r="C5126" t="s">
        <v>1075</v>
      </c>
      <c r="D5126" t="s">
        <v>1091</v>
      </c>
      <c r="E5126" t="s">
        <v>1095</v>
      </c>
      <c r="F5126" t="s">
        <v>1164</v>
      </c>
      <c r="G5126" t="s">
        <v>1255</v>
      </c>
      <c r="H5126">
        <v>2018</v>
      </c>
      <c r="I5126">
        <v>0.9</v>
      </c>
      <c r="J5126" t="s">
        <v>1148</v>
      </c>
      <c r="K5126" s="2"/>
      <c r="L5126" s="60"/>
    </row>
    <row r="5127" spans="1:12">
      <c r="A5127">
        <v>85</v>
      </c>
      <c r="B5127" t="s">
        <v>1010</v>
      </c>
      <c r="C5127" t="s">
        <v>1075</v>
      </c>
      <c r="D5127" t="s">
        <v>1091</v>
      </c>
      <c r="E5127" t="s">
        <v>1095</v>
      </c>
      <c r="F5127" t="s">
        <v>1164</v>
      </c>
      <c r="G5127" t="s">
        <v>1255</v>
      </c>
      <c r="H5127">
        <v>2019</v>
      </c>
      <c r="I5127">
        <v>0.89</v>
      </c>
      <c r="J5127" t="s">
        <v>1148</v>
      </c>
      <c r="K5127" s="2"/>
      <c r="L5127" s="60"/>
    </row>
    <row r="5128" spans="1:12">
      <c r="A5128">
        <v>85</v>
      </c>
      <c r="B5128" t="s">
        <v>1010</v>
      </c>
      <c r="C5128" t="s">
        <v>1075</v>
      </c>
      <c r="D5128" t="s">
        <v>1091</v>
      </c>
      <c r="E5128" t="s">
        <v>1095</v>
      </c>
      <c r="F5128" t="s">
        <v>1164</v>
      </c>
      <c r="G5128" t="s">
        <v>1255</v>
      </c>
      <c r="H5128">
        <v>2020</v>
      </c>
      <c r="I5128">
        <v>0.87</v>
      </c>
      <c r="J5128" t="s">
        <v>1148</v>
      </c>
      <c r="K5128" s="2"/>
      <c r="L5128" s="60"/>
    </row>
    <row r="5129" spans="1:12">
      <c r="A5129">
        <v>85</v>
      </c>
      <c r="B5129" t="s">
        <v>1010</v>
      </c>
      <c r="C5129" t="s">
        <v>1075</v>
      </c>
      <c r="D5129" t="s">
        <v>1091</v>
      </c>
      <c r="E5129" t="s">
        <v>1095</v>
      </c>
      <c r="F5129" t="s">
        <v>1164</v>
      </c>
      <c r="G5129" t="s">
        <v>1255</v>
      </c>
      <c r="H5129">
        <v>2021</v>
      </c>
      <c r="I5129">
        <v>0.88</v>
      </c>
      <c r="J5129" t="s">
        <v>1148</v>
      </c>
      <c r="K5129" s="2"/>
      <c r="L5129" s="60"/>
    </row>
    <row r="5130" spans="1:12">
      <c r="A5130">
        <v>85</v>
      </c>
      <c r="B5130" t="s">
        <v>1010</v>
      </c>
      <c r="C5130" t="s">
        <v>1075</v>
      </c>
      <c r="D5130" t="s">
        <v>1090</v>
      </c>
      <c r="E5130" t="s">
        <v>1095</v>
      </c>
      <c r="F5130" t="s">
        <v>1164</v>
      </c>
      <c r="G5130" t="s">
        <v>1098</v>
      </c>
      <c r="H5130">
        <v>2018</v>
      </c>
      <c r="I5130">
        <v>0.93</v>
      </c>
      <c r="J5130" t="s">
        <v>1148</v>
      </c>
      <c r="K5130" s="2"/>
      <c r="L5130" s="60"/>
    </row>
    <row r="5131" spans="1:12">
      <c r="A5131">
        <v>85</v>
      </c>
      <c r="B5131" t="s">
        <v>1010</v>
      </c>
      <c r="C5131" t="s">
        <v>1075</v>
      </c>
      <c r="D5131" t="s">
        <v>1090</v>
      </c>
      <c r="E5131" t="s">
        <v>1095</v>
      </c>
      <c r="F5131" t="s">
        <v>1164</v>
      </c>
      <c r="G5131" t="s">
        <v>1098</v>
      </c>
      <c r="H5131">
        <v>2019</v>
      </c>
      <c r="I5131">
        <v>0.92</v>
      </c>
      <c r="J5131" t="s">
        <v>1148</v>
      </c>
      <c r="K5131" s="2"/>
      <c r="L5131" s="60"/>
    </row>
    <row r="5132" spans="1:12">
      <c r="A5132">
        <v>85</v>
      </c>
      <c r="B5132" t="s">
        <v>1010</v>
      </c>
      <c r="C5132" t="s">
        <v>1075</v>
      </c>
      <c r="D5132" t="s">
        <v>1090</v>
      </c>
      <c r="E5132" t="s">
        <v>1095</v>
      </c>
      <c r="F5132" t="s">
        <v>1164</v>
      </c>
      <c r="G5132" t="s">
        <v>1098</v>
      </c>
      <c r="H5132">
        <v>2020</v>
      </c>
      <c r="I5132">
        <v>0.92</v>
      </c>
      <c r="J5132" t="s">
        <v>1148</v>
      </c>
      <c r="K5132" s="2"/>
      <c r="L5132" s="60"/>
    </row>
    <row r="5133" spans="1:12">
      <c r="A5133">
        <v>85</v>
      </c>
      <c r="B5133" t="s">
        <v>1010</v>
      </c>
      <c r="C5133" t="s">
        <v>1075</v>
      </c>
      <c r="D5133" t="s">
        <v>1090</v>
      </c>
      <c r="E5133" t="s">
        <v>1095</v>
      </c>
      <c r="F5133" t="s">
        <v>1164</v>
      </c>
      <c r="G5133" t="s">
        <v>1098</v>
      </c>
      <c r="H5133">
        <v>2021</v>
      </c>
      <c r="I5133">
        <v>0.92</v>
      </c>
      <c r="J5133" t="s">
        <v>1148</v>
      </c>
      <c r="K5133" s="2"/>
      <c r="L5133" s="60"/>
    </row>
    <row r="5134" spans="1:12">
      <c r="A5134">
        <v>1</v>
      </c>
      <c r="B5134" t="s">
        <v>1072</v>
      </c>
      <c r="C5134" t="s">
        <v>1072</v>
      </c>
      <c r="D5134" t="s">
        <v>1089</v>
      </c>
      <c r="E5134" t="s">
        <v>1095</v>
      </c>
      <c r="F5134" t="s">
        <v>1164</v>
      </c>
      <c r="G5134" t="s">
        <v>1097</v>
      </c>
      <c r="H5134">
        <v>2018</v>
      </c>
      <c r="I5134">
        <v>0.83</v>
      </c>
      <c r="J5134" t="s">
        <v>1148</v>
      </c>
      <c r="K5134" s="2"/>
      <c r="L5134" s="60"/>
    </row>
    <row r="5135" spans="1:12">
      <c r="A5135">
        <v>1</v>
      </c>
      <c r="B5135" t="s">
        <v>1072</v>
      </c>
      <c r="C5135" t="s">
        <v>1072</v>
      </c>
      <c r="D5135" t="s">
        <v>1089</v>
      </c>
      <c r="E5135" t="s">
        <v>1095</v>
      </c>
      <c r="F5135" t="s">
        <v>1164</v>
      </c>
      <c r="G5135" t="s">
        <v>1097</v>
      </c>
      <c r="H5135">
        <v>2019</v>
      </c>
      <c r="I5135">
        <v>0.81</v>
      </c>
      <c r="J5135" t="s">
        <v>1148</v>
      </c>
      <c r="K5135" s="2"/>
      <c r="L5135" s="60"/>
    </row>
    <row r="5136" spans="1:12">
      <c r="A5136">
        <v>1</v>
      </c>
      <c r="B5136" t="s">
        <v>1072</v>
      </c>
      <c r="C5136" t="s">
        <v>1072</v>
      </c>
      <c r="D5136" t="s">
        <v>1089</v>
      </c>
      <c r="E5136" t="s">
        <v>1095</v>
      </c>
      <c r="F5136" t="s">
        <v>1164</v>
      </c>
      <c r="G5136" t="s">
        <v>1097</v>
      </c>
      <c r="H5136">
        <v>2020</v>
      </c>
      <c r="I5136">
        <v>0.79</v>
      </c>
      <c r="J5136" t="s">
        <v>1148</v>
      </c>
      <c r="K5136" s="2"/>
      <c r="L5136" s="60"/>
    </row>
    <row r="5137" spans="1:12">
      <c r="A5137">
        <v>1</v>
      </c>
      <c r="B5137" t="s">
        <v>1072</v>
      </c>
      <c r="C5137" t="s">
        <v>1072</v>
      </c>
      <c r="D5137" t="s">
        <v>1089</v>
      </c>
      <c r="E5137" t="s">
        <v>1095</v>
      </c>
      <c r="F5137" t="s">
        <v>1164</v>
      </c>
      <c r="G5137" t="s">
        <v>1097</v>
      </c>
      <c r="H5137">
        <v>2021</v>
      </c>
      <c r="I5137">
        <v>0.77</v>
      </c>
      <c r="J5137" t="s">
        <v>1148</v>
      </c>
      <c r="K5137" s="2"/>
      <c r="L5137" s="60"/>
    </row>
    <row r="5138" spans="1:12">
      <c r="A5138">
        <v>1</v>
      </c>
      <c r="B5138" t="s">
        <v>1072</v>
      </c>
      <c r="C5138" t="s">
        <v>1072</v>
      </c>
      <c r="D5138" t="s">
        <v>1091</v>
      </c>
      <c r="E5138" t="s">
        <v>1095</v>
      </c>
      <c r="F5138" t="s">
        <v>1164</v>
      </c>
      <c r="G5138" t="s">
        <v>1255</v>
      </c>
      <c r="H5138">
        <v>2018</v>
      </c>
      <c r="I5138">
        <v>0.94</v>
      </c>
      <c r="J5138" t="s">
        <v>1148</v>
      </c>
      <c r="K5138" s="2"/>
      <c r="L5138" s="60"/>
    </row>
    <row r="5139" spans="1:12">
      <c r="A5139">
        <v>1</v>
      </c>
      <c r="B5139" t="s">
        <v>1072</v>
      </c>
      <c r="C5139" t="s">
        <v>1072</v>
      </c>
      <c r="D5139" t="s">
        <v>1091</v>
      </c>
      <c r="E5139" t="s">
        <v>1095</v>
      </c>
      <c r="F5139" t="s">
        <v>1164</v>
      </c>
      <c r="G5139" t="s">
        <v>1255</v>
      </c>
      <c r="H5139">
        <v>2019</v>
      </c>
      <c r="I5139">
        <v>0.92</v>
      </c>
      <c r="J5139" t="s">
        <v>1148</v>
      </c>
      <c r="K5139" s="2"/>
      <c r="L5139" s="60"/>
    </row>
    <row r="5140" spans="1:12">
      <c r="A5140">
        <v>1</v>
      </c>
      <c r="B5140" t="s">
        <v>1072</v>
      </c>
      <c r="C5140" t="s">
        <v>1072</v>
      </c>
      <c r="D5140" t="s">
        <v>1091</v>
      </c>
      <c r="E5140" t="s">
        <v>1095</v>
      </c>
      <c r="F5140" t="s">
        <v>1164</v>
      </c>
      <c r="G5140" t="s">
        <v>1255</v>
      </c>
      <c r="H5140">
        <v>2020</v>
      </c>
      <c r="I5140">
        <v>0.89</v>
      </c>
      <c r="J5140" t="s">
        <v>1148</v>
      </c>
      <c r="K5140" s="2"/>
      <c r="L5140" s="60"/>
    </row>
    <row r="5141" spans="1:12">
      <c r="A5141">
        <v>1</v>
      </c>
      <c r="B5141" t="s">
        <v>1072</v>
      </c>
      <c r="C5141" t="s">
        <v>1072</v>
      </c>
      <c r="D5141" t="s">
        <v>1091</v>
      </c>
      <c r="E5141" t="s">
        <v>1095</v>
      </c>
      <c r="F5141" t="s">
        <v>1164</v>
      </c>
      <c r="G5141" t="s">
        <v>1255</v>
      </c>
      <c r="H5141">
        <v>2021</v>
      </c>
      <c r="I5141">
        <v>0.88</v>
      </c>
      <c r="J5141" t="s">
        <v>1148</v>
      </c>
      <c r="K5141" s="2"/>
      <c r="L5141" s="60"/>
    </row>
    <row r="5142" spans="1:12">
      <c r="A5142">
        <v>1</v>
      </c>
      <c r="B5142" t="s">
        <v>1072</v>
      </c>
      <c r="C5142" t="s">
        <v>1072</v>
      </c>
      <c r="D5142" t="s">
        <v>1090</v>
      </c>
      <c r="E5142" t="s">
        <v>1095</v>
      </c>
      <c r="F5142" t="s">
        <v>1164</v>
      </c>
      <c r="G5142" t="s">
        <v>1098</v>
      </c>
      <c r="H5142">
        <v>2018</v>
      </c>
      <c r="I5142">
        <v>1.02</v>
      </c>
      <c r="J5142" t="s">
        <v>1148</v>
      </c>
      <c r="K5142" s="2"/>
      <c r="L5142" s="60"/>
    </row>
    <row r="5143" spans="1:12">
      <c r="A5143">
        <v>1</v>
      </c>
      <c r="B5143" t="s">
        <v>1072</v>
      </c>
      <c r="C5143" t="s">
        <v>1072</v>
      </c>
      <c r="D5143" t="s">
        <v>1090</v>
      </c>
      <c r="E5143" t="s">
        <v>1095</v>
      </c>
      <c r="F5143" t="s">
        <v>1164</v>
      </c>
      <c r="G5143" t="s">
        <v>1098</v>
      </c>
      <c r="H5143">
        <v>2019</v>
      </c>
      <c r="I5143">
        <v>1.03</v>
      </c>
      <c r="J5143" t="s">
        <v>1148</v>
      </c>
      <c r="K5143" s="2"/>
      <c r="L5143" s="60"/>
    </row>
    <row r="5144" spans="1:12">
      <c r="A5144">
        <v>1</v>
      </c>
      <c r="B5144" t="s">
        <v>1072</v>
      </c>
      <c r="C5144" t="s">
        <v>1072</v>
      </c>
      <c r="D5144" t="s">
        <v>1090</v>
      </c>
      <c r="E5144" t="s">
        <v>1095</v>
      </c>
      <c r="F5144" t="s">
        <v>1164</v>
      </c>
      <c r="G5144" t="s">
        <v>1098</v>
      </c>
      <c r="H5144">
        <v>2020</v>
      </c>
      <c r="I5144">
        <v>1.04</v>
      </c>
      <c r="J5144" t="s">
        <v>1148</v>
      </c>
      <c r="K5144" s="2"/>
      <c r="L5144" s="60"/>
    </row>
    <row r="5145" spans="1:12">
      <c r="A5145">
        <v>1</v>
      </c>
      <c r="B5145" t="s">
        <v>1072</v>
      </c>
      <c r="C5145" t="s">
        <v>1072</v>
      </c>
      <c r="D5145" t="s">
        <v>1090</v>
      </c>
      <c r="E5145" t="s">
        <v>1095</v>
      </c>
      <c r="F5145" t="s">
        <v>1164</v>
      </c>
      <c r="G5145" t="s">
        <v>1098</v>
      </c>
      <c r="H5145">
        <v>2021</v>
      </c>
      <c r="I5145">
        <v>1.04</v>
      </c>
      <c r="J5145" t="s">
        <v>1148</v>
      </c>
      <c r="K5145" s="2"/>
      <c r="L5145" s="60"/>
    </row>
    <row r="5146" spans="1:12">
      <c r="A5146">
        <v>1</v>
      </c>
      <c r="B5146" t="s">
        <v>1072</v>
      </c>
      <c r="C5146" t="s">
        <v>1072</v>
      </c>
      <c r="D5146" t="s">
        <v>1083</v>
      </c>
      <c r="E5146" t="s">
        <v>1095</v>
      </c>
      <c r="F5146" t="s">
        <v>1164</v>
      </c>
      <c r="G5146" t="s">
        <v>1097</v>
      </c>
      <c r="H5146">
        <v>2017</v>
      </c>
      <c r="I5146">
        <v>0.88</v>
      </c>
      <c r="J5146" t="s">
        <v>1148</v>
      </c>
      <c r="K5146" s="2"/>
      <c r="L5146" s="60"/>
    </row>
    <row r="5147" spans="1:12">
      <c r="A5147">
        <v>1</v>
      </c>
      <c r="B5147" t="s">
        <v>1072</v>
      </c>
      <c r="C5147" t="s">
        <v>1072</v>
      </c>
      <c r="D5147" t="s">
        <v>1083</v>
      </c>
      <c r="E5147" t="s">
        <v>1095</v>
      </c>
      <c r="F5147" t="s">
        <v>1164</v>
      </c>
      <c r="G5147" t="s">
        <v>1097</v>
      </c>
      <c r="H5147">
        <v>2018</v>
      </c>
      <c r="I5147">
        <v>0.86</v>
      </c>
      <c r="J5147" t="s">
        <v>1148</v>
      </c>
      <c r="K5147" s="2"/>
      <c r="L5147" s="60"/>
    </row>
    <row r="5148" spans="1:12">
      <c r="A5148">
        <v>1</v>
      </c>
      <c r="B5148" t="s">
        <v>1072</v>
      </c>
      <c r="C5148" t="s">
        <v>1072</v>
      </c>
      <c r="D5148" t="s">
        <v>1083</v>
      </c>
      <c r="E5148" t="s">
        <v>1095</v>
      </c>
      <c r="F5148" t="s">
        <v>1164</v>
      </c>
      <c r="G5148" t="s">
        <v>1097</v>
      </c>
      <c r="H5148">
        <v>2019</v>
      </c>
      <c r="I5148">
        <v>0.84</v>
      </c>
      <c r="J5148" t="s">
        <v>1148</v>
      </c>
      <c r="K5148" s="2"/>
      <c r="L5148" s="60"/>
    </row>
    <row r="5149" spans="1:12">
      <c r="A5149">
        <v>1</v>
      </c>
      <c r="B5149" t="s">
        <v>1072</v>
      </c>
      <c r="C5149" t="s">
        <v>1072</v>
      </c>
      <c r="D5149" t="s">
        <v>1083</v>
      </c>
      <c r="E5149" t="s">
        <v>1095</v>
      </c>
      <c r="F5149" t="s">
        <v>1164</v>
      </c>
      <c r="G5149" t="s">
        <v>1097</v>
      </c>
      <c r="H5149">
        <v>2020</v>
      </c>
      <c r="I5149">
        <v>0.8</v>
      </c>
      <c r="J5149" t="s">
        <v>1148</v>
      </c>
      <c r="K5149" s="2"/>
      <c r="L5149" s="60"/>
    </row>
    <row r="5150" spans="1:12">
      <c r="A5150">
        <v>1</v>
      </c>
      <c r="B5150" t="s">
        <v>1072</v>
      </c>
      <c r="C5150" t="s">
        <v>1072</v>
      </c>
      <c r="D5150" t="s">
        <v>1083</v>
      </c>
      <c r="E5150" t="s">
        <v>1095</v>
      </c>
      <c r="F5150" t="s">
        <v>1164</v>
      </c>
      <c r="G5150" t="s">
        <v>1097</v>
      </c>
      <c r="H5150">
        <v>2021</v>
      </c>
      <c r="I5150">
        <v>0.82</v>
      </c>
      <c r="J5150" t="s">
        <v>1148</v>
      </c>
      <c r="K5150" s="2"/>
      <c r="L5150" s="60"/>
    </row>
    <row r="5151" spans="1:12">
      <c r="A5151">
        <v>1</v>
      </c>
      <c r="B5151" t="s">
        <v>1072</v>
      </c>
      <c r="C5151" t="s">
        <v>1072</v>
      </c>
      <c r="D5151" t="s">
        <v>1082</v>
      </c>
      <c r="E5151" t="s">
        <v>1095</v>
      </c>
      <c r="F5151" t="s">
        <v>1164</v>
      </c>
      <c r="G5151" t="s">
        <v>1097</v>
      </c>
      <c r="H5151">
        <v>2017</v>
      </c>
      <c r="I5151">
        <v>0.99</v>
      </c>
      <c r="J5151" t="s">
        <v>1148</v>
      </c>
      <c r="K5151" s="2"/>
      <c r="L5151" s="60"/>
    </row>
    <row r="5152" spans="1:12">
      <c r="A5152">
        <v>1</v>
      </c>
      <c r="B5152" t="s">
        <v>1072</v>
      </c>
      <c r="C5152" t="s">
        <v>1072</v>
      </c>
      <c r="D5152" t="s">
        <v>1082</v>
      </c>
      <c r="E5152" t="s">
        <v>1095</v>
      </c>
      <c r="F5152" t="s">
        <v>1164</v>
      </c>
      <c r="G5152" t="s">
        <v>1097</v>
      </c>
      <c r="H5152">
        <v>2018</v>
      </c>
      <c r="I5152">
        <v>0.98</v>
      </c>
      <c r="J5152" t="s">
        <v>1148</v>
      </c>
      <c r="K5152" s="2"/>
      <c r="L5152" s="60"/>
    </row>
    <row r="5153" spans="1:12">
      <c r="A5153">
        <v>1</v>
      </c>
      <c r="B5153" t="s">
        <v>1072</v>
      </c>
      <c r="C5153" t="s">
        <v>1072</v>
      </c>
      <c r="D5153" t="s">
        <v>1082</v>
      </c>
      <c r="E5153" t="s">
        <v>1095</v>
      </c>
      <c r="F5153" t="s">
        <v>1164</v>
      </c>
      <c r="G5153" t="s">
        <v>1097</v>
      </c>
      <c r="H5153">
        <v>2019</v>
      </c>
      <c r="I5153">
        <v>0.98</v>
      </c>
      <c r="J5153" t="s">
        <v>1148</v>
      </c>
      <c r="K5153" s="2"/>
      <c r="L5153" s="60"/>
    </row>
    <row r="5154" spans="1:12">
      <c r="A5154">
        <v>1</v>
      </c>
      <c r="B5154" t="s">
        <v>1072</v>
      </c>
      <c r="C5154" t="s">
        <v>1072</v>
      </c>
      <c r="D5154" t="s">
        <v>1082</v>
      </c>
      <c r="E5154" t="s">
        <v>1095</v>
      </c>
      <c r="F5154" t="s">
        <v>1164</v>
      </c>
      <c r="G5154" t="s">
        <v>1097</v>
      </c>
      <c r="H5154">
        <v>2020</v>
      </c>
      <c r="I5154">
        <v>0.97</v>
      </c>
      <c r="J5154" t="s">
        <v>1148</v>
      </c>
      <c r="K5154" s="2"/>
      <c r="L5154" s="60"/>
    </row>
    <row r="5155" spans="1:12">
      <c r="A5155">
        <v>1</v>
      </c>
      <c r="B5155" t="s">
        <v>1072</v>
      </c>
      <c r="C5155" t="s">
        <v>1072</v>
      </c>
      <c r="D5155" t="s">
        <v>1082</v>
      </c>
      <c r="E5155" t="s">
        <v>1095</v>
      </c>
      <c r="F5155" t="s">
        <v>1164</v>
      </c>
      <c r="G5155" t="s">
        <v>1097</v>
      </c>
      <c r="H5155">
        <v>2021</v>
      </c>
      <c r="I5155">
        <v>0.97</v>
      </c>
      <c r="J5155" t="s">
        <v>1148</v>
      </c>
      <c r="K5155" s="2"/>
      <c r="L5155" s="60"/>
    </row>
    <row r="5156" spans="1:12">
      <c r="A5156">
        <v>1</v>
      </c>
      <c r="B5156" t="s">
        <v>1072</v>
      </c>
      <c r="C5156" t="s">
        <v>1072</v>
      </c>
      <c r="D5156" t="s">
        <v>1084</v>
      </c>
      <c r="E5156" t="s">
        <v>1095</v>
      </c>
      <c r="F5156" t="s">
        <v>1164</v>
      </c>
      <c r="G5156" t="s">
        <v>1097</v>
      </c>
      <c r="H5156">
        <v>2017</v>
      </c>
      <c r="I5156">
        <v>0</v>
      </c>
      <c r="J5156" t="s">
        <v>1148</v>
      </c>
      <c r="K5156" s="2"/>
      <c r="L5156" s="60"/>
    </row>
    <row r="5157" spans="1:12">
      <c r="A5157">
        <v>1</v>
      </c>
      <c r="B5157" t="s">
        <v>1072</v>
      </c>
      <c r="C5157" t="s">
        <v>1072</v>
      </c>
      <c r="D5157" t="s">
        <v>1084</v>
      </c>
      <c r="E5157" t="s">
        <v>1095</v>
      </c>
      <c r="F5157" t="s">
        <v>1164</v>
      </c>
      <c r="G5157" t="s">
        <v>1097</v>
      </c>
      <c r="H5157">
        <v>2018</v>
      </c>
      <c r="I5157">
        <v>0</v>
      </c>
      <c r="J5157" t="s">
        <v>1148</v>
      </c>
      <c r="K5157" s="2"/>
      <c r="L5157" s="60"/>
    </row>
    <row r="5158" spans="1:12">
      <c r="A5158">
        <v>1</v>
      </c>
      <c r="B5158" t="s">
        <v>1072</v>
      </c>
      <c r="C5158" t="s">
        <v>1072</v>
      </c>
      <c r="D5158" t="s">
        <v>1084</v>
      </c>
      <c r="E5158" t="s">
        <v>1095</v>
      </c>
      <c r="F5158" t="s">
        <v>1164</v>
      </c>
      <c r="G5158" t="s">
        <v>1097</v>
      </c>
      <c r="H5158">
        <v>2019</v>
      </c>
      <c r="I5158">
        <v>0</v>
      </c>
      <c r="J5158" t="s">
        <v>1148</v>
      </c>
      <c r="K5158" s="2"/>
      <c r="L5158" s="60"/>
    </row>
    <row r="5159" spans="1:12">
      <c r="A5159">
        <v>1</v>
      </c>
      <c r="B5159" t="s">
        <v>1072</v>
      </c>
      <c r="C5159" t="s">
        <v>1072</v>
      </c>
      <c r="D5159" t="s">
        <v>1084</v>
      </c>
      <c r="E5159" t="s">
        <v>1095</v>
      </c>
      <c r="F5159" t="s">
        <v>1164</v>
      </c>
      <c r="G5159" t="s">
        <v>1097</v>
      </c>
      <c r="H5159">
        <v>2020</v>
      </c>
      <c r="I5159">
        <v>0</v>
      </c>
      <c r="J5159" t="s">
        <v>1148</v>
      </c>
      <c r="K5159" s="2"/>
      <c r="L5159" s="60"/>
    </row>
    <row r="5160" spans="1:12">
      <c r="A5160">
        <v>1</v>
      </c>
      <c r="B5160" t="s">
        <v>1072</v>
      </c>
      <c r="C5160" t="s">
        <v>1072</v>
      </c>
      <c r="D5160" t="s">
        <v>1084</v>
      </c>
      <c r="E5160" t="s">
        <v>1095</v>
      </c>
      <c r="F5160" t="s">
        <v>1164</v>
      </c>
      <c r="G5160" t="s">
        <v>1097</v>
      </c>
      <c r="H5160">
        <v>2021</v>
      </c>
      <c r="I5160">
        <v>0</v>
      </c>
      <c r="J5160" t="s">
        <v>1148</v>
      </c>
      <c r="K5160" s="2"/>
      <c r="L5160" s="60"/>
    </row>
    <row r="5161" spans="1:12">
      <c r="A5161">
        <v>1</v>
      </c>
      <c r="B5161" t="s">
        <v>1072</v>
      </c>
      <c r="C5161" t="s">
        <v>1072</v>
      </c>
      <c r="D5161" t="s">
        <v>1088</v>
      </c>
      <c r="E5161" t="s">
        <v>1095</v>
      </c>
      <c r="F5161" t="s">
        <v>1184</v>
      </c>
      <c r="G5161" t="s">
        <v>1252</v>
      </c>
      <c r="H5161">
        <v>2017</v>
      </c>
      <c r="I5161">
        <v>2.8269329999999999</v>
      </c>
      <c r="J5161" t="s">
        <v>1233</v>
      </c>
      <c r="K5161" s="2"/>
      <c r="L5161" s="60"/>
    </row>
    <row r="5162" spans="1:12">
      <c r="A5162">
        <v>1</v>
      </c>
      <c r="B5162" t="s">
        <v>1072</v>
      </c>
      <c r="C5162" t="s">
        <v>1072</v>
      </c>
      <c r="D5162" t="s">
        <v>1088</v>
      </c>
      <c r="E5162" t="s">
        <v>1095</v>
      </c>
      <c r="F5162" t="s">
        <v>1184</v>
      </c>
      <c r="G5162" t="s">
        <v>1252</v>
      </c>
      <c r="H5162">
        <v>2018</v>
      </c>
      <c r="I5162">
        <v>2.617807</v>
      </c>
      <c r="J5162" t="s">
        <v>1233</v>
      </c>
      <c r="K5162" s="2"/>
      <c r="L5162" s="60"/>
    </row>
    <row r="5163" spans="1:12">
      <c r="A5163">
        <v>1</v>
      </c>
      <c r="B5163" t="s">
        <v>1072</v>
      </c>
      <c r="C5163" t="s">
        <v>1072</v>
      </c>
      <c r="D5163" t="s">
        <v>1088</v>
      </c>
      <c r="E5163" t="s">
        <v>1095</v>
      </c>
      <c r="F5163" t="s">
        <v>1184</v>
      </c>
      <c r="G5163" t="s">
        <v>1252</v>
      </c>
      <c r="H5163">
        <v>2019</v>
      </c>
      <c r="I5163">
        <v>2.4715310000000001</v>
      </c>
      <c r="J5163" t="s">
        <v>1233</v>
      </c>
      <c r="K5163" s="2"/>
      <c r="L5163" s="60"/>
    </row>
    <row r="5164" spans="1:12">
      <c r="A5164">
        <v>1</v>
      </c>
      <c r="B5164" t="s">
        <v>1072</v>
      </c>
      <c r="C5164" t="s">
        <v>1072</v>
      </c>
      <c r="D5164" t="s">
        <v>1088</v>
      </c>
      <c r="E5164" t="s">
        <v>1095</v>
      </c>
      <c r="F5164" t="s">
        <v>1184</v>
      </c>
      <c r="G5164" t="s">
        <v>1252</v>
      </c>
      <c r="H5164">
        <v>2020</v>
      </c>
      <c r="I5164">
        <v>2.210124</v>
      </c>
      <c r="J5164" t="s">
        <v>1233</v>
      </c>
      <c r="K5164" s="2"/>
      <c r="L5164" s="60"/>
    </row>
    <row r="5165" spans="1:12">
      <c r="A5165">
        <v>1</v>
      </c>
      <c r="B5165" t="s">
        <v>1072</v>
      </c>
      <c r="C5165" t="s">
        <v>1072</v>
      </c>
      <c r="D5165" t="s">
        <v>1088</v>
      </c>
      <c r="E5165" t="s">
        <v>1095</v>
      </c>
      <c r="F5165" t="s">
        <v>1184</v>
      </c>
      <c r="G5165" t="s">
        <v>1252</v>
      </c>
      <c r="H5165">
        <v>2021</v>
      </c>
      <c r="I5165">
        <v>2.5165150000000001</v>
      </c>
      <c r="J5165" t="s">
        <v>1233</v>
      </c>
      <c r="K5165" s="2"/>
      <c r="L5165" s="60"/>
    </row>
    <row r="5166" spans="1:12">
      <c r="A5166">
        <v>1</v>
      </c>
      <c r="B5166" t="s">
        <v>1072</v>
      </c>
      <c r="C5166" t="s">
        <v>1072</v>
      </c>
      <c r="D5166" t="s">
        <v>1085</v>
      </c>
      <c r="E5166" t="s">
        <v>1095</v>
      </c>
      <c r="F5166" t="s">
        <v>1164</v>
      </c>
      <c r="G5166" t="s">
        <v>1097</v>
      </c>
      <c r="H5166">
        <v>2017</v>
      </c>
      <c r="I5166">
        <v>2.9668294666422574</v>
      </c>
      <c r="J5166" t="s">
        <v>1171</v>
      </c>
      <c r="K5166" s="2"/>
      <c r="L5166" s="60"/>
    </row>
    <row r="5167" spans="1:12">
      <c r="A5167">
        <v>1</v>
      </c>
      <c r="B5167" t="s">
        <v>1072</v>
      </c>
      <c r="C5167" t="s">
        <v>1072</v>
      </c>
      <c r="D5167" t="s">
        <v>1085</v>
      </c>
      <c r="E5167" t="s">
        <v>1095</v>
      </c>
      <c r="F5167" t="s">
        <v>1164</v>
      </c>
      <c r="G5167" t="s">
        <v>1097</v>
      </c>
      <c r="H5167">
        <v>2018</v>
      </c>
      <c r="I5167">
        <v>4.647052429778312</v>
      </c>
      <c r="J5167" t="s">
        <v>1171</v>
      </c>
      <c r="K5167" s="2"/>
      <c r="L5167" s="60"/>
    </row>
    <row r="5168" spans="1:12">
      <c r="A5168">
        <v>1</v>
      </c>
      <c r="B5168" t="s">
        <v>1072</v>
      </c>
      <c r="C5168" t="s">
        <v>1072</v>
      </c>
      <c r="D5168" t="s">
        <v>1085</v>
      </c>
      <c r="E5168" t="s">
        <v>1095</v>
      </c>
      <c r="F5168" t="s">
        <v>1164</v>
      </c>
      <c r="G5168" t="s">
        <v>1097</v>
      </c>
      <c r="H5168">
        <v>2019</v>
      </c>
      <c r="I5168">
        <v>6.6466117608446034</v>
      </c>
      <c r="J5168" t="s">
        <v>1171</v>
      </c>
      <c r="K5168" s="2"/>
      <c r="L5168" s="60"/>
    </row>
    <row r="5169" spans="1:12">
      <c r="A5169">
        <v>1</v>
      </c>
      <c r="B5169" t="s">
        <v>1072</v>
      </c>
      <c r="C5169" t="s">
        <v>1072</v>
      </c>
      <c r="D5169" t="s">
        <v>1085</v>
      </c>
      <c r="E5169" t="s">
        <v>1095</v>
      </c>
      <c r="F5169" t="s">
        <v>1164</v>
      </c>
      <c r="G5169" t="s">
        <v>1097</v>
      </c>
      <c r="H5169">
        <v>2020</v>
      </c>
      <c r="I5169">
        <v>3.4120515698492793</v>
      </c>
      <c r="J5169" t="s">
        <v>1171</v>
      </c>
      <c r="K5169" s="2"/>
      <c r="L5169" s="60"/>
    </row>
    <row r="5170" spans="1:12">
      <c r="A5170">
        <v>1</v>
      </c>
      <c r="B5170" t="s">
        <v>1072</v>
      </c>
      <c r="C5170" t="s">
        <v>1072</v>
      </c>
      <c r="D5170" t="s">
        <v>1085</v>
      </c>
      <c r="E5170" t="s">
        <v>1095</v>
      </c>
      <c r="F5170" t="s">
        <v>1164</v>
      </c>
      <c r="G5170" t="s">
        <v>1097</v>
      </c>
      <c r="H5170">
        <v>2021</v>
      </c>
      <c r="I5170">
        <v>4.4108247247887586</v>
      </c>
      <c r="J5170" t="s">
        <v>1171</v>
      </c>
      <c r="K5170" s="2"/>
      <c r="L5170" s="60"/>
    </row>
    <row r="5171" spans="1:12">
      <c r="A5171">
        <v>1</v>
      </c>
      <c r="B5171" t="s">
        <v>1072</v>
      </c>
      <c r="C5171" t="s">
        <v>1072</v>
      </c>
      <c r="D5171" t="s">
        <v>1086</v>
      </c>
      <c r="E5171" t="s">
        <v>1095</v>
      </c>
      <c r="F5171" t="s">
        <v>1164</v>
      </c>
      <c r="G5171" t="s">
        <v>1097</v>
      </c>
      <c r="H5171">
        <v>2017</v>
      </c>
      <c r="I5171" s="75">
        <v>14.167185670167678</v>
      </c>
      <c r="J5171" t="s">
        <v>1171</v>
      </c>
      <c r="K5171" s="2"/>
      <c r="L5171" s="60"/>
    </row>
    <row r="5172" spans="1:12">
      <c r="A5172">
        <v>1</v>
      </c>
      <c r="B5172" t="s">
        <v>1072</v>
      </c>
      <c r="C5172" t="s">
        <v>1072</v>
      </c>
      <c r="D5172" t="s">
        <v>1086</v>
      </c>
      <c r="E5172" t="s">
        <v>1095</v>
      </c>
      <c r="F5172" t="s">
        <v>1164</v>
      </c>
      <c r="G5172" t="s">
        <v>1097</v>
      </c>
      <c r="H5172">
        <v>2018</v>
      </c>
      <c r="I5172" s="75">
        <v>17.039192242520478</v>
      </c>
      <c r="J5172" t="s">
        <v>1171</v>
      </c>
      <c r="K5172" s="2"/>
      <c r="L5172" s="60"/>
    </row>
    <row r="5173" spans="1:12">
      <c r="A5173">
        <v>1</v>
      </c>
      <c r="B5173" t="s">
        <v>1072</v>
      </c>
      <c r="C5173" t="s">
        <v>1072</v>
      </c>
      <c r="D5173" t="s">
        <v>1086</v>
      </c>
      <c r="E5173" t="s">
        <v>1095</v>
      </c>
      <c r="F5173" t="s">
        <v>1164</v>
      </c>
      <c r="G5173" t="s">
        <v>1097</v>
      </c>
      <c r="H5173">
        <v>2019</v>
      </c>
      <c r="I5173" s="75">
        <v>13.370509704954843</v>
      </c>
      <c r="J5173" t="s">
        <v>1171</v>
      </c>
      <c r="K5173" s="2"/>
      <c r="L5173" s="60"/>
    </row>
    <row r="5174" spans="1:12">
      <c r="A5174">
        <v>1</v>
      </c>
      <c r="B5174" t="s">
        <v>1072</v>
      </c>
      <c r="C5174" t="s">
        <v>1072</v>
      </c>
      <c r="D5174" t="s">
        <v>1086</v>
      </c>
      <c r="E5174" t="s">
        <v>1095</v>
      </c>
      <c r="F5174" t="s">
        <v>1164</v>
      </c>
      <c r="G5174" t="s">
        <v>1097</v>
      </c>
      <c r="H5174">
        <v>2020</v>
      </c>
      <c r="I5174" s="75">
        <v>6.7731769968649864</v>
      </c>
      <c r="J5174" t="s">
        <v>1171</v>
      </c>
      <c r="K5174" s="2"/>
      <c r="L5174" s="60"/>
    </row>
    <row r="5175" spans="1:12">
      <c r="A5175">
        <v>1</v>
      </c>
      <c r="B5175" t="s">
        <v>1072</v>
      </c>
      <c r="C5175" t="s">
        <v>1072</v>
      </c>
      <c r="D5175" t="s">
        <v>1086</v>
      </c>
      <c r="E5175" t="s">
        <v>1095</v>
      </c>
      <c r="F5175" t="s">
        <v>1164</v>
      </c>
      <c r="G5175" t="s">
        <v>1097</v>
      </c>
      <c r="H5175">
        <v>2021</v>
      </c>
      <c r="I5175" s="75">
        <v>8.3627197094260843</v>
      </c>
      <c r="J5175" t="s">
        <v>1171</v>
      </c>
      <c r="K5175" s="2"/>
      <c r="L5175" s="60"/>
    </row>
    <row r="5176" spans="1:12">
      <c r="A5176">
        <v>1</v>
      </c>
      <c r="B5176" t="s">
        <v>1072</v>
      </c>
      <c r="C5176" t="s">
        <v>1072</v>
      </c>
      <c r="D5176" t="s">
        <v>1087</v>
      </c>
      <c r="E5176" t="s">
        <v>1095</v>
      </c>
      <c r="F5176" t="s">
        <v>1164</v>
      </c>
      <c r="G5176" t="s">
        <v>1097</v>
      </c>
      <c r="H5176">
        <v>2017</v>
      </c>
      <c r="I5176" s="75">
        <v>5.8416642211405687</v>
      </c>
      <c r="J5176" t="s">
        <v>1171</v>
      </c>
      <c r="K5176" s="2"/>
      <c r="L5176" s="60"/>
    </row>
    <row r="5177" spans="1:12">
      <c r="A5177">
        <v>1</v>
      </c>
      <c r="B5177" t="s">
        <v>1072</v>
      </c>
      <c r="C5177" t="s">
        <v>1072</v>
      </c>
      <c r="D5177" t="s">
        <v>1087</v>
      </c>
      <c r="E5177" t="s">
        <v>1095</v>
      </c>
      <c r="F5177" t="s">
        <v>1164</v>
      </c>
      <c r="G5177" t="s">
        <v>1097</v>
      </c>
      <c r="H5177">
        <v>2018</v>
      </c>
      <c r="I5177" s="75">
        <v>10.370540733121091</v>
      </c>
      <c r="J5177" t="s">
        <v>1171</v>
      </c>
      <c r="K5177" s="2"/>
      <c r="L5177" s="60"/>
    </row>
    <row r="5178" spans="1:12">
      <c r="A5178">
        <v>1</v>
      </c>
      <c r="B5178" t="s">
        <v>1072</v>
      </c>
      <c r="C5178" t="s">
        <v>1072</v>
      </c>
      <c r="D5178" t="s">
        <v>1087</v>
      </c>
      <c r="E5178" t="s">
        <v>1095</v>
      </c>
      <c r="F5178" t="s">
        <v>1164</v>
      </c>
      <c r="G5178" t="s">
        <v>1097</v>
      </c>
      <c r="H5178">
        <v>2019</v>
      </c>
      <c r="I5178" s="75">
        <v>9.2485799307876473</v>
      </c>
      <c r="J5178" t="s">
        <v>1171</v>
      </c>
      <c r="K5178" s="2"/>
      <c r="L5178" s="60"/>
    </row>
    <row r="5179" spans="1:12">
      <c r="A5179">
        <v>1</v>
      </c>
      <c r="B5179" t="s">
        <v>1072</v>
      </c>
      <c r="C5179" t="s">
        <v>1072</v>
      </c>
      <c r="D5179" t="s">
        <v>1087</v>
      </c>
      <c r="E5179" t="s">
        <v>1095</v>
      </c>
      <c r="F5179" t="s">
        <v>1164</v>
      </c>
      <c r="G5179" t="s">
        <v>1097</v>
      </c>
      <c r="H5179">
        <v>2020</v>
      </c>
      <c r="I5179" s="75">
        <v>6.7477139254482017</v>
      </c>
      <c r="J5179" t="s">
        <v>1171</v>
      </c>
      <c r="K5179" s="2"/>
      <c r="L5179" s="60"/>
    </row>
    <row r="5180" spans="1:12">
      <c r="A5180">
        <v>1</v>
      </c>
      <c r="B5180" t="s">
        <v>1072</v>
      </c>
      <c r="C5180" t="s">
        <v>1072</v>
      </c>
      <c r="D5180" t="s">
        <v>1087</v>
      </c>
      <c r="E5180" t="s">
        <v>1095</v>
      </c>
      <c r="F5180" t="s">
        <v>1164</v>
      </c>
      <c r="G5180" t="s">
        <v>1097</v>
      </c>
      <c r="H5180">
        <v>2021</v>
      </c>
      <c r="I5180" s="75">
        <v>7.8018055825743362</v>
      </c>
      <c r="J5180" t="s">
        <v>1171</v>
      </c>
      <c r="K5180" s="2"/>
      <c r="L5180" s="60"/>
    </row>
    <row r="5181" spans="1:12">
      <c r="A5181">
        <v>1</v>
      </c>
      <c r="B5181" t="s">
        <v>1072</v>
      </c>
      <c r="C5181" t="s">
        <v>1072</v>
      </c>
      <c r="D5181" t="s">
        <v>1092</v>
      </c>
      <c r="E5181" t="s">
        <v>1095</v>
      </c>
      <c r="F5181" t="s">
        <v>1164</v>
      </c>
      <c r="G5181" t="s">
        <v>1097</v>
      </c>
      <c r="H5181">
        <v>2019</v>
      </c>
      <c r="I5181">
        <v>0.9</v>
      </c>
      <c r="J5181" t="s">
        <v>1148</v>
      </c>
      <c r="K5181" s="2"/>
      <c r="L5181" s="60"/>
    </row>
    <row r="5182" spans="1:12">
      <c r="A5182">
        <v>1</v>
      </c>
      <c r="B5182" t="s">
        <v>1072</v>
      </c>
      <c r="C5182" t="s">
        <v>1072</v>
      </c>
      <c r="D5182" t="s">
        <v>1093</v>
      </c>
      <c r="E5182" t="s">
        <v>1095</v>
      </c>
      <c r="F5182" t="s">
        <v>1164</v>
      </c>
      <c r="G5182" t="s">
        <v>1097</v>
      </c>
      <c r="H5182">
        <v>2019</v>
      </c>
      <c r="I5182">
        <v>0.94</v>
      </c>
      <c r="J5182" t="s">
        <v>1148</v>
      </c>
      <c r="K5182" s="2"/>
      <c r="L5182" s="60"/>
    </row>
    <row r="5183" spans="1:12">
      <c r="A5183">
        <v>1</v>
      </c>
      <c r="B5183" t="s">
        <v>1072</v>
      </c>
      <c r="C5183" t="s">
        <v>1072</v>
      </c>
      <c r="D5183" t="s">
        <v>1094</v>
      </c>
      <c r="E5183" t="s">
        <v>1095</v>
      </c>
      <c r="F5183" t="s">
        <v>1164</v>
      </c>
      <c r="G5183" t="s">
        <v>1097</v>
      </c>
      <c r="H5183">
        <v>2019</v>
      </c>
      <c r="I5183">
        <v>0.95</v>
      </c>
      <c r="J5183" t="s">
        <v>1148</v>
      </c>
      <c r="K5183" s="2"/>
      <c r="L5183" s="60"/>
    </row>
    <row r="5184" spans="1:12">
      <c r="A5184">
        <v>1</v>
      </c>
      <c r="B5184" t="s">
        <v>1072</v>
      </c>
      <c r="C5184" t="s">
        <v>1072</v>
      </c>
      <c r="D5184" t="s">
        <v>1092</v>
      </c>
      <c r="E5184" t="s">
        <v>1095</v>
      </c>
      <c r="F5184" t="s">
        <v>1164</v>
      </c>
      <c r="G5184" t="s">
        <v>1097</v>
      </c>
      <c r="H5184">
        <v>2020</v>
      </c>
      <c r="I5184">
        <v>0.89</v>
      </c>
      <c r="J5184" t="s">
        <v>1148</v>
      </c>
      <c r="K5184" s="2"/>
      <c r="L5184" s="60"/>
    </row>
    <row r="5185" spans="1:12">
      <c r="A5185">
        <v>1</v>
      </c>
      <c r="B5185" t="s">
        <v>1072</v>
      </c>
      <c r="C5185" t="s">
        <v>1072</v>
      </c>
      <c r="D5185" t="s">
        <v>1093</v>
      </c>
      <c r="E5185" t="s">
        <v>1095</v>
      </c>
      <c r="F5185" t="s">
        <v>1164</v>
      </c>
      <c r="G5185" t="s">
        <v>1097</v>
      </c>
      <c r="H5185">
        <v>2020</v>
      </c>
      <c r="I5185">
        <v>0.88</v>
      </c>
      <c r="J5185" t="s">
        <v>1148</v>
      </c>
      <c r="K5185" s="2"/>
      <c r="L5185" s="60"/>
    </row>
    <row r="5186" spans="1:12">
      <c r="A5186">
        <v>1</v>
      </c>
      <c r="B5186" t="s">
        <v>1072</v>
      </c>
      <c r="C5186" t="s">
        <v>1072</v>
      </c>
      <c r="D5186" t="s">
        <v>1094</v>
      </c>
      <c r="E5186" t="s">
        <v>1095</v>
      </c>
      <c r="F5186" t="s">
        <v>1164</v>
      </c>
      <c r="G5186" t="s">
        <v>1097</v>
      </c>
      <c r="H5186">
        <v>2020</v>
      </c>
      <c r="I5186">
        <v>0.9</v>
      </c>
      <c r="J5186" t="s">
        <v>1148</v>
      </c>
      <c r="K5186" s="2"/>
      <c r="L5186" s="60"/>
    </row>
    <row r="5187" spans="1:12">
      <c r="A5187">
        <v>1</v>
      </c>
      <c r="B5187" t="s">
        <v>1072</v>
      </c>
      <c r="C5187" t="s">
        <v>1072</v>
      </c>
      <c r="D5187" t="s">
        <v>1092</v>
      </c>
      <c r="E5187" t="s">
        <v>1095</v>
      </c>
      <c r="F5187" t="s">
        <v>1164</v>
      </c>
      <c r="G5187" t="s">
        <v>1097</v>
      </c>
      <c r="H5187">
        <v>2021</v>
      </c>
      <c r="I5187">
        <v>0.87</v>
      </c>
      <c r="J5187" t="s">
        <v>1148</v>
      </c>
      <c r="K5187" s="2"/>
      <c r="L5187" s="60"/>
    </row>
    <row r="5188" spans="1:12">
      <c r="A5188">
        <v>1</v>
      </c>
      <c r="B5188" t="s">
        <v>1072</v>
      </c>
      <c r="C5188" t="s">
        <v>1072</v>
      </c>
      <c r="D5188" t="s">
        <v>1093</v>
      </c>
      <c r="E5188" t="s">
        <v>1095</v>
      </c>
      <c r="F5188" t="s">
        <v>1164</v>
      </c>
      <c r="G5188" t="s">
        <v>1097</v>
      </c>
      <c r="H5188">
        <v>2021</v>
      </c>
      <c r="I5188">
        <v>0.86</v>
      </c>
      <c r="J5188" t="s">
        <v>1148</v>
      </c>
      <c r="K5188" s="2"/>
      <c r="L5188" s="60"/>
    </row>
    <row r="5189" spans="1:12">
      <c r="A5189">
        <v>1</v>
      </c>
      <c r="B5189" t="s">
        <v>1072</v>
      </c>
      <c r="C5189" t="s">
        <v>1072</v>
      </c>
      <c r="D5189" t="s">
        <v>1094</v>
      </c>
      <c r="E5189" t="s">
        <v>1095</v>
      </c>
      <c r="F5189" t="s">
        <v>1164</v>
      </c>
      <c r="G5189" t="s">
        <v>1097</v>
      </c>
      <c r="H5189">
        <v>2021</v>
      </c>
      <c r="I5189">
        <v>0.86</v>
      </c>
      <c r="J5189" t="s">
        <v>1148</v>
      </c>
      <c r="K5189" s="2"/>
      <c r="L5189" s="60"/>
    </row>
    <row r="5190" spans="1:12">
      <c r="A5190">
        <v>1</v>
      </c>
      <c r="B5190" t="s">
        <v>1072</v>
      </c>
      <c r="C5190" t="s">
        <v>1072</v>
      </c>
      <c r="D5190" t="s">
        <v>1089</v>
      </c>
      <c r="E5190" t="s">
        <v>1095</v>
      </c>
      <c r="F5190" t="s">
        <v>1164</v>
      </c>
      <c r="G5190" t="s">
        <v>1097</v>
      </c>
      <c r="H5190">
        <v>2018</v>
      </c>
      <c r="I5190">
        <v>0.83</v>
      </c>
      <c r="J5190" t="s">
        <v>1148</v>
      </c>
      <c r="K5190" s="2"/>
      <c r="L5190" s="60"/>
    </row>
    <row r="5191" spans="1:12">
      <c r="A5191">
        <v>1</v>
      </c>
      <c r="B5191" t="s">
        <v>1072</v>
      </c>
      <c r="C5191" t="s">
        <v>1072</v>
      </c>
      <c r="D5191" t="s">
        <v>1089</v>
      </c>
      <c r="E5191" t="s">
        <v>1095</v>
      </c>
      <c r="F5191" t="s">
        <v>1164</v>
      </c>
      <c r="G5191" t="s">
        <v>1097</v>
      </c>
      <c r="H5191">
        <v>2019</v>
      </c>
      <c r="I5191">
        <v>0.81</v>
      </c>
      <c r="J5191" t="s">
        <v>1148</v>
      </c>
      <c r="K5191" s="2"/>
      <c r="L5191" s="60"/>
    </row>
    <row r="5192" spans="1:12">
      <c r="A5192">
        <v>1</v>
      </c>
      <c r="B5192" t="s">
        <v>1072</v>
      </c>
      <c r="C5192" t="s">
        <v>1072</v>
      </c>
      <c r="D5192" t="s">
        <v>1089</v>
      </c>
      <c r="E5192" t="s">
        <v>1095</v>
      </c>
      <c r="F5192" t="s">
        <v>1164</v>
      </c>
      <c r="G5192" t="s">
        <v>1097</v>
      </c>
      <c r="H5192">
        <v>2020</v>
      </c>
      <c r="I5192">
        <v>0.79</v>
      </c>
      <c r="J5192" t="s">
        <v>1148</v>
      </c>
      <c r="K5192" s="2"/>
      <c r="L5192" s="60"/>
    </row>
    <row r="5193" spans="1:12">
      <c r="A5193">
        <v>1</v>
      </c>
      <c r="B5193" t="s">
        <v>1072</v>
      </c>
      <c r="C5193" t="s">
        <v>1072</v>
      </c>
      <c r="D5193" t="s">
        <v>1089</v>
      </c>
      <c r="E5193" t="s">
        <v>1095</v>
      </c>
      <c r="F5193" t="s">
        <v>1164</v>
      </c>
      <c r="G5193" t="s">
        <v>1097</v>
      </c>
      <c r="H5193">
        <v>2021</v>
      </c>
      <c r="I5193">
        <v>0.77</v>
      </c>
      <c r="J5193" t="s">
        <v>1148</v>
      </c>
      <c r="K5193" s="2"/>
      <c r="L5193" s="60"/>
    </row>
    <row r="5194" spans="1:12">
      <c r="A5194">
        <v>1</v>
      </c>
      <c r="B5194" t="s">
        <v>1072</v>
      </c>
      <c r="C5194" t="s">
        <v>1072</v>
      </c>
      <c r="D5194" t="s">
        <v>1091</v>
      </c>
      <c r="E5194" t="s">
        <v>1095</v>
      </c>
      <c r="F5194" t="s">
        <v>1164</v>
      </c>
      <c r="G5194" t="s">
        <v>1255</v>
      </c>
      <c r="H5194">
        <v>2018</v>
      </c>
      <c r="I5194">
        <v>0.94</v>
      </c>
      <c r="J5194" t="s">
        <v>1148</v>
      </c>
      <c r="K5194" s="2"/>
      <c r="L5194" s="60"/>
    </row>
    <row r="5195" spans="1:12">
      <c r="A5195">
        <v>1</v>
      </c>
      <c r="B5195" t="s">
        <v>1072</v>
      </c>
      <c r="C5195" t="s">
        <v>1072</v>
      </c>
      <c r="D5195" t="s">
        <v>1091</v>
      </c>
      <c r="E5195" t="s">
        <v>1095</v>
      </c>
      <c r="F5195" t="s">
        <v>1164</v>
      </c>
      <c r="G5195" t="s">
        <v>1255</v>
      </c>
      <c r="H5195">
        <v>2019</v>
      </c>
      <c r="I5195">
        <v>0.92</v>
      </c>
      <c r="J5195" t="s">
        <v>1148</v>
      </c>
      <c r="K5195" s="2"/>
      <c r="L5195" s="60"/>
    </row>
    <row r="5196" spans="1:12">
      <c r="A5196">
        <v>1</v>
      </c>
      <c r="B5196" t="s">
        <v>1072</v>
      </c>
      <c r="C5196" t="s">
        <v>1072</v>
      </c>
      <c r="D5196" t="s">
        <v>1091</v>
      </c>
      <c r="E5196" t="s">
        <v>1095</v>
      </c>
      <c r="F5196" t="s">
        <v>1164</v>
      </c>
      <c r="G5196" t="s">
        <v>1255</v>
      </c>
      <c r="H5196">
        <v>2020</v>
      </c>
      <c r="I5196">
        <v>0.89</v>
      </c>
      <c r="J5196" t="s">
        <v>1148</v>
      </c>
      <c r="K5196" s="2"/>
      <c r="L5196" s="60"/>
    </row>
    <row r="5197" spans="1:12">
      <c r="A5197">
        <v>1</v>
      </c>
      <c r="B5197" t="s">
        <v>1072</v>
      </c>
      <c r="C5197" t="s">
        <v>1072</v>
      </c>
      <c r="D5197" t="s">
        <v>1091</v>
      </c>
      <c r="E5197" t="s">
        <v>1095</v>
      </c>
      <c r="F5197" t="s">
        <v>1164</v>
      </c>
      <c r="G5197" t="s">
        <v>1255</v>
      </c>
      <c r="H5197">
        <v>2021</v>
      </c>
      <c r="I5197">
        <v>0.88</v>
      </c>
      <c r="J5197" t="s">
        <v>1148</v>
      </c>
      <c r="K5197" s="2"/>
      <c r="L5197" s="60"/>
    </row>
    <row r="5198" spans="1:12">
      <c r="A5198">
        <v>1</v>
      </c>
      <c r="B5198" t="s">
        <v>1072</v>
      </c>
      <c r="C5198" t="s">
        <v>1072</v>
      </c>
      <c r="D5198" t="s">
        <v>1090</v>
      </c>
      <c r="E5198" t="s">
        <v>1095</v>
      </c>
      <c r="F5198" t="s">
        <v>1164</v>
      </c>
      <c r="G5198" t="s">
        <v>1098</v>
      </c>
      <c r="H5198">
        <v>2018</v>
      </c>
      <c r="I5198">
        <v>1.02</v>
      </c>
      <c r="J5198" t="s">
        <v>1148</v>
      </c>
      <c r="K5198" s="2"/>
      <c r="L5198" s="60"/>
    </row>
    <row r="5199" spans="1:12">
      <c r="A5199">
        <v>1</v>
      </c>
      <c r="B5199" t="s">
        <v>1072</v>
      </c>
      <c r="C5199" t="s">
        <v>1072</v>
      </c>
      <c r="D5199" t="s">
        <v>1090</v>
      </c>
      <c r="E5199" t="s">
        <v>1095</v>
      </c>
      <c r="F5199" t="s">
        <v>1164</v>
      </c>
      <c r="G5199" t="s">
        <v>1098</v>
      </c>
      <c r="H5199">
        <v>2019</v>
      </c>
      <c r="I5199">
        <v>1.03</v>
      </c>
      <c r="J5199" t="s">
        <v>1148</v>
      </c>
      <c r="K5199" s="2"/>
      <c r="L5199" s="60"/>
    </row>
    <row r="5200" spans="1:12">
      <c r="A5200">
        <v>1</v>
      </c>
      <c r="B5200" t="s">
        <v>1072</v>
      </c>
      <c r="C5200" t="s">
        <v>1072</v>
      </c>
      <c r="D5200" t="s">
        <v>1090</v>
      </c>
      <c r="E5200" t="s">
        <v>1095</v>
      </c>
      <c r="F5200" t="s">
        <v>1164</v>
      </c>
      <c r="G5200" t="s">
        <v>1098</v>
      </c>
      <c r="H5200">
        <v>2020</v>
      </c>
      <c r="I5200">
        <v>1.04</v>
      </c>
      <c r="J5200" t="s">
        <v>1148</v>
      </c>
      <c r="K5200" s="2"/>
      <c r="L5200" s="60"/>
    </row>
    <row r="5201" spans="1:12">
      <c r="A5201">
        <v>1</v>
      </c>
      <c r="B5201" t="s">
        <v>1072</v>
      </c>
      <c r="C5201" t="s">
        <v>1072</v>
      </c>
      <c r="D5201" t="s">
        <v>1090</v>
      </c>
      <c r="E5201" t="s">
        <v>1095</v>
      </c>
      <c r="F5201" t="s">
        <v>1164</v>
      </c>
      <c r="G5201" t="s">
        <v>1098</v>
      </c>
      <c r="H5201">
        <v>2021</v>
      </c>
      <c r="I5201">
        <v>1.04</v>
      </c>
      <c r="J5201" t="s">
        <v>1148</v>
      </c>
      <c r="K5201" s="2"/>
      <c r="L5201" s="60"/>
    </row>
    <row r="5202" spans="1:12">
      <c r="A5202">
        <v>1</v>
      </c>
      <c r="B5202" t="s">
        <v>1072</v>
      </c>
      <c r="C5202" t="s">
        <v>1072</v>
      </c>
      <c r="D5202" t="s">
        <v>1083</v>
      </c>
      <c r="E5202" t="s">
        <v>1095</v>
      </c>
      <c r="F5202" t="s">
        <v>1164</v>
      </c>
      <c r="G5202" t="s">
        <v>1097</v>
      </c>
      <c r="H5202">
        <v>2017</v>
      </c>
      <c r="I5202">
        <v>0.88</v>
      </c>
      <c r="J5202" t="s">
        <v>1148</v>
      </c>
      <c r="K5202" s="2"/>
      <c r="L5202" s="60"/>
    </row>
    <row r="5203" spans="1:12">
      <c r="A5203">
        <v>1</v>
      </c>
      <c r="B5203" t="s">
        <v>1072</v>
      </c>
      <c r="C5203" t="s">
        <v>1072</v>
      </c>
      <c r="D5203" t="s">
        <v>1083</v>
      </c>
      <c r="E5203" t="s">
        <v>1095</v>
      </c>
      <c r="F5203" t="s">
        <v>1164</v>
      </c>
      <c r="G5203" t="s">
        <v>1097</v>
      </c>
      <c r="H5203">
        <v>2018</v>
      </c>
      <c r="I5203">
        <v>0.86</v>
      </c>
      <c r="J5203" t="s">
        <v>1148</v>
      </c>
      <c r="K5203" s="2"/>
      <c r="L5203" s="60"/>
    </row>
    <row r="5204" spans="1:12">
      <c r="A5204">
        <v>1</v>
      </c>
      <c r="B5204" t="s">
        <v>1072</v>
      </c>
      <c r="C5204" t="s">
        <v>1072</v>
      </c>
      <c r="D5204" t="s">
        <v>1083</v>
      </c>
      <c r="E5204" t="s">
        <v>1095</v>
      </c>
      <c r="F5204" t="s">
        <v>1164</v>
      </c>
      <c r="G5204" t="s">
        <v>1097</v>
      </c>
      <c r="H5204">
        <v>2019</v>
      </c>
      <c r="I5204">
        <v>0.84</v>
      </c>
      <c r="J5204" t="s">
        <v>1148</v>
      </c>
      <c r="K5204" s="2"/>
      <c r="L5204" s="60"/>
    </row>
    <row r="5205" spans="1:12">
      <c r="A5205">
        <v>1</v>
      </c>
      <c r="B5205" t="s">
        <v>1072</v>
      </c>
      <c r="C5205" t="s">
        <v>1072</v>
      </c>
      <c r="D5205" t="s">
        <v>1083</v>
      </c>
      <c r="E5205" t="s">
        <v>1095</v>
      </c>
      <c r="F5205" t="s">
        <v>1164</v>
      </c>
      <c r="G5205" t="s">
        <v>1097</v>
      </c>
      <c r="H5205">
        <v>2020</v>
      </c>
      <c r="I5205">
        <v>0.8</v>
      </c>
      <c r="J5205" t="s">
        <v>1148</v>
      </c>
      <c r="K5205" s="2"/>
      <c r="L5205" s="60"/>
    </row>
    <row r="5206" spans="1:12">
      <c r="A5206">
        <v>1</v>
      </c>
      <c r="B5206" t="s">
        <v>1072</v>
      </c>
      <c r="C5206" t="s">
        <v>1072</v>
      </c>
      <c r="D5206" t="s">
        <v>1083</v>
      </c>
      <c r="E5206" t="s">
        <v>1095</v>
      </c>
      <c r="F5206" t="s">
        <v>1164</v>
      </c>
      <c r="G5206" t="s">
        <v>1097</v>
      </c>
      <c r="H5206">
        <v>2021</v>
      </c>
      <c r="I5206">
        <v>0.82</v>
      </c>
      <c r="J5206" t="s">
        <v>1148</v>
      </c>
      <c r="K5206" s="2"/>
      <c r="L5206" s="60"/>
    </row>
    <row r="5207" spans="1:12">
      <c r="A5207">
        <v>1</v>
      </c>
      <c r="B5207" t="s">
        <v>1072</v>
      </c>
      <c r="C5207" t="s">
        <v>1072</v>
      </c>
      <c r="D5207" t="s">
        <v>1082</v>
      </c>
      <c r="E5207" t="s">
        <v>1095</v>
      </c>
      <c r="F5207" t="s">
        <v>1164</v>
      </c>
      <c r="G5207" t="s">
        <v>1097</v>
      </c>
      <c r="H5207">
        <v>2017</v>
      </c>
      <c r="I5207">
        <v>0.99</v>
      </c>
      <c r="J5207" t="s">
        <v>1148</v>
      </c>
      <c r="K5207" s="2"/>
      <c r="L5207" s="60"/>
    </row>
    <row r="5208" spans="1:12">
      <c r="A5208">
        <v>1</v>
      </c>
      <c r="B5208" t="s">
        <v>1072</v>
      </c>
      <c r="C5208" t="s">
        <v>1072</v>
      </c>
      <c r="D5208" t="s">
        <v>1082</v>
      </c>
      <c r="E5208" t="s">
        <v>1095</v>
      </c>
      <c r="F5208" t="s">
        <v>1164</v>
      </c>
      <c r="G5208" t="s">
        <v>1097</v>
      </c>
      <c r="H5208">
        <v>2018</v>
      </c>
      <c r="I5208">
        <v>0.98</v>
      </c>
      <c r="J5208" t="s">
        <v>1148</v>
      </c>
      <c r="K5208" s="2"/>
      <c r="L5208" s="60"/>
    </row>
    <row r="5209" spans="1:12">
      <c r="A5209">
        <v>1</v>
      </c>
      <c r="B5209" t="s">
        <v>1072</v>
      </c>
      <c r="C5209" t="s">
        <v>1072</v>
      </c>
      <c r="D5209" t="s">
        <v>1082</v>
      </c>
      <c r="E5209" t="s">
        <v>1095</v>
      </c>
      <c r="F5209" t="s">
        <v>1164</v>
      </c>
      <c r="G5209" t="s">
        <v>1097</v>
      </c>
      <c r="H5209">
        <v>2019</v>
      </c>
      <c r="I5209">
        <v>0.98</v>
      </c>
      <c r="J5209" t="s">
        <v>1148</v>
      </c>
      <c r="K5209" s="2"/>
      <c r="L5209" s="60"/>
    </row>
    <row r="5210" spans="1:12">
      <c r="A5210">
        <v>1</v>
      </c>
      <c r="B5210" t="s">
        <v>1072</v>
      </c>
      <c r="C5210" t="s">
        <v>1072</v>
      </c>
      <c r="D5210" t="s">
        <v>1082</v>
      </c>
      <c r="E5210" t="s">
        <v>1095</v>
      </c>
      <c r="F5210" t="s">
        <v>1164</v>
      </c>
      <c r="G5210" t="s">
        <v>1097</v>
      </c>
      <c r="H5210">
        <v>2020</v>
      </c>
      <c r="I5210">
        <v>0.97</v>
      </c>
      <c r="J5210" t="s">
        <v>1148</v>
      </c>
      <c r="K5210" s="2"/>
      <c r="L5210" s="60"/>
    </row>
    <row r="5211" spans="1:12">
      <c r="A5211">
        <v>1</v>
      </c>
      <c r="B5211" t="s">
        <v>1072</v>
      </c>
      <c r="C5211" t="s">
        <v>1072</v>
      </c>
      <c r="D5211" t="s">
        <v>1082</v>
      </c>
      <c r="E5211" t="s">
        <v>1095</v>
      </c>
      <c r="F5211" t="s">
        <v>1164</v>
      </c>
      <c r="G5211" t="s">
        <v>1097</v>
      </c>
      <c r="H5211">
        <v>2021</v>
      </c>
      <c r="I5211">
        <v>0.97</v>
      </c>
      <c r="J5211" t="s">
        <v>1148</v>
      </c>
      <c r="K5211" s="2"/>
      <c r="L5211" s="60"/>
    </row>
    <row r="5212" spans="1:12">
      <c r="A5212">
        <v>1</v>
      </c>
      <c r="B5212" t="s">
        <v>1072</v>
      </c>
      <c r="C5212" t="s">
        <v>1072</v>
      </c>
      <c r="D5212" t="s">
        <v>1084</v>
      </c>
      <c r="E5212" t="s">
        <v>1095</v>
      </c>
      <c r="F5212" t="s">
        <v>1164</v>
      </c>
      <c r="G5212" t="s">
        <v>1097</v>
      </c>
      <c r="H5212">
        <v>2017</v>
      </c>
      <c r="I5212">
        <v>0</v>
      </c>
      <c r="J5212" t="s">
        <v>1148</v>
      </c>
      <c r="K5212" s="2"/>
      <c r="L5212" s="60"/>
    </row>
    <row r="5213" spans="1:12">
      <c r="A5213">
        <v>1</v>
      </c>
      <c r="B5213" t="s">
        <v>1072</v>
      </c>
      <c r="C5213" t="s">
        <v>1072</v>
      </c>
      <c r="D5213" t="s">
        <v>1084</v>
      </c>
      <c r="E5213" t="s">
        <v>1095</v>
      </c>
      <c r="F5213" t="s">
        <v>1164</v>
      </c>
      <c r="G5213" t="s">
        <v>1097</v>
      </c>
      <c r="H5213">
        <v>2018</v>
      </c>
      <c r="I5213">
        <v>0</v>
      </c>
      <c r="J5213" t="s">
        <v>1148</v>
      </c>
      <c r="K5213" s="2"/>
      <c r="L5213" s="60"/>
    </row>
    <row r="5214" spans="1:12">
      <c r="A5214">
        <v>1</v>
      </c>
      <c r="B5214" t="s">
        <v>1072</v>
      </c>
      <c r="C5214" t="s">
        <v>1072</v>
      </c>
      <c r="D5214" t="s">
        <v>1084</v>
      </c>
      <c r="E5214" t="s">
        <v>1095</v>
      </c>
      <c r="F5214" t="s">
        <v>1164</v>
      </c>
      <c r="G5214" t="s">
        <v>1097</v>
      </c>
      <c r="H5214">
        <v>2019</v>
      </c>
      <c r="I5214">
        <v>0</v>
      </c>
      <c r="J5214" t="s">
        <v>1148</v>
      </c>
      <c r="K5214" s="2"/>
      <c r="L5214" s="60"/>
    </row>
    <row r="5215" spans="1:12">
      <c r="A5215">
        <v>1</v>
      </c>
      <c r="B5215" t="s">
        <v>1072</v>
      </c>
      <c r="C5215" t="s">
        <v>1072</v>
      </c>
      <c r="D5215" t="s">
        <v>1084</v>
      </c>
      <c r="E5215" t="s">
        <v>1095</v>
      </c>
      <c r="F5215" t="s">
        <v>1164</v>
      </c>
      <c r="G5215" t="s">
        <v>1097</v>
      </c>
      <c r="H5215">
        <v>2020</v>
      </c>
      <c r="I5215">
        <v>0</v>
      </c>
      <c r="J5215" t="s">
        <v>1148</v>
      </c>
      <c r="K5215" s="2"/>
      <c r="L5215" s="60"/>
    </row>
    <row r="5216" spans="1:12">
      <c r="A5216">
        <v>1</v>
      </c>
      <c r="B5216" t="s">
        <v>1072</v>
      </c>
      <c r="C5216" t="s">
        <v>1072</v>
      </c>
      <c r="D5216" t="s">
        <v>1084</v>
      </c>
      <c r="E5216" t="s">
        <v>1095</v>
      </c>
      <c r="F5216" t="s">
        <v>1164</v>
      </c>
      <c r="G5216" t="s">
        <v>1097</v>
      </c>
      <c r="H5216">
        <v>2021</v>
      </c>
      <c r="I5216">
        <v>0</v>
      </c>
      <c r="J5216" t="s">
        <v>1148</v>
      </c>
      <c r="K5216" s="2"/>
      <c r="L5216" s="60"/>
    </row>
    <row r="5217" spans="1:12">
      <c r="A5217">
        <v>1</v>
      </c>
      <c r="B5217" t="s">
        <v>1072</v>
      </c>
      <c r="C5217" t="s">
        <v>1072</v>
      </c>
      <c r="D5217" t="s">
        <v>1088</v>
      </c>
      <c r="E5217" t="s">
        <v>1095</v>
      </c>
      <c r="F5217" t="s">
        <v>1184</v>
      </c>
      <c r="G5217" t="s">
        <v>1252</v>
      </c>
      <c r="H5217">
        <v>2017</v>
      </c>
      <c r="I5217">
        <v>2.8269329999999999</v>
      </c>
      <c r="J5217" t="s">
        <v>1233</v>
      </c>
      <c r="K5217" s="2"/>
      <c r="L5217" s="60"/>
    </row>
    <row r="5218" spans="1:12">
      <c r="A5218">
        <v>1</v>
      </c>
      <c r="B5218" t="s">
        <v>1072</v>
      </c>
      <c r="C5218" t="s">
        <v>1072</v>
      </c>
      <c r="D5218" t="s">
        <v>1088</v>
      </c>
      <c r="E5218" t="s">
        <v>1095</v>
      </c>
      <c r="F5218" t="s">
        <v>1184</v>
      </c>
      <c r="G5218" t="s">
        <v>1252</v>
      </c>
      <c r="H5218">
        <v>2018</v>
      </c>
      <c r="I5218">
        <v>2.617807</v>
      </c>
      <c r="J5218" t="s">
        <v>1233</v>
      </c>
      <c r="K5218" s="2"/>
      <c r="L5218" s="60"/>
    </row>
    <row r="5219" spans="1:12">
      <c r="A5219">
        <v>1</v>
      </c>
      <c r="B5219" t="s">
        <v>1072</v>
      </c>
      <c r="C5219" t="s">
        <v>1072</v>
      </c>
      <c r="D5219" t="s">
        <v>1088</v>
      </c>
      <c r="E5219" t="s">
        <v>1095</v>
      </c>
      <c r="F5219" t="s">
        <v>1184</v>
      </c>
      <c r="G5219" t="s">
        <v>1252</v>
      </c>
      <c r="H5219">
        <v>2019</v>
      </c>
      <c r="I5219">
        <v>2.4715310000000001</v>
      </c>
      <c r="J5219" t="s">
        <v>1233</v>
      </c>
      <c r="K5219" s="2"/>
      <c r="L5219" s="60"/>
    </row>
    <row r="5220" spans="1:12">
      <c r="A5220">
        <v>1</v>
      </c>
      <c r="B5220" t="s">
        <v>1072</v>
      </c>
      <c r="C5220" t="s">
        <v>1072</v>
      </c>
      <c r="D5220" t="s">
        <v>1088</v>
      </c>
      <c r="E5220" t="s">
        <v>1095</v>
      </c>
      <c r="F5220" t="s">
        <v>1184</v>
      </c>
      <c r="G5220" t="s">
        <v>1252</v>
      </c>
      <c r="H5220">
        <v>2020</v>
      </c>
      <c r="I5220">
        <v>2.210124</v>
      </c>
      <c r="J5220" t="s">
        <v>1233</v>
      </c>
      <c r="K5220" s="2"/>
      <c r="L5220" s="60"/>
    </row>
    <row r="5221" spans="1:12">
      <c r="A5221">
        <v>1</v>
      </c>
      <c r="B5221" t="s">
        <v>1072</v>
      </c>
      <c r="C5221" t="s">
        <v>1072</v>
      </c>
      <c r="D5221" t="s">
        <v>1088</v>
      </c>
      <c r="E5221" t="s">
        <v>1095</v>
      </c>
      <c r="F5221" t="s">
        <v>1184</v>
      </c>
      <c r="G5221" t="s">
        <v>1252</v>
      </c>
      <c r="H5221">
        <v>2021</v>
      </c>
      <c r="I5221">
        <v>2.5165150000000001</v>
      </c>
      <c r="J5221" t="s">
        <v>1233</v>
      </c>
      <c r="K5221" s="2"/>
      <c r="L5221" s="60"/>
    </row>
    <row r="5222" spans="1:12">
      <c r="A5222">
        <v>1</v>
      </c>
      <c r="B5222" t="s">
        <v>1072</v>
      </c>
      <c r="C5222" t="s">
        <v>1072</v>
      </c>
      <c r="D5222" t="s">
        <v>1085</v>
      </c>
      <c r="E5222" t="s">
        <v>1095</v>
      </c>
      <c r="F5222" t="s">
        <v>1164</v>
      </c>
      <c r="G5222" t="s">
        <v>1097</v>
      </c>
      <c r="H5222">
        <v>2017</v>
      </c>
      <c r="I5222">
        <v>2.9668294666422574</v>
      </c>
      <c r="J5222" t="s">
        <v>1171</v>
      </c>
      <c r="K5222" s="2"/>
      <c r="L5222" s="60"/>
    </row>
    <row r="5223" spans="1:12">
      <c r="A5223">
        <v>1</v>
      </c>
      <c r="B5223" t="s">
        <v>1072</v>
      </c>
      <c r="C5223" t="s">
        <v>1072</v>
      </c>
      <c r="D5223" t="s">
        <v>1085</v>
      </c>
      <c r="E5223" t="s">
        <v>1095</v>
      </c>
      <c r="F5223" t="s">
        <v>1164</v>
      </c>
      <c r="G5223" t="s">
        <v>1097</v>
      </c>
      <c r="H5223">
        <v>2018</v>
      </c>
      <c r="I5223">
        <v>4.647052429778312</v>
      </c>
      <c r="J5223" t="s">
        <v>1171</v>
      </c>
      <c r="K5223" s="2"/>
      <c r="L5223" s="60"/>
    </row>
    <row r="5224" spans="1:12">
      <c r="A5224">
        <v>1</v>
      </c>
      <c r="B5224" t="s">
        <v>1072</v>
      </c>
      <c r="C5224" t="s">
        <v>1072</v>
      </c>
      <c r="D5224" t="s">
        <v>1085</v>
      </c>
      <c r="E5224" t="s">
        <v>1095</v>
      </c>
      <c r="F5224" t="s">
        <v>1164</v>
      </c>
      <c r="G5224" t="s">
        <v>1097</v>
      </c>
      <c r="H5224">
        <v>2019</v>
      </c>
      <c r="I5224">
        <v>6.6466117608446034</v>
      </c>
      <c r="J5224" t="s">
        <v>1171</v>
      </c>
      <c r="K5224" s="2"/>
      <c r="L5224" s="60"/>
    </row>
    <row r="5225" spans="1:12">
      <c r="A5225">
        <v>1</v>
      </c>
      <c r="B5225" t="s">
        <v>1072</v>
      </c>
      <c r="C5225" t="s">
        <v>1072</v>
      </c>
      <c r="D5225" t="s">
        <v>1085</v>
      </c>
      <c r="E5225" t="s">
        <v>1095</v>
      </c>
      <c r="F5225" t="s">
        <v>1164</v>
      </c>
      <c r="G5225" t="s">
        <v>1097</v>
      </c>
      <c r="H5225">
        <v>2020</v>
      </c>
      <c r="I5225">
        <v>3.4120515698492793</v>
      </c>
      <c r="J5225" t="s">
        <v>1171</v>
      </c>
      <c r="K5225" s="2"/>
      <c r="L5225" s="60"/>
    </row>
    <row r="5226" spans="1:12">
      <c r="A5226">
        <v>1</v>
      </c>
      <c r="B5226" t="s">
        <v>1072</v>
      </c>
      <c r="C5226" t="s">
        <v>1072</v>
      </c>
      <c r="D5226" t="s">
        <v>1085</v>
      </c>
      <c r="E5226" t="s">
        <v>1095</v>
      </c>
      <c r="F5226" t="s">
        <v>1164</v>
      </c>
      <c r="G5226" t="s">
        <v>1097</v>
      </c>
      <c r="H5226">
        <v>2021</v>
      </c>
      <c r="I5226">
        <v>4.4108247247887586</v>
      </c>
      <c r="J5226" t="s">
        <v>1171</v>
      </c>
      <c r="K5226" s="2"/>
      <c r="L5226" s="60"/>
    </row>
    <row r="5227" spans="1:12">
      <c r="A5227">
        <v>1</v>
      </c>
      <c r="B5227" t="s">
        <v>1072</v>
      </c>
      <c r="C5227" t="s">
        <v>1072</v>
      </c>
      <c r="D5227" t="s">
        <v>1086</v>
      </c>
      <c r="E5227" t="s">
        <v>1095</v>
      </c>
      <c r="F5227" t="s">
        <v>1164</v>
      </c>
      <c r="G5227" t="s">
        <v>1097</v>
      </c>
      <c r="H5227">
        <v>2017</v>
      </c>
      <c r="I5227" s="75">
        <v>14.167185670167678</v>
      </c>
      <c r="J5227" t="s">
        <v>1171</v>
      </c>
      <c r="K5227" s="2"/>
      <c r="L5227" s="60"/>
    </row>
    <row r="5228" spans="1:12">
      <c r="A5228">
        <v>1</v>
      </c>
      <c r="B5228" t="s">
        <v>1072</v>
      </c>
      <c r="C5228" t="s">
        <v>1072</v>
      </c>
      <c r="D5228" t="s">
        <v>1086</v>
      </c>
      <c r="E5228" t="s">
        <v>1095</v>
      </c>
      <c r="F5228" t="s">
        <v>1164</v>
      </c>
      <c r="G5228" t="s">
        <v>1097</v>
      </c>
      <c r="H5228">
        <v>2018</v>
      </c>
      <c r="I5228" s="75">
        <v>17.039192242520478</v>
      </c>
      <c r="J5228" t="s">
        <v>1171</v>
      </c>
      <c r="K5228" s="2"/>
      <c r="L5228" s="60"/>
    </row>
    <row r="5229" spans="1:12">
      <c r="A5229">
        <v>1</v>
      </c>
      <c r="B5229" t="s">
        <v>1072</v>
      </c>
      <c r="C5229" t="s">
        <v>1072</v>
      </c>
      <c r="D5229" t="s">
        <v>1086</v>
      </c>
      <c r="E5229" t="s">
        <v>1095</v>
      </c>
      <c r="F5229" t="s">
        <v>1164</v>
      </c>
      <c r="G5229" t="s">
        <v>1097</v>
      </c>
      <c r="H5229">
        <v>2019</v>
      </c>
      <c r="I5229" s="75">
        <v>13.370509704954843</v>
      </c>
      <c r="J5229" t="s">
        <v>1171</v>
      </c>
      <c r="K5229" s="2"/>
      <c r="L5229" s="60"/>
    </row>
    <row r="5230" spans="1:12">
      <c r="A5230">
        <v>1</v>
      </c>
      <c r="B5230" t="s">
        <v>1072</v>
      </c>
      <c r="C5230" t="s">
        <v>1072</v>
      </c>
      <c r="D5230" t="s">
        <v>1086</v>
      </c>
      <c r="E5230" t="s">
        <v>1095</v>
      </c>
      <c r="F5230" t="s">
        <v>1164</v>
      </c>
      <c r="G5230" t="s">
        <v>1097</v>
      </c>
      <c r="H5230">
        <v>2020</v>
      </c>
      <c r="I5230" s="75">
        <v>6.7731769968649864</v>
      </c>
      <c r="J5230" t="s">
        <v>1171</v>
      </c>
      <c r="K5230" s="2"/>
      <c r="L5230" s="60"/>
    </row>
    <row r="5231" spans="1:12">
      <c r="A5231">
        <v>1</v>
      </c>
      <c r="B5231" t="s">
        <v>1072</v>
      </c>
      <c r="C5231" t="s">
        <v>1072</v>
      </c>
      <c r="D5231" t="s">
        <v>1086</v>
      </c>
      <c r="E5231" t="s">
        <v>1095</v>
      </c>
      <c r="F5231" t="s">
        <v>1164</v>
      </c>
      <c r="G5231" t="s">
        <v>1097</v>
      </c>
      <c r="H5231">
        <v>2021</v>
      </c>
      <c r="I5231" s="75">
        <v>8.3627197094260843</v>
      </c>
      <c r="J5231" t="s">
        <v>1171</v>
      </c>
      <c r="K5231" s="2"/>
      <c r="L5231" s="60"/>
    </row>
    <row r="5232" spans="1:12">
      <c r="A5232">
        <v>1</v>
      </c>
      <c r="B5232" t="s">
        <v>1072</v>
      </c>
      <c r="C5232" t="s">
        <v>1072</v>
      </c>
      <c r="D5232" t="s">
        <v>1087</v>
      </c>
      <c r="E5232" t="s">
        <v>1095</v>
      </c>
      <c r="F5232" t="s">
        <v>1164</v>
      </c>
      <c r="G5232" t="s">
        <v>1097</v>
      </c>
      <c r="H5232">
        <v>2017</v>
      </c>
      <c r="I5232" s="75">
        <v>5.8416642211405687</v>
      </c>
      <c r="J5232" t="s">
        <v>1171</v>
      </c>
      <c r="K5232" s="2"/>
      <c r="L5232" s="60"/>
    </row>
    <row r="5233" spans="1:12">
      <c r="A5233">
        <v>1</v>
      </c>
      <c r="B5233" t="s">
        <v>1072</v>
      </c>
      <c r="C5233" t="s">
        <v>1072</v>
      </c>
      <c r="D5233" t="s">
        <v>1087</v>
      </c>
      <c r="E5233" t="s">
        <v>1095</v>
      </c>
      <c r="F5233" t="s">
        <v>1164</v>
      </c>
      <c r="G5233" t="s">
        <v>1097</v>
      </c>
      <c r="H5233">
        <v>2018</v>
      </c>
      <c r="I5233" s="75">
        <v>10.370540733121091</v>
      </c>
      <c r="J5233" t="s">
        <v>1171</v>
      </c>
      <c r="K5233" s="2"/>
      <c r="L5233" s="60"/>
    </row>
    <row r="5234" spans="1:12">
      <c r="A5234">
        <v>1</v>
      </c>
      <c r="B5234" t="s">
        <v>1072</v>
      </c>
      <c r="C5234" t="s">
        <v>1072</v>
      </c>
      <c r="D5234" t="s">
        <v>1087</v>
      </c>
      <c r="E5234" t="s">
        <v>1095</v>
      </c>
      <c r="F5234" t="s">
        <v>1164</v>
      </c>
      <c r="G5234" t="s">
        <v>1097</v>
      </c>
      <c r="H5234">
        <v>2019</v>
      </c>
      <c r="I5234" s="75">
        <v>9.2485799307876473</v>
      </c>
      <c r="J5234" t="s">
        <v>1171</v>
      </c>
      <c r="K5234" s="2"/>
      <c r="L5234" s="60"/>
    </row>
    <row r="5235" spans="1:12">
      <c r="A5235">
        <v>1</v>
      </c>
      <c r="B5235" t="s">
        <v>1072</v>
      </c>
      <c r="C5235" t="s">
        <v>1072</v>
      </c>
      <c r="D5235" t="s">
        <v>1087</v>
      </c>
      <c r="E5235" t="s">
        <v>1095</v>
      </c>
      <c r="F5235" t="s">
        <v>1164</v>
      </c>
      <c r="G5235" t="s">
        <v>1097</v>
      </c>
      <c r="H5235">
        <v>2020</v>
      </c>
      <c r="I5235" s="75">
        <v>6.7477139254482017</v>
      </c>
      <c r="J5235" t="s">
        <v>1171</v>
      </c>
      <c r="K5235" s="2"/>
      <c r="L5235" s="60"/>
    </row>
    <row r="5236" spans="1:12">
      <c r="A5236">
        <v>1</v>
      </c>
      <c r="B5236" t="s">
        <v>1072</v>
      </c>
      <c r="C5236" t="s">
        <v>1072</v>
      </c>
      <c r="D5236" t="s">
        <v>1087</v>
      </c>
      <c r="E5236" t="s">
        <v>1095</v>
      </c>
      <c r="F5236" t="s">
        <v>1164</v>
      </c>
      <c r="G5236" t="s">
        <v>1097</v>
      </c>
      <c r="H5236">
        <v>2021</v>
      </c>
      <c r="I5236" s="75">
        <v>7.8018055825743362</v>
      </c>
      <c r="J5236" t="s">
        <v>1171</v>
      </c>
      <c r="K5236" s="2"/>
      <c r="L5236" s="60"/>
    </row>
    <row r="5237" spans="1:12">
      <c r="A5237">
        <v>1</v>
      </c>
      <c r="B5237" t="s">
        <v>1072</v>
      </c>
      <c r="C5237" t="s">
        <v>1072</v>
      </c>
      <c r="D5237" t="s">
        <v>1092</v>
      </c>
      <c r="E5237" t="s">
        <v>1095</v>
      </c>
      <c r="F5237" t="s">
        <v>1164</v>
      </c>
      <c r="G5237" t="s">
        <v>1097</v>
      </c>
      <c r="H5237">
        <v>2019</v>
      </c>
      <c r="I5237">
        <v>0.9</v>
      </c>
      <c r="J5237" t="s">
        <v>1148</v>
      </c>
      <c r="K5237" s="2"/>
      <c r="L5237" s="60"/>
    </row>
    <row r="5238" spans="1:12">
      <c r="A5238">
        <v>1</v>
      </c>
      <c r="B5238" t="s">
        <v>1072</v>
      </c>
      <c r="C5238" t="s">
        <v>1072</v>
      </c>
      <c r="D5238" t="s">
        <v>1093</v>
      </c>
      <c r="E5238" t="s">
        <v>1095</v>
      </c>
      <c r="F5238" t="s">
        <v>1164</v>
      </c>
      <c r="G5238" t="s">
        <v>1097</v>
      </c>
      <c r="H5238">
        <v>2019</v>
      </c>
      <c r="I5238">
        <v>0.94</v>
      </c>
      <c r="J5238" t="s">
        <v>1148</v>
      </c>
      <c r="K5238" s="2"/>
      <c r="L5238" s="60"/>
    </row>
    <row r="5239" spans="1:12">
      <c r="A5239">
        <v>1</v>
      </c>
      <c r="B5239" t="s">
        <v>1072</v>
      </c>
      <c r="C5239" t="s">
        <v>1072</v>
      </c>
      <c r="D5239" t="s">
        <v>1094</v>
      </c>
      <c r="E5239" t="s">
        <v>1095</v>
      </c>
      <c r="F5239" t="s">
        <v>1164</v>
      </c>
      <c r="G5239" t="s">
        <v>1097</v>
      </c>
      <c r="H5239">
        <v>2019</v>
      </c>
      <c r="I5239">
        <v>0.95</v>
      </c>
      <c r="J5239" t="s">
        <v>1148</v>
      </c>
      <c r="K5239" s="2"/>
      <c r="L5239" s="60"/>
    </row>
    <row r="5240" spans="1:12">
      <c r="A5240">
        <v>1</v>
      </c>
      <c r="B5240" t="s">
        <v>1072</v>
      </c>
      <c r="C5240" t="s">
        <v>1072</v>
      </c>
      <c r="D5240" t="s">
        <v>1092</v>
      </c>
      <c r="E5240" t="s">
        <v>1095</v>
      </c>
      <c r="F5240" t="s">
        <v>1164</v>
      </c>
      <c r="G5240" t="s">
        <v>1097</v>
      </c>
      <c r="H5240">
        <v>2020</v>
      </c>
      <c r="I5240">
        <v>0.89</v>
      </c>
      <c r="J5240" t="s">
        <v>1148</v>
      </c>
      <c r="K5240" s="2"/>
      <c r="L5240" s="60"/>
    </row>
    <row r="5241" spans="1:12">
      <c r="A5241">
        <v>1</v>
      </c>
      <c r="B5241" t="s">
        <v>1072</v>
      </c>
      <c r="C5241" t="s">
        <v>1072</v>
      </c>
      <c r="D5241" t="s">
        <v>1093</v>
      </c>
      <c r="E5241" t="s">
        <v>1095</v>
      </c>
      <c r="F5241" t="s">
        <v>1164</v>
      </c>
      <c r="G5241" t="s">
        <v>1097</v>
      </c>
      <c r="H5241">
        <v>2020</v>
      </c>
      <c r="I5241">
        <v>0.88</v>
      </c>
      <c r="J5241" t="s">
        <v>1148</v>
      </c>
      <c r="K5241" s="2"/>
      <c r="L5241" s="60"/>
    </row>
    <row r="5242" spans="1:12">
      <c r="A5242">
        <v>1</v>
      </c>
      <c r="B5242" t="s">
        <v>1072</v>
      </c>
      <c r="C5242" t="s">
        <v>1072</v>
      </c>
      <c r="D5242" t="s">
        <v>1094</v>
      </c>
      <c r="E5242" t="s">
        <v>1095</v>
      </c>
      <c r="F5242" t="s">
        <v>1164</v>
      </c>
      <c r="G5242" t="s">
        <v>1097</v>
      </c>
      <c r="H5242">
        <v>2020</v>
      </c>
      <c r="I5242">
        <v>0.9</v>
      </c>
      <c r="J5242" t="s">
        <v>1148</v>
      </c>
      <c r="K5242" s="2"/>
      <c r="L5242" s="60"/>
    </row>
    <row r="5243" spans="1:12">
      <c r="A5243">
        <v>1</v>
      </c>
      <c r="B5243" t="s">
        <v>1072</v>
      </c>
      <c r="C5243" t="s">
        <v>1072</v>
      </c>
      <c r="D5243" t="s">
        <v>1092</v>
      </c>
      <c r="E5243" t="s">
        <v>1095</v>
      </c>
      <c r="F5243" t="s">
        <v>1164</v>
      </c>
      <c r="G5243" t="s">
        <v>1097</v>
      </c>
      <c r="H5243">
        <v>2021</v>
      </c>
      <c r="I5243">
        <v>0.87</v>
      </c>
      <c r="J5243" t="s">
        <v>1148</v>
      </c>
      <c r="K5243" s="2"/>
      <c r="L5243" s="60"/>
    </row>
    <row r="5244" spans="1:12">
      <c r="A5244">
        <v>1</v>
      </c>
      <c r="B5244" t="s">
        <v>1072</v>
      </c>
      <c r="C5244" t="s">
        <v>1072</v>
      </c>
      <c r="D5244" t="s">
        <v>1093</v>
      </c>
      <c r="E5244" t="s">
        <v>1095</v>
      </c>
      <c r="F5244" t="s">
        <v>1164</v>
      </c>
      <c r="G5244" t="s">
        <v>1097</v>
      </c>
      <c r="H5244">
        <v>2021</v>
      </c>
      <c r="I5244">
        <v>0.86</v>
      </c>
      <c r="J5244" t="s">
        <v>1148</v>
      </c>
      <c r="K5244" s="2"/>
      <c r="L5244" s="60"/>
    </row>
    <row r="5245" spans="1:12">
      <c r="A5245">
        <v>1</v>
      </c>
      <c r="B5245" t="s">
        <v>1072</v>
      </c>
      <c r="C5245" t="s">
        <v>1072</v>
      </c>
      <c r="D5245" t="s">
        <v>1094</v>
      </c>
      <c r="E5245" t="s">
        <v>1095</v>
      </c>
      <c r="F5245" t="s">
        <v>1164</v>
      </c>
      <c r="G5245" t="s">
        <v>1097</v>
      </c>
      <c r="H5245">
        <v>2021</v>
      </c>
      <c r="I5245">
        <v>0.86</v>
      </c>
      <c r="J5245" t="s">
        <v>1148</v>
      </c>
      <c r="K5245" s="2"/>
      <c r="L5245" s="60"/>
    </row>
    <row r="5246" spans="1:12">
      <c r="A5246">
        <v>1</v>
      </c>
      <c r="B5246" t="s">
        <v>1072</v>
      </c>
      <c r="C5246" t="s">
        <v>1072</v>
      </c>
      <c r="D5246" t="s">
        <v>1089</v>
      </c>
      <c r="E5246" t="s">
        <v>1095</v>
      </c>
      <c r="F5246" t="s">
        <v>1164</v>
      </c>
      <c r="G5246" t="s">
        <v>1097</v>
      </c>
      <c r="H5246">
        <v>2018</v>
      </c>
      <c r="I5246">
        <v>0.83</v>
      </c>
      <c r="J5246" t="s">
        <v>1148</v>
      </c>
      <c r="K5246" s="2"/>
      <c r="L5246" s="60"/>
    </row>
    <row r="5247" spans="1:12">
      <c r="A5247">
        <v>1</v>
      </c>
      <c r="B5247" t="s">
        <v>1072</v>
      </c>
      <c r="C5247" t="s">
        <v>1072</v>
      </c>
      <c r="D5247" t="s">
        <v>1089</v>
      </c>
      <c r="E5247" t="s">
        <v>1095</v>
      </c>
      <c r="F5247" t="s">
        <v>1164</v>
      </c>
      <c r="G5247" t="s">
        <v>1097</v>
      </c>
      <c r="H5247">
        <v>2019</v>
      </c>
      <c r="I5247">
        <v>0.81</v>
      </c>
      <c r="J5247" t="s">
        <v>1148</v>
      </c>
      <c r="K5247" s="2"/>
      <c r="L5247" s="60"/>
    </row>
    <row r="5248" spans="1:12">
      <c r="A5248">
        <v>1</v>
      </c>
      <c r="B5248" t="s">
        <v>1072</v>
      </c>
      <c r="C5248" t="s">
        <v>1072</v>
      </c>
      <c r="D5248" t="s">
        <v>1089</v>
      </c>
      <c r="E5248" t="s">
        <v>1095</v>
      </c>
      <c r="F5248" t="s">
        <v>1164</v>
      </c>
      <c r="G5248" t="s">
        <v>1097</v>
      </c>
      <c r="H5248">
        <v>2020</v>
      </c>
      <c r="I5248">
        <v>0.79</v>
      </c>
      <c r="J5248" t="s">
        <v>1148</v>
      </c>
      <c r="K5248" s="2"/>
      <c r="L5248" s="60"/>
    </row>
    <row r="5249" spans="1:12">
      <c r="A5249">
        <v>1</v>
      </c>
      <c r="B5249" t="s">
        <v>1072</v>
      </c>
      <c r="C5249" t="s">
        <v>1072</v>
      </c>
      <c r="D5249" t="s">
        <v>1089</v>
      </c>
      <c r="E5249" t="s">
        <v>1095</v>
      </c>
      <c r="F5249" t="s">
        <v>1164</v>
      </c>
      <c r="G5249" t="s">
        <v>1097</v>
      </c>
      <c r="H5249">
        <v>2021</v>
      </c>
      <c r="I5249">
        <v>0.77</v>
      </c>
      <c r="J5249" t="s">
        <v>1148</v>
      </c>
      <c r="K5249" s="2"/>
      <c r="L5249" s="60"/>
    </row>
    <row r="5250" spans="1:12">
      <c r="A5250">
        <v>1</v>
      </c>
      <c r="B5250" t="s">
        <v>1072</v>
      </c>
      <c r="C5250" t="s">
        <v>1072</v>
      </c>
      <c r="D5250" t="s">
        <v>1091</v>
      </c>
      <c r="E5250" t="s">
        <v>1095</v>
      </c>
      <c r="F5250" t="s">
        <v>1164</v>
      </c>
      <c r="G5250" t="s">
        <v>1255</v>
      </c>
      <c r="H5250">
        <v>2018</v>
      </c>
      <c r="I5250">
        <v>0.94</v>
      </c>
      <c r="J5250" t="s">
        <v>1148</v>
      </c>
      <c r="K5250" s="2"/>
      <c r="L5250" s="60"/>
    </row>
    <row r="5251" spans="1:12">
      <c r="A5251">
        <v>1</v>
      </c>
      <c r="B5251" t="s">
        <v>1072</v>
      </c>
      <c r="C5251" t="s">
        <v>1072</v>
      </c>
      <c r="D5251" t="s">
        <v>1091</v>
      </c>
      <c r="E5251" t="s">
        <v>1095</v>
      </c>
      <c r="F5251" t="s">
        <v>1164</v>
      </c>
      <c r="G5251" t="s">
        <v>1255</v>
      </c>
      <c r="H5251">
        <v>2019</v>
      </c>
      <c r="I5251">
        <v>0.92</v>
      </c>
      <c r="J5251" t="s">
        <v>1148</v>
      </c>
      <c r="K5251" s="2"/>
      <c r="L5251" s="60"/>
    </row>
    <row r="5252" spans="1:12">
      <c r="A5252">
        <v>1</v>
      </c>
      <c r="B5252" t="s">
        <v>1072</v>
      </c>
      <c r="C5252" t="s">
        <v>1072</v>
      </c>
      <c r="D5252" t="s">
        <v>1091</v>
      </c>
      <c r="E5252" t="s">
        <v>1095</v>
      </c>
      <c r="F5252" t="s">
        <v>1164</v>
      </c>
      <c r="G5252" t="s">
        <v>1255</v>
      </c>
      <c r="H5252">
        <v>2020</v>
      </c>
      <c r="I5252">
        <v>0.89</v>
      </c>
      <c r="J5252" t="s">
        <v>1148</v>
      </c>
      <c r="K5252" s="2"/>
      <c r="L5252" s="60"/>
    </row>
    <row r="5253" spans="1:12">
      <c r="A5253">
        <v>1</v>
      </c>
      <c r="B5253" t="s">
        <v>1072</v>
      </c>
      <c r="C5253" t="s">
        <v>1072</v>
      </c>
      <c r="D5253" t="s">
        <v>1091</v>
      </c>
      <c r="E5253" t="s">
        <v>1095</v>
      </c>
      <c r="F5253" t="s">
        <v>1164</v>
      </c>
      <c r="G5253" t="s">
        <v>1255</v>
      </c>
      <c r="H5253">
        <v>2021</v>
      </c>
      <c r="I5253">
        <v>0.88</v>
      </c>
      <c r="J5253" t="s">
        <v>1148</v>
      </c>
      <c r="K5253" s="2"/>
      <c r="L5253" s="60"/>
    </row>
    <row r="5254" spans="1:12">
      <c r="A5254">
        <v>1</v>
      </c>
      <c r="B5254" t="s">
        <v>1072</v>
      </c>
      <c r="C5254" t="s">
        <v>1072</v>
      </c>
      <c r="D5254" t="s">
        <v>1090</v>
      </c>
      <c r="E5254" t="s">
        <v>1095</v>
      </c>
      <c r="F5254" t="s">
        <v>1164</v>
      </c>
      <c r="G5254" t="s">
        <v>1098</v>
      </c>
      <c r="H5254">
        <v>2018</v>
      </c>
      <c r="I5254">
        <v>1.02</v>
      </c>
      <c r="J5254" t="s">
        <v>1148</v>
      </c>
      <c r="K5254" s="2"/>
      <c r="L5254" s="60"/>
    </row>
    <row r="5255" spans="1:12">
      <c r="A5255">
        <v>1</v>
      </c>
      <c r="B5255" t="s">
        <v>1072</v>
      </c>
      <c r="C5255" t="s">
        <v>1072</v>
      </c>
      <c r="D5255" t="s">
        <v>1090</v>
      </c>
      <c r="E5255" t="s">
        <v>1095</v>
      </c>
      <c r="F5255" t="s">
        <v>1164</v>
      </c>
      <c r="G5255" t="s">
        <v>1098</v>
      </c>
      <c r="H5255">
        <v>2019</v>
      </c>
      <c r="I5255">
        <v>1.03</v>
      </c>
      <c r="J5255" t="s">
        <v>1148</v>
      </c>
      <c r="K5255" s="2"/>
      <c r="L5255" s="60"/>
    </row>
    <row r="5256" spans="1:12">
      <c r="A5256">
        <v>1</v>
      </c>
      <c r="B5256" t="s">
        <v>1072</v>
      </c>
      <c r="C5256" t="s">
        <v>1072</v>
      </c>
      <c r="D5256" t="s">
        <v>1090</v>
      </c>
      <c r="E5256" t="s">
        <v>1095</v>
      </c>
      <c r="F5256" t="s">
        <v>1164</v>
      </c>
      <c r="G5256" t="s">
        <v>1098</v>
      </c>
      <c r="H5256">
        <v>2020</v>
      </c>
      <c r="I5256">
        <v>1.04</v>
      </c>
      <c r="J5256" t="s">
        <v>1148</v>
      </c>
      <c r="K5256" s="2"/>
      <c r="L5256" s="60"/>
    </row>
    <row r="5257" spans="1:12">
      <c r="A5257">
        <v>1</v>
      </c>
      <c r="B5257" t="s">
        <v>1072</v>
      </c>
      <c r="C5257" t="s">
        <v>1072</v>
      </c>
      <c r="D5257" t="s">
        <v>1090</v>
      </c>
      <c r="E5257" t="s">
        <v>1095</v>
      </c>
      <c r="F5257" t="s">
        <v>1164</v>
      </c>
      <c r="G5257" t="s">
        <v>1098</v>
      </c>
      <c r="H5257">
        <v>2021</v>
      </c>
      <c r="I5257">
        <v>1.04</v>
      </c>
      <c r="J5257" t="s">
        <v>1148</v>
      </c>
      <c r="K5257" s="2"/>
      <c r="L5257" s="60"/>
    </row>
    <row r="5258" spans="1:12">
      <c r="A5258">
        <v>1</v>
      </c>
      <c r="B5258" t="s">
        <v>1072</v>
      </c>
      <c r="C5258" t="s">
        <v>1072</v>
      </c>
      <c r="D5258" t="s">
        <v>1100</v>
      </c>
      <c r="E5258" t="s">
        <v>1101</v>
      </c>
      <c r="F5258" t="s">
        <v>1182</v>
      </c>
      <c r="G5258" t="s">
        <v>1097</v>
      </c>
      <c r="H5258">
        <v>2019</v>
      </c>
      <c r="I5258">
        <v>630453</v>
      </c>
      <c r="J5258" t="s">
        <v>1145</v>
      </c>
      <c r="K5258" s="2"/>
      <c r="L5258" s="60"/>
    </row>
    <row r="5259" spans="1:12">
      <c r="A5259">
        <v>1</v>
      </c>
      <c r="B5259" t="s">
        <v>1072</v>
      </c>
      <c r="C5259" t="s">
        <v>1072</v>
      </c>
      <c r="D5259" t="s">
        <v>1100</v>
      </c>
      <c r="E5259" t="s">
        <v>1101</v>
      </c>
      <c r="F5259" t="s">
        <v>1182</v>
      </c>
      <c r="G5259" t="s">
        <v>1097</v>
      </c>
      <c r="H5259">
        <v>2020</v>
      </c>
      <c r="I5259">
        <v>592839</v>
      </c>
      <c r="J5259" t="s">
        <v>1145</v>
      </c>
      <c r="K5259" s="2"/>
      <c r="L5259" s="60"/>
    </row>
    <row r="5260" spans="1:12">
      <c r="A5260">
        <v>1</v>
      </c>
      <c r="B5260" t="s">
        <v>1072</v>
      </c>
      <c r="C5260" t="s">
        <v>1072</v>
      </c>
      <c r="D5260" t="s">
        <v>1100</v>
      </c>
      <c r="E5260" t="s">
        <v>1101</v>
      </c>
      <c r="F5260" t="s">
        <v>1182</v>
      </c>
      <c r="G5260" t="s">
        <v>1097</v>
      </c>
      <c r="H5260">
        <v>2021</v>
      </c>
      <c r="I5260">
        <v>628103</v>
      </c>
      <c r="J5260" t="s">
        <v>1145</v>
      </c>
      <c r="K5260" s="2"/>
      <c r="L5260" s="60"/>
    </row>
    <row r="5261" spans="1:12">
      <c r="A5261">
        <v>1</v>
      </c>
      <c r="B5261" t="s">
        <v>1072</v>
      </c>
      <c r="C5261" t="s">
        <v>1072</v>
      </c>
      <c r="D5261" t="s">
        <v>1100</v>
      </c>
      <c r="E5261" t="s">
        <v>1101</v>
      </c>
      <c r="F5261" t="s">
        <v>1182</v>
      </c>
      <c r="G5261" t="s">
        <v>1097</v>
      </c>
      <c r="H5261">
        <v>2022</v>
      </c>
      <c r="I5261">
        <v>571227</v>
      </c>
      <c r="J5261" t="s">
        <v>1145</v>
      </c>
      <c r="K5261" s="2"/>
      <c r="L5261" s="60"/>
    </row>
    <row r="5262" spans="1:12">
      <c r="A5262">
        <v>1</v>
      </c>
      <c r="B5262" t="s">
        <v>1072</v>
      </c>
      <c r="C5262" t="s">
        <v>1072</v>
      </c>
      <c r="D5262" t="s">
        <v>1100</v>
      </c>
      <c r="E5262" t="s">
        <v>1101</v>
      </c>
      <c r="F5262" t="s">
        <v>1182</v>
      </c>
      <c r="G5262" t="s">
        <v>1097</v>
      </c>
      <c r="H5262">
        <v>2019</v>
      </c>
      <c r="I5262">
        <v>630453</v>
      </c>
      <c r="J5262" t="s">
        <v>1145</v>
      </c>
      <c r="K5262" s="2"/>
      <c r="L5262" s="60"/>
    </row>
    <row r="5263" spans="1:12">
      <c r="A5263">
        <v>1</v>
      </c>
      <c r="B5263" t="s">
        <v>1072</v>
      </c>
      <c r="C5263" t="s">
        <v>1072</v>
      </c>
      <c r="D5263" t="s">
        <v>1100</v>
      </c>
      <c r="E5263" t="s">
        <v>1101</v>
      </c>
      <c r="F5263" t="s">
        <v>1182</v>
      </c>
      <c r="G5263" t="s">
        <v>1097</v>
      </c>
      <c r="H5263">
        <v>2020</v>
      </c>
      <c r="I5263">
        <v>592839</v>
      </c>
      <c r="J5263" t="s">
        <v>1145</v>
      </c>
      <c r="K5263" s="2"/>
      <c r="L5263" s="60"/>
    </row>
    <row r="5264" spans="1:12">
      <c r="A5264">
        <v>1</v>
      </c>
      <c r="B5264" t="s">
        <v>1072</v>
      </c>
      <c r="C5264" t="s">
        <v>1072</v>
      </c>
      <c r="D5264" t="s">
        <v>1100</v>
      </c>
      <c r="E5264" t="s">
        <v>1101</v>
      </c>
      <c r="F5264" t="s">
        <v>1182</v>
      </c>
      <c r="G5264" t="s">
        <v>1097</v>
      </c>
      <c r="H5264">
        <v>2021</v>
      </c>
      <c r="I5264">
        <v>628103</v>
      </c>
      <c r="J5264" t="s">
        <v>1145</v>
      </c>
      <c r="K5264" s="2"/>
      <c r="L5264" s="60"/>
    </row>
    <row r="5265" spans="1:12">
      <c r="A5265">
        <v>1</v>
      </c>
      <c r="B5265" t="s">
        <v>1072</v>
      </c>
      <c r="C5265" t="s">
        <v>1072</v>
      </c>
      <c r="D5265" t="s">
        <v>1100</v>
      </c>
      <c r="E5265" t="s">
        <v>1101</v>
      </c>
      <c r="F5265" t="s">
        <v>1182</v>
      </c>
      <c r="G5265" t="s">
        <v>1097</v>
      </c>
      <c r="H5265">
        <v>2022</v>
      </c>
      <c r="I5265">
        <v>571227</v>
      </c>
      <c r="J5265" t="s">
        <v>1145</v>
      </c>
      <c r="K5265" s="2"/>
      <c r="L5265" s="60"/>
    </row>
    <row r="5266" spans="1:12">
      <c r="A5266">
        <v>1</v>
      </c>
      <c r="B5266" t="s">
        <v>1072</v>
      </c>
      <c r="C5266" t="s">
        <v>1072</v>
      </c>
      <c r="D5266" t="s">
        <v>1100</v>
      </c>
      <c r="E5266" t="s">
        <v>1101</v>
      </c>
      <c r="F5266" t="s">
        <v>1182</v>
      </c>
      <c r="G5266" t="s">
        <v>1097</v>
      </c>
      <c r="H5266">
        <v>2019</v>
      </c>
      <c r="I5266">
        <v>630453</v>
      </c>
      <c r="J5266" t="s">
        <v>1145</v>
      </c>
      <c r="K5266" s="2"/>
      <c r="L5266" s="60"/>
    </row>
    <row r="5267" spans="1:12">
      <c r="A5267">
        <v>1</v>
      </c>
      <c r="B5267" t="s">
        <v>1072</v>
      </c>
      <c r="C5267" t="s">
        <v>1072</v>
      </c>
      <c r="D5267" t="s">
        <v>1100</v>
      </c>
      <c r="E5267" t="s">
        <v>1101</v>
      </c>
      <c r="F5267" t="s">
        <v>1182</v>
      </c>
      <c r="G5267" t="s">
        <v>1097</v>
      </c>
      <c r="H5267">
        <v>2020</v>
      </c>
      <c r="I5267">
        <v>592839</v>
      </c>
      <c r="J5267" t="s">
        <v>1145</v>
      </c>
      <c r="K5267" s="2"/>
      <c r="L5267" s="60"/>
    </row>
    <row r="5268" spans="1:12">
      <c r="A5268">
        <v>1</v>
      </c>
      <c r="B5268" t="s">
        <v>1072</v>
      </c>
      <c r="C5268" t="s">
        <v>1072</v>
      </c>
      <c r="D5268" t="s">
        <v>1100</v>
      </c>
      <c r="E5268" t="s">
        <v>1101</v>
      </c>
      <c r="F5268" t="s">
        <v>1182</v>
      </c>
      <c r="G5268" t="s">
        <v>1097</v>
      </c>
      <c r="H5268">
        <v>2021</v>
      </c>
      <c r="I5268">
        <v>628103</v>
      </c>
      <c r="J5268" t="s">
        <v>1145</v>
      </c>
      <c r="K5268" s="2"/>
      <c r="L5268" s="60"/>
    </row>
    <row r="5269" spans="1:12">
      <c r="A5269">
        <v>1</v>
      </c>
      <c r="B5269" t="s">
        <v>1072</v>
      </c>
      <c r="C5269" t="s">
        <v>1072</v>
      </c>
      <c r="D5269" t="s">
        <v>1100</v>
      </c>
      <c r="E5269" t="s">
        <v>1101</v>
      </c>
      <c r="F5269" t="s">
        <v>1182</v>
      </c>
      <c r="G5269" t="s">
        <v>1097</v>
      </c>
      <c r="H5269">
        <v>2022</v>
      </c>
      <c r="I5269">
        <v>571227</v>
      </c>
      <c r="J5269" t="s">
        <v>1145</v>
      </c>
      <c r="K5269" s="2"/>
      <c r="L5269" s="60"/>
    </row>
    <row r="5270" spans="1:12">
      <c r="A5270">
        <v>1</v>
      </c>
      <c r="B5270" t="s">
        <v>1072</v>
      </c>
      <c r="C5270" t="s">
        <v>1072</v>
      </c>
      <c r="D5270" t="s">
        <v>1100</v>
      </c>
      <c r="E5270" t="s">
        <v>1101</v>
      </c>
      <c r="F5270" t="s">
        <v>1182</v>
      </c>
      <c r="G5270" t="s">
        <v>1097</v>
      </c>
      <c r="H5270">
        <v>2019</v>
      </c>
      <c r="I5270">
        <v>630453</v>
      </c>
      <c r="J5270" t="s">
        <v>1145</v>
      </c>
      <c r="K5270" s="2"/>
      <c r="L5270" s="60"/>
    </row>
    <row r="5271" spans="1:12">
      <c r="A5271">
        <v>1</v>
      </c>
      <c r="B5271" t="s">
        <v>1072</v>
      </c>
      <c r="C5271" t="s">
        <v>1072</v>
      </c>
      <c r="D5271" t="s">
        <v>1100</v>
      </c>
      <c r="E5271" t="s">
        <v>1101</v>
      </c>
      <c r="F5271" t="s">
        <v>1182</v>
      </c>
      <c r="G5271" t="s">
        <v>1097</v>
      </c>
      <c r="H5271">
        <v>2020</v>
      </c>
      <c r="I5271">
        <v>592839</v>
      </c>
      <c r="J5271" t="s">
        <v>1145</v>
      </c>
      <c r="K5271" s="2"/>
      <c r="L5271" s="60"/>
    </row>
    <row r="5272" spans="1:12">
      <c r="A5272">
        <v>1</v>
      </c>
      <c r="B5272" t="s">
        <v>1072</v>
      </c>
      <c r="C5272" t="s">
        <v>1072</v>
      </c>
      <c r="D5272" t="s">
        <v>1100</v>
      </c>
      <c r="E5272" t="s">
        <v>1101</v>
      </c>
      <c r="F5272" t="s">
        <v>1182</v>
      </c>
      <c r="G5272" t="s">
        <v>1097</v>
      </c>
      <c r="H5272">
        <v>2021</v>
      </c>
      <c r="I5272">
        <v>628103</v>
      </c>
      <c r="J5272" t="s">
        <v>1145</v>
      </c>
      <c r="K5272" s="2"/>
      <c r="L5272" s="60"/>
    </row>
    <row r="5273" spans="1:12">
      <c r="A5273">
        <v>1</v>
      </c>
      <c r="B5273" t="s">
        <v>1072</v>
      </c>
      <c r="C5273" t="s">
        <v>1072</v>
      </c>
      <c r="D5273" t="s">
        <v>1100</v>
      </c>
      <c r="E5273" t="s">
        <v>1101</v>
      </c>
      <c r="F5273" t="s">
        <v>1182</v>
      </c>
      <c r="G5273" t="s">
        <v>1097</v>
      </c>
      <c r="H5273">
        <v>2022</v>
      </c>
      <c r="I5273">
        <v>571227</v>
      </c>
      <c r="J5273" t="s">
        <v>1145</v>
      </c>
      <c r="K5273" s="2"/>
      <c r="L5273" s="60"/>
    </row>
    <row r="5274" spans="1:12">
      <c r="A5274">
        <v>1</v>
      </c>
      <c r="B5274" t="s">
        <v>1072</v>
      </c>
      <c r="C5274" t="s">
        <v>1072</v>
      </c>
      <c r="D5274" t="s">
        <v>1100</v>
      </c>
      <c r="E5274" t="s">
        <v>1101</v>
      </c>
      <c r="F5274" t="s">
        <v>1182</v>
      </c>
      <c r="G5274" t="s">
        <v>1097</v>
      </c>
      <c r="H5274">
        <v>2019</v>
      </c>
      <c r="I5274">
        <v>630453</v>
      </c>
      <c r="J5274" t="s">
        <v>1145</v>
      </c>
      <c r="K5274" s="2"/>
      <c r="L5274" s="60"/>
    </row>
    <row r="5275" spans="1:12">
      <c r="A5275">
        <v>1</v>
      </c>
      <c r="B5275" t="s">
        <v>1072</v>
      </c>
      <c r="C5275" t="s">
        <v>1072</v>
      </c>
      <c r="D5275" t="s">
        <v>1100</v>
      </c>
      <c r="E5275" t="s">
        <v>1101</v>
      </c>
      <c r="F5275" t="s">
        <v>1182</v>
      </c>
      <c r="G5275" t="s">
        <v>1097</v>
      </c>
      <c r="H5275">
        <v>2020</v>
      </c>
      <c r="I5275">
        <v>592839</v>
      </c>
      <c r="J5275" t="s">
        <v>1145</v>
      </c>
      <c r="K5275" s="2"/>
      <c r="L5275" s="60"/>
    </row>
    <row r="5276" spans="1:12">
      <c r="A5276">
        <v>1</v>
      </c>
      <c r="B5276" t="s">
        <v>1072</v>
      </c>
      <c r="C5276" t="s">
        <v>1072</v>
      </c>
      <c r="D5276" t="s">
        <v>1100</v>
      </c>
      <c r="E5276" t="s">
        <v>1101</v>
      </c>
      <c r="F5276" t="s">
        <v>1182</v>
      </c>
      <c r="G5276" t="s">
        <v>1097</v>
      </c>
      <c r="H5276">
        <v>2021</v>
      </c>
      <c r="I5276">
        <v>628103</v>
      </c>
      <c r="J5276" t="s">
        <v>1145</v>
      </c>
      <c r="K5276" s="2"/>
      <c r="L5276" s="60"/>
    </row>
    <row r="5277" spans="1:12">
      <c r="A5277">
        <v>1</v>
      </c>
      <c r="B5277" t="s">
        <v>1072</v>
      </c>
      <c r="C5277" t="s">
        <v>1072</v>
      </c>
      <c r="D5277" t="s">
        <v>1100</v>
      </c>
      <c r="E5277" t="s">
        <v>1101</v>
      </c>
      <c r="F5277" t="s">
        <v>1182</v>
      </c>
      <c r="G5277" t="s">
        <v>1097</v>
      </c>
      <c r="H5277">
        <v>2022</v>
      </c>
      <c r="I5277">
        <v>571227</v>
      </c>
      <c r="J5277" t="s">
        <v>1145</v>
      </c>
      <c r="K5277" s="2"/>
      <c r="L5277" s="60"/>
    </row>
    <row r="5278" spans="1:12">
      <c r="A5278">
        <v>1</v>
      </c>
      <c r="B5278" t="s">
        <v>1072</v>
      </c>
      <c r="C5278" t="s">
        <v>1072</v>
      </c>
      <c r="D5278" t="s">
        <v>1100</v>
      </c>
      <c r="E5278" t="s">
        <v>1101</v>
      </c>
      <c r="F5278" t="s">
        <v>1182</v>
      </c>
      <c r="G5278" t="s">
        <v>1097</v>
      </c>
      <c r="H5278">
        <v>2019</v>
      </c>
      <c r="I5278">
        <v>630453</v>
      </c>
      <c r="J5278" t="s">
        <v>1145</v>
      </c>
      <c r="K5278" s="2"/>
      <c r="L5278" s="60"/>
    </row>
    <row r="5279" spans="1:12">
      <c r="A5279">
        <v>1</v>
      </c>
      <c r="B5279" t="s">
        <v>1072</v>
      </c>
      <c r="C5279" t="s">
        <v>1072</v>
      </c>
      <c r="D5279" t="s">
        <v>1100</v>
      </c>
      <c r="E5279" t="s">
        <v>1101</v>
      </c>
      <c r="F5279" t="s">
        <v>1182</v>
      </c>
      <c r="G5279" t="s">
        <v>1097</v>
      </c>
      <c r="H5279">
        <v>2020</v>
      </c>
      <c r="I5279">
        <v>592839</v>
      </c>
      <c r="J5279" t="s">
        <v>1145</v>
      </c>
      <c r="K5279" s="2"/>
      <c r="L5279" s="60"/>
    </row>
    <row r="5280" spans="1:12">
      <c r="A5280">
        <v>1</v>
      </c>
      <c r="B5280" t="s">
        <v>1072</v>
      </c>
      <c r="C5280" t="s">
        <v>1072</v>
      </c>
      <c r="D5280" t="s">
        <v>1100</v>
      </c>
      <c r="E5280" t="s">
        <v>1101</v>
      </c>
      <c r="F5280" t="s">
        <v>1182</v>
      </c>
      <c r="G5280" t="s">
        <v>1097</v>
      </c>
      <c r="H5280">
        <v>2021</v>
      </c>
      <c r="I5280">
        <v>628103</v>
      </c>
      <c r="J5280" t="s">
        <v>1145</v>
      </c>
      <c r="K5280" s="2"/>
      <c r="L5280" s="60"/>
    </row>
    <row r="5281" spans="1:12">
      <c r="A5281">
        <v>1</v>
      </c>
      <c r="B5281" t="s">
        <v>1072</v>
      </c>
      <c r="C5281" t="s">
        <v>1072</v>
      </c>
      <c r="D5281" t="s">
        <v>1100</v>
      </c>
      <c r="E5281" t="s">
        <v>1101</v>
      </c>
      <c r="F5281" t="s">
        <v>1182</v>
      </c>
      <c r="G5281" t="s">
        <v>1097</v>
      </c>
      <c r="H5281">
        <v>2022</v>
      </c>
      <c r="I5281">
        <v>571227</v>
      </c>
      <c r="J5281" t="s">
        <v>1145</v>
      </c>
      <c r="K5281" s="2"/>
      <c r="L5281" s="60"/>
    </row>
    <row r="5282" spans="1:12">
      <c r="A5282">
        <v>85010</v>
      </c>
      <c r="B5282" t="s">
        <v>1010</v>
      </c>
      <c r="C5282" t="s">
        <v>1012</v>
      </c>
      <c r="D5282" t="s">
        <v>1100</v>
      </c>
      <c r="E5282" t="s">
        <v>1101</v>
      </c>
      <c r="F5282" t="s">
        <v>1182</v>
      </c>
      <c r="G5282" t="s">
        <v>1097</v>
      </c>
      <c r="H5282">
        <v>2019</v>
      </c>
      <c r="I5282">
        <v>430</v>
      </c>
      <c r="J5282" t="s">
        <v>1145</v>
      </c>
      <c r="K5282" s="2"/>
      <c r="L5282" s="60"/>
    </row>
    <row r="5283" spans="1:12">
      <c r="A5283">
        <v>85010</v>
      </c>
      <c r="B5283" t="s">
        <v>1010</v>
      </c>
      <c r="C5283" t="s">
        <v>1012</v>
      </c>
      <c r="D5283" t="s">
        <v>1100</v>
      </c>
      <c r="E5283" t="s">
        <v>1101</v>
      </c>
      <c r="F5283" t="s">
        <v>1182</v>
      </c>
      <c r="G5283" t="s">
        <v>1097</v>
      </c>
      <c r="H5283">
        <v>2020</v>
      </c>
      <c r="I5283">
        <v>442</v>
      </c>
      <c r="J5283" t="s">
        <v>1145</v>
      </c>
      <c r="K5283" s="2"/>
      <c r="L5283" s="60"/>
    </row>
    <row r="5284" spans="1:12">
      <c r="A5284">
        <v>85010</v>
      </c>
      <c r="B5284" t="s">
        <v>1010</v>
      </c>
      <c r="C5284" t="s">
        <v>1012</v>
      </c>
      <c r="D5284" t="s">
        <v>1100</v>
      </c>
      <c r="E5284" t="s">
        <v>1101</v>
      </c>
      <c r="F5284" t="s">
        <v>1182</v>
      </c>
      <c r="G5284" t="s">
        <v>1097</v>
      </c>
      <c r="H5284">
        <v>2021</v>
      </c>
      <c r="I5284">
        <v>487</v>
      </c>
      <c r="J5284" t="s">
        <v>1145</v>
      </c>
      <c r="K5284" s="2"/>
      <c r="L5284" s="60"/>
    </row>
    <row r="5285" spans="1:12">
      <c r="A5285">
        <v>85010</v>
      </c>
      <c r="B5285" t="s">
        <v>1010</v>
      </c>
      <c r="C5285" t="s">
        <v>1012</v>
      </c>
      <c r="D5285" t="s">
        <v>1100</v>
      </c>
      <c r="E5285" t="s">
        <v>1101</v>
      </c>
      <c r="F5285" t="s">
        <v>1182</v>
      </c>
      <c r="G5285" t="s">
        <v>1097</v>
      </c>
      <c r="H5285">
        <v>2022</v>
      </c>
      <c r="I5285">
        <v>392</v>
      </c>
      <c r="J5285" t="s">
        <v>1145</v>
      </c>
      <c r="K5285" s="2"/>
      <c r="L5285" s="60"/>
    </row>
    <row r="5286" spans="1:12">
      <c r="A5286">
        <v>85015</v>
      </c>
      <c r="B5286" t="s">
        <v>1010</v>
      </c>
      <c r="C5286" t="s">
        <v>1013</v>
      </c>
      <c r="D5286" t="s">
        <v>1100</v>
      </c>
      <c r="E5286" t="s">
        <v>1101</v>
      </c>
      <c r="F5286" t="s">
        <v>1182</v>
      </c>
      <c r="G5286" t="s">
        <v>1097</v>
      </c>
      <c r="H5286">
        <v>2019</v>
      </c>
      <c r="I5286">
        <v>24</v>
      </c>
      <c r="J5286" t="s">
        <v>1145</v>
      </c>
      <c r="K5286" s="2"/>
      <c r="L5286" s="60"/>
    </row>
    <row r="5287" spans="1:12">
      <c r="A5287">
        <v>85015</v>
      </c>
      <c r="B5287" t="s">
        <v>1010</v>
      </c>
      <c r="C5287" t="s">
        <v>1013</v>
      </c>
      <c r="D5287" t="s">
        <v>1100</v>
      </c>
      <c r="E5287" t="s">
        <v>1101</v>
      </c>
      <c r="F5287" t="s">
        <v>1182</v>
      </c>
      <c r="G5287" t="s">
        <v>1097</v>
      </c>
      <c r="H5287">
        <v>2020</v>
      </c>
      <c r="I5287">
        <v>19</v>
      </c>
      <c r="J5287" t="s">
        <v>1145</v>
      </c>
      <c r="K5287" s="2"/>
      <c r="L5287" s="60"/>
    </row>
    <row r="5288" spans="1:12">
      <c r="A5288">
        <v>85015</v>
      </c>
      <c r="B5288" t="s">
        <v>1010</v>
      </c>
      <c r="C5288" t="s">
        <v>1013</v>
      </c>
      <c r="D5288" t="s">
        <v>1100</v>
      </c>
      <c r="E5288" t="s">
        <v>1101</v>
      </c>
      <c r="F5288" t="s">
        <v>1182</v>
      </c>
      <c r="G5288" t="s">
        <v>1097</v>
      </c>
      <c r="H5288">
        <v>2021</v>
      </c>
      <c r="I5288">
        <v>17</v>
      </c>
      <c r="J5288" t="s">
        <v>1145</v>
      </c>
      <c r="K5288" s="2"/>
      <c r="L5288" s="60"/>
    </row>
    <row r="5289" spans="1:12">
      <c r="A5289">
        <v>85015</v>
      </c>
      <c r="B5289" t="s">
        <v>1010</v>
      </c>
      <c r="C5289" t="s">
        <v>1013</v>
      </c>
      <c r="D5289" t="s">
        <v>1100</v>
      </c>
      <c r="E5289" t="s">
        <v>1101</v>
      </c>
      <c r="F5289" t="s">
        <v>1182</v>
      </c>
      <c r="G5289" t="s">
        <v>1097</v>
      </c>
      <c r="H5289">
        <v>2022</v>
      </c>
      <c r="I5289">
        <v>20</v>
      </c>
      <c r="J5289" t="s">
        <v>1145</v>
      </c>
      <c r="K5289" s="2"/>
      <c r="L5289" s="60"/>
    </row>
    <row r="5290" spans="1:12">
      <c r="A5290">
        <v>85125</v>
      </c>
      <c r="B5290" t="s">
        <v>1010</v>
      </c>
      <c r="C5290" t="s">
        <v>1014</v>
      </c>
      <c r="D5290" t="s">
        <v>1100</v>
      </c>
      <c r="E5290" t="s">
        <v>1101</v>
      </c>
      <c r="F5290" t="s">
        <v>1182</v>
      </c>
      <c r="G5290" t="s">
        <v>1097</v>
      </c>
      <c r="H5290">
        <v>2019</v>
      </c>
      <c r="I5290">
        <v>112</v>
      </c>
      <c r="J5290" t="s">
        <v>1145</v>
      </c>
      <c r="K5290" s="2"/>
      <c r="L5290" s="60"/>
    </row>
    <row r="5291" spans="1:12">
      <c r="A5291">
        <v>85125</v>
      </c>
      <c r="B5291" t="s">
        <v>1010</v>
      </c>
      <c r="C5291" t="s">
        <v>1014</v>
      </c>
      <c r="D5291" t="s">
        <v>1100</v>
      </c>
      <c r="E5291" t="s">
        <v>1101</v>
      </c>
      <c r="F5291" t="s">
        <v>1182</v>
      </c>
      <c r="G5291" t="s">
        <v>1097</v>
      </c>
      <c r="H5291">
        <v>2020</v>
      </c>
      <c r="I5291">
        <v>132</v>
      </c>
      <c r="J5291" t="s">
        <v>1145</v>
      </c>
      <c r="K5291" s="2"/>
      <c r="L5291" s="60"/>
    </row>
    <row r="5292" spans="1:12">
      <c r="A5292">
        <v>85125</v>
      </c>
      <c r="B5292" t="s">
        <v>1010</v>
      </c>
      <c r="C5292" t="s">
        <v>1014</v>
      </c>
      <c r="D5292" t="s">
        <v>1100</v>
      </c>
      <c r="E5292" t="s">
        <v>1101</v>
      </c>
      <c r="F5292" t="s">
        <v>1182</v>
      </c>
      <c r="G5292" t="s">
        <v>1097</v>
      </c>
      <c r="H5292">
        <v>2021</v>
      </c>
      <c r="I5292">
        <v>165</v>
      </c>
      <c r="J5292" t="s">
        <v>1145</v>
      </c>
      <c r="K5292" s="2"/>
      <c r="L5292" s="60"/>
    </row>
    <row r="5293" spans="1:12">
      <c r="A5293">
        <v>85125</v>
      </c>
      <c r="B5293" t="s">
        <v>1010</v>
      </c>
      <c r="C5293" t="s">
        <v>1014</v>
      </c>
      <c r="D5293" t="s">
        <v>1100</v>
      </c>
      <c r="E5293" t="s">
        <v>1101</v>
      </c>
      <c r="F5293" t="s">
        <v>1182</v>
      </c>
      <c r="G5293" t="s">
        <v>1097</v>
      </c>
      <c r="H5293">
        <v>2022</v>
      </c>
      <c r="I5293">
        <v>122</v>
      </c>
      <c r="J5293" t="s">
        <v>1145</v>
      </c>
      <c r="K5293" s="2"/>
      <c r="L5293" s="60"/>
    </row>
    <row r="5294" spans="1:12">
      <c r="A5294">
        <v>85136</v>
      </c>
      <c r="B5294" t="s">
        <v>1010</v>
      </c>
      <c r="C5294" t="s">
        <v>1015</v>
      </c>
      <c r="D5294" t="s">
        <v>1100</v>
      </c>
      <c r="E5294" t="s">
        <v>1101</v>
      </c>
      <c r="F5294" t="s">
        <v>1182</v>
      </c>
      <c r="G5294" t="s">
        <v>1097</v>
      </c>
      <c r="H5294">
        <v>2019</v>
      </c>
      <c r="I5294">
        <v>14</v>
      </c>
      <c r="J5294" t="s">
        <v>1145</v>
      </c>
      <c r="K5294" s="2"/>
      <c r="L5294" s="60"/>
    </row>
    <row r="5295" spans="1:12">
      <c r="A5295">
        <v>85136</v>
      </c>
      <c r="B5295" t="s">
        <v>1010</v>
      </c>
      <c r="C5295" t="s">
        <v>1015</v>
      </c>
      <c r="D5295" t="s">
        <v>1100</v>
      </c>
      <c r="E5295" t="s">
        <v>1101</v>
      </c>
      <c r="F5295" t="s">
        <v>1182</v>
      </c>
      <c r="G5295" t="s">
        <v>1097</v>
      </c>
      <c r="H5295">
        <v>2020</v>
      </c>
      <c r="I5295">
        <v>8</v>
      </c>
      <c r="J5295" t="s">
        <v>1145</v>
      </c>
      <c r="K5295" s="2"/>
      <c r="L5295" s="60"/>
    </row>
    <row r="5296" spans="1:12">
      <c r="A5296">
        <v>85136</v>
      </c>
      <c r="B5296" t="s">
        <v>1010</v>
      </c>
      <c r="C5296" t="s">
        <v>1015</v>
      </c>
      <c r="D5296" t="s">
        <v>1100</v>
      </c>
      <c r="E5296" t="s">
        <v>1101</v>
      </c>
      <c r="F5296" t="s">
        <v>1182</v>
      </c>
      <c r="G5296" t="s">
        <v>1097</v>
      </c>
      <c r="H5296">
        <v>2021</v>
      </c>
      <c r="I5296">
        <v>11</v>
      </c>
      <c r="J5296" t="s">
        <v>1145</v>
      </c>
      <c r="K5296" s="2"/>
      <c r="L5296" s="60"/>
    </row>
    <row r="5297" spans="1:12">
      <c r="A5297">
        <v>85136</v>
      </c>
      <c r="B5297" t="s">
        <v>1010</v>
      </c>
      <c r="C5297" t="s">
        <v>1015</v>
      </c>
      <c r="D5297" t="s">
        <v>1100</v>
      </c>
      <c r="E5297" t="s">
        <v>1101</v>
      </c>
      <c r="F5297" t="s">
        <v>1182</v>
      </c>
      <c r="G5297" t="s">
        <v>1097</v>
      </c>
      <c r="H5297">
        <v>2022</v>
      </c>
      <c r="I5297">
        <v>8</v>
      </c>
      <c r="J5297" t="s">
        <v>1145</v>
      </c>
      <c r="K5297" s="2"/>
      <c r="L5297" s="60"/>
    </row>
    <row r="5298" spans="1:12">
      <c r="A5298">
        <v>85139</v>
      </c>
      <c r="B5298" t="s">
        <v>1010</v>
      </c>
      <c r="C5298" t="s">
        <v>1016</v>
      </c>
      <c r="D5298" t="s">
        <v>1100</v>
      </c>
      <c r="E5298" t="s">
        <v>1101</v>
      </c>
      <c r="F5298" t="s">
        <v>1182</v>
      </c>
      <c r="G5298" t="s">
        <v>1097</v>
      </c>
      <c r="H5298">
        <v>2019</v>
      </c>
      <c r="I5298">
        <v>222</v>
      </c>
      <c r="J5298" t="s">
        <v>1145</v>
      </c>
      <c r="K5298" s="2"/>
      <c r="L5298" s="60"/>
    </row>
    <row r="5299" spans="1:12">
      <c r="A5299">
        <v>85139</v>
      </c>
      <c r="B5299" t="s">
        <v>1010</v>
      </c>
      <c r="C5299" t="s">
        <v>1016</v>
      </c>
      <c r="D5299" t="s">
        <v>1100</v>
      </c>
      <c r="E5299" t="s">
        <v>1101</v>
      </c>
      <c r="F5299" t="s">
        <v>1182</v>
      </c>
      <c r="G5299" t="s">
        <v>1097</v>
      </c>
      <c r="H5299">
        <v>2020</v>
      </c>
      <c r="I5299">
        <v>265</v>
      </c>
      <c r="J5299" t="s">
        <v>1145</v>
      </c>
      <c r="K5299" s="2"/>
      <c r="L5299" s="60"/>
    </row>
    <row r="5300" spans="1:12">
      <c r="A5300">
        <v>85139</v>
      </c>
      <c r="B5300" t="s">
        <v>1010</v>
      </c>
      <c r="C5300" t="s">
        <v>1016</v>
      </c>
      <c r="D5300" t="s">
        <v>1100</v>
      </c>
      <c r="E5300" t="s">
        <v>1101</v>
      </c>
      <c r="F5300" t="s">
        <v>1182</v>
      </c>
      <c r="G5300" t="s">
        <v>1097</v>
      </c>
      <c r="H5300">
        <v>2021</v>
      </c>
      <c r="I5300">
        <v>282</v>
      </c>
      <c r="J5300" t="s">
        <v>1145</v>
      </c>
      <c r="K5300" s="2"/>
      <c r="L5300" s="60"/>
    </row>
    <row r="5301" spans="1:12">
      <c r="A5301">
        <v>85139</v>
      </c>
      <c r="B5301" t="s">
        <v>1010</v>
      </c>
      <c r="C5301" t="s">
        <v>1016</v>
      </c>
      <c r="D5301" t="s">
        <v>1100</v>
      </c>
      <c r="E5301" t="s">
        <v>1101</v>
      </c>
      <c r="F5301" t="s">
        <v>1182</v>
      </c>
      <c r="G5301" t="s">
        <v>1097</v>
      </c>
      <c r="H5301">
        <v>2022</v>
      </c>
      <c r="I5301">
        <v>218</v>
      </c>
      <c r="J5301" t="s">
        <v>1145</v>
      </c>
      <c r="K5301" s="2"/>
      <c r="L5301" s="60"/>
    </row>
    <row r="5302" spans="1:12">
      <c r="A5302">
        <v>85162</v>
      </c>
      <c r="B5302" t="s">
        <v>1010</v>
      </c>
      <c r="C5302" t="s">
        <v>1017</v>
      </c>
      <c r="D5302" t="s">
        <v>1100</v>
      </c>
      <c r="E5302" t="s">
        <v>1101</v>
      </c>
      <c r="F5302" t="s">
        <v>1182</v>
      </c>
      <c r="G5302" t="s">
        <v>1097</v>
      </c>
      <c r="H5302">
        <v>2019</v>
      </c>
      <c r="I5302">
        <v>172</v>
      </c>
      <c r="J5302" t="s">
        <v>1145</v>
      </c>
      <c r="K5302" s="2"/>
      <c r="L5302" s="60"/>
    </row>
    <row r="5303" spans="1:12">
      <c r="A5303">
        <v>85162</v>
      </c>
      <c r="B5303" t="s">
        <v>1010</v>
      </c>
      <c r="C5303" t="s">
        <v>1017</v>
      </c>
      <c r="D5303" t="s">
        <v>1100</v>
      </c>
      <c r="E5303" t="s">
        <v>1101</v>
      </c>
      <c r="F5303" t="s">
        <v>1182</v>
      </c>
      <c r="G5303" t="s">
        <v>1097</v>
      </c>
      <c r="H5303">
        <v>2020</v>
      </c>
      <c r="I5303">
        <v>231</v>
      </c>
      <c r="J5303" t="s">
        <v>1145</v>
      </c>
      <c r="K5303" s="2"/>
      <c r="L5303" s="60"/>
    </row>
    <row r="5304" spans="1:12">
      <c r="A5304">
        <v>85162</v>
      </c>
      <c r="B5304" t="s">
        <v>1010</v>
      </c>
      <c r="C5304" t="s">
        <v>1017</v>
      </c>
      <c r="D5304" t="s">
        <v>1100</v>
      </c>
      <c r="E5304" t="s">
        <v>1101</v>
      </c>
      <c r="F5304" t="s">
        <v>1182</v>
      </c>
      <c r="G5304" t="s">
        <v>1097</v>
      </c>
      <c r="H5304">
        <v>2021</v>
      </c>
      <c r="I5304">
        <v>202</v>
      </c>
      <c r="J5304" t="s">
        <v>1145</v>
      </c>
      <c r="K5304" s="2"/>
      <c r="L5304" s="60"/>
    </row>
    <row r="5305" spans="1:12">
      <c r="A5305">
        <v>85162</v>
      </c>
      <c r="B5305" t="s">
        <v>1010</v>
      </c>
      <c r="C5305" t="s">
        <v>1017</v>
      </c>
      <c r="D5305" t="s">
        <v>1100</v>
      </c>
      <c r="E5305" t="s">
        <v>1101</v>
      </c>
      <c r="F5305" t="s">
        <v>1182</v>
      </c>
      <c r="G5305" t="s">
        <v>1097</v>
      </c>
      <c r="H5305">
        <v>2022</v>
      </c>
      <c r="I5305">
        <v>176</v>
      </c>
      <c r="J5305" t="s">
        <v>1145</v>
      </c>
      <c r="K5305" s="2"/>
      <c r="L5305" s="60"/>
    </row>
    <row r="5306" spans="1:12">
      <c r="A5306">
        <v>85225</v>
      </c>
      <c r="B5306" t="s">
        <v>1010</v>
      </c>
      <c r="C5306" t="s">
        <v>1018</v>
      </c>
      <c r="D5306" t="s">
        <v>1100</v>
      </c>
      <c r="E5306" t="s">
        <v>1101</v>
      </c>
      <c r="F5306" t="s">
        <v>1182</v>
      </c>
      <c r="G5306" t="s">
        <v>1097</v>
      </c>
      <c r="H5306">
        <v>2019</v>
      </c>
      <c r="I5306">
        <v>74</v>
      </c>
      <c r="J5306" t="s">
        <v>1145</v>
      </c>
      <c r="K5306" s="2"/>
      <c r="L5306" s="60"/>
    </row>
    <row r="5307" spans="1:12">
      <c r="A5307">
        <v>85225</v>
      </c>
      <c r="B5307" t="s">
        <v>1010</v>
      </c>
      <c r="C5307" t="s">
        <v>1018</v>
      </c>
      <c r="D5307" t="s">
        <v>1100</v>
      </c>
      <c r="E5307" t="s">
        <v>1101</v>
      </c>
      <c r="F5307" t="s">
        <v>1182</v>
      </c>
      <c r="G5307" t="s">
        <v>1097</v>
      </c>
      <c r="H5307">
        <v>2020</v>
      </c>
      <c r="I5307">
        <v>98</v>
      </c>
      <c r="J5307" t="s">
        <v>1145</v>
      </c>
      <c r="K5307" s="2"/>
      <c r="L5307" s="60"/>
    </row>
    <row r="5308" spans="1:12">
      <c r="A5308">
        <v>85225</v>
      </c>
      <c r="B5308" t="s">
        <v>1010</v>
      </c>
      <c r="C5308" t="s">
        <v>1018</v>
      </c>
      <c r="D5308" t="s">
        <v>1100</v>
      </c>
      <c r="E5308" t="s">
        <v>1101</v>
      </c>
      <c r="F5308" t="s">
        <v>1182</v>
      </c>
      <c r="G5308" t="s">
        <v>1097</v>
      </c>
      <c r="H5308">
        <v>2021</v>
      </c>
      <c r="I5308">
        <v>86</v>
      </c>
      <c r="J5308" t="s">
        <v>1145</v>
      </c>
      <c r="K5308" s="2"/>
      <c r="L5308" s="60"/>
    </row>
    <row r="5309" spans="1:12">
      <c r="A5309">
        <v>85225</v>
      </c>
      <c r="B5309" t="s">
        <v>1010</v>
      </c>
      <c r="C5309" t="s">
        <v>1018</v>
      </c>
      <c r="D5309" t="s">
        <v>1100</v>
      </c>
      <c r="E5309" t="s">
        <v>1101</v>
      </c>
      <c r="F5309" t="s">
        <v>1182</v>
      </c>
      <c r="G5309" t="s">
        <v>1097</v>
      </c>
      <c r="H5309">
        <v>2022</v>
      </c>
      <c r="I5309">
        <v>82</v>
      </c>
      <c r="J5309" t="s">
        <v>1145</v>
      </c>
      <c r="K5309" s="2"/>
      <c r="L5309" s="60"/>
    </row>
    <row r="5310" spans="1:12">
      <c r="A5310">
        <v>85230</v>
      </c>
      <c r="B5310" t="s">
        <v>1010</v>
      </c>
      <c r="C5310" t="s">
        <v>1019</v>
      </c>
      <c r="D5310" t="s">
        <v>1100</v>
      </c>
      <c r="E5310" t="s">
        <v>1101</v>
      </c>
      <c r="F5310" t="s">
        <v>1182</v>
      </c>
      <c r="G5310" t="s">
        <v>1097</v>
      </c>
      <c r="H5310">
        <v>2019</v>
      </c>
      <c r="I5310">
        <v>134</v>
      </c>
      <c r="J5310" t="s">
        <v>1145</v>
      </c>
      <c r="K5310" s="2"/>
      <c r="L5310" s="60"/>
    </row>
    <row r="5311" spans="1:12">
      <c r="A5311">
        <v>85230</v>
      </c>
      <c r="B5311" t="s">
        <v>1010</v>
      </c>
      <c r="C5311" t="s">
        <v>1019</v>
      </c>
      <c r="D5311" t="s">
        <v>1100</v>
      </c>
      <c r="E5311" t="s">
        <v>1101</v>
      </c>
      <c r="F5311" t="s">
        <v>1182</v>
      </c>
      <c r="G5311" t="s">
        <v>1097</v>
      </c>
      <c r="H5311">
        <v>2020</v>
      </c>
      <c r="I5311">
        <v>147</v>
      </c>
      <c r="J5311" t="s">
        <v>1145</v>
      </c>
      <c r="K5311" s="2"/>
      <c r="L5311" s="60"/>
    </row>
    <row r="5312" spans="1:12">
      <c r="A5312">
        <v>85230</v>
      </c>
      <c r="B5312" t="s">
        <v>1010</v>
      </c>
      <c r="C5312" t="s">
        <v>1019</v>
      </c>
      <c r="D5312" t="s">
        <v>1100</v>
      </c>
      <c r="E5312" t="s">
        <v>1101</v>
      </c>
      <c r="F5312" t="s">
        <v>1182</v>
      </c>
      <c r="G5312" t="s">
        <v>1097</v>
      </c>
      <c r="H5312">
        <v>2021</v>
      </c>
      <c r="I5312">
        <v>158</v>
      </c>
      <c r="J5312" t="s">
        <v>1145</v>
      </c>
      <c r="K5312" s="2"/>
      <c r="L5312" s="60"/>
    </row>
    <row r="5313" spans="1:12">
      <c r="A5313">
        <v>85230</v>
      </c>
      <c r="B5313" t="s">
        <v>1010</v>
      </c>
      <c r="C5313" t="s">
        <v>1019</v>
      </c>
      <c r="D5313" t="s">
        <v>1100</v>
      </c>
      <c r="E5313" t="s">
        <v>1101</v>
      </c>
      <c r="F5313" t="s">
        <v>1182</v>
      </c>
      <c r="G5313" t="s">
        <v>1097</v>
      </c>
      <c r="H5313">
        <v>2022</v>
      </c>
      <c r="I5313">
        <v>115</v>
      </c>
      <c r="J5313" t="s">
        <v>1145</v>
      </c>
      <c r="K5313" s="2"/>
      <c r="L5313" s="60"/>
    </row>
    <row r="5314" spans="1:12">
      <c r="A5314">
        <v>85250</v>
      </c>
      <c r="B5314" t="s">
        <v>1010</v>
      </c>
      <c r="C5314" t="s">
        <v>1020</v>
      </c>
      <c r="D5314" t="s">
        <v>1100</v>
      </c>
      <c r="E5314" t="s">
        <v>1101</v>
      </c>
      <c r="F5314" t="s">
        <v>1182</v>
      </c>
      <c r="G5314" t="s">
        <v>1097</v>
      </c>
      <c r="H5314">
        <v>2019</v>
      </c>
      <c r="I5314">
        <v>624</v>
      </c>
      <c r="J5314" t="s">
        <v>1145</v>
      </c>
      <c r="K5314" s="2"/>
      <c r="L5314" s="60"/>
    </row>
    <row r="5315" spans="1:12">
      <c r="A5315">
        <v>85250</v>
      </c>
      <c r="B5315" t="s">
        <v>1010</v>
      </c>
      <c r="C5315" t="s">
        <v>1020</v>
      </c>
      <c r="D5315" t="s">
        <v>1100</v>
      </c>
      <c r="E5315" t="s">
        <v>1101</v>
      </c>
      <c r="F5315" t="s">
        <v>1182</v>
      </c>
      <c r="G5315" t="s">
        <v>1097</v>
      </c>
      <c r="H5315">
        <v>2020</v>
      </c>
      <c r="I5315">
        <v>605</v>
      </c>
      <c r="J5315" t="s">
        <v>1145</v>
      </c>
      <c r="K5315" s="2"/>
      <c r="L5315" s="60"/>
    </row>
    <row r="5316" spans="1:12">
      <c r="A5316">
        <v>85250</v>
      </c>
      <c r="B5316" t="s">
        <v>1010</v>
      </c>
      <c r="C5316" t="s">
        <v>1020</v>
      </c>
      <c r="D5316" t="s">
        <v>1100</v>
      </c>
      <c r="E5316" t="s">
        <v>1101</v>
      </c>
      <c r="F5316" t="s">
        <v>1182</v>
      </c>
      <c r="G5316" t="s">
        <v>1097</v>
      </c>
      <c r="H5316">
        <v>2021</v>
      </c>
      <c r="I5316">
        <v>638</v>
      </c>
      <c r="J5316" t="s">
        <v>1145</v>
      </c>
      <c r="K5316" s="2"/>
      <c r="L5316" s="60"/>
    </row>
    <row r="5317" spans="1:12">
      <c r="A5317">
        <v>85250</v>
      </c>
      <c r="B5317" t="s">
        <v>1010</v>
      </c>
      <c r="C5317" t="s">
        <v>1020</v>
      </c>
      <c r="D5317" t="s">
        <v>1100</v>
      </c>
      <c r="E5317" t="s">
        <v>1101</v>
      </c>
      <c r="F5317" t="s">
        <v>1182</v>
      </c>
      <c r="G5317" t="s">
        <v>1097</v>
      </c>
      <c r="H5317">
        <v>2022</v>
      </c>
      <c r="I5317">
        <v>550</v>
      </c>
      <c r="J5317" t="s">
        <v>1145</v>
      </c>
      <c r="K5317" s="2"/>
      <c r="L5317" s="60"/>
    </row>
    <row r="5318" spans="1:12">
      <c r="A5318">
        <v>85263</v>
      </c>
      <c r="B5318" t="s">
        <v>1010</v>
      </c>
      <c r="C5318" t="s">
        <v>1021</v>
      </c>
      <c r="D5318" t="s">
        <v>1100</v>
      </c>
      <c r="E5318" t="s">
        <v>1101</v>
      </c>
      <c r="F5318" t="s">
        <v>1182</v>
      </c>
      <c r="G5318" t="s">
        <v>1097</v>
      </c>
      <c r="H5318">
        <v>2019</v>
      </c>
      <c r="I5318">
        <v>149</v>
      </c>
      <c r="J5318" t="s">
        <v>1145</v>
      </c>
      <c r="K5318" s="2"/>
      <c r="L5318" s="60"/>
    </row>
    <row r="5319" spans="1:12">
      <c r="A5319">
        <v>85263</v>
      </c>
      <c r="B5319" t="s">
        <v>1010</v>
      </c>
      <c r="C5319" t="s">
        <v>1021</v>
      </c>
      <c r="D5319" t="s">
        <v>1100</v>
      </c>
      <c r="E5319" t="s">
        <v>1101</v>
      </c>
      <c r="F5319" t="s">
        <v>1182</v>
      </c>
      <c r="G5319" t="s">
        <v>1097</v>
      </c>
      <c r="H5319">
        <v>2020</v>
      </c>
      <c r="I5319">
        <v>156</v>
      </c>
      <c r="J5319" t="s">
        <v>1145</v>
      </c>
      <c r="K5319" s="2"/>
      <c r="L5319" s="60"/>
    </row>
    <row r="5320" spans="1:12">
      <c r="A5320">
        <v>85263</v>
      </c>
      <c r="B5320" t="s">
        <v>1010</v>
      </c>
      <c r="C5320" t="s">
        <v>1021</v>
      </c>
      <c r="D5320" t="s">
        <v>1100</v>
      </c>
      <c r="E5320" t="s">
        <v>1101</v>
      </c>
      <c r="F5320" t="s">
        <v>1182</v>
      </c>
      <c r="G5320" t="s">
        <v>1097</v>
      </c>
      <c r="H5320">
        <v>2021</v>
      </c>
      <c r="I5320">
        <v>163</v>
      </c>
      <c r="J5320" t="s">
        <v>1145</v>
      </c>
      <c r="K5320" s="2"/>
      <c r="L5320" s="60"/>
    </row>
    <row r="5321" spans="1:12">
      <c r="A5321">
        <v>85263</v>
      </c>
      <c r="B5321" t="s">
        <v>1010</v>
      </c>
      <c r="C5321" t="s">
        <v>1021</v>
      </c>
      <c r="D5321" t="s">
        <v>1100</v>
      </c>
      <c r="E5321" t="s">
        <v>1101</v>
      </c>
      <c r="F5321" t="s">
        <v>1182</v>
      </c>
      <c r="G5321" t="s">
        <v>1097</v>
      </c>
      <c r="H5321">
        <v>2022</v>
      </c>
      <c r="I5321">
        <v>175</v>
      </c>
      <c r="J5321" t="s">
        <v>1145</v>
      </c>
      <c r="K5321" s="2"/>
      <c r="L5321" s="60"/>
    </row>
    <row r="5322" spans="1:12">
      <c r="A5322">
        <v>85279</v>
      </c>
      <c r="B5322" t="s">
        <v>1010</v>
      </c>
      <c r="C5322" t="s">
        <v>1022</v>
      </c>
      <c r="D5322" t="s">
        <v>1100</v>
      </c>
      <c r="E5322" t="s">
        <v>1101</v>
      </c>
      <c r="F5322" t="s">
        <v>1182</v>
      </c>
      <c r="G5322" t="s">
        <v>1097</v>
      </c>
      <c r="H5322">
        <v>2019</v>
      </c>
      <c r="I5322">
        <v>10</v>
      </c>
      <c r="J5322" t="s">
        <v>1145</v>
      </c>
      <c r="K5322" s="2"/>
      <c r="L5322" s="60"/>
    </row>
    <row r="5323" spans="1:12">
      <c r="A5323">
        <v>85279</v>
      </c>
      <c r="B5323" t="s">
        <v>1010</v>
      </c>
      <c r="C5323" t="s">
        <v>1022</v>
      </c>
      <c r="D5323" t="s">
        <v>1100</v>
      </c>
      <c r="E5323" t="s">
        <v>1101</v>
      </c>
      <c r="F5323" t="s">
        <v>1182</v>
      </c>
      <c r="G5323" t="s">
        <v>1097</v>
      </c>
      <c r="H5323">
        <v>2020</v>
      </c>
      <c r="I5323">
        <v>9</v>
      </c>
      <c r="J5323" t="s">
        <v>1145</v>
      </c>
      <c r="K5323" s="2"/>
      <c r="L5323" s="60"/>
    </row>
    <row r="5324" spans="1:12">
      <c r="A5324">
        <v>85279</v>
      </c>
      <c r="B5324" t="s">
        <v>1010</v>
      </c>
      <c r="C5324" t="s">
        <v>1022</v>
      </c>
      <c r="D5324" t="s">
        <v>1100</v>
      </c>
      <c r="E5324" t="s">
        <v>1101</v>
      </c>
      <c r="F5324" t="s">
        <v>1182</v>
      </c>
      <c r="G5324" t="s">
        <v>1097</v>
      </c>
      <c r="H5324">
        <v>2021</v>
      </c>
      <c r="I5324">
        <v>6</v>
      </c>
      <c r="J5324" t="s">
        <v>1145</v>
      </c>
      <c r="K5324" s="2"/>
      <c r="L5324" s="60"/>
    </row>
    <row r="5325" spans="1:12">
      <c r="A5325">
        <v>85279</v>
      </c>
      <c r="B5325" t="s">
        <v>1010</v>
      </c>
      <c r="C5325" t="s">
        <v>1022</v>
      </c>
      <c r="D5325" t="s">
        <v>1100</v>
      </c>
      <c r="E5325" t="s">
        <v>1101</v>
      </c>
      <c r="F5325" t="s">
        <v>1182</v>
      </c>
      <c r="G5325" t="s">
        <v>1097</v>
      </c>
      <c r="H5325">
        <v>2022</v>
      </c>
      <c r="I5325">
        <v>5</v>
      </c>
      <c r="J5325" t="s">
        <v>1145</v>
      </c>
      <c r="K5325" s="2"/>
      <c r="L5325" s="60"/>
    </row>
    <row r="5326" spans="1:12">
      <c r="A5326">
        <v>85315</v>
      </c>
      <c r="B5326" t="s">
        <v>1010</v>
      </c>
      <c r="C5326" t="s">
        <v>1023</v>
      </c>
      <c r="D5326" t="s">
        <v>1100</v>
      </c>
      <c r="E5326" t="s">
        <v>1101</v>
      </c>
      <c r="F5326" t="s">
        <v>1182</v>
      </c>
      <c r="G5326" t="s">
        <v>1097</v>
      </c>
      <c r="H5326">
        <v>2019</v>
      </c>
      <c r="I5326">
        <v>30</v>
      </c>
      <c r="J5326" t="s">
        <v>1145</v>
      </c>
      <c r="K5326" s="2"/>
      <c r="L5326" s="60"/>
    </row>
    <row r="5327" spans="1:12">
      <c r="A5327">
        <v>85315</v>
      </c>
      <c r="B5327" t="s">
        <v>1010</v>
      </c>
      <c r="C5327" t="s">
        <v>1023</v>
      </c>
      <c r="D5327" t="s">
        <v>1100</v>
      </c>
      <c r="E5327" t="s">
        <v>1101</v>
      </c>
      <c r="F5327" t="s">
        <v>1182</v>
      </c>
      <c r="G5327" t="s">
        <v>1097</v>
      </c>
      <c r="H5327">
        <v>2020</v>
      </c>
      <c r="I5327">
        <v>27</v>
      </c>
      <c r="J5327" t="s">
        <v>1145</v>
      </c>
      <c r="K5327" s="2"/>
      <c r="L5327" s="60"/>
    </row>
    <row r="5328" spans="1:12">
      <c r="A5328">
        <v>85315</v>
      </c>
      <c r="B5328" t="s">
        <v>1010</v>
      </c>
      <c r="C5328" t="s">
        <v>1023</v>
      </c>
      <c r="D5328" t="s">
        <v>1100</v>
      </c>
      <c r="E5328" t="s">
        <v>1101</v>
      </c>
      <c r="F5328" t="s">
        <v>1182</v>
      </c>
      <c r="G5328" t="s">
        <v>1097</v>
      </c>
      <c r="H5328">
        <v>2021</v>
      </c>
      <c r="I5328">
        <v>25</v>
      </c>
      <c r="J5328" t="s">
        <v>1145</v>
      </c>
      <c r="K5328" s="2"/>
      <c r="L5328" s="60"/>
    </row>
    <row r="5329" spans="1:12">
      <c r="A5329">
        <v>85315</v>
      </c>
      <c r="B5329" t="s">
        <v>1010</v>
      </c>
      <c r="C5329" t="s">
        <v>1023</v>
      </c>
      <c r="D5329" t="s">
        <v>1100</v>
      </c>
      <c r="E5329" t="s">
        <v>1101</v>
      </c>
      <c r="F5329" t="s">
        <v>1182</v>
      </c>
      <c r="G5329" t="s">
        <v>1097</v>
      </c>
      <c r="H5329">
        <v>2022</v>
      </c>
      <c r="I5329">
        <v>14</v>
      </c>
      <c r="J5329" t="s">
        <v>1145</v>
      </c>
      <c r="K5329" s="2"/>
      <c r="L5329" s="60"/>
    </row>
    <row r="5330" spans="1:12">
      <c r="A5330">
        <v>85325</v>
      </c>
      <c r="B5330" t="s">
        <v>1010</v>
      </c>
      <c r="C5330" t="s">
        <v>1024</v>
      </c>
      <c r="D5330" t="s">
        <v>1100</v>
      </c>
      <c r="E5330" t="s">
        <v>1101</v>
      </c>
      <c r="F5330" t="s">
        <v>1182</v>
      </c>
      <c r="G5330" t="s">
        <v>1097</v>
      </c>
      <c r="H5330">
        <v>2019</v>
      </c>
      <c r="I5330">
        <v>88</v>
      </c>
      <c r="J5330" t="s">
        <v>1145</v>
      </c>
      <c r="K5330" s="2"/>
      <c r="L5330" s="60"/>
    </row>
    <row r="5331" spans="1:12">
      <c r="A5331">
        <v>85325</v>
      </c>
      <c r="B5331" t="s">
        <v>1010</v>
      </c>
      <c r="C5331" t="s">
        <v>1024</v>
      </c>
      <c r="D5331" t="s">
        <v>1100</v>
      </c>
      <c r="E5331" t="s">
        <v>1101</v>
      </c>
      <c r="F5331" t="s">
        <v>1182</v>
      </c>
      <c r="G5331" t="s">
        <v>1097</v>
      </c>
      <c r="H5331">
        <v>2020</v>
      </c>
      <c r="I5331">
        <v>69</v>
      </c>
      <c r="J5331" t="s">
        <v>1145</v>
      </c>
      <c r="K5331" s="2"/>
      <c r="L5331" s="60"/>
    </row>
    <row r="5332" spans="1:12">
      <c r="A5332">
        <v>85325</v>
      </c>
      <c r="B5332" t="s">
        <v>1010</v>
      </c>
      <c r="C5332" t="s">
        <v>1024</v>
      </c>
      <c r="D5332" t="s">
        <v>1100</v>
      </c>
      <c r="E5332" t="s">
        <v>1101</v>
      </c>
      <c r="F5332" t="s">
        <v>1182</v>
      </c>
      <c r="G5332" t="s">
        <v>1097</v>
      </c>
      <c r="H5332">
        <v>2021</v>
      </c>
      <c r="I5332">
        <v>83</v>
      </c>
      <c r="J5332" t="s">
        <v>1145</v>
      </c>
      <c r="K5332" s="2"/>
      <c r="L5332" s="60"/>
    </row>
    <row r="5333" spans="1:12">
      <c r="A5333">
        <v>85325</v>
      </c>
      <c r="B5333" t="s">
        <v>1010</v>
      </c>
      <c r="C5333" t="s">
        <v>1024</v>
      </c>
      <c r="D5333" t="s">
        <v>1100</v>
      </c>
      <c r="E5333" t="s">
        <v>1101</v>
      </c>
      <c r="F5333" t="s">
        <v>1182</v>
      </c>
      <c r="G5333" t="s">
        <v>1097</v>
      </c>
      <c r="H5333">
        <v>2022</v>
      </c>
      <c r="I5333">
        <v>73</v>
      </c>
      <c r="J5333" t="s">
        <v>1145</v>
      </c>
      <c r="K5333" s="2"/>
      <c r="L5333" s="60"/>
    </row>
    <row r="5334" spans="1:12">
      <c r="A5334">
        <v>85400</v>
      </c>
      <c r="B5334" t="s">
        <v>1010</v>
      </c>
      <c r="C5334" t="s">
        <v>1025</v>
      </c>
      <c r="D5334" t="s">
        <v>1100</v>
      </c>
      <c r="E5334" t="s">
        <v>1101</v>
      </c>
      <c r="F5334" t="s">
        <v>1182</v>
      </c>
      <c r="G5334" t="s">
        <v>1097</v>
      </c>
      <c r="H5334">
        <v>2019</v>
      </c>
      <c r="I5334">
        <v>59</v>
      </c>
      <c r="J5334" t="s">
        <v>1145</v>
      </c>
      <c r="K5334" s="2"/>
      <c r="L5334" s="60"/>
    </row>
    <row r="5335" spans="1:12">
      <c r="A5335">
        <v>85400</v>
      </c>
      <c r="B5335" t="s">
        <v>1010</v>
      </c>
      <c r="C5335" t="s">
        <v>1025</v>
      </c>
      <c r="D5335" t="s">
        <v>1100</v>
      </c>
      <c r="E5335" t="s">
        <v>1101</v>
      </c>
      <c r="F5335" t="s">
        <v>1182</v>
      </c>
      <c r="G5335" t="s">
        <v>1097</v>
      </c>
      <c r="H5335">
        <v>2020</v>
      </c>
      <c r="I5335">
        <v>86</v>
      </c>
      <c r="J5335" t="s">
        <v>1145</v>
      </c>
      <c r="K5335" s="2"/>
      <c r="L5335" s="60"/>
    </row>
    <row r="5336" spans="1:12">
      <c r="A5336">
        <v>85400</v>
      </c>
      <c r="B5336" t="s">
        <v>1010</v>
      </c>
      <c r="C5336" t="s">
        <v>1025</v>
      </c>
      <c r="D5336" t="s">
        <v>1100</v>
      </c>
      <c r="E5336" t="s">
        <v>1101</v>
      </c>
      <c r="F5336" t="s">
        <v>1182</v>
      </c>
      <c r="G5336" t="s">
        <v>1097</v>
      </c>
      <c r="H5336">
        <v>2021</v>
      </c>
      <c r="I5336">
        <v>105</v>
      </c>
      <c r="J5336" t="s">
        <v>1145</v>
      </c>
      <c r="K5336" s="2"/>
      <c r="L5336" s="60"/>
    </row>
    <row r="5337" spans="1:12">
      <c r="A5337">
        <v>85400</v>
      </c>
      <c r="B5337" t="s">
        <v>1010</v>
      </c>
      <c r="C5337" t="s">
        <v>1025</v>
      </c>
      <c r="D5337" t="s">
        <v>1100</v>
      </c>
      <c r="E5337" t="s">
        <v>1101</v>
      </c>
      <c r="F5337" t="s">
        <v>1182</v>
      </c>
      <c r="G5337" t="s">
        <v>1097</v>
      </c>
      <c r="H5337">
        <v>2022</v>
      </c>
      <c r="I5337">
        <v>83</v>
      </c>
      <c r="J5337" t="s">
        <v>1145</v>
      </c>
      <c r="K5337" s="2"/>
      <c r="L5337" s="60"/>
    </row>
    <row r="5338" spans="1:12">
      <c r="A5338">
        <v>85410</v>
      </c>
      <c r="B5338" t="s">
        <v>1010</v>
      </c>
      <c r="C5338" t="s">
        <v>1026</v>
      </c>
      <c r="D5338" t="s">
        <v>1100</v>
      </c>
      <c r="E5338" t="s">
        <v>1101</v>
      </c>
      <c r="F5338" t="s">
        <v>1182</v>
      </c>
      <c r="G5338" t="s">
        <v>1097</v>
      </c>
      <c r="H5338">
        <v>2019</v>
      </c>
      <c r="I5338">
        <v>257</v>
      </c>
      <c r="J5338" t="s">
        <v>1145</v>
      </c>
      <c r="K5338" s="2"/>
      <c r="L5338" s="60"/>
    </row>
    <row r="5339" spans="1:12">
      <c r="A5339">
        <v>85410</v>
      </c>
      <c r="B5339" t="s">
        <v>1010</v>
      </c>
      <c r="C5339" t="s">
        <v>1026</v>
      </c>
      <c r="D5339" t="s">
        <v>1100</v>
      </c>
      <c r="E5339" t="s">
        <v>1101</v>
      </c>
      <c r="F5339" t="s">
        <v>1182</v>
      </c>
      <c r="G5339" t="s">
        <v>1097</v>
      </c>
      <c r="H5339">
        <v>2020</v>
      </c>
      <c r="I5339">
        <v>269</v>
      </c>
      <c r="J5339" t="s">
        <v>1145</v>
      </c>
      <c r="K5339" s="2"/>
      <c r="L5339" s="60"/>
    </row>
    <row r="5340" spans="1:12">
      <c r="A5340">
        <v>85410</v>
      </c>
      <c r="B5340" t="s">
        <v>1010</v>
      </c>
      <c r="C5340" t="s">
        <v>1026</v>
      </c>
      <c r="D5340" t="s">
        <v>1100</v>
      </c>
      <c r="E5340" t="s">
        <v>1101</v>
      </c>
      <c r="F5340" t="s">
        <v>1182</v>
      </c>
      <c r="G5340" t="s">
        <v>1097</v>
      </c>
      <c r="H5340">
        <v>2021</v>
      </c>
      <c r="I5340">
        <v>233</v>
      </c>
      <c r="J5340" t="s">
        <v>1145</v>
      </c>
      <c r="K5340" s="2"/>
      <c r="L5340" s="60"/>
    </row>
    <row r="5341" spans="1:12">
      <c r="A5341">
        <v>85410</v>
      </c>
      <c r="B5341" t="s">
        <v>1010</v>
      </c>
      <c r="C5341" t="s">
        <v>1026</v>
      </c>
      <c r="D5341" t="s">
        <v>1100</v>
      </c>
      <c r="E5341" t="s">
        <v>1101</v>
      </c>
      <c r="F5341" t="s">
        <v>1182</v>
      </c>
      <c r="G5341" t="s">
        <v>1097</v>
      </c>
      <c r="H5341">
        <v>2022</v>
      </c>
      <c r="I5341">
        <v>285</v>
      </c>
      <c r="J5341" t="s">
        <v>1145</v>
      </c>
      <c r="K5341" s="2"/>
      <c r="L5341" s="60"/>
    </row>
    <row r="5342" spans="1:12">
      <c r="A5342">
        <v>85430</v>
      </c>
      <c r="B5342" t="s">
        <v>1010</v>
      </c>
      <c r="C5342" t="s">
        <v>1027</v>
      </c>
      <c r="D5342" t="s">
        <v>1100</v>
      </c>
      <c r="E5342" t="s">
        <v>1101</v>
      </c>
      <c r="F5342" t="s">
        <v>1182</v>
      </c>
      <c r="G5342" t="s">
        <v>1097</v>
      </c>
      <c r="H5342">
        <v>2019</v>
      </c>
      <c r="I5342">
        <v>170</v>
      </c>
      <c r="J5342" t="s">
        <v>1145</v>
      </c>
      <c r="K5342" s="2"/>
      <c r="L5342" s="60"/>
    </row>
    <row r="5343" spans="1:12">
      <c r="A5343">
        <v>85430</v>
      </c>
      <c r="B5343" t="s">
        <v>1010</v>
      </c>
      <c r="C5343" t="s">
        <v>1027</v>
      </c>
      <c r="D5343" t="s">
        <v>1100</v>
      </c>
      <c r="E5343" t="s">
        <v>1101</v>
      </c>
      <c r="F5343" t="s">
        <v>1182</v>
      </c>
      <c r="G5343" t="s">
        <v>1097</v>
      </c>
      <c r="H5343">
        <v>2020</v>
      </c>
      <c r="I5343">
        <v>225</v>
      </c>
      <c r="J5343" t="s">
        <v>1145</v>
      </c>
      <c r="K5343" s="2"/>
      <c r="L5343" s="60"/>
    </row>
    <row r="5344" spans="1:12">
      <c r="A5344">
        <v>85430</v>
      </c>
      <c r="B5344" t="s">
        <v>1010</v>
      </c>
      <c r="C5344" t="s">
        <v>1027</v>
      </c>
      <c r="D5344" t="s">
        <v>1100</v>
      </c>
      <c r="E5344" t="s">
        <v>1101</v>
      </c>
      <c r="F5344" t="s">
        <v>1182</v>
      </c>
      <c r="G5344" t="s">
        <v>1097</v>
      </c>
      <c r="H5344">
        <v>2021</v>
      </c>
      <c r="I5344">
        <v>205</v>
      </c>
      <c r="J5344" t="s">
        <v>1145</v>
      </c>
      <c r="K5344" s="2"/>
      <c r="L5344" s="60"/>
    </row>
    <row r="5345" spans="1:12">
      <c r="A5345">
        <v>85430</v>
      </c>
      <c r="B5345" t="s">
        <v>1010</v>
      </c>
      <c r="C5345" t="s">
        <v>1027</v>
      </c>
      <c r="D5345" t="s">
        <v>1100</v>
      </c>
      <c r="E5345" t="s">
        <v>1101</v>
      </c>
      <c r="F5345" t="s">
        <v>1182</v>
      </c>
      <c r="G5345" t="s">
        <v>1097</v>
      </c>
      <c r="H5345">
        <v>2022</v>
      </c>
      <c r="I5345">
        <v>176</v>
      </c>
      <c r="J5345" t="s">
        <v>1145</v>
      </c>
      <c r="K5345" s="2"/>
      <c r="L5345" s="60"/>
    </row>
    <row r="5346" spans="1:12">
      <c r="A5346">
        <v>85001</v>
      </c>
      <c r="B5346" t="s">
        <v>1010</v>
      </c>
      <c r="C5346" t="s">
        <v>1011</v>
      </c>
      <c r="D5346" t="s">
        <v>1100</v>
      </c>
      <c r="E5346" t="s">
        <v>1101</v>
      </c>
      <c r="F5346" t="s">
        <v>1182</v>
      </c>
      <c r="G5346" t="s">
        <v>1097</v>
      </c>
      <c r="H5346">
        <v>2019</v>
      </c>
      <c r="I5346">
        <v>3314</v>
      </c>
      <c r="J5346" t="s">
        <v>1145</v>
      </c>
      <c r="K5346" s="2"/>
      <c r="L5346" s="60"/>
    </row>
    <row r="5347" spans="1:12">
      <c r="A5347">
        <v>85001</v>
      </c>
      <c r="B5347" t="s">
        <v>1010</v>
      </c>
      <c r="C5347" t="s">
        <v>1011</v>
      </c>
      <c r="D5347" t="s">
        <v>1100</v>
      </c>
      <c r="E5347" t="s">
        <v>1101</v>
      </c>
      <c r="F5347" t="s">
        <v>1182</v>
      </c>
      <c r="G5347" t="s">
        <v>1097</v>
      </c>
      <c r="H5347">
        <v>2020</v>
      </c>
      <c r="I5347">
        <v>3321</v>
      </c>
      <c r="J5347" t="s">
        <v>1145</v>
      </c>
      <c r="K5347" s="2"/>
      <c r="L5347" s="60"/>
    </row>
    <row r="5348" spans="1:12">
      <c r="A5348">
        <v>85001</v>
      </c>
      <c r="B5348" t="s">
        <v>1010</v>
      </c>
      <c r="C5348" t="s">
        <v>1011</v>
      </c>
      <c r="D5348" t="s">
        <v>1100</v>
      </c>
      <c r="E5348" t="s">
        <v>1101</v>
      </c>
      <c r="F5348" t="s">
        <v>1182</v>
      </c>
      <c r="G5348" t="s">
        <v>1097</v>
      </c>
      <c r="H5348">
        <v>2021</v>
      </c>
      <c r="I5348">
        <v>3451</v>
      </c>
      <c r="J5348" t="s">
        <v>1145</v>
      </c>
      <c r="K5348" s="2"/>
      <c r="L5348" s="60"/>
    </row>
    <row r="5349" spans="1:12">
      <c r="A5349">
        <v>85001</v>
      </c>
      <c r="B5349" t="s">
        <v>1010</v>
      </c>
      <c r="C5349" t="s">
        <v>1011</v>
      </c>
      <c r="D5349" t="s">
        <v>1100</v>
      </c>
      <c r="E5349" t="s">
        <v>1101</v>
      </c>
      <c r="F5349" t="s">
        <v>1182</v>
      </c>
      <c r="G5349" t="s">
        <v>1097</v>
      </c>
      <c r="H5349">
        <v>2022</v>
      </c>
      <c r="I5349">
        <v>3168</v>
      </c>
      <c r="J5349" t="s">
        <v>1145</v>
      </c>
      <c r="K5349" s="2"/>
      <c r="L5349" s="60"/>
    </row>
    <row r="5350" spans="1:12">
      <c r="A5350">
        <v>1</v>
      </c>
      <c r="B5350" t="s">
        <v>1072</v>
      </c>
      <c r="C5350" t="s">
        <v>1072</v>
      </c>
      <c r="D5350" t="s">
        <v>1100</v>
      </c>
      <c r="E5350" t="s">
        <v>1101</v>
      </c>
      <c r="F5350" t="s">
        <v>1182</v>
      </c>
      <c r="G5350" t="s">
        <v>1097</v>
      </c>
      <c r="H5350">
        <v>2019</v>
      </c>
      <c r="I5350">
        <v>630453</v>
      </c>
      <c r="J5350" t="s">
        <v>1145</v>
      </c>
      <c r="K5350" s="2"/>
      <c r="L5350" s="60"/>
    </row>
    <row r="5351" spans="1:12">
      <c r="A5351">
        <v>1</v>
      </c>
      <c r="B5351" t="s">
        <v>1072</v>
      </c>
      <c r="C5351" t="s">
        <v>1072</v>
      </c>
      <c r="D5351" t="s">
        <v>1100</v>
      </c>
      <c r="E5351" t="s">
        <v>1101</v>
      </c>
      <c r="F5351" t="s">
        <v>1182</v>
      </c>
      <c r="G5351" t="s">
        <v>1097</v>
      </c>
      <c r="H5351">
        <v>2020</v>
      </c>
      <c r="I5351">
        <v>592839</v>
      </c>
      <c r="J5351" t="s">
        <v>1145</v>
      </c>
      <c r="K5351" s="2"/>
      <c r="L5351" s="60"/>
    </row>
    <row r="5352" spans="1:12">
      <c r="A5352">
        <v>1</v>
      </c>
      <c r="B5352" t="s">
        <v>1072</v>
      </c>
      <c r="C5352" t="s">
        <v>1072</v>
      </c>
      <c r="D5352" t="s">
        <v>1100</v>
      </c>
      <c r="E5352" t="s">
        <v>1101</v>
      </c>
      <c r="F5352" t="s">
        <v>1182</v>
      </c>
      <c r="G5352" t="s">
        <v>1097</v>
      </c>
      <c r="H5352">
        <v>2021</v>
      </c>
      <c r="I5352">
        <v>628103</v>
      </c>
      <c r="J5352" t="s">
        <v>1145</v>
      </c>
      <c r="K5352" s="2"/>
      <c r="L5352" s="60"/>
    </row>
    <row r="5353" spans="1:12">
      <c r="A5353">
        <v>1</v>
      </c>
      <c r="B5353" t="s">
        <v>1072</v>
      </c>
      <c r="C5353" t="s">
        <v>1072</v>
      </c>
      <c r="D5353" t="s">
        <v>1100</v>
      </c>
      <c r="E5353" t="s">
        <v>1101</v>
      </c>
      <c r="F5353" t="s">
        <v>1182</v>
      </c>
      <c r="G5353" t="s">
        <v>1097</v>
      </c>
      <c r="H5353">
        <v>2022</v>
      </c>
      <c r="I5353">
        <v>571227</v>
      </c>
      <c r="J5353" t="s">
        <v>1145</v>
      </c>
      <c r="K5353" s="2"/>
      <c r="L5353" s="60"/>
    </row>
    <row r="5354" spans="1:12">
      <c r="A5354">
        <v>85</v>
      </c>
      <c r="B5354" t="s">
        <v>1010</v>
      </c>
      <c r="C5354" t="s">
        <v>1075</v>
      </c>
      <c r="D5354" t="s">
        <v>1100</v>
      </c>
      <c r="E5354" t="s">
        <v>1101</v>
      </c>
      <c r="F5354" t="s">
        <v>1182</v>
      </c>
      <c r="G5354" t="s">
        <v>1097</v>
      </c>
      <c r="H5354">
        <v>2019</v>
      </c>
      <c r="I5354">
        <v>5883</v>
      </c>
      <c r="J5354" t="s">
        <v>1145</v>
      </c>
      <c r="K5354" s="2"/>
      <c r="L5354" s="60"/>
    </row>
    <row r="5355" spans="1:12">
      <c r="A5355">
        <v>85</v>
      </c>
      <c r="B5355" t="s">
        <v>1010</v>
      </c>
      <c r="C5355" t="s">
        <v>1075</v>
      </c>
      <c r="D5355" t="s">
        <v>1100</v>
      </c>
      <c r="E5355" t="s">
        <v>1101</v>
      </c>
      <c r="F5355" t="s">
        <v>1182</v>
      </c>
      <c r="G5355" t="s">
        <v>1097</v>
      </c>
      <c r="H5355">
        <v>2020</v>
      </c>
      <c r="I5355">
        <v>6109</v>
      </c>
      <c r="J5355" t="s">
        <v>1145</v>
      </c>
      <c r="K5355" s="2"/>
      <c r="L5355" s="60"/>
    </row>
    <row r="5356" spans="1:12">
      <c r="A5356">
        <v>85</v>
      </c>
      <c r="B5356" t="s">
        <v>1010</v>
      </c>
      <c r="C5356" t="s">
        <v>1075</v>
      </c>
      <c r="D5356" t="s">
        <v>1100</v>
      </c>
      <c r="E5356" t="s">
        <v>1101</v>
      </c>
      <c r="F5356" t="s">
        <v>1182</v>
      </c>
      <c r="G5356" t="s">
        <v>1097</v>
      </c>
      <c r="H5356">
        <v>2021</v>
      </c>
      <c r="I5356">
        <v>6317</v>
      </c>
      <c r="J5356" t="s">
        <v>1145</v>
      </c>
      <c r="K5356" s="2"/>
      <c r="L5356" s="60"/>
    </row>
    <row r="5357" spans="1:12">
      <c r="A5357">
        <v>85</v>
      </c>
      <c r="B5357" t="s">
        <v>1010</v>
      </c>
      <c r="C5357" t="s">
        <v>1075</v>
      </c>
      <c r="D5357" t="s">
        <v>1100</v>
      </c>
      <c r="E5357" t="s">
        <v>1101</v>
      </c>
      <c r="F5357" t="s">
        <v>1182</v>
      </c>
      <c r="G5357" t="s">
        <v>1097</v>
      </c>
      <c r="H5357">
        <v>2022</v>
      </c>
      <c r="I5357">
        <v>5662</v>
      </c>
      <c r="J5357" t="s">
        <v>1145</v>
      </c>
      <c r="K5357" s="2"/>
      <c r="L5357" s="60"/>
    </row>
    <row r="5358" spans="1:12">
      <c r="A5358">
        <v>1</v>
      </c>
      <c r="B5358" t="s">
        <v>1072</v>
      </c>
      <c r="C5358" t="s">
        <v>1072</v>
      </c>
      <c r="D5358" t="s">
        <v>1100</v>
      </c>
      <c r="E5358" t="s">
        <v>1101</v>
      </c>
      <c r="F5358" t="s">
        <v>1182</v>
      </c>
      <c r="G5358" t="s">
        <v>1097</v>
      </c>
      <c r="H5358">
        <v>2019</v>
      </c>
      <c r="I5358">
        <v>630453</v>
      </c>
      <c r="J5358" t="s">
        <v>1145</v>
      </c>
      <c r="K5358" s="2"/>
      <c r="L5358" s="60"/>
    </row>
    <row r="5359" spans="1:12">
      <c r="A5359">
        <v>1</v>
      </c>
      <c r="B5359" t="s">
        <v>1072</v>
      </c>
      <c r="C5359" t="s">
        <v>1072</v>
      </c>
      <c r="D5359" t="s">
        <v>1100</v>
      </c>
      <c r="E5359" t="s">
        <v>1101</v>
      </c>
      <c r="F5359" t="s">
        <v>1182</v>
      </c>
      <c r="G5359" t="s">
        <v>1097</v>
      </c>
      <c r="H5359">
        <v>2020</v>
      </c>
      <c r="I5359">
        <v>592839</v>
      </c>
      <c r="J5359" t="s">
        <v>1145</v>
      </c>
      <c r="K5359" s="2"/>
      <c r="L5359" s="60"/>
    </row>
    <row r="5360" spans="1:12">
      <c r="A5360">
        <v>1</v>
      </c>
      <c r="B5360" t="s">
        <v>1072</v>
      </c>
      <c r="C5360" t="s">
        <v>1072</v>
      </c>
      <c r="D5360" t="s">
        <v>1100</v>
      </c>
      <c r="E5360" t="s">
        <v>1101</v>
      </c>
      <c r="F5360" t="s">
        <v>1182</v>
      </c>
      <c r="G5360" t="s">
        <v>1097</v>
      </c>
      <c r="H5360">
        <v>2021</v>
      </c>
      <c r="I5360">
        <v>628103</v>
      </c>
      <c r="J5360" t="s">
        <v>1145</v>
      </c>
      <c r="K5360" s="2"/>
      <c r="L5360" s="60"/>
    </row>
    <row r="5361" spans="1:12">
      <c r="A5361">
        <v>1</v>
      </c>
      <c r="B5361" t="s">
        <v>1072</v>
      </c>
      <c r="C5361" t="s">
        <v>1072</v>
      </c>
      <c r="D5361" t="s">
        <v>1100</v>
      </c>
      <c r="E5361" t="s">
        <v>1101</v>
      </c>
      <c r="F5361" t="s">
        <v>1182</v>
      </c>
      <c r="G5361" t="s">
        <v>1097</v>
      </c>
      <c r="H5361">
        <v>2022</v>
      </c>
      <c r="I5361">
        <v>571227</v>
      </c>
      <c r="J5361" t="s">
        <v>1145</v>
      </c>
      <c r="K5361" s="2"/>
      <c r="L5361" s="60"/>
    </row>
    <row r="5362" spans="1:12">
      <c r="A5362">
        <v>1</v>
      </c>
      <c r="B5362" t="s">
        <v>1072</v>
      </c>
      <c r="C5362" t="s">
        <v>1072</v>
      </c>
      <c r="D5362" t="s">
        <v>1100</v>
      </c>
      <c r="E5362" t="s">
        <v>1101</v>
      </c>
      <c r="F5362" t="s">
        <v>1182</v>
      </c>
      <c r="G5362" t="s">
        <v>1097</v>
      </c>
      <c r="H5362">
        <v>2019</v>
      </c>
      <c r="I5362">
        <v>630453</v>
      </c>
      <c r="J5362" t="s">
        <v>1145</v>
      </c>
      <c r="K5362" s="2"/>
      <c r="L5362" s="60"/>
    </row>
    <row r="5363" spans="1:12">
      <c r="A5363">
        <v>1</v>
      </c>
      <c r="B5363" t="s">
        <v>1072</v>
      </c>
      <c r="C5363" t="s">
        <v>1072</v>
      </c>
      <c r="D5363" t="s">
        <v>1100</v>
      </c>
      <c r="E5363" t="s">
        <v>1101</v>
      </c>
      <c r="F5363" t="s">
        <v>1182</v>
      </c>
      <c r="G5363" t="s">
        <v>1097</v>
      </c>
      <c r="H5363">
        <v>2020</v>
      </c>
      <c r="I5363">
        <v>592839</v>
      </c>
      <c r="J5363" t="s">
        <v>1145</v>
      </c>
      <c r="K5363" s="2"/>
      <c r="L5363" s="60"/>
    </row>
    <row r="5364" spans="1:12">
      <c r="A5364">
        <v>1</v>
      </c>
      <c r="B5364" t="s">
        <v>1072</v>
      </c>
      <c r="C5364" t="s">
        <v>1072</v>
      </c>
      <c r="D5364" t="s">
        <v>1100</v>
      </c>
      <c r="E5364" t="s">
        <v>1101</v>
      </c>
      <c r="F5364" t="s">
        <v>1182</v>
      </c>
      <c r="G5364" t="s">
        <v>1097</v>
      </c>
      <c r="H5364">
        <v>2021</v>
      </c>
      <c r="I5364">
        <v>628103</v>
      </c>
      <c r="J5364" t="s">
        <v>1145</v>
      </c>
      <c r="K5364" s="2"/>
      <c r="L5364" s="60"/>
    </row>
    <row r="5365" spans="1:12">
      <c r="A5365">
        <v>1</v>
      </c>
      <c r="B5365" t="s">
        <v>1072</v>
      </c>
      <c r="C5365" t="s">
        <v>1072</v>
      </c>
      <c r="D5365" t="s">
        <v>1100</v>
      </c>
      <c r="E5365" t="s">
        <v>1101</v>
      </c>
      <c r="F5365" t="s">
        <v>1182</v>
      </c>
      <c r="G5365" t="s">
        <v>1097</v>
      </c>
      <c r="H5365">
        <v>2022</v>
      </c>
      <c r="I5365">
        <v>571227</v>
      </c>
      <c r="J5365" t="s">
        <v>1145</v>
      </c>
      <c r="K5365" s="2"/>
      <c r="L5365" s="60"/>
    </row>
    <row r="5366" spans="1:12" ht="57">
      <c r="A5366">
        <v>85001</v>
      </c>
      <c r="B5366" t="s">
        <v>1010</v>
      </c>
      <c r="C5366" t="s">
        <v>1011</v>
      </c>
      <c r="D5366" t="s">
        <v>1133</v>
      </c>
      <c r="E5366" t="s">
        <v>1078</v>
      </c>
      <c r="F5366" t="s">
        <v>1096</v>
      </c>
      <c r="G5366" s="76" t="s">
        <v>1254</v>
      </c>
      <c r="H5366">
        <v>2018</v>
      </c>
      <c r="I5366">
        <v>68.05</v>
      </c>
      <c r="J5366" t="s">
        <v>1148</v>
      </c>
      <c r="K5366" s="2"/>
      <c r="L5366" s="60"/>
    </row>
    <row r="5367" spans="1:12" ht="57">
      <c r="A5367">
        <v>85010</v>
      </c>
      <c r="B5367" t="s">
        <v>1010</v>
      </c>
      <c r="C5367" t="s">
        <v>1012</v>
      </c>
      <c r="D5367" t="s">
        <v>1133</v>
      </c>
      <c r="E5367" t="s">
        <v>1078</v>
      </c>
      <c r="F5367" t="s">
        <v>1096</v>
      </c>
      <c r="G5367" s="76" t="s">
        <v>1254</v>
      </c>
      <c r="H5367">
        <v>2018</v>
      </c>
      <c r="I5367">
        <v>45.43</v>
      </c>
      <c r="J5367" t="s">
        <v>1148</v>
      </c>
      <c r="K5367" s="2"/>
      <c r="L5367" s="60"/>
    </row>
    <row r="5368" spans="1:12" ht="57">
      <c r="A5368">
        <v>85015</v>
      </c>
      <c r="B5368" t="s">
        <v>1010</v>
      </c>
      <c r="C5368" t="s">
        <v>1013</v>
      </c>
      <c r="D5368" t="s">
        <v>1133</v>
      </c>
      <c r="E5368" t="s">
        <v>1078</v>
      </c>
      <c r="F5368" t="s">
        <v>1096</v>
      </c>
      <c r="G5368" s="76" t="s">
        <v>1254</v>
      </c>
      <c r="H5368">
        <v>2018</v>
      </c>
      <c r="I5368">
        <v>39.6</v>
      </c>
      <c r="J5368" t="s">
        <v>1148</v>
      </c>
      <c r="K5368" s="2"/>
      <c r="L5368" s="60"/>
    </row>
    <row r="5369" spans="1:12" ht="57">
      <c r="A5369">
        <v>85125</v>
      </c>
      <c r="B5369" t="s">
        <v>1010</v>
      </c>
      <c r="C5369" t="s">
        <v>1014</v>
      </c>
      <c r="D5369" t="s">
        <v>1133</v>
      </c>
      <c r="E5369" t="s">
        <v>1078</v>
      </c>
      <c r="F5369" t="s">
        <v>1096</v>
      </c>
      <c r="G5369" s="76" t="s">
        <v>1254</v>
      </c>
      <c r="H5369">
        <v>2018</v>
      </c>
      <c r="I5369">
        <v>30.35</v>
      </c>
      <c r="J5369" t="s">
        <v>1148</v>
      </c>
      <c r="K5369" s="2"/>
      <c r="L5369" s="60"/>
    </row>
    <row r="5370" spans="1:12" ht="57">
      <c r="A5370">
        <v>85136</v>
      </c>
      <c r="B5370" t="s">
        <v>1010</v>
      </c>
      <c r="C5370" t="s">
        <v>1015</v>
      </c>
      <c r="D5370" t="s">
        <v>1133</v>
      </c>
      <c r="E5370" t="s">
        <v>1078</v>
      </c>
      <c r="F5370" t="s">
        <v>1096</v>
      </c>
      <c r="G5370" s="76" t="s">
        <v>1254</v>
      </c>
      <c r="H5370">
        <v>2018</v>
      </c>
      <c r="I5370">
        <v>72.19</v>
      </c>
      <c r="J5370" t="s">
        <v>1148</v>
      </c>
      <c r="K5370" s="2"/>
      <c r="L5370" s="60"/>
    </row>
    <row r="5371" spans="1:12" ht="57">
      <c r="A5371">
        <v>85139</v>
      </c>
      <c r="B5371" t="s">
        <v>1010</v>
      </c>
      <c r="C5371" t="s">
        <v>1016</v>
      </c>
      <c r="D5371" t="s">
        <v>1133</v>
      </c>
      <c r="E5371" t="s">
        <v>1078</v>
      </c>
      <c r="F5371" t="s">
        <v>1096</v>
      </c>
      <c r="G5371" s="76" t="s">
        <v>1254</v>
      </c>
      <c r="H5371">
        <v>2018</v>
      </c>
      <c r="I5371">
        <v>36.340000000000003</v>
      </c>
      <c r="J5371" t="s">
        <v>1148</v>
      </c>
      <c r="K5371" s="2"/>
      <c r="L5371" s="60"/>
    </row>
    <row r="5372" spans="1:12" ht="57">
      <c r="A5372">
        <v>85162</v>
      </c>
      <c r="B5372" t="s">
        <v>1010</v>
      </c>
      <c r="C5372" t="s">
        <v>1017</v>
      </c>
      <c r="D5372" t="s">
        <v>1133</v>
      </c>
      <c r="E5372" t="s">
        <v>1078</v>
      </c>
      <c r="F5372" t="s">
        <v>1096</v>
      </c>
      <c r="G5372" s="76" t="s">
        <v>1254</v>
      </c>
      <c r="H5372">
        <v>2018</v>
      </c>
      <c r="I5372">
        <v>99.89</v>
      </c>
      <c r="J5372" t="s">
        <v>1148</v>
      </c>
      <c r="K5372" s="2"/>
      <c r="L5372" s="60"/>
    </row>
    <row r="5373" spans="1:12" ht="57">
      <c r="A5373">
        <v>85225</v>
      </c>
      <c r="B5373" t="s">
        <v>1010</v>
      </c>
      <c r="C5373" t="s">
        <v>1018</v>
      </c>
      <c r="D5373" t="s">
        <v>1133</v>
      </c>
      <c r="E5373" t="s">
        <v>1078</v>
      </c>
      <c r="F5373" t="s">
        <v>1096</v>
      </c>
      <c r="G5373" s="76" t="s">
        <v>1254</v>
      </c>
      <c r="H5373">
        <v>2018</v>
      </c>
      <c r="I5373">
        <v>45.27</v>
      </c>
      <c r="J5373" t="s">
        <v>1148</v>
      </c>
      <c r="K5373" s="2"/>
      <c r="L5373" s="60"/>
    </row>
    <row r="5374" spans="1:12" ht="57">
      <c r="A5374">
        <v>85230</v>
      </c>
      <c r="B5374" t="s">
        <v>1010</v>
      </c>
      <c r="C5374" t="s">
        <v>1019</v>
      </c>
      <c r="D5374" t="s">
        <v>1133</v>
      </c>
      <c r="E5374" t="s">
        <v>1078</v>
      </c>
      <c r="F5374" t="s">
        <v>1096</v>
      </c>
      <c r="G5374" s="76" t="s">
        <v>1254</v>
      </c>
      <c r="H5374">
        <v>2018</v>
      </c>
      <c r="I5374">
        <v>65.02</v>
      </c>
      <c r="J5374" t="s">
        <v>1148</v>
      </c>
      <c r="K5374" s="2"/>
      <c r="L5374" s="60"/>
    </row>
    <row r="5375" spans="1:12" ht="57">
      <c r="A5375">
        <v>85250</v>
      </c>
      <c r="B5375" t="s">
        <v>1010</v>
      </c>
      <c r="C5375" t="s">
        <v>1020</v>
      </c>
      <c r="D5375" t="s">
        <v>1133</v>
      </c>
      <c r="E5375" t="s">
        <v>1078</v>
      </c>
      <c r="F5375" t="s">
        <v>1096</v>
      </c>
      <c r="G5375" s="76" t="s">
        <v>1254</v>
      </c>
      <c r="H5375">
        <v>2018</v>
      </c>
      <c r="I5375">
        <v>75.73</v>
      </c>
      <c r="J5375" t="s">
        <v>1148</v>
      </c>
      <c r="K5375" s="2"/>
      <c r="L5375" s="60"/>
    </row>
    <row r="5376" spans="1:12" ht="57">
      <c r="A5376">
        <v>85263</v>
      </c>
      <c r="B5376" t="s">
        <v>1010</v>
      </c>
      <c r="C5376" t="s">
        <v>1021</v>
      </c>
      <c r="D5376" t="s">
        <v>1133</v>
      </c>
      <c r="E5376" t="s">
        <v>1078</v>
      </c>
      <c r="F5376" t="s">
        <v>1096</v>
      </c>
      <c r="G5376" s="76" t="s">
        <v>1254</v>
      </c>
      <c r="H5376">
        <v>2018</v>
      </c>
      <c r="I5376">
        <v>35.32</v>
      </c>
      <c r="J5376" t="s">
        <v>1148</v>
      </c>
      <c r="K5376" s="2"/>
      <c r="L5376" s="60"/>
    </row>
    <row r="5377" spans="1:12" ht="57">
      <c r="A5377">
        <v>85279</v>
      </c>
      <c r="B5377" t="s">
        <v>1010</v>
      </c>
      <c r="C5377" t="s">
        <v>1022</v>
      </c>
      <c r="D5377" t="s">
        <v>1133</v>
      </c>
      <c r="E5377" t="s">
        <v>1078</v>
      </c>
      <c r="F5377" t="s">
        <v>1096</v>
      </c>
      <c r="G5377" s="76" t="s">
        <v>1254</v>
      </c>
      <c r="H5377">
        <v>2018</v>
      </c>
      <c r="I5377">
        <v>10.65</v>
      </c>
      <c r="J5377" t="s">
        <v>1148</v>
      </c>
      <c r="K5377" s="2"/>
      <c r="L5377" s="60"/>
    </row>
    <row r="5378" spans="1:12" ht="57">
      <c r="A5378">
        <v>85300</v>
      </c>
      <c r="B5378" t="s">
        <v>1010</v>
      </c>
      <c r="C5378" t="s">
        <v>98</v>
      </c>
      <c r="D5378" t="s">
        <v>1133</v>
      </c>
      <c r="E5378" t="s">
        <v>1078</v>
      </c>
      <c r="F5378" t="s">
        <v>1096</v>
      </c>
      <c r="G5378" s="76" t="s">
        <v>1254</v>
      </c>
      <c r="H5378">
        <v>2018</v>
      </c>
      <c r="I5378">
        <v>59.82</v>
      </c>
      <c r="J5378" t="s">
        <v>1148</v>
      </c>
      <c r="K5378" s="2"/>
      <c r="L5378" s="60"/>
    </row>
    <row r="5379" spans="1:12" ht="57">
      <c r="A5379">
        <v>85315</v>
      </c>
      <c r="B5379" t="s">
        <v>1010</v>
      </c>
      <c r="C5379" t="s">
        <v>1023</v>
      </c>
      <c r="D5379" t="s">
        <v>1133</v>
      </c>
      <c r="E5379" t="s">
        <v>1078</v>
      </c>
      <c r="F5379" t="s">
        <v>1096</v>
      </c>
      <c r="G5379" s="76" t="s">
        <v>1254</v>
      </c>
      <c r="H5379">
        <v>2018</v>
      </c>
      <c r="I5379">
        <v>42.44</v>
      </c>
      <c r="J5379" t="s">
        <v>1148</v>
      </c>
      <c r="K5379" s="2"/>
      <c r="L5379" s="60"/>
    </row>
    <row r="5380" spans="1:12" ht="57">
      <c r="A5380">
        <v>85325</v>
      </c>
      <c r="B5380" t="s">
        <v>1010</v>
      </c>
      <c r="C5380" t="s">
        <v>1024</v>
      </c>
      <c r="D5380" t="s">
        <v>1133</v>
      </c>
      <c r="E5380" t="s">
        <v>1078</v>
      </c>
      <c r="F5380" t="s">
        <v>1096</v>
      </c>
      <c r="G5380" s="76" t="s">
        <v>1254</v>
      </c>
      <c r="H5380">
        <v>2018</v>
      </c>
      <c r="I5380">
        <v>39.659999999999997</v>
      </c>
      <c r="J5380" t="s">
        <v>1148</v>
      </c>
      <c r="K5380" s="2"/>
      <c r="L5380" s="60"/>
    </row>
    <row r="5381" spans="1:12" ht="57">
      <c r="A5381">
        <v>85400</v>
      </c>
      <c r="B5381" t="s">
        <v>1010</v>
      </c>
      <c r="C5381" t="s">
        <v>1025</v>
      </c>
      <c r="D5381" t="s">
        <v>1133</v>
      </c>
      <c r="E5381" t="s">
        <v>1078</v>
      </c>
      <c r="F5381" t="s">
        <v>1096</v>
      </c>
      <c r="G5381" s="76" t="s">
        <v>1254</v>
      </c>
      <c r="H5381">
        <v>2018</v>
      </c>
      <c r="I5381">
        <v>9.9700000000000006</v>
      </c>
      <c r="J5381" t="s">
        <v>1148</v>
      </c>
      <c r="K5381" s="2"/>
      <c r="L5381" s="60"/>
    </row>
    <row r="5382" spans="1:12" ht="57">
      <c r="A5382">
        <v>85410</v>
      </c>
      <c r="B5382" t="s">
        <v>1010</v>
      </c>
      <c r="C5382" t="s">
        <v>1026</v>
      </c>
      <c r="D5382" t="s">
        <v>1133</v>
      </c>
      <c r="E5382" t="s">
        <v>1078</v>
      </c>
      <c r="F5382" t="s">
        <v>1096</v>
      </c>
      <c r="G5382" s="76" t="s">
        <v>1254</v>
      </c>
      <c r="H5382">
        <v>2018</v>
      </c>
      <c r="I5382">
        <v>53.84</v>
      </c>
      <c r="J5382" t="s">
        <v>1148</v>
      </c>
      <c r="K5382" s="2"/>
      <c r="L5382" s="60"/>
    </row>
    <row r="5383" spans="1:12" ht="57">
      <c r="A5383">
        <v>85430</v>
      </c>
      <c r="B5383" t="s">
        <v>1010</v>
      </c>
      <c r="C5383" t="s">
        <v>1027</v>
      </c>
      <c r="D5383" t="s">
        <v>1133</v>
      </c>
      <c r="E5383" t="s">
        <v>1078</v>
      </c>
      <c r="F5383" t="s">
        <v>1096</v>
      </c>
      <c r="G5383" s="76" t="s">
        <v>1254</v>
      </c>
      <c r="H5383">
        <v>2018</v>
      </c>
      <c r="I5383">
        <v>55.6</v>
      </c>
      <c r="J5383" t="s">
        <v>1148</v>
      </c>
      <c r="K5383" s="2"/>
      <c r="L5383" s="60"/>
    </row>
    <row r="5384" spans="1:12" ht="57">
      <c r="A5384">
        <v>85440</v>
      </c>
      <c r="B5384" t="s">
        <v>1010</v>
      </c>
      <c r="C5384" t="s">
        <v>207</v>
      </c>
      <c r="D5384" t="s">
        <v>1133</v>
      </c>
      <c r="E5384" t="s">
        <v>1078</v>
      </c>
      <c r="F5384" t="s">
        <v>1096</v>
      </c>
      <c r="G5384" s="76" t="s">
        <v>1254</v>
      </c>
      <c r="H5384">
        <v>2018</v>
      </c>
      <c r="I5384">
        <v>86.06</v>
      </c>
      <c r="J5384" t="s">
        <v>1148</v>
      </c>
      <c r="K5384" s="2"/>
      <c r="L5384" s="60"/>
    </row>
    <row r="5385" spans="1:12" ht="57">
      <c r="A5385">
        <v>85001</v>
      </c>
      <c r="B5385" t="s">
        <v>1010</v>
      </c>
      <c r="C5385" t="s">
        <v>1011</v>
      </c>
      <c r="D5385" t="s">
        <v>1133</v>
      </c>
      <c r="E5385" t="s">
        <v>1078</v>
      </c>
      <c r="F5385" t="s">
        <v>1096</v>
      </c>
      <c r="G5385" s="76" t="s">
        <v>1254</v>
      </c>
      <c r="H5385">
        <v>2019</v>
      </c>
      <c r="I5385">
        <v>46.43</v>
      </c>
      <c r="J5385" t="s">
        <v>1148</v>
      </c>
      <c r="K5385" s="2"/>
      <c r="L5385" s="60"/>
    </row>
    <row r="5386" spans="1:12" ht="57">
      <c r="A5386">
        <v>85010</v>
      </c>
      <c r="B5386" t="s">
        <v>1010</v>
      </c>
      <c r="C5386" t="s">
        <v>1012</v>
      </c>
      <c r="D5386" t="s">
        <v>1133</v>
      </c>
      <c r="E5386" t="s">
        <v>1078</v>
      </c>
      <c r="F5386" t="s">
        <v>1096</v>
      </c>
      <c r="G5386" s="76" t="s">
        <v>1254</v>
      </c>
      <c r="H5386">
        <v>2019</v>
      </c>
      <c r="I5386">
        <v>46.62</v>
      </c>
      <c r="J5386" t="s">
        <v>1148</v>
      </c>
      <c r="K5386" s="2"/>
      <c r="L5386" s="60"/>
    </row>
    <row r="5387" spans="1:12" ht="57">
      <c r="A5387">
        <v>85015</v>
      </c>
      <c r="B5387" t="s">
        <v>1010</v>
      </c>
      <c r="C5387" t="s">
        <v>1013</v>
      </c>
      <c r="D5387" t="s">
        <v>1133</v>
      </c>
      <c r="E5387" t="s">
        <v>1078</v>
      </c>
      <c r="F5387" t="s">
        <v>1096</v>
      </c>
      <c r="G5387" s="76" t="s">
        <v>1254</v>
      </c>
      <c r="H5387">
        <v>2019</v>
      </c>
      <c r="I5387">
        <v>39.04</v>
      </c>
      <c r="J5387" t="s">
        <v>1148</v>
      </c>
      <c r="K5387" s="2"/>
      <c r="L5387" s="60"/>
    </row>
    <row r="5388" spans="1:12" ht="57">
      <c r="A5388">
        <v>85125</v>
      </c>
      <c r="B5388" t="s">
        <v>1010</v>
      </c>
      <c r="C5388" t="s">
        <v>1014</v>
      </c>
      <c r="D5388" t="s">
        <v>1133</v>
      </c>
      <c r="E5388" t="s">
        <v>1078</v>
      </c>
      <c r="F5388" t="s">
        <v>1096</v>
      </c>
      <c r="G5388" s="76" t="s">
        <v>1254</v>
      </c>
      <c r="H5388">
        <v>2019</v>
      </c>
      <c r="I5388">
        <v>42.37</v>
      </c>
      <c r="J5388" t="s">
        <v>1148</v>
      </c>
      <c r="K5388" s="2"/>
      <c r="L5388" s="60"/>
    </row>
    <row r="5389" spans="1:12" ht="57">
      <c r="A5389">
        <v>85136</v>
      </c>
      <c r="B5389" t="s">
        <v>1010</v>
      </c>
      <c r="C5389" t="s">
        <v>1015</v>
      </c>
      <c r="D5389" t="s">
        <v>1133</v>
      </c>
      <c r="E5389" t="s">
        <v>1078</v>
      </c>
      <c r="F5389" t="s">
        <v>1096</v>
      </c>
      <c r="G5389" s="76" t="s">
        <v>1254</v>
      </c>
      <c r="H5389">
        <v>2019</v>
      </c>
      <c r="I5389">
        <v>72.2</v>
      </c>
      <c r="J5389" t="s">
        <v>1148</v>
      </c>
      <c r="K5389" s="2"/>
      <c r="L5389" s="60"/>
    </row>
    <row r="5390" spans="1:12" ht="57">
      <c r="A5390">
        <v>85139</v>
      </c>
      <c r="B5390" t="s">
        <v>1010</v>
      </c>
      <c r="C5390" t="s">
        <v>1016</v>
      </c>
      <c r="D5390" t="s">
        <v>1133</v>
      </c>
      <c r="E5390" t="s">
        <v>1078</v>
      </c>
      <c r="F5390" t="s">
        <v>1096</v>
      </c>
      <c r="G5390" s="76" t="s">
        <v>1254</v>
      </c>
      <c r="H5390">
        <v>2019</v>
      </c>
      <c r="I5390">
        <v>35.630000000000003</v>
      </c>
      <c r="J5390" t="s">
        <v>1148</v>
      </c>
      <c r="K5390" s="2"/>
      <c r="L5390" s="60"/>
    </row>
    <row r="5391" spans="1:12" ht="57">
      <c r="A5391">
        <v>85162</v>
      </c>
      <c r="B5391" t="s">
        <v>1010</v>
      </c>
      <c r="C5391" t="s">
        <v>1017</v>
      </c>
      <c r="D5391" t="s">
        <v>1133</v>
      </c>
      <c r="E5391" t="s">
        <v>1078</v>
      </c>
      <c r="F5391" t="s">
        <v>1096</v>
      </c>
      <c r="G5391" s="76" t="s">
        <v>1254</v>
      </c>
      <c r="H5391">
        <v>2019</v>
      </c>
      <c r="I5391">
        <v>100</v>
      </c>
      <c r="J5391" t="s">
        <v>1148</v>
      </c>
      <c r="K5391" s="2"/>
      <c r="L5391" s="60"/>
    </row>
    <row r="5392" spans="1:12" ht="57">
      <c r="A5392">
        <v>85225</v>
      </c>
      <c r="B5392" t="s">
        <v>1010</v>
      </c>
      <c r="C5392" t="s">
        <v>1018</v>
      </c>
      <c r="D5392" t="s">
        <v>1133</v>
      </c>
      <c r="E5392" t="s">
        <v>1078</v>
      </c>
      <c r="F5392" t="s">
        <v>1096</v>
      </c>
      <c r="G5392" s="76" t="s">
        <v>1254</v>
      </c>
      <c r="H5392">
        <v>2019</v>
      </c>
      <c r="I5392">
        <v>42.6</v>
      </c>
      <c r="J5392" t="s">
        <v>1148</v>
      </c>
      <c r="K5392" s="2"/>
      <c r="L5392" s="60"/>
    </row>
    <row r="5393" spans="1:12" ht="57">
      <c r="A5393">
        <v>85230</v>
      </c>
      <c r="B5393" t="s">
        <v>1010</v>
      </c>
      <c r="C5393" t="s">
        <v>1019</v>
      </c>
      <c r="D5393" t="s">
        <v>1133</v>
      </c>
      <c r="E5393" t="s">
        <v>1078</v>
      </c>
      <c r="F5393" t="s">
        <v>1096</v>
      </c>
      <c r="G5393" s="76" t="s">
        <v>1254</v>
      </c>
      <c r="H5393">
        <v>2019</v>
      </c>
      <c r="I5393">
        <v>60.6</v>
      </c>
      <c r="J5393" t="s">
        <v>1148</v>
      </c>
      <c r="K5393" s="2"/>
      <c r="L5393" s="60"/>
    </row>
    <row r="5394" spans="1:12" ht="57">
      <c r="A5394">
        <v>85250</v>
      </c>
      <c r="B5394" t="s">
        <v>1010</v>
      </c>
      <c r="C5394" t="s">
        <v>1020</v>
      </c>
      <c r="D5394" t="s">
        <v>1133</v>
      </c>
      <c r="E5394" t="s">
        <v>1078</v>
      </c>
      <c r="F5394" t="s">
        <v>1096</v>
      </c>
      <c r="G5394" s="76" t="s">
        <v>1254</v>
      </c>
      <c r="H5394">
        <v>2019</v>
      </c>
      <c r="I5394">
        <v>75.069999999999993</v>
      </c>
      <c r="J5394" t="s">
        <v>1148</v>
      </c>
      <c r="K5394" s="2"/>
      <c r="L5394" s="60"/>
    </row>
    <row r="5395" spans="1:12" ht="57">
      <c r="A5395">
        <v>85263</v>
      </c>
      <c r="B5395" t="s">
        <v>1010</v>
      </c>
      <c r="C5395" t="s">
        <v>1021</v>
      </c>
      <c r="D5395" t="s">
        <v>1133</v>
      </c>
      <c r="E5395" t="s">
        <v>1078</v>
      </c>
      <c r="F5395" t="s">
        <v>1096</v>
      </c>
      <c r="G5395" s="76" t="s">
        <v>1254</v>
      </c>
      <c r="H5395">
        <v>2019</v>
      </c>
      <c r="I5395">
        <v>0</v>
      </c>
      <c r="J5395" t="s">
        <v>1148</v>
      </c>
      <c r="K5395" s="2"/>
      <c r="L5395" s="60"/>
    </row>
    <row r="5396" spans="1:12" ht="57">
      <c r="A5396">
        <v>85279</v>
      </c>
      <c r="B5396" t="s">
        <v>1010</v>
      </c>
      <c r="C5396" t="s">
        <v>1022</v>
      </c>
      <c r="D5396" t="s">
        <v>1133</v>
      </c>
      <c r="E5396" t="s">
        <v>1078</v>
      </c>
      <c r="F5396" t="s">
        <v>1096</v>
      </c>
      <c r="G5396" s="76" t="s">
        <v>1254</v>
      </c>
      <c r="H5396">
        <v>2019</v>
      </c>
      <c r="I5396">
        <v>10.6</v>
      </c>
      <c r="J5396" t="s">
        <v>1148</v>
      </c>
      <c r="K5396" s="2"/>
      <c r="L5396" s="60"/>
    </row>
    <row r="5397" spans="1:12" ht="57">
      <c r="A5397">
        <v>85300</v>
      </c>
      <c r="B5397" t="s">
        <v>1010</v>
      </c>
      <c r="C5397" t="s">
        <v>98</v>
      </c>
      <c r="D5397" t="s">
        <v>1133</v>
      </c>
      <c r="E5397" t="s">
        <v>1078</v>
      </c>
      <c r="F5397" t="s">
        <v>1096</v>
      </c>
      <c r="G5397" s="76" t="s">
        <v>1254</v>
      </c>
      <c r="H5397">
        <v>2019</v>
      </c>
      <c r="I5397">
        <v>62.03</v>
      </c>
      <c r="J5397" t="s">
        <v>1148</v>
      </c>
      <c r="K5397" s="2"/>
      <c r="L5397" s="60"/>
    </row>
    <row r="5398" spans="1:12" ht="57">
      <c r="A5398">
        <v>85315</v>
      </c>
      <c r="B5398" t="s">
        <v>1010</v>
      </c>
      <c r="C5398" t="s">
        <v>1023</v>
      </c>
      <c r="D5398" t="s">
        <v>1133</v>
      </c>
      <c r="E5398" t="s">
        <v>1078</v>
      </c>
      <c r="F5398" t="s">
        <v>1096</v>
      </c>
      <c r="G5398" s="76" t="s">
        <v>1254</v>
      </c>
      <c r="H5398">
        <v>2019</v>
      </c>
      <c r="I5398">
        <v>42.86</v>
      </c>
      <c r="J5398" t="s">
        <v>1148</v>
      </c>
      <c r="K5398" s="2"/>
      <c r="L5398" s="60"/>
    </row>
    <row r="5399" spans="1:12" ht="57">
      <c r="A5399">
        <v>85325</v>
      </c>
      <c r="B5399" t="s">
        <v>1010</v>
      </c>
      <c r="C5399" t="s">
        <v>1024</v>
      </c>
      <c r="D5399" t="s">
        <v>1133</v>
      </c>
      <c r="E5399" t="s">
        <v>1078</v>
      </c>
      <c r="F5399" t="s">
        <v>1096</v>
      </c>
      <c r="G5399" s="76" t="s">
        <v>1254</v>
      </c>
      <c r="H5399">
        <v>2019</v>
      </c>
      <c r="I5399">
        <v>38.61</v>
      </c>
      <c r="J5399" t="s">
        <v>1148</v>
      </c>
      <c r="K5399" s="2"/>
      <c r="L5399" s="60"/>
    </row>
    <row r="5400" spans="1:12" ht="57">
      <c r="A5400">
        <v>85400</v>
      </c>
      <c r="B5400" t="s">
        <v>1010</v>
      </c>
      <c r="C5400" t="s">
        <v>1025</v>
      </c>
      <c r="D5400" t="s">
        <v>1133</v>
      </c>
      <c r="E5400" t="s">
        <v>1078</v>
      </c>
      <c r="F5400" t="s">
        <v>1096</v>
      </c>
      <c r="G5400" s="76" t="s">
        <v>1254</v>
      </c>
      <c r="H5400">
        <v>2019</v>
      </c>
      <c r="I5400">
        <v>9.86</v>
      </c>
      <c r="J5400" t="s">
        <v>1148</v>
      </c>
      <c r="K5400" s="2"/>
      <c r="L5400" s="60"/>
    </row>
    <row r="5401" spans="1:12" ht="57">
      <c r="A5401">
        <v>85410</v>
      </c>
      <c r="B5401" t="s">
        <v>1010</v>
      </c>
      <c r="C5401" t="s">
        <v>1026</v>
      </c>
      <c r="D5401" t="s">
        <v>1133</v>
      </c>
      <c r="E5401" t="s">
        <v>1078</v>
      </c>
      <c r="F5401" t="s">
        <v>1096</v>
      </c>
      <c r="G5401" s="76" t="s">
        <v>1254</v>
      </c>
      <c r="H5401">
        <v>2019</v>
      </c>
      <c r="I5401">
        <v>51.22</v>
      </c>
      <c r="J5401" t="s">
        <v>1148</v>
      </c>
      <c r="K5401" s="2"/>
      <c r="L5401" s="60"/>
    </row>
    <row r="5402" spans="1:12" ht="57">
      <c r="A5402">
        <v>85430</v>
      </c>
      <c r="B5402" t="s">
        <v>1010</v>
      </c>
      <c r="C5402" t="s">
        <v>1027</v>
      </c>
      <c r="D5402" t="s">
        <v>1133</v>
      </c>
      <c r="E5402" t="s">
        <v>1078</v>
      </c>
      <c r="F5402" t="s">
        <v>1096</v>
      </c>
      <c r="G5402" s="76" t="s">
        <v>1254</v>
      </c>
      <c r="H5402">
        <v>2019</v>
      </c>
      <c r="I5402">
        <v>53.13</v>
      </c>
      <c r="J5402" t="s">
        <v>1148</v>
      </c>
      <c r="K5402" s="2"/>
      <c r="L5402" s="60"/>
    </row>
    <row r="5403" spans="1:12" ht="57">
      <c r="A5403">
        <v>85440</v>
      </c>
      <c r="B5403" t="s">
        <v>1010</v>
      </c>
      <c r="C5403" t="s">
        <v>207</v>
      </c>
      <c r="D5403" t="s">
        <v>1133</v>
      </c>
      <c r="E5403" t="s">
        <v>1078</v>
      </c>
      <c r="F5403" t="s">
        <v>1096</v>
      </c>
      <c r="G5403" s="76" t="s">
        <v>1254</v>
      </c>
      <c r="H5403">
        <v>2019</v>
      </c>
      <c r="I5403">
        <v>82.86</v>
      </c>
      <c r="J5403" t="s">
        <v>1148</v>
      </c>
      <c r="K5403" s="2"/>
      <c r="L5403" s="60"/>
    </row>
    <row r="5404" spans="1:12" ht="57">
      <c r="A5404">
        <v>85001</v>
      </c>
      <c r="B5404" t="s">
        <v>1010</v>
      </c>
      <c r="C5404" t="s">
        <v>1011</v>
      </c>
      <c r="D5404" t="s">
        <v>1133</v>
      </c>
      <c r="E5404" t="s">
        <v>1078</v>
      </c>
      <c r="F5404" t="s">
        <v>1096</v>
      </c>
      <c r="G5404" s="76" t="s">
        <v>1254</v>
      </c>
      <c r="H5404">
        <v>2020</v>
      </c>
      <c r="I5404">
        <v>51.85</v>
      </c>
      <c r="J5404" t="s">
        <v>1148</v>
      </c>
      <c r="K5404" s="2"/>
      <c r="L5404" s="60"/>
    </row>
    <row r="5405" spans="1:12" ht="57">
      <c r="A5405">
        <v>85010</v>
      </c>
      <c r="B5405" t="s">
        <v>1010</v>
      </c>
      <c r="C5405" t="s">
        <v>1012</v>
      </c>
      <c r="D5405" t="s">
        <v>1133</v>
      </c>
      <c r="E5405" t="s">
        <v>1078</v>
      </c>
      <c r="F5405" t="s">
        <v>1096</v>
      </c>
      <c r="G5405" s="76" t="s">
        <v>1254</v>
      </c>
      <c r="H5405">
        <v>2020</v>
      </c>
      <c r="I5405">
        <v>44.39</v>
      </c>
      <c r="J5405" t="s">
        <v>1148</v>
      </c>
      <c r="K5405" s="2"/>
      <c r="L5405" s="60"/>
    </row>
    <row r="5406" spans="1:12" ht="57">
      <c r="A5406">
        <v>85015</v>
      </c>
      <c r="B5406" t="s">
        <v>1010</v>
      </c>
      <c r="C5406" t="s">
        <v>1013</v>
      </c>
      <c r="D5406" t="s">
        <v>1133</v>
      </c>
      <c r="E5406" t="s">
        <v>1078</v>
      </c>
      <c r="F5406" t="s">
        <v>1096</v>
      </c>
      <c r="G5406" s="76" t="s">
        <v>1254</v>
      </c>
      <c r="H5406">
        <v>2020</v>
      </c>
      <c r="I5406">
        <v>42.9</v>
      </c>
      <c r="J5406" t="s">
        <v>1148</v>
      </c>
      <c r="K5406" s="2"/>
      <c r="L5406" s="60"/>
    </row>
    <row r="5407" spans="1:12" ht="57">
      <c r="A5407">
        <v>85125</v>
      </c>
      <c r="B5407" t="s">
        <v>1010</v>
      </c>
      <c r="C5407" t="s">
        <v>1014</v>
      </c>
      <c r="D5407" t="s">
        <v>1133</v>
      </c>
      <c r="E5407" t="s">
        <v>1078</v>
      </c>
      <c r="F5407" t="s">
        <v>1096</v>
      </c>
      <c r="G5407" s="76" t="s">
        <v>1254</v>
      </c>
      <c r="H5407">
        <v>2020</v>
      </c>
      <c r="I5407">
        <v>45.86</v>
      </c>
      <c r="J5407" t="s">
        <v>1148</v>
      </c>
      <c r="K5407" s="2"/>
      <c r="L5407" s="60"/>
    </row>
    <row r="5408" spans="1:12" ht="57">
      <c r="A5408">
        <v>85136</v>
      </c>
      <c r="B5408" t="s">
        <v>1010</v>
      </c>
      <c r="C5408" t="s">
        <v>1015</v>
      </c>
      <c r="D5408" t="s">
        <v>1133</v>
      </c>
      <c r="E5408" t="s">
        <v>1078</v>
      </c>
      <c r="F5408" t="s">
        <v>1096</v>
      </c>
      <c r="G5408" s="76" t="s">
        <v>1254</v>
      </c>
      <c r="H5408">
        <v>2020</v>
      </c>
      <c r="I5408">
        <v>72.17</v>
      </c>
      <c r="J5408" t="s">
        <v>1148</v>
      </c>
      <c r="K5408" s="2"/>
      <c r="L5408" s="60"/>
    </row>
    <row r="5409" spans="1:12" ht="57">
      <c r="A5409">
        <v>85139</v>
      </c>
      <c r="B5409" t="s">
        <v>1010</v>
      </c>
      <c r="C5409" t="s">
        <v>1016</v>
      </c>
      <c r="D5409" t="s">
        <v>1133</v>
      </c>
      <c r="E5409" t="s">
        <v>1078</v>
      </c>
      <c r="F5409" t="s">
        <v>1096</v>
      </c>
      <c r="G5409" s="76" t="s">
        <v>1254</v>
      </c>
      <c r="H5409">
        <v>2020</v>
      </c>
      <c r="I5409">
        <v>37.130000000000003</v>
      </c>
      <c r="J5409" t="s">
        <v>1148</v>
      </c>
      <c r="K5409" s="2"/>
      <c r="L5409" s="60"/>
    </row>
    <row r="5410" spans="1:12" ht="57">
      <c r="A5410">
        <v>85162</v>
      </c>
      <c r="B5410" t="s">
        <v>1010</v>
      </c>
      <c r="C5410" t="s">
        <v>1017</v>
      </c>
      <c r="D5410" t="s">
        <v>1133</v>
      </c>
      <c r="E5410" t="s">
        <v>1078</v>
      </c>
      <c r="F5410" t="s">
        <v>1096</v>
      </c>
      <c r="G5410" s="76" t="s">
        <v>1254</v>
      </c>
      <c r="H5410">
        <v>2020</v>
      </c>
      <c r="I5410">
        <v>99.98</v>
      </c>
      <c r="J5410" t="s">
        <v>1148</v>
      </c>
      <c r="K5410" s="2"/>
      <c r="L5410" s="60"/>
    </row>
    <row r="5411" spans="1:12" ht="57">
      <c r="A5411">
        <v>85225</v>
      </c>
      <c r="B5411" t="s">
        <v>1010</v>
      </c>
      <c r="C5411" t="s">
        <v>1018</v>
      </c>
      <c r="D5411" t="s">
        <v>1133</v>
      </c>
      <c r="E5411" t="s">
        <v>1078</v>
      </c>
      <c r="F5411" t="s">
        <v>1096</v>
      </c>
      <c r="G5411" s="76" t="s">
        <v>1254</v>
      </c>
      <c r="H5411">
        <v>2020</v>
      </c>
      <c r="I5411">
        <v>43.64</v>
      </c>
      <c r="J5411" t="s">
        <v>1148</v>
      </c>
      <c r="K5411" s="2"/>
      <c r="L5411" s="60"/>
    </row>
    <row r="5412" spans="1:12" ht="57">
      <c r="A5412">
        <v>85230</v>
      </c>
      <c r="B5412" t="s">
        <v>1010</v>
      </c>
      <c r="C5412" t="s">
        <v>1019</v>
      </c>
      <c r="D5412" t="s">
        <v>1133</v>
      </c>
      <c r="E5412" t="s">
        <v>1078</v>
      </c>
      <c r="F5412" t="s">
        <v>1096</v>
      </c>
      <c r="G5412" s="76" t="s">
        <v>1254</v>
      </c>
      <c r="H5412">
        <v>2020</v>
      </c>
      <c r="I5412">
        <v>60.46</v>
      </c>
      <c r="J5412" t="s">
        <v>1148</v>
      </c>
      <c r="K5412" s="2"/>
      <c r="L5412" s="60"/>
    </row>
    <row r="5413" spans="1:12" ht="57">
      <c r="A5413">
        <v>85250</v>
      </c>
      <c r="B5413" t="s">
        <v>1010</v>
      </c>
      <c r="C5413" t="s">
        <v>1020</v>
      </c>
      <c r="D5413" t="s">
        <v>1133</v>
      </c>
      <c r="E5413" t="s">
        <v>1078</v>
      </c>
      <c r="F5413" t="s">
        <v>1096</v>
      </c>
      <c r="G5413" s="76" t="s">
        <v>1254</v>
      </c>
      <c r="H5413">
        <v>2020</v>
      </c>
      <c r="I5413">
        <v>75.25</v>
      </c>
      <c r="J5413" t="s">
        <v>1148</v>
      </c>
      <c r="K5413" s="2"/>
      <c r="L5413" s="60"/>
    </row>
    <row r="5414" spans="1:12" ht="57">
      <c r="A5414">
        <v>85263</v>
      </c>
      <c r="B5414" t="s">
        <v>1010</v>
      </c>
      <c r="C5414" t="s">
        <v>1021</v>
      </c>
      <c r="D5414" t="s">
        <v>1133</v>
      </c>
      <c r="E5414" t="s">
        <v>1078</v>
      </c>
      <c r="F5414" t="s">
        <v>1096</v>
      </c>
      <c r="G5414" s="76" t="s">
        <v>1254</v>
      </c>
      <c r="H5414">
        <v>2020</v>
      </c>
      <c r="I5414">
        <v>40.700000000000003</v>
      </c>
      <c r="J5414" t="s">
        <v>1148</v>
      </c>
      <c r="K5414" s="2"/>
      <c r="L5414" s="60"/>
    </row>
    <row r="5415" spans="1:12" ht="57">
      <c r="A5415">
        <v>85279</v>
      </c>
      <c r="B5415" t="s">
        <v>1010</v>
      </c>
      <c r="C5415" t="s">
        <v>1022</v>
      </c>
      <c r="D5415" t="s">
        <v>1133</v>
      </c>
      <c r="E5415" t="s">
        <v>1078</v>
      </c>
      <c r="F5415" t="s">
        <v>1096</v>
      </c>
      <c r="G5415" s="76" t="s">
        <v>1254</v>
      </c>
      <c r="H5415">
        <v>2020</v>
      </c>
      <c r="I5415">
        <v>9.91</v>
      </c>
      <c r="J5415" t="s">
        <v>1148</v>
      </c>
      <c r="K5415" s="2"/>
      <c r="L5415" s="60"/>
    </row>
    <row r="5416" spans="1:12" ht="57">
      <c r="A5416">
        <v>85300</v>
      </c>
      <c r="B5416" t="s">
        <v>1010</v>
      </c>
      <c r="C5416" t="s">
        <v>98</v>
      </c>
      <c r="D5416" t="s">
        <v>1133</v>
      </c>
      <c r="E5416" t="s">
        <v>1078</v>
      </c>
      <c r="F5416" t="s">
        <v>1096</v>
      </c>
      <c r="G5416" s="76" t="s">
        <v>1254</v>
      </c>
      <c r="H5416">
        <v>2020</v>
      </c>
      <c r="I5416">
        <v>62.13</v>
      </c>
      <c r="J5416" t="s">
        <v>1148</v>
      </c>
      <c r="K5416" s="2"/>
      <c r="L5416" s="60"/>
    </row>
    <row r="5417" spans="1:12" ht="57">
      <c r="A5417">
        <v>85315</v>
      </c>
      <c r="B5417" t="s">
        <v>1010</v>
      </c>
      <c r="C5417" t="s">
        <v>1023</v>
      </c>
      <c r="D5417" t="s">
        <v>1133</v>
      </c>
      <c r="E5417" t="s">
        <v>1078</v>
      </c>
      <c r="F5417" t="s">
        <v>1096</v>
      </c>
      <c r="G5417" s="76" t="s">
        <v>1254</v>
      </c>
      <c r="H5417">
        <v>2020</v>
      </c>
      <c r="I5417">
        <v>43.27</v>
      </c>
      <c r="J5417" t="s">
        <v>1148</v>
      </c>
      <c r="K5417" s="2"/>
      <c r="L5417" s="60"/>
    </row>
    <row r="5418" spans="1:12" ht="57">
      <c r="A5418">
        <v>85325</v>
      </c>
      <c r="B5418" t="s">
        <v>1010</v>
      </c>
      <c r="C5418" t="s">
        <v>1024</v>
      </c>
      <c r="D5418" t="s">
        <v>1133</v>
      </c>
      <c r="E5418" t="s">
        <v>1078</v>
      </c>
      <c r="F5418" t="s">
        <v>1096</v>
      </c>
      <c r="G5418" s="76" t="s">
        <v>1254</v>
      </c>
      <c r="H5418">
        <v>2020</v>
      </c>
      <c r="I5418">
        <v>38.92</v>
      </c>
      <c r="J5418" t="s">
        <v>1148</v>
      </c>
      <c r="K5418" s="2"/>
      <c r="L5418" s="60"/>
    </row>
    <row r="5419" spans="1:12" ht="57">
      <c r="A5419">
        <v>85400</v>
      </c>
      <c r="B5419" t="s">
        <v>1010</v>
      </c>
      <c r="C5419" t="s">
        <v>1025</v>
      </c>
      <c r="D5419" t="s">
        <v>1133</v>
      </c>
      <c r="E5419" t="s">
        <v>1078</v>
      </c>
      <c r="F5419" t="s">
        <v>1096</v>
      </c>
      <c r="G5419" s="76" t="s">
        <v>1254</v>
      </c>
      <c r="H5419">
        <v>2020</v>
      </c>
      <c r="I5419">
        <v>10.02</v>
      </c>
      <c r="J5419" t="s">
        <v>1148</v>
      </c>
      <c r="K5419" s="2"/>
      <c r="L5419" s="60"/>
    </row>
    <row r="5420" spans="1:12" ht="57">
      <c r="A5420">
        <v>85410</v>
      </c>
      <c r="B5420" t="s">
        <v>1010</v>
      </c>
      <c r="C5420" t="s">
        <v>1026</v>
      </c>
      <c r="D5420" t="s">
        <v>1133</v>
      </c>
      <c r="E5420" t="s">
        <v>1078</v>
      </c>
      <c r="F5420" t="s">
        <v>1096</v>
      </c>
      <c r="G5420" s="76" t="s">
        <v>1254</v>
      </c>
      <c r="H5420">
        <v>2020</v>
      </c>
      <c r="I5420">
        <v>65.44</v>
      </c>
      <c r="J5420" t="s">
        <v>1148</v>
      </c>
      <c r="K5420" s="2"/>
      <c r="L5420" s="60"/>
    </row>
    <row r="5421" spans="1:12" ht="57">
      <c r="A5421">
        <v>85430</v>
      </c>
      <c r="B5421" t="s">
        <v>1010</v>
      </c>
      <c r="C5421" t="s">
        <v>1027</v>
      </c>
      <c r="D5421" t="s">
        <v>1133</v>
      </c>
      <c r="E5421" t="s">
        <v>1078</v>
      </c>
      <c r="F5421" t="s">
        <v>1096</v>
      </c>
      <c r="G5421" s="76" t="s">
        <v>1254</v>
      </c>
      <c r="H5421">
        <v>2020</v>
      </c>
      <c r="I5421">
        <v>54.24</v>
      </c>
      <c r="J5421" t="s">
        <v>1148</v>
      </c>
      <c r="K5421" s="2"/>
      <c r="L5421" s="60"/>
    </row>
    <row r="5422" spans="1:12" ht="57">
      <c r="A5422">
        <v>85440</v>
      </c>
      <c r="B5422" t="s">
        <v>1010</v>
      </c>
      <c r="C5422" t="s">
        <v>207</v>
      </c>
      <c r="D5422" t="s">
        <v>1133</v>
      </c>
      <c r="E5422" t="s">
        <v>1078</v>
      </c>
      <c r="F5422" t="s">
        <v>1096</v>
      </c>
      <c r="G5422" s="76" t="s">
        <v>1254</v>
      </c>
      <c r="H5422">
        <v>2020</v>
      </c>
      <c r="I5422">
        <v>83.73</v>
      </c>
      <c r="J5422" t="s">
        <v>1148</v>
      </c>
      <c r="K5422" s="2"/>
      <c r="L5422" s="60"/>
    </row>
    <row r="5423" spans="1:12" ht="57">
      <c r="A5423">
        <v>85001</v>
      </c>
      <c r="B5423" t="s">
        <v>1010</v>
      </c>
      <c r="C5423" t="s">
        <v>1011</v>
      </c>
      <c r="D5423" t="s">
        <v>1133</v>
      </c>
      <c r="E5423" t="s">
        <v>1078</v>
      </c>
      <c r="F5423" t="s">
        <v>1096</v>
      </c>
      <c r="G5423" s="76" t="s">
        <v>1254</v>
      </c>
      <c r="H5423">
        <v>2021</v>
      </c>
      <c r="I5423">
        <v>52.17</v>
      </c>
      <c r="J5423" t="s">
        <v>1148</v>
      </c>
      <c r="K5423" s="2"/>
      <c r="L5423" s="60"/>
    </row>
    <row r="5424" spans="1:12" ht="57">
      <c r="A5424">
        <v>85010</v>
      </c>
      <c r="B5424" t="s">
        <v>1010</v>
      </c>
      <c r="C5424" t="s">
        <v>1012</v>
      </c>
      <c r="D5424" t="s">
        <v>1133</v>
      </c>
      <c r="E5424" t="s">
        <v>1078</v>
      </c>
      <c r="F5424" t="s">
        <v>1096</v>
      </c>
      <c r="G5424" s="76" t="s">
        <v>1254</v>
      </c>
      <c r="H5424">
        <v>2021</v>
      </c>
      <c r="I5424">
        <v>46.56</v>
      </c>
      <c r="J5424" t="s">
        <v>1148</v>
      </c>
      <c r="K5424" s="2"/>
      <c r="L5424" s="60"/>
    </row>
    <row r="5425" spans="1:12" ht="57">
      <c r="A5425">
        <v>85015</v>
      </c>
      <c r="B5425" t="s">
        <v>1010</v>
      </c>
      <c r="C5425" t="s">
        <v>1013</v>
      </c>
      <c r="D5425" t="s">
        <v>1133</v>
      </c>
      <c r="E5425" t="s">
        <v>1078</v>
      </c>
      <c r="F5425" t="s">
        <v>1096</v>
      </c>
      <c r="G5425" s="76" t="s">
        <v>1254</v>
      </c>
      <c r="H5425">
        <v>2021</v>
      </c>
      <c r="I5425">
        <v>34.47</v>
      </c>
      <c r="J5425" t="s">
        <v>1148</v>
      </c>
      <c r="K5425" s="2"/>
      <c r="L5425" s="60"/>
    </row>
    <row r="5426" spans="1:12" ht="57">
      <c r="A5426">
        <v>85125</v>
      </c>
      <c r="B5426" t="s">
        <v>1010</v>
      </c>
      <c r="C5426" t="s">
        <v>1014</v>
      </c>
      <c r="D5426" t="s">
        <v>1133</v>
      </c>
      <c r="E5426" t="s">
        <v>1078</v>
      </c>
      <c r="F5426" t="s">
        <v>1096</v>
      </c>
      <c r="G5426" s="76" t="s">
        <v>1254</v>
      </c>
      <c r="H5426">
        <v>2021</v>
      </c>
      <c r="I5426">
        <v>44.51</v>
      </c>
      <c r="J5426" t="s">
        <v>1148</v>
      </c>
      <c r="K5426" s="2"/>
      <c r="L5426" s="60"/>
    </row>
    <row r="5427" spans="1:12" ht="57">
      <c r="A5427">
        <v>85136</v>
      </c>
      <c r="B5427" t="s">
        <v>1010</v>
      </c>
      <c r="C5427" t="s">
        <v>1015</v>
      </c>
      <c r="D5427" t="s">
        <v>1133</v>
      </c>
      <c r="E5427" t="s">
        <v>1078</v>
      </c>
      <c r="F5427" t="s">
        <v>1096</v>
      </c>
      <c r="G5427" s="76" t="s">
        <v>1254</v>
      </c>
      <c r="H5427">
        <v>2021</v>
      </c>
      <c r="I5427">
        <v>72.17</v>
      </c>
      <c r="J5427" t="s">
        <v>1148</v>
      </c>
      <c r="K5427" s="2"/>
      <c r="L5427" s="60"/>
    </row>
    <row r="5428" spans="1:12" ht="57">
      <c r="A5428">
        <v>85139</v>
      </c>
      <c r="B5428" t="s">
        <v>1010</v>
      </c>
      <c r="C5428" t="s">
        <v>1016</v>
      </c>
      <c r="D5428" t="s">
        <v>1133</v>
      </c>
      <c r="E5428" t="s">
        <v>1078</v>
      </c>
      <c r="F5428" t="s">
        <v>1096</v>
      </c>
      <c r="G5428" s="76" t="s">
        <v>1254</v>
      </c>
      <c r="H5428">
        <v>2021</v>
      </c>
      <c r="I5428">
        <v>40.409999999999997</v>
      </c>
      <c r="J5428" t="s">
        <v>1148</v>
      </c>
      <c r="K5428" s="2"/>
      <c r="L5428" s="60"/>
    </row>
    <row r="5429" spans="1:12" ht="57">
      <c r="A5429">
        <v>85162</v>
      </c>
      <c r="B5429" t="s">
        <v>1010</v>
      </c>
      <c r="C5429" t="s">
        <v>1017</v>
      </c>
      <c r="D5429" t="s">
        <v>1133</v>
      </c>
      <c r="E5429" t="s">
        <v>1078</v>
      </c>
      <c r="F5429" t="s">
        <v>1096</v>
      </c>
      <c r="G5429" s="76" t="s">
        <v>1254</v>
      </c>
      <c r="H5429">
        <v>2021</v>
      </c>
      <c r="I5429">
        <v>99.98</v>
      </c>
      <c r="J5429" t="s">
        <v>1148</v>
      </c>
      <c r="K5429" s="2"/>
      <c r="L5429" s="60"/>
    </row>
    <row r="5430" spans="1:12" ht="57">
      <c r="A5430">
        <v>85225</v>
      </c>
      <c r="B5430" t="s">
        <v>1010</v>
      </c>
      <c r="C5430" t="s">
        <v>1018</v>
      </c>
      <c r="D5430" t="s">
        <v>1133</v>
      </c>
      <c r="E5430" t="s">
        <v>1078</v>
      </c>
      <c r="F5430" t="s">
        <v>1096</v>
      </c>
      <c r="G5430" s="76" t="s">
        <v>1254</v>
      </c>
      <c r="H5430">
        <v>2021</v>
      </c>
      <c r="I5430">
        <v>42.21</v>
      </c>
      <c r="J5430" t="s">
        <v>1148</v>
      </c>
      <c r="K5430" s="2"/>
      <c r="L5430" s="60"/>
    </row>
    <row r="5431" spans="1:12" ht="57">
      <c r="A5431">
        <v>85230</v>
      </c>
      <c r="B5431" t="s">
        <v>1010</v>
      </c>
      <c r="C5431" t="s">
        <v>1019</v>
      </c>
      <c r="D5431" t="s">
        <v>1133</v>
      </c>
      <c r="E5431" t="s">
        <v>1078</v>
      </c>
      <c r="F5431" t="s">
        <v>1096</v>
      </c>
      <c r="G5431" s="76" t="s">
        <v>1254</v>
      </c>
      <c r="H5431">
        <v>2021</v>
      </c>
      <c r="I5431">
        <v>60.46</v>
      </c>
      <c r="J5431" t="s">
        <v>1148</v>
      </c>
      <c r="K5431" s="2"/>
      <c r="L5431" s="60"/>
    </row>
    <row r="5432" spans="1:12" ht="57">
      <c r="A5432">
        <v>85250</v>
      </c>
      <c r="B5432" t="s">
        <v>1010</v>
      </c>
      <c r="C5432" t="s">
        <v>1020</v>
      </c>
      <c r="D5432" t="s">
        <v>1133</v>
      </c>
      <c r="E5432" t="s">
        <v>1078</v>
      </c>
      <c r="F5432" t="s">
        <v>1096</v>
      </c>
      <c r="G5432" s="76" t="s">
        <v>1254</v>
      </c>
      <c r="H5432">
        <v>2021</v>
      </c>
      <c r="I5432">
        <v>72.09</v>
      </c>
      <c r="J5432" t="s">
        <v>1148</v>
      </c>
      <c r="K5432" s="2"/>
      <c r="L5432" s="60"/>
    </row>
    <row r="5433" spans="1:12" ht="57">
      <c r="A5433">
        <v>85263</v>
      </c>
      <c r="B5433" t="s">
        <v>1010</v>
      </c>
      <c r="C5433" t="s">
        <v>1021</v>
      </c>
      <c r="D5433" t="s">
        <v>1133</v>
      </c>
      <c r="E5433" t="s">
        <v>1078</v>
      </c>
      <c r="F5433" t="s">
        <v>1096</v>
      </c>
      <c r="G5433" s="76" t="s">
        <v>1254</v>
      </c>
      <c r="H5433">
        <v>2021</v>
      </c>
      <c r="I5433">
        <v>42.05</v>
      </c>
      <c r="J5433" t="s">
        <v>1148</v>
      </c>
      <c r="K5433" s="2"/>
      <c r="L5433" s="60"/>
    </row>
    <row r="5434" spans="1:12" ht="57">
      <c r="A5434">
        <v>85279</v>
      </c>
      <c r="B5434" t="s">
        <v>1010</v>
      </c>
      <c r="C5434" t="s">
        <v>1022</v>
      </c>
      <c r="D5434" t="s">
        <v>1133</v>
      </c>
      <c r="E5434" t="s">
        <v>1078</v>
      </c>
      <c r="F5434" t="s">
        <v>1096</v>
      </c>
      <c r="G5434" s="76" t="s">
        <v>1254</v>
      </c>
      <c r="H5434">
        <v>2021</v>
      </c>
      <c r="I5434">
        <v>14.6</v>
      </c>
      <c r="J5434" t="s">
        <v>1148</v>
      </c>
      <c r="K5434" s="2"/>
      <c r="L5434" s="60"/>
    </row>
    <row r="5435" spans="1:12" ht="57">
      <c r="A5435">
        <v>85300</v>
      </c>
      <c r="B5435" t="s">
        <v>1010</v>
      </c>
      <c r="C5435" t="s">
        <v>98</v>
      </c>
      <c r="D5435" t="s">
        <v>1133</v>
      </c>
      <c r="E5435" t="s">
        <v>1078</v>
      </c>
      <c r="F5435" t="s">
        <v>1096</v>
      </c>
      <c r="G5435" s="76" t="s">
        <v>1254</v>
      </c>
      <c r="H5435">
        <v>2021</v>
      </c>
      <c r="I5435">
        <v>62.13</v>
      </c>
      <c r="J5435" t="s">
        <v>1148</v>
      </c>
      <c r="K5435" s="2"/>
      <c r="L5435" s="60"/>
    </row>
    <row r="5436" spans="1:12" ht="57">
      <c r="A5436">
        <v>85315</v>
      </c>
      <c r="B5436" t="s">
        <v>1010</v>
      </c>
      <c r="C5436" t="s">
        <v>1023</v>
      </c>
      <c r="D5436" t="s">
        <v>1133</v>
      </c>
      <c r="E5436" t="s">
        <v>1078</v>
      </c>
      <c r="F5436" t="s">
        <v>1096</v>
      </c>
      <c r="G5436" s="76" t="s">
        <v>1254</v>
      </c>
      <c r="H5436">
        <v>2021</v>
      </c>
      <c r="I5436">
        <v>46.25</v>
      </c>
      <c r="J5436" t="s">
        <v>1148</v>
      </c>
      <c r="K5436" s="2"/>
      <c r="L5436" s="60"/>
    </row>
    <row r="5437" spans="1:12" ht="57">
      <c r="A5437">
        <v>85325</v>
      </c>
      <c r="B5437" t="s">
        <v>1010</v>
      </c>
      <c r="C5437" t="s">
        <v>1024</v>
      </c>
      <c r="D5437" t="s">
        <v>1133</v>
      </c>
      <c r="E5437" t="s">
        <v>1078</v>
      </c>
      <c r="F5437" t="s">
        <v>1096</v>
      </c>
      <c r="G5437" s="76" t="s">
        <v>1254</v>
      </c>
      <c r="H5437">
        <v>2021</v>
      </c>
      <c r="I5437">
        <v>28.47</v>
      </c>
      <c r="J5437" t="s">
        <v>1148</v>
      </c>
      <c r="K5437" s="2"/>
      <c r="L5437" s="60"/>
    </row>
    <row r="5438" spans="1:12" ht="57">
      <c r="A5438">
        <v>85400</v>
      </c>
      <c r="B5438" t="s">
        <v>1010</v>
      </c>
      <c r="C5438" t="s">
        <v>1025</v>
      </c>
      <c r="D5438" t="s">
        <v>1133</v>
      </c>
      <c r="E5438" t="s">
        <v>1078</v>
      </c>
      <c r="F5438" t="s">
        <v>1096</v>
      </c>
      <c r="G5438" s="76" t="s">
        <v>1254</v>
      </c>
      <c r="H5438">
        <v>2021</v>
      </c>
      <c r="I5438">
        <v>10.02</v>
      </c>
      <c r="J5438" t="s">
        <v>1148</v>
      </c>
      <c r="K5438" s="2"/>
      <c r="L5438" s="60"/>
    </row>
    <row r="5439" spans="1:12" ht="57">
      <c r="A5439">
        <v>85410</v>
      </c>
      <c r="B5439" t="s">
        <v>1010</v>
      </c>
      <c r="C5439" t="s">
        <v>1026</v>
      </c>
      <c r="D5439" t="s">
        <v>1133</v>
      </c>
      <c r="E5439" t="s">
        <v>1078</v>
      </c>
      <c r="F5439" t="s">
        <v>1096</v>
      </c>
      <c r="G5439" s="76" t="s">
        <v>1254</v>
      </c>
      <c r="H5439">
        <v>2021</v>
      </c>
      <c r="I5439">
        <v>51.74</v>
      </c>
      <c r="J5439" t="s">
        <v>1148</v>
      </c>
      <c r="K5439" s="2"/>
      <c r="L5439" s="60"/>
    </row>
    <row r="5440" spans="1:12" ht="57">
      <c r="A5440">
        <v>85430</v>
      </c>
      <c r="B5440" t="s">
        <v>1010</v>
      </c>
      <c r="C5440" t="s">
        <v>1027</v>
      </c>
      <c r="D5440" t="s">
        <v>1133</v>
      </c>
      <c r="E5440" t="s">
        <v>1078</v>
      </c>
      <c r="F5440" t="s">
        <v>1096</v>
      </c>
      <c r="G5440" s="76" t="s">
        <v>1254</v>
      </c>
      <c r="H5440">
        <v>2021</v>
      </c>
      <c r="I5440">
        <v>54.26</v>
      </c>
      <c r="J5440" t="s">
        <v>1148</v>
      </c>
      <c r="K5440" s="2"/>
      <c r="L5440" s="60"/>
    </row>
    <row r="5441" spans="1:12" ht="57">
      <c r="A5441">
        <v>85440</v>
      </c>
      <c r="B5441" t="s">
        <v>1010</v>
      </c>
      <c r="C5441" t="s">
        <v>207</v>
      </c>
      <c r="D5441" t="s">
        <v>1133</v>
      </c>
      <c r="E5441" t="s">
        <v>1078</v>
      </c>
      <c r="F5441" t="s">
        <v>1096</v>
      </c>
      <c r="G5441" s="76" t="s">
        <v>1254</v>
      </c>
      <c r="H5441">
        <v>2021</v>
      </c>
      <c r="I5441">
        <v>84.27</v>
      </c>
      <c r="J5441" t="s">
        <v>1148</v>
      </c>
      <c r="K5441" s="2"/>
      <c r="L5441" s="60"/>
    </row>
    <row r="5442" spans="1:12">
      <c r="A5442">
        <v>1</v>
      </c>
      <c r="B5442" t="s">
        <v>1072</v>
      </c>
      <c r="C5442" t="s">
        <v>1072</v>
      </c>
      <c r="D5442" t="s">
        <v>1249</v>
      </c>
      <c r="E5442" t="s">
        <v>1074</v>
      </c>
      <c r="F5442" t="s">
        <v>1184</v>
      </c>
      <c r="G5442" t="s">
        <v>1097</v>
      </c>
      <c r="H5442">
        <v>2018</v>
      </c>
      <c r="I5442">
        <v>89.71</v>
      </c>
      <c r="J5442" t="s">
        <v>1148</v>
      </c>
      <c r="K5442" s="2"/>
      <c r="L5442" s="60"/>
    </row>
    <row r="5443" spans="1:12">
      <c r="A5443">
        <v>1</v>
      </c>
      <c r="B5443" t="s">
        <v>1072</v>
      </c>
      <c r="C5443" t="s">
        <v>1072</v>
      </c>
      <c r="D5443" t="s">
        <v>1249</v>
      </c>
      <c r="E5443" t="s">
        <v>1074</v>
      </c>
      <c r="F5443" t="s">
        <v>1184</v>
      </c>
      <c r="G5443" t="s">
        <v>1097</v>
      </c>
      <c r="H5443">
        <v>2019</v>
      </c>
      <c r="I5443">
        <v>86.75</v>
      </c>
      <c r="J5443" t="s">
        <v>1148</v>
      </c>
      <c r="K5443" s="2"/>
      <c r="L5443" s="60"/>
    </row>
    <row r="5444" spans="1:12">
      <c r="A5444">
        <v>1</v>
      </c>
      <c r="B5444" t="s">
        <v>1072</v>
      </c>
      <c r="C5444" t="s">
        <v>1072</v>
      </c>
      <c r="D5444" t="s">
        <v>1249</v>
      </c>
      <c r="E5444" t="s">
        <v>1074</v>
      </c>
      <c r="F5444" t="s">
        <v>1184</v>
      </c>
      <c r="G5444" t="s">
        <v>1097</v>
      </c>
      <c r="H5444">
        <v>2020</v>
      </c>
      <c r="I5444">
        <v>69.569999999999993</v>
      </c>
      <c r="J5444" t="s">
        <v>1148</v>
      </c>
      <c r="K5444" s="2"/>
      <c r="L5444" s="60"/>
    </row>
    <row r="5445" spans="1:12">
      <c r="A5445">
        <v>1</v>
      </c>
      <c r="B5445" t="s">
        <v>1072</v>
      </c>
      <c r="C5445" t="s">
        <v>1072</v>
      </c>
      <c r="D5445" t="s">
        <v>1249</v>
      </c>
      <c r="E5445" t="s">
        <v>1074</v>
      </c>
      <c r="F5445" t="s">
        <v>1184</v>
      </c>
      <c r="G5445" t="s">
        <v>1097</v>
      </c>
      <c r="H5445">
        <v>2021</v>
      </c>
      <c r="I5445">
        <v>82.88</v>
      </c>
      <c r="J5445" t="s">
        <v>1148</v>
      </c>
      <c r="K5445" s="2"/>
      <c r="L5445" s="60"/>
    </row>
    <row r="5446" spans="1:12">
      <c r="A5446">
        <v>1</v>
      </c>
      <c r="B5446" t="s">
        <v>1072</v>
      </c>
      <c r="C5446" t="s">
        <v>1072</v>
      </c>
      <c r="D5446" t="s">
        <v>1077</v>
      </c>
      <c r="E5446" t="s">
        <v>1074</v>
      </c>
      <c r="F5446" t="s">
        <v>1184</v>
      </c>
      <c r="G5446" t="s">
        <v>1098</v>
      </c>
      <c r="H5446">
        <v>2018</v>
      </c>
      <c r="I5446">
        <v>89.6</v>
      </c>
      <c r="J5446" t="s">
        <v>1148</v>
      </c>
      <c r="K5446" s="2"/>
      <c r="L5446" s="60"/>
    </row>
    <row r="5447" spans="1:12">
      <c r="A5447">
        <v>1</v>
      </c>
      <c r="B5447" t="s">
        <v>1072</v>
      </c>
      <c r="C5447" t="s">
        <v>1072</v>
      </c>
      <c r="D5447" t="s">
        <v>1077</v>
      </c>
      <c r="E5447" t="s">
        <v>1074</v>
      </c>
      <c r="F5447" t="s">
        <v>1184</v>
      </c>
      <c r="G5447" t="s">
        <v>1098</v>
      </c>
      <c r="H5447">
        <v>2019</v>
      </c>
      <c r="I5447">
        <v>86.03</v>
      </c>
      <c r="J5447" t="s">
        <v>1148</v>
      </c>
      <c r="K5447" s="2"/>
      <c r="L5447" s="60"/>
    </row>
    <row r="5448" spans="1:12">
      <c r="A5448">
        <v>1</v>
      </c>
      <c r="B5448" t="s">
        <v>1072</v>
      </c>
      <c r="C5448" t="s">
        <v>1072</v>
      </c>
      <c r="D5448" t="s">
        <v>1077</v>
      </c>
      <c r="E5448" t="s">
        <v>1074</v>
      </c>
      <c r="F5448" t="s">
        <v>1184</v>
      </c>
      <c r="G5448" t="s">
        <v>1098</v>
      </c>
      <c r="H5448">
        <v>2020</v>
      </c>
      <c r="I5448">
        <v>67.349999999999994</v>
      </c>
      <c r="J5448" t="s">
        <v>1148</v>
      </c>
      <c r="K5448" s="2"/>
      <c r="L5448" s="60"/>
    </row>
    <row r="5449" spans="1:12">
      <c r="A5449">
        <v>1</v>
      </c>
      <c r="B5449" t="s">
        <v>1072</v>
      </c>
      <c r="C5449" t="s">
        <v>1072</v>
      </c>
      <c r="D5449" t="s">
        <v>1077</v>
      </c>
      <c r="E5449" t="s">
        <v>1074</v>
      </c>
      <c r="F5449" t="s">
        <v>1184</v>
      </c>
      <c r="G5449" t="s">
        <v>1098</v>
      </c>
      <c r="H5449">
        <v>2021</v>
      </c>
      <c r="I5449">
        <v>84.19</v>
      </c>
      <c r="J5449" t="s">
        <v>1148</v>
      </c>
      <c r="K5449" s="2"/>
      <c r="L5449" s="60"/>
    </row>
    <row r="5450" spans="1:12">
      <c r="A5450">
        <v>1</v>
      </c>
      <c r="B5450" t="s">
        <v>1072</v>
      </c>
      <c r="C5450" t="s">
        <v>1072</v>
      </c>
      <c r="D5450" t="s">
        <v>1076</v>
      </c>
      <c r="E5450" t="s">
        <v>1074</v>
      </c>
      <c r="F5450" t="s">
        <v>1184</v>
      </c>
      <c r="G5450" t="s">
        <v>1255</v>
      </c>
      <c r="H5450">
        <v>2018</v>
      </c>
      <c r="I5450">
        <v>89.75</v>
      </c>
      <c r="J5450" t="s">
        <v>1148</v>
      </c>
      <c r="K5450" s="2"/>
      <c r="L5450" s="60"/>
    </row>
    <row r="5451" spans="1:12">
      <c r="A5451">
        <v>1</v>
      </c>
      <c r="B5451" t="s">
        <v>1072</v>
      </c>
      <c r="C5451" t="s">
        <v>1072</v>
      </c>
      <c r="D5451" t="s">
        <v>1076</v>
      </c>
      <c r="E5451" t="s">
        <v>1074</v>
      </c>
      <c r="F5451" t="s">
        <v>1184</v>
      </c>
      <c r="G5451" t="s">
        <v>1255</v>
      </c>
      <c r="H5451">
        <v>2019</v>
      </c>
      <c r="I5451">
        <v>85.58</v>
      </c>
      <c r="J5451" t="s">
        <v>1148</v>
      </c>
      <c r="K5451" s="2"/>
      <c r="L5451" s="60"/>
    </row>
    <row r="5452" spans="1:12">
      <c r="A5452">
        <v>1</v>
      </c>
      <c r="B5452" t="s">
        <v>1072</v>
      </c>
      <c r="C5452" t="s">
        <v>1072</v>
      </c>
      <c r="D5452" t="s">
        <v>1076</v>
      </c>
      <c r="E5452" t="s">
        <v>1074</v>
      </c>
      <c r="F5452" t="s">
        <v>1184</v>
      </c>
      <c r="G5452" t="s">
        <v>1255</v>
      </c>
      <c r="H5452">
        <v>2020</v>
      </c>
      <c r="I5452">
        <v>66.75</v>
      </c>
      <c r="J5452" t="s">
        <v>1148</v>
      </c>
      <c r="K5452" s="2"/>
      <c r="L5452" s="60"/>
    </row>
    <row r="5453" spans="1:12">
      <c r="A5453">
        <v>1</v>
      </c>
      <c r="B5453" t="s">
        <v>1072</v>
      </c>
      <c r="C5453" t="s">
        <v>1072</v>
      </c>
      <c r="D5453" t="s">
        <v>1076</v>
      </c>
      <c r="E5453" t="s">
        <v>1074</v>
      </c>
      <c r="F5453" t="s">
        <v>1184</v>
      </c>
      <c r="G5453" t="s">
        <v>1255</v>
      </c>
      <c r="H5453">
        <v>2021</v>
      </c>
      <c r="I5453">
        <v>82.58</v>
      </c>
      <c r="J5453" t="s">
        <v>1148</v>
      </c>
      <c r="K5453" s="2"/>
      <c r="L5453" s="60"/>
    </row>
    <row r="5454" spans="1:12">
      <c r="A5454">
        <v>1</v>
      </c>
      <c r="B5454" t="s">
        <v>1072</v>
      </c>
      <c r="C5454" t="s">
        <v>1072</v>
      </c>
      <c r="D5454" t="s">
        <v>1249</v>
      </c>
      <c r="E5454" t="s">
        <v>1074</v>
      </c>
      <c r="F5454" t="s">
        <v>1184</v>
      </c>
      <c r="G5454" t="s">
        <v>1097</v>
      </c>
      <c r="H5454">
        <v>2018</v>
      </c>
      <c r="I5454">
        <v>89.71</v>
      </c>
      <c r="J5454" t="s">
        <v>1148</v>
      </c>
      <c r="K5454" s="2"/>
      <c r="L5454" s="60"/>
    </row>
    <row r="5455" spans="1:12">
      <c r="A5455">
        <v>1</v>
      </c>
      <c r="B5455" t="s">
        <v>1072</v>
      </c>
      <c r="C5455" t="s">
        <v>1072</v>
      </c>
      <c r="D5455" t="s">
        <v>1249</v>
      </c>
      <c r="E5455" t="s">
        <v>1074</v>
      </c>
      <c r="F5455" t="s">
        <v>1184</v>
      </c>
      <c r="G5455" t="s">
        <v>1097</v>
      </c>
      <c r="H5455">
        <v>2019</v>
      </c>
      <c r="I5455">
        <v>86.75</v>
      </c>
      <c r="J5455" t="s">
        <v>1148</v>
      </c>
      <c r="K5455" s="2"/>
      <c r="L5455" s="60"/>
    </row>
    <row r="5456" spans="1:12">
      <c r="A5456">
        <v>1</v>
      </c>
      <c r="B5456" t="s">
        <v>1072</v>
      </c>
      <c r="C5456" t="s">
        <v>1072</v>
      </c>
      <c r="D5456" t="s">
        <v>1249</v>
      </c>
      <c r="E5456" t="s">
        <v>1074</v>
      </c>
      <c r="F5456" t="s">
        <v>1184</v>
      </c>
      <c r="G5456" t="s">
        <v>1097</v>
      </c>
      <c r="H5456">
        <v>2020</v>
      </c>
      <c r="I5456">
        <v>69.569999999999993</v>
      </c>
      <c r="J5456" t="s">
        <v>1148</v>
      </c>
      <c r="K5456" s="2"/>
      <c r="L5456" s="60"/>
    </row>
    <row r="5457" spans="1:12">
      <c r="A5457">
        <v>1</v>
      </c>
      <c r="B5457" t="s">
        <v>1072</v>
      </c>
      <c r="C5457" t="s">
        <v>1072</v>
      </c>
      <c r="D5457" t="s">
        <v>1249</v>
      </c>
      <c r="E5457" t="s">
        <v>1074</v>
      </c>
      <c r="F5457" t="s">
        <v>1184</v>
      </c>
      <c r="G5457" t="s">
        <v>1097</v>
      </c>
      <c r="H5457">
        <v>2021</v>
      </c>
      <c r="I5457">
        <v>82.88</v>
      </c>
      <c r="J5457" t="s">
        <v>1148</v>
      </c>
      <c r="K5457" s="2"/>
      <c r="L5457" s="60"/>
    </row>
    <row r="5458" spans="1:12">
      <c r="A5458">
        <v>1</v>
      </c>
      <c r="B5458" t="s">
        <v>1072</v>
      </c>
      <c r="C5458" t="s">
        <v>1072</v>
      </c>
      <c r="D5458" t="s">
        <v>1077</v>
      </c>
      <c r="E5458" t="s">
        <v>1074</v>
      </c>
      <c r="F5458" t="s">
        <v>1184</v>
      </c>
      <c r="G5458" t="s">
        <v>1098</v>
      </c>
      <c r="H5458">
        <v>2018</v>
      </c>
      <c r="I5458">
        <v>89.6</v>
      </c>
      <c r="J5458" t="s">
        <v>1148</v>
      </c>
      <c r="K5458" s="2"/>
      <c r="L5458" s="60"/>
    </row>
    <row r="5459" spans="1:12">
      <c r="A5459">
        <v>1</v>
      </c>
      <c r="B5459" t="s">
        <v>1072</v>
      </c>
      <c r="C5459" t="s">
        <v>1072</v>
      </c>
      <c r="D5459" t="s">
        <v>1077</v>
      </c>
      <c r="E5459" t="s">
        <v>1074</v>
      </c>
      <c r="F5459" t="s">
        <v>1184</v>
      </c>
      <c r="G5459" t="s">
        <v>1098</v>
      </c>
      <c r="H5459">
        <v>2019</v>
      </c>
      <c r="I5459">
        <v>86.03</v>
      </c>
      <c r="J5459" t="s">
        <v>1148</v>
      </c>
      <c r="K5459" s="2"/>
      <c r="L5459" s="60"/>
    </row>
    <row r="5460" spans="1:12">
      <c r="A5460">
        <v>1</v>
      </c>
      <c r="B5460" t="s">
        <v>1072</v>
      </c>
      <c r="C5460" t="s">
        <v>1072</v>
      </c>
      <c r="D5460" t="s">
        <v>1077</v>
      </c>
      <c r="E5460" t="s">
        <v>1074</v>
      </c>
      <c r="F5460" t="s">
        <v>1184</v>
      </c>
      <c r="G5460" t="s">
        <v>1098</v>
      </c>
      <c r="H5460">
        <v>2020</v>
      </c>
      <c r="I5460">
        <v>67.349999999999994</v>
      </c>
      <c r="J5460" t="s">
        <v>1148</v>
      </c>
      <c r="K5460" s="2"/>
      <c r="L5460" s="60"/>
    </row>
    <row r="5461" spans="1:12">
      <c r="A5461">
        <v>1</v>
      </c>
      <c r="B5461" t="s">
        <v>1072</v>
      </c>
      <c r="C5461" t="s">
        <v>1072</v>
      </c>
      <c r="D5461" t="s">
        <v>1077</v>
      </c>
      <c r="E5461" t="s">
        <v>1074</v>
      </c>
      <c r="F5461" t="s">
        <v>1184</v>
      </c>
      <c r="G5461" t="s">
        <v>1098</v>
      </c>
      <c r="H5461">
        <v>2021</v>
      </c>
      <c r="I5461">
        <v>84.19</v>
      </c>
      <c r="J5461" t="s">
        <v>1148</v>
      </c>
      <c r="K5461" s="2"/>
      <c r="L5461" s="60"/>
    </row>
    <row r="5462" spans="1:12">
      <c r="A5462">
        <v>1</v>
      </c>
      <c r="B5462" t="s">
        <v>1072</v>
      </c>
      <c r="C5462" t="s">
        <v>1072</v>
      </c>
      <c r="D5462" t="s">
        <v>1076</v>
      </c>
      <c r="E5462" t="s">
        <v>1074</v>
      </c>
      <c r="F5462" t="s">
        <v>1184</v>
      </c>
      <c r="G5462" t="s">
        <v>1255</v>
      </c>
      <c r="H5462">
        <v>2018</v>
      </c>
      <c r="I5462">
        <v>89.75</v>
      </c>
      <c r="J5462" t="s">
        <v>1148</v>
      </c>
      <c r="K5462" s="2"/>
      <c r="L5462" s="60"/>
    </row>
    <row r="5463" spans="1:12">
      <c r="A5463">
        <v>1</v>
      </c>
      <c r="B5463" t="s">
        <v>1072</v>
      </c>
      <c r="C5463" t="s">
        <v>1072</v>
      </c>
      <c r="D5463" t="s">
        <v>1076</v>
      </c>
      <c r="E5463" t="s">
        <v>1074</v>
      </c>
      <c r="F5463" t="s">
        <v>1184</v>
      </c>
      <c r="G5463" t="s">
        <v>1255</v>
      </c>
      <c r="H5463">
        <v>2019</v>
      </c>
      <c r="I5463">
        <v>85.58</v>
      </c>
      <c r="J5463" t="s">
        <v>1148</v>
      </c>
      <c r="K5463" s="2"/>
      <c r="L5463" s="60"/>
    </row>
    <row r="5464" spans="1:12">
      <c r="A5464">
        <v>1</v>
      </c>
      <c r="B5464" t="s">
        <v>1072</v>
      </c>
      <c r="C5464" t="s">
        <v>1072</v>
      </c>
      <c r="D5464" t="s">
        <v>1076</v>
      </c>
      <c r="E5464" t="s">
        <v>1074</v>
      </c>
      <c r="F5464" t="s">
        <v>1184</v>
      </c>
      <c r="G5464" t="s">
        <v>1255</v>
      </c>
      <c r="H5464">
        <v>2020</v>
      </c>
      <c r="I5464">
        <v>66.75</v>
      </c>
      <c r="J5464" t="s">
        <v>1148</v>
      </c>
      <c r="K5464" s="2"/>
      <c r="L5464" s="60"/>
    </row>
    <row r="5465" spans="1:12">
      <c r="A5465">
        <v>1</v>
      </c>
      <c r="B5465" t="s">
        <v>1072</v>
      </c>
      <c r="C5465" t="s">
        <v>1072</v>
      </c>
      <c r="D5465" t="s">
        <v>1076</v>
      </c>
      <c r="E5465" t="s">
        <v>1074</v>
      </c>
      <c r="F5465" t="s">
        <v>1184</v>
      </c>
      <c r="G5465" t="s">
        <v>1255</v>
      </c>
      <c r="H5465">
        <v>2021</v>
      </c>
      <c r="I5465">
        <v>82.58</v>
      </c>
      <c r="J5465" t="s">
        <v>1148</v>
      </c>
      <c r="K5465" s="2"/>
      <c r="L5465" s="60"/>
    </row>
    <row r="5466" spans="1:12">
      <c r="A5466">
        <v>1</v>
      </c>
      <c r="B5466" t="s">
        <v>1072</v>
      </c>
      <c r="C5466" t="s">
        <v>1072</v>
      </c>
      <c r="D5466" t="s">
        <v>1249</v>
      </c>
      <c r="E5466" t="s">
        <v>1074</v>
      </c>
      <c r="F5466" t="s">
        <v>1184</v>
      </c>
      <c r="G5466" t="s">
        <v>1097</v>
      </c>
      <c r="H5466">
        <v>2018</v>
      </c>
      <c r="I5466">
        <v>89.71</v>
      </c>
      <c r="J5466" t="s">
        <v>1148</v>
      </c>
      <c r="K5466" s="2"/>
      <c r="L5466" s="60"/>
    </row>
    <row r="5467" spans="1:12">
      <c r="A5467">
        <v>1</v>
      </c>
      <c r="B5467" t="s">
        <v>1072</v>
      </c>
      <c r="C5467" t="s">
        <v>1072</v>
      </c>
      <c r="D5467" t="s">
        <v>1249</v>
      </c>
      <c r="E5467" t="s">
        <v>1074</v>
      </c>
      <c r="F5467" t="s">
        <v>1184</v>
      </c>
      <c r="G5467" t="s">
        <v>1097</v>
      </c>
      <c r="H5467">
        <v>2019</v>
      </c>
      <c r="I5467">
        <v>86.75</v>
      </c>
      <c r="J5467" t="s">
        <v>1148</v>
      </c>
      <c r="K5467" s="2"/>
      <c r="L5467" s="60"/>
    </row>
    <row r="5468" spans="1:12">
      <c r="A5468">
        <v>1</v>
      </c>
      <c r="B5468" t="s">
        <v>1072</v>
      </c>
      <c r="C5468" t="s">
        <v>1072</v>
      </c>
      <c r="D5468" t="s">
        <v>1249</v>
      </c>
      <c r="E5468" t="s">
        <v>1074</v>
      </c>
      <c r="F5468" t="s">
        <v>1184</v>
      </c>
      <c r="G5468" t="s">
        <v>1097</v>
      </c>
      <c r="H5468">
        <v>2020</v>
      </c>
      <c r="I5468">
        <v>69.569999999999993</v>
      </c>
      <c r="J5468" t="s">
        <v>1148</v>
      </c>
      <c r="K5468" s="2"/>
      <c r="L5468" s="60"/>
    </row>
    <row r="5469" spans="1:12">
      <c r="A5469">
        <v>1</v>
      </c>
      <c r="B5469" t="s">
        <v>1072</v>
      </c>
      <c r="C5469" t="s">
        <v>1072</v>
      </c>
      <c r="D5469" t="s">
        <v>1249</v>
      </c>
      <c r="E5469" t="s">
        <v>1074</v>
      </c>
      <c r="F5469" t="s">
        <v>1184</v>
      </c>
      <c r="G5469" t="s">
        <v>1097</v>
      </c>
      <c r="H5469">
        <v>2021</v>
      </c>
      <c r="I5469">
        <v>82.88</v>
      </c>
      <c r="J5469" t="s">
        <v>1148</v>
      </c>
      <c r="K5469" s="2"/>
      <c r="L5469" s="60"/>
    </row>
    <row r="5470" spans="1:12">
      <c r="A5470">
        <v>1</v>
      </c>
      <c r="B5470" t="s">
        <v>1072</v>
      </c>
      <c r="C5470" t="s">
        <v>1072</v>
      </c>
      <c r="D5470" t="s">
        <v>1077</v>
      </c>
      <c r="E5470" t="s">
        <v>1074</v>
      </c>
      <c r="F5470" t="s">
        <v>1184</v>
      </c>
      <c r="G5470" t="s">
        <v>1098</v>
      </c>
      <c r="H5470">
        <v>2018</v>
      </c>
      <c r="I5470">
        <v>89.6</v>
      </c>
      <c r="J5470" t="s">
        <v>1148</v>
      </c>
      <c r="K5470" s="2"/>
      <c r="L5470" s="60"/>
    </row>
    <row r="5471" spans="1:12">
      <c r="A5471">
        <v>1</v>
      </c>
      <c r="B5471" t="s">
        <v>1072</v>
      </c>
      <c r="C5471" t="s">
        <v>1072</v>
      </c>
      <c r="D5471" t="s">
        <v>1077</v>
      </c>
      <c r="E5471" t="s">
        <v>1074</v>
      </c>
      <c r="F5471" t="s">
        <v>1184</v>
      </c>
      <c r="G5471" t="s">
        <v>1098</v>
      </c>
      <c r="H5471">
        <v>2019</v>
      </c>
      <c r="I5471">
        <v>86.03</v>
      </c>
      <c r="J5471" t="s">
        <v>1148</v>
      </c>
      <c r="K5471" s="2"/>
      <c r="L5471" s="60"/>
    </row>
    <row r="5472" spans="1:12">
      <c r="A5472">
        <v>1</v>
      </c>
      <c r="B5472" t="s">
        <v>1072</v>
      </c>
      <c r="C5472" t="s">
        <v>1072</v>
      </c>
      <c r="D5472" t="s">
        <v>1077</v>
      </c>
      <c r="E5472" t="s">
        <v>1074</v>
      </c>
      <c r="F5472" t="s">
        <v>1184</v>
      </c>
      <c r="G5472" t="s">
        <v>1098</v>
      </c>
      <c r="H5472">
        <v>2020</v>
      </c>
      <c r="I5472">
        <v>67.349999999999994</v>
      </c>
      <c r="J5472" t="s">
        <v>1148</v>
      </c>
      <c r="K5472" s="2"/>
      <c r="L5472" s="60"/>
    </row>
    <row r="5473" spans="1:12">
      <c r="A5473">
        <v>1</v>
      </c>
      <c r="B5473" t="s">
        <v>1072</v>
      </c>
      <c r="C5473" t="s">
        <v>1072</v>
      </c>
      <c r="D5473" t="s">
        <v>1077</v>
      </c>
      <c r="E5473" t="s">
        <v>1074</v>
      </c>
      <c r="F5473" t="s">
        <v>1184</v>
      </c>
      <c r="G5473" t="s">
        <v>1098</v>
      </c>
      <c r="H5473">
        <v>2021</v>
      </c>
      <c r="I5473">
        <v>84.19</v>
      </c>
      <c r="J5473" t="s">
        <v>1148</v>
      </c>
      <c r="K5473" s="2"/>
      <c r="L5473" s="60"/>
    </row>
    <row r="5474" spans="1:12">
      <c r="A5474">
        <v>1</v>
      </c>
      <c r="B5474" t="s">
        <v>1072</v>
      </c>
      <c r="C5474" t="s">
        <v>1072</v>
      </c>
      <c r="D5474" t="s">
        <v>1076</v>
      </c>
      <c r="E5474" t="s">
        <v>1074</v>
      </c>
      <c r="F5474" t="s">
        <v>1184</v>
      </c>
      <c r="G5474" t="s">
        <v>1255</v>
      </c>
      <c r="H5474">
        <v>2018</v>
      </c>
      <c r="I5474">
        <v>89.75</v>
      </c>
      <c r="J5474" t="s">
        <v>1148</v>
      </c>
      <c r="K5474" s="2"/>
      <c r="L5474" s="60"/>
    </row>
    <row r="5475" spans="1:12">
      <c r="A5475">
        <v>1</v>
      </c>
      <c r="B5475" t="s">
        <v>1072</v>
      </c>
      <c r="C5475" t="s">
        <v>1072</v>
      </c>
      <c r="D5475" t="s">
        <v>1076</v>
      </c>
      <c r="E5475" t="s">
        <v>1074</v>
      </c>
      <c r="F5475" t="s">
        <v>1184</v>
      </c>
      <c r="G5475" t="s">
        <v>1255</v>
      </c>
      <c r="H5475">
        <v>2019</v>
      </c>
      <c r="I5475">
        <v>85.58</v>
      </c>
      <c r="J5475" t="s">
        <v>1148</v>
      </c>
      <c r="K5475" s="2"/>
      <c r="L5475" s="60"/>
    </row>
    <row r="5476" spans="1:12">
      <c r="A5476">
        <v>1</v>
      </c>
      <c r="B5476" t="s">
        <v>1072</v>
      </c>
      <c r="C5476" t="s">
        <v>1072</v>
      </c>
      <c r="D5476" t="s">
        <v>1076</v>
      </c>
      <c r="E5476" t="s">
        <v>1074</v>
      </c>
      <c r="F5476" t="s">
        <v>1184</v>
      </c>
      <c r="G5476" t="s">
        <v>1255</v>
      </c>
      <c r="H5476">
        <v>2020</v>
      </c>
      <c r="I5476">
        <v>66.75</v>
      </c>
      <c r="J5476" t="s">
        <v>1148</v>
      </c>
      <c r="K5476" s="2"/>
      <c r="L5476" s="60"/>
    </row>
    <row r="5477" spans="1:12">
      <c r="A5477">
        <v>1</v>
      </c>
      <c r="B5477" t="s">
        <v>1072</v>
      </c>
      <c r="C5477" t="s">
        <v>1072</v>
      </c>
      <c r="D5477" t="s">
        <v>1076</v>
      </c>
      <c r="E5477" t="s">
        <v>1074</v>
      </c>
      <c r="F5477" t="s">
        <v>1184</v>
      </c>
      <c r="G5477" t="s">
        <v>1255</v>
      </c>
      <c r="H5477">
        <v>2021</v>
      </c>
      <c r="I5477">
        <v>82.58</v>
      </c>
      <c r="J5477" t="s">
        <v>1148</v>
      </c>
      <c r="K5477" s="2"/>
      <c r="L5477" s="60"/>
    </row>
    <row r="5478" spans="1:12">
      <c r="A5478">
        <v>1</v>
      </c>
      <c r="B5478" t="s">
        <v>1072</v>
      </c>
      <c r="C5478" t="s">
        <v>1072</v>
      </c>
      <c r="D5478" t="s">
        <v>1249</v>
      </c>
      <c r="E5478" t="s">
        <v>1074</v>
      </c>
      <c r="F5478" t="s">
        <v>1184</v>
      </c>
      <c r="G5478" t="s">
        <v>1097</v>
      </c>
      <c r="H5478">
        <v>2018</v>
      </c>
      <c r="I5478">
        <v>89.71</v>
      </c>
      <c r="J5478" t="s">
        <v>1148</v>
      </c>
      <c r="K5478" s="2"/>
      <c r="L5478" s="60"/>
    </row>
    <row r="5479" spans="1:12">
      <c r="A5479">
        <v>1</v>
      </c>
      <c r="B5479" t="s">
        <v>1072</v>
      </c>
      <c r="C5479" t="s">
        <v>1072</v>
      </c>
      <c r="D5479" t="s">
        <v>1249</v>
      </c>
      <c r="E5479" t="s">
        <v>1074</v>
      </c>
      <c r="F5479" t="s">
        <v>1184</v>
      </c>
      <c r="G5479" t="s">
        <v>1097</v>
      </c>
      <c r="H5479">
        <v>2019</v>
      </c>
      <c r="I5479">
        <v>86.75</v>
      </c>
      <c r="J5479" t="s">
        <v>1148</v>
      </c>
      <c r="K5479" s="2"/>
      <c r="L5479" s="60"/>
    </row>
    <row r="5480" spans="1:12">
      <c r="A5480">
        <v>1</v>
      </c>
      <c r="B5480" t="s">
        <v>1072</v>
      </c>
      <c r="C5480" t="s">
        <v>1072</v>
      </c>
      <c r="D5480" t="s">
        <v>1249</v>
      </c>
      <c r="E5480" t="s">
        <v>1074</v>
      </c>
      <c r="F5480" t="s">
        <v>1184</v>
      </c>
      <c r="G5480" t="s">
        <v>1097</v>
      </c>
      <c r="H5480">
        <v>2020</v>
      </c>
      <c r="I5480">
        <v>69.569999999999993</v>
      </c>
      <c r="J5480" t="s">
        <v>1148</v>
      </c>
      <c r="K5480" s="2"/>
      <c r="L5480" s="60"/>
    </row>
    <row r="5481" spans="1:12">
      <c r="A5481">
        <v>1</v>
      </c>
      <c r="B5481" t="s">
        <v>1072</v>
      </c>
      <c r="C5481" t="s">
        <v>1072</v>
      </c>
      <c r="D5481" t="s">
        <v>1249</v>
      </c>
      <c r="E5481" t="s">
        <v>1074</v>
      </c>
      <c r="F5481" t="s">
        <v>1184</v>
      </c>
      <c r="G5481" t="s">
        <v>1097</v>
      </c>
      <c r="H5481">
        <v>2021</v>
      </c>
      <c r="I5481">
        <v>82.88</v>
      </c>
      <c r="J5481" t="s">
        <v>1148</v>
      </c>
      <c r="K5481" s="2"/>
      <c r="L5481" s="60"/>
    </row>
    <row r="5482" spans="1:12">
      <c r="A5482">
        <v>1</v>
      </c>
      <c r="B5482" t="s">
        <v>1072</v>
      </c>
      <c r="C5482" t="s">
        <v>1072</v>
      </c>
      <c r="D5482" t="s">
        <v>1077</v>
      </c>
      <c r="E5482" t="s">
        <v>1074</v>
      </c>
      <c r="F5482" t="s">
        <v>1184</v>
      </c>
      <c r="G5482" t="s">
        <v>1098</v>
      </c>
      <c r="H5482">
        <v>2018</v>
      </c>
      <c r="I5482">
        <v>89.6</v>
      </c>
      <c r="J5482" t="s">
        <v>1148</v>
      </c>
      <c r="K5482" s="2"/>
      <c r="L5482" s="60"/>
    </row>
    <row r="5483" spans="1:12">
      <c r="A5483">
        <v>1</v>
      </c>
      <c r="B5483" t="s">
        <v>1072</v>
      </c>
      <c r="C5483" t="s">
        <v>1072</v>
      </c>
      <c r="D5483" t="s">
        <v>1077</v>
      </c>
      <c r="E5483" t="s">
        <v>1074</v>
      </c>
      <c r="F5483" t="s">
        <v>1184</v>
      </c>
      <c r="G5483" t="s">
        <v>1098</v>
      </c>
      <c r="H5483">
        <v>2019</v>
      </c>
      <c r="I5483">
        <v>86.03</v>
      </c>
      <c r="J5483" t="s">
        <v>1148</v>
      </c>
      <c r="K5483" s="2"/>
      <c r="L5483" s="60"/>
    </row>
    <row r="5484" spans="1:12">
      <c r="A5484">
        <v>1</v>
      </c>
      <c r="B5484" t="s">
        <v>1072</v>
      </c>
      <c r="C5484" t="s">
        <v>1072</v>
      </c>
      <c r="D5484" t="s">
        <v>1077</v>
      </c>
      <c r="E5484" t="s">
        <v>1074</v>
      </c>
      <c r="F5484" t="s">
        <v>1184</v>
      </c>
      <c r="G5484" t="s">
        <v>1098</v>
      </c>
      <c r="H5484">
        <v>2020</v>
      </c>
      <c r="I5484">
        <v>67.349999999999994</v>
      </c>
      <c r="J5484" t="s">
        <v>1148</v>
      </c>
      <c r="K5484" s="2"/>
      <c r="L5484" s="60"/>
    </row>
    <row r="5485" spans="1:12">
      <c r="A5485">
        <v>1</v>
      </c>
      <c r="B5485" t="s">
        <v>1072</v>
      </c>
      <c r="C5485" t="s">
        <v>1072</v>
      </c>
      <c r="D5485" t="s">
        <v>1077</v>
      </c>
      <c r="E5485" t="s">
        <v>1074</v>
      </c>
      <c r="F5485" t="s">
        <v>1184</v>
      </c>
      <c r="G5485" t="s">
        <v>1098</v>
      </c>
      <c r="H5485">
        <v>2021</v>
      </c>
      <c r="I5485">
        <v>84.19</v>
      </c>
      <c r="J5485" t="s">
        <v>1148</v>
      </c>
      <c r="K5485" s="2"/>
      <c r="L5485" s="60"/>
    </row>
    <row r="5486" spans="1:12">
      <c r="A5486">
        <v>1</v>
      </c>
      <c r="B5486" t="s">
        <v>1072</v>
      </c>
      <c r="C5486" t="s">
        <v>1072</v>
      </c>
      <c r="D5486" t="s">
        <v>1076</v>
      </c>
      <c r="E5486" t="s">
        <v>1074</v>
      </c>
      <c r="F5486" t="s">
        <v>1184</v>
      </c>
      <c r="G5486" t="s">
        <v>1255</v>
      </c>
      <c r="H5486">
        <v>2018</v>
      </c>
      <c r="I5486">
        <v>89.75</v>
      </c>
      <c r="J5486" t="s">
        <v>1148</v>
      </c>
      <c r="K5486" s="2"/>
      <c r="L5486" s="60"/>
    </row>
    <row r="5487" spans="1:12">
      <c r="A5487">
        <v>1</v>
      </c>
      <c r="B5487" t="s">
        <v>1072</v>
      </c>
      <c r="C5487" t="s">
        <v>1072</v>
      </c>
      <c r="D5487" t="s">
        <v>1076</v>
      </c>
      <c r="E5487" t="s">
        <v>1074</v>
      </c>
      <c r="F5487" t="s">
        <v>1184</v>
      </c>
      <c r="G5487" t="s">
        <v>1255</v>
      </c>
      <c r="H5487">
        <v>2019</v>
      </c>
      <c r="I5487">
        <v>85.58</v>
      </c>
      <c r="J5487" t="s">
        <v>1148</v>
      </c>
      <c r="K5487" s="2"/>
      <c r="L5487" s="60"/>
    </row>
    <row r="5488" spans="1:12">
      <c r="A5488">
        <v>1</v>
      </c>
      <c r="B5488" t="s">
        <v>1072</v>
      </c>
      <c r="C5488" t="s">
        <v>1072</v>
      </c>
      <c r="D5488" t="s">
        <v>1076</v>
      </c>
      <c r="E5488" t="s">
        <v>1074</v>
      </c>
      <c r="F5488" t="s">
        <v>1184</v>
      </c>
      <c r="G5488" t="s">
        <v>1255</v>
      </c>
      <c r="H5488">
        <v>2020</v>
      </c>
      <c r="I5488">
        <v>66.75</v>
      </c>
      <c r="J5488" t="s">
        <v>1148</v>
      </c>
      <c r="K5488" s="2"/>
      <c r="L5488" s="60"/>
    </row>
    <row r="5489" spans="1:12">
      <c r="A5489">
        <v>1</v>
      </c>
      <c r="B5489" t="s">
        <v>1072</v>
      </c>
      <c r="C5489" t="s">
        <v>1072</v>
      </c>
      <c r="D5489" t="s">
        <v>1076</v>
      </c>
      <c r="E5489" t="s">
        <v>1074</v>
      </c>
      <c r="F5489" t="s">
        <v>1184</v>
      </c>
      <c r="G5489" t="s">
        <v>1255</v>
      </c>
      <c r="H5489">
        <v>2021</v>
      </c>
      <c r="I5489">
        <v>82.58</v>
      </c>
      <c r="J5489" t="s">
        <v>1148</v>
      </c>
      <c r="K5489" s="2"/>
      <c r="L5489" s="60"/>
    </row>
    <row r="5490" spans="1:12">
      <c r="A5490">
        <v>1</v>
      </c>
      <c r="B5490" t="s">
        <v>1072</v>
      </c>
      <c r="C5490" t="s">
        <v>1072</v>
      </c>
      <c r="D5490" t="s">
        <v>1249</v>
      </c>
      <c r="E5490" t="s">
        <v>1074</v>
      </c>
      <c r="F5490" t="s">
        <v>1184</v>
      </c>
      <c r="G5490" t="s">
        <v>1097</v>
      </c>
      <c r="H5490">
        <v>2018</v>
      </c>
      <c r="I5490">
        <v>89.71</v>
      </c>
      <c r="J5490" t="s">
        <v>1148</v>
      </c>
      <c r="K5490" s="2"/>
      <c r="L5490" s="60"/>
    </row>
    <row r="5491" spans="1:12">
      <c r="A5491">
        <v>1</v>
      </c>
      <c r="B5491" t="s">
        <v>1072</v>
      </c>
      <c r="C5491" t="s">
        <v>1072</v>
      </c>
      <c r="D5491" t="s">
        <v>1249</v>
      </c>
      <c r="E5491" t="s">
        <v>1074</v>
      </c>
      <c r="F5491" t="s">
        <v>1184</v>
      </c>
      <c r="G5491" t="s">
        <v>1097</v>
      </c>
      <c r="H5491">
        <v>2019</v>
      </c>
      <c r="I5491">
        <v>86.75</v>
      </c>
      <c r="J5491" t="s">
        <v>1148</v>
      </c>
      <c r="K5491" s="2"/>
      <c r="L5491" s="60"/>
    </row>
    <row r="5492" spans="1:12">
      <c r="A5492">
        <v>1</v>
      </c>
      <c r="B5492" t="s">
        <v>1072</v>
      </c>
      <c r="C5492" t="s">
        <v>1072</v>
      </c>
      <c r="D5492" t="s">
        <v>1249</v>
      </c>
      <c r="E5492" t="s">
        <v>1074</v>
      </c>
      <c r="F5492" t="s">
        <v>1184</v>
      </c>
      <c r="G5492" t="s">
        <v>1097</v>
      </c>
      <c r="H5492">
        <v>2020</v>
      </c>
      <c r="I5492">
        <v>69.569999999999993</v>
      </c>
      <c r="J5492" t="s">
        <v>1148</v>
      </c>
      <c r="K5492" s="2"/>
      <c r="L5492" s="60"/>
    </row>
    <row r="5493" spans="1:12">
      <c r="A5493">
        <v>1</v>
      </c>
      <c r="B5493" t="s">
        <v>1072</v>
      </c>
      <c r="C5493" t="s">
        <v>1072</v>
      </c>
      <c r="D5493" t="s">
        <v>1249</v>
      </c>
      <c r="E5493" t="s">
        <v>1074</v>
      </c>
      <c r="F5493" t="s">
        <v>1184</v>
      </c>
      <c r="G5493" t="s">
        <v>1097</v>
      </c>
      <c r="H5493">
        <v>2021</v>
      </c>
      <c r="I5493">
        <v>82.88</v>
      </c>
      <c r="J5493" t="s">
        <v>1148</v>
      </c>
      <c r="K5493" s="2"/>
      <c r="L5493" s="60"/>
    </row>
    <row r="5494" spans="1:12">
      <c r="A5494">
        <v>1</v>
      </c>
      <c r="B5494" t="s">
        <v>1072</v>
      </c>
      <c r="C5494" t="s">
        <v>1072</v>
      </c>
      <c r="D5494" t="s">
        <v>1077</v>
      </c>
      <c r="E5494" t="s">
        <v>1074</v>
      </c>
      <c r="F5494" t="s">
        <v>1184</v>
      </c>
      <c r="G5494" t="s">
        <v>1098</v>
      </c>
      <c r="H5494">
        <v>2018</v>
      </c>
      <c r="I5494">
        <v>89.6</v>
      </c>
      <c r="J5494" t="s">
        <v>1148</v>
      </c>
      <c r="K5494" s="2"/>
      <c r="L5494" s="60"/>
    </row>
    <row r="5495" spans="1:12">
      <c r="A5495">
        <v>1</v>
      </c>
      <c r="B5495" t="s">
        <v>1072</v>
      </c>
      <c r="C5495" t="s">
        <v>1072</v>
      </c>
      <c r="D5495" t="s">
        <v>1077</v>
      </c>
      <c r="E5495" t="s">
        <v>1074</v>
      </c>
      <c r="F5495" t="s">
        <v>1184</v>
      </c>
      <c r="G5495" t="s">
        <v>1098</v>
      </c>
      <c r="H5495">
        <v>2019</v>
      </c>
      <c r="I5495">
        <v>86.03</v>
      </c>
      <c r="J5495" t="s">
        <v>1148</v>
      </c>
      <c r="K5495" s="2"/>
      <c r="L5495" s="60"/>
    </row>
    <row r="5496" spans="1:12">
      <c r="A5496">
        <v>1</v>
      </c>
      <c r="B5496" t="s">
        <v>1072</v>
      </c>
      <c r="C5496" t="s">
        <v>1072</v>
      </c>
      <c r="D5496" t="s">
        <v>1077</v>
      </c>
      <c r="E5496" t="s">
        <v>1074</v>
      </c>
      <c r="F5496" t="s">
        <v>1184</v>
      </c>
      <c r="G5496" t="s">
        <v>1098</v>
      </c>
      <c r="H5496">
        <v>2020</v>
      </c>
      <c r="I5496">
        <v>67.349999999999994</v>
      </c>
      <c r="J5496" t="s">
        <v>1148</v>
      </c>
      <c r="K5496" s="2"/>
      <c r="L5496" s="60"/>
    </row>
    <row r="5497" spans="1:12">
      <c r="A5497">
        <v>1</v>
      </c>
      <c r="B5497" t="s">
        <v>1072</v>
      </c>
      <c r="C5497" t="s">
        <v>1072</v>
      </c>
      <c r="D5497" t="s">
        <v>1077</v>
      </c>
      <c r="E5497" t="s">
        <v>1074</v>
      </c>
      <c r="F5497" t="s">
        <v>1184</v>
      </c>
      <c r="G5497" t="s">
        <v>1098</v>
      </c>
      <c r="H5497">
        <v>2021</v>
      </c>
      <c r="I5497">
        <v>84.19</v>
      </c>
      <c r="J5497" t="s">
        <v>1148</v>
      </c>
      <c r="K5497" s="2"/>
      <c r="L5497" s="60"/>
    </row>
    <row r="5498" spans="1:12">
      <c r="A5498">
        <v>1</v>
      </c>
      <c r="B5498" t="s">
        <v>1072</v>
      </c>
      <c r="C5498" t="s">
        <v>1072</v>
      </c>
      <c r="D5498" t="s">
        <v>1076</v>
      </c>
      <c r="E5498" t="s">
        <v>1074</v>
      </c>
      <c r="F5498" t="s">
        <v>1184</v>
      </c>
      <c r="G5498" t="s">
        <v>1255</v>
      </c>
      <c r="H5498">
        <v>2018</v>
      </c>
      <c r="I5498">
        <v>89.75</v>
      </c>
      <c r="J5498" t="s">
        <v>1148</v>
      </c>
      <c r="K5498" s="2"/>
      <c r="L5498" s="60"/>
    </row>
    <row r="5499" spans="1:12">
      <c r="A5499">
        <v>1</v>
      </c>
      <c r="B5499" t="s">
        <v>1072</v>
      </c>
      <c r="C5499" t="s">
        <v>1072</v>
      </c>
      <c r="D5499" t="s">
        <v>1076</v>
      </c>
      <c r="E5499" t="s">
        <v>1074</v>
      </c>
      <c r="F5499" t="s">
        <v>1184</v>
      </c>
      <c r="G5499" t="s">
        <v>1255</v>
      </c>
      <c r="H5499">
        <v>2019</v>
      </c>
      <c r="I5499">
        <v>85.58</v>
      </c>
      <c r="J5499" t="s">
        <v>1148</v>
      </c>
      <c r="K5499" s="2"/>
      <c r="L5499" s="60"/>
    </row>
    <row r="5500" spans="1:12">
      <c r="A5500">
        <v>1</v>
      </c>
      <c r="B5500" t="s">
        <v>1072</v>
      </c>
      <c r="C5500" t="s">
        <v>1072</v>
      </c>
      <c r="D5500" t="s">
        <v>1076</v>
      </c>
      <c r="E5500" t="s">
        <v>1074</v>
      </c>
      <c r="F5500" t="s">
        <v>1184</v>
      </c>
      <c r="G5500" t="s">
        <v>1255</v>
      </c>
      <c r="H5500">
        <v>2020</v>
      </c>
      <c r="I5500">
        <v>66.75</v>
      </c>
      <c r="J5500" t="s">
        <v>1148</v>
      </c>
      <c r="K5500" s="2"/>
      <c r="L5500" s="60"/>
    </row>
    <row r="5501" spans="1:12">
      <c r="A5501">
        <v>1</v>
      </c>
      <c r="B5501" t="s">
        <v>1072</v>
      </c>
      <c r="C5501" t="s">
        <v>1072</v>
      </c>
      <c r="D5501" t="s">
        <v>1076</v>
      </c>
      <c r="E5501" t="s">
        <v>1074</v>
      </c>
      <c r="F5501" t="s">
        <v>1184</v>
      </c>
      <c r="G5501" t="s">
        <v>1255</v>
      </c>
      <c r="H5501">
        <v>2021</v>
      </c>
      <c r="I5501">
        <v>82.58</v>
      </c>
      <c r="J5501" t="s">
        <v>1148</v>
      </c>
      <c r="K5501" s="2"/>
      <c r="L5501" s="60"/>
    </row>
    <row r="5502" spans="1:12">
      <c r="A5502">
        <v>1</v>
      </c>
      <c r="B5502" t="s">
        <v>1072</v>
      </c>
      <c r="C5502" t="s">
        <v>1072</v>
      </c>
      <c r="D5502" t="s">
        <v>1249</v>
      </c>
      <c r="E5502" t="s">
        <v>1074</v>
      </c>
      <c r="F5502" t="s">
        <v>1184</v>
      </c>
      <c r="G5502" t="s">
        <v>1097</v>
      </c>
      <c r="H5502">
        <v>2018</v>
      </c>
      <c r="I5502">
        <v>89.71</v>
      </c>
      <c r="J5502" t="s">
        <v>1148</v>
      </c>
      <c r="K5502" s="2"/>
      <c r="L5502" s="60"/>
    </row>
    <row r="5503" spans="1:12">
      <c r="A5503">
        <v>1</v>
      </c>
      <c r="B5503" t="s">
        <v>1072</v>
      </c>
      <c r="C5503" t="s">
        <v>1072</v>
      </c>
      <c r="D5503" t="s">
        <v>1249</v>
      </c>
      <c r="E5503" t="s">
        <v>1074</v>
      </c>
      <c r="F5503" t="s">
        <v>1184</v>
      </c>
      <c r="G5503" t="s">
        <v>1097</v>
      </c>
      <c r="H5503">
        <v>2019</v>
      </c>
      <c r="I5503">
        <v>86.75</v>
      </c>
      <c r="J5503" t="s">
        <v>1148</v>
      </c>
      <c r="K5503" s="2"/>
      <c r="L5503" s="60"/>
    </row>
    <row r="5504" spans="1:12">
      <c r="A5504">
        <v>1</v>
      </c>
      <c r="B5504" t="s">
        <v>1072</v>
      </c>
      <c r="C5504" t="s">
        <v>1072</v>
      </c>
      <c r="D5504" t="s">
        <v>1249</v>
      </c>
      <c r="E5504" t="s">
        <v>1074</v>
      </c>
      <c r="F5504" t="s">
        <v>1184</v>
      </c>
      <c r="G5504" t="s">
        <v>1097</v>
      </c>
      <c r="H5504">
        <v>2020</v>
      </c>
      <c r="I5504">
        <v>69.569999999999993</v>
      </c>
      <c r="J5504" t="s">
        <v>1148</v>
      </c>
      <c r="K5504" s="2"/>
      <c r="L5504" s="60"/>
    </row>
    <row r="5505" spans="1:12">
      <c r="A5505">
        <v>1</v>
      </c>
      <c r="B5505" t="s">
        <v>1072</v>
      </c>
      <c r="C5505" t="s">
        <v>1072</v>
      </c>
      <c r="D5505" t="s">
        <v>1249</v>
      </c>
      <c r="E5505" t="s">
        <v>1074</v>
      </c>
      <c r="F5505" t="s">
        <v>1184</v>
      </c>
      <c r="G5505" t="s">
        <v>1097</v>
      </c>
      <c r="H5505">
        <v>2021</v>
      </c>
      <c r="I5505">
        <v>82.88</v>
      </c>
      <c r="J5505" t="s">
        <v>1148</v>
      </c>
      <c r="K5505" s="2"/>
      <c r="L5505" s="60"/>
    </row>
    <row r="5506" spans="1:12">
      <c r="A5506">
        <v>1</v>
      </c>
      <c r="B5506" t="s">
        <v>1072</v>
      </c>
      <c r="C5506" t="s">
        <v>1072</v>
      </c>
      <c r="D5506" t="s">
        <v>1077</v>
      </c>
      <c r="E5506" t="s">
        <v>1074</v>
      </c>
      <c r="F5506" t="s">
        <v>1184</v>
      </c>
      <c r="G5506" t="s">
        <v>1098</v>
      </c>
      <c r="H5506">
        <v>2018</v>
      </c>
      <c r="I5506">
        <v>89.6</v>
      </c>
      <c r="J5506" t="s">
        <v>1148</v>
      </c>
      <c r="K5506" s="2"/>
      <c r="L5506" s="60"/>
    </row>
    <row r="5507" spans="1:12">
      <c r="A5507">
        <v>1</v>
      </c>
      <c r="B5507" t="s">
        <v>1072</v>
      </c>
      <c r="C5507" t="s">
        <v>1072</v>
      </c>
      <c r="D5507" t="s">
        <v>1077</v>
      </c>
      <c r="E5507" t="s">
        <v>1074</v>
      </c>
      <c r="F5507" t="s">
        <v>1184</v>
      </c>
      <c r="G5507" t="s">
        <v>1098</v>
      </c>
      <c r="H5507">
        <v>2019</v>
      </c>
      <c r="I5507">
        <v>86.03</v>
      </c>
      <c r="J5507" t="s">
        <v>1148</v>
      </c>
      <c r="K5507" s="2"/>
      <c r="L5507" s="60"/>
    </row>
    <row r="5508" spans="1:12">
      <c r="A5508">
        <v>1</v>
      </c>
      <c r="B5508" t="s">
        <v>1072</v>
      </c>
      <c r="C5508" t="s">
        <v>1072</v>
      </c>
      <c r="D5508" t="s">
        <v>1077</v>
      </c>
      <c r="E5508" t="s">
        <v>1074</v>
      </c>
      <c r="F5508" t="s">
        <v>1184</v>
      </c>
      <c r="G5508" t="s">
        <v>1098</v>
      </c>
      <c r="H5508">
        <v>2020</v>
      </c>
      <c r="I5508">
        <v>67.349999999999994</v>
      </c>
      <c r="J5508" t="s">
        <v>1148</v>
      </c>
      <c r="K5508" s="2"/>
      <c r="L5508" s="60"/>
    </row>
    <row r="5509" spans="1:12">
      <c r="A5509">
        <v>1</v>
      </c>
      <c r="B5509" t="s">
        <v>1072</v>
      </c>
      <c r="C5509" t="s">
        <v>1072</v>
      </c>
      <c r="D5509" t="s">
        <v>1077</v>
      </c>
      <c r="E5509" t="s">
        <v>1074</v>
      </c>
      <c r="F5509" t="s">
        <v>1184</v>
      </c>
      <c r="G5509" t="s">
        <v>1098</v>
      </c>
      <c r="H5509">
        <v>2021</v>
      </c>
      <c r="I5509">
        <v>84.19</v>
      </c>
      <c r="J5509" t="s">
        <v>1148</v>
      </c>
      <c r="K5509" s="2"/>
      <c r="L5509" s="60"/>
    </row>
    <row r="5510" spans="1:12">
      <c r="A5510">
        <v>1</v>
      </c>
      <c r="B5510" t="s">
        <v>1072</v>
      </c>
      <c r="C5510" t="s">
        <v>1072</v>
      </c>
      <c r="D5510" t="s">
        <v>1076</v>
      </c>
      <c r="E5510" t="s">
        <v>1074</v>
      </c>
      <c r="F5510" t="s">
        <v>1184</v>
      </c>
      <c r="G5510" t="s">
        <v>1255</v>
      </c>
      <c r="H5510">
        <v>2018</v>
      </c>
      <c r="I5510">
        <v>89.75</v>
      </c>
      <c r="J5510" t="s">
        <v>1148</v>
      </c>
      <c r="K5510" s="2"/>
      <c r="L5510" s="60"/>
    </row>
    <row r="5511" spans="1:12">
      <c r="A5511">
        <v>1</v>
      </c>
      <c r="B5511" t="s">
        <v>1072</v>
      </c>
      <c r="C5511" t="s">
        <v>1072</v>
      </c>
      <c r="D5511" t="s">
        <v>1076</v>
      </c>
      <c r="E5511" t="s">
        <v>1074</v>
      </c>
      <c r="F5511" t="s">
        <v>1184</v>
      </c>
      <c r="G5511" t="s">
        <v>1255</v>
      </c>
      <c r="H5511">
        <v>2019</v>
      </c>
      <c r="I5511">
        <v>85.58</v>
      </c>
      <c r="J5511" t="s">
        <v>1148</v>
      </c>
      <c r="K5511" s="2"/>
      <c r="L5511" s="60"/>
    </row>
    <row r="5512" spans="1:12">
      <c r="A5512">
        <v>1</v>
      </c>
      <c r="B5512" t="s">
        <v>1072</v>
      </c>
      <c r="C5512" t="s">
        <v>1072</v>
      </c>
      <c r="D5512" t="s">
        <v>1076</v>
      </c>
      <c r="E5512" t="s">
        <v>1074</v>
      </c>
      <c r="F5512" t="s">
        <v>1184</v>
      </c>
      <c r="G5512" t="s">
        <v>1255</v>
      </c>
      <c r="H5512">
        <v>2020</v>
      </c>
      <c r="I5512">
        <v>66.75</v>
      </c>
      <c r="J5512" t="s">
        <v>1148</v>
      </c>
      <c r="K5512" s="2"/>
      <c r="L5512" s="60"/>
    </row>
    <row r="5513" spans="1:12">
      <c r="A5513">
        <v>1</v>
      </c>
      <c r="B5513" t="s">
        <v>1072</v>
      </c>
      <c r="C5513" t="s">
        <v>1072</v>
      </c>
      <c r="D5513" t="s">
        <v>1076</v>
      </c>
      <c r="E5513" t="s">
        <v>1074</v>
      </c>
      <c r="F5513" t="s">
        <v>1184</v>
      </c>
      <c r="G5513" t="s">
        <v>1255</v>
      </c>
      <c r="H5513">
        <v>2021</v>
      </c>
      <c r="I5513">
        <v>82.58</v>
      </c>
      <c r="J5513" t="s">
        <v>1148</v>
      </c>
      <c r="K5513" s="2"/>
      <c r="L5513" s="60"/>
    </row>
    <row r="5514" spans="1:12">
      <c r="A5514">
        <v>85001</v>
      </c>
      <c r="B5514" t="s">
        <v>1010</v>
      </c>
      <c r="C5514" t="s">
        <v>1011</v>
      </c>
      <c r="D5514" t="s">
        <v>1249</v>
      </c>
      <c r="E5514" t="s">
        <v>1074</v>
      </c>
      <c r="F5514" t="s">
        <v>1184</v>
      </c>
      <c r="G5514" t="s">
        <v>1097</v>
      </c>
      <c r="H5514">
        <v>2018</v>
      </c>
      <c r="I5514">
        <v>89.29</v>
      </c>
      <c r="J5514" t="s">
        <v>1148</v>
      </c>
      <c r="K5514" s="2"/>
      <c r="L5514" s="60"/>
    </row>
    <row r="5515" spans="1:12">
      <c r="A5515">
        <v>85001</v>
      </c>
      <c r="B5515" t="s">
        <v>1010</v>
      </c>
      <c r="C5515" t="s">
        <v>1011</v>
      </c>
      <c r="D5515" t="s">
        <v>1249</v>
      </c>
      <c r="E5515" t="s">
        <v>1074</v>
      </c>
      <c r="F5515" t="s">
        <v>1184</v>
      </c>
      <c r="G5515" t="s">
        <v>1097</v>
      </c>
      <c r="H5515">
        <v>2019</v>
      </c>
      <c r="I5515">
        <v>100</v>
      </c>
      <c r="J5515" t="s">
        <v>1148</v>
      </c>
      <c r="K5515" s="2"/>
      <c r="L5515" s="60"/>
    </row>
    <row r="5516" spans="1:12">
      <c r="A5516">
        <v>85001</v>
      </c>
      <c r="B5516" t="s">
        <v>1010</v>
      </c>
      <c r="C5516" t="s">
        <v>1011</v>
      </c>
      <c r="D5516" t="s">
        <v>1249</v>
      </c>
      <c r="E5516" t="s">
        <v>1074</v>
      </c>
      <c r="F5516" t="s">
        <v>1184</v>
      </c>
      <c r="G5516" t="s">
        <v>1097</v>
      </c>
      <c r="H5516">
        <v>2020</v>
      </c>
      <c r="I5516">
        <v>100</v>
      </c>
      <c r="J5516" t="s">
        <v>1148</v>
      </c>
      <c r="K5516" s="2"/>
      <c r="L5516" s="60"/>
    </row>
    <row r="5517" spans="1:12">
      <c r="A5517">
        <v>85001</v>
      </c>
      <c r="B5517" t="s">
        <v>1010</v>
      </c>
      <c r="C5517" t="s">
        <v>1011</v>
      </c>
      <c r="D5517" t="s">
        <v>1249</v>
      </c>
      <c r="E5517" t="s">
        <v>1074</v>
      </c>
      <c r="F5517" t="s">
        <v>1184</v>
      </c>
      <c r="G5517" t="s">
        <v>1097</v>
      </c>
      <c r="H5517">
        <v>2021</v>
      </c>
      <c r="I5517">
        <v>80</v>
      </c>
      <c r="J5517" t="s">
        <v>1148</v>
      </c>
      <c r="K5517" s="2"/>
      <c r="L5517" s="60"/>
    </row>
    <row r="5518" spans="1:12">
      <c r="A5518">
        <v>85010</v>
      </c>
      <c r="B5518" t="s">
        <v>1010</v>
      </c>
      <c r="C5518" t="s">
        <v>1012</v>
      </c>
      <c r="D5518" t="s">
        <v>1249</v>
      </c>
      <c r="E5518" t="s">
        <v>1074</v>
      </c>
      <c r="F5518" t="s">
        <v>1184</v>
      </c>
      <c r="G5518" t="s">
        <v>1097</v>
      </c>
      <c r="H5518">
        <v>2018</v>
      </c>
      <c r="I5518">
        <v>85.71</v>
      </c>
      <c r="J5518" t="s">
        <v>1148</v>
      </c>
      <c r="K5518" s="2"/>
      <c r="L5518" s="60"/>
    </row>
    <row r="5519" spans="1:12">
      <c r="A5519">
        <v>85010</v>
      </c>
      <c r="B5519" t="s">
        <v>1010</v>
      </c>
      <c r="C5519" t="s">
        <v>1012</v>
      </c>
      <c r="D5519" t="s">
        <v>1249</v>
      </c>
      <c r="E5519" t="s">
        <v>1074</v>
      </c>
      <c r="F5519" t="s">
        <v>1184</v>
      </c>
      <c r="G5519" t="s">
        <v>1097</v>
      </c>
      <c r="H5519">
        <v>2019</v>
      </c>
      <c r="I5519">
        <v>100</v>
      </c>
      <c r="J5519" t="s">
        <v>1148</v>
      </c>
      <c r="K5519" s="2"/>
      <c r="L5519" s="60"/>
    </row>
    <row r="5520" spans="1:12">
      <c r="A5520">
        <v>85010</v>
      </c>
      <c r="B5520" t="s">
        <v>1010</v>
      </c>
      <c r="C5520" t="s">
        <v>1012</v>
      </c>
      <c r="D5520" t="s">
        <v>1249</v>
      </c>
      <c r="E5520" t="s">
        <v>1074</v>
      </c>
      <c r="F5520" t="s">
        <v>1184</v>
      </c>
      <c r="G5520" t="s">
        <v>1097</v>
      </c>
      <c r="H5520">
        <v>2020</v>
      </c>
      <c r="I5520">
        <v>100</v>
      </c>
      <c r="J5520" t="s">
        <v>1148</v>
      </c>
      <c r="K5520" s="2"/>
      <c r="L5520" s="60"/>
    </row>
    <row r="5521" spans="1:12">
      <c r="A5521">
        <v>85010</v>
      </c>
      <c r="B5521" t="s">
        <v>1010</v>
      </c>
      <c r="C5521" t="s">
        <v>1012</v>
      </c>
      <c r="D5521" t="s">
        <v>1249</v>
      </c>
      <c r="E5521" t="s">
        <v>1074</v>
      </c>
      <c r="F5521" t="s">
        <v>1184</v>
      </c>
      <c r="G5521" t="s">
        <v>1097</v>
      </c>
      <c r="H5521">
        <v>2021</v>
      </c>
      <c r="I5521">
        <v>100</v>
      </c>
      <c r="J5521" t="s">
        <v>1148</v>
      </c>
      <c r="K5521" s="2"/>
      <c r="L5521" s="60"/>
    </row>
    <row r="5522" spans="1:12">
      <c r="A5522">
        <v>85125</v>
      </c>
      <c r="B5522" t="s">
        <v>1010</v>
      </c>
      <c r="C5522" t="s">
        <v>1014</v>
      </c>
      <c r="D5522" t="s">
        <v>1249</v>
      </c>
      <c r="E5522" t="s">
        <v>1074</v>
      </c>
      <c r="F5522" t="s">
        <v>1184</v>
      </c>
      <c r="G5522" t="s">
        <v>1097</v>
      </c>
      <c r="H5522">
        <v>2018</v>
      </c>
      <c r="I5522">
        <v>100</v>
      </c>
      <c r="J5522" t="s">
        <v>1148</v>
      </c>
      <c r="K5522" s="2"/>
      <c r="L5522" s="60"/>
    </row>
    <row r="5523" spans="1:12">
      <c r="A5523">
        <v>85125</v>
      </c>
      <c r="B5523" t="s">
        <v>1010</v>
      </c>
      <c r="C5523" t="s">
        <v>1014</v>
      </c>
      <c r="D5523" t="s">
        <v>1249</v>
      </c>
      <c r="E5523" t="s">
        <v>1074</v>
      </c>
      <c r="F5523" t="s">
        <v>1184</v>
      </c>
      <c r="G5523" t="s">
        <v>1097</v>
      </c>
      <c r="H5523">
        <v>2019</v>
      </c>
      <c r="I5523">
        <v>80</v>
      </c>
      <c r="J5523" t="s">
        <v>1148</v>
      </c>
      <c r="K5523" s="2"/>
      <c r="L5523" s="60"/>
    </row>
    <row r="5524" spans="1:12">
      <c r="A5524">
        <v>85125</v>
      </c>
      <c r="B5524" t="s">
        <v>1010</v>
      </c>
      <c r="C5524" t="s">
        <v>1014</v>
      </c>
      <c r="D5524" t="s">
        <v>1249</v>
      </c>
      <c r="E5524" t="s">
        <v>1074</v>
      </c>
      <c r="F5524" t="s">
        <v>1184</v>
      </c>
      <c r="G5524" t="s">
        <v>1097</v>
      </c>
      <c r="H5524">
        <v>2020</v>
      </c>
      <c r="I5524">
        <v>66.67</v>
      </c>
      <c r="J5524" t="s">
        <v>1148</v>
      </c>
      <c r="K5524" s="2"/>
      <c r="L5524" s="60"/>
    </row>
    <row r="5525" spans="1:12">
      <c r="A5525">
        <v>85125</v>
      </c>
      <c r="B5525" t="s">
        <v>1010</v>
      </c>
      <c r="C5525" t="s">
        <v>1014</v>
      </c>
      <c r="D5525" t="s">
        <v>1249</v>
      </c>
      <c r="E5525" t="s">
        <v>1074</v>
      </c>
      <c r="F5525" t="s">
        <v>1184</v>
      </c>
      <c r="G5525" t="s">
        <v>1097</v>
      </c>
      <c r="H5525">
        <v>2021</v>
      </c>
      <c r="I5525">
        <v>100</v>
      </c>
      <c r="J5525" t="s">
        <v>1148</v>
      </c>
      <c r="K5525" s="2"/>
      <c r="L5525" s="60"/>
    </row>
    <row r="5526" spans="1:12">
      <c r="A5526">
        <v>85136</v>
      </c>
      <c r="B5526" t="s">
        <v>1010</v>
      </c>
      <c r="C5526" t="s">
        <v>1015</v>
      </c>
      <c r="D5526" t="s">
        <v>1249</v>
      </c>
      <c r="E5526" t="s">
        <v>1074</v>
      </c>
      <c r="F5526" t="s">
        <v>1184</v>
      </c>
      <c r="G5526" t="s">
        <v>1097</v>
      </c>
      <c r="H5526">
        <v>2019</v>
      </c>
      <c r="I5526">
        <v>100</v>
      </c>
      <c r="J5526" t="s">
        <v>1148</v>
      </c>
      <c r="K5526" s="2"/>
      <c r="L5526" s="60"/>
    </row>
    <row r="5527" spans="1:12">
      <c r="A5527">
        <v>85139</v>
      </c>
      <c r="B5527" t="s">
        <v>1010</v>
      </c>
      <c r="C5527" t="s">
        <v>1016</v>
      </c>
      <c r="D5527" t="s">
        <v>1249</v>
      </c>
      <c r="E5527" t="s">
        <v>1074</v>
      </c>
      <c r="F5527" t="s">
        <v>1184</v>
      </c>
      <c r="G5527" t="s">
        <v>1097</v>
      </c>
      <c r="H5527">
        <v>2018</v>
      </c>
      <c r="I5527">
        <v>100</v>
      </c>
      <c r="J5527" t="s">
        <v>1148</v>
      </c>
      <c r="K5527" s="2"/>
      <c r="L5527" s="60"/>
    </row>
    <row r="5528" spans="1:12">
      <c r="A5528">
        <v>85139</v>
      </c>
      <c r="B5528" t="s">
        <v>1010</v>
      </c>
      <c r="C5528" t="s">
        <v>1016</v>
      </c>
      <c r="D5528" t="s">
        <v>1249</v>
      </c>
      <c r="E5528" t="s">
        <v>1074</v>
      </c>
      <c r="F5528" t="s">
        <v>1184</v>
      </c>
      <c r="G5528" t="s">
        <v>1097</v>
      </c>
      <c r="H5528">
        <v>2019</v>
      </c>
      <c r="I5528">
        <v>100</v>
      </c>
      <c r="J5528" t="s">
        <v>1148</v>
      </c>
      <c r="K5528" s="2"/>
      <c r="L5528" s="60"/>
    </row>
    <row r="5529" spans="1:12">
      <c r="A5529">
        <v>85139</v>
      </c>
      <c r="B5529" t="s">
        <v>1010</v>
      </c>
      <c r="C5529" t="s">
        <v>1016</v>
      </c>
      <c r="D5529" t="s">
        <v>1249</v>
      </c>
      <c r="E5529" t="s">
        <v>1074</v>
      </c>
      <c r="F5529" t="s">
        <v>1184</v>
      </c>
      <c r="G5529" t="s">
        <v>1097</v>
      </c>
      <c r="H5529">
        <v>2020</v>
      </c>
      <c r="I5529">
        <v>100</v>
      </c>
      <c r="J5529" t="s">
        <v>1148</v>
      </c>
      <c r="K5529" s="2"/>
      <c r="L5529" s="60"/>
    </row>
    <row r="5530" spans="1:12">
      <c r="A5530">
        <v>85139</v>
      </c>
      <c r="B5530" t="s">
        <v>1010</v>
      </c>
      <c r="C5530" t="s">
        <v>1016</v>
      </c>
      <c r="D5530" t="s">
        <v>1249</v>
      </c>
      <c r="E5530" t="s">
        <v>1074</v>
      </c>
      <c r="F5530" t="s">
        <v>1184</v>
      </c>
      <c r="G5530" t="s">
        <v>1097</v>
      </c>
      <c r="H5530">
        <v>2021</v>
      </c>
      <c r="I5530">
        <v>100</v>
      </c>
      <c r="J5530" t="s">
        <v>1148</v>
      </c>
      <c r="K5530" s="2"/>
      <c r="L5530" s="60"/>
    </row>
    <row r="5531" spans="1:12">
      <c r="A5531">
        <v>85162</v>
      </c>
      <c r="B5531" t="s">
        <v>1010</v>
      </c>
      <c r="C5531" t="s">
        <v>1017</v>
      </c>
      <c r="D5531" t="s">
        <v>1249</v>
      </c>
      <c r="E5531" t="s">
        <v>1074</v>
      </c>
      <c r="F5531" t="s">
        <v>1184</v>
      </c>
      <c r="G5531" t="s">
        <v>1097</v>
      </c>
      <c r="H5531">
        <v>2018</v>
      </c>
      <c r="I5531">
        <v>100</v>
      </c>
      <c r="J5531" t="s">
        <v>1148</v>
      </c>
      <c r="K5531" s="2"/>
      <c r="L5531" s="60"/>
    </row>
    <row r="5532" spans="1:12">
      <c r="A5532">
        <v>85162</v>
      </c>
      <c r="B5532" t="s">
        <v>1010</v>
      </c>
      <c r="C5532" t="s">
        <v>1017</v>
      </c>
      <c r="D5532" t="s">
        <v>1249</v>
      </c>
      <c r="E5532" t="s">
        <v>1074</v>
      </c>
      <c r="F5532" t="s">
        <v>1184</v>
      </c>
      <c r="G5532" t="s">
        <v>1097</v>
      </c>
      <c r="H5532">
        <v>2021</v>
      </c>
      <c r="I5532">
        <v>100</v>
      </c>
      <c r="J5532" t="s">
        <v>1148</v>
      </c>
      <c r="K5532" s="2"/>
      <c r="L5532" s="60"/>
    </row>
    <row r="5533" spans="1:12">
      <c r="A5533">
        <v>85225</v>
      </c>
      <c r="B5533" t="s">
        <v>1010</v>
      </c>
      <c r="C5533" t="s">
        <v>1018</v>
      </c>
      <c r="D5533" t="s">
        <v>1249</v>
      </c>
      <c r="E5533" t="s">
        <v>1074</v>
      </c>
      <c r="F5533" t="s">
        <v>1184</v>
      </c>
      <c r="G5533" t="s">
        <v>1097</v>
      </c>
      <c r="H5533">
        <v>2018</v>
      </c>
      <c r="I5533">
        <v>100</v>
      </c>
      <c r="J5533" t="s">
        <v>1148</v>
      </c>
      <c r="K5533" s="2"/>
      <c r="L5533" s="60"/>
    </row>
    <row r="5534" spans="1:12">
      <c r="A5534">
        <v>85225</v>
      </c>
      <c r="B5534" t="s">
        <v>1010</v>
      </c>
      <c r="C5534" t="s">
        <v>1018</v>
      </c>
      <c r="D5534" t="s">
        <v>1249</v>
      </c>
      <c r="E5534" t="s">
        <v>1074</v>
      </c>
      <c r="F5534" t="s">
        <v>1184</v>
      </c>
      <c r="G5534" t="s">
        <v>1097</v>
      </c>
      <c r="H5534">
        <v>2019</v>
      </c>
      <c r="I5534">
        <v>100</v>
      </c>
      <c r="J5534" t="s">
        <v>1148</v>
      </c>
      <c r="K5534" s="2"/>
      <c r="L5534" s="60"/>
    </row>
    <row r="5535" spans="1:12">
      <c r="A5535">
        <v>85225</v>
      </c>
      <c r="B5535" t="s">
        <v>1010</v>
      </c>
      <c r="C5535" t="s">
        <v>1018</v>
      </c>
      <c r="D5535" t="s">
        <v>1249</v>
      </c>
      <c r="E5535" t="s">
        <v>1074</v>
      </c>
      <c r="F5535" t="s">
        <v>1184</v>
      </c>
      <c r="G5535" t="s">
        <v>1097</v>
      </c>
      <c r="H5535">
        <v>2020</v>
      </c>
      <c r="I5535">
        <v>100</v>
      </c>
      <c r="J5535" t="s">
        <v>1148</v>
      </c>
      <c r="K5535" s="2"/>
      <c r="L5535" s="60"/>
    </row>
    <row r="5536" spans="1:12">
      <c r="A5536">
        <v>85230</v>
      </c>
      <c r="B5536" t="s">
        <v>1010</v>
      </c>
      <c r="C5536" t="s">
        <v>1019</v>
      </c>
      <c r="D5536" t="s">
        <v>1249</v>
      </c>
      <c r="E5536" t="s">
        <v>1074</v>
      </c>
      <c r="F5536" t="s">
        <v>1184</v>
      </c>
      <c r="G5536" t="s">
        <v>1097</v>
      </c>
      <c r="H5536">
        <v>2019</v>
      </c>
      <c r="I5536">
        <v>75</v>
      </c>
      <c r="J5536" t="s">
        <v>1148</v>
      </c>
      <c r="K5536" s="2"/>
      <c r="L5536" s="60"/>
    </row>
    <row r="5537" spans="1:12">
      <c r="A5537">
        <v>85230</v>
      </c>
      <c r="B5537" t="s">
        <v>1010</v>
      </c>
      <c r="C5537" t="s">
        <v>1019</v>
      </c>
      <c r="D5537" t="s">
        <v>1249</v>
      </c>
      <c r="E5537" t="s">
        <v>1074</v>
      </c>
      <c r="F5537" t="s">
        <v>1184</v>
      </c>
      <c r="G5537" t="s">
        <v>1097</v>
      </c>
      <c r="H5537">
        <v>2020</v>
      </c>
      <c r="I5537">
        <v>100</v>
      </c>
      <c r="J5537" t="s">
        <v>1148</v>
      </c>
      <c r="K5537" s="2"/>
      <c r="L5537" s="60"/>
    </row>
    <row r="5538" spans="1:12">
      <c r="A5538">
        <v>85250</v>
      </c>
      <c r="B5538" t="s">
        <v>1010</v>
      </c>
      <c r="C5538" t="s">
        <v>1020</v>
      </c>
      <c r="D5538" t="s">
        <v>1249</v>
      </c>
      <c r="E5538" t="s">
        <v>1074</v>
      </c>
      <c r="F5538" t="s">
        <v>1184</v>
      </c>
      <c r="G5538" t="s">
        <v>1097</v>
      </c>
      <c r="H5538">
        <v>2018</v>
      </c>
      <c r="I5538">
        <v>92.86</v>
      </c>
      <c r="J5538" t="s">
        <v>1148</v>
      </c>
      <c r="K5538" s="2"/>
      <c r="L5538" s="60"/>
    </row>
    <row r="5539" spans="1:12">
      <c r="A5539">
        <v>85250</v>
      </c>
      <c r="B5539" t="s">
        <v>1010</v>
      </c>
      <c r="C5539" t="s">
        <v>1020</v>
      </c>
      <c r="D5539" t="s">
        <v>1249</v>
      </c>
      <c r="E5539" t="s">
        <v>1074</v>
      </c>
      <c r="F5539" t="s">
        <v>1184</v>
      </c>
      <c r="G5539" t="s">
        <v>1097</v>
      </c>
      <c r="H5539">
        <v>2019</v>
      </c>
      <c r="I5539">
        <v>100</v>
      </c>
      <c r="J5539" t="s">
        <v>1148</v>
      </c>
      <c r="K5539" s="2"/>
      <c r="L5539" s="60"/>
    </row>
    <row r="5540" spans="1:12">
      <c r="A5540">
        <v>85250</v>
      </c>
      <c r="B5540" t="s">
        <v>1010</v>
      </c>
      <c r="C5540" t="s">
        <v>1020</v>
      </c>
      <c r="D5540" t="s">
        <v>1249</v>
      </c>
      <c r="E5540" t="s">
        <v>1074</v>
      </c>
      <c r="F5540" t="s">
        <v>1184</v>
      </c>
      <c r="G5540" t="s">
        <v>1097</v>
      </c>
      <c r="H5540">
        <v>2021</v>
      </c>
      <c r="I5540">
        <v>100</v>
      </c>
      <c r="J5540" t="s">
        <v>1148</v>
      </c>
      <c r="K5540" s="2"/>
      <c r="L5540" s="60"/>
    </row>
    <row r="5541" spans="1:12">
      <c r="A5541">
        <v>85263</v>
      </c>
      <c r="B5541" t="s">
        <v>1010</v>
      </c>
      <c r="C5541" t="s">
        <v>1021</v>
      </c>
      <c r="D5541" t="s">
        <v>1249</v>
      </c>
      <c r="E5541" t="s">
        <v>1074</v>
      </c>
      <c r="F5541" t="s">
        <v>1184</v>
      </c>
      <c r="G5541" t="s">
        <v>1097</v>
      </c>
      <c r="H5541">
        <v>2018</v>
      </c>
      <c r="I5541">
        <v>100</v>
      </c>
      <c r="J5541" t="s">
        <v>1148</v>
      </c>
      <c r="K5541" s="2"/>
      <c r="L5541" s="60"/>
    </row>
    <row r="5542" spans="1:12">
      <c r="A5542">
        <v>85315</v>
      </c>
      <c r="B5542" t="s">
        <v>1010</v>
      </c>
      <c r="C5542" t="s">
        <v>1023</v>
      </c>
      <c r="D5542" t="s">
        <v>1249</v>
      </c>
      <c r="E5542" t="s">
        <v>1074</v>
      </c>
      <c r="F5542" t="s">
        <v>1184</v>
      </c>
      <c r="G5542" t="s">
        <v>1097</v>
      </c>
      <c r="H5542">
        <v>2018</v>
      </c>
      <c r="I5542">
        <v>66.67</v>
      </c>
      <c r="J5542" t="s">
        <v>1148</v>
      </c>
      <c r="K5542" s="2"/>
      <c r="L5542" s="60"/>
    </row>
    <row r="5543" spans="1:12">
      <c r="A5543">
        <v>85315</v>
      </c>
      <c r="B5543" t="s">
        <v>1010</v>
      </c>
      <c r="C5543" t="s">
        <v>1023</v>
      </c>
      <c r="D5543" t="s">
        <v>1249</v>
      </c>
      <c r="E5543" t="s">
        <v>1074</v>
      </c>
      <c r="F5543" t="s">
        <v>1184</v>
      </c>
      <c r="G5543" t="s">
        <v>1097</v>
      </c>
      <c r="H5543">
        <v>2019</v>
      </c>
      <c r="I5543">
        <v>100</v>
      </c>
      <c r="J5543" t="s">
        <v>1148</v>
      </c>
      <c r="K5543" s="2"/>
      <c r="L5543" s="60"/>
    </row>
    <row r="5544" spans="1:12">
      <c r="A5544">
        <v>85325</v>
      </c>
      <c r="B5544" t="s">
        <v>1010</v>
      </c>
      <c r="C5544" t="s">
        <v>1024</v>
      </c>
      <c r="D5544" t="s">
        <v>1249</v>
      </c>
      <c r="E5544" t="s">
        <v>1074</v>
      </c>
      <c r="F5544" t="s">
        <v>1184</v>
      </c>
      <c r="G5544" t="s">
        <v>1097</v>
      </c>
      <c r="H5544">
        <v>2018</v>
      </c>
      <c r="I5544">
        <v>100</v>
      </c>
      <c r="J5544" t="s">
        <v>1148</v>
      </c>
      <c r="K5544" s="2"/>
      <c r="L5544" s="60"/>
    </row>
    <row r="5545" spans="1:12">
      <c r="A5545">
        <v>85325</v>
      </c>
      <c r="B5545" t="s">
        <v>1010</v>
      </c>
      <c r="C5545" t="s">
        <v>1024</v>
      </c>
      <c r="D5545" t="s">
        <v>1249</v>
      </c>
      <c r="E5545" t="s">
        <v>1074</v>
      </c>
      <c r="F5545" t="s">
        <v>1184</v>
      </c>
      <c r="G5545" t="s">
        <v>1097</v>
      </c>
      <c r="H5545">
        <v>2021</v>
      </c>
      <c r="I5545">
        <v>100</v>
      </c>
      <c r="J5545" t="s">
        <v>1148</v>
      </c>
      <c r="K5545" s="2"/>
      <c r="L5545" s="60"/>
    </row>
    <row r="5546" spans="1:12">
      <c r="A5546">
        <v>85400</v>
      </c>
      <c r="B5546" t="s">
        <v>1010</v>
      </c>
      <c r="C5546" t="s">
        <v>1025</v>
      </c>
      <c r="D5546" t="s">
        <v>1249</v>
      </c>
      <c r="E5546" t="s">
        <v>1074</v>
      </c>
      <c r="F5546" t="s">
        <v>1184</v>
      </c>
      <c r="G5546" t="s">
        <v>1097</v>
      </c>
      <c r="H5546">
        <v>2018</v>
      </c>
      <c r="I5546">
        <v>100</v>
      </c>
      <c r="J5546" t="s">
        <v>1148</v>
      </c>
      <c r="K5546" s="2"/>
      <c r="L5546" s="60"/>
    </row>
    <row r="5547" spans="1:12">
      <c r="A5547">
        <v>85400</v>
      </c>
      <c r="B5547" t="s">
        <v>1010</v>
      </c>
      <c r="C5547" t="s">
        <v>1025</v>
      </c>
      <c r="D5547" t="s">
        <v>1249</v>
      </c>
      <c r="E5547" t="s">
        <v>1074</v>
      </c>
      <c r="F5547" t="s">
        <v>1184</v>
      </c>
      <c r="G5547" t="s">
        <v>1097</v>
      </c>
      <c r="H5547">
        <v>2019</v>
      </c>
      <c r="I5547">
        <v>100</v>
      </c>
      <c r="J5547" t="s">
        <v>1148</v>
      </c>
      <c r="K5547" s="2"/>
      <c r="L5547" s="60"/>
    </row>
    <row r="5548" spans="1:12">
      <c r="A5548">
        <v>85400</v>
      </c>
      <c r="B5548" t="s">
        <v>1010</v>
      </c>
      <c r="C5548" t="s">
        <v>1025</v>
      </c>
      <c r="D5548" t="s">
        <v>1249</v>
      </c>
      <c r="E5548" t="s">
        <v>1074</v>
      </c>
      <c r="F5548" t="s">
        <v>1184</v>
      </c>
      <c r="G5548" t="s">
        <v>1097</v>
      </c>
      <c r="H5548">
        <v>2021</v>
      </c>
      <c r="I5548">
        <v>100</v>
      </c>
      <c r="J5548" t="s">
        <v>1148</v>
      </c>
      <c r="K5548" s="2"/>
      <c r="L5548" s="60"/>
    </row>
    <row r="5549" spans="1:12">
      <c r="A5549">
        <v>85410</v>
      </c>
      <c r="B5549" t="s">
        <v>1010</v>
      </c>
      <c r="C5549" t="s">
        <v>1026</v>
      </c>
      <c r="D5549" t="s">
        <v>1249</v>
      </c>
      <c r="E5549" t="s">
        <v>1074</v>
      </c>
      <c r="F5549" t="s">
        <v>1184</v>
      </c>
      <c r="G5549" t="s">
        <v>1097</v>
      </c>
      <c r="H5549">
        <v>2018</v>
      </c>
      <c r="I5549">
        <v>100</v>
      </c>
      <c r="J5549" t="s">
        <v>1148</v>
      </c>
      <c r="K5549" s="2"/>
      <c r="L5549" s="60"/>
    </row>
    <row r="5550" spans="1:12">
      <c r="A5550">
        <v>85410</v>
      </c>
      <c r="B5550" t="s">
        <v>1010</v>
      </c>
      <c r="C5550" t="s">
        <v>1026</v>
      </c>
      <c r="D5550" t="s">
        <v>1249</v>
      </c>
      <c r="E5550" t="s">
        <v>1074</v>
      </c>
      <c r="F5550" t="s">
        <v>1184</v>
      </c>
      <c r="G5550" t="s">
        <v>1097</v>
      </c>
      <c r="H5550">
        <v>2019</v>
      </c>
      <c r="I5550">
        <v>100</v>
      </c>
      <c r="J5550" t="s">
        <v>1148</v>
      </c>
      <c r="K5550" s="2"/>
      <c r="L5550" s="60"/>
    </row>
    <row r="5551" spans="1:12">
      <c r="A5551">
        <v>85430</v>
      </c>
      <c r="B5551" t="s">
        <v>1010</v>
      </c>
      <c r="C5551" t="s">
        <v>1027</v>
      </c>
      <c r="D5551" t="s">
        <v>1249</v>
      </c>
      <c r="E5551" t="s">
        <v>1074</v>
      </c>
      <c r="F5551" t="s">
        <v>1184</v>
      </c>
      <c r="G5551" t="s">
        <v>1097</v>
      </c>
      <c r="H5551">
        <v>2018</v>
      </c>
      <c r="I5551">
        <v>100</v>
      </c>
      <c r="J5551" t="s">
        <v>1148</v>
      </c>
      <c r="K5551" s="2"/>
      <c r="L5551" s="60"/>
    </row>
    <row r="5552" spans="1:12">
      <c r="A5552">
        <v>85430</v>
      </c>
      <c r="B5552" t="s">
        <v>1010</v>
      </c>
      <c r="C5552" t="s">
        <v>1027</v>
      </c>
      <c r="D5552" t="s">
        <v>1249</v>
      </c>
      <c r="E5552" t="s">
        <v>1074</v>
      </c>
      <c r="F5552" t="s">
        <v>1184</v>
      </c>
      <c r="G5552" t="s">
        <v>1097</v>
      </c>
      <c r="H5552">
        <v>2020</v>
      </c>
      <c r="I5552">
        <v>100</v>
      </c>
      <c r="J5552" t="s">
        <v>1148</v>
      </c>
      <c r="K5552" s="2"/>
      <c r="L5552" s="60"/>
    </row>
    <row r="5553" spans="1:12">
      <c r="A5553">
        <v>85440</v>
      </c>
      <c r="B5553" t="s">
        <v>1010</v>
      </c>
      <c r="C5553" t="s">
        <v>207</v>
      </c>
      <c r="D5553" t="s">
        <v>1249</v>
      </c>
      <c r="E5553" t="s">
        <v>1074</v>
      </c>
      <c r="F5553" t="s">
        <v>1184</v>
      </c>
      <c r="G5553" t="s">
        <v>1097</v>
      </c>
      <c r="H5553">
        <v>2018</v>
      </c>
      <c r="I5553">
        <v>100</v>
      </c>
      <c r="J5553" t="s">
        <v>1148</v>
      </c>
      <c r="K5553" s="2"/>
      <c r="L5553" s="60"/>
    </row>
    <row r="5554" spans="1:12">
      <c r="A5554">
        <v>85440</v>
      </c>
      <c r="B5554" t="s">
        <v>1010</v>
      </c>
      <c r="C5554" t="s">
        <v>207</v>
      </c>
      <c r="D5554" t="s">
        <v>1249</v>
      </c>
      <c r="E5554" t="s">
        <v>1074</v>
      </c>
      <c r="F5554" t="s">
        <v>1184</v>
      </c>
      <c r="G5554" t="s">
        <v>1097</v>
      </c>
      <c r="H5554">
        <v>2019</v>
      </c>
      <c r="I5554">
        <v>100</v>
      </c>
      <c r="J5554" t="s">
        <v>1148</v>
      </c>
      <c r="K5554" s="2"/>
      <c r="L5554" s="60"/>
    </row>
    <row r="5555" spans="1:12">
      <c r="A5555">
        <v>85440</v>
      </c>
      <c r="B5555" t="s">
        <v>1010</v>
      </c>
      <c r="C5555" t="s">
        <v>207</v>
      </c>
      <c r="D5555" t="s">
        <v>1249</v>
      </c>
      <c r="E5555" t="s">
        <v>1074</v>
      </c>
      <c r="F5555" t="s">
        <v>1184</v>
      </c>
      <c r="G5555" t="s">
        <v>1097</v>
      </c>
      <c r="H5555">
        <v>2020</v>
      </c>
      <c r="I5555">
        <v>100</v>
      </c>
      <c r="J5555" t="s">
        <v>1148</v>
      </c>
      <c r="K5555" s="2"/>
      <c r="L5555" s="60"/>
    </row>
    <row r="5556" spans="1:12">
      <c r="A5556">
        <v>85440</v>
      </c>
      <c r="B5556" t="s">
        <v>1010</v>
      </c>
      <c r="C5556" t="s">
        <v>207</v>
      </c>
      <c r="D5556" t="s">
        <v>1249</v>
      </c>
      <c r="E5556" t="s">
        <v>1074</v>
      </c>
      <c r="F5556" t="s">
        <v>1184</v>
      </c>
      <c r="G5556" t="s">
        <v>1097</v>
      </c>
      <c r="H5556">
        <v>2021</v>
      </c>
      <c r="I5556">
        <v>100</v>
      </c>
      <c r="J5556" t="s">
        <v>1148</v>
      </c>
      <c r="K5556" s="2"/>
      <c r="L5556" s="60"/>
    </row>
    <row r="5557" spans="1:12">
      <c r="A5557">
        <v>85001</v>
      </c>
      <c r="B5557" t="s">
        <v>1010</v>
      </c>
      <c r="C5557" t="s">
        <v>1011</v>
      </c>
      <c r="D5557" t="s">
        <v>1077</v>
      </c>
      <c r="E5557" t="s">
        <v>1074</v>
      </c>
      <c r="F5557" t="s">
        <v>1184</v>
      </c>
      <c r="G5557" t="s">
        <v>1098</v>
      </c>
      <c r="H5557">
        <v>2018</v>
      </c>
      <c r="I5557">
        <v>89.66</v>
      </c>
      <c r="J5557" t="s">
        <v>1148</v>
      </c>
      <c r="K5557" s="2"/>
      <c r="L5557" s="60"/>
    </row>
    <row r="5558" spans="1:12">
      <c r="A5558">
        <v>85001</v>
      </c>
      <c r="B5558" t="s">
        <v>1010</v>
      </c>
      <c r="C5558" t="s">
        <v>1011</v>
      </c>
      <c r="D5558" t="s">
        <v>1077</v>
      </c>
      <c r="E5558" t="s">
        <v>1074</v>
      </c>
      <c r="F5558" t="s">
        <v>1184</v>
      </c>
      <c r="G5558" t="s">
        <v>1098</v>
      </c>
      <c r="H5558">
        <v>2019</v>
      </c>
      <c r="I5558">
        <v>92.86</v>
      </c>
      <c r="J5558" t="s">
        <v>1148</v>
      </c>
      <c r="K5558" s="2"/>
      <c r="L5558" s="60"/>
    </row>
    <row r="5559" spans="1:12">
      <c r="A5559">
        <v>85001</v>
      </c>
      <c r="B5559" t="s">
        <v>1010</v>
      </c>
      <c r="C5559" t="s">
        <v>1011</v>
      </c>
      <c r="D5559" t="s">
        <v>1077</v>
      </c>
      <c r="E5559" t="s">
        <v>1074</v>
      </c>
      <c r="F5559" t="s">
        <v>1184</v>
      </c>
      <c r="G5559" t="s">
        <v>1098</v>
      </c>
      <c r="H5559">
        <v>2020</v>
      </c>
      <c r="I5559">
        <v>70</v>
      </c>
      <c r="J5559" t="s">
        <v>1148</v>
      </c>
      <c r="K5559" s="2"/>
      <c r="L5559" s="60"/>
    </row>
    <row r="5560" spans="1:12">
      <c r="A5560">
        <v>85001</v>
      </c>
      <c r="B5560" t="s">
        <v>1010</v>
      </c>
      <c r="C5560" t="s">
        <v>1011</v>
      </c>
      <c r="D5560" t="s">
        <v>1077</v>
      </c>
      <c r="E5560" t="s">
        <v>1074</v>
      </c>
      <c r="F5560" t="s">
        <v>1184</v>
      </c>
      <c r="G5560" t="s">
        <v>1098</v>
      </c>
      <c r="H5560">
        <v>2021</v>
      </c>
      <c r="I5560">
        <v>100</v>
      </c>
      <c r="J5560" t="s">
        <v>1148</v>
      </c>
      <c r="K5560" s="2"/>
      <c r="L5560" s="60"/>
    </row>
    <row r="5561" spans="1:12">
      <c r="A5561">
        <v>85010</v>
      </c>
      <c r="B5561" t="s">
        <v>1010</v>
      </c>
      <c r="C5561" t="s">
        <v>1012</v>
      </c>
      <c r="D5561" t="s">
        <v>1077</v>
      </c>
      <c r="E5561" t="s">
        <v>1074</v>
      </c>
      <c r="F5561" t="s">
        <v>1184</v>
      </c>
      <c r="G5561" t="s">
        <v>1098</v>
      </c>
      <c r="H5561">
        <v>2018</v>
      </c>
      <c r="I5561">
        <v>91.67</v>
      </c>
      <c r="J5561" t="s">
        <v>1148</v>
      </c>
      <c r="K5561" s="2"/>
      <c r="L5561" s="60"/>
    </row>
    <row r="5562" spans="1:12">
      <c r="A5562">
        <v>85010</v>
      </c>
      <c r="B5562" t="s">
        <v>1010</v>
      </c>
      <c r="C5562" t="s">
        <v>1012</v>
      </c>
      <c r="D5562" t="s">
        <v>1077</v>
      </c>
      <c r="E5562" t="s">
        <v>1074</v>
      </c>
      <c r="F5562" t="s">
        <v>1184</v>
      </c>
      <c r="G5562" t="s">
        <v>1098</v>
      </c>
      <c r="H5562">
        <v>2019</v>
      </c>
      <c r="I5562">
        <v>100</v>
      </c>
      <c r="J5562" t="s">
        <v>1148</v>
      </c>
      <c r="K5562" s="2"/>
      <c r="L5562" s="60"/>
    </row>
    <row r="5563" spans="1:12">
      <c r="A5563">
        <v>85010</v>
      </c>
      <c r="B5563" t="s">
        <v>1010</v>
      </c>
      <c r="C5563" t="s">
        <v>1012</v>
      </c>
      <c r="D5563" t="s">
        <v>1077</v>
      </c>
      <c r="E5563" t="s">
        <v>1074</v>
      </c>
      <c r="F5563" t="s">
        <v>1184</v>
      </c>
      <c r="G5563" t="s">
        <v>1098</v>
      </c>
      <c r="H5563">
        <v>2020</v>
      </c>
      <c r="I5563">
        <v>100</v>
      </c>
      <c r="J5563" t="s">
        <v>1148</v>
      </c>
      <c r="K5563" s="2"/>
      <c r="L5563" s="60"/>
    </row>
    <row r="5564" spans="1:12">
      <c r="A5564">
        <v>85010</v>
      </c>
      <c r="B5564" t="s">
        <v>1010</v>
      </c>
      <c r="C5564" t="s">
        <v>1012</v>
      </c>
      <c r="D5564" t="s">
        <v>1077</v>
      </c>
      <c r="E5564" t="s">
        <v>1074</v>
      </c>
      <c r="F5564" t="s">
        <v>1184</v>
      </c>
      <c r="G5564" t="s">
        <v>1098</v>
      </c>
      <c r="H5564">
        <v>2021</v>
      </c>
      <c r="I5564">
        <v>100</v>
      </c>
      <c r="J5564" t="s">
        <v>1148</v>
      </c>
      <c r="K5564" s="2"/>
      <c r="L5564" s="60"/>
    </row>
    <row r="5565" spans="1:12">
      <c r="A5565">
        <v>85125</v>
      </c>
      <c r="B5565" t="s">
        <v>1010</v>
      </c>
      <c r="C5565" t="s">
        <v>1014</v>
      </c>
      <c r="D5565" t="s">
        <v>1077</v>
      </c>
      <c r="E5565" t="s">
        <v>1074</v>
      </c>
      <c r="F5565" t="s">
        <v>1184</v>
      </c>
      <c r="G5565" t="s">
        <v>1098</v>
      </c>
      <c r="H5565">
        <v>2018</v>
      </c>
      <c r="I5565">
        <v>85.71</v>
      </c>
      <c r="J5565" t="s">
        <v>1148</v>
      </c>
      <c r="K5565" s="2"/>
      <c r="L5565" s="60"/>
    </row>
    <row r="5566" spans="1:12">
      <c r="A5566">
        <v>85125</v>
      </c>
      <c r="B5566" t="s">
        <v>1010</v>
      </c>
      <c r="C5566" t="s">
        <v>1014</v>
      </c>
      <c r="D5566" t="s">
        <v>1077</v>
      </c>
      <c r="E5566" t="s">
        <v>1074</v>
      </c>
      <c r="F5566" t="s">
        <v>1184</v>
      </c>
      <c r="G5566" t="s">
        <v>1098</v>
      </c>
      <c r="H5566">
        <v>2019</v>
      </c>
      <c r="I5566">
        <v>25</v>
      </c>
      <c r="J5566" t="s">
        <v>1148</v>
      </c>
      <c r="K5566" s="2"/>
      <c r="L5566" s="60"/>
    </row>
    <row r="5567" spans="1:12">
      <c r="A5567">
        <v>85125</v>
      </c>
      <c r="B5567" t="s">
        <v>1010</v>
      </c>
      <c r="C5567" t="s">
        <v>1014</v>
      </c>
      <c r="D5567" t="s">
        <v>1077</v>
      </c>
      <c r="E5567" t="s">
        <v>1074</v>
      </c>
      <c r="F5567" t="s">
        <v>1184</v>
      </c>
      <c r="G5567" t="s">
        <v>1098</v>
      </c>
      <c r="H5567">
        <v>2020</v>
      </c>
      <c r="I5567">
        <v>100</v>
      </c>
      <c r="J5567" t="s">
        <v>1148</v>
      </c>
      <c r="K5567" s="2"/>
      <c r="L5567" s="60"/>
    </row>
    <row r="5568" spans="1:12">
      <c r="A5568">
        <v>85125</v>
      </c>
      <c r="B5568" t="s">
        <v>1010</v>
      </c>
      <c r="C5568" t="s">
        <v>1014</v>
      </c>
      <c r="D5568" t="s">
        <v>1077</v>
      </c>
      <c r="E5568" t="s">
        <v>1074</v>
      </c>
      <c r="F5568" t="s">
        <v>1184</v>
      </c>
      <c r="G5568" t="s">
        <v>1098</v>
      </c>
      <c r="H5568">
        <v>2021</v>
      </c>
      <c r="I5568">
        <v>100</v>
      </c>
      <c r="J5568" t="s">
        <v>1148</v>
      </c>
      <c r="K5568" s="2"/>
      <c r="L5568" s="60"/>
    </row>
    <row r="5569" spans="1:12">
      <c r="A5569">
        <v>85136</v>
      </c>
      <c r="B5569" t="s">
        <v>1010</v>
      </c>
      <c r="C5569" t="s">
        <v>1015</v>
      </c>
      <c r="D5569" t="s">
        <v>1077</v>
      </c>
      <c r="E5569" t="s">
        <v>1074</v>
      </c>
      <c r="F5569" t="s">
        <v>1184</v>
      </c>
      <c r="G5569" t="s">
        <v>1098</v>
      </c>
      <c r="H5569">
        <v>2018</v>
      </c>
      <c r="I5569">
        <v>100</v>
      </c>
      <c r="J5569" t="s">
        <v>1148</v>
      </c>
      <c r="K5569" s="2"/>
      <c r="L5569" s="60"/>
    </row>
    <row r="5570" spans="1:12">
      <c r="A5570">
        <v>85136</v>
      </c>
      <c r="B5570" t="s">
        <v>1010</v>
      </c>
      <c r="C5570" t="s">
        <v>1015</v>
      </c>
      <c r="D5570" t="s">
        <v>1077</v>
      </c>
      <c r="E5570" t="s">
        <v>1074</v>
      </c>
      <c r="F5570" t="s">
        <v>1184</v>
      </c>
      <c r="G5570" t="s">
        <v>1098</v>
      </c>
      <c r="H5570">
        <v>2019</v>
      </c>
      <c r="I5570">
        <v>33.33</v>
      </c>
      <c r="J5570" t="s">
        <v>1148</v>
      </c>
      <c r="K5570" s="2"/>
      <c r="L5570" s="60"/>
    </row>
    <row r="5571" spans="1:12">
      <c r="A5571">
        <v>85136</v>
      </c>
      <c r="B5571" t="s">
        <v>1010</v>
      </c>
      <c r="C5571" t="s">
        <v>1015</v>
      </c>
      <c r="D5571" t="s">
        <v>1077</v>
      </c>
      <c r="E5571" t="s">
        <v>1074</v>
      </c>
      <c r="F5571" t="s">
        <v>1184</v>
      </c>
      <c r="G5571" t="s">
        <v>1098</v>
      </c>
      <c r="H5571">
        <v>2020</v>
      </c>
      <c r="I5571">
        <v>33.33</v>
      </c>
      <c r="J5571" t="s">
        <v>1148</v>
      </c>
      <c r="K5571" s="2"/>
      <c r="L5571" s="60"/>
    </row>
    <row r="5572" spans="1:12">
      <c r="A5572">
        <v>85139</v>
      </c>
      <c r="B5572" t="s">
        <v>1010</v>
      </c>
      <c r="C5572" t="s">
        <v>1016</v>
      </c>
      <c r="D5572" t="s">
        <v>1077</v>
      </c>
      <c r="E5572" t="s">
        <v>1074</v>
      </c>
      <c r="F5572" t="s">
        <v>1184</v>
      </c>
      <c r="G5572" t="s">
        <v>1098</v>
      </c>
      <c r="H5572">
        <v>2018</v>
      </c>
      <c r="I5572">
        <v>100</v>
      </c>
      <c r="J5572" t="s">
        <v>1148</v>
      </c>
      <c r="K5572" s="2"/>
      <c r="L5572" s="60"/>
    </row>
    <row r="5573" spans="1:12">
      <c r="A5573">
        <v>85139</v>
      </c>
      <c r="B5573" t="s">
        <v>1010</v>
      </c>
      <c r="C5573" t="s">
        <v>1016</v>
      </c>
      <c r="D5573" t="s">
        <v>1077</v>
      </c>
      <c r="E5573" t="s">
        <v>1074</v>
      </c>
      <c r="F5573" t="s">
        <v>1184</v>
      </c>
      <c r="G5573" t="s">
        <v>1098</v>
      </c>
      <c r="H5573">
        <v>2019</v>
      </c>
      <c r="I5573">
        <v>100</v>
      </c>
      <c r="J5573" t="s">
        <v>1148</v>
      </c>
      <c r="K5573" s="2"/>
      <c r="L5573" s="60"/>
    </row>
    <row r="5574" spans="1:12">
      <c r="A5574">
        <v>85139</v>
      </c>
      <c r="B5574" t="s">
        <v>1010</v>
      </c>
      <c r="C5574" t="s">
        <v>1016</v>
      </c>
      <c r="D5574" t="s">
        <v>1077</v>
      </c>
      <c r="E5574" t="s">
        <v>1074</v>
      </c>
      <c r="F5574" t="s">
        <v>1184</v>
      </c>
      <c r="G5574" t="s">
        <v>1098</v>
      </c>
      <c r="H5574">
        <v>2020</v>
      </c>
      <c r="I5574">
        <v>100</v>
      </c>
      <c r="J5574" t="s">
        <v>1148</v>
      </c>
      <c r="K5574" s="2"/>
      <c r="L5574" s="60"/>
    </row>
    <row r="5575" spans="1:12">
      <c r="A5575">
        <v>85139</v>
      </c>
      <c r="B5575" t="s">
        <v>1010</v>
      </c>
      <c r="C5575" t="s">
        <v>1016</v>
      </c>
      <c r="D5575" t="s">
        <v>1077</v>
      </c>
      <c r="E5575" t="s">
        <v>1074</v>
      </c>
      <c r="F5575" t="s">
        <v>1184</v>
      </c>
      <c r="G5575" t="s">
        <v>1098</v>
      </c>
      <c r="H5575">
        <v>2021</v>
      </c>
      <c r="I5575">
        <v>100</v>
      </c>
      <c r="J5575" t="s">
        <v>1148</v>
      </c>
      <c r="K5575" s="2"/>
      <c r="L5575" s="60"/>
    </row>
    <row r="5576" spans="1:12">
      <c r="A5576">
        <v>85162</v>
      </c>
      <c r="B5576" t="s">
        <v>1010</v>
      </c>
      <c r="C5576" t="s">
        <v>1017</v>
      </c>
      <c r="D5576" t="s">
        <v>1077</v>
      </c>
      <c r="E5576" t="s">
        <v>1074</v>
      </c>
      <c r="F5576" t="s">
        <v>1184</v>
      </c>
      <c r="G5576" t="s">
        <v>1098</v>
      </c>
      <c r="H5576">
        <v>2018</v>
      </c>
      <c r="I5576">
        <v>75</v>
      </c>
      <c r="J5576" t="s">
        <v>1148</v>
      </c>
      <c r="K5576" s="2"/>
      <c r="L5576" s="60"/>
    </row>
    <row r="5577" spans="1:12">
      <c r="A5577">
        <v>85162</v>
      </c>
      <c r="B5577" t="s">
        <v>1010</v>
      </c>
      <c r="C5577" t="s">
        <v>1017</v>
      </c>
      <c r="D5577" t="s">
        <v>1077</v>
      </c>
      <c r="E5577" t="s">
        <v>1074</v>
      </c>
      <c r="F5577" t="s">
        <v>1184</v>
      </c>
      <c r="G5577" t="s">
        <v>1098</v>
      </c>
      <c r="H5577">
        <v>2019</v>
      </c>
      <c r="I5577">
        <v>100</v>
      </c>
      <c r="J5577" t="s">
        <v>1148</v>
      </c>
      <c r="K5577" s="2"/>
      <c r="L5577" s="60"/>
    </row>
    <row r="5578" spans="1:12">
      <c r="A5578">
        <v>85225</v>
      </c>
      <c r="B5578" t="s">
        <v>1010</v>
      </c>
      <c r="C5578" t="s">
        <v>1018</v>
      </c>
      <c r="D5578" t="s">
        <v>1077</v>
      </c>
      <c r="E5578" t="s">
        <v>1074</v>
      </c>
      <c r="F5578" t="s">
        <v>1184</v>
      </c>
      <c r="G5578" t="s">
        <v>1098</v>
      </c>
      <c r="H5578">
        <v>2018</v>
      </c>
      <c r="I5578">
        <v>100</v>
      </c>
      <c r="J5578" t="s">
        <v>1148</v>
      </c>
      <c r="K5578" s="2"/>
      <c r="L5578" s="60"/>
    </row>
    <row r="5579" spans="1:12">
      <c r="A5579">
        <v>85225</v>
      </c>
      <c r="B5579" t="s">
        <v>1010</v>
      </c>
      <c r="C5579" t="s">
        <v>1018</v>
      </c>
      <c r="D5579" t="s">
        <v>1077</v>
      </c>
      <c r="E5579" t="s">
        <v>1074</v>
      </c>
      <c r="F5579" t="s">
        <v>1184</v>
      </c>
      <c r="G5579" t="s">
        <v>1098</v>
      </c>
      <c r="H5579">
        <v>2019</v>
      </c>
      <c r="I5579">
        <v>33.33</v>
      </c>
      <c r="J5579" t="s">
        <v>1148</v>
      </c>
      <c r="K5579" s="2"/>
      <c r="L5579" s="60"/>
    </row>
    <row r="5580" spans="1:12">
      <c r="A5580">
        <v>85225</v>
      </c>
      <c r="B5580" t="s">
        <v>1010</v>
      </c>
      <c r="C5580" t="s">
        <v>1018</v>
      </c>
      <c r="D5580" t="s">
        <v>1077</v>
      </c>
      <c r="E5580" t="s">
        <v>1074</v>
      </c>
      <c r="F5580" t="s">
        <v>1184</v>
      </c>
      <c r="G5580" t="s">
        <v>1098</v>
      </c>
      <c r="H5580">
        <v>2020</v>
      </c>
      <c r="I5580">
        <v>100</v>
      </c>
      <c r="J5580" t="s">
        <v>1148</v>
      </c>
      <c r="K5580" s="2"/>
      <c r="L5580" s="60"/>
    </row>
    <row r="5581" spans="1:12">
      <c r="A5581">
        <v>85230</v>
      </c>
      <c r="B5581" t="s">
        <v>1010</v>
      </c>
      <c r="C5581" t="s">
        <v>1019</v>
      </c>
      <c r="D5581" t="s">
        <v>1077</v>
      </c>
      <c r="E5581" t="s">
        <v>1074</v>
      </c>
      <c r="F5581" t="s">
        <v>1184</v>
      </c>
      <c r="G5581" t="s">
        <v>1098</v>
      </c>
      <c r="H5581">
        <v>2020</v>
      </c>
      <c r="I5581">
        <v>100</v>
      </c>
      <c r="J5581" t="s">
        <v>1148</v>
      </c>
      <c r="K5581" s="2"/>
      <c r="L5581" s="60"/>
    </row>
    <row r="5582" spans="1:12">
      <c r="A5582">
        <v>85250</v>
      </c>
      <c r="B5582" t="s">
        <v>1010</v>
      </c>
      <c r="C5582" t="s">
        <v>1020</v>
      </c>
      <c r="D5582" t="s">
        <v>1077</v>
      </c>
      <c r="E5582" t="s">
        <v>1074</v>
      </c>
      <c r="F5582" t="s">
        <v>1184</v>
      </c>
      <c r="G5582" t="s">
        <v>1098</v>
      </c>
      <c r="H5582">
        <v>2018</v>
      </c>
      <c r="I5582">
        <v>90.91</v>
      </c>
      <c r="J5582" t="s">
        <v>1148</v>
      </c>
      <c r="K5582" s="2"/>
      <c r="L5582" s="60"/>
    </row>
    <row r="5583" spans="1:12">
      <c r="A5583">
        <v>85250</v>
      </c>
      <c r="B5583" t="s">
        <v>1010</v>
      </c>
      <c r="C5583" t="s">
        <v>1020</v>
      </c>
      <c r="D5583" t="s">
        <v>1077</v>
      </c>
      <c r="E5583" t="s">
        <v>1074</v>
      </c>
      <c r="F5583" t="s">
        <v>1184</v>
      </c>
      <c r="G5583" t="s">
        <v>1098</v>
      </c>
      <c r="H5583">
        <v>2019</v>
      </c>
      <c r="I5583">
        <v>75</v>
      </c>
      <c r="J5583" t="s">
        <v>1148</v>
      </c>
      <c r="K5583" s="2"/>
      <c r="L5583" s="60"/>
    </row>
    <row r="5584" spans="1:12">
      <c r="A5584">
        <v>85250</v>
      </c>
      <c r="B5584" t="s">
        <v>1010</v>
      </c>
      <c r="C5584" t="s">
        <v>1020</v>
      </c>
      <c r="D5584" t="s">
        <v>1077</v>
      </c>
      <c r="E5584" t="s">
        <v>1074</v>
      </c>
      <c r="F5584" t="s">
        <v>1184</v>
      </c>
      <c r="G5584" t="s">
        <v>1098</v>
      </c>
      <c r="H5584">
        <v>2020</v>
      </c>
      <c r="I5584">
        <v>80</v>
      </c>
      <c r="J5584" t="s">
        <v>1148</v>
      </c>
      <c r="K5584" s="2"/>
      <c r="L5584" s="60"/>
    </row>
    <row r="5585" spans="1:12">
      <c r="A5585">
        <v>85250</v>
      </c>
      <c r="B5585" t="s">
        <v>1010</v>
      </c>
      <c r="C5585" t="s">
        <v>1020</v>
      </c>
      <c r="D5585" t="s">
        <v>1077</v>
      </c>
      <c r="E5585" t="s">
        <v>1074</v>
      </c>
      <c r="F5585" t="s">
        <v>1184</v>
      </c>
      <c r="G5585" t="s">
        <v>1098</v>
      </c>
      <c r="H5585">
        <v>2021</v>
      </c>
      <c r="I5585">
        <v>100</v>
      </c>
      <c r="J5585" t="s">
        <v>1148</v>
      </c>
      <c r="K5585" s="2"/>
      <c r="L5585" s="60"/>
    </row>
    <row r="5586" spans="1:12">
      <c r="A5586">
        <v>85263</v>
      </c>
      <c r="B5586" t="s">
        <v>1010</v>
      </c>
      <c r="C5586" t="s">
        <v>1021</v>
      </c>
      <c r="D5586" t="s">
        <v>1077</v>
      </c>
      <c r="E5586" t="s">
        <v>1074</v>
      </c>
      <c r="F5586" t="s">
        <v>1184</v>
      </c>
      <c r="G5586" t="s">
        <v>1098</v>
      </c>
      <c r="H5586">
        <v>2018</v>
      </c>
      <c r="I5586">
        <v>100</v>
      </c>
      <c r="J5586" t="s">
        <v>1148</v>
      </c>
      <c r="K5586" s="2"/>
      <c r="L5586" s="60"/>
    </row>
    <row r="5587" spans="1:12">
      <c r="A5587">
        <v>85263</v>
      </c>
      <c r="B5587" t="s">
        <v>1010</v>
      </c>
      <c r="C5587" t="s">
        <v>1021</v>
      </c>
      <c r="D5587" t="s">
        <v>1077</v>
      </c>
      <c r="E5587" t="s">
        <v>1074</v>
      </c>
      <c r="F5587" t="s">
        <v>1184</v>
      </c>
      <c r="G5587" t="s">
        <v>1098</v>
      </c>
      <c r="H5587">
        <v>2020</v>
      </c>
      <c r="I5587">
        <v>100</v>
      </c>
      <c r="J5587" t="s">
        <v>1148</v>
      </c>
      <c r="K5587" s="2"/>
      <c r="L5587" s="60"/>
    </row>
    <row r="5588" spans="1:12">
      <c r="A5588">
        <v>85279</v>
      </c>
      <c r="B5588" t="s">
        <v>1010</v>
      </c>
      <c r="C5588" t="s">
        <v>1022</v>
      </c>
      <c r="D5588" t="s">
        <v>1077</v>
      </c>
      <c r="E5588" t="s">
        <v>1074</v>
      </c>
      <c r="F5588" t="s">
        <v>1184</v>
      </c>
      <c r="G5588" t="s">
        <v>1098</v>
      </c>
      <c r="H5588">
        <v>2020</v>
      </c>
      <c r="I5588">
        <v>100</v>
      </c>
      <c r="J5588" t="s">
        <v>1148</v>
      </c>
      <c r="K5588" s="2"/>
      <c r="L5588" s="60"/>
    </row>
    <row r="5589" spans="1:12">
      <c r="A5589">
        <v>85315</v>
      </c>
      <c r="B5589" t="s">
        <v>1010</v>
      </c>
      <c r="C5589" t="s">
        <v>1023</v>
      </c>
      <c r="D5589" t="s">
        <v>1077</v>
      </c>
      <c r="E5589" t="s">
        <v>1074</v>
      </c>
      <c r="F5589" t="s">
        <v>1184</v>
      </c>
      <c r="G5589" t="s">
        <v>1098</v>
      </c>
      <c r="H5589">
        <v>2018</v>
      </c>
      <c r="I5589">
        <v>66.67</v>
      </c>
      <c r="J5589" t="s">
        <v>1148</v>
      </c>
      <c r="K5589" s="2"/>
      <c r="L5589" s="60"/>
    </row>
    <row r="5590" spans="1:12">
      <c r="A5590">
        <v>85315</v>
      </c>
      <c r="B5590" t="s">
        <v>1010</v>
      </c>
      <c r="C5590" t="s">
        <v>1023</v>
      </c>
      <c r="D5590" t="s">
        <v>1077</v>
      </c>
      <c r="E5590" t="s">
        <v>1074</v>
      </c>
      <c r="F5590" t="s">
        <v>1184</v>
      </c>
      <c r="G5590" t="s">
        <v>1098</v>
      </c>
      <c r="H5590">
        <v>2019</v>
      </c>
      <c r="I5590">
        <v>83.33</v>
      </c>
      <c r="J5590" t="s">
        <v>1148</v>
      </c>
      <c r="K5590" s="2"/>
      <c r="L5590" s="60"/>
    </row>
    <row r="5591" spans="1:12">
      <c r="A5591">
        <v>85315</v>
      </c>
      <c r="B5591" t="s">
        <v>1010</v>
      </c>
      <c r="C5591" t="s">
        <v>1023</v>
      </c>
      <c r="D5591" t="s">
        <v>1077</v>
      </c>
      <c r="E5591" t="s">
        <v>1074</v>
      </c>
      <c r="F5591" t="s">
        <v>1184</v>
      </c>
      <c r="G5591" t="s">
        <v>1098</v>
      </c>
      <c r="H5591">
        <v>2021</v>
      </c>
      <c r="I5591">
        <v>50</v>
      </c>
      <c r="J5591" t="s">
        <v>1148</v>
      </c>
      <c r="K5591" s="2"/>
      <c r="L5591" s="60"/>
    </row>
    <row r="5592" spans="1:12">
      <c r="A5592">
        <v>85325</v>
      </c>
      <c r="B5592" t="s">
        <v>1010</v>
      </c>
      <c r="C5592" t="s">
        <v>1024</v>
      </c>
      <c r="D5592" t="s">
        <v>1077</v>
      </c>
      <c r="E5592" t="s">
        <v>1074</v>
      </c>
      <c r="F5592" t="s">
        <v>1184</v>
      </c>
      <c r="G5592" t="s">
        <v>1098</v>
      </c>
      <c r="H5592">
        <v>2018</v>
      </c>
      <c r="I5592">
        <v>100</v>
      </c>
      <c r="J5592" t="s">
        <v>1148</v>
      </c>
      <c r="K5592" s="2"/>
      <c r="L5592" s="60"/>
    </row>
    <row r="5593" spans="1:12">
      <c r="A5593">
        <v>85325</v>
      </c>
      <c r="B5593" t="s">
        <v>1010</v>
      </c>
      <c r="C5593" t="s">
        <v>1024</v>
      </c>
      <c r="D5593" t="s">
        <v>1077</v>
      </c>
      <c r="E5593" t="s">
        <v>1074</v>
      </c>
      <c r="F5593" t="s">
        <v>1184</v>
      </c>
      <c r="G5593" t="s">
        <v>1098</v>
      </c>
      <c r="H5593">
        <v>2019</v>
      </c>
      <c r="I5593">
        <v>100</v>
      </c>
      <c r="J5593" t="s">
        <v>1148</v>
      </c>
      <c r="K5593" s="2"/>
      <c r="L5593" s="60"/>
    </row>
    <row r="5594" spans="1:12">
      <c r="A5594">
        <v>85400</v>
      </c>
      <c r="B5594" t="s">
        <v>1010</v>
      </c>
      <c r="C5594" t="s">
        <v>1025</v>
      </c>
      <c r="D5594" t="s">
        <v>1077</v>
      </c>
      <c r="E5594" t="s">
        <v>1074</v>
      </c>
      <c r="F5594" t="s">
        <v>1184</v>
      </c>
      <c r="G5594" t="s">
        <v>1098</v>
      </c>
      <c r="H5594">
        <v>2018</v>
      </c>
      <c r="I5594">
        <v>100</v>
      </c>
      <c r="J5594" t="s">
        <v>1148</v>
      </c>
      <c r="K5594" s="2"/>
      <c r="L5594" s="60"/>
    </row>
    <row r="5595" spans="1:12">
      <c r="A5595">
        <v>85400</v>
      </c>
      <c r="B5595" t="s">
        <v>1010</v>
      </c>
      <c r="C5595" t="s">
        <v>1025</v>
      </c>
      <c r="D5595" t="s">
        <v>1077</v>
      </c>
      <c r="E5595" t="s">
        <v>1074</v>
      </c>
      <c r="F5595" t="s">
        <v>1184</v>
      </c>
      <c r="G5595" t="s">
        <v>1098</v>
      </c>
      <c r="H5595">
        <v>2019</v>
      </c>
      <c r="I5595">
        <v>100</v>
      </c>
      <c r="J5595" t="s">
        <v>1148</v>
      </c>
      <c r="K5595" s="2"/>
      <c r="L5595" s="60"/>
    </row>
    <row r="5596" spans="1:12">
      <c r="A5596">
        <v>85410</v>
      </c>
      <c r="B5596" t="s">
        <v>1010</v>
      </c>
      <c r="C5596" t="s">
        <v>1026</v>
      </c>
      <c r="D5596" t="s">
        <v>1077</v>
      </c>
      <c r="E5596" t="s">
        <v>1074</v>
      </c>
      <c r="F5596" t="s">
        <v>1184</v>
      </c>
      <c r="G5596" t="s">
        <v>1098</v>
      </c>
      <c r="H5596">
        <v>2018</v>
      </c>
      <c r="I5596">
        <v>100</v>
      </c>
      <c r="J5596" t="s">
        <v>1148</v>
      </c>
      <c r="K5596" s="2"/>
      <c r="L5596" s="60"/>
    </row>
    <row r="5597" spans="1:12">
      <c r="A5597">
        <v>85410</v>
      </c>
      <c r="B5597" t="s">
        <v>1010</v>
      </c>
      <c r="C5597" t="s">
        <v>1026</v>
      </c>
      <c r="D5597" t="s">
        <v>1077</v>
      </c>
      <c r="E5597" t="s">
        <v>1074</v>
      </c>
      <c r="F5597" t="s">
        <v>1184</v>
      </c>
      <c r="G5597" t="s">
        <v>1098</v>
      </c>
      <c r="H5597">
        <v>2019</v>
      </c>
      <c r="I5597">
        <v>100</v>
      </c>
      <c r="J5597" t="s">
        <v>1148</v>
      </c>
      <c r="K5597" s="2"/>
      <c r="L5597" s="60"/>
    </row>
    <row r="5598" spans="1:12">
      <c r="A5598">
        <v>85410</v>
      </c>
      <c r="B5598" t="s">
        <v>1010</v>
      </c>
      <c r="C5598" t="s">
        <v>1026</v>
      </c>
      <c r="D5598" t="s">
        <v>1077</v>
      </c>
      <c r="E5598" t="s">
        <v>1074</v>
      </c>
      <c r="F5598" t="s">
        <v>1184</v>
      </c>
      <c r="G5598" t="s">
        <v>1098</v>
      </c>
      <c r="H5598">
        <v>2020</v>
      </c>
      <c r="I5598">
        <v>100</v>
      </c>
      <c r="J5598" t="s">
        <v>1148</v>
      </c>
      <c r="K5598" s="2"/>
      <c r="L5598" s="60"/>
    </row>
    <row r="5599" spans="1:12">
      <c r="A5599">
        <v>85410</v>
      </c>
      <c r="B5599" t="s">
        <v>1010</v>
      </c>
      <c r="C5599" t="s">
        <v>1026</v>
      </c>
      <c r="D5599" t="s">
        <v>1077</v>
      </c>
      <c r="E5599" t="s">
        <v>1074</v>
      </c>
      <c r="F5599" t="s">
        <v>1184</v>
      </c>
      <c r="G5599" t="s">
        <v>1098</v>
      </c>
      <c r="H5599">
        <v>2021</v>
      </c>
      <c r="I5599">
        <v>100</v>
      </c>
      <c r="J5599" t="s">
        <v>1148</v>
      </c>
      <c r="K5599" s="2"/>
      <c r="L5599" s="60"/>
    </row>
    <row r="5600" spans="1:12">
      <c r="A5600">
        <v>85430</v>
      </c>
      <c r="B5600" t="s">
        <v>1010</v>
      </c>
      <c r="C5600" t="s">
        <v>1027</v>
      </c>
      <c r="D5600" t="s">
        <v>1077</v>
      </c>
      <c r="E5600" t="s">
        <v>1074</v>
      </c>
      <c r="F5600" t="s">
        <v>1184</v>
      </c>
      <c r="G5600" t="s">
        <v>1098</v>
      </c>
      <c r="H5600">
        <v>2018</v>
      </c>
      <c r="I5600">
        <v>100</v>
      </c>
      <c r="J5600" t="s">
        <v>1148</v>
      </c>
      <c r="K5600" s="2"/>
      <c r="L5600" s="60"/>
    </row>
    <row r="5601" spans="1:12">
      <c r="A5601">
        <v>85430</v>
      </c>
      <c r="B5601" t="s">
        <v>1010</v>
      </c>
      <c r="C5601" t="s">
        <v>1027</v>
      </c>
      <c r="D5601" t="s">
        <v>1077</v>
      </c>
      <c r="E5601" t="s">
        <v>1074</v>
      </c>
      <c r="F5601" t="s">
        <v>1184</v>
      </c>
      <c r="G5601" t="s">
        <v>1098</v>
      </c>
      <c r="H5601">
        <v>2020</v>
      </c>
      <c r="I5601">
        <v>100</v>
      </c>
      <c r="J5601" t="s">
        <v>1148</v>
      </c>
      <c r="K5601" s="2"/>
      <c r="L5601" s="60"/>
    </row>
    <row r="5602" spans="1:12">
      <c r="A5602">
        <v>85430</v>
      </c>
      <c r="B5602" t="s">
        <v>1010</v>
      </c>
      <c r="C5602" t="s">
        <v>1027</v>
      </c>
      <c r="D5602" t="s">
        <v>1077</v>
      </c>
      <c r="E5602" t="s">
        <v>1074</v>
      </c>
      <c r="F5602" t="s">
        <v>1184</v>
      </c>
      <c r="G5602" t="s">
        <v>1098</v>
      </c>
      <c r="H5602">
        <v>2021</v>
      </c>
      <c r="I5602">
        <v>100</v>
      </c>
      <c r="J5602" t="s">
        <v>1148</v>
      </c>
      <c r="K5602" s="2"/>
      <c r="L5602" s="60"/>
    </row>
    <row r="5603" spans="1:12">
      <c r="A5603">
        <v>85440</v>
      </c>
      <c r="B5603" t="s">
        <v>1010</v>
      </c>
      <c r="C5603" t="s">
        <v>207</v>
      </c>
      <c r="D5603" t="s">
        <v>1077</v>
      </c>
      <c r="E5603" t="s">
        <v>1074</v>
      </c>
      <c r="F5603" t="s">
        <v>1184</v>
      </c>
      <c r="G5603" t="s">
        <v>1098</v>
      </c>
      <c r="H5603">
        <v>2018</v>
      </c>
      <c r="I5603">
        <v>100</v>
      </c>
      <c r="J5603" t="s">
        <v>1148</v>
      </c>
      <c r="K5603" s="2"/>
      <c r="L5603" s="60"/>
    </row>
    <row r="5604" spans="1:12">
      <c r="A5604">
        <v>85440</v>
      </c>
      <c r="B5604" t="s">
        <v>1010</v>
      </c>
      <c r="C5604" t="s">
        <v>207</v>
      </c>
      <c r="D5604" t="s">
        <v>1077</v>
      </c>
      <c r="E5604" t="s">
        <v>1074</v>
      </c>
      <c r="F5604" t="s">
        <v>1184</v>
      </c>
      <c r="G5604" t="s">
        <v>1098</v>
      </c>
      <c r="H5604">
        <v>2019</v>
      </c>
      <c r="I5604">
        <v>100</v>
      </c>
      <c r="J5604" t="s">
        <v>1148</v>
      </c>
      <c r="K5604" s="2"/>
      <c r="L5604" s="60"/>
    </row>
    <row r="5605" spans="1:12">
      <c r="A5605">
        <v>85440</v>
      </c>
      <c r="B5605" t="s">
        <v>1010</v>
      </c>
      <c r="C5605" t="s">
        <v>207</v>
      </c>
      <c r="D5605" t="s">
        <v>1077</v>
      </c>
      <c r="E5605" t="s">
        <v>1074</v>
      </c>
      <c r="F5605" t="s">
        <v>1184</v>
      </c>
      <c r="G5605" t="s">
        <v>1098</v>
      </c>
      <c r="H5605">
        <v>2020</v>
      </c>
      <c r="I5605">
        <v>100</v>
      </c>
      <c r="J5605" t="s">
        <v>1148</v>
      </c>
      <c r="K5605" s="2"/>
      <c r="L5605" s="60"/>
    </row>
    <row r="5606" spans="1:12">
      <c r="A5606">
        <v>85440</v>
      </c>
      <c r="B5606" t="s">
        <v>1010</v>
      </c>
      <c r="C5606" t="s">
        <v>207</v>
      </c>
      <c r="D5606" t="s">
        <v>1077</v>
      </c>
      <c r="E5606" t="s">
        <v>1074</v>
      </c>
      <c r="F5606" t="s">
        <v>1184</v>
      </c>
      <c r="G5606" t="s">
        <v>1098</v>
      </c>
      <c r="H5606">
        <v>2021</v>
      </c>
      <c r="I5606">
        <v>100</v>
      </c>
      <c r="J5606" t="s">
        <v>1148</v>
      </c>
      <c r="K5606" s="2"/>
      <c r="L5606" s="60"/>
    </row>
    <row r="5607" spans="1:12">
      <c r="A5607">
        <v>85001</v>
      </c>
      <c r="B5607" t="s">
        <v>1010</v>
      </c>
      <c r="C5607" t="s">
        <v>1011</v>
      </c>
      <c r="D5607" t="s">
        <v>1076</v>
      </c>
      <c r="E5607" t="s">
        <v>1074</v>
      </c>
      <c r="F5607" t="s">
        <v>1184</v>
      </c>
      <c r="G5607" t="s">
        <v>1255</v>
      </c>
      <c r="H5607">
        <v>2018</v>
      </c>
      <c r="I5607">
        <v>100</v>
      </c>
      <c r="J5607" t="s">
        <v>1148</v>
      </c>
      <c r="K5607" s="2"/>
      <c r="L5607" s="60"/>
    </row>
    <row r="5608" spans="1:12">
      <c r="A5608">
        <v>85001</v>
      </c>
      <c r="B5608" t="s">
        <v>1010</v>
      </c>
      <c r="C5608" t="s">
        <v>1011</v>
      </c>
      <c r="D5608" t="s">
        <v>1076</v>
      </c>
      <c r="E5608" t="s">
        <v>1074</v>
      </c>
      <c r="F5608" t="s">
        <v>1184</v>
      </c>
      <c r="G5608" t="s">
        <v>1255</v>
      </c>
      <c r="H5608">
        <v>2019</v>
      </c>
      <c r="I5608">
        <v>90</v>
      </c>
      <c r="J5608" t="s">
        <v>1148</v>
      </c>
      <c r="K5608" s="2"/>
      <c r="L5608" s="60"/>
    </row>
    <row r="5609" spans="1:12">
      <c r="A5609">
        <v>85001</v>
      </c>
      <c r="B5609" t="s">
        <v>1010</v>
      </c>
      <c r="C5609" t="s">
        <v>1011</v>
      </c>
      <c r="D5609" t="s">
        <v>1076</v>
      </c>
      <c r="E5609" t="s">
        <v>1074</v>
      </c>
      <c r="F5609" t="s">
        <v>1184</v>
      </c>
      <c r="G5609" t="s">
        <v>1255</v>
      </c>
      <c r="H5609">
        <v>2020</v>
      </c>
      <c r="I5609">
        <v>83.33</v>
      </c>
      <c r="J5609" t="s">
        <v>1148</v>
      </c>
      <c r="K5609" s="2"/>
      <c r="L5609" s="60"/>
    </row>
    <row r="5610" spans="1:12">
      <c r="A5610">
        <v>85001</v>
      </c>
      <c r="B5610" t="s">
        <v>1010</v>
      </c>
      <c r="C5610" t="s">
        <v>1011</v>
      </c>
      <c r="D5610" t="s">
        <v>1076</v>
      </c>
      <c r="E5610" t="s">
        <v>1074</v>
      </c>
      <c r="F5610" t="s">
        <v>1184</v>
      </c>
      <c r="G5610" t="s">
        <v>1255</v>
      </c>
      <c r="H5610">
        <v>2021</v>
      </c>
      <c r="I5610">
        <v>100</v>
      </c>
      <c r="J5610" t="s">
        <v>1148</v>
      </c>
      <c r="K5610" s="2"/>
      <c r="L5610" s="60"/>
    </row>
    <row r="5611" spans="1:12">
      <c r="A5611">
        <v>85010</v>
      </c>
      <c r="B5611" t="s">
        <v>1010</v>
      </c>
      <c r="C5611" t="s">
        <v>1012</v>
      </c>
      <c r="D5611" t="s">
        <v>1076</v>
      </c>
      <c r="E5611" t="s">
        <v>1074</v>
      </c>
      <c r="F5611" t="s">
        <v>1184</v>
      </c>
      <c r="G5611" t="s">
        <v>1255</v>
      </c>
      <c r="H5611">
        <v>2018</v>
      </c>
      <c r="I5611">
        <v>85.71</v>
      </c>
      <c r="J5611" t="s">
        <v>1148</v>
      </c>
      <c r="K5611" s="2"/>
      <c r="L5611" s="60"/>
    </row>
    <row r="5612" spans="1:12">
      <c r="A5612">
        <v>85010</v>
      </c>
      <c r="B5612" t="s">
        <v>1010</v>
      </c>
      <c r="C5612" t="s">
        <v>1012</v>
      </c>
      <c r="D5612" t="s">
        <v>1076</v>
      </c>
      <c r="E5612" t="s">
        <v>1074</v>
      </c>
      <c r="F5612" t="s">
        <v>1184</v>
      </c>
      <c r="G5612" t="s">
        <v>1255</v>
      </c>
      <c r="H5612">
        <v>2019</v>
      </c>
      <c r="I5612">
        <v>100</v>
      </c>
      <c r="J5612" t="s">
        <v>1148</v>
      </c>
      <c r="K5612" s="2"/>
      <c r="L5612" s="60"/>
    </row>
    <row r="5613" spans="1:12">
      <c r="A5613">
        <v>85010</v>
      </c>
      <c r="B5613" t="s">
        <v>1010</v>
      </c>
      <c r="C5613" t="s">
        <v>1012</v>
      </c>
      <c r="D5613" t="s">
        <v>1076</v>
      </c>
      <c r="E5613" t="s">
        <v>1074</v>
      </c>
      <c r="F5613" t="s">
        <v>1184</v>
      </c>
      <c r="G5613" t="s">
        <v>1255</v>
      </c>
      <c r="H5613">
        <v>2020</v>
      </c>
      <c r="I5613">
        <v>100</v>
      </c>
      <c r="J5613" t="s">
        <v>1148</v>
      </c>
      <c r="K5613" s="2"/>
      <c r="L5613" s="60"/>
    </row>
    <row r="5614" spans="1:12">
      <c r="A5614">
        <v>85010</v>
      </c>
      <c r="B5614" t="s">
        <v>1010</v>
      </c>
      <c r="C5614" t="s">
        <v>1012</v>
      </c>
      <c r="D5614" t="s">
        <v>1076</v>
      </c>
      <c r="E5614" t="s">
        <v>1074</v>
      </c>
      <c r="F5614" t="s">
        <v>1184</v>
      </c>
      <c r="G5614" t="s">
        <v>1255</v>
      </c>
      <c r="H5614">
        <v>2021</v>
      </c>
      <c r="I5614">
        <v>100</v>
      </c>
      <c r="J5614" t="s">
        <v>1148</v>
      </c>
      <c r="K5614" s="2"/>
      <c r="L5614" s="60"/>
    </row>
    <row r="5615" spans="1:12">
      <c r="A5615">
        <v>85125</v>
      </c>
      <c r="B5615" t="s">
        <v>1010</v>
      </c>
      <c r="C5615" t="s">
        <v>1014</v>
      </c>
      <c r="D5615" t="s">
        <v>1076</v>
      </c>
      <c r="E5615" t="s">
        <v>1074</v>
      </c>
      <c r="F5615" t="s">
        <v>1184</v>
      </c>
      <c r="G5615" t="s">
        <v>1255</v>
      </c>
      <c r="H5615">
        <v>2018</v>
      </c>
      <c r="I5615">
        <v>33.33</v>
      </c>
      <c r="J5615" t="s">
        <v>1148</v>
      </c>
      <c r="K5615" s="2"/>
      <c r="L5615" s="60"/>
    </row>
    <row r="5616" spans="1:12">
      <c r="A5616">
        <v>85125</v>
      </c>
      <c r="B5616" t="s">
        <v>1010</v>
      </c>
      <c r="C5616" t="s">
        <v>1014</v>
      </c>
      <c r="D5616" t="s">
        <v>1076</v>
      </c>
      <c r="E5616" t="s">
        <v>1074</v>
      </c>
      <c r="F5616" t="s">
        <v>1184</v>
      </c>
      <c r="G5616" t="s">
        <v>1255</v>
      </c>
      <c r="H5616">
        <v>2019</v>
      </c>
      <c r="I5616">
        <v>100</v>
      </c>
      <c r="J5616" t="s">
        <v>1148</v>
      </c>
      <c r="K5616" s="2"/>
      <c r="L5616" s="60"/>
    </row>
    <row r="5617" spans="1:12">
      <c r="A5617">
        <v>85125</v>
      </c>
      <c r="B5617" t="s">
        <v>1010</v>
      </c>
      <c r="C5617" t="s">
        <v>1014</v>
      </c>
      <c r="D5617" t="s">
        <v>1076</v>
      </c>
      <c r="E5617" t="s">
        <v>1074</v>
      </c>
      <c r="F5617" t="s">
        <v>1184</v>
      </c>
      <c r="G5617" t="s">
        <v>1255</v>
      </c>
      <c r="H5617">
        <v>2020</v>
      </c>
      <c r="I5617">
        <v>50</v>
      </c>
      <c r="J5617" t="s">
        <v>1148</v>
      </c>
      <c r="K5617" s="2"/>
      <c r="L5617" s="60"/>
    </row>
    <row r="5618" spans="1:12">
      <c r="A5618">
        <v>85125</v>
      </c>
      <c r="B5618" t="s">
        <v>1010</v>
      </c>
      <c r="C5618" t="s">
        <v>1014</v>
      </c>
      <c r="D5618" t="s">
        <v>1076</v>
      </c>
      <c r="E5618" t="s">
        <v>1074</v>
      </c>
      <c r="F5618" t="s">
        <v>1184</v>
      </c>
      <c r="G5618" t="s">
        <v>1255</v>
      </c>
      <c r="H5618">
        <v>2021</v>
      </c>
      <c r="I5618">
        <v>100</v>
      </c>
      <c r="J5618" t="s">
        <v>1148</v>
      </c>
      <c r="K5618" s="2"/>
      <c r="L5618" s="60"/>
    </row>
    <row r="5619" spans="1:12">
      <c r="A5619">
        <v>85136</v>
      </c>
      <c r="B5619" t="s">
        <v>1010</v>
      </c>
      <c r="C5619" t="s">
        <v>1015</v>
      </c>
      <c r="D5619" t="s">
        <v>1076</v>
      </c>
      <c r="E5619" t="s">
        <v>1074</v>
      </c>
      <c r="F5619" t="s">
        <v>1184</v>
      </c>
      <c r="G5619" t="s">
        <v>1255</v>
      </c>
      <c r="H5619">
        <v>2018</v>
      </c>
      <c r="I5619">
        <v>100</v>
      </c>
      <c r="J5619" t="s">
        <v>1148</v>
      </c>
      <c r="K5619" s="2"/>
      <c r="L5619" s="60"/>
    </row>
    <row r="5620" spans="1:12">
      <c r="A5620">
        <v>85136</v>
      </c>
      <c r="B5620" t="s">
        <v>1010</v>
      </c>
      <c r="C5620" t="s">
        <v>1015</v>
      </c>
      <c r="D5620" t="s">
        <v>1076</v>
      </c>
      <c r="E5620" t="s">
        <v>1074</v>
      </c>
      <c r="F5620" t="s">
        <v>1184</v>
      </c>
      <c r="G5620" t="s">
        <v>1255</v>
      </c>
      <c r="H5620">
        <v>2020</v>
      </c>
      <c r="I5620">
        <v>100</v>
      </c>
      <c r="J5620" t="s">
        <v>1148</v>
      </c>
      <c r="K5620" s="2"/>
      <c r="L5620" s="60"/>
    </row>
    <row r="5621" spans="1:12">
      <c r="A5621">
        <v>85139</v>
      </c>
      <c r="B5621" t="s">
        <v>1010</v>
      </c>
      <c r="C5621" t="s">
        <v>1016</v>
      </c>
      <c r="D5621" t="s">
        <v>1076</v>
      </c>
      <c r="E5621" t="s">
        <v>1074</v>
      </c>
      <c r="F5621" t="s">
        <v>1184</v>
      </c>
      <c r="G5621" t="s">
        <v>1255</v>
      </c>
      <c r="H5621">
        <v>2018</v>
      </c>
      <c r="I5621">
        <v>100</v>
      </c>
      <c r="J5621" t="s">
        <v>1148</v>
      </c>
      <c r="K5621" s="2"/>
      <c r="L5621" s="60"/>
    </row>
    <row r="5622" spans="1:12">
      <c r="A5622">
        <v>85139</v>
      </c>
      <c r="B5622" t="s">
        <v>1010</v>
      </c>
      <c r="C5622" t="s">
        <v>1016</v>
      </c>
      <c r="D5622" t="s">
        <v>1076</v>
      </c>
      <c r="E5622" t="s">
        <v>1074</v>
      </c>
      <c r="F5622" t="s">
        <v>1184</v>
      </c>
      <c r="G5622" t="s">
        <v>1255</v>
      </c>
      <c r="H5622">
        <v>2019</v>
      </c>
      <c r="I5622">
        <v>100</v>
      </c>
      <c r="J5622" t="s">
        <v>1148</v>
      </c>
      <c r="K5622" s="2"/>
      <c r="L5622" s="60"/>
    </row>
    <row r="5623" spans="1:12">
      <c r="A5623">
        <v>85139</v>
      </c>
      <c r="B5623" t="s">
        <v>1010</v>
      </c>
      <c r="C5623" t="s">
        <v>1016</v>
      </c>
      <c r="D5623" t="s">
        <v>1076</v>
      </c>
      <c r="E5623" t="s">
        <v>1074</v>
      </c>
      <c r="F5623" t="s">
        <v>1184</v>
      </c>
      <c r="G5623" t="s">
        <v>1255</v>
      </c>
      <c r="H5623">
        <v>2020</v>
      </c>
      <c r="I5623">
        <v>100</v>
      </c>
      <c r="J5623" t="s">
        <v>1148</v>
      </c>
      <c r="K5623" s="2"/>
      <c r="L5623" s="60"/>
    </row>
    <row r="5624" spans="1:12">
      <c r="A5624">
        <v>85139</v>
      </c>
      <c r="B5624" t="s">
        <v>1010</v>
      </c>
      <c r="C5624" t="s">
        <v>1016</v>
      </c>
      <c r="D5624" t="s">
        <v>1076</v>
      </c>
      <c r="E5624" t="s">
        <v>1074</v>
      </c>
      <c r="F5624" t="s">
        <v>1184</v>
      </c>
      <c r="G5624" t="s">
        <v>1255</v>
      </c>
      <c r="H5624">
        <v>2021</v>
      </c>
      <c r="I5624">
        <v>100</v>
      </c>
      <c r="J5624" t="s">
        <v>1148</v>
      </c>
      <c r="K5624" s="2"/>
      <c r="L5624" s="60"/>
    </row>
    <row r="5625" spans="1:12">
      <c r="A5625">
        <v>85162</v>
      </c>
      <c r="B5625" t="s">
        <v>1010</v>
      </c>
      <c r="C5625" t="s">
        <v>1017</v>
      </c>
      <c r="D5625" t="s">
        <v>1076</v>
      </c>
      <c r="E5625" t="s">
        <v>1074</v>
      </c>
      <c r="F5625" t="s">
        <v>1184</v>
      </c>
      <c r="G5625" t="s">
        <v>1255</v>
      </c>
      <c r="H5625">
        <v>2018</v>
      </c>
      <c r="I5625">
        <v>100</v>
      </c>
      <c r="J5625" t="s">
        <v>1148</v>
      </c>
      <c r="K5625" s="2"/>
      <c r="L5625" s="60"/>
    </row>
    <row r="5626" spans="1:12">
      <c r="A5626">
        <v>85162</v>
      </c>
      <c r="B5626" t="s">
        <v>1010</v>
      </c>
      <c r="C5626" t="s">
        <v>1017</v>
      </c>
      <c r="D5626" t="s">
        <v>1076</v>
      </c>
      <c r="E5626" t="s">
        <v>1074</v>
      </c>
      <c r="F5626" t="s">
        <v>1184</v>
      </c>
      <c r="G5626" t="s">
        <v>1255</v>
      </c>
      <c r="H5626">
        <v>2021</v>
      </c>
      <c r="I5626">
        <v>100</v>
      </c>
      <c r="J5626" t="s">
        <v>1148</v>
      </c>
      <c r="K5626" s="2"/>
      <c r="L5626" s="60"/>
    </row>
    <row r="5627" spans="1:12">
      <c r="A5627">
        <v>85225</v>
      </c>
      <c r="B5627" t="s">
        <v>1010</v>
      </c>
      <c r="C5627" t="s">
        <v>1018</v>
      </c>
      <c r="D5627" t="s">
        <v>1076</v>
      </c>
      <c r="E5627" t="s">
        <v>1074</v>
      </c>
      <c r="F5627" t="s">
        <v>1184</v>
      </c>
      <c r="G5627" t="s">
        <v>1255</v>
      </c>
      <c r="H5627">
        <v>2018</v>
      </c>
      <c r="I5627">
        <v>100</v>
      </c>
      <c r="J5627" t="s">
        <v>1148</v>
      </c>
      <c r="K5627" s="2"/>
      <c r="L5627" s="60"/>
    </row>
    <row r="5628" spans="1:12">
      <c r="A5628">
        <v>85225</v>
      </c>
      <c r="B5628" t="s">
        <v>1010</v>
      </c>
      <c r="C5628" t="s">
        <v>1018</v>
      </c>
      <c r="D5628" t="s">
        <v>1076</v>
      </c>
      <c r="E5628" t="s">
        <v>1074</v>
      </c>
      <c r="F5628" t="s">
        <v>1184</v>
      </c>
      <c r="G5628" t="s">
        <v>1255</v>
      </c>
      <c r="H5628">
        <v>2019</v>
      </c>
      <c r="I5628">
        <v>100</v>
      </c>
      <c r="J5628" t="s">
        <v>1148</v>
      </c>
      <c r="K5628" s="2"/>
      <c r="L5628" s="60"/>
    </row>
    <row r="5629" spans="1:12">
      <c r="A5629">
        <v>85225</v>
      </c>
      <c r="B5629" t="s">
        <v>1010</v>
      </c>
      <c r="C5629" t="s">
        <v>1018</v>
      </c>
      <c r="D5629" t="s">
        <v>1076</v>
      </c>
      <c r="E5629" t="s">
        <v>1074</v>
      </c>
      <c r="F5629" t="s">
        <v>1184</v>
      </c>
      <c r="G5629" t="s">
        <v>1255</v>
      </c>
      <c r="H5629">
        <v>2020</v>
      </c>
      <c r="I5629">
        <v>100</v>
      </c>
      <c r="J5629" t="s">
        <v>1148</v>
      </c>
      <c r="K5629" s="2"/>
      <c r="L5629" s="60"/>
    </row>
    <row r="5630" spans="1:12">
      <c r="A5630">
        <v>85230</v>
      </c>
      <c r="B5630" t="s">
        <v>1010</v>
      </c>
      <c r="C5630" t="s">
        <v>1019</v>
      </c>
      <c r="D5630" t="s">
        <v>1076</v>
      </c>
      <c r="E5630" t="s">
        <v>1074</v>
      </c>
      <c r="F5630" t="s">
        <v>1184</v>
      </c>
      <c r="G5630" t="s">
        <v>1255</v>
      </c>
      <c r="H5630">
        <v>2019</v>
      </c>
      <c r="I5630">
        <v>50</v>
      </c>
      <c r="J5630" t="s">
        <v>1148</v>
      </c>
      <c r="K5630" s="2"/>
      <c r="L5630" s="60"/>
    </row>
    <row r="5631" spans="1:12">
      <c r="A5631">
        <v>85230</v>
      </c>
      <c r="B5631" t="s">
        <v>1010</v>
      </c>
      <c r="C5631" t="s">
        <v>1019</v>
      </c>
      <c r="D5631" t="s">
        <v>1076</v>
      </c>
      <c r="E5631" t="s">
        <v>1074</v>
      </c>
      <c r="F5631" t="s">
        <v>1184</v>
      </c>
      <c r="G5631" t="s">
        <v>1255</v>
      </c>
      <c r="H5631">
        <v>2020</v>
      </c>
      <c r="I5631">
        <v>100</v>
      </c>
      <c r="J5631" t="s">
        <v>1148</v>
      </c>
      <c r="K5631" s="2"/>
      <c r="L5631" s="60"/>
    </row>
    <row r="5632" spans="1:12">
      <c r="A5632">
        <v>85250</v>
      </c>
      <c r="B5632" t="s">
        <v>1010</v>
      </c>
      <c r="C5632" t="s">
        <v>1020</v>
      </c>
      <c r="D5632" t="s">
        <v>1076</v>
      </c>
      <c r="E5632" t="s">
        <v>1074</v>
      </c>
      <c r="F5632" t="s">
        <v>1184</v>
      </c>
      <c r="G5632" t="s">
        <v>1255</v>
      </c>
      <c r="H5632">
        <v>2018</v>
      </c>
      <c r="I5632">
        <v>100</v>
      </c>
      <c r="J5632" t="s">
        <v>1148</v>
      </c>
      <c r="K5632" s="2"/>
      <c r="L5632" s="60"/>
    </row>
    <row r="5633" spans="1:12">
      <c r="A5633">
        <v>85250</v>
      </c>
      <c r="B5633" t="s">
        <v>1010</v>
      </c>
      <c r="C5633" t="s">
        <v>1020</v>
      </c>
      <c r="D5633" t="s">
        <v>1076</v>
      </c>
      <c r="E5633" t="s">
        <v>1074</v>
      </c>
      <c r="F5633" t="s">
        <v>1184</v>
      </c>
      <c r="G5633" t="s">
        <v>1255</v>
      </c>
      <c r="H5633">
        <v>2019</v>
      </c>
      <c r="I5633">
        <v>84.62</v>
      </c>
      <c r="J5633" t="s">
        <v>1148</v>
      </c>
      <c r="K5633" s="2"/>
      <c r="L5633" s="60"/>
    </row>
    <row r="5634" spans="1:12">
      <c r="A5634">
        <v>85250</v>
      </c>
      <c r="B5634" t="s">
        <v>1010</v>
      </c>
      <c r="C5634" t="s">
        <v>1020</v>
      </c>
      <c r="D5634" t="s">
        <v>1076</v>
      </c>
      <c r="E5634" t="s">
        <v>1074</v>
      </c>
      <c r="F5634" t="s">
        <v>1184</v>
      </c>
      <c r="G5634" t="s">
        <v>1255</v>
      </c>
      <c r="H5634">
        <v>2020</v>
      </c>
      <c r="I5634">
        <v>75</v>
      </c>
      <c r="J5634" t="s">
        <v>1148</v>
      </c>
      <c r="K5634" s="2"/>
      <c r="L5634" s="60"/>
    </row>
    <row r="5635" spans="1:12">
      <c r="A5635">
        <v>85250</v>
      </c>
      <c r="B5635" t="s">
        <v>1010</v>
      </c>
      <c r="C5635" t="s">
        <v>1020</v>
      </c>
      <c r="D5635" t="s">
        <v>1076</v>
      </c>
      <c r="E5635" t="s">
        <v>1074</v>
      </c>
      <c r="F5635" t="s">
        <v>1184</v>
      </c>
      <c r="G5635" t="s">
        <v>1255</v>
      </c>
      <c r="H5635">
        <v>2021</v>
      </c>
      <c r="I5635">
        <v>100</v>
      </c>
      <c r="J5635" t="s">
        <v>1148</v>
      </c>
      <c r="K5635" s="2"/>
      <c r="L5635" s="60"/>
    </row>
    <row r="5636" spans="1:12">
      <c r="A5636">
        <v>85263</v>
      </c>
      <c r="B5636" t="s">
        <v>1010</v>
      </c>
      <c r="C5636" t="s">
        <v>1021</v>
      </c>
      <c r="D5636" t="s">
        <v>1076</v>
      </c>
      <c r="E5636" t="s">
        <v>1074</v>
      </c>
      <c r="F5636" t="s">
        <v>1184</v>
      </c>
      <c r="G5636" t="s">
        <v>1255</v>
      </c>
      <c r="H5636">
        <v>2018</v>
      </c>
      <c r="I5636">
        <v>100</v>
      </c>
      <c r="J5636" t="s">
        <v>1148</v>
      </c>
      <c r="K5636" s="2"/>
      <c r="L5636" s="60"/>
    </row>
    <row r="5637" spans="1:12">
      <c r="A5637">
        <v>85263</v>
      </c>
      <c r="B5637" t="s">
        <v>1010</v>
      </c>
      <c r="C5637" t="s">
        <v>1021</v>
      </c>
      <c r="D5637" t="s">
        <v>1076</v>
      </c>
      <c r="E5637" t="s">
        <v>1074</v>
      </c>
      <c r="F5637" t="s">
        <v>1184</v>
      </c>
      <c r="G5637" t="s">
        <v>1255</v>
      </c>
      <c r="H5637">
        <v>2020</v>
      </c>
      <c r="I5637">
        <v>100</v>
      </c>
      <c r="J5637" t="s">
        <v>1148</v>
      </c>
      <c r="K5637" s="2"/>
      <c r="L5637" s="60"/>
    </row>
    <row r="5638" spans="1:12">
      <c r="A5638">
        <v>85279</v>
      </c>
      <c r="B5638" t="s">
        <v>1010</v>
      </c>
      <c r="C5638" t="s">
        <v>1022</v>
      </c>
      <c r="D5638" t="s">
        <v>1076</v>
      </c>
      <c r="E5638" t="s">
        <v>1074</v>
      </c>
      <c r="F5638" t="s">
        <v>1184</v>
      </c>
      <c r="G5638" t="s">
        <v>1255</v>
      </c>
      <c r="H5638">
        <v>2020</v>
      </c>
      <c r="I5638">
        <v>100</v>
      </c>
      <c r="J5638" t="s">
        <v>1148</v>
      </c>
      <c r="K5638" s="2"/>
      <c r="L5638" s="60"/>
    </row>
    <row r="5639" spans="1:12">
      <c r="A5639">
        <v>85315</v>
      </c>
      <c r="B5639" t="s">
        <v>1010</v>
      </c>
      <c r="C5639" t="s">
        <v>1023</v>
      </c>
      <c r="D5639" t="s">
        <v>1076</v>
      </c>
      <c r="E5639" t="s">
        <v>1074</v>
      </c>
      <c r="F5639" t="s">
        <v>1184</v>
      </c>
      <c r="G5639" t="s">
        <v>1255</v>
      </c>
      <c r="H5639">
        <v>2018</v>
      </c>
      <c r="I5639">
        <v>100</v>
      </c>
      <c r="J5639" t="s">
        <v>1148</v>
      </c>
      <c r="K5639" s="2"/>
      <c r="L5639" s="60"/>
    </row>
    <row r="5640" spans="1:12">
      <c r="A5640">
        <v>85315</v>
      </c>
      <c r="B5640" t="s">
        <v>1010</v>
      </c>
      <c r="C5640" t="s">
        <v>1023</v>
      </c>
      <c r="D5640" t="s">
        <v>1076</v>
      </c>
      <c r="E5640" t="s">
        <v>1074</v>
      </c>
      <c r="F5640" t="s">
        <v>1184</v>
      </c>
      <c r="G5640" t="s">
        <v>1255</v>
      </c>
      <c r="H5640">
        <v>2019</v>
      </c>
      <c r="I5640">
        <v>100</v>
      </c>
      <c r="J5640" t="s">
        <v>1148</v>
      </c>
      <c r="K5640" s="2"/>
      <c r="L5640" s="60"/>
    </row>
    <row r="5641" spans="1:12">
      <c r="A5641">
        <v>85325</v>
      </c>
      <c r="B5641" t="s">
        <v>1010</v>
      </c>
      <c r="C5641" t="s">
        <v>1024</v>
      </c>
      <c r="D5641" t="s">
        <v>1076</v>
      </c>
      <c r="E5641" t="s">
        <v>1074</v>
      </c>
      <c r="F5641" t="s">
        <v>1184</v>
      </c>
      <c r="G5641" t="s">
        <v>1255</v>
      </c>
      <c r="H5641">
        <v>2020</v>
      </c>
      <c r="I5641">
        <v>100</v>
      </c>
      <c r="J5641" t="s">
        <v>1148</v>
      </c>
      <c r="K5641" s="2"/>
      <c r="L5641" s="60"/>
    </row>
    <row r="5642" spans="1:12">
      <c r="A5642">
        <v>85400</v>
      </c>
      <c r="B5642" t="s">
        <v>1010</v>
      </c>
      <c r="C5642" t="s">
        <v>1025</v>
      </c>
      <c r="D5642" t="s">
        <v>1076</v>
      </c>
      <c r="E5642" t="s">
        <v>1074</v>
      </c>
      <c r="F5642" t="s">
        <v>1184</v>
      </c>
      <c r="G5642" t="s">
        <v>1255</v>
      </c>
      <c r="H5642">
        <v>2018</v>
      </c>
      <c r="I5642">
        <v>100</v>
      </c>
      <c r="J5642" t="s">
        <v>1148</v>
      </c>
      <c r="K5642" s="2"/>
      <c r="L5642" s="60"/>
    </row>
    <row r="5643" spans="1:12">
      <c r="A5643">
        <v>85400</v>
      </c>
      <c r="B5643" t="s">
        <v>1010</v>
      </c>
      <c r="C5643" t="s">
        <v>1025</v>
      </c>
      <c r="D5643" t="s">
        <v>1076</v>
      </c>
      <c r="E5643" t="s">
        <v>1074</v>
      </c>
      <c r="F5643" t="s">
        <v>1184</v>
      </c>
      <c r="G5643" t="s">
        <v>1255</v>
      </c>
      <c r="H5643">
        <v>2019</v>
      </c>
      <c r="I5643">
        <v>100</v>
      </c>
      <c r="J5643" t="s">
        <v>1148</v>
      </c>
      <c r="K5643" s="2"/>
      <c r="L5643" s="60"/>
    </row>
    <row r="5644" spans="1:12">
      <c r="A5644">
        <v>85410</v>
      </c>
      <c r="B5644" t="s">
        <v>1010</v>
      </c>
      <c r="C5644" t="s">
        <v>1026</v>
      </c>
      <c r="D5644" t="s">
        <v>1076</v>
      </c>
      <c r="E5644" t="s">
        <v>1074</v>
      </c>
      <c r="F5644" t="s">
        <v>1184</v>
      </c>
      <c r="G5644" t="s">
        <v>1255</v>
      </c>
      <c r="H5644">
        <v>2018</v>
      </c>
      <c r="I5644">
        <v>100</v>
      </c>
      <c r="J5644" t="s">
        <v>1148</v>
      </c>
      <c r="K5644" s="2"/>
      <c r="L5644" s="60"/>
    </row>
    <row r="5645" spans="1:12">
      <c r="A5645">
        <v>85410</v>
      </c>
      <c r="B5645" t="s">
        <v>1010</v>
      </c>
      <c r="C5645" t="s">
        <v>1026</v>
      </c>
      <c r="D5645" t="s">
        <v>1076</v>
      </c>
      <c r="E5645" t="s">
        <v>1074</v>
      </c>
      <c r="F5645" t="s">
        <v>1184</v>
      </c>
      <c r="G5645" t="s">
        <v>1255</v>
      </c>
      <c r="H5645">
        <v>2019</v>
      </c>
      <c r="I5645">
        <v>100</v>
      </c>
      <c r="J5645" t="s">
        <v>1148</v>
      </c>
      <c r="K5645" s="2"/>
      <c r="L5645" s="60"/>
    </row>
    <row r="5646" spans="1:12">
      <c r="A5646">
        <v>85410</v>
      </c>
      <c r="B5646" t="s">
        <v>1010</v>
      </c>
      <c r="C5646" t="s">
        <v>1026</v>
      </c>
      <c r="D5646" t="s">
        <v>1076</v>
      </c>
      <c r="E5646" t="s">
        <v>1074</v>
      </c>
      <c r="F5646" t="s">
        <v>1184</v>
      </c>
      <c r="G5646" t="s">
        <v>1255</v>
      </c>
      <c r="H5646">
        <v>2021</v>
      </c>
      <c r="I5646">
        <v>100</v>
      </c>
      <c r="J5646" t="s">
        <v>1148</v>
      </c>
      <c r="K5646" s="2"/>
      <c r="L5646" s="60"/>
    </row>
    <row r="5647" spans="1:12">
      <c r="A5647">
        <v>85430</v>
      </c>
      <c r="B5647" t="s">
        <v>1010</v>
      </c>
      <c r="C5647" t="s">
        <v>1027</v>
      </c>
      <c r="D5647" t="s">
        <v>1076</v>
      </c>
      <c r="E5647" t="s">
        <v>1074</v>
      </c>
      <c r="F5647" t="s">
        <v>1184</v>
      </c>
      <c r="G5647" t="s">
        <v>1255</v>
      </c>
      <c r="H5647">
        <v>2018</v>
      </c>
      <c r="I5647">
        <v>100</v>
      </c>
      <c r="J5647" t="s">
        <v>1148</v>
      </c>
      <c r="K5647" s="2"/>
      <c r="L5647" s="60"/>
    </row>
    <row r="5648" spans="1:12">
      <c r="A5648">
        <v>85430</v>
      </c>
      <c r="B5648" t="s">
        <v>1010</v>
      </c>
      <c r="C5648" t="s">
        <v>1027</v>
      </c>
      <c r="D5648" t="s">
        <v>1076</v>
      </c>
      <c r="E5648" t="s">
        <v>1074</v>
      </c>
      <c r="F5648" t="s">
        <v>1184</v>
      </c>
      <c r="G5648" t="s">
        <v>1255</v>
      </c>
      <c r="H5648">
        <v>2020</v>
      </c>
      <c r="I5648">
        <v>100</v>
      </c>
      <c r="J5648" t="s">
        <v>1148</v>
      </c>
      <c r="K5648" s="2"/>
      <c r="L5648" s="60"/>
    </row>
    <row r="5649" spans="1:12">
      <c r="A5649">
        <v>85430</v>
      </c>
      <c r="B5649" t="s">
        <v>1010</v>
      </c>
      <c r="C5649" t="s">
        <v>1027</v>
      </c>
      <c r="D5649" t="s">
        <v>1076</v>
      </c>
      <c r="E5649" t="s">
        <v>1074</v>
      </c>
      <c r="F5649" t="s">
        <v>1184</v>
      </c>
      <c r="G5649" t="s">
        <v>1255</v>
      </c>
      <c r="H5649">
        <v>2021</v>
      </c>
      <c r="I5649">
        <v>100</v>
      </c>
      <c r="J5649" t="s">
        <v>1148</v>
      </c>
      <c r="K5649" s="2"/>
      <c r="L5649" s="60"/>
    </row>
    <row r="5650" spans="1:12">
      <c r="A5650">
        <v>85440</v>
      </c>
      <c r="B5650" t="s">
        <v>1010</v>
      </c>
      <c r="C5650" t="s">
        <v>207</v>
      </c>
      <c r="D5650" t="s">
        <v>1076</v>
      </c>
      <c r="E5650" t="s">
        <v>1074</v>
      </c>
      <c r="F5650" t="s">
        <v>1184</v>
      </c>
      <c r="G5650" t="s">
        <v>1255</v>
      </c>
      <c r="H5650">
        <v>2018</v>
      </c>
      <c r="I5650">
        <v>75</v>
      </c>
      <c r="J5650" t="s">
        <v>1148</v>
      </c>
      <c r="K5650" s="2"/>
      <c r="L5650" s="60"/>
    </row>
    <row r="5651" spans="1:12">
      <c r="A5651">
        <v>85440</v>
      </c>
      <c r="B5651" t="s">
        <v>1010</v>
      </c>
      <c r="C5651" t="s">
        <v>207</v>
      </c>
      <c r="D5651" t="s">
        <v>1076</v>
      </c>
      <c r="E5651" t="s">
        <v>1074</v>
      </c>
      <c r="F5651" t="s">
        <v>1184</v>
      </c>
      <c r="G5651" t="s">
        <v>1255</v>
      </c>
      <c r="H5651">
        <v>2019</v>
      </c>
      <c r="I5651">
        <v>100</v>
      </c>
      <c r="J5651" t="s">
        <v>1148</v>
      </c>
      <c r="K5651" s="2"/>
      <c r="L5651" s="60"/>
    </row>
    <row r="5652" spans="1:12">
      <c r="A5652">
        <v>85440</v>
      </c>
      <c r="B5652" t="s">
        <v>1010</v>
      </c>
      <c r="C5652" t="s">
        <v>207</v>
      </c>
      <c r="D5652" t="s">
        <v>1076</v>
      </c>
      <c r="E5652" t="s">
        <v>1074</v>
      </c>
      <c r="F5652" t="s">
        <v>1184</v>
      </c>
      <c r="G5652" t="s">
        <v>1255</v>
      </c>
      <c r="H5652">
        <v>2020</v>
      </c>
      <c r="I5652">
        <v>100</v>
      </c>
      <c r="J5652" t="s">
        <v>1148</v>
      </c>
      <c r="K5652" s="2"/>
      <c r="L5652" s="60"/>
    </row>
    <row r="5653" spans="1:12">
      <c r="A5653">
        <v>85440</v>
      </c>
      <c r="B5653" t="s">
        <v>1010</v>
      </c>
      <c r="C5653" t="s">
        <v>207</v>
      </c>
      <c r="D5653" t="s">
        <v>1076</v>
      </c>
      <c r="E5653" t="s">
        <v>1074</v>
      </c>
      <c r="F5653" t="s">
        <v>1184</v>
      </c>
      <c r="G5653" t="s">
        <v>1255</v>
      </c>
      <c r="H5653">
        <v>2021</v>
      </c>
      <c r="I5653">
        <v>100</v>
      </c>
      <c r="J5653" t="s">
        <v>1148</v>
      </c>
      <c r="K5653" s="2"/>
      <c r="L5653" s="60"/>
    </row>
    <row r="5654" spans="1:12">
      <c r="A5654">
        <v>1</v>
      </c>
      <c r="B5654" t="s">
        <v>1072</v>
      </c>
      <c r="C5654" t="s">
        <v>1072</v>
      </c>
      <c r="D5654" t="s">
        <v>1249</v>
      </c>
      <c r="E5654" t="s">
        <v>1074</v>
      </c>
      <c r="F5654" t="s">
        <v>1184</v>
      </c>
      <c r="G5654" t="s">
        <v>1097</v>
      </c>
      <c r="H5654">
        <v>2018</v>
      </c>
      <c r="I5654">
        <v>89.71</v>
      </c>
      <c r="J5654" t="s">
        <v>1148</v>
      </c>
      <c r="K5654" s="2"/>
      <c r="L5654" s="60"/>
    </row>
    <row r="5655" spans="1:12">
      <c r="A5655">
        <v>1</v>
      </c>
      <c r="B5655" t="s">
        <v>1072</v>
      </c>
      <c r="C5655" t="s">
        <v>1072</v>
      </c>
      <c r="D5655" t="s">
        <v>1249</v>
      </c>
      <c r="E5655" t="s">
        <v>1074</v>
      </c>
      <c r="F5655" t="s">
        <v>1184</v>
      </c>
      <c r="G5655" t="s">
        <v>1097</v>
      </c>
      <c r="H5655">
        <v>2019</v>
      </c>
      <c r="I5655">
        <v>86.75</v>
      </c>
      <c r="J5655" t="s">
        <v>1148</v>
      </c>
      <c r="K5655" s="2"/>
      <c r="L5655" s="60"/>
    </row>
    <row r="5656" spans="1:12">
      <c r="A5656">
        <v>1</v>
      </c>
      <c r="B5656" t="s">
        <v>1072</v>
      </c>
      <c r="C5656" t="s">
        <v>1072</v>
      </c>
      <c r="D5656" t="s">
        <v>1249</v>
      </c>
      <c r="E5656" t="s">
        <v>1074</v>
      </c>
      <c r="F5656" t="s">
        <v>1184</v>
      </c>
      <c r="G5656" t="s">
        <v>1097</v>
      </c>
      <c r="H5656">
        <v>2020</v>
      </c>
      <c r="I5656">
        <v>69.569999999999993</v>
      </c>
      <c r="J5656" t="s">
        <v>1148</v>
      </c>
      <c r="K5656" s="2"/>
      <c r="L5656" s="60"/>
    </row>
    <row r="5657" spans="1:12">
      <c r="A5657">
        <v>1</v>
      </c>
      <c r="B5657" t="s">
        <v>1072</v>
      </c>
      <c r="C5657" t="s">
        <v>1072</v>
      </c>
      <c r="D5657" t="s">
        <v>1249</v>
      </c>
      <c r="E5657" t="s">
        <v>1074</v>
      </c>
      <c r="F5657" t="s">
        <v>1184</v>
      </c>
      <c r="G5657" t="s">
        <v>1097</v>
      </c>
      <c r="H5657">
        <v>2021</v>
      </c>
      <c r="I5657">
        <v>82.88</v>
      </c>
      <c r="J5657" t="s">
        <v>1148</v>
      </c>
      <c r="K5657" s="2"/>
      <c r="L5657" s="60"/>
    </row>
    <row r="5658" spans="1:12">
      <c r="A5658">
        <v>1</v>
      </c>
      <c r="B5658" t="s">
        <v>1072</v>
      </c>
      <c r="C5658" t="s">
        <v>1072</v>
      </c>
      <c r="D5658" t="s">
        <v>1077</v>
      </c>
      <c r="E5658" t="s">
        <v>1074</v>
      </c>
      <c r="F5658" t="s">
        <v>1184</v>
      </c>
      <c r="G5658" t="s">
        <v>1098</v>
      </c>
      <c r="H5658">
        <v>2018</v>
      </c>
      <c r="I5658">
        <v>89.6</v>
      </c>
      <c r="J5658" t="s">
        <v>1148</v>
      </c>
      <c r="K5658" s="2"/>
      <c r="L5658" s="60"/>
    </row>
    <row r="5659" spans="1:12">
      <c r="A5659">
        <v>1</v>
      </c>
      <c r="B5659" t="s">
        <v>1072</v>
      </c>
      <c r="C5659" t="s">
        <v>1072</v>
      </c>
      <c r="D5659" t="s">
        <v>1077</v>
      </c>
      <c r="E5659" t="s">
        <v>1074</v>
      </c>
      <c r="F5659" t="s">
        <v>1184</v>
      </c>
      <c r="G5659" t="s">
        <v>1098</v>
      </c>
      <c r="H5659">
        <v>2019</v>
      </c>
      <c r="I5659">
        <v>86.03</v>
      </c>
      <c r="J5659" t="s">
        <v>1148</v>
      </c>
      <c r="K5659" s="2"/>
      <c r="L5659" s="60"/>
    </row>
    <row r="5660" spans="1:12">
      <c r="A5660">
        <v>1</v>
      </c>
      <c r="B5660" t="s">
        <v>1072</v>
      </c>
      <c r="C5660" t="s">
        <v>1072</v>
      </c>
      <c r="D5660" t="s">
        <v>1077</v>
      </c>
      <c r="E5660" t="s">
        <v>1074</v>
      </c>
      <c r="F5660" t="s">
        <v>1184</v>
      </c>
      <c r="G5660" t="s">
        <v>1098</v>
      </c>
      <c r="H5660">
        <v>2020</v>
      </c>
      <c r="I5660">
        <v>67.349999999999994</v>
      </c>
      <c r="J5660" t="s">
        <v>1148</v>
      </c>
      <c r="K5660" s="2"/>
      <c r="L5660" s="60"/>
    </row>
    <row r="5661" spans="1:12">
      <c r="A5661">
        <v>1</v>
      </c>
      <c r="B5661" t="s">
        <v>1072</v>
      </c>
      <c r="C5661" t="s">
        <v>1072</v>
      </c>
      <c r="D5661" t="s">
        <v>1077</v>
      </c>
      <c r="E5661" t="s">
        <v>1074</v>
      </c>
      <c r="F5661" t="s">
        <v>1184</v>
      </c>
      <c r="G5661" t="s">
        <v>1098</v>
      </c>
      <c r="H5661">
        <v>2021</v>
      </c>
      <c r="I5661">
        <v>84.19</v>
      </c>
      <c r="J5661" t="s">
        <v>1148</v>
      </c>
      <c r="K5661" s="2"/>
      <c r="L5661" s="60"/>
    </row>
    <row r="5662" spans="1:12">
      <c r="A5662">
        <v>1</v>
      </c>
      <c r="B5662" t="s">
        <v>1072</v>
      </c>
      <c r="C5662" t="s">
        <v>1072</v>
      </c>
      <c r="D5662" t="s">
        <v>1076</v>
      </c>
      <c r="E5662" t="s">
        <v>1074</v>
      </c>
      <c r="F5662" t="s">
        <v>1184</v>
      </c>
      <c r="G5662" t="s">
        <v>1255</v>
      </c>
      <c r="H5662">
        <v>2018</v>
      </c>
      <c r="I5662">
        <v>89.75</v>
      </c>
      <c r="J5662" t="s">
        <v>1148</v>
      </c>
      <c r="K5662" s="2"/>
      <c r="L5662" s="60"/>
    </row>
    <row r="5663" spans="1:12">
      <c r="A5663">
        <v>1</v>
      </c>
      <c r="B5663" t="s">
        <v>1072</v>
      </c>
      <c r="C5663" t="s">
        <v>1072</v>
      </c>
      <c r="D5663" t="s">
        <v>1076</v>
      </c>
      <c r="E5663" t="s">
        <v>1074</v>
      </c>
      <c r="F5663" t="s">
        <v>1184</v>
      </c>
      <c r="G5663" t="s">
        <v>1255</v>
      </c>
      <c r="H5663">
        <v>2019</v>
      </c>
      <c r="I5663">
        <v>85.58</v>
      </c>
      <c r="J5663" t="s">
        <v>1148</v>
      </c>
      <c r="K5663" s="2"/>
      <c r="L5663" s="60"/>
    </row>
    <row r="5664" spans="1:12">
      <c r="A5664">
        <v>1</v>
      </c>
      <c r="B5664" t="s">
        <v>1072</v>
      </c>
      <c r="C5664" t="s">
        <v>1072</v>
      </c>
      <c r="D5664" t="s">
        <v>1076</v>
      </c>
      <c r="E5664" t="s">
        <v>1074</v>
      </c>
      <c r="F5664" t="s">
        <v>1184</v>
      </c>
      <c r="G5664" t="s">
        <v>1255</v>
      </c>
      <c r="H5664">
        <v>2020</v>
      </c>
      <c r="I5664">
        <v>66.75</v>
      </c>
      <c r="J5664" t="s">
        <v>1148</v>
      </c>
      <c r="K5664" s="2"/>
      <c r="L5664" s="60"/>
    </row>
    <row r="5665" spans="1:12">
      <c r="A5665">
        <v>1</v>
      </c>
      <c r="B5665" t="s">
        <v>1072</v>
      </c>
      <c r="C5665" t="s">
        <v>1072</v>
      </c>
      <c r="D5665" t="s">
        <v>1076</v>
      </c>
      <c r="E5665" t="s">
        <v>1074</v>
      </c>
      <c r="F5665" t="s">
        <v>1184</v>
      </c>
      <c r="G5665" t="s">
        <v>1255</v>
      </c>
      <c r="H5665">
        <v>2021</v>
      </c>
      <c r="I5665">
        <v>82.58</v>
      </c>
      <c r="J5665" t="s">
        <v>1148</v>
      </c>
      <c r="K5665" s="2"/>
      <c r="L5665" s="60"/>
    </row>
    <row r="5666" spans="1:12">
      <c r="A5666">
        <v>85</v>
      </c>
      <c r="B5666" t="s">
        <v>1010</v>
      </c>
      <c r="C5666" t="s">
        <v>1075</v>
      </c>
      <c r="D5666" t="s">
        <v>1249</v>
      </c>
      <c r="E5666" t="s">
        <v>1074</v>
      </c>
      <c r="F5666" t="s">
        <v>1184</v>
      </c>
      <c r="G5666" t="s">
        <v>1097</v>
      </c>
      <c r="H5666">
        <v>2018</v>
      </c>
      <c r="I5666">
        <v>93.26</v>
      </c>
      <c r="J5666" t="s">
        <v>1148</v>
      </c>
      <c r="K5666" s="2"/>
      <c r="L5666" s="60"/>
    </row>
    <row r="5667" spans="1:12">
      <c r="A5667">
        <v>85</v>
      </c>
      <c r="B5667" t="s">
        <v>1010</v>
      </c>
      <c r="C5667" t="s">
        <v>1075</v>
      </c>
      <c r="D5667" t="s">
        <v>1249</v>
      </c>
      <c r="E5667" t="s">
        <v>1074</v>
      </c>
      <c r="F5667" t="s">
        <v>1184</v>
      </c>
      <c r="G5667" t="s">
        <v>1097</v>
      </c>
      <c r="H5667">
        <v>2019</v>
      </c>
      <c r="I5667">
        <v>95.59</v>
      </c>
      <c r="J5667" t="s">
        <v>1148</v>
      </c>
      <c r="K5667" s="2"/>
      <c r="L5667" s="60"/>
    </row>
    <row r="5668" spans="1:12">
      <c r="A5668">
        <v>85</v>
      </c>
      <c r="B5668" t="s">
        <v>1010</v>
      </c>
      <c r="C5668" t="s">
        <v>1075</v>
      </c>
      <c r="D5668" t="s">
        <v>1249</v>
      </c>
      <c r="E5668" t="s">
        <v>1074</v>
      </c>
      <c r="F5668" t="s">
        <v>1184</v>
      </c>
      <c r="G5668" t="s">
        <v>1097</v>
      </c>
      <c r="H5668">
        <v>2020</v>
      </c>
      <c r="I5668">
        <v>95.83</v>
      </c>
      <c r="J5668" t="s">
        <v>1148</v>
      </c>
      <c r="K5668" s="2"/>
      <c r="L5668" s="60"/>
    </row>
    <row r="5669" spans="1:12">
      <c r="A5669">
        <v>85</v>
      </c>
      <c r="B5669" t="s">
        <v>1010</v>
      </c>
      <c r="C5669" t="s">
        <v>1075</v>
      </c>
      <c r="D5669" t="s">
        <v>1249</v>
      </c>
      <c r="E5669" t="s">
        <v>1074</v>
      </c>
      <c r="F5669" t="s">
        <v>1184</v>
      </c>
      <c r="G5669" t="s">
        <v>1097</v>
      </c>
      <c r="H5669">
        <v>2021</v>
      </c>
      <c r="I5669">
        <v>98.11</v>
      </c>
      <c r="J5669" t="s">
        <v>1148</v>
      </c>
      <c r="K5669" s="2"/>
      <c r="L5669" s="60"/>
    </row>
    <row r="5670" spans="1:12">
      <c r="A5670">
        <v>85</v>
      </c>
      <c r="B5670" t="s">
        <v>1010</v>
      </c>
      <c r="C5670" t="s">
        <v>1075</v>
      </c>
      <c r="D5670" t="s">
        <v>1077</v>
      </c>
      <c r="E5670" t="s">
        <v>1074</v>
      </c>
      <c r="F5670" t="s">
        <v>1184</v>
      </c>
      <c r="G5670" t="s">
        <v>1098</v>
      </c>
      <c r="H5670">
        <v>2018</v>
      </c>
      <c r="I5670">
        <v>92.22</v>
      </c>
      <c r="J5670" t="s">
        <v>1148</v>
      </c>
      <c r="K5670" s="2"/>
      <c r="L5670" s="60"/>
    </row>
    <row r="5671" spans="1:12">
      <c r="A5671">
        <v>85</v>
      </c>
      <c r="B5671" t="s">
        <v>1010</v>
      </c>
      <c r="C5671" t="s">
        <v>1075</v>
      </c>
      <c r="D5671" t="s">
        <v>1077</v>
      </c>
      <c r="E5671" t="s">
        <v>1074</v>
      </c>
      <c r="F5671" t="s">
        <v>1184</v>
      </c>
      <c r="G5671" t="s">
        <v>1098</v>
      </c>
      <c r="H5671">
        <v>2019</v>
      </c>
      <c r="I5671">
        <v>80</v>
      </c>
      <c r="J5671" t="s">
        <v>1148</v>
      </c>
      <c r="K5671" s="2"/>
      <c r="L5671" s="60"/>
    </row>
    <row r="5672" spans="1:12">
      <c r="A5672">
        <v>85</v>
      </c>
      <c r="B5672" t="s">
        <v>1010</v>
      </c>
      <c r="C5672" t="s">
        <v>1075</v>
      </c>
      <c r="D5672" t="s">
        <v>1077</v>
      </c>
      <c r="E5672" t="s">
        <v>1074</v>
      </c>
      <c r="F5672" t="s">
        <v>1184</v>
      </c>
      <c r="G5672" t="s">
        <v>1098</v>
      </c>
      <c r="H5672">
        <v>2020</v>
      </c>
      <c r="I5672">
        <v>83.72</v>
      </c>
      <c r="J5672" t="s">
        <v>1148</v>
      </c>
      <c r="K5672" s="2"/>
      <c r="L5672" s="60"/>
    </row>
    <row r="5673" spans="1:12">
      <c r="A5673">
        <v>85</v>
      </c>
      <c r="B5673" t="s">
        <v>1010</v>
      </c>
      <c r="C5673" t="s">
        <v>1075</v>
      </c>
      <c r="D5673" t="s">
        <v>1077</v>
      </c>
      <c r="E5673" t="s">
        <v>1074</v>
      </c>
      <c r="F5673" t="s">
        <v>1184</v>
      </c>
      <c r="G5673" t="s">
        <v>1098</v>
      </c>
      <c r="H5673">
        <v>2021</v>
      </c>
      <c r="I5673">
        <v>90.2</v>
      </c>
      <c r="J5673" t="s">
        <v>1148</v>
      </c>
      <c r="K5673" s="2"/>
      <c r="L5673" s="60"/>
    </row>
    <row r="5674" spans="1:12">
      <c r="A5674">
        <v>85</v>
      </c>
      <c r="B5674" t="s">
        <v>1010</v>
      </c>
      <c r="C5674" t="s">
        <v>1075</v>
      </c>
      <c r="D5674" t="s">
        <v>1076</v>
      </c>
      <c r="E5674" t="s">
        <v>1074</v>
      </c>
      <c r="F5674" t="s">
        <v>1184</v>
      </c>
      <c r="G5674" t="s">
        <v>1255</v>
      </c>
      <c r="H5674">
        <v>2018</v>
      </c>
      <c r="I5674">
        <v>94.12</v>
      </c>
      <c r="J5674" t="s">
        <v>1148</v>
      </c>
      <c r="K5674" s="2"/>
      <c r="L5674" s="60"/>
    </row>
    <row r="5675" spans="1:12">
      <c r="A5675">
        <v>85</v>
      </c>
      <c r="B5675" t="s">
        <v>1010</v>
      </c>
      <c r="C5675" t="s">
        <v>1075</v>
      </c>
      <c r="D5675" t="s">
        <v>1076</v>
      </c>
      <c r="E5675" t="s">
        <v>1074</v>
      </c>
      <c r="F5675" t="s">
        <v>1184</v>
      </c>
      <c r="G5675" t="s">
        <v>1255</v>
      </c>
      <c r="H5675">
        <v>2019</v>
      </c>
      <c r="I5675">
        <v>90.28</v>
      </c>
      <c r="J5675" t="s">
        <v>1148</v>
      </c>
      <c r="K5675" s="2"/>
      <c r="L5675" s="60"/>
    </row>
    <row r="5676" spans="1:12">
      <c r="A5676">
        <v>85</v>
      </c>
      <c r="B5676" t="s">
        <v>1010</v>
      </c>
      <c r="C5676" t="s">
        <v>1075</v>
      </c>
      <c r="D5676" t="s">
        <v>1076</v>
      </c>
      <c r="E5676" t="s">
        <v>1074</v>
      </c>
      <c r="F5676" t="s">
        <v>1184</v>
      </c>
      <c r="G5676" t="s">
        <v>1255</v>
      </c>
      <c r="H5676">
        <v>2020</v>
      </c>
      <c r="I5676">
        <v>88.24</v>
      </c>
      <c r="J5676" t="s">
        <v>1148</v>
      </c>
      <c r="K5676" s="2"/>
      <c r="L5676" s="60"/>
    </row>
    <row r="5677" spans="1:12">
      <c r="A5677">
        <v>85</v>
      </c>
      <c r="B5677" t="s">
        <v>1010</v>
      </c>
      <c r="C5677" t="s">
        <v>1075</v>
      </c>
      <c r="D5677" t="s">
        <v>1076</v>
      </c>
      <c r="E5677" t="s">
        <v>1074</v>
      </c>
      <c r="F5677" t="s">
        <v>1184</v>
      </c>
      <c r="G5677" t="s">
        <v>1255</v>
      </c>
      <c r="H5677">
        <v>2021</v>
      </c>
      <c r="I5677">
        <v>98.04</v>
      </c>
      <c r="J5677" t="s">
        <v>1148</v>
      </c>
      <c r="K5677" s="2"/>
      <c r="L5677" s="60"/>
    </row>
    <row r="5678" spans="1:12">
      <c r="A5678">
        <v>1</v>
      </c>
      <c r="B5678" t="s">
        <v>1072</v>
      </c>
      <c r="C5678" t="s">
        <v>1072</v>
      </c>
      <c r="D5678" t="s">
        <v>1249</v>
      </c>
      <c r="E5678" t="s">
        <v>1074</v>
      </c>
      <c r="F5678" t="s">
        <v>1184</v>
      </c>
      <c r="G5678" t="s">
        <v>1097</v>
      </c>
      <c r="H5678">
        <v>2018</v>
      </c>
      <c r="I5678">
        <v>89.71</v>
      </c>
      <c r="J5678" t="s">
        <v>1148</v>
      </c>
      <c r="K5678" s="2"/>
      <c r="L5678" s="60"/>
    </row>
    <row r="5679" spans="1:12">
      <c r="A5679">
        <v>1</v>
      </c>
      <c r="B5679" t="s">
        <v>1072</v>
      </c>
      <c r="C5679" t="s">
        <v>1072</v>
      </c>
      <c r="D5679" t="s">
        <v>1249</v>
      </c>
      <c r="E5679" t="s">
        <v>1074</v>
      </c>
      <c r="F5679" t="s">
        <v>1184</v>
      </c>
      <c r="G5679" t="s">
        <v>1097</v>
      </c>
      <c r="H5679">
        <v>2019</v>
      </c>
      <c r="I5679">
        <v>86.75</v>
      </c>
      <c r="J5679" t="s">
        <v>1148</v>
      </c>
      <c r="K5679" s="2"/>
      <c r="L5679" s="60"/>
    </row>
    <row r="5680" spans="1:12">
      <c r="A5680">
        <v>1</v>
      </c>
      <c r="B5680" t="s">
        <v>1072</v>
      </c>
      <c r="C5680" t="s">
        <v>1072</v>
      </c>
      <c r="D5680" t="s">
        <v>1249</v>
      </c>
      <c r="E5680" t="s">
        <v>1074</v>
      </c>
      <c r="F5680" t="s">
        <v>1184</v>
      </c>
      <c r="G5680" t="s">
        <v>1097</v>
      </c>
      <c r="H5680">
        <v>2020</v>
      </c>
      <c r="I5680">
        <v>69.569999999999993</v>
      </c>
      <c r="J5680" t="s">
        <v>1148</v>
      </c>
      <c r="K5680" s="2"/>
      <c r="L5680" s="60"/>
    </row>
    <row r="5681" spans="1:12">
      <c r="A5681">
        <v>1</v>
      </c>
      <c r="B5681" t="s">
        <v>1072</v>
      </c>
      <c r="C5681" t="s">
        <v>1072</v>
      </c>
      <c r="D5681" t="s">
        <v>1249</v>
      </c>
      <c r="E5681" t="s">
        <v>1074</v>
      </c>
      <c r="F5681" t="s">
        <v>1184</v>
      </c>
      <c r="G5681" t="s">
        <v>1097</v>
      </c>
      <c r="H5681">
        <v>2021</v>
      </c>
      <c r="I5681">
        <v>82.88</v>
      </c>
      <c r="J5681" t="s">
        <v>1148</v>
      </c>
      <c r="K5681" s="2"/>
      <c r="L5681" s="60"/>
    </row>
    <row r="5682" spans="1:12">
      <c r="A5682">
        <v>1</v>
      </c>
      <c r="B5682" t="s">
        <v>1072</v>
      </c>
      <c r="C5682" t="s">
        <v>1072</v>
      </c>
      <c r="D5682" t="s">
        <v>1077</v>
      </c>
      <c r="E5682" t="s">
        <v>1074</v>
      </c>
      <c r="F5682" t="s">
        <v>1184</v>
      </c>
      <c r="G5682" t="s">
        <v>1098</v>
      </c>
      <c r="H5682">
        <v>2018</v>
      </c>
      <c r="I5682">
        <v>89.6</v>
      </c>
      <c r="J5682" t="s">
        <v>1148</v>
      </c>
      <c r="K5682" s="2"/>
      <c r="L5682" s="60"/>
    </row>
    <row r="5683" spans="1:12">
      <c r="A5683">
        <v>1</v>
      </c>
      <c r="B5683" t="s">
        <v>1072</v>
      </c>
      <c r="C5683" t="s">
        <v>1072</v>
      </c>
      <c r="D5683" t="s">
        <v>1077</v>
      </c>
      <c r="E5683" t="s">
        <v>1074</v>
      </c>
      <c r="F5683" t="s">
        <v>1184</v>
      </c>
      <c r="G5683" t="s">
        <v>1098</v>
      </c>
      <c r="H5683">
        <v>2019</v>
      </c>
      <c r="I5683">
        <v>86.03</v>
      </c>
      <c r="J5683" t="s">
        <v>1148</v>
      </c>
      <c r="K5683" s="2"/>
      <c r="L5683" s="60"/>
    </row>
    <row r="5684" spans="1:12">
      <c r="A5684">
        <v>1</v>
      </c>
      <c r="B5684" t="s">
        <v>1072</v>
      </c>
      <c r="C5684" t="s">
        <v>1072</v>
      </c>
      <c r="D5684" t="s">
        <v>1077</v>
      </c>
      <c r="E5684" t="s">
        <v>1074</v>
      </c>
      <c r="F5684" t="s">
        <v>1184</v>
      </c>
      <c r="G5684" t="s">
        <v>1098</v>
      </c>
      <c r="H5684">
        <v>2020</v>
      </c>
      <c r="I5684">
        <v>67.349999999999994</v>
      </c>
      <c r="J5684" t="s">
        <v>1148</v>
      </c>
      <c r="K5684" s="2"/>
      <c r="L5684" s="60"/>
    </row>
    <row r="5685" spans="1:12">
      <c r="A5685">
        <v>1</v>
      </c>
      <c r="B5685" t="s">
        <v>1072</v>
      </c>
      <c r="C5685" t="s">
        <v>1072</v>
      </c>
      <c r="D5685" t="s">
        <v>1077</v>
      </c>
      <c r="E5685" t="s">
        <v>1074</v>
      </c>
      <c r="F5685" t="s">
        <v>1184</v>
      </c>
      <c r="G5685" t="s">
        <v>1098</v>
      </c>
      <c r="H5685">
        <v>2021</v>
      </c>
      <c r="I5685">
        <v>84.19</v>
      </c>
      <c r="J5685" t="s">
        <v>1148</v>
      </c>
      <c r="K5685" s="2"/>
      <c r="L5685" s="60"/>
    </row>
    <row r="5686" spans="1:12">
      <c r="A5686">
        <v>1</v>
      </c>
      <c r="B5686" t="s">
        <v>1072</v>
      </c>
      <c r="C5686" t="s">
        <v>1072</v>
      </c>
      <c r="D5686" t="s">
        <v>1076</v>
      </c>
      <c r="E5686" t="s">
        <v>1074</v>
      </c>
      <c r="F5686" t="s">
        <v>1184</v>
      </c>
      <c r="G5686" t="s">
        <v>1255</v>
      </c>
      <c r="H5686">
        <v>2018</v>
      </c>
      <c r="I5686">
        <v>89.75</v>
      </c>
      <c r="J5686" t="s">
        <v>1148</v>
      </c>
      <c r="K5686" s="2"/>
      <c r="L5686" s="60"/>
    </row>
    <row r="5687" spans="1:12">
      <c r="A5687">
        <v>1</v>
      </c>
      <c r="B5687" t="s">
        <v>1072</v>
      </c>
      <c r="C5687" t="s">
        <v>1072</v>
      </c>
      <c r="D5687" t="s">
        <v>1076</v>
      </c>
      <c r="E5687" t="s">
        <v>1074</v>
      </c>
      <c r="F5687" t="s">
        <v>1184</v>
      </c>
      <c r="G5687" t="s">
        <v>1255</v>
      </c>
      <c r="H5687">
        <v>2019</v>
      </c>
      <c r="I5687">
        <v>85.58</v>
      </c>
      <c r="J5687" t="s">
        <v>1148</v>
      </c>
      <c r="K5687" s="2"/>
      <c r="L5687" s="60"/>
    </row>
    <row r="5688" spans="1:12">
      <c r="A5688">
        <v>1</v>
      </c>
      <c r="B5688" t="s">
        <v>1072</v>
      </c>
      <c r="C5688" t="s">
        <v>1072</v>
      </c>
      <c r="D5688" t="s">
        <v>1076</v>
      </c>
      <c r="E5688" t="s">
        <v>1074</v>
      </c>
      <c r="F5688" t="s">
        <v>1184</v>
      </c>
      <c r="G5688" t="s">
        <v>1255</v>
      </c>
      <c r="H5688">
        <v>2020</v>
      </c>
      <c r="I5688">
        <v>66.75</v>
      </c>
      <c r="J5688" t="s">
        <v>1148</v>
      </c>
      <c r="K5688" s="2"/>
      <c r="L5688" s="60"/>
    </row>
    <row r="5689" spans="1:12">
      <c r="A5689">
        <v>1</v>
      </c>
      <c r="B5689" t="s">
        <v>1072</v>
      </c>
      <c r="C5689" t="s">
        <v>1072</v>
      </c>
      <c r="D5689" t="s">
        <v>1076</v>
      </c>
      <c r="E5689" t="s">
        <v>1074</v>
      </c>
      <c r="F5689" t="s">
        <v>1184</v>
      </c>
      <c r="G5689" t="s">
        <v>1255</v>
      </c>
      <c r="H5689">
        <v>2021</v>
      </c>
      <c r="I5689">
        <v>82.58</v>
      </c>
      <c r="J5689" t="s">
        <v>1148</v>
      </c>
      <c r="K5689" s="2"/>
      <c r="L5689" s="60"/>
    </row>
    <row r="5690" spans="1:12">
      <c r="A5690">
        <v>1</v>
      </c>
      <c r="B5690" t="s">
        <v>1072</v>
      </c>
      <c r="C5690" t="s">
        <v>1072</v>
      </c>
      <c r="D5690" t="s">
        <v>1249</v>
      </c>
      <c r="E5690" t="s">
        <v>1074</v>
      </c>
      <c r="F5690" t="s">
        <v>1184</v>
      </c>
      <c r="G5690" t="s">
        <v>1097</v>
      </c>
      <c r="H5690">
        <v>2018</v>
      </c>
      <c r="I5690">
        <v>89.71</v>
      </c>
      <c r="J5690" t="s">
        <v>1148</v>
      </c>
      <c r="K5690" s="2"/>
      <c r="L5690" s="60"/>
    </row>
    <row r="5691" spans="1:12">
      <c r="A5691">
        <v>1</v>
      </c>
      <c r="B5691" t="s">
        <v>1072</v>
      </c>
      <c r="C5691" t="s">
        <v>1072</v>
      </c>
      <c r="D5691" t="s">
        <v>1249</v>
      </c>
      <c r="E5691" t="s">
        <v>1074</v>
      </c>
      <c r="F5691" t="s">
        <v>1184</v>
      </c>
      <c r="G5691" t="s">
        <v>1097</v>
      </c>
      <c r="H5691">
        <v>2019</v>
      </c>
      <c r="I5691">
        <v>86.75</v>
      </c>
      <c r="J5691" t="s">
        <v>1148</v>
      </c>
      <c r="K5691" s="2"/>
      <c r="L5691" s="60"/>
    </row>
    <row r="5692" spans="1:12">
      <c r="A5692">
        <v>1</v>
      </c>
      <c r="B5692" t="s">
        <v>1072</v>
      </c>
      <c r="C5692" t="s">
        <v>1072</v>
      </c>
      <c r="D5692" t="s">
        <v>1249</v>
      </c>
      <c r="E5692" t="s">
        <v>1074</v>
      </c>
      <c r="F5692" t="s">
        <v>1184</v>
      </c>
      <c r="G5692" t="s">
        <v>1097</v>
      </c>
      <c r="H5692">
        <v>2020</v>
      </c>
      <c r="I5692">
        <v>69.569999999999993</v>
      </c>
      <c r="J5692" t="s">
        <v>1148</v>
      </c>
      <c r="K5692" s="2"/>
      <c r="L5692" s="60"/>
    </row>
    <row r="5693" spans="1:12">
      <c r="A5693">
        <v>1</v>
      </c>
      <c r="B5693" t="s">
        <v>1072</v>
      </c>
      <c r="C5693" t="s">
        <v>1072</v>
      </c>
      <c r="D5693" t="s">
        <v>1249</v>
      </c>
      <c r="E5693" t="s">
        <v>1074</v>
      </c>
      <c r="F5693" t="s">
        <v>1184</v>
      </c>
      <c r="G5693" t="s">
        <v>1097</v>
      </c>
      <c r="H5693">
        <v>2021</v>
      </c>
      <c r="I5693">
        <v>82.88</v>
      </c>
      <c r="J5693" t="s">
        <v>1148</v>
      </c>
      <c r="K5693" s="2"/>
      <c r="L5693" s="60"/>
    </row>
    <row r="5694" spans="1:12">
      <c r="A5694">
        <v>1</v>
      </c>
      <c r="B5694" t="s">
        <v>1072</v>
      </c>
      <c r="C5694" t="s">
        <v>1072</v>
      </c>
      <c r="D5694" t="s">
        <v>1077</v>
      </c>
      <c r="E5694" t="s">
        <v>1074</v>
      </c>
      <c r="F5694" t="s">
        <v>1184</v>
      </c>
      <c r="G5694" t="s">
        <v>1098</v>
      </c>
      <c r="H5694">
        <v>2018</v>
      </c>
      <c r="I5694">
        <v>89.6</v>
      </c>
      <c r="J5694" t="s">
        <v>1148</v>
      </c>
      <c r="K5694" s="2"/>
      <c r="L5694" s="60"/>
    </row>
    <row r="5695" spans="1:12">
      <c r="A5695">
        <v>1</v>
      </c>
      <c r="B5695" t="s">
        <v>1072</v>
      </c>
      <c r="C5695" t="s">
        <v>1072</v>
      </c>
      <c r="D5695" t="s">
        <v>1077</v>
      </c>
      <c r="E5695" t="s">
        <v>1074</v>
      </c>
      <c r="F5695" t="s">
        <v>1184</v>
      </c>
      <c r="G5695" t="s">
        <v>1098</v>
      </c>
      <c r="H5695">
        <v>2019</v>
      </c>
      <c r="I5695">
        <v>86.03</v>
      </c>
      <c r="J5695" t="s">
        <v>1148</v>
      </c>
      <c r="K5695" s="2"/>
      <c r="L5695" s="60"/>
    </row>
    <row r="5696" spans="1:12">
      <c r="A5696">
        <v>1</v>
      </c>
      <c r="B5696" t="s">
        <v>1072</v>
      </c>
      <c r="C5696" t="s">
        <v>1072</v>
      </c>
      <c r="D5696" t="s">
        <v>1077</v>
      </c>
      <c r="E5696" t="s">
        <v>1074</v>
      </c>
      <c r="F5696" t="s">
        <v>1184</v>
      </c>
      <c r="G5696" t="s">
        <v>1098</v>
      </c>
      <c r="H5696">
        <v>2020</v>
      </c>
      <c r="I5696">
        <v>67.349999999999994</v>
      </c>
      <c r="J5696" t="s">
        <v>1148</v>
      </c>
      <c r="K5696" s="2"/>
      <c r="L5696" s="60"/>
    </row>
    <row r="5697" spans="1:12">
      <c r="A5697">
        <v>1</v>
      </c>
      <c r="B5697" t="s">
        <v>1072</v>
      </c>
      <c r="C5697" t="s">
        <v>1072</v>
      </c>
      <c r="D5697" t="s">
        <v>1077</v>
      </c>
      <c r="E5697" t="s">
        <v>1074</v>
      </c>
      <c r="F5697" t="s">
        <v>1184</v>
      </c>
      <c r="G5697" t="s">
        <v>1098</v>
      </c>
      <c r="H5697">
        <v>2021</v>
      </c>
      <c r="I5697">
        <v>84.19</v>
      </c>
      <c r="J5697" t="s">
        <v>1148</v>
      </c>
      <c r="K5697" s="2"/>
      <c r="L5697" s="60"/>
    </row>
    <row r="5698" spans="1:12">
      <c r="A5698">
        <v>1</v>
      </c>
      <c r="B5698" t="s">
        <v>1072</v>
      </c>
      <c r="C5698" t="s">
        <v>1072</v>
      </c>
      <c r="D5698" t="s">
        <v>1076</v>
      </c>
      <c r="E5698" t="s">
        <v>1074</v>
      </c>
      <c r="F5698" t="s">
        <v>1184</v>
      </c>
      <c r="G5698" t="s">
        <v>1255</v>
      </c>
      <c r="H5698">
        <v>2018</v>
      </c>
      <c r="I5698">
        <v>89.75</v>
      </c>
      <c r="J5698" t="s">
        <v>1148</v>
      </c>
      <c r="K5698" s="2"/>
      <c r="L5698" s="60"/>
    </row>
    <row r="5699" spans="1:12">
      <c r="A5699">
        <v>1</v>
      </c>
      <c r="B5699" t="s">
        <v>1072</v>
      </c>
      <c r="C5699" t="s">
        <v>1072</v>
      </c>
      <c r="D5699" t="s">
        <v>1076</v>
      </c>
      <c r="E5699" t="s">
        <v>1074</v>
      </c>
      <c r="F5699" t="s">
        <v>1184</v>
      </c>
      <c r="G5699" t="s">
        <v>1255</v>
      </c>
      <c r="H5699">
        <v>2019</v>
      </c>
      <c r="I5699">
        <v>85.58</v>
      </c>
      <c r="J5699" t="s">
        <v>1148</v>
      </c>
      <c r="K5699" s="2"/>
      <c r="L5699" s="60"/>
    </row>
    <row r="5700" spans="1:12">
      <c r="A5700">
        <v>1</v>
      </c>
      <c r="B5700" t="s">
        <v>1072</v>
      </c>
      <c r="C5700" t="s">
        <v>1072</v>
      </c>
      <c r="D5700" t="s">
        <v>1076</v>
      </c>
      <c r="E5700" t="s">
        <v>1074</v>
      </c>
      <c r="F5700" t="s">
        <v>1184</v>
      </c>
      <c r="G5700" t="s">
        <v>1255</v>
      </c>
      <c r="H5700">
        <v>2020</v>
      </c>
      <c r="I5700">
        <v>66.75</v>
      </c>
      <c r="J5700" t="s">
        <v>1148</v>
      </c>
      <c r="K5700" s="2"/>
      <c r="L5700" s="60"/>
    </row>
    <row r="5701" spans="1:12">
      <c r="A5701">
        <v>1</v>
      </c>
      <c r="B5701" t="s">
        <v>1072</v>
      </c>
      <c r="C5701" t="s">
        <v>1072</v>
      </c>
      <c r="D5701" t="s">
        <v>1076</v>
      </c>
      <c r="E5701" t="s">
        <v>1074</v>
      </c>
      <c r="F5701" t="s">
        <v>1184</v>
      </c>
      <c r="G5701" t="s">
        <v>1255</v>
      </c>
      <c r="H5701">
        <v>2021</v>
      </c>
      <c r="I5701">
        <v>82.58</v>
      </c>
      <c r="J5701" t="s">
        <v>1148</v>
      </c>
      <c r="K5701" s="2"/>
      <c r="L5701" s="60"/>
    </row>
    <row r="5702" spans="1:12">
      <c r="A5702"/>
      <c r="B5702"/>
      <c r="C5702"/>
      <c r="D5702"/>
      <c r="E5702"/>
      <c r="F5702"/>
      <c r="G5702"/>
      <c r="H5702"/>
      <c r="I5702"/>
      <c r="J5702"/>
      <c r="K5702" s="2"/>
      <c r="L5702" s="60"/>
    </row>
    <row r="5703" spans="1:12">
      <c r="A5703"/>
      <c r="B5703"/>
      <c r="C5703"/>
      <c r="D5703"/>
      <c r="E5703"/>
      <c r="F5703"/>
      <c r="G5703"/>
      <c r="H5703"/>
      <c r="I5703"/>
      <c r="J5703"/>
      <c r="K5703" s="2"/>
      <c r="L5703" s="60"/>
    </row>
    <row r="5704" spans="1:12">
      <c r="A5704"/>
      <c r="B5704"/>
      <c r="C5704"/>
      <c r="D5704"/>
      <c r="E5704"/>
      <c r="F5704"/>
      <c r="G5704"/>
      <c r="H5704"/>
      <c r="I5704"/>
      <c r="J5704"/>
      <c r="K5704" s="2"/>
      <c r="L5704" s="60"/>
    </row>
    <row r="5705" spans="1:12">
      <c r="A5705"/>
      <c r="B5705"/>
      <c r="C5705"/>
      <c r="D5705"/>
      <c r="E5705"/>
      <c r="F5705"/>
      <c r="G5705"/>
      <c r="H5705"/>
      <c r="I5705"/>
      <c r="J5705"/>
      <c r="K5705" s="2"/>
      <c r="L5705" s="60"/>
    </row>
    <row r="5706" spans="1:12">
      <c r="A5706"/>
      <c r="B5706"/>
      <c r="C5706"/>
      <c r="D5706"/>
      <c r="E5706"/>
      <c r="F5706"/>
      <c r="G5706"/>
      <c r="H5706"/>
      <c r="I5706"/>
      <c r="J5706"/>
      <c r="K5706" s="2"/>
      <c r="L5706" s="60"/>
    </row>
    <row r="5707" spans="1:12">
      <c r="A5707"/>
      <c r="B5707"/>
      <c r="C5707"/>
      <c r="D5707"/>
      <c r="E5707"/>
      <c r="F5707"/>
      <c r="G5707"/>
      <c r="H5707"/>
      <c r="I5707"/>
      <c r="J5707"/>
      <c r="K5707" s="2"/>
      <c r="L5707" s="60"/>
    </row>
    <row r="5708" spans="1:12">
      <c r="A5708"/>
      <c r="B5708"/>
      <c r="C5708"/>
      <c r="D5708"/>
      <c r="E5708"/>
      <c r="F5708"/>
      <c r="G5708"/>
      <c r="H5708"/>
      <c r="I5708"/>
      <c r="J5708"/>
      <c r="K5708" s="2"/>
      <c r="L5708" s="60"/>
    </row>
    <row r="5709" spans="1:12">
      <c r="A5709"/>
      <c r="B5709"/>
      <c r="C5709"/>
      <c r="D5709"/>
      <c r="E5709"/>
      <c r="F5709"/>
      <c r="G5709"/>
      <c r="H5709"/>
      <c r="I5709"/>
      <c r="J5709"/>
      <c r="K5709" s="2"/>
      <c r="L5709" s="60"/>
    </row>
    <row r="5710" spans="1:12">
      <c r="A5710"/>
      <c r="B5710"/>
      <c r="C5710"/>
      <c r="D5710"/>
      <c r="E5710"/>
      <c r="F5710"/>
      <c r="G5710"/>
      <c r="H5710"/>
      <c r="I5710"/>
      <c r="J5710"/>
      <c r="K5710" s="2"/>
      <c r="L5710" s="60"/>
    </row>
    <row r="5711" spans="1:12">
      <c r="A5711"/>
      <c r="B5711"/>
      <c r="C5711"/>
      <c r="D5711"/>
      <c r="E5711"/>
      <c r="F5711"/>
      <c r="G5711"/>
      <c r="H5711"/>
      <c r="I5711"/>
      <c r="J5711"/>
      <c r="K5711" s="2"/>
      <c r="L5711" s="60"/>
    </row>
    <row r="5712" spans="1:12">
      <c r="A5712"/>
      <c r="B5712"/>
      <c r="C5712"/>
      <c r="D5712"/>
      <c r="E5712"/>
      <c r="F5712"/>
      <c r="G5712"/>
      <c r="H5712"/>
      <c r="I5712"/>
      <c r="J5712"/>
      <c r="K5712" s="2"/>
      <c r="L5712" s="60"/>
    </row>
    <row r="5713" spans="1:12">
      <c r="A5713"/>
      <c r="B5713"/>
      <c r="C5713"/>
      <c r="D5713"/>
      <c r="E5713"/>
      <c r="F5713"/>
      <c r="G5713"/>
      <c r="H5713"/>
      <c r="I5713"/>
      <c r="J5713"/>
      <c r="K5713" s="2"/>
      <c r="L5713" s="60"/>
    </row>
    <row r="5714" spans="1:12">
      <c r="A5714"/>
      <c r="B5714"/>
      <c r="C5714"/>
      <c r="D5714"/>
      <c r="E5714"/>
      <c r="F5714"/>
      <c r="G5714"/>
      <c r="H5714"/>
      <c r="I5714"/>
      <c r="J5714"/>
      <c r="K5714" s="2"/>
      <c r="L5714" s="60"/>
    </row>
    <row r="5715" spans="1:12">
      <c r="A5715"/>
      <c r="B5715"/>
      <c r="C5715"/>
      <c r="D5715"/>
      <c r="E5715"/>
      <c r="F5715"/>
      <c r="G5715"/>
      <c r="H5715"/>
      <c r="I5715"/>
      <c r="J5715"/>
      <c r="K5715" s="2"/>
      <c r="L5715" s="60"/>
    </row>
    <row r="5716" spans="1:12">
      <c r="A5716"/>
      <c r="B5716"/>
      <c r="C5716"/>
      <c r="D5716"/>
      <c r="E5716"/>
      <c r="F5716"/>
      <c r="G5716"/>
      <c r="H5716"/>
      <c r="I5716"/>
      <c r="J5716"/>
      <c r="K5716" s="2"/>
      <c r="L5716" s="60"/>
    </row>
    <row r="5717" spans="1:12">
      <c r="A5717"/>
      <c r="B5717"/>
      <c r="C5717"/>
      <c r="D5717"/>
      <c r="E5717"/>
      <c r="F5717"/>
      <c r="G5717"/>
      <c r="H5717"/>
      <c r="I5717"/>
      <c r="J5717"/>
      <c r="K5717" s="2"/>
      <c r="L5717" s="60"/>
    </row>
    <row r="5718" spans="1:12">
      <c r="A5718"/>
      <c r="B5718"/>
      <c r="C5718"/>
      <c r="D5718"/>
      <c r="E5718"/>
      <c r="F5718"/>
      <c r="G5718"/>
      <c r="H5718"/>
      <c r="I5718"/>
      <c r="J5718"/>
      <c r="K5718" s="2"/>
      <c r="L5718" s="60"/>
    </row>
    <row r="5719" spans="1:12">
      <c r="A5719"/>
      <c r="B5719"/>
      <c r="C5719"/>
      <c r="D5719"/>
      <c r="E5719"/>
      <c r="F5719"/>
      <c r="G5719"/>
      <c r="H5719"/>
      <c r="I5719"/>
      <c r="J5719"/>
      <c r="K5719" s="2"/>
      <c r="L5719" s="60"/>
    </row>
    <row r="5720" spans="1:12">
      <c r="A5720"/>
      <c r="B5720"/>
      <c r="C5720"/>
      <c r="D5720"/>
      <c r="E5720"/>
      <c r="F5720"/>
      <c r="G5720"/>
      <c r="H5720"/>
      <c r="I5720"/>
      <c r="J5720"/>
      <c r="K5720" s="2"/>
      <c r="L5720" s="60"/>
    </row>
    <row r="5721" spans="1:12">
      <c r="A5721"/>
      <c r="B5721"/>
      <c r="C5721"/>
      <c r="D5721"/>
      <c r="E5721"/>
      <c r="F5721"/>
      <c r="G5721"/>
      <c r="H5721"/>
      <c r="I5721"/>
      <c r="J5721"/>
      <c r="K5721" s="2"/>
      <c r="L5721" s="60"/>
    </row>
    <row r="5722" spans="1:12">
      <c r="A5722"/>
      <c r="B5722"/>
      <c r="C5722"/>
      <c r="D5722"/>
      <c r="E5722"/>
      <c r="F5722"/>
      <c r="G5722"/>
      <c r="H5722"/>
      <c r="I5722"/>
      <c r="J5722"/>
      <c r="K5722" s="2"/>
      <c r="L5722" s="60"/>
    </row>
    <row r="5723" spans="1:12">
      <c r="A5723"/>
      <c r="B5723"/>
      <c r="C5723"/>
      <c r="D5723"/>
      <c r="E5723"/>
      <c r="F5723"/>
      <c r="G5723"/>
      <c r="H5723"/>
      <c r="I5723"/>
      <c r="J5723"/>
      <c r="K5723" s="2"/>
      <c r="L5723" s="60"/>
    </row>
    <row r="5724" spans="1:12">
      <c r="A5724"/>
      <c r="B5724"/>
      <c r="C5724"/>
      <c r="D5724"/>
      <c r="E5724"/>
      <c r="F5724"/>
      <c r="G5724"/>
      <c r="H5724"/>
      <c r="I5724"/>
      <c r="J5724"/>
      <c r="K5724" s="2"/>
      <c r="L5724" s="60"/>
    </row>
    <row r="5725" spans="1:12">
      <c r="A5725"/>
      <c r="B5725"/>
      <c r="C5725"/>
      <c r="D5725"/>
      <c r="E5725"/>
      <c r="F5725"/>
      <c r="G5725"/>
      <c r="H5725"/>
      <c r="I5725"/>
      <c r="J5725"/>
      <c r="K5725" s="2"/>
      <c r="L5725" s="60"/>
    </row>
    <row r="5726" spans="1:12">
      <c r="A5726"/>
      <c r="B5726"/>
      <c r="C5726"/>
      <c r="D5726"/>
      <c r="E5726"/>
      <c r="F5726"/>
      <c r="G5726"/>
      <c r="H5726"/>
      <c r="I5726"/>
      <c r="J5726"/>
      <c r="K5726" s="2"/>
      <c r="L5726" s="60"/>
    </row>
    <row r="5727" spans="1:12">
      <c r="A5727"/>
      <c r="B5727"/>
      <c r="C5727"/>
      <c r="D5727"/>
      <c r="E5727"/>
      <c r="F5727"/>
      <c r="G5727"/>
      <c r="H5727"/>
      <c r="I5727"/>
      <c r="J5727"/>
      <c r="K5727" s="2"/>
      <c r="L5727" s="60"/>
    </row>
    <row r="5728" spans="1:12">
      <c r="A5728"/>
      <c r="B5728"/>
      <c r="C5728"/>
      <c r="D5728"/>
      <c r="E5728"/>
      <c r="F5728"/>
      <c r="G5728"/>
      <c r="H5728"/>
      <c r="I5728"/>
      <c r="J5728"/>
      <c r="K5728" s="2"/>
      <c r="L5728" s="60"/>
    </row>
    <row r="5729" spans="1:12">
      <c r="A5729"/>
      <c r="B5729"/>
      <c r="C5729"/>
      <c r="D5729"/>
      <c r="E5729"/>
      <c r="F5729"/>
      <c r="G5729"/>
      <c r="H5729"/>
      <c r="I5729"/>
      <c r="J5729"/>
      <c r="K5729" s="2"/>
      <c r="L5729" s="60"/>
    </row>
    <row r="5730" spans="1:12">
      <c r="A5730"/>
      <c r="B5730"/>
      <c r="C5730"/>
      <c r="D5730"/>
      <c r="E5730"/>
      <c r="F5730"/>
      <c r="G5730"/>
      <c r="H5730"/>
      <c r="I5730"/>
      <c r="J5730"/>
      <c r="K5730" s="2"/>
      <c r="L5730" s="60"/>
    </row>
    <row r="5731" spans="1:12">
      <c r="A5731"/>
      <c r="B5731"/>
      <c r="C5731"/>
      <c r="D5731"/>
      <c r="E5731"/>
      <c r="F5731"/>
      <c r="G5731"/>
      <c r="H5731"/>
      <c r="I5731"/>
      <c r="J5731"/>
      <c r="K5731" s="2"/>
      <c r="L5731" s="60"/>
    </row>
    <row r="5732" spans="1:12">
      <c r="A5732"/>
      <c r="B5732"/>
      <c r="C5732"/>
      <c r="D5732"/>
      <c r="E5732"/>
      <c r="F5732"/>
      <c r="G5732"/>
      <c r="H5732"/>
      <c r="I5732"/>
      <c r="J5732"/>
      <c r="K5732" s="2"/>
      <c r="L5732" s="60"/>
    </row>
    <row r="5733" spans="1:12">
      <c r="A5733"/>
      <c r="B5733"/>
      <c r="C5733"/>
      <c r="D5733"/>
      <c r="E5733"/>
      <c r="F5733"/>
      <c r="G5733"/>
      <c r="H5733"/>
      <c r="I5733"/>
      <c r="J5733"/>
      <c r="K5733" s="2"/>
      <c r="L5733" s="60"/>
    </row>
    <row r="5734" spans="1:12">
      <c r="A5734"/>
      <c r="B5734"/>
      <c r="C5734"/>
      <c r="D5734"/>
      <c r="E5734"/>
      <c r="F5734"/>
      <c r="G5734"/>
      <c r="H5734"/>
      <c r="I5734"/>
      <c r="J5734"/>
      <c r="K5734" s="2"/>
      <c r="L5734" s="60"/>
    </row>
    <row r="5735" spans="1:12">
      <c r="A5735"/>
      <c r="B5735"/>
      <c r="C5735"/>
      <c r="D5735"/>
      <c r="E5735"/>
      <c r="F5735"/>
      <c r="G5735"/>
      <c r="H5735"/>
      <c r="I5735"/>
      <c r="J5735"/>
      <c r="K5735" s="2"/>
      <c r="L5735" s="60"/>
    </row>
    <row r="5736" spans="1:12">
      <c r="A5736"/>
      <c r="B5736"/>
      <c r="C5736"/>
      <c r="D5736"/>
      <c r="E5736"/>
      <c r="F5736"/>
      <c r="G5736"/>
      <c r="H5736"/>
      <c r="I5736"/>
      <c r="J5736"/>
      <c r="K5736" s="2"/>
      <c r="L5736" s="60"/>
    </row>
    <row r="5737" spans="1:12">
      <c r="A5737"/>
      <c r="B5737"/>
      <c r="C5737"/>
      <c r="D5737"/>
      <c r="E5737"/>
      <c r="F5737"/>
      <c r="G5737"/>
      <c r="H5737"/>
      <c r="I5737"/>
      <c r="J5737"/>
      <c r="K5737" s="2"/>
      <c r="L5737" s="60"/>
    </row>
    <row r="5738" spans="1:12">
      <c r="A5738"/>
      <c r="B5738"/>
      <c r="C5738"/>
      <c r="D5738"/>
      <c r="E5738"/>
      <c r="F5738"/>
      <c r="G5738"/>
      <c r="H5738"/>
      <c r="I5738"/>
      <c r="J5738"/>
      <c r="K5738" s="2"/>
      <c r="L5738" s="60"/>
    </row>
    <row r="5739" spans="1:12">
      <c r="A5739"/>
      <c r="B5739"/>
      <c r="C5739"/>
      <c r="D5739"/>
      <c r="E5739"/>
      <c r="F5739"/>
      <c r="G5739"/>
      <c r="H5739"/>
      <c r="I5739"/>
      <c r="J5739"/>
      <c r="K5739" s="2"/>
      <c r="L5739" s="60"/>
    </row>
    <row r="5740" spans="1:12">
      <c r="A5740"/>
      <c r="B5740"/>
      <c r="C5740"/>
      <c r="D5740"/>
      <c r="E5740"/>
      <c r="F5740"/>
      <c r="G5740"/>
      <c r="H5740"/>
      <c r="I5740"/>
      <c r="J5740"/>
      <c r="K5740" s="2"/>
      <c r="L5740" s="60"/>
    </row>
    <row r="5741" spans="1:12">
      <c r="A5741"/>
      <c r="B5741"/>
      <c r="C5741"/>
      <c r="D5741"/>
      <c r="E5741"/>
      <c r="F5741"/>
      <c r="G5741"/>
      <c r="H5741"/>
      <c r="I5741"/>
      <c r="J5741"/>
      <c r="K5741" s="2"/>
      <c r="L5741" s="60"/>
    </row>
    <row r="5742" spans="1:12">
      <c r="A5742"/>
      <c r="B5742"/>
      <c r="C5742"/>
      <c r="D5742"/>
      <c r="E5742"/>
      <c r="F5742"/>
      <c r="G5742"/>
      <c r="H5742"/>
      <c r="I5742"/>
      <c r="J5742"/>
      <c r="K5742" s="2"/>
      <c r="L5742" s="60"/>
    </row>
    <row r="5743" spans="1:12">
      <c r="A5743"/>
      <c r="B5743"/>
      <c r="C5743"/>
      <c r="D5743"/>
      <c r="E5743"/>
      <c r="F5743"/>
      <c r="G5743"/>
      <c r="H5743"/>
      <c r="I5743"/>
      <c r="J5743"/>
      <c r="K5743" s="2"/>
      <c r="L5743" s="60"/>
    </row>
    <row r="5744" spans="1:12">
      <c r="A5744"/>
      <c r="B5744"/>
      <c r="C5744"/>
      <c r="D5744"/>
      <c r="E5744"/>
      <c r="F5744"/>
      <c r="G5744"/>
      <c r="H5744"/>
      <c r="I5744"/>
      <c r="J5744"/>
      <c r="K5744" s="2"/>
      <c r="L5744" s="60"/>
    </row>
    <row r="5745" spans="1:12">
      <c r="A5745"/>
      <c r="B5745"/>
      <c r="C5745"/>
      <c r="D5745"/>
      <c r="E5745"/>
      <c r="F5745"/>
      <c r="G5745"/>
      <c r="H5745"/>
      <c r="I5745"/>
      <c r="J5745"/>
      <c r="K5745" s="2"/>
      <c r="L5745" s="60"/>
    </row>
    <row r="5746" spans="1:12">
      <c r="A5746"/>
      <c r="B5746"/>
      <c r="C5746"/>
      <c r="D5746"/>
      <c r="E5746"/>
      <c r="F5746"/>
      <c r="G5746"/>
      <c r="H5746"/>
      <c r="I5746"/>
      <c r="J5746"/>
      <c r="K5746" s="2"/>
      <c r="L5746" s="60"/>
    </row>
    <row r="5747" spans="1:12">
      <c r="A5747"/>
      <c r="B5747"/>
      <c r="C5747"/>
      <c r="D5747"/>
      <c r="E5747"/>
      <c r="F5747"/>
      <c r="G5747"/>
      <c r="H5747"/>
      <c r="I5747"/>
      <c r="J5747"/>
      <c r="K5747" s="2"/>
      <c r="L5747" s="60"/>
    </row>
    <row r="5748" spans="1:12">
      <c r="A5748"/>
      <c r="B5748"/>
      <c r="C5748"/>
      <c r="D5748"/>
      <c r="E5748"/>
      <c r="F5748"/>
      <c r="G5748"/>
      <c r="H5748"/>
      <c r="I5748"/>
      <c r="J5748"/>
      <c r="K5748" s="2"/>
      <c r="L5748" s="60"/>
    </row>
    <row r="5749" spans="1:12">
      <c r="A5749"/>
      <c r="B5749"/>
      <c r="C5749"/>
      <c r="D5749"/>
      <c r="E5749"/>
      <c r="F5749"/>
      <c r="G5749"/>
      <c r="H5749"/>
      <c r="I5749"/>
      <c r="J5749"/>
      <c r="K5749" s="2"/>
      <c r="L5749" s="60"/>
    </row>
    <row r="5750" spans="1:12">
      <c r="A5750"/>
      <c r="B5750"/>
      <c r="C5750"/>
      <c r="D5750"/>
      <c r="E5750"/>
      <c r="F5750"/>
      <c r="G5750"/>
      <c r="H5750"/>
      <c r="I5750"/>
      <c r="J5750"/>
      <c r="K5750" s="2"/>
      <c r="L5750" s="60"/>
    </row>
    <row r="5751" spans="1:12">
      <c r="A5751"/>
      <c r="B5751"/>
      <c r="C5751"/>
      <c r="D5751"/>
      <c r="E5751"/>
      <c r="F5751"/>
      <c r="G5751"/>
      <c r="H5751"/>
      <c r="I5751"/>
      <c r="J5751"/>
      <c r="K5751" s="2"/>
      <c r="L5751" s="60"/>
    </row>
    <row r="5752" spans="1:12">
      <c r="A5752"/>
      <c r="B5752"/>
      <c r="C5752"/>
      <c r="D5752"/>
      <c r="E5752"/>
      <c r="F5752"/>
      <c r="G5752"/>
      <c r="H5752"/>
      <c r="I5752"/>
      <c r="J5752"/>
      <c r="K5752" s="2"/>
      <c r="L5752" s="60"/>
    </row>
    <row r="5753" spans="1:12">
      <c r="A5753"/>
      <c r="B5753"/>
      <c r="C5753"/>
      <c r="D5753"/>
      <c r="E5753"/>
      <c r="F5753"/>
      <c r="G5753"/>
      <c r="H5753"/>
      <c r="I5753"/>
      <c r="J5753"/>
      <c r="K5753" s="2"/>
      <c r="L5753" s="60"/>
    </row>
    <row r="5754" spans="1:12">
      <c r="A5754"/>
      <c r="B5754"/>
      <c r="C5754"/>
      <c r="D5754"/>
      <c r="E5754"/>
      <c r="F5754"/>
      <c r="G5754"/>
      <c r="H5754"/>
      <c r="I5754"/>
      <c r="J5754"/>
      <c r="K5754" s="2"/>
      <c r="L5754" s="60"/>
    </row>
    <row r="5755" spans="1:12">
      <c r="A5755"/>
      <c r="B5755"/>
      <c r="C5755"/>
      <c r="D5755"/>
      <c r="E5755"/>
      <c r="F5755"/>
      <c r="G5755"/>
      <c r="H5755"/>
      <c r="I5755"/>
      <c r="J5755"/>
      <c r="K5755" s="2"/>
      <c r="L5755" s="60"/>
    </row>
    <row r="5756" spans="1:12">
      <c r="A5756"/>
      <c r="B5756"/>
      <c r="C5756"/>
      <c r="D5756"/>
      <c r="E5756"/>
      <c r="F5756"/>
      <c r="G5756"/>
      <c r="H5756"/>
      <c r="I5756"/>
      <c r="J5756"/>
      <c r="K5756" s="2"/>
      <c r="L5756" s="60"/>
    </row>
    <row r="5757" spans="1:12">
      <c r="A5757"/>
      <c r="B5757"/>
      <c r="C5757"/>
      <c r="D5757"/>
      <c r="E5757"/>
      <c r="F5757"/>
      <c r="G5757"/>
      <c r="H5757"/>
      <c r="I5757"/>
      <c r="J5757"/>
      <c r="K5757" s="2"/>
      <c r="L5757" s="60"/>
    </row>
    <row r="5758" spans="1:12">
      <c r="A5758"/>
      <c r="B5758"/>
      <c r="C5758"/>
      <c r="D5758"/>
      <c r="E5758"/>
      <c r="F5758"/>
      <c r="G5758"/>
      <c r="H5758"/>
      <c r="I5758"/>
      <c r="J5758"/>
      <c r="K5758" s="2"/>
      <c r="L5758" s="60"/>
    </row>
    <row r="5759" spans="1:12">
      <c r="A5759"/>
      <c r="B5759"/>
      <c r="C5759"/>
      <c r="D5759"/>
      <c r="E5759"/>
      <c r="F5759"/>
      <c r="G5759"/>
      <c r="H5759"/>
      <c r="I5759"/>
      <c r="J5759"/>
      <c r="K5759" s="2"/>
      <c r="L5759" s="60"/>
    </row>
    <row r="5760" spans="1:12">
      <c r="A5760"/>
      <c r="B5760"/>
      <c r="C5760"/>
      <c r="D5760"/>
      <c r="E5760"/>
      <c r="F5760"/>
      <c r="G5760"/>
      <c r="H5760"/>
      <c r="I5760"/>
      <c r="J5760"/>
      <c r="K5760" s="2"/>
      <c r="L5760" s="60"/>
    </row>
    <row r="5761" spans="1:12">
      <c r="A5761"/>
      <c r="B5761"/>
      <c r="C5761"/>
      <c r="D5761"/>
      <c r="E5761"/>
      <c r="F5761"/>
      <c r="G5761"/>
      <c r="H5761"/>
      <c r="I5761"/>
      <c r="J5761"/>
      <c r="K5761" s="2"/>
      <c r="L5761" s="60"/>
    </row>
    <row r="5762" spans="1:12">
      <c r="A5762"/>
      <c r="B5762"/>
      <c r="C5762"/>
      <c r="D5762"/>
      <c r="E5762"/>
      <c r="F5762"/>
      <c r="G5762"/>
      <c r="H5762"/>
      <c r="I5762"/>
      <c r="J5762"/>
      <c r="K5762" s="2"/>
      <c r="L5762" s="60"/>
    </row>
    <row r="5763" spans="1:12">
      <c r="A5763"/>
      <c r="B5763"/>
      <c r="C5763"/>
      <c r="D5763"/>
      <c r="E5763"/>
      <c r="F5763"/>
      <c r="G5763"/>
      <c r="H5763"/>
      <c r="I5763"/>
      <c r="J5763"/>
      <c r="K5763" s="2"/>
      <c r="L5763" s="60"/>
    </row>
    <row r="5764" spans="1:12">
      <c r="A5764"/>
      <c r="B5764"/>
      <c r="C5764"/>
      <c r="D5764"/>
      <c r="E5764"/>
      <c r="F5764"/>
      <c r="G5764"/>
      <c r="H5764"/>
      <c r="I5764"/>
      <c r="J5764"/>
      <c r="K5764" s="2"/>
      <c r="L5764" s="60"/>
    </row>
    <row r="5765" spans="1:12">
      <c r="A5765"/>
      <c r="B5765"/>
      <c r="C5765"/>
      <c r="D5765"/>
      <c r="E5765"/>
      <c r="F5765"/>
      <c r="G5765"/>
      <c r="H5765"/>
      <c r="I5765"/>
      <c r="J5765"/>
      <c r="K5765" s="2"/>
      <c r="L5765" s="60"/>
    </row>
    <row r="5766" spans="1:12">
      <c r="A5766"/>
      <c r="B5766"/>
      <c r="C5766"/>
      <c r="D5766"/>
      <c r="E5766"/>
      <c r="F5766"/>
      <c r="G5766"/>
      <c r="H5766"/>
      <c r="I5766"/>
      <c r="J5766"/>
      <c r="K5766" s="2"/>
      <c r="L5766" s="60"/>
    </row>
    <row r="5767" spans="1:12">
      <c r="A5767"/>
      <c r="B5767"/>
      <c r="C5767"/>
      <c r="D5767"/>
      <c r="E5767"/>
      <c r="F5767"/>
      <c r="G5767"/>
      <c r="H5767"/>
      <c r="I5767"/>
      <c r="J5767"/>
      <c r="K5767" s="2"/>
      <c r="L5767" s="60"/>
    </row>
    <row r="5768" spans="1:12">
      <c r="A5768"/>
      <c r="B5768"/>
      <c r="C5768"/>
      <c r="D5768"/>
      <c r="E5768"/>
      <c r="F5768"/>
      <c r="G5768"/>
      <c r="H5768"/>
      <c r="I5768"/>
      <c r="J5768"/>
      <c r="K5768" s="2"/>
      <c r="L5768" s="60"/>
    </row>
    <row r="5769" spans="1:12">
      <c r="A5769"/>
      <c r="B5769"/>
      <c r="C5769"/>
      <c r="D5769"/>
      <c r="E5769"/>
      <c r="F5769"/>
      <c r="G5769"/>
      <c r="H5769"/>
      <c r="I5769"/>
      <c r="J5769"/>
      <c r="K5769" s="2"/>
      <c r="L5769" s="60"/>
    </row>
    <row r="5770" spans="1:12">
      <c r="A5770"/>
      <c r="B5770"/>
      <c r="C5770"/>
      <c r="D5770"/>
      <c r="E5770"/>
      <c r="F5770"/>
      <c r="G5770"/>
      <c r="H5770"/>
      <c r="I5770"/>
      <c r="J5770"/>
      <c r="K5770" s="2"/>
      <c r="L5770" s="60"/>
    </row>
    <row r="5771" spans="1:12">
      <c r="A5771"/>
      <c r="B5771"/>
      <c r="C5771"/>
      <c r="D5771"/>
      <c r="E5771"/>
      <c r="F5771"/>
      <c r="G5771"/>
      <c r="H5771"/>
      <c r="I5771"/>
      <c r="J5771"/>
      <c r="K5771" s="2"/>
      <c r="L5771" s="60"/>
    </row>
    <row r="5772" spans="1:12">
      <c r="A5772"/>
      <c r="B5772"/>
      <c r="C5772"/>
      <c r="D5772"/>
      <c r="E5772"/>
      <c r="F5772"/>
      <c r="G5772"/>
      <c r="H5772"/>
      <c r="I5772"/>
      <c r="J5772"/>
      <c r="K5772" s="2"/>
      <c r="L5772" s="60"/>
    </row>
    <row r="5773" spans="1:12">
      <c r="A5773"/>
      <c r="B5773"/>
      <c r="C5773"/>
      <c r="D5773"/>
      <c r="E5773"/>
      <c r="F5773"/>
      <c r="G5773"/>
      <c r="H5773"/>
      <c r="I5773"/>
      <c r="J5773"/>
      <c r="K5773" s="2"/>
      <c r="L5773" s="60"/>
    </row>
    <row r="5774" spans="1:12">
      <c r="A5774"/>
      <c r="B5774"/>
      <c r="C5774"/>
      <c r="D5774"/>
      <c r="E5774"/>
      <c r="F5774"/>
      <c r="G5774"/>
      <c r="H5774"/>
      <c r="I5774"/>
      <c r="J5774"/>
      <c r="K5774" s="2"/>
      <c r="L5774" s="60"/>
    </row>
    <row r="5775" spans="1:12">
      <c r="A5775"/>
      <c r="B5775"/>
      <c r="C5775"/>
      <c r="D5775"/>
      <c r="E5775"/>
      <c r="F5775"/>
      <c r="G5775"/>
      <c r="H5775"/>
      <c r="I5775"/>
      <c r="J5775"/>
      <c r="K5775" s="2"/>
      <c r="L5775" s="60"/>
    </row>
    <row r="5776" spans="1:12">
      <c r="A5776"/>
      <c r="B5776"/>
      <c r="C5776"/>
      <c r="D5776"/>
      <c r="E5776"/>
      <c r="F5776"/>
      <c r="G5776"/>
      <c r="H5776"/>
      <c r="I5776"/>
      <c r="J5776"/>
      <c r="K5776" s="2"/>
      <c r="L5776" s="60"/>
    </row>
    <row r="5777" spans="1:12">
      <c r="A5777"/>
      <c r="B5777"/>
      <c r="C5777"/>
      <c r="D5777"/>
      <c r="E5777"/>
      <c r="F5777"/>
      <c r="G5777"/>
      <c r="H5777"/>
      <c r="I5777"/>
      <c r="J5777"/>
      <c r="K5777" s="2"/>
      <c r="L5777" s="60"/>
    </row>
    <row r="5778" spans="1:12">
      <c r="A5778"/>
      <c r="B5778"/>
      <c r="C5778"/>
      <c r="D5778"/>
      <c r="E5778"/>
      <c r="F5778"/>
      <c r="G5778"/>
      <c r="H5778"/>
      <c r="I5778"/>
      <c r="J5778"/>
      <c r="K5778" s="2"/>
      <c r="L5778" s="60"/>
    </row>
    <row r="5779" spans="1:12">
      <c r="A5779"/>
      <c r="B5779"/>
      <c r="C5779"/>
      <c r="D5779"/>
      <c r="E5779"/>
      <c r="F5779"/>
      <c r="G5779"/>
      <c r="H5779"/>
      <c r="I5779"/>
      <c r="J5779"/>
      <c r="K5779" s="2"/>
      <c r="L5779" s="60"/>
    </row>
    <row r="5780" spans="1:12">
      <c r="A5780"/>
      <c r="B5780"/>
      <c r="C5780"/>
      <c r="D5780"/>
      <c r="E5780"/>
      <c r="F5780"/>
      <c r="G5780"/>
      <c r="H5780"/>
      <c r="I5780"/>
      <c r="J5780"/>
      <c r="K5780" s="2"/>
      <c r="L5780" s="60"/>
    </row>
    <row r="5781" spans="1:12">
      <c r="A5781"/>
      <c r="B5781"/>
      <c r="C5781"/>
      <c r="D5781"/>
      <c r="E5781"/>
      <c r="F5781"/>
      <c r="G5781"/>
      <c r="H5781"/>
      <c r="I5781"/>
      <c r="J5781"/>
      <c r="K5781" s="2"/>
      <c r="L5781" s="60"/>
    </row>
    <row r="5782" spans="1:12">
      <c r="A5782"/>
      <c r="B5782"/>
      <c r="C5782"/>
      <c r="D5782"/>
      <c r="E5782"/>
      <c r="F5782"/>
      <c r="G5782"/>
      <c r="H5782"/>
      <c r="I5782"/>
      <c r="J5782"/>
      <c r="K5782" s="2"/>
      <c r="L5782" s="60"/>
    </row>
    <row r="5783" spans="1:12">
      <c r="A5783"/>
      <c r="B5783"/>
      <c r="C5783"/>
      <c r="D5783"/>
      <c r="E5783"/>
      <c r="F5783"/>
      <c r="G5783"/>
      <c r="H5783"/>
      <c r="I5783"/>
      <c r="J5783"/>
      <c r="K5783" s="2"/>
      <c r="L5783" s="60"/>
    </row>
    <row r="5784" spans="1:12">
      <c r="A5784"/>
      <c r="B5784"/>
      <c r="C5784"/>
      <c r="D5784"/>
      <c r="E5784"/>
      <c r="F5784"/>
      <c r="G5784"/>
      <c r="H5784"/>
      <c r="I5784"/>
      <c r="J5784"/>
      <c r="K5784" s="2"/>
      <c r="L5784" s="60"/>
    </row>
    <row r="5785" spans="1:12">
      <c r="A5785"/>
      <c r="B5785"/>
      <c r="C5785"/>
      <c r="D5785"/>
      <c r="E5785"/>
      <c r="F5785"/>
      <c r="G5785"/>
      <c r="H5785"/>
      <c r="I5785"/>
      <c r="J5785"/>
      <c r="K5785" s="2"/>
      <c r="L5785" s="60"/>
    </row>
    <row r="5786" spans="1:12">
      <c r="A5786"/>
      <c r="B5786"/>
      <c r="C5786"/>
      <c r="D5786"/>
      <c r="E5786"/>
      <c r="F5786"/>
      <c r="G5786"/>
      <c r="H5786"/>
      <c r="I5786"/>
      <c r="J5786"/>
      <c r="K5786" s="2"/>
      <c r="L5786" s="60"/>
    </row>
    <row r="5787" spans="1:12">
      <c r="A5787"/>
      <c r="B5787"/>
      <c r="C5787"/>
      <c r="D5787"/>
      <c r="E5787"/>
      <c r="F5787"/>
      <c r="G5787"/>
      <c r="H5787"/>
      <c r="I5787"/>
      <c r="J5787"/>
      <c r="K5787" s="2"/>
      <c r="L5787" s="60"/>
    </row>
    <row r="5788" spans="1:12">
      <c r="A5788"/>
      <c r="B5788"/>
      <c r="C5788"/>
      <c r="D5788"/>
      <c r="E5788"/>
      <c r="F5788"/>
      <c r="G5788"/>
      <c r="H5788"/>
      <c r="I5788"/>
      <c r="J5788"/>
      <c r="K5788" s="2"/>
      <c r="L5788" s="60"/>
    </row>
    <row r="5789" spans="1:12">
      <c r="A5789"/>
      <c r="B5789"/>
      <c r="C5789"/>
      <c r="D5789"/>
      <c r="E5789"/>
      <c r="F5789"/>
      <c r="G5789"/>
      <c r="H5789"/>
      <c r="I5789"/>
      <c r="J5789"/>
      <c r="K5789" s="2"/>
      <c r="L5789" s="60"/>
    </row>
    <row r="5790" spans="1:12">
      <c r="A5790"/>
      <c r="B5790"/>
      <c r="C5790"/>
      <c r="D5790"/>
      <c r="E5790"/>
      <c r="F5790"/>
      <c r="G5790"/>
      <c r="H5790"/>
      <c r="I5790"/>
      <c r="J5790"/>
      <c r="K5790" s="2"/>
      <c r="L5790" s="60"/>
    </row>
    <row r="5791" spans="1:12">
      <c r="A5791"/>
      <c r="B5791"/>
      <c r="C5791"/>
      <c r="D5791"/>
      <c r="E5791"/>
      <c r="F5791"/>
      <c r="G5791"/>
      <c r="H5791"/>
      <c r="I5791"/>
      <c r="J5791"/>
      <c r="K5791" s="2"/>
      <c r="L5791" s="60"/>
    </row>
    <row r="5792" spans="1:12">
      <c r="A5792"/>
      <c r="B5792"/>
      <c r="C5792"/>
      <c r="D5792"/>
      <c r="E5792"/>
      <c r="F5792"/>
      <c r="G5792"/>
      <c r="H5792"/>
      <c r="I5792"/>
      <c r="J5792"/>
      <c r="K5792" s="2"/>
      <c r="L5792" s="60"/>
    </row>
    <row r="5793" spans="1:12">
      <c r="A5793"/>
      <c r="B5793"/>
      <c r="C5793"/>
      <c r="D5793"/>
      <c r="E5793"/>
      <c r="F5793"/>
      <c r="G5793"/>
      <c r="H5793"/>
      <c r="I5793"/>
      <c r="J5793"/>
      <c r="K5793" s="2"/>
      <c r="L5793" s="60"/>
    </row>
    <row r="5794" spans="1:12">
      <c r="A5794"/>
      <c r="B5794"/>
      <c r="C5794"/>
      <c r="D5794"/>
      <c r="E5794"/>
      <c r="F5794"/>
      <c r="G5794"/>
      <c r="H5794"/>
      <c r="I5794"/>
      <c r="J5794"/>
      <c r="K5794" s="2"/>
      <c r="L5794" s="60"/>
    </row>
    <row r="5795" spans="1:12">
      <c r="A5795"/>
      <c r="B5795"/>
      <c r="C5795"/>
      <c r="D5795"/>
      <c r="E5795"/>
      <c r="F5795"/>
      <c r="G5795"/>
      <c r="H5795"/>
      <c r="I5795"/>
      <c r="J5795"/>
      <c r="K5795" s="2"/>
      <c r="L5795" s="60"/>
    </row>
    <row r="5796" spans="1:12">
      <c r="A5796"/>
      <c r="B5796"/>
      <c r="C5796"/>
      <c r="D5796"/>
      <c r="E5796"/>
      <c r="F5796"/>
      <c r="G5796"/>
      <c r="H5796"/>
      <c r="I5796"/>
      <c r="J5796"/>
      <c r="K5796" s="2"/>
      <c r="L5796" s="60"/>
    </row>
    <row r="5797" spans="1:12">
      <c r="A5797"/>
      <c r="B5797"/>
      <c r="C5797"/>
      <c r="D5797"/>
      <c r="E5797"/>
      <c r="F5797"/>
      <c r="G5797"/>
      <c r="H5797"/>
      <c r="I5797"/>
      <c r="J5797"/>
      <c r="K5797" s="2"/>
      <c r="L5797" s="60"/>
    </row>
    <row r="5798" spans="1:12">
      <c r="A5798"/>
      <c r="B5798"/>
      <c r="C5798"/>
      <c r="D5798"/>
      <c r="E5798"/>
      <c r="F5798"/>
      <c r="G5798"/>
      <c r="H5798"/>
      <c r="I5798"/>
      <c r="J5798"/>
      <c r="K5798" s="2"/>
      <c r="L5798" s="60"/>
    </row>
    <row r="5799" spans="1:12">
      <c r="A5799"/>
      <c r="B5799"/>
      <c r="C5799"/>
      <c r="D5799"/>
      <c r="E5799"/>
      <c r="F5799"/>
      <c r="G5799"/>
      <c r="H5799"/>
      <c r="I5799"/>
      <c r="J5799"/>
      <c r="K5799" s="2"/>
      <c r="L5799" s="60"/>
    </row>
    <row r="5800" spans="1:12">
      <c r="A5800"/>
      <c r="B5800"/>
      <c r="C5800"/>
      <c r="D5800"/>
      <c r="E5800"/>
      <c r="F5800"/>
      <c r="G5800"/>
      <c r="H5800"/>
      <c r="I5800"/>
      <c r="J5800"/>
      <c r="K5800" s="2"/>
      <c r="L5800" s="60"/>
    </row>
    <row r="5801" spans="1:12">
      <c r="A5801"/>
      <c r="B5801"/>
      <c r="C5801"/>
      <c r="D5801"/>
      <c r="E5801"/>
      <c r="F5801"/>
      <c r="G5801"/>
      <c r="H5801"/>
      <c r="I5801"/>
      <c r="J5801"/>
      <c r="K5801" s="2"/>
      <c r="L5801" s="60"/>
    </row>
    <row r="5802" spans="1:12">
      <c r="A5802"/>
      <c r="B5802"/>
      <c r="C5802"/>
      <c r="D5802"/>
      <c r="E5802"/>
      <c r="F5802"/>
      <c r="G5802"/>
      <c r="H5802"/>
      <c r="I5802"/>
      <c r="J5802"/>
      <c r="K5802" s="2"/>
      <c r="L5802" s="60"/>
    </row>
    <row r="5803" spans="1:12">
      <c r="A5803"/>
      <c r="B5803"/>
      <c r="C5803"/>
      <c r="D5803"/>
      <c r="E5803"/>
      <c r="F5803"/>
      <c r="G5803"/>
      <c r="H5803"/>
      <c r="I5803"/>
      <c r="J5803"/>
      <c r="K5803" s="2"/>
      <c r="L5803" s="60"/>
    </row>
    <row r="5804" spans="1:12">
      <c r="A5804"/>
      <c r="B5804"/>
      <c r="C5804"/>
      <c r="D5804"/>
      <c r="E5804"/>
      <c r="F5804"/>
      <c r="G5804"/>
      <c r="H5804"/>
      <c r="I5804"/>
      <c r="J5804"/>
      <c r="K5804" s="2"/>
      <c r="L5804" s="60"/>
    </row>
    <row r="5805" spans="1:12">
      <c r="A5805"/>
      <c r="B5805"/>
      <c r="C5805"/>
      <c r="D5805"/>
      <c r="E5805"/>
      <c r="F5805"/>
      <c r="G5805"/>
      <c r="H5805"/>
      <c r="I5805"/>
      <c r="J5805"/>
      <c r="K5805" s="2"/>
      <c r="L5805" s="60"/>
    </row>
    <row r="5806" spans="1:12">
      <c r="A5806"/>
      <c r="B5806"/>
      <c r="C5806"/>
      <c r="D5806"/>
      <c r="E5806"/>
      <c r="F5806"/>
      <c r="G5806"/>
      <c r="H5806"/>
      <c r="I5806"/>
      <c r="J5806"/>
      <c r="K5806" s="2"/>
      <c r="L5806" s="60"/>
    </row>
    <row r="5807" spans="1:12">
      <c r="A5807"/>
      <c r="B5807"/>
      <c r="C5807"/>
      <c r="D5807"/>
      <c r="E5807"/>
      <c r="F5807"/>
      <c r="G5807"/>
      <c r="H5807"/>
      <c r="I5807"/>
      <c r="J5807"/>
      <c r="K5807" s="2"/>
      <c r="L5807" s="60"/>
    </row>
    <row r="5808" spans="1:12">
      <c r="A5808"/>
      <c r="B5808"/>
      <c r="C5808"/>
      <c r="D5808"/>
      <c r="E5808"/>
      <c r="F5808"/>
      <c r="G5808"/>
      <c r="H5808"/>
      <c r="I5808"/>
      <c r="J5808"/>
      <c r="K5808" s="2"/>
      <c r="L5808" s="60"/>
    </row>
    <row r="5809" spans="1:12">
      <c r="A5809"/>
      <c r="B5809"/>
      <c r="C5809"/>
      <c r="D5809"/>
      <c r="E5809"/>
      <c r="F5809"/>
      <c r="G5809"/>
      <c r="H5809"/>
      <c r="I5809"/>
      <c r="J5809"/>
      <c r="K5809" s="2"/>
      <c r="L5809" s="60"/>
    </row>
    <row r="5810" spans="1:12">
      <c r="A5810"/>
      <c r="B5810"/>
      <c r="C5810"/>
      <c r="D5810"/>
      <c r="E5810"/>
      <c r="F5810"/>
      <c r="G5810"/>
      <c r="H5810"/>
      <c r="I5810"/>
      <c r="J5810"/>
      <c r="K5810" s="2"/>
      <c r="L5810" s="60"/>
    </row>
    <row r="5811" spans="1:12">
      <c r="A5811"/>
      <c r="B5811"/>
      <c r="C5811"/>
      <c r="D5811"/>
      <c r="E5811"/>
      <c r="F5811"/>
      <c r="G5811"/>
      <c r="H5811"/>
      <c r="I5811"/>
      <c r="J5811"/>
      <c r="K5811" s="62"/>
      <c r="L5811" s="63"/>
    </row>
    <row r="5812" spans="1:12">
      <c r="A5812"/>
      <c r="B5812"/>
      <c r="C5812"/>
      <c r="D5812"/>
      <c r="E5812"/>
      <c r="F5812"/>
      <c r="G5812"/>
      <c r="H5812"/>
      <c r="I5812"/>
      <c r="J5812"/>
      <c r="K5812" s="62"/>
      <c r="L5812" s="63"/>
    </row>
    <row r="5813" spans="1:12">
      <c r="A5813"/>
      <c r="B5813"/>
      <c r="C5813"/>
      <c r="D5813"/>
      <c r="E5813"/>
      <c r="F5813"/>
      <c r="G5813"/>
      <c r="H5813"/>
      <c r="I5813"/>
      <c r="J5813"/>
      <c r="K5813" s="62"/>
      <c r="L5813" s="63"/>
    </row>
    <row r="5814" spans="1:12">
      <c r="A5814"/>
      <c r="B5814"/>
      <c r="C5814"/>
      <c r="D5814"/>
      <c r="E5814"/>
      <c r="F5814"/>
      <c r="G5814"/>
      <c r="H5814"/>
      <c r="I5814"/>
      <c r="J5814"/>
      <c r="K5814" s="2"/>
      <c r="L5814" s="60"/>
    </row>
    <row r="5815" spans="1:12">
      <c r="A5815"/>
      <c r="B5815"/>
      <c r="C5815"/>
      <c r="D5815"/>
      <c r="E5815"/>
      <c r="F5815"/>
      <c r="G5815"/>
      <c r="H5815"/>
      <c r="I5815"/>
      <c r="J5815"/>
      <c r="K5815" s="2"/>
      <c r="L5815" s="60"/>
    </row>
    <row r="5816" spans="1:12">
      <c r="A5816"/>
      <c r="B5816"/>
      <c r="C5816"/>
      <c r="D5816"/>
      <c r="E5816"/>
      <c r="F5816"/>
      <c r="G5816"/>
      <c r="H5816"/>
      <c r="I5816"/>
      <c r="J5816"/>
      <c r="K5816" s="62"/>
      <c r="L5816" s="63"/>
    </row>
    <row r="5817" spans="1:12">
      <c r="A5817"/>
      <c r="B5817"/>
      <c r="C5817"/>
      <c r="D5817"/>
      <c r="E5817"/>
      <c r="F5817"/>
      <c r="G5817"/>
      <c r="H5817"/>
      <c r="I5817"/>
      <c r="J5817"/>
      <c r="K5817" s="62"/>
      <c r="L5817" s="63"/>
    </row>
    <row r="5818" spans="1:12">
      <c r="A5818"/>
      <c r="B5818"/>
      <c r="C5818"/>
      <c r="D5818"/>
      <c r="E5818"/>
      <c r="F5818"/>
      <c r="G5818"/>
      <c r="H5818"/>
      <c r="I5818"/>
      <c r="J5818"/>
      <c r="K5818" s="62"/>
      <c r="L5818" s="63"/>
    </row>
    <row r="5819" spans="1:12">
      <c r="A5819"/>
      <c r="B5819"/>
      <c r="C5819"/>
      <c r="D5819"/>
      <c r="E5819"/>
      <c r="F5819"/>
      <c r="G5819"/>
      <c r="H5819"/>
      <c r="I5819"/>
      <c r="J5819"/>
      <c r="K5819" s="62"/>
      <c r="L5819" s="63"/>
    </row>
    <row r="5820" spans="1:12">
      <c r="A5820"/>
      <c r="B5820"/>
      <c r="C5820"/>
      <c r="D5820"/>
      <c r="E5820"/>
      <c r="F5820"/>
      <c r="G5820"/>
      <c r="H5820"/>
      <c r="I5820"/>
      <c r="J5820"/>
      <c r="K5820" s="62"/>
      <c r="L5820" s="63"/>
    </row>
    <row r="5821" spans="1:12">
      <c r="A5821"/>
      <c r="B5821"/>
      <c r="C5821"/>
      <c r="D5821"/>
      <c r="E5821"/>
      <c r="F5821"/>
      <c r="G5821"/>
      <c r="H5821"/>
      <c r="I5821"/>
      <c r="J5821"/>
      <c r="K5821" s="2"/>
      <c r="L5821" s="60"/>
    </row>
    <row r="5822" spans="1:12">
      <c r="A5822"/>
      <c r="B5822"/>
      <c r="C5822"/>
      <c r="D5822"/>
      <c r="E5822"/>
      <c r="F5822"/>
      <c r="G5822"/>
      <c r="H5822"/>
      <c r="I5822"/>
      <c r="J5822"/>
      <c r="K5822" s="62"/>
      <c r="L5822" s="63"/>
    </row>
    <row r="5823" spans="1:12">
      <c r="A5823"/>
      <c r="B5823"/>
      <c r="C5823"/>
      <c r="D5823"/>
      <c r="E5823"/>
      <c r="F5823"/>
      <c r="G5823"/>
      <c r="H5823"/>
      <c r="I5823"/>
      <c r="J5823"/>
      <c r="K5823" s="62"/>
      <c r="L5823" s="63"/>
    </row>
    <row r="5824" spans="1:12">
      <c r="A5824"/>
      <c r="B5824"/>
      <c r="C5824"/>
      <c r="D5824"/>
      <c r="E5824"/>
      <c r="F5824"/>
      <c r="G5824"/>
      <c r="H5824"/>
      <c r="I5824"/>
      <c r="J5824"/>
      <c r="K5824" s="62"/>
      <c r="L5824" s="63"/>
    </row>
    <row r="5825" spans="1:12">
      <c r="A5825"/>
      <c r="B5825"/>
      <c r="C5825"/>
      <c r="D5825"/>
      <c r="E5825"/>
      <c r="F5825"/>
      <c r="G5825"/>
      <c r="H5825"/>
      <c r="I5825"/>
      <c r="J5825"/>
      <c r="K5825" s="62"/>
      <c r="L5825" s="63"/>
    </row>
    <row r="5826" spans="1:12">
      <c r="A5826"/>
      <c r="B5826"/>
      <c r="C5826"/>
      <c r="D5826"/>
      <c r="E5826"/>
      <c r="F5826"/>
      <c r="G5826"/>
      <c r="H5826"/>
      <c r="I5826"/>
      <c r="J5826"/>
      <c r="K5826" s="62"/>
      <c r="L5826" s="63"/>
    </row>
    <row r="5827" spans="1:12">
      <c r="A5827"/>
      <c r="B5827"/>
      <c r="C5827"/>
      <c r="D5827"/>
      <c r="E5827"/>
      <c r="F5827"/>
      <c r="G5827"/>
      <c r="H5827"/>
      <c r="I5827"/>
      <c r="J5827"/>
      <c r="K5827" s="62"/>
      <c r="L5827" s="63"/>
    </row>
    <row r="5828" spans="1:12">
      <c r="A5828"/>
      <c r="B5828"/>
      <c r="C5828"/>
      <c r="D5828"/>
      <c r="E5828"/>
      <c r="F5828"/>
      <c r="G5828"/>
      <c r="H5828"/>
      <c r="I5828"/>
      <c r="J5828"/>
      <c r="K5828" s="62"/>
      <c r="L5828" s="63"/>
    </row>
    <row r="5829" spans="1:12">
      <c r="A5829"/>
      <c r="B5829"/>
      <c r="C5829"/>
      <c r="D5829"/>
      <c r="E5829"/>
      <c r="F5829"/>
      <c r="G5829"/>
      <c r="H5829"/>
      <c r="I5829"/>
      <c r="J5829"/>
      <c r="K5829" s="62"/>
      <c r="L5829" s="63"/>
    </row>
    <row r="5830" spans="1:12">
      <c r="A5830"/>
      <c r="B5830"/>
      <c r="C5830"/>
      <c r="D5830"/>
      <c r="E5830"/>
      <c r="F5830"/>
      <c r="G5830"/>
      <c r="H5830"/>
      <c r="I5830"/>
      <c r="J5830"/>
      <c r="K5830" s="2"/>
      <c r="L5830" s="60"/>
    </row>
    <row r="5831" spans="1:12">
      <c r="A5831"/>
      <c r="B5831"/>
      <c r="C5831"/>
      <c r="D5831"/>
      <c r="E5831"/>
      <c r="F5831"/>
      <c r="G5831"/>
      <c r="H5831"/>
      <c r="I5831"/>
      <c r="J5831"/>
      <c r="K5831" s="62"/>
      <c r="L5831" s="63"/>
    </row>
    <row r="5832" spans="1:12">
      <c r="A5832"/>
      <c r="B5832"/>
      <c r="C5832"/>
      <c r="D5832"/>
      <c r="E5832"/>
      <c r="F5832"/>
      <c r="G5832"/>
      <c r="H5832"/>
      <c r="I5832"/>
      <c r="J5832"/>
      <c r="K5832" s="62"/>
      <c r="L5832" s="63"/>
    </row>
    <row r="5833" spans="1:12">
      <c r="A5833"/>
      <c r="B5833"/>
      <c r="C5833"/>
      <c r="D5833"/>
      <c r="E5833"/>
      <c r="F5833"/>
      <c r="G5833"/>
      <c r="H5833"/>
      <c r="I5833"/>
      <c r="J5833"/>
      <c r="K5833" s="62"/>
      <c r="L5833" s="63"/>
    </row>
    <row r="5834" spans="1:12">
      <c r="A5834"/>
      <c r="B5834"/>
      <c r="C5834"/>
      <c r="D5834"/>
      <c r="E5834"/>
      <c r="F5834"/>
      <c r="G5834"/>
      <c r="H5834"/>
      <c r="I5834"/>
      <c r="J5834"/>
      <c r="K5834" s="62"/>
      <c r="L5834" s="63"/>
    </row>
    <row r="5835" spans="1:12">
      <c r="A5835"/>
      <c r="B5835"/>
      <c r="C5835"/>
      <c r="D5835"/>
      <c r="E5835"/>
      <c r="F5835"/>
      <c r="G5835"/>
      <c r="H5835"/>
      <c r="I5835"/>
      <c r="J5835"/>
      <c r="K5835" s="62"/>
      <c r="L5835" s="63"/>
    </row>
    <row r="5836" spans="1:12">
      <c r="A5836"/>
      <c r="B5836"/>
      <c r="C5836"/>
      <c r="D5836"/>
      <c r="E5836"/>
      <c r="F5836"/>
      <c r="G5836"/>
      <c r="H5836"/>
      <c r="I5836"/>
      <c r="J5836"/>
      <c r="K5836" s="2"/>
      <c r="L5836" s="60"/>
    </row>
    <row r="5837" spans="1:12">
      <c r="A5837"/>
      <c r="B5837"/>
      <c r="C5837"/>
      <c r="D5837"/>
      <c r="E5837"/>
      <c r="F5837"/>
      <c r="G5837"/>
      <c r="H5837"/>
      <c r="I5837"/>
      <c r="J5837"/>
      <c r="K5837" s="62"/>
      <c r="L5837" s="63"/>
    </row>
    <row r="5838" spans="1:12">
      <c r="A5838"/>
      <c r="B5838"/>
      <c r="C5838"/>
      <c r="D5838"/>
      <c r="E5838"/>
      <c r="F5838"/>
      <c r="G5838"/>
      <c r="H5838"/>
      <c r="I5838"/>
      <c r="J5838"/>
      <c r="K5838" s="62"/>
      <c r="L5838" s="63"/>
    </row>
    <row r="5839" spans="1:12">
      <c r="A5839"/>
      <c r="B5839"/>
      <c r="C5839"/>
      <c r="D5839"/>
      <c r="E5839"/>
      <c r="F5839"/>
      <c r="G5839"/>
      <c r="H5839"/>
      <c r="I5839"/>
      <c r="J5839"/>
      <c r="K5839" s="62"/>
      <c r="L5839" s="63"/>
    </row>
    <row r="5840" spans="1:12">
      <c r="A5840"/>
      <c r="B5840"/>
      <c r="C5840"/>
      <c r="D5840"/>
      <c r="E5840"/>
      <c r="F5840"/>
      <c r="G5840"/>
      <c r="H5840"/>
      <c r="I5840"/>
      <c r="J5840"/>
      <c r="K5840" s="62"/>
      <c r="L5840" s="63"/>
    </row>
    <row r="5841" spans="1:12">
      <c r="A5841"/>
      <c r="B5841"/>
      <c r="C5841"/>
      <c r="D5841"/>
      <c r="E5841"/>
      <c r="F5841"/>
      <c r="G5841"/>
      <c r="H5841"/>
      <c r="I5841"/>
      <c r="J5841"/>
      <c r="K5841" s="62"/>
      <c r="L5841" s="63"/>
    </row>
    <row r="5842" spans="1:12">
      <c r="A5842"/>
      <c r="B5842"/>
      <c r="C5842"/>
      <c r="D5842"/>
      <c r="E5842"/>
      <c r="F5842"/>
      <c r="G5842"/>
      <c r="H5842"/>
      <c r="I5842"/>
      <c r="J5842"/>
      <c r="K5842" s="62"/>
      <c r="L5842" s="63"/>
    </row>
    <row r="5843" spans="1:12">
      <c r="A5843"/>
      <c r="B5843"/>
      <c r="C5843"/>
      <c r="D5843"/>
      <c r="E5843"/>
      <c r="F5843"/>
      <c r="G5843"/>
      <c r="H5843"/>
      <c r="I5843"/>
      <c r="J5843"/>
      <c r="K5843" s="62"/>
      <c r="L5843" s="63"/>
    </row>
    <row r="5844" spans="1:12">
      <c r="A5844"/>
      <c r="B5844"/>
      <c r="C5844"/>
      <c r="D5844"/>
      <c r="E5844"/>
      <c r="F5844"/>
      <c r="G5844"/>
      <c r="H5844"/>
      <c r="I5844"/>
      <c r="J5844"/>
      <c r="K5844" s="2"/>
      <c r="L5844" s="60"/>
    </row>
    <row r="5845" spans="1:12">
      <c r="A5845"/>
      <c r="B5845"/>
      <c r="C5845"/>
      <c r="D5845"/>
      <c r="E5845"/>
      <c r="F5845"/>
      <c r="G5845"/>
      <c r="H5845"/>
      <c r="I5845"/>
      <c r="J5845"/>
      <c r="K5845" s="62"/>
      <c r="L5845" s="63"/>
    </row>
    <row r="5846" spans="1:12">
      <c r="A5846"/>
      <c r="B5846"/>
      <c r="C5846"/>
      <c r="D5846"/>
      <c r="E5846"/>
      <c r="F5846"/>
      <c r="G5846"/>
      <c r="H5846"/>
      <c r="I5846"/>
      <c r="J5846"/>
      <c r="K5846" s="62"/>
      <c r="L5846" s="63"/>
    </row>
    <row r="5847" spans="1:12">
      <c r="A5847"/>
      <c r="B5847"/>
      <c r="C5847"/>
      <c r="D5847"/>
      <c r="E5847"/>
      <c r="F5847"/>
      <c r="G5847"/>
      <c r="H5847"/>
      <c r="I5847"/>
      <c r="J5847"/>
      <c r="K5847" s="62"/>
      <c r="L5847" s="63"/>
    </row>
    <row r="5848" spans="1:12">
      <c r="A5848"/>
      <c r="B5848"/>
      <c r="C5848"/>
      <c r="D5848"/>
      <c r="E5848"/>
      <c r="F5848"/>
      <c r="G5848"/>
      <c r="H5848"/>
      <c r="I5848"/>
      <c r="J5848"/>
      <c r="K5848" s="62"/>
      <c r="L5848" s="63"/>
    </row>
    <row r="5849" spans="1:12">
      <c r="A5849"/>
      <c r="B5849"/>
      <c r="C5849"/>
      <c r="D5849"/>
      <c r="E5849"/>
      <c r="F5849"/>
      <c r="G5849"/>
      <c r="H5849"/>
      <c r="I5849"/>
      <c r="J5849"/>
      <c r="K5849" s="62"/>
      <c r="L5849" s="63"/>
    </row>
    <row r="5850" spans="1:12">
      <c r="A5850"/>
      <c r="B5850"/>
      <c r="C5850"/>
      <c r="D5850"/>
      <c r="E5850"/>
      <c r="F5850"/>
      <c r="G5850"/>
      <c r="H5850"/>
      <c r="I5850"/>
      <c r="J5850"/>
      <c r="K5850" s="62"/>
      <c r="L5850" s="63"/>
    </row>
    <row r="5851" spans="1:12">
      <c r="A5851"/>
      <c r="B5851"/>
      <c r="C5851"/>
      <c r="D5851"/>
      <c r="E5851"/>
      <c r="F5851"/>
      <c r="G5851"/>
      <c r="H5851"/>
      <c r="I5851"/>
      <c r="J5851"/>
      <c r="K5851" s="62"/>
      <c r="L5851" s="63"/>
    </row>
    <row r="5852" spans="1:12">
      <c r="A5852"/>
      <c r="B5852"/>
      <c r="C5852"/>
      <c r="D5852"/>
      <c r="E5852"/>
      <c r="F5852"/>
      <c r="G5852"/>
      <c r="H5852"/>
      <c r="I5852"/>
      <c r="J5852"/>
      <c r="K5852" s="62"/>
      <c r="L5852" s="63"/>
    </row>
    <row r="5853" spans="1:12">
      <c r="A5853"/>
      <c r="B5853"/>
      <c r="C5853"/>
      <c r="D5853"/>
      <c r="E5853"/>
      <c r="F5853"/>
      <c r="G5853"/>
      <c r="H5853"/>
      <c r="I5853"/>
      <c r="J5853"/>
      <c r="K5853" s="62"/>
      <c r="L5853" s="63"/>
    </row>
    <row r="5854" spans="1:12">
      <c r="A5854"/>
      <c r="B5854"/>
      <c r="C5854"/>
      <c r="D5854"/>
      <c r="E5854"/>
      <c r="F5854"/>
      <c r="G5854"/>
      <c r="H5854"/>
      <c r="I5854"/>
      <c r="J5854"/>
      <c r="K5854" s="62"/>
      <c r="L5854" s="63"/>
    </row>
    <row r="5855" spans="1:12">
      <c r="A5855"/>
      <c r="B5855"/>
      <c r="C5855"/>
      <c r="D5855"/>
      <c r="E5855"/>
      <c r="F5855"/>
      <c r="G5855"/>
      <c r="H5855"/>
      <c r="I5855"/>
      <c r="J5855"/>
      <c r="K5855" s="62"/>
      <c r="L5855" s="63"/>
    </row>
    <row r="5856" spans="1:12">
      <c r="A5856"/>
      <c r="B5856"/>
      <c r="C5856"/>
      <c r="D5856"/>
      <c r="E5856"/>
      <c r="F5856"/>
      <c r="G5856"/>
      <c r="H5856"/>
      <c r="I5856"/>
      <c r="J5856"/>
      <c r="K5856" s="62"/>
      <c r="L5856" s="63"/>
    </row>
    <row r="5857" spans="1:12">
      <c r="A5857"/>
      <c r="B5857"/>
      <c r="C5857"/>
      <c r="D5857"/>
      <c r="E5857"/>
      <c r="F5857"/>
      <c r="G5857"/>
      <c r="H5857"/>
      <c r="I5857"/>
      <c r="J5857"/>
      <c r="K5857" s="62"/>
      <c r="L5857" s="63"/>
    </row>
    <row r="5858" spans="1:12">
      <c r="A5858"/>
      <c r="B5858"/>
      <c r="C5858"/>
      <c r="D5858"/>
      <c r="E5858"/>
      <c r="F5858"/>
      <c r="G5858"/>
      <c r="H5858"/>
      <c r="I5858"/>
      <c r="J5858"/>
      <c r="K5858" s="62"/>
      <c r="L5858" s="63"/>
    </row>
    <row r="5859" spans="1:12">
      <c r="A5859"/>
      <c r="B5859"/>
      <c r="C5859"/>
      <c r="D5859"/>
      <c r="E5859"/>
      <c r="F5859"/>
      <c r="G5859"/>
      <c r="H5859"/>
      <c r="I5859"/>
      <c r="J5859"/>
      <c r="K5859" s="62"/>
      <c r="L5859" s="63"/>
    </row>
    <row r="5860" spans="1:12">
      <c r="A5860"/>
      <c r="B5860"/>
      <c r="C5860"/>
      <c r="D5860"/>
      <c r="E5860"/>
      <c r="F5860"/>
      <c r="G5860"/>
      <c r="H5860"/>
      <c r="I5860"/>
      <c r="J5860"/>
      <c r="K5860" s="2"/>
      <c r="L5860" s="60"/>
    </row>
    <row r="5861" spans="1:12">
      <c r="A5861"/>
      <c r="B5861"/>
      <c r="C5861"/>
      <c r="D5861"/>
      <c r="E5861"/>
      <c r="F5861"/>
      <c r="G5861"/>
      <c r="H5861"/>
      <c r="I5861"/>
      <c r="J5861"/>
      <c r="K5861" s="62"/>
      <c r="L5861" s="63"/>
    </row>
    <row r="5862" spans="1:12">
      <c r="A5862"/>
      <c r="B5862"/>
      <c r="C5862"/>
      <c r="D5862"/>
      <c r="E5862"/>
      <c r="F5862"/>
      <c r="G5862"/>
      <c r="H5862"/>
      <c r="I5862"/>
      <c r="J5862"/>
      <c r="K5862" s="62"/>
      <c r="L5862" s="63"/>
    </row>
    <row r="5863" spans="1:12">
      <c r="A5863"/>
      <c r="B5863"/>
      <c r="C5863"/>
      <c r="D5863"/>
      <c r="E5863"/>
      <c r="F5863"/>
      <c r="G5863"/>
      <c r="H5863"/>
      <c r="I5863"/>
      <c r="J5863"/>
      <c r="K5863" s="62"/>
      <c r="L5863" s="63"/>
    </row>
    <row r="5864" spans="1:12">
      <c r="A5864"/>
      <c r="B5864"/>
      <c r="C5864"/>
      <c r="D5864"/>
      <c r="E5864"/>
      <c r="F5864"/>
      <c r="G5864"/>
      <c r="H5864"/>
      <c r="I5864"/>
      <c r="J5864"/>
      <c r="K5864" s="62"/>
      <c r="L5864" s="63"/>
    </row>
    <row r="5865" spans="1:12">
      <c r="A5865"/>
      <c r="B5865"/>
      <c r="C5865"/>
      <c r="D5865"/>
      <c r="E5865"/>
      <c r="F5865"/>
      <c r="G5865"/>
      <c r="H5865"/>
      <c r="I5865"/>
      <c r="J5865"/>
      <c r="K5865" s="62"/>
      <c r="L5865" s="63"/>
    </row>
    <row r="5866" spans="1:12">
      <c r="A5866"/>
      <c r="B5866"/>
      <c r="C5866"/>
      <c r="D5866"/>
      <c r="E5866"/>
      <c r="F5866"/>
      <c r="G5866"/>
      <c r="H5866"/>
      <c r="I5866"/>
      <c r="J5866"/>
      <c r="K5866" s="2"/>
      <c r="L5866" s="60"/>
    </row>
    <row r="5867" spans="1:12">
      <c r="A5867"/>
      <c r="B5867"/>
      <c r="C5867"/>
      <c r="D5867"/>
      <c r="E5867"/>
      <c r="F5867"/>
      <c r="G5867"/>
      <c r="H5867"/>
      <c r="I5867"/>
      <c r="J5867"/>
      <c r="K5867" s="62"/>
      <c r="L5867" s="63"/>
    </row>
    <row r="5868" spans="1:12">
      <c r="A5868"/>
      <c r="B5868"/>
      <c r="C5868"/>
      <c r="D5868"/>
      <c r="E5868"/>
      <c r="F5868"/>
      <c r="G5868"/>
      <c r="H5868"/>
      <c r="I5868"/>
      <c r="J5868"/>
      <c r="K5868" s="62"/>
      <c r="L5868" s="63"/>
    </row>
    <row r="5869" spans="1:12">
      <c r="A5869"/>
      <c r="B5869"/>
      <c r="C5869"/>
      <c r="D5869"/>
      <c r="E5869"/>
      <c r="F5869"/>
      <c r="G5869"/>
      <c r="H5869"/>
      <c r="I5869"/>
      <c r="J5869"/>
      <c r="K5869" s="62"/>
      <c r="L5869" s="63"/>
    </row>
    <row r="5870" spans="1:12">
      <c r="A5870"/>
      <c r="B5870"/>
      <c r="C5870"/>
      <c r="D5870"/>
      <c r="E5870"/>
      <c r="F5870"/>
      <c r="G5870"/>
      <c r="H5870"/>
      <c r="I5870"/>
      <c r="J5870"/>
      <c r="K5870" s="62"/>
      <c r="L5870" s="63"/>
    </row>
    <row r="5871" spans="1:12">
      <c r="A5871"/>
      <c r="B5871"/>
      <c r="C5871"/>
      <c r="D5871"/>
      <c r="E5871"/>
      <c r="F5871"/>
      <c r="G5871"/>
      <c r="H5871"/>
      <c r="I5871"/>
      <c r="J5871"/>
      <c r="K5871" s="62"/>
      <c r="L5871" s="63"/>
    </row>
    <row r="5872" spans="1:12">
      <c r="A5872"/>
      <c r="B5872"/>
      <c r="C5872"/>
      <c r="D5872"/>
      <c r="E5872"/>
      <c r="F5872"/>
      <c r="G5872"/>
      <c r="H5872"/>
      <c r="I5872"/>
      <c r="J5872"/>
      <c r="K5872" s="62"/>
      <c r="L5872" s="63"/>
    </row>
    <row r="5873" spans="1:12">
      <c r="A5873"/>
      <c r="B5873"/>
      <c r="C5873"/>
      <c r="D5873"/>
      <c r="E5873"/>
      <c r="F5873"/>
      <c r="G5873"/>
      <c r="H5873"/>
      <c r="I5873"/>
      <c r="J5873"/>
      <c r="K5873" s="62"/>
      <c r="L5873" s="63"/>
    </row>
    <row r="5874" spans="1:12">
      <c r="A5874"/>
      <c r="B5874"/>
      <c r="C5874"/>
      <c r="D5874"/>
      <c r="E5874"/>
      <c r="F5874"/>
      <c r="G5874"/>
      <c r="H5874"/>
      <c r="I5874"/>
      <c r="J5874"/>
      <c r="K5874" s="62"/>
      <c r="L5874" s="63"/>
    </row>
    <row r="5875" spans="1:12">
      <c r="A5875"/>
      <c r="B5875"/>
      <c r="C5875"/>
      <c r="D5875"/>
      <c r="E5875"/>
      <c r="F5875"/>
      <c r="G5875"/>
      <c r="H5875"/>
      <c r="I5875"/>
      <c r="J5875"/>
      <c r="K5875" s="2"/>
      <c r="L5875" s="60"/>
    </row>
    <row r="5876" spans="1:12">
      <c r="A5876"/>
      <c r="B5876"/>
      <c r="C5876"/>
      <c r="D5876"/>
      <c r="E5876"/>
      <c r="F5876"/>
      <c r="G5876"/>
      <c r="H5876"/>
      <c r="I5876"/>
      <c r="J5876"/>
      <c r="K5876" s="62"/>
      <c r="L5876" s="63"/>
    </row>
    <row r="5877" spans="1:12">
      <c r="A5877"/>
      <c r="B5877"/>
      <c r="C5877"/>
      <c r="D5877"/>
      <c r="E5877"/>
      <c r="F5877"/>
      <c r="G5877"/>
      <c r="H5877"/>
      <c r="I5877"/>
      <c r="J5877"/>
      <c r="K5877" s="62"/>
      <c r="L5877" s="63"/>
    </row>
    <row r="5878" spans="1:12">
      <c r="A5878"/>
      <c r="B5878"/>
      <c r="C5878"/>
      <c r="D5878"/>
      <c r="E5878"/>
      <c r="F5878"/>
      <c r="G5878"/>
      <c r="H5878"/>
      <c r="I5878"/>
      <c r="J5878"/>
      <c r="K5878" s="62"/>
      <c r="L5878" s="63"/>
    </row>
    <row r="5879" spans="1:12">
      <c r="A5879"/>
      <c r="B5879"/>
      <c r="C5879"/>
      <c r="D5879"/>
      <c r="E5879"/>
      <c r="F5879"/>
      <c r="G5879"/>
      <c r="H5879"/>
      <c r="I5879"/>
      <c r="J5879"/>
      <c r="K5879" s="62"/>
      <c r="L5879" s="63"/>
    </row>
    <row r="5880" spans="1:12">
      <c r="A5880"/>
      <c r="B5880"/>
      <c r="C5880"/>
      <c r="D5880"/>
      <c r="E5880"/>
      <c r="F5880"/>
      <c r="G5880"/>
      <c r="H5880"/>
      <c r="I5880"/>
      <c r="J5880"/>
      <c r="K5880" s="62"/>
      <c r="L5880" s="63"/>
    </row>
    <row r="5881" spans="1:12">
      <c r="A5881"/>
      <c r="B5881"/>
      <c r="C5881"/>
      <c r="D5881"/>
      <c r="E5881"/>
      <c r="F5881"/>
      <c r="G5881"/>
      <c r="H5881"/>
      <c r="I5881"/>
      <c r="J5881"/>
      <c r="K5881" s="2"/>
      <c r="L5881" s="60"/>
    </row>
    <row r="5882" spans="1:12">
      <c r="A5882"/>
      <c r="B5882"/>
      <c r="C5882"/>
      <c r="D5882"/>
      <c r="E5882"/>
      <c r="F5882"/>
      <c r="G5882"/>
      <c r="H5882"/>
      <c r="I5882"/>
      <c r="J5882"/>
      <c r="K5882" s="62"/>
      <c r="L5882" s="63"/>
    </row>
    <row r="5883" spans="1:12">
      <c r="A5883"/>
      <c r="B5883"/>
      <c r="C5883"/>
      <c r="D5883"/>
      <c r="E5883"/>
      <c r="F5883"/>
      <c r="G5883"/>
      <c r="H5883"/>
      <c r="I5883"/>
      <c r="J5883"/>
      <c r="K5883" s="62"/>
      <c r="L5883" s="63"/>
    </row>
    <row r="5884" spans="1:12">
      <c r="A5884"/>
      <c r="B5884"/>
      <c r="C5884"/>
      <c r="D5884"/>
      <c r="E5884"/>
      <c r="F5884"/>
      <c r="G5884"/>
      <c r="H5884"/>
      <c r="I5884"/>
      <c r="J5884"/>
      <c r="K5884" s="62"/>
      <c r="L5884" s="63"/>
    </row>
    <row r="5885" spans="1:12">
      <c r="A5885"/>
      <c r="B5885"/>
      <c r="C5885"/>
      <c r="D5885"/>
      <c r="E5885"/>
      <c r="F5885"/>
      <c r="G5885"/>
      <c r="H5885"/>
      <c r="I5885"/>
      <c r="J5885"/>
      <c r="K5885" s="62"/>
      <c r="L5885" s="63"/>
    </row>
    <row r="5886" spans="1:12">
      <c r="A5886"/>
      <c r="B5886"/>
      <c r="C5886"/>
      <c r="D5886"/>
      <c r="E5886"/>
      <c r="F5886"/>
      <c r="G5886"/>
      <c r="H5886"/>
      <c r="I5886"/>
      <c r="J5886"/>
      <c r="K5886" s="62"/>
      <c r="L5886" s="63"/>
    </row>
    <row r="5887" spans="1:12">
      <c r="A5887"/>
      <c r="B5887"/>
      <c r="C5887"/>
      <c r="D5887"/>
      <c r="E5887"/>
      <c r="F5887"/>
      <c r="G5887"/>
      <c r="H5887"/>
      <c r="I5887"/>
      <c r="J5887"/>
      <c r="K5887" s="62"/>
      <c r="L5887" s="63"/>
    </row>
    <row r="5888" spans="1:12">
      <c r="A5888"/>
      <c r="B5888"/>
      <c r="C5888"/>
      <c r="D5888"/>
      <c r="E5888"/>
      <c r="F5888"/>
      <c r="G5888"/>
      <c r="H5888"/>
      <c r="I5888"/>
      <c r="J5888"/>
      <c r="K5888" s="62"/>
      <c r="L5888" s="63"/>
    </row>
    <row r="5889" spans="1:12">
      <c r="A5889"/>
      <c r="B5889"/>
      <c r="C5889"/>
      <c r="D5889"/>
      <c r="E5889"/>
      <c r="F5889"/>
      <c r="G5889"/>
      <c r="H5889"/>
      <c r="I5889"/>
      <c r="J5889"/>
      <c r="K5889" s="62"/>
      <c r="L5889" s="63"/>
    </row>
    <row r="5890" spans="1:12">
      <c r="A5890"/>
      <c r="B5890"/>
      <c r="C5890"/>
      <c r="D5890"/>
      <c r="E5890"/>
      <c r="F5890"/>
      <c r="G5890"/>
      <c r="H5890"/>
      <c r="I5890"/>
      <c r="J5890"/>
      <c r="K5890" s="62"/>
      <c r="L5890" s="63"/>
    </row>
    <row r="5891" spans="1:12">
      <c r="A5891"/>
      <c r="B5891"/>
      <c r="C5891"/>
      <c r="D5891"/>
      <c r="E5891"/>
      <c r="F5891"/>
      <c r="G5891"/>
      <c r="H5891"/>
      <c r="I5891"/>
      <c r="J5891"/>
      <c r="K5891" s="62"/>
      <c r="L5891" s="63"/>
    </row>
    <row r="5892" spans="1:12">
      <c r="A5892"/>
      <c r="B5892"/>
      <c r="C5892"/>
      <c r="D5892"/>
      <c r="E5892"/>
      <c r="F5892"/>
      <c r="G5892"/>
      <c r="H5892"/>
      <c r="I5892"/>
      <c r="J5892"/>
      <c r="K5892" s="2"/>
      <c r="L5892" s="60"/>
    </row>
    <row r="5893" spans="1:12">
      <c r="A5893"/>
      <c r="B5893"/>
      <c r="C5893"/>
      <c r="D5893"/>
      <c r="E5893"/>
      <c r="F5893"/>
      <c r="G5893"/>
      <c r="H5893"/>
      <c r="I5893"/>
      <c r="J5893"/>
      <c r="K5893" s="62"/>
      <c r="L5893" s="63"/>
    </row>
    <row r="5894" spans="1:12">
      <c r="A5894"/>
      <c r="B5894"/>
      <c r="C5894"/>
      <c r="D5894"/>
      <c r="E5894"/>
      <c r="F5894"/>
      <c r="G5894"/>
      <c r="H5894"/>
      <c r="I5894"/>
      <c r="J5894"/>
      <c r="K5894" s="62"/>
      <c r="L5894" s="63"/>
    </row>
    <row r="5895" spans="1:12">
      <c r="A5895"/>
      <c r="B5895"/>
      <c r="C5895"/>
      <c r="D5895"/>
      <c r="E5895"/>
      <c r="F5895"/>
      <c r="G5895"/>
      <c r="H5895"/>
      <c r="I5895"/>
      <c r="J5895"/>
      <c r="K5895" s="62"/>
      <c r="L5895" s="63"/>
    </row>
    <row r="5896" spans="1:12">
      <c r="A5896"/>
      <c r="B5896"/>
      <c r="C5896"/>
      <c r="D5896"/>
      <c r="E5896"/>
      <c r="F5896"/>
      <c r="G5896"/>
      <c r="H5896"/>
      <c r="I5896"/>
      <c r="J5896"/>
      <c r="K5896" s="2"/>
      <c r="L5896" s="60"/>
    </row>
    <row r="5897" spans="1:12">
      <c r="A5897"/>
      <c r="B5897"/>
      <c r="C5897"/>
      <c r="D5897"/>
      <c r="E5897"/>
      <c r="F5897"/>
      <c r="G5897"/>
      <c r="H5897"/>
      <c r="I5897"/>
      <c r="J5897"/>
      <c r="K5897" s="62"/>
      <c r="L5897" s="63"/>
    </row>
    <row r="5898" spans="1:12">
      <c r="A5898"/>
      <c r="B5898"/>
      <c r="C5898"/>
      <c r="D5898"/>
      <c r="E5898"/>
      <c r="F5898"/>
      <c r="G5898"/>
      <c r="H5898"/>
      <c r="I5898"/>
      <c r="J5898"/>
      <c r="K5898" s="62"/>
      <c r="L5898" s="63"/>
    </row>
    <row r="5899" spans="1:12">
      <c r="A5899"/>
      <c r="B5899"/>
      <c r="C5899"/>
      <c r="D5899"/>
      <c r="E5899"/>
      <c r="F5899"/>
      <c r="G5899"/>
      <c r="H5899"/>
      <c r="I5899"/>
      <c r="J5899"/>
      <c r="K5899" s="62"/>
      <c r="L5899" s="63"/>
    </row>
    <row r="5900" spans="1:12">
      <c r="A5900"/>
      <c r="B5900"/>
      <c r="C5900"/>
      <c r="D5900"/>
      <c r="E5900"/>
      <c r="F5900"/>
      <c r="G5900"/>
      <c r="H5900"/>
      <c r="I5900"/>
      <c r="J5900"/>
      <c r="K5900" s="62"/>
      <c r="L5900" s="63"/>
    </row>
    <row r="5901" spans="1:12">
      <c r="A5901"/>
      <c r="B5901"/>
      <c r="C5901"/>
      <c r="D5901"/>
      <c r="E5901"/>
      <c r="F5901"/>
      <c r="G5901"/>
      <c r="H5901"/>
      <c r="I5901"/>
      <c r="J5901"/>
      <c r="K5901" s="62"/>
      <c r="L5901" s="63"/>
    </row>
    <row r="5902" spans="1:12">
      <c r="A5902"/>
      <c r="B5902"/>
      <c r="C5902"/>
      <c r="D5902"/>
      <c r="E5902"/>
      <c r="F5902"/>
      <c r="G5902"/>
      <c r="H5902"/>
      <c r="I5902"/>
      <c r="J5902"/>
      <c r="K5902" s="62"/>
      <c r="L5902" s="63"/>
    </row>
    <row r="5903" spans="1:12">
      <c r="A5903"/>
      <c r="B5903"/>
      <c r="C5903"/>
      <c r="D5903"/>
      <c r="E5903"/>
      <c r="F5903"/>
      <c r="G5903"/>
      <c r="H5903"/>
      <c r="I5903"/>
      <c r="J5903"/>
      <c r="K5903" s="62"/>
      <c r="L5903" s="63"/>
    </row>
    <row r="5904" spans="1:12">
      <c r="A5904"/>
      <c r="B5904"/>
      <c r="C5904"/>
      <c r="D5904"/>
      <c r="E5904"/>
      <c r="F5904"/>
      <c r="G5904"/>
      <c r="H5904"/>
      <c r="I5904"/>
      <c r="J5904"/>
      <c r="K5904" s="62"/>
      <c r="L5904" s="63"/>
    </row>
    <row r="5905" spans="1:12">
      <c r="A5905"/>
      <c r="B5905"/>
      <c r="C5905"/>
      <c r="D5905"/>
      <c r="E5905"/>
      <c r="F5905"/>
      <c r="G5905"/>
      <c r="H5905"/>
      <c r="I5905"/>
      <c r="J5905"/>
      <c r="K5905" s="62"/>
      <c r="L5905" s="63"/>
    </row>
    <row r="5906" spans="1:12">
      <c r="A5906"/>
      <c r="B5906"/>
      <c r="C5906"/>
      <c r="D5906"/>
      <c r="E5906"/>
      <c r="F5906"/>
      <c r="G5906"/>
      <c r="H5906"/>
      <c r="I5906"/>
      <c r="J5906"/>
      <c r="K5906" s="62"/>
      <c r="L5906" s="63"/>
    </row>
    <row r="5907" spans="1:12">
      <c r="A5907"/>
      <c r="B5907"/>
      <c r="C5907"/>
      <c r="D5907"/>
      <c r="E5907"/>
      <c r="F5907"/>
      <c r="G5907"/>
      <c r="H5907"/>
      <c r="I5907"/>
      <c r="J5907"/>
      <c r="K5907" s="62"/>
      <c r="L5907" s="63"/>
    </row>
    <row r="5908" spans="1:12">
      <c r="A5908"/>
      <c r="B5908"/>
      <c r="C5908"/>
      <c r="D5908"/>
      <c r="E5908"/>
      <c r="F5908"/>
      <c r="G5908"/>
      <c r="H5908"/>
      <c r="I5908"/>
      <c r="J5908"/>
      <c r="K5908" s="62"/>
      <c r="L5908" s="63"/>
    </row>
    <row r="5909" spans="1:12">
      <c r="A5909"/>
      <c r="B5909"/>
      <c r="C5909"/>
      <c r="D5909"/>
      <c r="E5909"/>
      <c r="F5909"/>
      <c r="G5909"/>
      <c r="H5909"/>
      <c r="I5909"/>
      <c r="J5909"/>
      <c r="K5909" s="62"/>
      <c r="L5909" s="63"/>
    </row>
    <row r="5910" spans="1:12">
      <c r="A5910"/>
      <c r="B5910"/>
      <c r="C5910"/>
      <c r="D5910"/>
      <c r="E5910"/>
      <c r="F5910"/>
      <c r="G5910"/>
      <c r="H5910"/>
      <c r="I5910"/>
      <c r="J5910"/>
      <c r="K5910" s="62"/>
      <c r="L5910" s="63"/>
    </row>
    <row r="5911" spans="1:12">
      <c r="A5911"/>
      <c r="B5911"/>
      <c r="C5911"/>
      <c r="D5911"/>
      <c r="E5911"/>
      <c r="F5911"/>
      <c r="G5911"/>
      <c r="H5911"/>
      <c r="I5911"/>
      <c r="J5911"/>
      <c r="K5911" s="2"/>
      <c r="L5911" s="60"/>
    </row>
    <row r="5912" spans="1:12">
      <c r="A5912"/>
      <c r="B5912"/>
      <c r="C5912"/>
      <c r="D5912"/>
      <c r="E5912"/>
      <c r="F5912"/>
      <c r="G5912"/>
      <c r="H5912"/>
      <c r="I5912"/>
      <c r="J5912"/>
      <c r="K5912" s="62"/>
      <c r="L5912" s="63"/>
    </row>
    <row r="5913" spans="1:12">
      <c r="A5913"/>
      <c r="B5913"/>
      <c r="C5913"/>
      <c r="D5913"/>
      <c r="E5913"/>
      <c r="F5913"/>
      <c r="G5913"/>
      <c r="H5913"/>
      <c r="I5913"/>
      <c r="J5913"/>
      <c r="K5913" s="62"/>
      <c r="L5913" s="63"/>
    </row>
    <row r="5914" spans="1:12">
      <c r="A5914"/>
      <c r="B5914"/>
      <c r="C5914"/>
      <c r="D5914"/>
      <c r="E5914"/>
      <c r="F5914"/>
      <c r="G5914"/>
      <c r="H5914"/>
      <c r="I5914"/>
      <c r="J5914"/>
      <c r="K5914" s="62"/>
      <c r="L5914" s="63"/>
    </row>
    <row r="5915" spans="1:12">
      <c r="A5915"/>
      <c r="B5915"/>
      <c r="C5915"/>
      <c r="D5915"/>
      <c r="E5915"/>
      <c r="F5915"/>
      <c r="G5915"/>
      <c r="H5915"/>
      <c r="I5915"/>
      <c r="J5915"/>
      <c r="K5915" s="62"/>
      <c r="L5915" s="63"/>
    </row>
    <row r="5916" spans="1:12">
      <c r="A5916"/>
      <c r="B5916"/>
      <c r="C5916"/>
      <c r="D5916"/>
      <c r="E5916"/>
      <c r="F5916"/>
      <c r="G5916"/>
      <c r="H5916"/>
      <c r="I5916"/>
      <c r="J5916"/>
      <c r="K5916" s="62"/>
      <c r="L5916" s="63"/>
    </row>
    <row r="5917" spans="1:12">
      <c r="A5917"/>
      <c r="B5917"/>
      <c r="C5917"/>
      <c r="D5917"/>
      <c r="E5917"/>
      <c r="F5917"/>
      <c r="G5917"/>
      <c r="H5917"/>
      <c r="I5917"/>
      <c r="J5917"/>
      <c r="K5917" s="62"/>
      <c r="L5917" s="63"/>
    </row>
    <row r="5918" spans="1:12">
      <c r="A5918"/>
      <c r="B5918"/>
      <c r="C5918"/>
      <c r="D5918"/>
      <c r="E5918"/>
      <c r="F5918"/>
      <c r="G5918"/>
      <c r="H5918"/>
      <c r="I5918"/>
      <c r="J5918"/>
      <c r="K5918" s="62"/>
      <c r="L5918" s="63"/>
    </row>
    <row r="5919" spans="1:12">
      <c r="A5919"/>
      <c r="B5919"/>
      <c r="C5919"/>
      <c r="D5919"/>
      <c r="E5919"/>
      <c r="F5919"/>
      <c r="G5919"/>
      <c r="H5919"/>
      <c r="I5919"/>
      <c r="J5919"/>
      <c r="K5919" s="62"/>
      <c r="L5919" s="63"/>
    </row>
    <row r="5920" spans="1:12">
      <c r="A5920"/>
      <c r="B5920"/>
      <c r="C5920"/>
      <c r="D5920"/>
      <c r="E5920"/>
      <c r="F5920"/>
      <c r="G5920"/>
      <c r="H5920"/>
      <c r="I5920"/>
      <c r="J5920"/>
      <c r="K5920" s="62"/>
      <c r="L5920" s="63"/>
    </row>
    <row r="5921" spans="1:12">
      <c r="A5921"/>
      <c r="B5921"/>
      <c r="C5921"/>
      <c r="D5921"/>
      <c r="E5921"/>
      <c r="F5921"/>
      <c r="G5921"/>
      <c r="H5921"/>
      <c r="I5921"/>
      <c r="J5921"/>
      <c r="K5921" s="62"/>
      <c r="L5921" s="63"/>
    </row>
    <row r="5922" spans="1:12">
      <c r="A5922"/>
      <c r="B5922"/>
      <c r="C5922"/>
      <c r="D5922"/>
      <c r="E5922"/>
      <c r="F5922"/>
      <c r="G5922"/>
      <c r="H5922"/>
      <c r="I5922"/>
      <c r="J5922"/>
      <c r="K5922" s="62"/>
      <c r="L5922" s="63"/>
    </row>
    <row r="5923" spans="1:12">
      <c r="A5923"/>
      <c r="B5923"/>
      <c r="C5923"/>
      <c r="D5923"/>
      <c r="E5923"/>
      <c r="F5923"/>
      <c r="G5923"/>
      <c r="H5923"/>
      <c r="I5923"/>
      <c r="J5923"/>
      <c r="K5923" s="62"/>
      <c r="L5923" s="63"/>
    </row>
    <row r="5924" spans="1:12">
      <c r="A5924"/>
      <c r="B5924"/>
      <c r="C5924"/>
      <c r="D5924"/>
      <c r="E5924"/>
      <c r="F5924"/>
      <c r="G5924"/>
      <c r="H5924"/>
      <c r="I5924"/>
      <c r="J5924"/>
      <c r="K5924" s="62"/>
      <c r="L5924" s="63"/>
    </row>
    <row r="5925" spans="1:12">
      <c r="A5925"/>
      <c r="B5925"/>
      <c r="C5925"/>
      <c r="D5925"/>
      <c r="E5925"/>
      <c r="F5925"/>
      <c r="G5925"/>
      <c r="H5925"/>
      <c r="I5925"/>
      <c r="J5925"/>
      <c r="K5925" s="62"/>
      <c r="L5925" s="63"/>
    </row>
    <row r="5926" spans="1:12">
      <c r="A5926"/>
      <c r="B5926"/>
      <c r="C5926"/>
      <c r="D5926"/>
      <c r="E5926"/>
      <c r="F5926"/>
      <c r="G5926"/>
      <c r="H5926"/>
      <c r="I5926"/>
      <c r="J5926"/>
      <c r="K5926" s="2"/>
      <c r="L5926" s="60"/>
    </row>
    <row r="5927" spans="1:12">
      <c r="A5927"/>
      <c r="B5927"/>
      <c r="C5927"/>
      <c r="D5927"/>
      <c r="E5927"/>
      <c r="F5927"/>
      <c r="G5927"/>
      <c r="H5927"/>
      <c r="I5927"/>
      <c r="J5927"/>
      <c r="K5927" s="62"/>
      <c r="L5927" s="63"/>
    </row>
    <row r="5928" spans="1:12">
      <c r="A5928"/>
      <c r="B5928"/>
      <c r="C5928"/>
      <c r="D5928"/>
      <c r="E5928"/>
      <c r="F5928"/>
      <c r="G5928"/>
      <c r="H5928"/>
      <c r="I5928"/>
      <c r="J5928"/>
      <c r="K5928" s="62"/>
      <c r="L5928" s="63"/>
    </row>
    <row r="5929" spans="1:12">
      <c r="A5929"/>
      <c r="B5929"/>
      <c r="C5929"/>
      <c r="D5929"/>
      <c r="E5929"/>
      <c r="F5929"/>
      <c r="G5929"/>
      <c r="H5929"/>
      <c r="I5929"/>
      <c r="J5929"/>
      <c r="K5929" s="62"/>
      <c r="L5929" s="63"/>
    </row>
    <row r="5930" spans="1:12">
      <c r="A5930"/>
      <c r="B5930"/>
      <c r="C5930"/>
      <c r="D5930"/>
      <c r="E5930"/>
      <c r="F5930"/>
      <c r="G5930"/>
      <c r="H5930"/>
      <c r="I5930"/>
      <c r="J5930"/>
      <c r="K5930" s="62"/>
      <c r="L5930" s="63"/>
    </row>
    <row r="5931" spans="1:12">
      <c r="A5931"/>
      <c r="B5931"/>
      <c r="C5931"/>
      <c r="D5931"/>
      <c r="E5931"/>
      <c r="F5931"/>
      <c r="G5931"/>
      <c r="H5931"/>
      <c r="I5931"/>
      <c r="J5931"/>
      <c r="K5931" s="62"/>
      <c r="L5931" s="63"/>
    </row>
    <row r="5932" spans="1:12">
      <c r="A5932"/>
      <c r="B5932"/>
      <c r="C5932"/>
      <c r="D5932"/>
      <c r="E5932"/>
      <c r="F5932"/>
      <c r="G5932"/>
      <c r="H5932"/>
      <c r="I5932"/>
      <c r="J5932"/>
      <c r="K5932" s="62"/>
      <c r="L5932" s="63"/>
    </row>
    <row r="5933" spans="1:12">
      <c r="A5933"/>
      <c r="B5933"/>
      <c r="C5933"/>
      <c r="D5933"/>
      <c r="E5933"/>
      <c r="F5933"/>
      <c r="G5933"/>
      <c r="H5933"/>
      <c r="I5933"/>
      <c r="J5933"/>
      <c r="K5933" s="62"/>
      <c r="L5933" s="63"/>
    </row>
    <row r="5934" spans="1:12">
      <c r="A5934"/>
      <c r="B5934"/>
      <c r="C5934"/>
      <c r="D5934"/>
      <c r="E5934"/>
      <c r="F5934"/>
      <c r="G5934"/>
      <c r="H5934"/>
      <c r="I5934"/>
      <c r="J5934"/>
      <c r="K5934" s="62"/>
      <c r="L5934" s="63"/>
    </row>
    <row r="5935" spans="1:12">
      <c r="A5935"/>
      <c r="B5935"/>
      <c r="C5935"/>
      <c r="D5935"/>
      <c r="E5935"/>
      <c r="F5935"/>
      <c r="G5935"/>
      <c r="H5935"/>
      <c r="I5935"/>
      <c r="J5935"/>
      <c r="K5935" s="62"/>
      <c r="L5935" s="63"/>
    </row>
    <row r="5936" spans="1:12">
      <c r="A5936"/>
      <c r="B5936"/>
      <c r="C5936"/>
      <c r="D5936"/>
      <c r="E5936"/>
      <c r="F5936"/>
      <c r="G5936"/>
      <c r="H5936"/>
      <c r="I5936"/>
      <c r="J5936"/>
      <c r="K5936" s="62"/>
      <c r="L5936" s="63"/>
    </row>
    <row r="5937" spans="1:12">
      <c r="A5937"/>
      <c r="B5937"/>
      <c r="C5937"/>
      <c r="D5937"/>
      <c r="E5937"/>
      <c r="F5937"/>
      <c r="G5937"/>
      <c r="H5937"/>
      <c r="I5937"/>
      <c r="J5937"/>
      <c r="K5937" s="62"/>
      <c r="L5937" s="63"/>
    </row>
    <row r="5938" spans="1:12">
      <c r="A5938"/>
      <c r="B5938"/>
      <c r="C5938"/>
      <c r="D5938"/>
      <c r="E5938"/>
      <c r="F5938"/>
      <c r="G5938"/>
      <c r="H5938"/>
      <c r="I5938"/>
      <c r="J5938"/>
      <c r="K5938" s="2"/>
      <c r="L5938" s="60"/>
    </row>
    <row r="5939" spans="1:12">
      <c r="A5939"/>
      <c r="B5939"/>
      <c r="C5939"/>
      <c r="D5939"/>
      <c r="E5939"/>
      <c r="F5939"/>
      <c r="G5939"/>
      <c r="H5939"/>
      <c r="I5939"/>
      <c r="J5939"/>
      <c r="K5939" s="62"/>
      <c r="L5939" s="63"/>
    </row>
    <row r="5940" spans="1:12">
      <c r="A5940"/>
      <c r="B5940"/>
      <c r="C5940"/>
      <c r="D5940"/>
      <c r="E5940"/>
      <c r="F5940"/>
      <c r="G5940"/>
      <c r="H5940"/>
      <c r="I5940"/>
      <c r="J5940"/>
      <c r="K5940" s="62"/>
      <c r="L5940" s="63"/>
    </row>
    <row r="5941" spans="1:12">
      <c r="A5941"/>
      <c r="B5941"/>
      <c r="C5941"/>
      <c r="D5941"/>
      <c r="E5941"/>
      <c r="F5941"/>
      <c r="G5941"/>
      <c r="H5941"/>
      <c r="I5941"/>
      <c r="J5941"/>
      <c r="K5941" s="62"/>
      <c r="L5941" s="63"/>
    </row>
    <row r="5942" spans="1:12">
      <c r="A5942"/>
      <c r="B5942"/>
      <c r="C5942"/>
      <c r="D5942"/>
      <c r="E5942"/>
      <c r="F5942"/>
      <c r="G5942"/>
      <c r="H5942"/>
      <c r="I5942"/>
      <c r="J5942"/>
      <c r="K5942" s="62"/>
      <c r="L5942" s="63"/>
    </row>
    <row r="5943" spans="1:12">
      <c r="A5943"/>
      <c r="B5943"/>
      <c r="C5943"/>
      <c r="D5943"/>
      <c r="E5943"/>
      <c r="F5943"/>
      <c r="G5943"/>
      <c r="H5943"/>
      <c r="I5943"/>
      <c r="J5943"/>
      <c r="K5943" s="62"/>
      <c r="L5943" s="63"/>
    </row>
    <row r="5944" spans="1:12">
      <c r="A5944"/>
      <c r="B5944"/>
      <c r="C5944"/>
      <c r="D5944"/>
      <c r="E5944"/>
      <c r="F5944"/>
      <c r="G5944"/>
      <c r="H5944"/>
      <c r="I5944"/>
      <c r="J5944"/>
      <c r="K5944" s="62"/>
      <c r="L5944" s="63"/>
    </row>
    <row r="5945" spans="1:12">
      <c r="A5945"/>
      <c r="B5945"/>
      <c r="C5945"/>
      <c r="D5945"/>
      <c r="E5945"/>
      <c r="F5945"/>
      <c r="G5945"/>
      <c r="H5945"/>
      <c r="I5945"/>
      <c r="J5945"/>
      <c r="K5945" s="62"/>
      <c r="L5945" s="63"/>
    </row>
    <row r="5946" spans="1:12">
      <c r="A5946"/>
      <c r="B5946"/>
      <c r="C5946"/>
      <c r="D5946"/>
      <c r="E5946"/>
      <c r="F5946"/>
      <c r="G5946"/>
      <c r="H5946"/>
      <c r="I5946"/>
      <c r="J5946"/>
      <c r="K5946" s="62"/>
      <c r="L5946" s="63"/>
    </row>
    <row r="5947" spans="1:12">
      <c r="A5947"/>
      <c r="B5947"/>
      <c r="C5947"/>
      <c r="D5947"/>
      <c r="E5947"/>
      <c r="F5947"/>
      <c r="G5947"/>
      <c r="H5947"/>
      <c r="I5947"/>
      <c r="J5947"/>
      <c r="K5947" s="62"/>
      <c r="L5947" s="63"/>
    </row>
    <row r="5948" spans="1:12">
      <c r="A5948"/>
      <c r="B5948"/>
      <c r="C5948"/>
      <c r="D5948"/>
      <c r="E5948"/>
      <c r="F5948"/>
      <c r="G5948"/>
      <c r="H5948"/>
      <c r="I5948"/>
      <c r="J5948"/>
      <c r="K5948" s="62"/>
      <c r="L5948" s="63"/>
    </row>
    <row r="5949" spans="1:12">
      <c r="A5949"/>
      <c r="B5949"/>
      <c r="C5949"/>
      <c r="D5949"/>
      <c r="E5949"/>
      <c r="F5949"/>
      <c r="G5949"/>
      <c r="H5949"/>
      <c r="I5949"/>
      <c r="J5949"/>
      <c r="K5949" s="62"/>
      <c r="L5949" s="63"/>
    </row>
    <row r="5950" spans="1:12">
      <c r="A5950"/>
      <c r="B5950"/>
      <c r="C5950"/>
      <c r="D5950"/>
      <c r="E5950"/>
      <c r="F5950"/>
      <c r="G5950"/>
      <c r="H5950"/>
      <c r="I5950"/>
      <c r="J5950"/>
      <c r="K5950" s="62"/>
      <c r="L5950" s="63"/>
    </row>
    <row r="5951" spans="1:12">
      <c r="A5951"/>
      <c r="B5951"/>
      <c r="C5951"/>
      <c r="D5951"/>
      <c r="E5951"/>
      <c r="F5951"/>
      <c r="G5951"/>
      <c r="H5951"/>
      <c r="I5951"/>
      <c r="J5951"/>
      <c r="K5951" s="62"/>
      <c r="L5951" s="63"/>
    </row>
    <row r="5952" spans="1:12">
      <c r="A5952"/>
      <c r="B5952"/>
      <c r="C5952"/>
      <c r="D5952"/>
      <c r="E5952"/>
      <c r="F5952"/>
      <c r="G5952"/>
      <c r="H5952"/>
      <c r="I5952"/>
      <c r="J5952"/>
      <c r="K5952" s="62"/>
      <c r="L5952" s="63"/>
    </row>
    <row r="5953" spans="1:12">
      <c r="A5953"/>
      <c r="B5953"/>
      <c r="C5953"/>
      <c r="D5953"/>
      <c r="E5953"/>
      <c r="F5953"/>
      <c r="G5953"/>
      <c r="H5953"/>
      <c r="I5953"/>
      <c r="J5953"/>
      <c r="K5953" s="62"/>
      <c r="L5953" s="63"/>
    </row>
    <row r="5954" spans="1:12">
      <c r="A5954"/>
      <c r="B5954"/>
      <c r="C5954"/>
      <c r="D5954"/>
      <c r="E5954"/>
      <c r="F5954"/>
      <c r="G5954"/>
      <c r="H5954"/>
      <c r="I5954"/>
      <c r="J5954"/>
      <c r="K5954" s="62"/>
      <c r="L5954" s="63"/>
    </row>
    <row r="5955" spans="1:12">
      <c r="A5955"/>
      <c r="B5955"/>
      <c r="C5955"/>
      <c r="D5955"/>
      <c r="E5955"/>
      <c r="F5955"/>
      <c r="G5955"/>
      <c r="H5955"/>
      <c r="I5955"/>
      <c r="J5955"/>
      <c r="K5955" s="62"/>
      <c r="L5955" s="63"/>
    </row>
    <row r="5956" spans="1:12">
      <c r="A5956"/>
      <c r="B5956"/>
      <c r="C5956"/>
      <c r="D5956"/>
      <c r="E5956"/>
      <c r="F5956"/>
      <c r="G5956"/>
      <c r="H5956"/>
      <c r="I5956"/>
      <c r="J5956"/>
      <c r="K5956" s="62"/>
      <c r="L5956" s="63"/>
    </row>
    <row r="5957" spans="1:12">
      <c r="A5957"/>
      <c r="B5957"/>
      <c r="C5957"/>
      <c r="D5957"/>
      <c r="E5957"/>
      <c r="F5957"/>
      <c r="G5957"/>
      <c r="H5957"/>
      <c r="I5957"/>
      <c r="J5957"/>
      <c r="K5957" s="62"/>
      <c r="L5957" s="63"/>
    </row>
    <row r="5958" spans="1:12">
      <c r="A5958"/>
      <c r="B5958"/>
      <c r="C5958"/>
      <c r="D5958"/>
      <c r="E5958"/>
      <c r="F5958"/>
      <c r="G5958"/>
      <c r="H5958"/>
      <c r="I5958"/>
      <c r="J5958"/>
      <c r="K5958" s="62"/>
      <c r="L5958" s="63"/>
    </row>
    <row r="5959" spans="1:12">
      <c r="A5959"/>
      <c r="B5959"/>
      <c r="C5959"/>
      <c r="D5959"/>
      <c r="E5959"/>
      <c r="F5959"/>
      <c r="G5959"/>
      <c r="H5959"/>
      <c r="I5959"/>
      <c r="J5959"/>
      <c r="K5959" s="62"/>
      <c r="L5959" s="63"/>
    </row>
    <row r="5960" spans="1:12">
      <c r="A5960"/>
      <c r="B5960"/>
      <c r="C5960"/>
      <c r="D5960"/>
      <c r="E5960"/>
      <c r="F5960"/>
      <c r="G5960"/>
      <c r="H5960"/>
      <c r="I5960"/>
      <c r="J5960"/>
      <c r="K5960" s="62"/>
      <c r="L5960" s="63"/>
    </row>
    <row r="5961" spans="1:12">
      <c r="A5961"/>
      <c r="B5961"/>
      <c r="C5961"/>
      <c r="D5961"/>
      <c r="E5961"/>
      <c r="F5961"/>
      <c r="G5961"/>
      <c r="H5961"/>
      <c r="I5961"/>
      <c r="J5961"/>
      <c r="K5961" s="62"/>
      <c r="L5961" s="63"/>
    </row>
    <row r="5962" spans="1:12">
      <c r="A5962"/>
      <c r="B5962"/>
      <c r="C5962"/>
      <c r="D5962"/>
      <c r="E5962"/>
      <c r="F5962"/>
      <c r="G5962"/>
      <c r="H5962"/>
      <c r="I5962"/>
      <c r="J5962"/>
      <c r="K5962" s="62"/>
      <c r="L5962" s="63"/>
    </row>
    <row r="5963" spans="1:12">
      <c r="A5963"/>
      <c r="B5963"/>
      <c r="C5963"/>
      <c r="D5963"/>
      <c r="E5963"/>
      <c r="F5963"/>
      <c r="G5963"/>
      <c r="H5963"/>
      <c r="I5963"/>
      <c r="J5963"/>
      <c r="K5963" s="62"/>
      <c r="L5963" s="63"/>
    </row>
    <row r="5964" spans="1:12">
      <c r="A5964"/>
      <c r="B5964"/>
      <c r="C5964"/>
      <c r="D5964"/>
      <c r="E5964"/>
      <c r="F5964"/>
      <c r="G5964"/>
      <c r="H5964"/>
      <c r="I5964"/>
      <c r="J5964"/>
      <c r="K5964" s="62"/>
      <c r="L5964" s="63"/>
    </row>
    <row r="5965" spans="1:12">
      <c r="A5965"/>
      <c r="B5965"/>
      <c r="C5965"/>
      <c r="D5965"/>
      <c r="E5965"/>
      <c r="F5965"/>
      <c r="G5965"/>
      <c r="H5965"/>
      <c r="I5965"/>
      <c r="J5965"/>
      <c r="K5965" s="62"/>
      <c r="L5965" s="63"/>
    </row>
    <row r="5966" spans="1:12">
      <c r="A5966"/>
      <c r="B5966"/>
      <c r="C5966"/>
      <c r="D5966"/>
      <c r="E5966"/>
      <c r="F5966"/>
      <c r="G5966"/>
      <c r="H5966"/>
      <c r="I5966"/>
      <c r="J5966"/>
      <c r="K5966" s="62"/>
      <c r="L5966" s="63"/>
    </row>
    <row r="5967" spans="1:12">
      <c r="A5967"/>
      <c r="B5967"/>
      <c r="C5967"/>
      <c r="D5967"/>
      <c r="E5967"/>
      <c r="F5967"/>
      <c r="G5967"/>
      <c r="H5967"/>
      <c r="I5967"/>
      <c r="J5967"/>
      <c r="K5967" s="62"/>
      <c r="L5967" s="63"/>
    </row>
    <row r="5968" spans="1:12">
      <c r="A5968"/>
      <c r="B5968"/>
      <c r="C5968"/>
      <c r="D5968"/>
      <c r="E5968"/>
      <c r="F5968"/>
      <c r="G5968"/>
      <c r="H5968"/>
      <c r="I5968"/>
      <c r="J5968"/>
      <c r="K5968" s="62"/>
      <c r="L5968" s="63"/>
    </row>
    <row r="5969" spans="1:12">
      <c r="A5969"/>
      <c r="B5969"/>
      <c r="C5969"/>
      <c r="D5969"/>
      <c r="E5969"/>
      <c r="F5969"/>
      <c r="G5969"/>
      <c r="H5969"/>
      <c r="I5969"/>
      <c r="J5969"/>
      <c r="K5969" s="62"/>
      <c r="L5969" s="63"/>
    </row>
    <row r="5970" spans="1:12">
      <c r="A5970"/>
      <c r="B5970"/>
      <c r="C5970"/>
      <c r="D5970"/>
      <c r="E5970"/>
      <c r="F5970"/>
      <c r="G5970"/>
      <c r="H5970"/>
      <c r="I5970"/>
      <c r="J5970"/>
      <c r="K5970" s="62"/>
      <c r="L5970" s="63"/>
    </row>
    <row r="5971" spans="1:12">
      <c r="A5971"/>
      <c r="B5971"/>
      <c r="C5971"/>
      <c r="D5971"/>
      <c r="E5971"/>
      <c r="F5971"/>
      <c r="G5971"/>
      <c r="H5971"/>
      <c r="I5971"/>
      <c r="J5971"/>
      <c r="K5971" s="62"/>
      <c r="L5971" s="63"/>
    </row>
    <row r="5972" spans="1:12">
      <c r="A5972"/>
      <c r="B5972"/>
      <c r="C5972"/>
      <c r="D5972"/>
      <c r="E5972"/>
      <c r="F5972"/>
      <c r="G5972"/>
      <c r="H5972"/>
      <c r="I5972"/>
      <c r="J5972"/>
      <c r="K5972" s="62"/>
      <c r="L5972" s="63"/>
    </row>
    <row r="5973" spans="1:12">
      <c r="A5973"/>
      <c r="B5973"/>
      <c r="C5973"/>
      <c r="D5973"/>
      <c r="E5973"/>
      <c r="F5973"/>
      <c r="G5973"/>
      <c r="H5973"/>
      <c r="I5973"/>
      <c r="J5973"/>
      <c r="K5973" s="62"/>
      <c r="L5973" s="63"/>
    </row>
    <row r="5974" spans="1:12">
      <c r="A5974"/>
      <c r="B5974"/>
      <c r="C5974"/>
      <c r="D5974"/>
      <c r="E5974"/>
      <c r="F5974"/>
      <c r="G5974"/>
      <c r="H5974"/>
      <c r="I5974"/>
      <c r="J5974"/>
      <c r="K5974" s="62"/>
      <c r="L5974" s="63"/>
    </row>
    <row r="5975" spans="1:12">
      <c r="A5975"/>
      <c r="B5975"/>
      <c r="C5975"/>
      <c r="D5975"/>
      <c r="E5975"/>
      <c r="F5975"/>
      <c r="G5975"/>
      <c r="H5975"/>
      <c r="I5975"/>
      <c r="J5975"/>
      <c r="K5975" s="62"/>
      <c r="L5975" s="63"/>
    </row>
    <row r="5976" spans="1:12">
      <c r="A5976"/>
      <c r="B5976"/>
      <c r="C5976"/>
      <c r="D5976"/>
      <c r="E5976"/>
      <c r="F5976"/>
      <c r="G5976"/>
      <c r="H5976"/>
      <c r="I5976"/>
      <c r="J5976"/>
      <c r="K5976" s="62"/>
      <c r="L5976" s="63"/>
    </row>
    <row r="5977" spans="1:12">
      <c r="A5977"/>
      <c r="B5977"/>
      <c r="C5977"/>
      <c r="D5977"/>
      <c r="E5977"/>
      <c r="F5977"/>
      <c r="G5977"/>
      <c r="H5977"/>
      <c r="I5977"/>
      <c r="J5977"/>
      <c r="K5977" s="62"/>
      <c r="L5977" s="63"/>
    </row>
    <row r="5978" spans="1:12">
      <c r="A5978"/>
      <c r="B5978"/>
      <c r="C5978"/>
      <c r="D5978"/>
      <c r="E5978"/>
      <c r="F5978"/>
      <c r="G5978"/>
      <c r="H5978"/>
      <c r="I5978"/>
      <c r="J5978"/>
      <c r="K5978" s="62"/>
      <c r="L5978" s="63"/>
    </row>
    <row r="5979" spans="1:12">
      <c r="A5979"/>
      <c r="B5979"/>
      <c r="C5979"/>
      <c r="D5979"/>
      <c r="E5979"/>
      <c r="F5979"/>
      <c r="G5979"/>
      <c r="H5979"/>
      <c r="I5979"/>
      <c r="J5979"/>
      <c r="K5979" s="62"/>
      <c r="L5979" s="63"/>
    </row>
    <row r="5980" spans="1:12">
      <c r="A5980"/>
      <c r="B5980"/>
      <c r="C5980"/>
      <c r="D5980"/>
      <c r="E5980"/>
      <c r="F5980"/>
      <c r="G5980"/>
      <c r="H5980"/>
      <c r="I5980"/>
      <c r="J5980"/>
      <c r="K5980" s="2"/>
      <c r="L5980" s="60"/>
    </row>
    <row r="5981" spans="1:12">
      <c r="A5981"/>
      <c r="B5981"/>
      <c r="C5981"/>
      <c r="D5981"/>
      <c r="E5981"/>
      <c r="F5981"/>
      <c r="G5981"/>
      <c r="H5981"/>
      <c r="I5981"/>
      <c r="J5981"/>
      <c r="K5981" s="62"/>
      <c r="L5981" s="63"/>
    </row>
    <row r="5982" spans="1:12">
      <c r="A5982"/>
      <c r="B5982"/>
      <c r="C5982"/>
      <c r="D5982"/>
      <c r="E5982"/>
      <c r="F5982"/>
      <c r="G5982"/>
      <c r="H5982"/>
      <c r="I5982"/>
      <c r="J5982"/>
      <c r="K5982" s="2"/>
      <c r="L5982" s="60"/>
    </row>
    <row r="5983" spans="1:12">
      <c r="A5983"/>
      <c r="B5983"/>
      <c r="C5983"/>
      <c r="D5983"/>
      <c r="E5983"/>
      <c r="F5983"/>
      <c r="G5983"/>
      <c r="H5983"/>
      <c r="I5983"/>
      <c r="J5983"/>
      <c r="K5983" s="62"/>
      <c r="L5983" s="63"/>
    </row>
    <row r="5984" spans="1:12">
      <c r="A5984"/>
      <c r="B5984"/>
      <c r="C5984"/>
      <c r="D5984"/>
      <c r="E5984"/>
      <c r="F5984"/>
      <c r="G5984"/>
      <c r="H5984"/>
      <c r="I5984"/>
      <c r="J5984"/>
      <c r="K5984" s="62"/>
      <c r="L5984" s="63"/>
    </row>
    <row r="5985" spans="1:12">
      <c r="A5985"/>
      <c r="B5985"/>
      <c r="C5985"/>
      <c r="D5985"/>
      <c r="E5985"/>
      <c r="F5985"/>
      <c r="G5985"/>
      <c r="H5985"/>
      <c r="I5985"/>
      <c r="J5985"/>
      <c r="K5985" s="62"/>
      <c r="L5985" s="63"/>
    </row>
    <row r="5986" spans="1:12">
      <c r="A5986"/>
      <c r="B5986"/>
      <c r="C5986"/>
      <c r="D5986"/>
      <c r="E5986"/>
      <c r="F5986"/>
      <c r="G5986"/>
      <c r="H5986"/>
      <c r="I5986"/>
      <c r="J5986"/>
      <c r="K5986" s="62"/>
      <c r="L5986" s="63"/>
    </row>
    <row r="5987" spans="1:12">
      <c r="A5987"/>
      <c r="B5987"/>
      <c r="C5987"/>
      <c r="D5987"/>
      <c r="E5987"/>
      <c r="F5987"/>
      <c r="G5987"/>
      <c r="H5987"/>
      <c r="I5987"/>
      <c r="J5987"/>
      <c r="K5987" s="62"/>
      <c r="L5987" s="63"/>
    </row>
    <row r="5988" spans="1:12">
      <c r="A5988"/>
      <c r="B5988"/>
      <c r="C5988"/>
      <c r="D5988"/>
      <c r="E5988"/>
      <c r="F5988"/>
      <c r="G5988"/>
      <c r="H5988"/>
      <c r="I5988"/>
      <c r="J5988"/>
      <c r="K5988" s="62"/>
      <c r="L5988" s="63"/>
    </row>
    <row r="5989" spans="1:12">
      <c r="A5989"/>
      <c r="B5989"/>
      <c r="C5989"/>
      <c r="D5989"/>
      <c r="E5989"/>
      <c r="F5989"/>
      <c r="G5989"/>
      <c r="H5989"/>
      <c r="I5989"/>
      <c r="J5989"/>
      <c r="K5989" s="62"/>
      <c r="L5989" s="63"/>
    </row>
    <row r="5990" spans="1:12">
      <c r="A5990"/>
      <c r="B5990"/>
      <c r="C5990"/>
      <c r="D5990"/>
      <c r="E5990"/>
      <c r="F5990"/>
      <c r="G5990"/>
      <c r="H5990"/>
      <c r="I5990"/>
      <c r="J5990"/>
      <c r="K5990" s="62"/>
      <c r="L5990" s="63"/>
    </row>
    <row r="5991" spans="1:12">
      <c r="A5991"/>
      <c r="B5991"/>
      <c r="C5991"/>
      <c r="D5991"/>
      <c r="E5991"/>
      <c r="F5991"/>
      <c r="G5991"/>
      <c r="H5991"/>
      <c r="I5991"/>
      <c r="J5991"/>
      <c r="K5991" s="62"/>
      <c r="L5991" s="63"/>
    </row>
    <row r="5992" spans="1:12">
      <c r="A5992"/>
      <c r="B5992"/>
      <c r="C5992"/>
      <c r="D5992"/>
      <c r="E5992"/>
      <c r="F5992"/>
      <c r="G5992"/>
      <c r="H5992"/>
      <c r="I5992"/>
      <c r="J5992"/>
      <c r="K5992" s="62"/>
      <c r="L5992" s="63"/>
    </row>
    <row r="5993" spans="1:12">
      <c r="A5993"/>
      <c r="B5993"/>
      <c r="C5993"/>
      <c r="D5993"/>
      <c r="E5993"/>
      <c r="F5993"/>
      <c r="G5993"/>
      <c r="H5993"/>
      <c r="I5993"/>
      <c r="J5993"/>
      <c r="K5993" s="62"/>
      <c r="L5993" s="63"/>
    </row>
    <row r="5994" spans="1:12">
      <c r="A5994"/>
      <c r="B5994"/>
      <c r="C5994"/>
      <c r="D5994"/>
      <c r="E5994"/>
      <c r="F5994"/>
      <c r="G5994"/>
      <c r="H5994"/>
      <c r="I5994"/>
      <c r="J5994"/>
      <c r="K5994" s="62"/>
      <c r="L5994" s="63"/>
    </row>
    <row r="5995" spans="1:12">
      <c r="A5995"/>
      <c r="B5995"/>
      <c r="C5995"/>
      <c r="D5995"/>
      <c r="E5995"/>
      <c r="F5995"/>
      <c r="G5995"/>
      <c r="H5995"/>
      <c r="I5995"/>
      <c r="J5995"/>
      <c r="K5995" s="2"/>
      <c r="L5995" s="60"/>
    </row>
    <row r="5996" spans="1:12">
      <c r="A5996"/>
      <c r="B5996"/>
      <c r="C5996"/>
      <c r="D5996"/>
      <c r="E5996"/>
      <c r="F5996"/>
      <c r="G5996"/>
      <c r="H5996"/>
      <c r="I5996"/>
      <c r="J5996"/>
      <c r="K5996" s="2"/>
      <c r="L5996" s="60"/>
    </row>
    <row r="5997" spans="1:12">
      <c r="A5997"/>
      <c r="B5997"/>
      <c r="C5997"/>
      <c r="D5997"/>
      <c r="E5997"/>
      <c r="F5997"/>
      <c r="G5997"/>
      <c r="H5997"/>
      <c r="I5997"/>
      <c r="J5997"/>
      <c r="K5997" s="62"/>
      <c r="L5997" s="63"/>
    </row>
    <row r="5998" spans="1:12">
      <c r="A5998"/>
      <c r="B5998"/>
      <c r="C5998"/>
      <c r="D5998"/>
      <c r="E5998"/>
      <c r="F5998"/>
      <c r="G5998"/>
      <c r="H5998"/>
      <c r="I5998"/>
      <c r="J5998"/>
      <c r="K5998" s="62"/>
      <c r="L5998" s="63"/>
    </row>
    <row r="5999" spans="1:12">
      <c r="A5999"/>
      <c r="B5999"/>
      <c r="C5999"/>
      <c r="D5999"/>
      <c r="E5999"/>
      <c r="F5999"/>
      <c r="G5999"/>
      <c r="H5999"/>
      <c r="I5999"/>
      <c r="J5999"/>
      <c r="K5999" s="62"/>
      <c r="L5999" s="63"/>
    </row>
    <row r="6000" spans="1:12">
      <c r="A6000"/>
      <c r="B6000"/>
      <c r="C6000"/>
      <c r="D6000"/>
      <c r="E6000"/>
      <c r="F6000"/>
      <c r="G6000"/>
      <c r="H6000"/>
      <c r="I6000"/>
      <c r="J6000"/>
      <c r="K6000" s="62"/>
      <c r="L6000" s="63"/>
    </row>
    <row r="6001" spans="1:12">
      <c r="A6001"/>
      <c r="B6001"/>
      <c r="C6001"/>
      <c r="D6001"/>
      <c r="E6001"/>
      <c r="F6001"/>
      <c r="G6001"/>
      <c r="H6001"/>
      <c r="I6001"/>
      <c r="J6001"/>
      <c r="K6001" s="62"/>
      <c r="L6001" s="63"/>
    </row>
    <row r="6002" spans="1:12">
      <c r="A6002"/>
      <c r="B6002"/>
      <c r="C6002"/>
      <c r="D6002"/>
      <c r="E6002"/>
      <c r="F6002"/>
      <c r="G6002"/>
      <c r="H6002"/>
      <c r="I6002"/>
      <c r="J6002"/>
      <c r="K6002" s="62"/>
      <c r="L6002" s="63"/>
    </row>
    <row r="6003" spans="1:12">
      <c r="A6003"/>
      <c r="B6003"/>
      <c r="C6003"/>
      <c r="D6003"/>
      <c r="E6003"/>
      <c r="F6003"/>
      <c r="G6003"/>
      <c r="H6003"/>
      <c r="I6003"/>
      <c r="J6003"/>
      <c r="K6003" s="62"/>
      <c r="L6003" s="63"/>
    </row>
    <row r="6004" spans="1:12">
      <c r="A6004"/>
      <c r="B6004"/>
      <c r="C6004"/>
      <c r="D6004"/>
      <c r="E6004"/>
      <c r="F6004"/>
      <c r="G6004"/>
      <c r="H6004"/>
      <c r="I6004"/>
      <c r="J6004"/>
      <c r="K6004" s="62"/>
      <c r="L6004" s="63"/>
    </row>
    <row r="6005" spans="1:12">
      <c r="A6005"/>
      <c r="B6005"/>
      <c r="C6005"/>
      <c r="D6005"/>
      <c r="E6005"/>
      <c r="F6005"/>
      <c r="G6005"/>
      <c r="H6005"/>
      <c r="I6005"/>
      <c r="J6005"/>
      <c r="K6005" s="62"/>
      <c r="L6005" s="63"/>
    </row>
    <row r="6006" spans="1:12">
      <c r="A6006"/>
      <c r="B6006"/>
      <c r="C6006"/>
      <c r="D6006"/>
      <c r="E6006"/>
      <c r="F6006"/>
      <c r="G6006"/>
      <c r="H6006"/>
      <c r="I6006"/>
      <c r="J6006"/>
      <c r="K6006" s="62"/>
      <c r="L6006" s="63"/>
    </row>
    <row r="6007" spans="1:12">
      <c r="A6007"/>
      <c r="B6007"/>
      <c r="C6007"/>
      <c r="D6007"/>
      <c r="E6007"/>
      <c r="F6007"/>
      <c r="G6007"/>
      <c r="H6007"/>
      <c r="I6007"/>
      <c r="J6007"/>
      <c r="K6007" s="62"/>
      <c r="L6007" s="63"/>
    </row>
    <row r="6008" spans="1:12">
      <c r="A6008"/>
      <c r="B6008"/>
      <c r="C6008"/>
      <c r="D6008"/>
      <c r="E6008"/>
      <c r="F6008"/>
      <c r="G6008"/>
      <c r="H6008"/>
      <c r="I6008"/>
      <c r="J6008"/>
      <c r="K6008" s="62"/>
      <c r="L6008" s="63"/>
    </row>
    <row r="6009" spans="1:12">
      <c r="A6009"/>
      <c r="B6009"/>
      <c r="C6009"/>
      <c r="D6009"/>
      <c r="E6009"/>
      <c r="F6009"/>
      <c r="G6009"/>
      <c r="H6009"/>
      <c r="I6009"/>
      <c r="J6009"/>
      <c r="K6009" s="2"/>
      <c r="L6009" s="60"/>
    </row>
    <row r="6010" spans="1:12">
      <c r="A6010"/>
      <c r="B6010"/>
      <c r="C6010"/>
      <c r="D6010"/>
      <c r="E6010"/>
      <c r="F6010"/>
      <c r="G6010"/>
      <c r="H6010"/>
      <c r="I6010"/>
      <c r="J6010"/>
      <c r="K6010" s="2"/>
      <c r="L6010" s="60"/>
    </row>
    <row r="6011" spans="1:12">
      <c r="A6011"/>
      <c r="B6011"/>
      <c r="C6011"/>
      <c r="D6011"/>
      <c r="E6011"/>
      <c r="F6011"/>
      <c r="G6011"/>
      <c r="H6011"/>
      <c r="I6011"/>
      <c r="J6011"/>
      <c r="K6011" s="62"/>
      <c r="L6011" s="63"/>
    </row>
    <row r="6012" spans="1:12">
      <c r="A6012"/>
      <c r="B6012"/>
      <c r="C6012"/>
      <c r="D6012"/>
      <c r="E6012"/>
      <c r="F6012"/>
      <c r="G6012"/>
      <c r="H6012"/>
      <c r="I6012"/>
      <c r="J6012"/>
      <c r="K6012" s="62"/>
      <c r="L6012" s="63"/>
    </row>
    <row r="6013" spans="1:12">
      <c r="A6013"/>
      <c r="B6013"/>
      <c r="C6013"/>
      <c r="D6013"/>
      <c r="E6013"/>
      <c r="F6013"/>
      <c r="G6013"/>
      <c r="H6013"/>
      <c r="I6013"/>
      <c r="J6013"/>
      <c r="K6013" s="62"/>
      <c r="L6013" s="63"/>
    </row>
    <row r="6014" spans="1:12">
      <c r="A6014"/>
      <c r="B6014"/>
      <c r="C6014"/>
      <c r="D6014"/>
      <c r="E6014"/>
      <c r="F6014"/>
      <c r="G6014"/>
      <c r="H6014"/>
      <c r="I6014"/>
      <c r="J6014"/>
      <c r="K6014" s="62"/>
      <c r="L6014" s="63"/>
    </row>
    <row r="6015" spans="1:12">
      <c r="A6015"/>
      <c r="B6015"/>
      <c r="C6015"/>
      <c r="D6015"/>
      <c r="E6015"/>
      <c r="F6015"/>
      <c r="G6015"/>
      <c r="H6015"/>
      <c r="I6015"/>
      <c r="J6015"/>
      <c r="K6015" s="62"/>
      <c r="L6015" s="63"/>
    </row>
    <row r="6016" spans="1:12">
      <c r="A6016"/>
      <c r="B6016"/>
      <c r="C6016"/>
      <c r="D6016"/>
      <c r="E6016"/>
      <c r="F6016"/>
      <c r="G6016"/>
      <c r="H6016"/>
      <c r="I6016"/>
      <c r="J6016"/>
      <c r="K6016" s="62"/>
      <c r="L6016" s="63"/>
    </row>
    <row r="6017" spans="1:12">
      <c r="A6017"/>
      <c r="B6017"/>
      <c r="C6017"/>
      <c r="D6017"/>
      <c r="E6017"/>
      <c r="F6017"/>
      <c r="G6017"/>
      <c r="H6017"/>
      <c r="I6017"/>
      <c r="J6017"/>
      <c r="K6017" s="62"/>
      <c r="L6017" s="63"/>
    </row>
    <row r="6018" spans="1:12">
      <c r="A6018"/>
      <c r="B6018"/>
      <c r="C6018"/>
      <c r="D6018"/>
      <c r="E6018"/>
      <c r="F6018"/>
      <c r="G6018"/>
      <c r="H6018"/>
      <c r="I6018"/>
      <c r="J6018"/>
      <c r="K6018" s="62"/>
      <c r="L6018" s="63"/>
    </row>
    <row r="6019" spans="1:12">
      <c r="A6019"/>
      <c r="B6019"/>
      <c r="C6019"/>
      <c r="D6019"/>
      <c r="E6019"/>
      <c r="F6019"/>
      <c r="G6019"/>
      <c r="H6019"/>
      <c r="I6019"/>
      <c r="J6019"/>
      <c r="K6019" s="62"/>
      <c r="L6019" s="63"/>
    </row>
    <row r="6020" spans="1:12">
      <c r="A6020"/>
      <c r="B6020"/>
      <c r="C6020"/>
      <c r="D6020"/>
      <c r="E6020"/>
      <c r="F6020"/>
      <c r="G6020"/>
      <c r="H6020"/>
      <c r="I6020"/>
      <c r="J6020"/>
      <c r="K6020" s="62"/>
      <c r="L6020" s="63"/>
    </row>
    <row r="6021" spans="1:12">
      <c r="A6021"/>
      <c r="B6021"/>
      <c r="C6021"/>
      <c r="D6021"/>
      <c r="E6021"/>
      <c r="F6021"/>
      <c r="G6021"/>
      <c r="H6021"/>
      <c r="I6021"/>
      <c r="J6021"/>
      <c r="K6021" s="62"/>
      <c r="L6021" s="63"/>
    </row>
    <row r="6022" spans="1:12">
      <c r="A6022"/>
      <c r="B6022"/>
      <c r="C6022"/>
      <c r="D6022"/>
      <c r="E6022"/>
      <c r="F6022"/>
      <c r="G6022"/>
      <c r="H6022"/>
      <c r="I6022"/>
      <c r="J6022"/>
      <c r="K6022" s="62"/>
      <c r="L6022" s="63"/>
    </row>
    <row r="6023" spans="1:12">
      <c r="A6023"/>
      <c r="B6023"/>
      <c r="C6023"/>
      <c r="D6023"/>
      <c r="E6023"/>
      <c r="F6023"/>
      <c r="G6023"/>
      <c r="H6023"/>
      <c r="I6023"/>
      <c r="J6023"/>
      <c r="K6023" s="62"/>
      <c r="L6023" s="63"/>
    </row>
    <row r="6024" spans="1:12">
      <c r="A6024"/>
      <c r="B6024"/>
      <c r="C6024"/>
      <c r="D6024"/>
      <c r="E6024"/>
      <c r="F6024"/>
      <c r="G6024"/>
      <c r="H6024"/>
      <c r="I6024"/>
      <c r="J6024"/>
      <c r="K6024" s="62"/>
      <c r="L6024" s="63"/>
    </row>
    <row r="6025" spans="1:12">
      <c r="A6025"/>
      <c r="B6025"/>
      <c r="C6025"/>
      <c r="D6025"/>
      <c r="E6025"/>
      <c r="F6025"/>
      <c r="G6025"/>
      <c r="H6025"/>
      <c r="I6025"/>
      <c r="J6025"/>
      <c r="K6025" s="62"/>
      <c r="L6025" s="63"/>
    </row>
    <row r="6026" spans="1:12">
      <c r="A6026"/>
      <c r="B6026"/>
      <c r="C6026"/>
      <c r="D6026"/>
      <c r="E6026"/>
      <c r="F6026"/>
      <c r="G6026"/>
      <c r="H6026"/>
      <c r="I6026"/>
      <c r="J6026"/>
      <c r="K6026" s="62"/>
      <c r="L6026" s="63"/>
    </row>
    <row r="6027" spans="1:12">
      <c r="A6027"/>
      <c r="B6027"/>
      <c r="C6027"/>
      <c r="D6027"/>
      <c r="E6027"/>
      <c r="F6027"/>
      <c r="G6027"/>
      <c r="H6027"/>
      <c r="I6027"/>
      <c r="J6027"/>
      <c r="K6027" s="62"/>
      <c r="L6027" s="63"/>
    </row>
    <row r="6028" spans="1:12">
      <c r="A6028"/>
      <c r="B6028"/>
      <c r="C6028"/>
      <c r="D6028"/>
      <c r="E6028"/>
      <c r="F6028"/>
      <c r="G6028"/>
      <c r="H6028"/>
      <c r="I6028"/>
      <c r="J6028"/>
      <c r="K6028" s="62"/>
      <c r="L6028" s="63"/>
    </row>
    <row r="6029" spans="1:12">
      <c r="A6029"/>
      <c r="B6029"/>
      <c r="C6029"/>
      <c r="D6029"/>
      <c r="E6029"/>
      <c r="F6029"/>
      <c r="G6029"/>
      <c r="H6029"/>
      <c r="I6029"/>
      <c r="J6029"/>
      <c r="K6029" s="62"/>
      <c r="L6029" s="63"/>
    </row>
    <row r="6030" spans="1:12">
      <c r="A6030"/>
      <c r="B6030"/>
      <c r="C6030"/>
      <c r="D6030"/>
      <c r="E6030"/>
      <c r="F6030"/>
      <c r="G6030"/>
      <c r="H6030"/>
      <c r="I6030"/>
      <c r="J6030"/>
      <c r="K6030" s="62"/>
      <c r="L6030" s="63"/>
    </row>
    <row r="6031" spans="1:12">
      <c r="A6031"/>
      <c r="B6031"/>
      <c r="C6031"/>
      <c r="D6031"/>
      <c r="E6031"/>
      <c r="F6031"/>
      <c r="G6031"/>
      <c r="H6031"/>
      <c r="I6031"/>
      <c r="J6031"/>
      <c r="K6031" s="62"/>
      <c r="L6031" s="63"/>
    </row>
    <row r="6032" spans="1:12">
      <c r="A6032"/>
      <c r="B6032"/>
      <c r="C6032"/>
      <c r="D6032"/>
      <c r="E6032"/>
      <c r="F6032"/>
      <c r="G6032"/>
      <c r="H6032"/>
      <c r="I6032"/>
      <c r="J6032"/>
      <c r="K6032" s="62"/>
      <c r="L6032" s="63"/>
    </row>
    <row r="6033" spans="1:12">
      <c r="A6033"/>
      <c r="B6033"/>
      <c r="C6033"/>
      <c r="D6033"/>
      <c r="E6033"/>
      <c r="F6033"/>
      <c r="G6033"/>
      <c r="H6033"/>
      <c r="I6033"/>
      <c r="J6033"/>
      <c r="K6033" s="62"/>
      <c r="L6033" s="63"/>
    </row>
    <row r="6034" spans="1:12">
      <c r="A6034"/>
      <c r="B6034"/>
      <c r="C6034"/>
      <c r="D6034"/>
      <c r="E6034"/>
      <c r="F6034"/>
      <c r="G6034"/>
      <c r="H6034"/>
      <c r="I6034"/>
      <c r="J6034"/>
      <c r="K6034" s="62"/>
      <c r="L6034" s="63"/>
    </row>
    <row r="6035" spans="1:12">
      <c r="A6035"/>
      <c r="B6035"/>
      <c r="C6035"/>
      <c r="D6035"/>
      <c r="E6035"/>
      <c r="F6035"/>
      <c r="G6035"/>
      <c r="H6035"/>
      <c r="I6035"/>
      <c r="J6035"/>
      <c r="K6035" s="62"/>
      <c r="L6035" s="63"/>
    </row>
    <row r="6036" spans="1:12">
      <c r="A6036"/>
      <c r="B6036"/>
      <c r="C6036"/>
      <c r="D6036"/>
      <c r="E6036"/>
      <c r="F6036"/>
      <c r="G6036"/>
      <c r="H6036"/>
      <c r="I6036"/>
      <c r="J6036"/>
      <c r="K6036" s="62"/>
      <c r="L6036" s="63"/>
    </row>
    <row r="6037" spans="1:12">
      <c r="A6037"/>
      <c r="B6037"/>
      <c r="C6037"/>
      <c r="D6037"/>
      <c r="E6037"/>
      <c r="F6037"/>
      <c r="G6037"/>
      <c r="H6037"/>
      <c r="I6037"/>
      <c r="J6037"/>
      <c r="K6037" s="62"/>
      <c r="L6037" s="63"/>
    </row>
    <row r="6038" spans="1:12">
      <c r="A6038"/>
      <c r="B6038"/>
      <c r="C6038"/>
      <c r="D6038"/>
      <c r="E6038"/>
      <c r="F6038"/>
      <c r="G6038"/>
      <c r="H6038"/>
      <c r="I6038"/>
      <c r="J6038"/>
      <c r="K6038" s="62"/>
      <c r="L6038" s="63"/>
    </row>
    <row r="6039" spans="1:12">
      <c r="A6039"/>
      <c r="B6039"/>
      <c r="C6039"/>
      <c r="D6039"/>
      <c r="E6039"/>
      <c r="F6039"/>
      <c r="G6039"/>
      <c r="H6039"/>
      <c r="I6039"/>
      <c r="J6039"/>
      <c r="K6039" s="2"/>
      <c r="L6039" s="60"/>
    </row>
    <row r="6040" spans="1:12">
      <c r="A6040"/>
      <c r="B6040"/>
      <c r="C6040"/>
      <c r="D6040"/>
      <c r="E6040"/>
      <c r="F6040"/>
      <c r="G6040"/>
      <c r="H6040"/>
      <c r="I6040"/>
      <c r="J6040"/>
      <c r="K6040" s="62"/>
      <c r="L6040" s="63"/>
    </row>
    <row r="6041" spans="1:12">
      <c r="A6041"/>
      <c r="B6041"/>
      <c r="C6041"/>
      <c r="D6041"/>
      <c r="E6041"/>
      <c r="F6041"/>
      <c r="G6041"/>
      <c r="H6041"/>
      <c r="I6041"/>
      <c r="J6041"/>
      <c r="K6041" s="62"/>
      <c r="L6041" s="63"/>
    </row>
    <row r="6042" spans="1:12">
      <c r="A6042"/>
      <c r="B6042"/>
      <c r="C6042"/>
      <c r="D6042"/>
      <c r="E6042"/>
      <c r="F6042"/>
      <c r="G6042"/>
      <c r="H6042"/>
      <c r="I6042"/>
      <c r="J6042"/>
      <c r="K6042" s="2"/>
      <c r="L6042" s="60"/>
    </row>
    <row r="6043" spans="1:12">
      <c r="A6043"/>
      <c r="B6043"/>
      <c r="C6043"/>
      <c r="D6043"/>
      <c r="E6043"/>
      <c r="F6043"/>
      <c r="G6043"/>
      <c r="H6043"/>
      <c r="I6043"/>
      <c r="J6043"/>
      <c r="K6043" s="62"/>
      <c r="L6043" s="63"/>
    </row>
    <row r="6044" spans="1:12">
      <c r="A6044"/>
      <c r="B6044"/>
      <c r="C6044"/>
      <c r="D6044"/>
      <c r="E6044"/>
      <c r="F6044"/>
      <c r="G6044"/>
      <c r="H6044"/>
      <c r="I6044"/>
      <c r="J6044"/>
      <c r="K6044" s="62"/>
      <c r="L6044" s="63"/>
    </row>
    <row r="6045" spans="1:12">
      <c r="A6045"/>
      <c r="B6045"/>
      <c r="C6045"/>
      <c r="D6045"/>
      <c r="E6045"/>
      <c r="F6045"/>
      <c r="G6045"/>
      <c r="H6045"/>
      <c r="I6045"/>
      <c r="J6045"/>
      <c r="K6045" s="62"/>
      <c r="L6045" s="63"/>
    </row>
    <row r="6046" spans="1:12">
      <c r="A6046"/>
      <c r="B6046"/>
      <c r="C6046"/>
      <c r="D6046"/>
      <c r="E6046"/>
      <c r="F6046"/>
      <c r="G6046"/>
      <c r="H6046"/>
      <c r="I6046"/>
      <c r="J6046"/>
      <c r="K6046" s="2"/>
      <c r="L6046" s="60"/>
    </row>
    <row r="6047" spans="1:12">
      <c r="A6047"/>
      <c r="B6047"/>
      <c r="C6047"/>
      <c r="D6047"/>
      <c r="E6047"/>
      <c r="F6047"/>
      <c r="G6047"/>
      <c r="H6047"/>
      <c r="I6047"/>
      <c r="J6047"/>
      <c r="K6047" s="62"/>
      <c r="L6047" s="63"/>
    </row>
    <row r="6048" spans="1:12">
      <c r="A6048"/>
      <c r="B6048"/>
      <c r="C6048"/>
      <c r="D6048"/>
      <c r="E6048"/>
      <c r="F6048"/>
      <c r="G6048"/>
      <c r="H6048"/>
      <c r="I6048"/>
      <c r="J6048"/>
      <c r="K6048" s="62"/>
      <c r="L6048" s="63"/>
    </row>
    <row r="6049" spans="1:12">
      <c r="A6049"/>
      <c r="B6049"/>
      <c r="C6049"/>
      <c r="D6049"/>
      <c r="E6049"/>
      <c r="F6049"/>
      <c r="G6049"/>
      <c r="H6049"/>
      <c r="I6049"/>
      <c r="J6049"/>
      <c r="K6049" s="62"/>
      <c r="L6049" s="63"/>
    </row>
    <row r="6050" spans="1:12">
      <c r="A6050"/>
      <c r="B6050"/>
      <c r="C6050"/>
      <c r="D6050"/>
      <c r="E6050"/>
      <c r="F6050"/>
      <c r="G6050"/>
      <c r="H6050"/>
      <c r="I6050"/>
      <c r="J6050"/>
      <c r="K6050" s="62"/>
      <c r="L6050" s="63"/>
    </row>
    <row r="6051" spans="1:12">
      <c r="A6051"/>
      <c r="B6051"/>
      <c r="C6051"/>
      <c r="D6051"/>
      <c r="E6051"/>
      <c r="F6051"/>
      <c r="G6051"/>
      <c r="H6051"/>
      <c r="I6051"/>
      <c r="J6051"/>
      <c r="K6051" s="62"/>
      <c r="L6051" s="63"/>
    </row>
    <row r="6052" spans="1:12">
      <c r="A6052"/>
      <c r="B6052"/>
      <c r="C6052"/>
      <c r="D6052"/>
      <c r="E6052"/>
      <c r="F6052"/>
      <c r="G6052"/>
      <c r="H6052"/>
      <c r="I6052"/>
      <c r="J6052"/>
      <c r="K6052" s="62"/>
      <c r="L6052" s="63"/>
    </row>
    <row r="6053" spans="1:12">
      <c r="A6053"/>
      <c r="B6053"/>
      <c r="C6053"/>
      <c r="D6053"/>
      <c r="E6053"/>
      <c r="F6053"/>
      <c r="G6053"/>
      <c r="H6053"/>
      <c r="I6053"/>
      <c r="J6053"/>
      <c r="K6053" s="62"/>
      <c r="L6053" s="63"/>
    </row>
    <row r="6054" spans="1:12">
      <c r="A6054"/>
      <c r="B6054"/>
      <c r="C6054"/>
      <c r="D6054"/>
      <c r="E6054"/>
      <c r="F6054"/>
      <c r="G6054"/>
      <c r="H6054"/>
      <c r="I6054"/>
      <c r="J6054"/>
      <c r="K6054" s="2"/>
      <c r="L6054" s="60"/>
    </row>
    <row r="6055" spans="1:12">
      <c r="A6055"/>
      <c r="B6055"/>
      <c r="C6055"/>
      <c r="D6055"/>
      <c r="E6055"/>
      <c r="F6055"/>
      <c r="G6055"/>
      <c r="H6055"/>
      <c r="I6055"/>
      <c r="J6055"/>
      <c r="K6055" s="62"/>
      <c r="L6055" s="63"/>
    </row>
    <row r="6056" spans="1:12">
      <c r="A6056"/>
      <c r="B6056"/>
      <c r="C6056"/>
      <c r="D6056"/>
      <c r="E6056"/>
      <c r="F6056"/>
      <c r="G6056"/>
      <c r="H6056"/>
      <c r="I6056"/>
      <c r="J6056"/>
      <c r="K6056" s="62"/>
      <c r="L6056" s="63"/>
    </row>
    <row r="6057" spans="1:12">
      <c r="A6057"/>
      <c r="B6057"/>
      <c r="C6057"/>
      <c r="D6057"/>
      <c r="E6057"/>
      <c r="F6057"/>
      <c r="G6057"/>
      <c r="H6057"/>
      <c r="I6057"/>
      <c r="J6057"/>
      <c r="K6057" s="62"/>
      <c r="L6057" s="63"/>
    </row>
    <row r="6058" spans="1:12">
      <c r="A6058"/>
      <c r="B6058"/>
      <c r="C6058"/>
      <c r="D6058"/>
      <c r="E6058"/>
      <c r="F6058"/>
      <c r="G6058"/>
      <c r="H6058"/>
      <c r="I6058"/>
      <c r="J6058"/>
      <c r="K6058" s="62"/>
      <c r="L6058" s="63"/>
    </row>
    <row r="6059" spans="1:12">
      <c r="A6059"/>
      <c r="B6059"/>
      <c r="C6059"/>
      <c r="D6059"/>
      <c r="E6059"/>
      <c r="F6059"/>
      <c r="G6059"/>
      <c r="H6059"/>
      <c r="I6059"/>
      <c r="J6059"/>
      <c r="K6059" s="62"/>
      <c r="L6059" s="63"/>
    </row>
    <row r="6060" spans="1:12">
      <c r="A6060"/>
      <c r="B6060"/>
      <c r="C6060"/>
      <c r="D6060"/>
      <c r="E6060"/>
      <c r="F6060"/>
      <c r="G6060"/>
      <c r="H6060"/>
      <c r="I6060"/>
      <c r="J6060"/>
      <c r="K6060" s="62"/>
      <c r="L6060" s="63"/>
    </row>
    <row r="6061" spans="1:12">
      <c r="A6061"/>
      <c r="B6061"/>
      <c r="C6061"/>
      <c r="D6061"/>
      <c r="E6061"/>
      <c r="F6061"/>
      <c r="G6061"/>
      <c r="H6061"/>
      <c r="I6061"/>
      <c r="J6061"/>
      <c r="K6061" s="2"/>
      <c r="L6061" s="60"/>
    </row>
    <row r="6062" spans="1:12">
      <c r="A6062"/>
      <c r="B6062"/>
      <c r="C6062"/>
      <c r="D6062"/>
      <c r="E6062"/>
      <c r="F6062"/>
      <c r="G6062"/>
      <c r="H6062"/>
      <c r="I6062"/>
      <c r="J6062"/>
      <c r="K6062" s="62"/>
      <c r="L6062" s="63"/>
    </row>
    <row r="6063" spans="1:12">
      <c r="A6063"/>
      <c r="B6063"/>
      <c r="C6063"/>
      <c r="D6063"/>
      <c r="E6063"/>
      <c r="F6063"/>
      <c r="G6063"/>
      <c r="H6063"/>
      <c r="I6063"/>
      <c r="J6063"/>
      <c r="K6063" s="62"/>
      <c r="L6063" s="63"/>
    </row>
    <row r="6064" spans="1:12">
      <c r="A6064"/>
      <c r="B6064"/>
      <c r="C6064"/>
      <c r="D6064"/>
      <c r="E6064"/>
      <c r="F6064"/>
      <c r="G6064"/>
      <c r="H6064"/>
      <c r="I6064"/>
      <c r="J6064"/>
      <c r="K6064" s="62"/>
      <c r="L6064" s="63"/>
    </row>
    <row r="6065" spans="1:12">
      <c r="A6065"/>
      <c r="B6065"/>
      <c r="C6065"/>
      <c r="D6065"/>
      <c r="E6065"/>
      <c r="F6065"/>
      <c r="G6065"/>
      <c r="H6065"/>
      <c r="I6065"/>
      <c r="J6065"/>
      <c r="K6065" s="62"/>
      <c r="L6065" s="63"/>
    </row>
    <row r="6066" spans="1:12">
      <c r="A6066"/>
      <c r="B6066"/>
      <c r="C6066"/>
      <c r="D6066"/>
      <c r="E6066"/>
      <c r="F6066"/>
      <c r="G6066"/>
      <c r="H6066"/>
      <c r="I6066"/>
      <c r="J6066"/>
      <c r="K6066" s="62"/>
      <c r="L6066" s="63"/>
    </row>
    <row r="6067" spans="1:12">
      <c r="A6067"/>
      <c r="B6067"/>
      <c r="C6067"/>
      <c r="D6067"/>
      <c r="E6067"/>
      <c r="F6067"/>
      <c r="G6067"/>
      <c r="H6067"/>
      <c r="I6067"/>
      <c r="J6067"/>
      <c r="K6067" s="62"/>
      <c r="L6067" s="63"/>
    </row>
    <row r="6068" spans="1:12">
      <c r="A6068"/>
      <c r="B6068"/>
      <c r="C6068"/>
      <c r="D6068"/>
      <c r="E6068"/>
      <c r="F6068"/>
      <c r="G6068"/>
      <c r="H6068"/>
      <c r="I6068"/>
      <c r="J6068"/>
      <c r="K6068" s="62"/>
      <c r="L6068" s="63"/>
    </row>
    <row r="6069" spans="1:12">
      <c r="A6069"/>
      <c r="B6069"/>
      <c r="C6069"/>
      <c r="D6069"/>
      <c r="E6069"/>
      <c r="F6069"/>
      <c r="G6069"/>
      <c r="H6069"/>
      <c r="I6069"/>
      <c r="J6069"/>
      <c r="K6069" s="62"/>
      <c r="L6069" s="63"/>
    </row>
    <row r="6070" spans="1:12">
      <c r="A6070"/>
      <c r="B6070"/>
      <c r="C6070"/>
      <c r="D6070"/>
      <c r="E6070"/>
      <c r="F6070"/>
      <c r="G6070"/>
      <c r="H6070"/>
      <c r="I6070"/>
      <c r="J6070"/>
      <c r="K6070" s="2"/>
      <c r="L6070" s="60"/>
    </row>
    <row r="6071" spans="1:12">
      <c r="A6071"/>
      <c r="B6071"/>
      <c r="C6071"/>
      <c r="D6071"/>
      <c r="E6071"/>
      <c r="F6071"/>
      <c r="G6071"/>
      <c r="H6071"/>
      <c r="I6071"/>
      <c r="J6071"/>
      <c r="K6071" s="62"/>
      <c r="L6071" s="63"/>
    </row>
    <row r="6072" spans="1:12">
      <c r="A6072"/>
      <c r="B6072"/>
      <c r="C6072"/>
      <c r="D6072"/>
      <c r="E6072"/>
      <c r="F6072"/>
      <c r="G6072"/>
      <c r="H6072"/>
      <c r="I6072"/>
      <c r="J6072"/>
      <c r="K6072" s="62"/>
      <c r="L6072" s="63"/>
    </row>
    <row r="6073" spans="1:12">
      <c r="A6073"/>
      <c r="B6073"/>
      <c r="C6073"/>
      <c r="D6073"/>
      <c r="E6073"/>
      <c r="F6073"/>
      <c r="G6073"/>
      <c r="H6073"/>
      <c r="I6073"/>
      <c r="J6073"/>
      <c r="K6073" s="2"/>
      <c r="L6073" s="60"/>
    </row>
    <row r="6074" spans="1:12">
      <c r="A6074"/>
      <c r="B6074"/>
      <c r="C6074"/>
      <c r="D6074"/>
      <c r="E6074"/>
      <c r="F6074"/>
      <c r="G6074"/>
      <c r="H6074"/>
      <c r="I6074"/>
      <c r="J6074"/>
      <c r="K6074" s="62"/>
      <c r="L6074" s="63"/>
    </row>
    <row r="6075" spans="1:12">
      <c r="A6075"/>
      <c r="B6075"/>
      <c r="C6075"/>
      <c r="D6075"/>
      <c r="E6075"/>
      <c r="F6075"/>
      <c r="G6075"/>
      <c r="H6075"/>
      <c r="I6075"/>
      <c r="J6075"/>
      <c r="K6075" s="62"/>
      <c r="L6075" s="63"/>
    </row>
    <row r="6076" spans="1:12">
      <c r="A6076"/>
      <c r="B6076"/>
      <c r="C6076"/>
      <c r="D6076"/>
      <c r="E6076"/>
      <c r="F6076"/>
      <c r="G6076"/>
      <c r="H6076"/>
      <c r="I6076"/>
      <c r="J6076"/>
      <c r="K6076" s="62"/>
      <c r="L6076" s="63"/>
    </row>
    <row r="6077" spans="1:12">
      <c r="A6077"/>
      <c r="B6077"/>
      <c r="C6077"/>
      <c r="D6077"/>
      <c r="E6077"/>
      <c r="F6077"/>
      <c r="G6077"/>
      <c r="H6077"/>
      <c r="I6077"/>
      <c r="J6077"/>
      <c r="K6077" s="62"/>
      <c r="L6077" s="63"/>
    </row>
    <row r="6078" spans="1:12">
      <c r="A6078"/>
      <c r="B6078"/>
      <c r="C6078"/>
      <c r="D6078"/>
      <c r="E6078"/>
      <c r="F6078"/>
      <c r="G6078"/>
      <c r="H6078"/>
      <c r="I6078"/>
      <c r="J6078"/>
      <c r="K6078" s="62"/>
      <c r="L6078" s="63"/>
    </row>
    <row r="6079" spans="1:12">
      <c r="A6079"/>
      <c r="B6079"/>
      <c r="C6079"/>
      <c r="D6079"/>
      <c r="E6079"/>
      <c r="F6079"/>
      <c r="G6079"/>
      <c r="H6079"/>
      <c r="I6079"/>
      <c r="J6079"/>
      <c r="K6079" s="62"/>
      <c r="L6079" s="63"/>
    </row>
    <row r="6080" spans="1:12">
      <c r="A6080"/>
      <c r="B6080"/>
      <c r="C6080"/>
      <c r="D6080"/>
      <c r="E6080"/>
      <c r="F6080"/>
      <c r="G6080"/>
      <c r="H6080"/>
      <c r="I6080"/>
      <c r="J6080"/>
      <c r="K6080" s="62"/>
      <c r="L6080" s="63"/>
    </row>
    <row r="6081" spans="1:12">
      <c r="A6081"/>
      <c r="B6081"/>
      <c r="C6081"/>
      <c r="D6081"/>
      <c r="E6081"/>
      <c r="F6081"/>
      <c r="G6081"/>
      <c r="H6081"/>
      <c r="I6081"/>
      <c r="J6081"/>
      <c r="K6081" s="62"/>
      <c r="L6081" s="63"/>
    </row>
    <row r="6082" spans="1:12">
      <c r="A6082"/>
      <c r="B6082"/>
      <c r="C6082"/>
      <c r="D6082"/>
      <c r="E6082"/>
      <c r="F6082"/>
      <c r="G6082"/>
      <c r="H6082"/>
      <c r="I6082"/>
      <c r="J6082"/>
      <c r="K6082" s="62"/>
      <c r="L6082" s="63"/>
    </row>
    <row r="6083" spans="1:12">
      <c r="A6083"/>
      <c r="B6083"/>
      <c r="C6083"/>
      <c r="D6083"/>
      <c r="E6083"/>
      <c r="F6083"/>
      <c r="G6083"/>
      <c r="H6083"/>
      <c r="I6083"/>
      <c r="J6083"/>
      <c r="K6083" s="62"/>
      <c r="L6083" s="63"/>
    </row>
    <row r="6084" spans="1:12">
      <c r="A6084"/>
      <c r="B6084"/>
      <c r="C6084"/>
      <c r="D6084"/>
      <c r="E6084"/>
      <c r="F6084"/>
      <c r="G6084"/>
      <c r="H6084"/>
      <c r="I6084"/>
      <c r="J6084"/>
      <c r="K6084" s="62"/>
      <c r="L6084" s="63"/>
    </row>
    <row r="6085" spans="1:12">
      <c r="A6085"/>
      <c r="B6085"/>
      <c r="C6085"/>
      <c r="D6085"/>
      <c r="E6085"/>
      <c r="F6085"/>
      <c r="G6085"/>
      <c r="H6085"/>
      <c r="I6085"/>
      <c r="J6085"/>
      <c r="K6085" s="2"/>
      <c r="L6085" s="60"/>
    </row>
    <row r="6086" spans="1:12">
      <c r="A6086"/>
      <c r="B6086"/>
      <c r="C6086"/>
      <c r="D6086"/>
      <c r="E6086"/>
      <c r="F6086"/>
      <c r="G6086"/>
      <c r="H6086"/>
      <c r="I6086"/>
      <c r="J6086"/>
      <c r="K6086" s="62"/>
      <c r="L6086" s="63"/>
    </row>
    <row r="6087" spans="1:12">
      <c r="A6087"/>
      <c r="B6087"/>
      <c r="C6087"/>
      <c r="D6087"/>
      <c r="E6087"/>
      <c r="F6087"/>
      <c r="G6087"/>
      <c r="H6087"/>
      <c r="I6087"/>
      <c r="J6087"/>
      <c r="K6087" s="62"/>
      <c r="L6087" s="63"/>
    </row>
    <row r="6088" spans="1:12">
      <c r="A6088"/>
      <c r="B6088"/>
      <c r="C6088"/>
      <c r="D6088"/>
      <c r="E6088"/>
      <c r="F6088"/>
      <c r="G6088"/>
      <c r="H6088"/>
      <c r="I6088"/>
      <c r="J6088"/>
      <c r="K6088" s="62"/>
      <c r="L6088" s="63"/>
    </row>
    <row r="6089" spans="1:12">
      <c r="A6089"/>
      <c r="B6089"/>
      <c r="C6089"/>
      <c r="D6089"/>
      <c r="E6089"/>
      <c r="F6089"/>
      <c r="G6089"/>
      <c r="H6089"/>
      <c r="I6089"/>
      <c r="J6089"/>
      <c r="K6089" s="62"/>
      <c r="L6089" s="63"/>
    </row>
    <row r="6090" spans="1:12">
      <c r="A6090"/>
      <c r="B6090"/>
      <c r="C6090"/>
      <c r="D6090"/>
      <c r="E6090"/>
      <c r="F6090"/>
      <c r="G6090"/>
      <c r="H6090"/>
      <c r="I6090"/>
      <c r="J6090"/>
      <c r="K6090" s="62"/>
      <c r="L6090" s="63"/>
    </row>
    <row r="6091" spans="1:12">
      <c r="A6091"/>
      <c r="B6091"/>
      <c r="C6091"/>
      <c r="D6091"/>
      <c r="E6091"/>
      <c r="F6091"/>
      <c r="G6091"/>
      <c r="H6091"/>
      <c r="I6091"/>
      <c r="J6091"/>
      <c r="K6091" s="2"/>
      <c r="L6091" s="60"/>
    </row>
    <row r="6092" spans="1:12">
      <c r="A6092"/>
      <c r="B6092"/>
      <c r="C6092"/>
      <c r="D6092"/>
      <c r="E6092"/>
      <c r="F6092"/>
      <c r="G6092"/>
      <c r="H6092"/>
      <c r="I6092"/>
      <c r="J6092"/>
      <c r="K6092" s="62"/>
      <c r="L6092" s="63"/>
    </row>
    <row r="6093" spans="1:12">
      <c r="A6093"/>
      <c r="B6093"/>
      <c r="C6093"/>
      <c r="D6093"/>
      <c r="E6093"/>
      <c r="F6093"/>
      <c r="G6093"/>
      <c r="H6093"/>
      <c r="I6093"/>
      <c r="J6093"/>
      <c r="K6093" s="62"/>
      <c r="L6093" s="63"/>
    </row>
    <row r="6094" spans="1:12">
      <c r="A6094"/>
      <c r="B6094"/>
      <c r="C6094"/>
      <c r="D6094"/>
      <c r="E6094"/>
      <c r="F6094"/>
      <c r="G6094"/>
      <c r="H6094"/>
      <c r="I6094"/>
      <c r="J6094"/>
      <c r="K6094" s="62"/>
      <c r="L6094" s="63"/>
    </row>
    <row r="6095" spans="1:12">
      <c r="A6095"/>
      <c r="B6095"/>
      <c r="C6095"/>
      <c r="D6095"/>
      <c r="E6095"/>
      <c r="F6095"/>
      <c r="G6095"/>
      <c r="H6095"/>
      <c r="I6095"/>
      <c r="J6095"/>
      <c r="K6095" s="62"/>
      <c r="L6095" s="63"/>
    </row>
    <row r="6096" spans="1:12">
      <c r="A6096"/>
      <c r="B6096"/>
      <c r="C6096"/>
      <c r="D6096"/>
      <c r="E6096"/>
      <c r="F6096"/>
      <c r="G6096"/>
      <c r="H6096"/>
      <c r="I6096"/>
      <c r="J6096"/>
      <c r="K6096" s="62"/>
      <c r="L6096" s="63"/>
    </row>
    <row r="6097" spans="1:12">
      <c r="A6097"/>
      <c r="B6097"/>
      <c r="C6097"/>
      <c r="D6097"/>
      <c r="E6097"/>
      <c r="F6097"/>
      <c r="G6097"/>
      <c r="H6097"/>
      <c r="I6097"/>
      <c r="J6097"/>
      <c r="K6097" s="62"/>
      <c r="L6097" s="63"/>
    </row>
    <row r="6098" spans="1:12">
      <c r="A6098"/>
      <c r="B6098"/>
      <c r="C6098"/>
      <c r="D6098"/>
      <c r="E6098"/>
      <c r="F6098"/>
      <c r="G6098"/>
      <c r="H6098"/>
      <c r="I6098"/>
      <c r="J6098"/>
      <c r="K6098" s="62"/>
      <c r="L6098" s="63"/>
    </row>
    <row r="6099" spans="1:12">
      <c r="A6099"/>
      <c r="B6099"/>
      <c r="C6099"/>
      <c r="D6099"/>
      <c r="E6099"/>
      <c r="F6099"/>
      <c r="G6099"/>
      <c r="H6099"/>
      <c r="I6099"/>
      <c r="J6099"/>
      <c r="K6099" s="2"/>
      <c r="L6099" s="60"/>
    </row>
    <row r="6100" spans="1:12">
      <c r="A6100"/>
      <c r="B6100"/>
      <c r="C6100"/>
      <c r="D6100"/>
      <c r="E6100"/>
      <c r="F6100"/>
      <c r="G6100"/>
      <c r="H6100"/>
      <c r="I6100"/>
      <c r="J6100"/>
      <c r="K6100" s="62"/>
      <c r="L6100" s="63"/>
    </row>
    <row r="6101" spans="1:12">
      <c r="A6101"/>
      <c r="B6101"/>
      <c r="C6101"/>
      <c r="D6101"/>
      <c r="E6101"/>
      <c r="F6101"/>
      <c r="G6101"/>
      <c r="H6101"/>
      <c r="I6101"/>
      <c r="J6101"/>
      <c r="K6101" s="62"/>
      <c r="L6101" s="63"/>
    </row>
    <row r="6102" spans="1:12">
      <c r="A6102"/>
      <c r="B6102"/>
      <c r="C6102"/>
      <c r="D6102"/>
      <c r="E6102"/>
      <c r="F6102"/>
      <c r="G6102"/>
      <c r="H6102"/>
      <c r="I6102"/>
      <c r="J6102"/>
      <c r="K6102" s="62"/>
      <c r="L6102" s="63"/>
    </row>
    <row r="6103" spans="1:12">
      <c r="A6103"/>
      <c r="B6103"/>
      <c r="C6103"/>
      <c r="D6103"/>
      <c r="E6103"/>
      <c r="F6103"/>
      <c r="G6103"/>
      <c r="H6103"/>
      <c r="I6103"/>
      <c r="J6103"/>
      <c r="K6103" s="62"/>
      <c r="L6103" s="63"/>
    </row>
    <row r="6104" spans="1:12">
      <c r="A6104"/>
      <c r="B6104"/>
      <c r="C6104"/>
      <c r="D6104"/>
      <c r="E6104"/>
      <c r="F6104"/>
      <c r="G6104"/>
      <c r="H6104"/>
      <c r="I6104"/>
      <c r="J6104"/>
      <c r="K6104" s="62"/>
      <c r="L6104" s="63"/>
    </row>
    <row r="6105" spans="1:12">
      <c r="A6105"/>
      <c r="B6105"/>
      <c r="C6105"/>
      <c r="D6105"/>
      <c r="E6105"/>
      <c r="F6105"/>
      <c r="G6105"/>
      <c r="H6105"/>
      <c r="I6105"/>
      <c r="J6105"/>
      <c r="K6105" s="62"/>
      <c r="L6105" s="63"/>
    </row>
    <row r="6106" spans="1:12">
      <c r="A6106"/>
      <c r="B6106"/>
      <c r="C6106"/>
      <c r="D6106"/>
      <c r="E6106"/>
      <c r="F6106"/>
      <c r="G6106"/>
      <c r="H6106"/>
      <c r="I6106"/>
      <c r="J6106"/>
      <c r="K6106" s="62"/>
      <c r="L6106" s="63"/>
    </row>
    <row r="6107" spans="1:12">
      <c r="A6107"/>
      <c r="B6107"/>
      <c r="C6107"/>
      <c r="D6107"/>
      <c r="E6107"/>
      <c r="F6107"/>
      <c r="G6107"/>
      <c r="H6107"/>
      <c r="I6107"/>
      <c r="J6107"/>
      <c r="K6107" s="62"/>
      <c r="L6107" s="63"/>
    </row>
    <row r="6108" spans="1:12">
      <c r="A6108"/>
      <c r="B6108"/>
      <c r="C6108"/>
      <c r="D6108"/>
      <c r="E6108"/>
      <c r="F6108"/>
      <c r="G6108"/>
      <c r="H6108"/>
      <c r="I6108"/>
      <c r="J6108"/>
      <c r="K6108" s="62"/>
      <c r="L6108" s="63"/>
    </row>
    <row r="6109" spans="1:12">
      <c r="A6109"/>
      <c r="B6109"/>
      <c r="C6109"/>
      <c r="D6109"/>
      <c r="E6109"/>
      <c r="F6109"/>
      <c r="G6109"/>
      <c r="H6109"/>
      <c r="I6109"/>
      <c r="J6109"/>
      <c r="K6109" s="62"/>
      <c r="L6109" s="63"/>
    </row>
    <row r="6110" spans="1:12">
      <c r="A6110"/>
      <c r="B6110"/>
      <c r="C6110"/>
      <c r="D6110"/>
      <c r="E6110"/>
      <c r="F6110"/>
      <c r="G6110"/>
      <c r="H6110"/>
      <c r="I6110"/>
      <c r="J6110"/>
      <c r="K6110" s="62"/>
      <c r="L6110" s="63"/>
    </row>
    <row r="6111" spans="1:12">
      <c r="A6111"/>
      <c r="B6111"/>
      <c r="C6111"/>
      <c r="D6111"/>
      <c r="E6111"/>
      <c r="F6111"/>
      <c r="G6111"/>
      <c r="H6111"/>
      <c r="I6111"/>
      <c r="J6111"/>
      <c r="K6111" s="62"/>
      <c r="L6111" s="63"/>
    </row>
    <row r="6112" spans="1:12">
      <c r="A6112"/>
      <c r="B6112"/>
      <c r="C6112"/>
      <c r="D6112"/>
      <c r="E6112"/>
      <c r="F6112"/>
      <c r="G6112"/>
      <c r="H6112"/>
      <c r="I6112"/>
      <c r="J6112"/>
      <c r="K6112" s="62"/>
      <c r="L6112" s="63"/>
    </row>
    <row r="6113" spans="1:12">
      <c r="A6113"/>
      <c r="B6113"/>
      <c r="C6113"/>
      <c r="D6113"/>
      <c r="E6113"/>
      <c r="F6113"/>
      <c r="G6113"/>
      <c r="H6113"/>
      <c r="I6113"/>
      <c r="J6113"/>
      <c r="K6113" s="62"/>
      <c r="L6113" s="63"/>
    </row>
    <row r="6114" spans="1:12">
      <c r="A6114"/>
      <c r="B6114"/>
      <c r="C6114"/>
      <c r="D6114"/>
      <c r="E6114"/>
      <c r="F6114"/>
      <c r="G6114"/>
      <c r="H6114"/>
      <c r="I6114"/>
      <c r="J6114"/>
      <c r="K6114" s="2"/>
      <c r="L6114" s="60"/>
    </row>
    <row r="6115" spans="1:12">
      <c r="A6115"/>
      <c r="B6115"/>
      <c r="C6115"/>
      <c r="D6115"/>
      <c r="E6115"/>
      <c r="F6115"/>
      <c r="G6115"/>
      <c r="H6115"/>
      <c r="I6115"/>
      <c r="J6115"/>
      <c r="K6115" s="2"/>
      <c r="L6115" s="60"/>
    </row>
    <row r="6116" spans="1:12">
      <c r="A6116"/>
      <c r="B6116"/>
      <c r="C6116"/>
      <c r="D6116"/>
      <c r="E6116"/>
      <c r="F6116"/>
      <c r="G6116"/>
      <c r="H6116"/>
      <c r="I6116"/>
      <c r="J6116"/>
      <c r="K6116" s="62"/>
      <c r="L6116" s="63"/>
    </row>
    <row r="6117" spans="1:12">
      <c r="A6117"/>
      <c r="B6117"/>
      <c r="C6117"/>
      <c r="D6117"/>
      <c r="E6117"/>
      <c r="F6117"/>
      <c r="G6117"/>
      <c r="H6117"/>
      <c r="I6117"/>
      <c r="J6117"/>
      <c r="K6117" s="62"/>
      <c r="L6117" s="63"/>
    </row>
    <row r="6118" spans="1:12">
      <c r="A6118"/>
      <c r="B6118"/>
      <c r="C6118"/>
      <c r="D6118"/>
      <c r="E6118"/>
      <c r="F6118"/>
      <c r="G6118"/>
      <c r="H6118"/>
      <c r="I6118"/>
      <c r="J6118"/>
      <c r="K6118" s="2"/>
      <c r="L6118" s="60"/>
    </row>
    <row r="6119" spans="1:12">
      <c r="A6119"/>
      <c r="B6119"/>
      <c r="C6119"/>
      <c r="D6119"/>
      <c r="E6119"/>
      <c r="F6119"/>
      <c r="G6119"/>
      <c r="H6119"/>
      <c r="I6119"/>
      <c r="J6119"/>
      <c r="K6119" s="62"/>
      <c r="L6119" s="63"/>
    </row>
    <row r="6120" spans="1:12">
      <c r="A6120"/>
      <c r="B6120"/>
      <c r="C6120"/>
      <c r="D6120"/>
      <c r="E6120"/>
      <c r="F6120"/>
      <c r="G6120"/>
      <c r="H6120"/>
      <c r="I6120"/>
      <c r="J6120"/>
      <c r="K6120" s="62"/>
      <c r="L6120" s="63"/>
    </row>
    <row r="6121" spans="1:12">
      <c r="A6121"/>
      <c r="B6121"/>
      <c r="C6121"/>
      <c r="D6121"/>
      <c r="E6121"/>
      <c r="F6121"/>
      <c r="G6121"/>
      <c r="H6121"/>
      <c r="I6121"/>
      <c r="J6121"/>
      <c r="K6121" s="2"/>
      <c r="L6121" s="60"/>
    </row>
    <row r="6122" spans="1:12">
      <c r="A6122"/>
      <c r="B6122"/>
      <c r="C6122"/>
      <c r="D6122"/>
      <c r="E6122"/>
      <c r="F6122"/>
      <c r="G6122"/>
      <c r="H6122"/>
      <c r="I6122"/>
      <c r="J6122"/>
      <c r="K6122" s="62"/>
      <c r="L6122" s="63"/>
    </row>
    <row r="6123" spans="1:12">
      <c r="A6123"/>
      <c r="B6123"/>
      <c r="C6123"/>
      <c r="D6123"/>
      <c r="E6123"/>
      <c r="F6123"/>
      <c r="G6123"/>
      <c r="H6123"/>
      <c r="I6123"/>
      <c r="J6123"/>
      <c r="K6123" s="62"/>
      <c r="L6123" s="63"/>
    </row>
    <row r="6124" spans="1:12">
      <c r="A6124"/>
      <c r="B6124"/>
      <c r="C6124"/>
      <c r="D6124"/>
      <c r="E6124"/>
      <c r="F6124"/>
      <c r="G6124"/>
      <c r="H6124"/>
      <c r="I6124"/>
      <c r="J6124"/>
      <c r="K6124" s="62"/>
      <c r="L6124" s="63"/>
    </row>
    <row r="6125" spans="1:12">
      <c r="A6125"/>
      <c r="B6125"/>
      <c r="C6125"/>
      <c r="D6125"/>
      <c r="E6125"/>
      <c r="F6125"/>
      <c r="G6125"/>
      <c r="H6125"/>
      <c r="I6125"/>
      <c r="J6125"/>
      <c r="K6125" s="62"/>
      <c r="L6125" s="63"/>
    </row>
    <row r="6126" spans="1:12">
      <c r="A6126"/>
      <c r="B6126"/>
      <c r="C6126"/>
      <c r="D6126"/>
      <c r="E6126"/>
      <c r="F6126"/>
      <c r="G6126"/>
      <c r="H6126"/>
      <c r="I6126"/>
      <c r="J6126"/>
      <c r="K6126" s="62"/>
      <c r="L6126" s="63"/>
    </row>
    <row r="6127" spans="1:12">
      <c r="A6127"/>
      <c r="B6127"/>
      <c r="C6127"/>
      <c r="D6127"/>
      <c r="E6127"/>
      <c r="F6127"/>
      <c r="G6127"/>
      <c r="H6127"/>
      <c r="I6127"/>
      <c r="J6127"/>
      <c r="K6127" s="62"/>
      <c r="L6127" s="63"/>
    </row>
    <row r="6128" spans="1:12">
      <c r="A6128"/>
      <c r="B6128"/>
      <c r="C6128"/>
      <c r="D6128"/>
      <c r="E6128"/>
      <c r="F6128"/>
      <c r="G6128"/>
      <c r="H6128"/>
      <c r="I6128"/>
      <c r="J6128"/>
      <c r="K6128" s="62"/>
      <c r="L6128" s="63"/>
    </row>
    <row r="6129" spans="1:12">
      <c r="A6129"/>
      <c r="B6129"/>
      <c r="C6129"/>
      <c r="D6129"/>
      <c r="E6129"/>
      <c r="F6129"/>
      <c r="G6129"/>
      <c r="H6129"/>
      <c r="I6129"/>
      <c r="J6129"/>
      <c r="K6129" s="62"/>
      <c r="L6129" s="63"/>
    </row>
    <row r="6130" spans="1:12">
      <c r="A6130"/>
      <c r="B6130"/>
      <c r="C6130"/>
      <c r="D6130"/>
      <c r="E6130"/>
      <c r="F6130"/>
      <c r="G6130"/>
      <c r="H6130"/>
      <c r="I6130"/>
      <c r="J6130"/>
      <c r="K6130" s="62"/>
      <c r="L6130" s="63"/>
    </row>
    <row r="6131" spans="1:12">
      <c r="A6131"/>
      <c r="B6131"/>
      <c r="C6131"/>
      <c r="D6131"/>
      <c r="E6131"/>
      <c r="F6131"/>
      <c r="G6131"/>
      <c r="H6131"/>
      <c r="I6131"/>
      <c r="J6131"/>
      <c r="K6131" s="62"/>
      <c r="L6131" s="63"/>
    </row>
    <row r="6132" spans="1:12">
      <c r="A6132"/>
      <c r="B6132"/>
      <c r="C6132"/>
      <c r="D6132"/>
      <c r="E6132"/>
      <c r="F6132"/>
      <c r="G6132"/>
      <c r="H6132"/>
      <c r="I6132"/>
      <c r="J6132"/>
      <c r="K6132" s="62"/>
      <c r="L6132" s="63"/>
    </row>
    <row r="6133" spans="1:12">
      <c r="A6133"/>
      <c r="B6133"/>
      <c r="C6133"/>
      <c r="D6133"/>
      <c r="E6133"/>
      <c r="F6133"/>
      <c r="G6133"/>
      <c r="H6133"/>
      <c r="I6133"/>
      <c r="J6133"/>
      <c r="K6133" s="62"/>
      <c r="L6133" s="63"/>
    </row>
    <row r="6134" spans="1:12">
      <c r="A6134"/>
      <c r="B6134"/>
      <c r="C6134"/>
      <c r="D6134"/>
      <c r="E6134"/>
      <c r="F6134"/>
      <c r="G6134"/>
      <c r="H6134"/>
      <c r="I6134"/>
      <c r="J6134"/>
      <c r="K6134" s="62"/>
      <c r="L6134" s="63"/>
    </row>
    <row r="6135" spans="1:12">
      <c r="A6135"/>
      <c r="B6135"/>
      <c r="C6135"/>
      <c r="D6135"/>
      <c r="E6135"/>
      <c r="F6135"/>
      <c r="G6135"/>
      <c r="H6135"/>
      <c r="I6135"/>
      <c r="J6135"/>
      <c r="K6135" s="62"/>
      <c r="L6135" s="63"/>
    </row>
    <row r="6136" spans="1:12">
      <c r="A6136"/>
      <c r="B6136"/>
      <c r="C6136"/>
      <c r="D6136"/>
      <c r="E6136"/>
      <c r="F6136"/>
      <c r="G6136"/>
      <c r="H6136"/>
      <c r="I6136"/>
      <c r="J6136"/>
      <c r="K6136" s="62"/>
      <c r="L6136" s="63"/>
    </row>
    <row r="6137" spans="1:12">
      <c r="A6137"/>
      <c r="B6137"/>
      <c r="C6137"/>
      <c r="D6137"/>
      <c r="E6137"/>
      <c r="F6137"/>
      <c r="G6137"/>
      <c r="H6137"/>
      <c r="I6137"/>
      <c r="J6137"/>
      <c r="K6137" s="62"/>
      <c r="L6137" s="63"/>
    </row>
    <row r="6138" spans="1:12">
      <c r="A6138"/>
      <c r="B6138"/>
      <c r="C6138"/>
      <c r="D6138"/>
      <c r="E6138"/>
      <c r="F6138"/>
      <c r="G6138"/>
      <c r="H6138"/>
      <c r="I6138"/>
      <c r="J6138"/>
      <c r="K6138" s="62"/>
      <c r="L6138" s="63"/>
    </row>
    <row r="6139" spans="1:12">
      <c r="A6139"/>
      <c r="B6139"/>
      <c r="C6139"/>
      <c r="D6139"/>
      <c r="E6139"/>
      <c r="F6139"/>
      <c r="G6139"/>
      <c r="H6139"/>
      <c r="I6139"/>
      <c r="J6139"/>
      <c r="K6139" s="62"/>
      <c r="L6139" s="63"/>
    </row>
    <row r="6140" spans="1:12">
      <c r="A6140"/>
      <c r="B6140"/>
      <c r="C6140"/>
      <c r="D6140"/>
      <c r="E6140"/>
      <c r="F6140"/>
      <c r="G6140"/>
      <c r="H6140"/>
      <c r="I6140"/>
      <c r="J6140"/>
      <c r="K6140" s="62"/>
      <c r="L6140" s="63"/>
    </row>
    <row r="6141" spans="1:12">
      <c r="A6141"/>
      <c r="B6141"/>
      <c r="C6141"/>
      <c r="D6141"/>
      <c r="E6141"/>
      <c r="F6141"/>
      <c r="G6141"/>
      <c r="H6141"/>
      <c r="I6141"/>
      <c r="J6141"/>
      <c r="K6141" s="62"/>
      <c r="L6141" s="63"/>
    </row>
    <row r="6142" spans="1:12">
      <c r="A6142"/>
      <c r="B6142"/>
      <c r="C6142"/>
      <c r="D6142"/>
      <c r="E6142"/>
      <c r="F6142"/>
      <c r="G6142"/>
      <c r="H6142"/>
      <c r="I6142"/>
      <c r="J6142"/>
      <c r="K6142" s="62"/>
      <c r="L6142" s="63"/>
    </row>
    <row r="6143" spans="1:12">
      <c r="A6143"/>
      <c r="B6143"/>
      <c r="C6143"/>
      <c r="D6143"/>
      <c r="E6143"/>
      <c r="F6143"/>
      <c r="G6143"/>
      <c r="H6143"/>
      <c r="I6143"/>
      <c r="J6143"/>
      <c r="K6143" s="62"/>
      <c r="L6143" s="63"/>
    </row>
    <row r="6144" spans="1:12">
      <c r="A6144"/>
      <c r="B6144"/>
      <c r="C6144"/>
      <c r="D6144"/>
      <c r="E6144"/>
      <c r="F6144"/>
      <c r="G6144"/>
      <c r="H6144"/>
      <c r="I6144"/>
      <c r="J6144"/>
      <c r="K6144" s="62"/>
      <c r="L6144" s="63"/>
    </row>
    <row r="6145" spans="1:12">
      <c r="A6145"/>
      <c r="B6145"/>
      <c r="C6145"/>
      <c r="D6145"/>
      <c r="E6145"/>
      <c r="F6145"/>
      <c r="G6145"/>
      <c r="H6145"/>
      <c r="I6145"/>
      <c r="J6145"/>
      <c r="K6145" s="62"/>
      <c r="L6145" s="63"/>
    </row>
    <row r="6146" spans="1:12">
      <c r="A6146"/>
      <c r="B6146"/>
      <c r="C6146"/>
      <c r="D6146"/>
      <c r="E6146"/>
      <c r="F6146"/>
      <c r="G6146"/>
      <c r="H6146"/>
      <c r="I6146"/>
      <c r="J6146"/>
      <c r="K6146" s="62"/>
      <c r="L6146" s="63"/>
    </row>
    <row r="6147" spans="1:12">
      <c r="A6147"/>
      <c r="B6147"/>
      <c r="C6147"/>
      <c r="D6147"/>
      <c r="E6147"/>
      <c r="F6147"/>
      <c r="G6147"/>
      <c r="H6147"/>
      <c r="I6147"/>
      <c r="J6147"/>
      <c r="K6147" s="2"/>
      <c r="L6147" s="60"/>
    </row>
    <row r="6148" spans="1:12">
      <c r="A6148"/>
      <c r="B6148"/>
      <c r="C6148"/>
      <c r="D6148"/>
      <c r="E6148"/>
      <c r="F6148"/>
      <c r="G6148"/>
      <c r="H6148"/>
      <c r="I6148"/>
      <c r="J6148"/>
      <c r="K6148" s="62"/>
      <c r="L6148" s="63"/>
    </row>
    <row r="6149" spans="1:12">
      <c r="A6149"/>
      <c r="B6149"/>
      <c r="C6149"/>
      <c r="D6149"/>
      <c r="E6149"/>
      <c r="F6149"/>
      <c r="G6149"/>
      <c r="H6149"/>
      <c r="I6149"/>
      <c r="J6149"/>
      <c r="K6149" s="62"/>
      <c r="L6149" s="63"/>
    </row>
    <row r="6150" spans="1:12">
      <c r="A6150"/>
      <c r="B6150"/>
      <c r="C6150"/>
      <c r="D6150"/>
      <c r="E6150"/>
      <c r="F6150"/>
      <c r="G6150"/>
      <c r="H6150"/>
      <c r="I6150"/>
      <c r="J6150"/>
      <c r="K6150" s="62"/>
      <c r="L6150" s="63"/>
    </row>
    <row r="6151" spans="1:12">
      <c r="A6151"/>
      <c r="B6151"/>
      <c r="C6151"/>
      <c r="D6151"/>
      <c r="E6151"/>
      <c r="F6151"/>
      <c r="G6151"/>
      <c r="H6151"/>
      <c r="I6151"/>
      <c r="J6151"/>
      <c r="K6151" s="62"/>
      <c r="L6151" s="63"/>
    </row>
    <row r="6152" spans="1:12">
      <c r="A6152"/>
      <c r="B6152"/>
      <c r="C6152"/>
      <c r="D6152"/>
      <c r="E6152"/>
      <c r="F6152"/>
      <c r="G6152"/>
      <c r="H6152"/>
      <c r="I6152"/>
      <c r="J6152"/>
      <c r="K6152" s="62"/>
      <c r="L6152" s="63"/>
    </row>
    <row r="6153" spans="1:12">
      <c r="A6153"/>
      <c r="B6153"/>
      <c r="C6153"/>
      <c r="D6153"/>
      <c r="E6153"/>
      <c r="F6153"/>
      <c r="G6153"/>
      <c r="H6153"/>
      <c r="I6153"/>
      <c r="J6153"/>
      <c r="K6153" s="62"/>
      <c r="L6153" s="63"/>
    </row>
    <row r="6154" spans="1:12">
      <c r="A6154"/>
      <c r="B6154"/>
      <c r="C6154"/>
      <c r="D6154"/>
      <c r="E6154"/>
      <c r="F6154"/>
      <c r="G6154"/>
      <c r="H6154"/>
      <c r="I6154"/>
      <c r="J6154"/>
      <c r="K6154" s="62"/>
      <c r="L6154" s="63"/>
    </row>
    <row r="6155" spans="1:12">
      <c r="A6155"/>
      <c r="B6155"/>
      <c r="C6155"/>
      <c r="D6155"/>
      <c r="E6155"/>
      <c r="F6155"/>
      <c r="G6155"/>
      <c r="H6155"/>
      <c r="I6155"/>
      <c r="J6155"/>
      <c r="K6155" s="62"/>
      <c r="L6155" s="63"/>
    </row>
    <row r="6156" spans="1:12">
      <c r="A6156"/>
      <c r="B6156"/>
      <c r="C6156"/>
      <c r="D6156"/>
      <c r="E6156"/>
      <c r="F6156"/>
      <c r="G6156"/>
      <c r="H6156"/>
      <c r="I6156"/>
      <c r="J6156"/>
      <c r="K6156" s="62"/>
      <c r="L6156" s="63"/>
    </row>
    <row r="6157" spans="1:12">
      <c r="A6157"/>
      <c r="B6157"/>
      <c r="C6157"/>
      <c r="D6157"/>
      <c r="E6157"/>
      <c r="F6157"/>
      <c r="G6157"/>
      <c r="H6157"/>
      <c r="I6157"/>
      <c r="J6157"/>
      <c r="K6157" s="62"/>
      <c r="L6157" s="63"/>
    </row>
    <row r="6158" spans="1:12">
      <c r="A6158"/>
      <c r="B6158"/>
      <c r="C6158"/>
      <c r="D6158"/>
      <c r="E6158"/>
      <c r="F6158"/>
      <c r="G6158"/>
      <c r="H6158"/>
      <c r="I6158"/>
      <c r="J6158"/>
      <c r="K6158" s="62"/>
      <c r="L6158" s="63"/>
    </row>
    <row r="6159" spans="1:12">
      <c r="A6159"/>
      <c r="B6159"/>
      <c r="C6159"/>
      <c r="D6159"/>
      <c r="E6159"/>
      <c r="F6159"/>
      <c r="G6159"/>
      <c r="H6159"/>
      <c r="I6159"/>
      <c r="J6159"/>
      <c r="K6159" s="62"/>
      <c r="L6159" s="63"/>
    </row>
    <row r="6160" spans="1:12">
      <c r="A6160"/>
      <c r="B6160"/>
      <c r="C6160"/>
      <c r="D6160"/>
      <c r="E6160"/>
      <c r="F6160"/>
      <c r="G6160"/>
      <c r="H6160"/>
      <c r="I6160"/>
      <c r="J6160"/>
      <c r="K6160" s="62"/>
      <c r="L6160" s="63"/>
    </row>
    <row r="6161" spans="1:12">
      <c r="A6161"/>
      <c r="B6161"/>
      <c r="C6161"/>
      <c r="D6161"/>
      <c r="E6161"/>
      <c r="F6161"/>
      <c r="G6161"/>
      <c r="H6161"/>
      <c r="I6161"/>
      <c r="J6161"/>
      <c r="K6161" s="62"/>
      <c r="L6161" s="63"/>
    </row>
    <row r="6162" spans="1:12">
      <c r="A6162"/>
      <c r="B6162"/>
      <c r="C6162"/>
      <c r="D6162"/>
      <c r="E6162"/>
      <c r="F6162"/>
      <c r="G6162"/>
      <c r="H6162"/>
      <c r="I6162"/>
      <c r="J6162"/>
      <c r="K6162" s="62"/>
      <c r="L6162" s="63"/>
    </row>
    <row r="6163" spans="1:12">
      <c r="A6163"/>
      <c r="B6163"/>
      <c r="C6163"/>
      <c r="D6163"/>
      <c r="E6163"/>
      <c r="F6163"/>
      <c r="G6163"/>
      <c r="H6163"/>
      <c r="I6163"/>
      <c r="J6163"/>
      <c r="K6163" s="62"/>
      <c r="L6163" s="63"/>
    </row>
    <row r="6164" spans="1:12">
      <c r="A6164"/>
      <c r="B6164"/>
      <c r="C6164"/>
      <c r="D6164"/>
      <c r="E6164"/>
      <c r="F6164"/>
      <c r="G6164"/>
      <c r="H6164"/>
      <c r="I6164"/>
      <c r="J6164"/>
      <c r="K6164" s="62"/>
      <c r="L6164" s="63"/>
    </row>
    <row r="6165" spans="1:12">
      <c r="A6165"/>
      <c r="B6165"/>
      <c r="C6165"/>
      <c r="D6165"/>
      <c r="E6165"/>
      <c r="F6165"/>
      <c r="G6165"/>
      <c r="H6165"/>
      <c r="I6165"/>
      <c r="J6165"/>
      <c r="K6165" s="62"/>
      <c r="L6165" s="63"/>
    </row>
    <row r="6166" spans="1:12">
      <c r="A6166"/>
      <c r="B6166"/>
      <c r="C6166"/>
      <c r="D6166"/>
      <c r="E6166"/>
      <c r="F6166"/>
      <c r="G6166"/>
      <c r="H6166"/>
      <c r="I6166"/>
      <c r="J6166"/>
      <c r="K6166" s="2"/>
      <c r="L6166" s="60"/>
    </row>
    <row r="6167" spans="1:12">
      <c r="A6167"/>
      <c r="B6167"/>
      <c r="C6167"/>
      <c r="D6167"/>
      <c r="E6167"/>
      <c r="F6167"/>
      <c r="G6167"/>
      <c r="H6167"/>
      <c r="I6167"/>
      <c r="J6167"/>
      <c r="K6167" s="62"/>
      <c r="L6167" s="63"/>
    </row>
    <row r="6168" spans="1:12">
      <c r="A6168"/>
      <c r="B6168"/>
      <c r="C6168"/>
      <c r="D6168"/>
      <c r="E6168"/>
      <c r="F6168"/>
      <c r="G6168"/>
      <c r="H6168"/>
      <c r="I6168"/>
      <c r="J6168"/>
      <c r="K6168" s="62"/>
      <c r="L6168" s="63"/>
    </row>
    <row r="6169" spans="1:12">
      <c r="A6169"/>
      <c r="B6169"/>
      <c r="C6169"/>
      <c r="D6169"/>
      <c r="E6169"/>
      <c r="F6169"/>
      <c r="G6169"/>
      <c r="H6169"/>
      <c r="I6169"/>
      <c r="J6169"/>
      <c r="K6169" s="62"/>
      <c r="L6169" s="63"/>
    </row>
    <row r="6170" spans="1:12">
      <c r="A6170"/>
      <c r="B6170"/>
      <c r="C6170"/>
      <c r="D6170"/>
      <c r="E6170"/>
      <c r="F6170"/>
      <c r="G6170"/>
      <c r="H6170"/>
      <c r="I6170"/>
      <c r="J6170"/>
      <c r="K6170" s="62"/>
      <c r="L6170" s="63"/>
    </row>
    <row r="6171" spans="1:12">
      <c r="A6171"/>
      <c r="B6171"/>
      <c r="C6171"/>
      <c r="D6171"/>
      <c r="E6171"/>
      <c r="F6171"/>
      <c r="G6171"/>
      <c r="H6171"/>
      <c r="I6171"/>
      <c r="J6171"/>
      <c r="K6171" s="62"/>
      <c r="L6171" s="63"/>
    </row>
    <row r="6172" spans="1:12">
      <c r="A6172"/>
      <c r="B6172"/>
      <c r="C6172"/>
      <c r="D6172"/>
      <c r="E6172"/>
      <c r="F6172"/>
      <c r="G6172"/>
      <c r="H6172"/>
      <c r="I6172"/>
      <c r="J6172"/>
      <c r="K6172" s="62"/>
      <c r="L6172" s="63"/>
    </row>
    <row r="6173" spans="1:12">
      <c r="A6173"/>
      <c r="B6173"/>
      <c r="C6173"/>
      <c r="D6173"/>
      <c r="E6173"/>
      <c r="F6173"/>
      <c r="G6173"/>
      <c r="H6173"/>
      <c r="I6173"/>
      <c r="J6173"/>
      <c r="K6173" s="62"/>
      <c r="L6173" s="63"/>
    </row>
    <row r="6174" spans="1:12">
      <c r="A6174"/>
      <c r="B6174"/>
      <c r="C6174"/>
      <c r="D6174"/>
      <c r="E6174"/>
      <c r="F6174"/>
      <c r="G6174"/>
      <c r="H6174"/>
      <c r="I6174"/>
      <c r="J6174"/>
      <c r="K6174" s="62"/>
      <c r="L6174" s="63"/>
    </row>
    <row r="6175" spans="1:12">
      <c r="A6175"/>
      <c r="B6175"/>
      <c r="C6175"/>
      <c r="D6175"/>
      <c r="E6175"/>
      <c r="F6175"/>
      <c r="G6175"/>
      <c r="H6175"/>
      <c r="I6175"/>
      <c r="J6175"/>
      <c r="K6175" s="2"/>
      <c r="L6175" s="60"/>
    </row>
    <row r="6176" spans="1:12">
      <c r="A6176"/>
      <c r="B6176"/>
      <c r="C6176"/>
      <c r="D6176"/>
      <c r="E6176"/>
      <c r="F6176"/>
      <c r="G6176"/>
      <c r="H6176"/>
      <c r="I6176"/>
      <c r="J6176"/>
      <c r="K6176" s="62"/>
      <c r="L6176" s="63"/>
    </row>
    <row r="6177" spans="1:12">
      <c r="A6177"/>
      <c r="B6177"/>
      <c r="C6177"/>
      <c r="D6177"/>
      <c r="E6177"/>
      <c r="F6177"/>
      <c r="G6177"/>
      <c r="H6177"/>
      <c r="I6177"/>
      <c r="J6177"/>
      <c r="K6177" s="2"/>
      <c r="L6177" s="60"/>
    </row>
    <row r="6178" spans="1:12">
      <c r="A6178"/>
      <c r="B6178"/>
      <c r="C6178"/>
      <c r="D6178"/>
      <c r="E6178"/>
      <c r="F6178"/>
      <c r="G6178"/>
      <c r="H6178"/>
      <c r="I6178"/>
      <c r="J6178"/>
      <c r="K6178" s="62"/>
      <c r="L6178" s="63"/>
    </row>
    <row r="6179" spans="1:12">
      <c r="A6179"/>
      <c r="B6179"/>
      <c r="C6179"/>
      <c r="D6179"/>
      <c r="E6179"/>
      <c r="F6179"/>
      <c r="G6179"/>
      <c r="H6179"/>
      <c r="I6179"/>
      <c r="J6179"/>
      <c r="K6179" s="62"/>
      <c r="L6179" s="63"/>
    </row>
    <row r="6180" spans="1:12">
      <c r="A6180"/>
      <c r="B6180"/>
      <c r="C6180"/>
      <c r="D6180"/>
      <c r="E6180"/>
      <c r="F6180"/>
      <c r="G6180"/>
      <c r="H6180"/>
      <c r="I6180"/>
      <c r="J6180"/>
      <c r="K6180" s="62"/>
      <c r="L6180" s="63"/>
    </row>
    <row r="6181" spans="1:12">
      <c r="A6181"/>
      <c r="B6181"/>
      <c r="C6181"/>
      <c r="D6181"/>
      <c r="E6181"/>
      <c r="F6181"/>
      <c r="G6181"/>
      <c r="H6181"/>
      <c r="I6181"/>
      <c r="J6181"/>
      <c r="K6181" s="62"/>
      <c r="L6181" s="63"/>
    </row>
    <row r="6182" spans="1:12">
      <c r="A6182"/>
      <c r="B6182"/>
      <c r="C6182"/>
      <c r="D6182"/>
      <c r="E6182"/>
      <c r="F6182"/>
      <c r="G6182"/>
      <c r="H6182"/>
      <c r="I6182"/>
      <c r="J6182"/>
      <c r="K6182" s="62"/>
      <c r="L6182" s="63"/>
    </row>
    <row r="6183" spans="1:12">
      <c r="A6183"/>
      <c r="B6183"/>
      <c r="C6183"/>
      <c r="D6183"/>
      <c r="E6183"/>
      <c r="F6183"/>
      <c r="G6183"/>
      <c r="H6183"/>
      <c r="I6183"/>
      <c r="J6183"/>
      <c r="K6183" s="62"/>
      <c r="L6183" s="63"/>
    </row>
    <row r="6184" spans="1:12">
      <c r="A6184"/>
      <c r="B6184"/>
      <c r="C6184"/>
      <c r="D6184"/>
      <c r="E6184"/>
      <c r="F6184"/>
      <c r="G6184"/>
      <c r="H6184"/>
      <c r="I6184"/>
      <c r="J6184"/>
      <c r="K6184" s="62"/>
      <c r="L6184" s="63"/>
    </row>
    <row r="6185" spans="1:12">
      <c r="A6185"/>
      <c r="B6185"/>
      <c r="C6185"/>
      <c r="D6185"/>
      <c r="E6185"/>
      <c r="F6185"/>
      <c r="G6185"/>
      <c r="H6185"/>
      <c r="I6185"/>
      <c r="J6185"/>
      <c r="K6185" s="62"/>
      <c r="L6185" s="63"/>
    </row>
    <row r="6186" spans="1:12">
      <c r="A6186"/>
      <c r="B6186"/>
      <c r="C6186"/>
      <c r="D6186"/>
      <c r="E6186"/>
      <c r="F6186"/>
      <c r="G6186"/>
      <c r="H6186"/>
      <c r="I6186"/>
      <c r="J6186"/>
      <c r="K6186" s="62"/>
      <c r="L6186" s="63"/>
    </row>
    <row r="6187" spans="1:12">
      <c r="A6187"/>
      <c r="B6187"/>
      <c r="C6187"/>
      <c r="D6187"/>
      <c r="E6187"/>
      <c r="F6187"/>
      <c r="G6187"/>
      <c r="H6187"/>
      <c r="I6187"/>
      <c r="J6187"/>
      <c r="K6187" s="62"/>
      <c r="L6187" s="63"/>
    </row>
    <row r="6188" spans="1:12">
      <c r="A6188"/>
      <c r="B6188"/>
      <c r="C6188"/>
      <c r="D6188"/>
      <c r="E6188"/>
      <c r="F6188"/>
      <c r="G6188"/>
      <c r="H6188"/>
      <c r="I6188"/>
      <c r="J6188"/>
      <c r="K6188" s="62"/>
      <c r="L6188" s="63"/>
    </row>
    <row r="6189" spans="1:12">
      <c r="A6189"/>
      <c r="B6189"/>
      <c r="C6189"/>
      <c r="D6189"/>
      <c r="E6189"/>
      <c r="F6189"/>
      <c r="G6189"/>
      <c r="H6189"/>
      <c r="I6189"/>
      <c r="J6189"/>
      <c r="K6189" s="2"/>
      <c r="L6189" s="60"/>
    </row>
    <row r="6190" spans="1:12">
      <c r="A6190"/>
      <c r="B6190"/>
      <c r="C6190"/>
      <c r="D6190"/>
      <c r="E6190"/>
      <c r="F6190"/>
      <c r="G6190"/>
      <c r="H6190"/>
      <c r="I6190"/>
      <c r="J6190"/>
      <c r="K6190" s="62"/>
      <c r="L6190" s="63"/>
    </row>
    <row r="6191" spans="1:12">
      <c r="A6191"/>
      <c r="B6191"/>
      <c r="C6191"/>
      <c r="D6191"/>
      <c r="E6191"/>
      <c r="F6191"/>
      <c r="G6191"/>
      <c r="H6191"/>
      <c r="I6191"/>
      <c r="J6191"/>
      <c r="K6191" s="62"/>
      <c r="L6191" s="63"/>
    </row>
    <row r="6192" spans="1:12">
      <c r="A6192"/>
      <c r="B6192"/>
      <c r="C6192"/>
      <c r="D6192"/>
      <c r="E6192"/>
      <c r="F6192"/>
      <c r="G6192"/>
      <c r="H6192"/>
      <c r="I6192"/>
      <c r="J6192"/>
      <c r="K6192" s="62"/>
      <c r="L6192" s="63"/>
    </row>
    <row r="6193" spans="1:12">
      <c r="A6193"/>
      <c r="B6193"/>
      <c r="C6193"/>
      <c r="D6193"/>
      <c r="E6193"/>
      <c r="F6193"/>
      <c r="G6193"/>
      <c r="H6193"/>
      <c r="I6193"/>
      <c r="J6193"/>
      <c r="K6193" s="62"/>
      <c r="L6193" s="63"/>
    </row>
    <row r="6194" spans="1:12">
      <c r="A6194"/>
      <c r="B6194"/>
      <c r="C6194"/>
      <c r="D6194"/>
      <c r="E6194"/>
      <c r="F6194"/>
      <c r="G6194"/>
      <c r="H6194"/>
      <c r="I6194"/>
      <c r="J6194"/>
      <c r="K6194" s="62"/>
      <c r="L6194" s="63"/>
    </row>
    <row r="6195" spans="1:12">
      <c r="A6195"/>
      <c r="B6195"/>
      <c r="C6195"/>
      <c r="D6195"/>
      <c r="E6195"/>
      <c r="F6195"/>
      <c r="G6195"/>
      <c r="H6195"/>
      <c r="I6195"/>
      <c r="J6195"/>
      <c r="K6195" s="62"/>
      <c r="L6195" s="63"/>
    </row>
    <row r="6196" spans="1:12">
      <c r="A6196"/>
      <c r="B6196"/>
      <c r="C6196"/>
      <c r="D6196"/>
      <c r="E6196"/>
      <c r="F6196"/>
      <c r="G6196"/>
      <c r="H6196"/>
      <c r="I6196"/>
      <c r="J6196"/>
      <c r="K6196" s="62"/>
      <c r="L6196" s="63"/>
    </row>
    <row r="6197" spans="1:12">
      <c r="A6197"/>
      <c r="B6197"/>
      <c r="C6197"/>
      <c r="D6197"/>
      <c r="E6197"/>
      <c r="F6197"/>
      <c r="G6197"/>
      <c r="H6197"/>
      <c r="I6197"/>
      <c r="J6197"/>
      <c r="K6197" s="62"/>
      <c r="L6197" s="63"/>
    </row>
    <row r="6198" spans="1:12">
      <c r="A6198"/>
      <c r="B6198"/>
      <c r="C6198"/>
      <c r="D6198"/>
      <c r="E6198"/>
      <c r="F6198"/>
      <c r="G6198"/>
      <c r="H6198"/>
      <c r="I6198"/>
      <c r="J6198"/>
      <c r="K6198" s="62"/>
      <c r="L6198" s="63"/>
    </row>
    <row r="6199" spans="1:12">
      <c r="A6199"/>
      <c r="B6199"/>
      <c r="C6199"/>
      <c r="D6199"/>
      <c r="E6199"/>
      <c r="F6199"/>
      <c r="G6199"/>
      <c r="H6199"/>
      <c r="I6199"/>
      <c r="J6199"/>
      <c r="K6199" s="62"/>
      <c r="L6199" s="63"/>
    </row>
    <row r="6200" spans="1:12">
      <c r="A6200"/>
      <c r="B6200"/>
      <c r="C6200"/>
      <c r="D6200"/>
      <c r="E6200"/>
      <c r="F6200"/>
      <c r="G6200"/>
      <c r="H6200"/>
      <c r="I6200"/>
      <c r="J6200"/>
      <c r="K6200" s="62"/>
      <c r="L6200" s="63"/>
    </row>
    <row r="6201" spans="1:12">
      <c r="A6201"/>
      <c r="B6201"/>
      <c r="C6201"/>
      <c r="D6201"/>
      <c r="E6201"/>
      <c r="F6201"/>
      <c r="G6201"/>
      <c r="H6201"/>
      <c r="I6201"/>
      <c r="J6201"/>
      <c r="K6201" s="62"/>
      <c r="L6201" s="63"/>
    </row>
    <row r="6202" spans="1:12">
      <c r="A6202"/>
      <c r="B6202"/>
      <c r="C6202"/>
      <c r="D6202"/>
      <c r="E6202"/>
      <c r="F6202"/>
      <c r="G6202"/>
      <c r="H6202"/>
      <c r="I6202"/>
      <c r="J6202"/>
      <c r="K6202" s="62"/>
      <c r="L6202" s="63"/>
    </row>
    <row r="6203" spans="1:12">
      <c r="A6203"/>
      <c r="B6203"/>
      <c r="C6203"/>
      <c r="D6203"/>
      <c r="E6203"/>
      <c r="F6203"/>
      <c r="G6203"/>
      <c r="H6203"/>
      <c r="I6203"/>
      <c r="J6203"/>
      <c r="K6203" s="62"/>
      <c r="L6203" s="63"/>
    </row>
    <row r="6204" spans="1:12">
      <c r="A6204"/>
      <c r="B6204"/>
      <c r="C6204"/>
      <c r="D6204"/>
      <c r="E6204"/>
      <c r="F6204"/>
      <c r="G6204"/>
      <c r="H6204"/>
      <c r="I6204"/>
      <c r="J6204"/>
      <c r="K6204" s="2"/>
      <c r="L6204" s="60"/>
    </row>
    <row r="6205" spans="1:12">
      <c r="A6205"/>
      <c r="B6205"/>
      <c r="C6205"/>
      <c r="D6205"/>
      <c r="E6205"/>
      <c r="F6205"/>
      <c r="G6205"/>
      <c r="H6205"/>
      <c r="I6205"/>
      <c r="J6205"/>
      <c r="K6205" s="62"/>
      <c r="L6205" s="63"/>
    </row>
    <row r="6206" spans="1:12">
      <c r="A6206"/>
      <c r="B6206"/>
      <c r="C6206"/>
      <c r="D6206"/>
      <c r="E6206"/>
      <c r="F6206"/>
      <c r="G6206"/>
      <c r="H6206"/>
      <c r="I6206"/>
      <c r="J6206"/>
      <c r="K6206" s="62"/>
      <c r="L6206" s="63"/>
    </row>
    <row r="6207" spans="1:12">
      <c r="A6207"/>
      <c r="B6207"/>
      <c r="C6207"/>
      <c r="D6207"/>
      <c r="E6207"/>
      <c r="F6207"/>
      <c r="G6207"/>
      <c r="H6207"/>
      <c r="I6207"/>
      <c r="J6207"/>
      <c r="K6207" s="62"/>
      <c r="L6207" s="63"/>
    </row>
    <row r="6208" spans="1:12">
      <c r="A6208"/>
      <c r="B6208"/>
      <c r="C6208"/>
      <c r="D6208"/>
      <c r="E6208"/>
      <c r="F6208"/>
      <c r="G6208"/>
      <c r="H6208"/>
      <c r="I6208"/>
      <c r="J6208"/>
      <c r="K6208" s="62"/>
      <c r="L6208" s="63"/>
    </row>
    <row r="6209" spans="1:12">
      <c r="A6209"/>
      <c r="B6209"/>
      <c r="C6209"/>
      <c r="D6209"/>
      <c r="E6209"/>
      <c r="F6209"/>
      <c r="G6209"/>
      <c r="H6209"/>
      <c r="I6209"/>
      <c r="J6209"/>
      <c r="K6209" s="62"/>
      <c r="L6209" s="63"/>
    </row>
    <row r="6210" spans="1:12">
      <c r="A6210"/>
      <c r="B6210"/>
      <c r="C6210"/>
      <c r="D6210"/>
      <c r="E6210"/>
      <c r="F6210"/>
      <c r="G6210"/>
      <c r="H6210"/>
      <c r="I6210"/>
      <c r="J6210"/>
      <c r="K6210" s="62"/>
      <c r="L6210" s="63"/>
    </row>
    <row r="6211" spans="1:12">
      <c r="A6211"/>
      <c r="B6211"/>
      <c r="C6211"/>
      <c r="D6211"/>
      <c r="E6211"/>
      <c r="F6211"/>
      <c r="G6211"/>
      <c r="H6211"/>
      <c r="I6211"/>
      <c r="J6211"/>
      <c r="K6211" s="62"/>
      <c r="L6211" s="63"/>
    </row>
    <row r="6212" spans="1:12">
      <c r="A6212"/>
      <c r="B6212"/>
      <c r="C6212"/>
      <c r="D6212"/>
      <c r="E6212"/>
      <c r="F6212"/>
      <c r="G6212"/>
      <c r="H6212"/>
      <c r="I6212"/>
      <c r="J6212"/>
      <c r="K6212" s="62"/>
      <c r="L6212" s="63"/>
    </row>
    <row r="6213" spans="1:12">
      <c r="A6213"/>
      <c r="B6213"/>
      <c r="C6213"/>
      <c r="D6213"/>
      <c r="E6213"/>
      <c r="F6213"/>
      <c r="G6213"/>
      <c r="H6213"/>
      <c r="I6213"/>
      <c r="J6213"/>
      <c r="K6213" s="62"/>
      <c r="L6213" s="63"/>
    </row>
    <row r="6214" spans="1:12">
      <c r="A6214"/>
      <c r="B6214"/>
      <c r="C6214"/>
      <c r="D6214"/>
      <c r="E6214"/>
      <c r="F6214"/>
      <c r="G6214"/>
      <c r="H6214"/>
      <c r="I6214"/>
      <c r="J6214"/>
      <c r="K6214" s="62"/>
      <c r="L6214" s="63"/>
    </row>
    <row r="6215" spans="1:12">
      <c r="A6215"/>
      <c r="B6215"/>
      <c r="C6215"/>
      <c r="D6215"/>
      <c r="E6215"/>
      <c r="F6215"/>
      <c r="G6215"/>
      <c r="H6215"/>
      <c r="I6215"/>
      <c r="J6215"/>
      <c r="K6215" s="62"/>
      <c r="L6215" s="63"/>
    </row>
    <row r="6216" spans="1:12">
      <c r="A6216"/>
      <c r="B6216"/>
      <c r="C6216"/>
      <c r="D6216"/>
      <c r="E6216"/>
      <c r="F6216"/>
      <c r="G6216"/>
      <c r="H6216"/>
      <c r="I6216"/>
      <c r="J6216"/>
      <c r="K6216" s="62"/>
      <c r="L6216" s="63"/>
    </row>
    <row r="6217" spans="1:12">
      <c r="A6217"/>
      <c r="B6217"/>
      <c r="C6217"/>
      <c r="D6217"/>
      <c r="E6217"/>
      <c r="F6217"/>
      <c r="G6217"/>
      <c r="H6217"/>
      <c r="I6217"/>
      <c r="J6217"/>
      <c r="K6217" s="62"/>
      <c r="L6217" s="63"/>
    </row>
    <row r="6218" spans="1:12">
      <c r="A6218"/>
      <c r="B6218"/>
      <c r="C6218"/>
      <c r="D6218"/>
      <c r="E6218"/>
      <c r="F6218"/>
      <c r="G6218"/>
      <c r="H6218"/>
      <c r="I6218"/>
      <c r="J6218"/>
      <c r="K6218" s="62"/>
      <c r="L6218" s="63"/>
    </row>
    <row r="6219" spans="1:12">
      <c r="A6219"/>
      <c r="B6219"/>
      <c r="C6219"/>
      <c r="D6219"/>
      <c r="E6219"/>
      <c r="F6219"/>
      <c r="G6219"/>
      <c r="H6219"/>
      <c r="I6219"/>
      <c r="J6219"/>
      <c r="K6219" s="62"/>
      <c r="L6219" s="63"/>
    </row>
    <row r="6220" spans="1:12">
      <c r="A6220"/>
      <c r="B6220"/>
      <c r="C6220"/>
      <c r="D6220"/>
      <c r="E6220"/>
      <c r="F6220"/>
      <c r="G6220"/>
      <c r="H6220"/>
      <c r="I6220"/>
      <c r="J6220"/>
      <c r="K6220" s="62"/>
      <c r="L6220" s="63"/>
    </row>
    <row r="6221" spans="1:12">
      <c r="A6221"/>
      <c r="B6221"/>
      <c r="C6221"/>
      <c r="D6221"/>
      <c r="E6221"/>
      <c r="F6221"/>
      <c r="G6221"/>
      <c r="H6221"/>
      <c r="I6221"/>
      <c r="J6221"/>
      <c r="K6221" s="62"/>
      <c r="L6221" s="63"/>
    </row>
    <row r="6222" spans="1:12">
      <c r="A6222"/>
      <c r="B6222"/>
      <c r="C6222"/>
      <c r="D6222"/>
      <c r="E6222"/>
      <c r="F6222"/>
      <c r="G6222"/>
      <c r="H6222"/>
      <c r="I6222"/>
      <c r="J6222"/>
      <c r="K6222" s="62"/>
      <c r="L6222" s="63"/>
    </row>
    <row r="6223" spans="1:12">
      <c r="A6223"/>
      <c r="B6223"/>
      <c r="C6223"/>
      <c r="D6223"/>
      <c r="E6223"/>
      <c r="F6223"/>
      <c r="G6223"/>
      <c r="H6223"/>
      <c r="I6223"/>
      <c r="J6223"/>
      <c r="K6223" s="62"/>
      <c r="L6223" s="63"/>
    </row>
    <row r="6224" spans="1:12">
      <c r="A6224"/>
      <c r="B6224"/>
      <c r="C6224"/>
      <c r="D6224"/>
      <c r="E6224"/>
      <c r="F6224"/>
      <c r="G6224"/>
      <c r="H6224"/>
      <c r="I6224"/>
      <c r="J6224"/>
      <c r="K6224" s="62"/>
      <c r="L6224" s="63"/>
    </row>
    <row r="6225" spans="1:12">
      <c r="A6225"/>
      <c r="B6225"/>
      <c r="C6225"/>
      <c r="D6225"/>
      <c r="E6225"/>
      <c r="F6225"/>
      <c r="G6225"/>
      <c r="H6225"/>
      <c r="I6225"/>
      <c r="J6225"/>
      <c r="K6225" s="62"/>
      <c r="L6225" s="63"/>
    </row>
    <row r="6226" spans="1:12">
      <c r="A6226"/>
      <c r="B6226"/>
      <c r="C6226"/>
      <c r="D6226"/>
      <c r="E6226"/>
      <c r="F6226"/>
      <c r="G6226"/>
      <c r="H6226"/>
      <c r="I6226"/>
      <c r="J6226"/>
      <c r="K6226" s="2"/>
      <c r="L6226" s="60"/>
    </row>
    <row r="6227" spans="1:12">
      <c r="A6227"/>
      <c r="B6227"/>
      <c r="C6227"/>
      <c r="D6227"/>
      <c r="E6227"/>
      <c r="F6227"/>
      <c r="G6227"/>
      <c r="H6227"/>
      <c r="I6227"/>
      <c r="J6227"/>
      <c r="K6227" s="62"/>
      <c r="L6227" s="63"/>
    </row>
    <row r="6228" spans="1:12">
      <c r="A6228"/>
      <c r="B6228"/>
      <c r="C6228"/>
      <c r="D6228"/>
      <c r="E6228"/>
      <c r="F6228"/>
      <c r="G6228"/>
      <c r="H6228"/>
      <c r="I6228"/>
      <c r="J6228"/>
      <c r="K6228" s="62"/>
      <c r="L6228" s="63"/>
    </row>
    <row r="6229" spans="1:12">
      <c r="A6229"/>
      <c r="B6229"/>
      <c r="C6229"/>
      <c r="D6229"/>
      <c r="E6229"/>
      <c r="F6229"/>
      <c r="G6229"/>
      <c r="H6229"/>
      <c r="I6229"/>
      <c r="J6229"/>
      <c r="K6229" s="62"/>
      <c r="L6229" s="63"/>
    </row>
    <row r="6230" spans="1:12">
      <c r="A6230"/>
      <c r="B6230"/>
      <c r="C6230"/>
      <c r="D6230"/>
      <c r="E6230"/>
      <c r="F6230"/>
      <c r="G6230"/>
      <c r="H6230"/>
      <c r="I6230"/>
      <c r="J6230"/>
      <c r="K6230" s="62"/>
      <c r="L6230" s="63"/>
    </row>
    <row r="6231" spans="1:12">
      <c r="A6231"/>
      <c r="B6231"/>
      <c r="C6231"/>
      <c r="D6231"/>
      <c r="E6231"/>
      <c r="F6231"/>
      <c r="G6231"/>
      <c r="H6231"/>
      <c r="I6231"/>
      <c r="J6231"/>
      <c r="K6231" s="62"/>
      <c r="L6231" s="63"/>
    </row>
    <row r="6232" spans="1:12">
      <c r="A6232"/>
      <c r="B6232"/>
      <c r="C6232"/>
      <c r="D6232"/>
      <c r="E6232"/>
      <c r="F6232"/>
      <c r="G6232"/>
      <c r="H6232"/>
      <c r="I6232"/>
      <c r="J6232"/>
      <c r="K6232" s="62"/>
      <c r="L6232" s="63"/>
    </row>
    <row r="6233" spans="1:12">
      <c r="A6233"/>
      <c r="B6233"/>
      <c r="C6233"/>
      <c r="D6233"/>
      <c r="E6233"/>
      <c r="F6233"/>
      <c r="G6233"/>
      <c r="H6233"/>
      <c r="I6233"/>
      <c r="J6233"/>
      <c r="K6233" s="62"/>
      <c r="L6233" s="63"/>
    </row>
    <row r="6234" spans="1:12">
      <c r="A6234"/>
      <c r="B6234"/>
      <c r="C6234"/>
      <c r="D6234"/>
      <c r="E6234"/>
      <c r="F6234"/>
      <c r="G6234"/>
      <c r="H6234"/>
      <c r="I6234"/>
      <c r="J6234"/>
      <c r="K6234" s="2"/>
      <c r="L6234" s="60"/>
    </row>
    <row r="6235" spans="1:12">
      <c r="A6235"/>
      <c r="B6235"/>
      <c r="C6235"/>
      <c r="D6235"/>
      <c r="E6235"/>
      <c r="F6235"/>
      <c r="G6235"/>
      <c r="H6235"/>
      <c r="I6235"/>
      <c r="J6235"/>
      <c r="K6235" s="2"/>
      <c r="L6235" s="60"/>
    </row>
    <row r="6236" spans="1:12">
      <c r="A6236"/>
      <c r="B6236"/>
      <c r="C6236"/>
      <c r="D6236"/>
      <c r="E6236"/>
      <c r="F6236"/>
      <c r="G6236"/>
      <c r="H6236"/>
      <c r="I6236"/>
      <c r="J6236"/>
      <c r="K6236" s="2"/>
      <c r="L6236" s="60"/>
    </row>
    <row r="6237" spans="1:12">
      <c r="A6237"/>
      <c r="B6237"/>
      <c r="C6237"/>
      <c r="D6237"/>
      <c r="E6237"/>
      <c r="F6237"/>
      <c r="G6237"/>
      <c r="H6237"/>
      <c r="I6237"/>
      <c r="J6237"/>
      <c r="K6237" s="2"/>
      <c r="L6237" s="60"/>
    </row>
    <row r="6238" spans="1:12">
      <c r="A6238"/>
      <c r="B6238"/>
      <c r="C6238"/>
      <c r="D6238"/>
      <c r="E6238"/>
      <c r="F6238"/>
      <c r="G6238"/>
      <c r="H6238"/>
      <c r="I6238"/>
      <c r="J6238"/>
      <c r="K6238" s="2"/>
      <c r="L6238" s="60"/>
    </row>
    <row r="6239" spans="1:12">
      <c r="A6239"/>
      <c r="B6239"/>
      <c r="C6239"/>
      <c r="D6239"/>
      <c r="E6239"/>
      <c r="F6239"/>
      <c r="G6239"/>
      <c r="H6239"/>
      <c r="I6239"/>
      <c r="J6239"/>
      <c r="K6239" s="2"/>
      <c r="L6239" s="60"/>
    </row>
    <row r="6240" spans="1:12">
      <c r="A6240"/>
      <c r="B6240"/>
      <c r="C6240"/>
      <c r="D6240"/>
      <c r="E6240"/>
      <c r="F6240"/>
      <c r="G6240"/>
      <c r="H6240"/>
      <c r="I6240"/>
      <c r="J6240"/>
      <c r="K6240" s="2"/>
      <c r="L6240" s="60"/>
    </row>
    <row r="6241" spans="1:12">
      <c r="A6241"/>
      <c r="B6241"/>
      <c r="C6241"/>
      <c r="D6241"/>
      <c r="E6241"/>
      <c r="F6241"/>
      <c r="G6241"/>
      <c r="H6241"/>
      <c r="I6241"/>
      <c r="J6241"/>
      <c r="K6241" s="2"/>
      <c r="L6241" s="60"/>
    </row>
    <row r="6242" spans="1:12">
      <c r="A6242"/>
      <c r="B6242"/>
      <c r="C6242"/>
      <c r="D6242"/>
      <c r="E6242"/>
      <c r="F6242"/>
      <c r="G6242"/>
      <c r="H6242"/>
      <c r="I6242"/>
      <c r="J6242"/>
      <c r="K6242" s="2"/>
      <c r="L6242" s="60"/>
    </row>
    <row r="6243" spans="1:12">
      <c r="A6243"/>
      <c r="B6243"/>
      <c r="C6243"/>
      <c r="D6243"/>
      <c r="E6243"/>
      <c r="F6243"/>
      <c r="G6243"/>
      <c r="H6243"/>
      <c r="I6243"/>
      <c r="J6243"/>
      <c r="K6243" s="2"/>
      <c r="L6243" s="60"/>
    </row>
    <row r="6244" spans="1:12">
      <c r="A6244"/>
      <c r="B6244"/>
      <c r="C6244"/>
      <c r="D6244"/>
      <c r="E6244"/>
      <c r="F6244"/>
      <c r="G6244"/>
      <c r="H6244"/>
      <c r="I6244"/>
      <c r="J6244"/>
      <c r="K6244" s="2"/>
      <c r="L6244" s="60"/>
    </row>
    <row r="6245" spans="1:12">
      <c r="A6245"/>
      <c r="B6245"/>
      <c r="C6245"/>
      <c r="D6245"/>
      <c r="E6245"/>
      <c r="F6245"/>
      <c r="G6245"/>
      <c r="H6245"/>
      <c r="I6245"/>
      <c r="J6245"/>
      <c r="K6245" s="2"/>
      <c r="L6245" s="60"/>
    </row>
    <row r="6246" spans="1:12">
      <c r="A6246"/>
      <c r="B6246"/>
      <c r="C6246"/>
      <c r="D6246"/>
      <c r="E6246"/>
      <c r="F6246"/>
      <c r="G6246"/>
      <c r="H6246"/>
      <c r="I6246"/>
      <c r="J6246"/>
      <c r="K6246" s="2"/>
      <c r="L6246" s="60"/>
    </row>
    <row r="6247" spans="1:12">
      <c r="A6247"/>
      <c r="B6247"/>
      <c r="C6247"/>
      <c r="D6247"/>
      <c r="E6247"/>
      <c r="F6247"/>
      <c r="G6247"/>
      <c r="H6247"/>
      <c r="I6247"/>
      <c r="J6247"/>
      <c r="K6247" s="2"/>
      <c r="L6247" s="60"/>
    </row>
    <row r="6248" spans="1:12">
      <c r="A6248"/>
      <c r="B6248"/>
      <c r="C6248"/>
      <c r="D6248"/>
      <c r="E6248"/>
      <c r="F6248"/>
      <c r="G6248"/>
      <c r="H6248"/>
      <c r="I6248"/>
      <c r="J6248"/>
      <c r="K6248" s="2"/>
      <c r="L6248" s="60"/>
    </row>
    <row r="6249" spans="1:12">
      <c r="A6249"/>
      <c r="B6249"/>
      <c r="C6249"/>
      <c r="D6249"/>
      <c r="E6249"/>
      <c r="F6249"/>
      <c r="G6249"/>
      <c r="H6249"/>
      <c r="I6249"/>
      <c r="J6249"/>
      <c r="K6249" s="2"/>
      <c r="L6249" s="60"/>
    </row>
    <row r="6250" spans="1:12">
      <c r="A6250"/>
      <c r="B6250"/>
      <c r="C6250"/>
      <c r="D6250"/>
      <c r="E6250"/>
      <c r="F6250"/>
      <c r="G6250"/>
      <c r="H6250"/>
      <c r="I6250"/>
      <c r="J6250"/>
      <c r="K6250" s="2"/>
      <c r="L6250" s="60"/>
    </row>
    <row r="6251" spans="1:12">
      <c r="A6251"/>
      <c r="B6251"/>
      <c r="C6251"/>
      <c r="D6251"/>
      <c r="E6251"/>
      <c r="F6251"/>
      <c r="G6251"/>
      <c r="H6251"/>
      <c r="I6251"/>
      <c r="J6251"/>
      <c r="K6251" s="2"/>
      <c r="L6251" s="60"/>
    </row>
    <row r="6252" spans="1:12">
      <c r="A6252"/>
      <c r="B6252"/>
      <c r="C6252"/>
      <c r="D6252"/>
      <c r="E6252"/>
      <c r="F6252"/>
      <c r="G6252"/>
      <c r="H6252"/>
      <c r="I6252"/>
      <c r="J6252"/>
      <c r="K6252" s="2"/>
      <c r="L6252" s="60"/>
    </row>
    <row r="6253" spans="1:12">
      <c r="A6253"/>
      <c r="B6253"/>
      <c r="C6253"/>
      <c r="D6253"/>
      <c r="E6253"/>
      <c r="F6253"/>
      <c r="G6253"/>
      <c r="H6253"/>
      <c r="I6253"/>
      <c r="J6253"/>
      <c r="K6253" s="2"/>
      <c r="L6253" s="60"/>
    </row>
    <row r="6254" spans="1:12">
      <c r="A6254"/>
      <c r="B6254"/>
      <c r="C6254"/>
      <c r="D6254"/>
      <c r="E6254"/>
      <c r="F6254"/>
      <c r="G6254"/>
      <c r="H6254"/>
      <c r="I6254"/>
      <c r="J6254"/>
      <c r="K6254" s="2"/>
      <c r="L6254" s="60"/>
    </row>
    <row r="6255" spans="1:12">
      <c r="A6255"/>
      <c r="B6255"/>
      <c r="C6255"/>
      <c r="D6255"/>
      <c r="E6255"/>
      <c r="F6255"/>
      <c r="G6255"/>
      <c r="H6255"/>
      <c r="I6255"/>
      <c r="J6255"/>
      <c r="K6255" s="2"/>
      <c r="L6255" s="60"/>
    </row>
    <row r="6256" spans="1:12">
      <c r="A6256"/>
      <c r="B6256"/>
      <c r="C6256"/>
      <c r="D6256"/>
      <c r="E6256"/>
      <c r="F6256"/>
      <c r="G6256"/>
      <c r="H6256"/>
      <c r="I6256"/>
      <c r="J6256"/>
      <c r="K6256" s="2"/>
      <c r="L6256" s="60"/>
    </row>
    <row r="6257" spans="1:12">
      <c r="A6257"/>
      <c r="B6257"/>
      <c r="C6257"/>
      <c r="D6257"/>
      <c r="E6257"/>
      <c r="F6257"/>
      <c r="G6257"/>
      <c r="H6257"/>
      <c r="I6257"/>
      <c r="J6257"/>
      <c r="K6257" s="2"/>
      <c r="L6257" s="60"/>
    </row>
    <row r="6258" spans="1:12">
      <c r="A6258"/>
      <c r="B6258"/>
      <c r="C6258"/>
      <c r="D6258"/>
      <c r="E6258"/>
      <c r="F6258"/>
      <c r="G6258"/>
      <c r="H6258"/>
      <c r="I6258"/>
      <c r="J6258"/>
      <c r="K6258" s="2"/>
      <c r="L6258" s="60"/>
    </row>
    <row r="6259" spans="1:12">
      <c r="A6259"/>
      <c r="B6259"/>
      <c r="C6259"/>
      <c r="D6259"/>
      <c r="E6259"/>
      <c r="F6259"/>
      <c r="G6259"/>
      <c r="H6259"/>
      <c r="I6259"/>
      <c r="J6259"/>
      <c r="K6259" s="2"/>
      <c r="L6259" s="60"/>
    </row>
    <row r="6260" spans="1:12">
      <c r="A6260"/>
      <c r="B6260"/>
      <c r="C6260"/>
      <c r="D6260"/>
      <c r="E6260"/>
      <c r="F6260"/>
      <c r="G6260"/>
      <c r="H6260"/>
      <c r="I6260"/>
      <c r="J6260"/>
      <c r="K6260" s="2"/>
      <c r="L6260" s="60"/>
    </row>
    <row r="6261" spans="1:12">
      <c r="A6261"/>
      <c r="B6261"/>
      <c r="C6261"/>
      <c r="D6261"/>
      <c r="E6261"/>
      <c r="F6261"/>
      <c r="G6261"/>
      <c r="H6261"/>
      <c r="I6261"/>
      <c r="J6261"/>
      <c r="K6261" s="2"/>
      <c r="L6261" s="60"/>
    </row>
    <row r="6262" spans="1:12">
      <c r="A6262"/>
      <c r="B6262"/>
      <c r="C6262"/>
      <c r="D6262"/>
      <c r="E6262"/>
      <c r="F6262"/>
      <c r="G6262"/>
      <c r="H6262"/>
      <c r="I6262"/>
      <c r="J6262"/>
      <c r="K6262" s="2"/>
      <c r="L6262" s="60"/>
    </row>
    <row r="6263" spans="1:12">
      <c r="A6263"/>
      <c r="B6263"/>
      <c r="C6263"/>
      <c r="D6263"/>
      <c r="E6263"/>
      <c r="F6263"/>
      <c r="G6263"/>
      <c r="H6263"/>
      <c r="I6263"/>
      <c r="J6263"/>
      <c r="K6263" s="2"/>
      <c r="L6263" s="60"/>
    </row>
    <row r="6264" spans="1:12">
      <c r="A6264"/>
      <c r="B6264"/>
      <c r="C6264"/>
      <c r="D6264"/>
      <c r="E6264"/>
      <c r="F6264"/>
      <c r="G6264"/>
      <c r="H6264"/>
      <c r="I6264"/>
      <c r="J6264"/>
      <c r="K6264" s="2"/>
      <c r="L6264" s="60"/>
    </row>
    <row r="6265" spans="1:12">
      <c r="A6265"/>
      <c r="B6265"/>
      <c r="C6265"/>
      <c r="D6265"/>
      <c r="E6265"/>
      <c r="F6265"/>
      <c r="G6265"/>
      <c r="H6265"/>
      <c r="I6265"/>
      <c r="J6265"/>
      <c r="K6265" s="2"/>
      <c r="L6265" s="60"/>
    </row>
    <row r="6266" spans="1:12">
      <c r="A6266"/>
      <c r="B6266"/>
      <c r="C6266"/>
      <c r="D6266"/>
      <c r="E6266"/>
      <c r="F6266"/>
      <c r="G6266"/>
      <c r="H6266"/>
      <c r="I6266"/>
      <c r="J6266"/>
      <c r="K6266" s="2"/>
      <c r="L6266" s="60"/>
    </row>
    <row r="6267" spans="1:12">
      <c r="A6267"/>
      <c r="B6267"/>
      <c r="C6267"/>
      <c r="D6267"/>
      <c r="E6267"/>
      <c r="F6267"/>
      <c r="G6267"/>
      <c r="H6267"/>
      <c r="I6267"/>
      <c r="J6267"/>
      <c r="K6267" s="2"/>
      <c r="L6267" s="60"/>
    </row>
    <row r="6268" spans="1:12">
      <c r="A6268"/>
      <c r="B6268"/>
      <c r="C6268"/>
      <c r="D6268"/>
      <c r="E6268"/>
      <c r="F6268"/>
      <c r="G6268"/>
      <c r="H6268"/>
      <c r="I6268"/>
      <c r="J6268"/>
      <c r="K6268" s="2"/>
      <c r="L6268" s="60"/>
    </row>
    <row r="6269" spans="1:12">
      <c r="A6269"/>
      <c r="B6269"/>
      <c r="C6269"/>
      <c r="D6269"/>
      <c r="E6269"/>
      <c r="F6269"/>
      <c r="G6269"/>
      <c r="H6269"/>
      <c r="I6269"/>
      <c r="J6269"/>
      <c r="K6269" s="2"/>
      <c r="L6269" s="60"/>
    </row>
    <row r="6270" spans="1:12">
      <c r="A6270"/>
      <c r="B6270"/>
      <c r="C6270"/>
      <c r="D6270"/>
      <c r="E6270"/>
      <c r="F6270"/>
      <c r="G6270"/>
      <c r="H6270"/>
      <c r="I6270"/>
      <c r="J6270"/>
      <c r="K6270" s="2"/>
      <c r="L6270" s="60"/>
    </row>
    <row r="6271" spans="1:12">
      <c r="A6271"/>
      <c r="B6271"/>
      <c r="C6271"/>
      <c r="D6271"/>
      <c r="E6271"/>
      <c r="F6271"/>
      <c r="G6271"/>
      <c r="H6271"/>
      <c r="I6271"/>
      <c r="J6271"/>
      <c r="K6271" s="2"/>
      <c r="L6271" s="60"/>
    </row>
    <row r="6272" spans="1:12">
      <c r="A6272"/>
      <c r="B6272"/>
      <c r="C6272"/>
      <c r="D6272"/>
      <c r="E6272"/>
      <c r="F6272"/>
      <c r="G6272"/>
      <c r="H6272"/>
      <c r="I6272"/>
      <c r="J6272"/>
      <c r="K6272" s="2"/>
      <c r="L6272" s="60"/>
    </row>
    <row r="6273" spans="1:12">
      <c r="A6273"/>
      <c r="B6273"/>
      <c r="C6273"/>
      <c r="D6273"/>
      <c r="E6273"/>
      <c r="F6273"/>
      <c r="G6273"/>
      <c r="H6273"/>
      <c r="I6273"/>
      <c r="J6273"/>
      <c r="K6273" s="2"/>
      <c r="L6273" s="60"/>
    </row>
    <row r="6274" spans="1:12">
      <c r="A6274"/>
      <c r="B6274"/>
      <c r="C6274"/>
      <c r="D6274"/>
      <c r="E6274"/>
      <c r="F6274"/>
      <c r="G6274"/>
      <c r="H6274"/>
      <c r="I6274"/>
      <c r="J6274"/>
      <c r="K6274" s="2"/>
      <c r="L6274" s="60"/>
    </row>
    <row r="6275" spans="1:12">
      <c r="A6275"/>
      <c r="B6275"/>
      <c r="C6275"/>
      <c r="D6275"/>
      <c r="E6275"/>
      <c r="F6275"/>
      <c r="G6275"/>
      <c r="H6275"/>
      <c r="I6275"/>
      <c r="J6275"/>
      <c r="K6275" s="2"/>
      <c r="L6275" s="60"/>
    </row>
    <row r="6276" spans="1:12">
      <c r="A6276"/>
      <c r="B6276"/>
      <c r="C6276"/>
      <c r="D6276"/>
      <c r="E6276"/>
      <c r="F6276"/>
      <c r="G6276"/>
      <c r="H6276"/>
      <c r="I6276"/>
      <c r="J6276"/>
      <c r="K6276" s="2"/>
      <c r="L6276" s="60"/>
    </row>
    <row r="6277" spans="1:12">
      <c r="A6277"/>
      <c r="B6277"/>
      <c r="C6277"/>
      <c r="D6277"/>
      <c r="E6277"/>
      <c r="F6277"/>
      <c r="G6277"/>
      <c r="H6277"/>
      <c r="I6277"/>
      <c r="J6277"/>
      <c r="K6277" s="2"/>
      <c r="L6277" s="60"/>
    </row>
    <row r="6278" spans="1:12">
      <c r="A6278"/>
      <c r="B6278"/>
      <c r="C6278"/>
      <c r="D6278"/>
      <c r="E6278"/>
      <c r="F6278"/>
      <c r="G6278"/>
      <c r="H6278"/>
      <c r="I6278"/>
      <c r="J6278"/>
      <c r="K6278" s="2"/>
      <c r="L6278" s="60"/>
    </row>
    <row r="6279" spans="1:12">
      <c r="A6279"/>
      <c r="B6279"/>
      <c r="C6279"/>
      <c r="D6279"/>
      <c r="E6279"/>
      <c r="F6279"/>
      <c r="G6279"/>
      <c r="H6279"/>
      <c r="I6279"/>
      <c r="J6279"/>
      <c r="K6279" s="2"/>
      <c r="L6279" s="60"/>
    </row>
    <row r="6280" spans="1:12">
      <c r="A6280"/>
      <c r="B6280"/>
      <c r="C6280"/>
      <c r="D6280"/>
      <c r="E6280"/>
      <c r="F6280"/>
      <c r="G6280"/>
      <c r="H6280"/>
      <c r="I6280"/>
      <c r="J6280"/>
      <c r="K6280" s="2"/>
      <c r="L6280" s="60"/>
    </row>
    <row r="6281" spans="1:12">
      <c r="A6281"/>
      <c r="B6281"/>
      <c r="C6281"/>
      <c r="D6281"/>
      <c r="E6281"/>
      <c r="F6281"/>
      <c r="G6281"/>
      <c r="H6281"/>
      <c r="I6281"/>
      <c r="J6281"/>
      <c r="K6281" s="2"/>
      <c r="L6281" s="60"/>
    </row>
    <row r="6282" spans="1:12">
      <c r="A6282"/>
      <c r="B6282"/>
      <c r="C6282"/>
      <c r="D6282"/>
      <c r="E6282"/>
      <c r="F6282"/>
      <c r="G6282"/>
      <c r="H6282"/>
      <c r="I6282"/>
      <c r="J6282"/>
      <c r="K6282" s="2"/>
      <c r="L6282" s="60"/>
    </row>
    <row r="6283" spans="1:12">
      <c r="A6283"/>
      <c r="B6283"/>
      <c r="C6283"/>
      <c r="D6283"/>
      <c r="E6283"/>
      <c r="F6283"/>
      <c r="G6283"/>
      <c r="H6283"/>
      <c r="I6283"/>
      <c r="J6283"/>
      <c r="K6283" s="2"/>
      <c r="L6283" s="60"/>
    </row>
    <row r="6284" spans="1:12">
      <c r="A6284"/>
      <c r="B6284"/>
      <c r="C6284"/>
      <c r="D6284"/>
      <c r="E6284"/>
      <c r="F6284"/>
      <c r="G6284"/>
      <c r="H6284"/>
      <c r="I6284"/>
      <c r="J6284"/>
      <c r="K6284" s="2"/>
      <c r="L6284" s="60"/>
    </row>
    <row r="6285" spans="1:12">
      <c r="A6285"/>
      <c r="B6285"/>
      <c r="C6285"/>
      <c r="D6285"/>
      <c r="E6285"/>
      <c r="F6285"/>
      <c r="G6285"/>
      <c r="H6285"/>
      <c r="I6285"/>
      <c r="J6285"/>
      <c r="K6285" s="2"/>
      <c r="L6285" s="60"/>
    </row>
    <row r="6286" spans="1:12">
      <c r="A6286"/>
      <c r="B6286"/>
      <c r="C6286"/>
      <c r="D6286"/>
      <c r="E6286"/>
      <c r="F6286"/>
      <c r="G6286"/>
      <c r="H6286"/>
      <c r="I6286"/>
      <c r="J6286"/>
      <c r="K6286" s="2"/>
      <c r="L6286" s="60"/>
    </row>
    <row r="6287" spans="1:12">
      <c r="A6287"/>
      <c r="B6287"/>
      <c r="C6287"/>
      <c r="D6287"/>
      <c r="E6287"/>
      <c r="F6287"/>
      <c r="G6287"/>
      <c r="H6287"/>
      <c r="I6287"/>
      <c r="J6287"/>
      <c r="K6287" s="2"/>
      <c r="L6287" s="60"/>
    </row>
    <row r="6288" spans="1:12">
      <c r="A6288"/>
      <c r="B6288"/>
      <c r="C6288"/>
      <c r="D6288"/>
      <c r="E6288"/>
      <c r="F6288"/>
      <c r="G6288"/>
      <c r="H6288"/>
      <c r="I6288"/>
      <c r="J6288"/>
      <c r="K6288" s="2"/>
      <c r="L6288" s="60"/>
    </row>
    <row r="6289" spans="1:12">
      <c r="A6289"/>
      <c r="B6289"/>
      <c r="C6289"/>
      <c r="D6289"/>
      <c r="E6289"/>
      <c r="F6289"/>
      <c r="G6289"/>
      <c r="H6289"/>
      <c r="I6289"/>
      <c r="J6289"/>
      <c r="K6289" s="2"/>
      <c r="L6289" s="60"/>
    </row>
    <row r="6290" spans="1:12">
      <c r="A6290"/>
      <c r="B6290"/>
      <c r="C6290"/>
      <c r="D6290"/>
      <c r="E6290"/>
      <c r="F6290"/>
      <c r="G6290"/>
      <c r="H6290"/>
      <c r="I6290"/>
      <c r="J6290"/>
      <c r="K6290" s="2"/>
      <c r="L6290" s="60"/>
    </row>
    <row r="6291" spans="1:12">
      <c r="A6291"/>
      <c r="B6291"/>
      <c r="C6291"/>
      <c r="D6291"/>
      <c r="E6291"/>
      <c r="F6291"/>
      <c r="G6291"/>
      <c r="H6291"/>
      <c r="I6291"/>
      <c r="J6291"/>
      <c r="K6291" s="2"/>
      <c r="L6291" s="60"/>
    </row>
    <row r="6292" spans="1:12">
      <c r="A6292"/>
      <c r="B6292"/>
      <c r="C6292"/>
      <c r="D6292"/>
      <c r="E6292"/>
      <c r="F6292"/>
      <c r="G6292"/>
      <c r="H6292"/>
      <c r="I6292"/>
      <c r="J6292"/>
      <c r="K6292" s="2"/>
      <c r="L6292" s="60"/>
    </row>
    <row r="6293" spans="1:12">
      <c r="A6293"/>
      <c r="B6293"/>
      <c r="C6293"/>
      <c r="D6293"/>
      <c r="E6293"/>
      <c r="F6293"/>
      <c r="G6293"/>
      <c r="H6293"/>
      <c r="I6293"/>
      <c r="J6293"/>
      <c r="K6293" s="2"/>
      <c r="L6293" s="60"/>
    </row>
    <row r="6294" spans="1:12">
      <c r="A6294"/>
      <c r="B6294"/>
      <c r="C6294"/>
      <c r="D6294"/>
      <c r="E6294"/>
      <c r="F6294"/>
      <c r="G6294"/>
      <c r="H6294"/>
      <c r="I6294"/>
      <c r="J6294"/>
      <c r="K6294" s="2"/>
      <c r="L6294" s="60"/>
    </row>
    <row r="6295" spans="1:12">
      <c r="A6295"/>
      <c r="B6295"/>
      <c r="C6295"/>
      <c r="D6295"/>
      <c r="E6295"/>
      <c r="F6295"/>
      <c r="G6295"/>
      <c r="H6295"/>
      <c r="I6295"/>
      <c r="J6295"/>
      <c r="K6295" s="2"/>
      <c r="L6295" s="60"/>
    </row>
    <row r="6296" spans="1:12">
      <c r="A6296"/>
      <c r="B6296"/>
      <c r="C6296"/>
      <c r="D6296"/>
      <c r="E6296"/>
      <c r="F6296"/>
      <c r="G6296"/>
      <c r="H6296"/>
      <c r="I6296"/>
      <c r="J6296"/>
      <c r="K6296" s="2"/>
      <c r="L6296" s="60"/>
    </row>
    <row r="6297" spans="1:12">
      <c r="A6297"/>
      <c r="B6297"/>
      <c r="C6297"/>
      <c r="D6297"/>
      <c r="E6297"/>
      <c r="F6297"/>
      <c r="G6297"/>
      <c r="H6297"/>
      <c r="I6297"/>
      <c r="J6297"/>
      <c r="K6297" s="2"/>
      <c r="L6297" s="60"/>
    </row>
    <row r="6298" spans="1:12">
      <c r="A6298"/>
      <c r="B6298"/>
      <c r="C6298"/>
      <c r="D6298"/>
      <c r="E6298"/>
      <c r="F6298"/>
      <c r="G6298"/>
      <c r="H6298"/>
      <c r="I6298"/>
      <c r="J6298"/>
      <c r="K6298" s="2"/>
      <c r="L6298" s="60"/>
    </row>
    <row r="6299" spans="1:12">
      <c r="A6299"/>
      <c r="B6299"/>
      <c r="C6299"/>
      <c r="D6299"/>
      <c r="E6299"/>
      <c r="F6299"/>
      <c r="G6299"/>
      <c r="H6299"/>
      <c r="I6299"/>
      <c r="J6299"/>
      <c r="K6299" s="2"/>
      <c r="L6299" s="60"/>
    </row>
    <row r="6300" spans="1:12">
      <c r="A6300"/>
      <c r="B6300"/>
      <c r="C6300"/>
      <c r="D6300"/>
      <c r="E6300"/>
      <c r="F6300"/>
      <c r="G6300"/>
      <c r="H6300"/>
      <c r="I6300"/>
      <c r="J6300"/>
      <c r="K6300" s="2"/>
      <c r="L6300" s="60"/>
    </row>
    <row r="6301" spans="1:12">
      <c r="A6301"/>
      <c r="B6301"/>
      <c r="C6301"/>
      <c r="D6301"/>
      <c r="E6301"/>
      <c r="F6301"/>
      <c r="G6301"/>
      <c r="H6301"/>
      <c r="I6301"/>
      <c r="J6301"/>
      <c r="K6301" s="2"/>
      <c r="L6301" s="60"/>
    </row>
    <row r="6302" spans="1:12">
      <c r="A6302"/>
      <c r="B6302"/>
      <c r="C6302"/>
      <c r="D6302"/>
      <c r="E6302"/>
      <c r="F6302"/>
      <c r="G6302"/>
      <c r="H6302"/>
      <c r="I6302"/>
      <c r="J6302"/>
      <c r="K6302" s="2"/>
      <c r="L6302" s="60"/>
    </row>
    <row r="6303" spans="1:12">
      <c r="A6303"/>
      <c r="B6303"/>
      <c r="C6303"/>
      <c r="D6303"/>
      <c r="E6303"/>
      <c r="F6303"/>
      <c r="G6303"/>
      <c r="H6303"/>
      <c r="I6303"/>
      <c r="J6303"/>
      <c r="K6303" s="2"/>
      <c r="L6303" s="60"/>
    </row>
    <row r="6304" spans="1:12">
      <c r="A6304"/>
      <c r="B6304"/>
      <c r="C6304"/>
      <c r="D6304"/>
      <c r="E6304"/>
      <c r="F6304"/>
      <c r="G6304"/>
      <c r="H6304"/>
      <c r="I6304"/>
      <c r="J6304"/>
      <c r="K6304" s="2"/>
      <c r="L6304" s="60"/>
    </row>
    <row r="6305" spans="1:12">
      <c r="A6305"/>
      <c r="B6305"/>
      <c r="C6305"/>
      <c r="D6305"/>
      <c r="E6305"/>
      <c r="F6305"/>
      <c r="G6305"/>
      <c r="H6305"/>
      <c r="I6305"/>
      <c r="J6305"/>
      <c r="K6305" s="2"/>
      <c r="L6305" s="60"/>
    </row>
    <row r="6306" spans="1:12">
      <c r="A6306"/>
      <c r="B6306"/>
      <c r="C6306"/>
      <c r="D6306"/>
      <c r="E6306"/>
      <c r="F6306"/>
      <c r="G6306"/>
      <c r="H6306"/>
      <c r="I6306"/>
      <c r="J6306"/>
      <c r="K6306" s="2"/>
      <c r="L6306" s="60"/>
    </row>
    <row r="6307" spans="1:12">
      <c r="A6307"/>
      <c r="B6307"/>
      <c r="C6307"/>
      <c r="D6307"/>
      <c r="E6307"/>
      <c r="F6307"/>
      <c r="G6307"/>
      <c r="H6307"/>
      <c r="I6307"/>
      <c r="J6307"/>
      <c r="K6307" s="2"/>
      <c r="L6307" s="60"/>
    </row>
    <row r="6308" spans="1:12">
      <c r="A6308"/>
      <c r="B6308"/>
      <c r="C6308"/>
      <c r="D6308"/>
      <c r="E6308"/>
      <c r="F6308"/>
      <c r="G6308"/>
      <c r="H6308"/>
      <c r="I6308"/>
      <c r="J6308"/>
      <c r="K6308" s="2"/>
      <c r="L6308" s="60"/>
    </row>
    <row r="6309" spans="1:12">
      <c r="A6309"/>
      <c r="B6309"/>
      <c r="C6309"/>
      <c r="D6309"/>
      <c r="E6309"/>
      <c r="F6309"/>
      <c r="G6309"/>
      <c r="H6309"/>
      <c r="I6309"/>
      <c r="J6309"/>
      <c r="K6309" s="2"/>
      <c r="L6309" s="60"/>
    </row>
    <row r="6310" spans="1:12">
      <c r="A6310"/>
      <c r="B6310"/>
      <c r="C6310"/>
      <c r="D6310"/>
      <c r="E6310"/>
      <c r="F6310"/>
      <c r="G6310"/>
      <c r="H6310"/>
      <c r="I6310"/>
      <c r="J6310"/>
      <c r="K6310" s="2"/>
      <c r="L6310" s="60"/>
    </row>
    <row r="6311" spans="1:12">
      <c r="A6311"/>
      <c r="B6311"/>
      <c r="C6311"/>
      <c r="D6311"/>
      <c r="E6311"/>
      <c r="F6311"/>
      <c r="G6311"/>
      <c r="H6311"/>
      <c r="I6311"/>
      <c r="J6311"/>
      <c r="K6311" s="2"/>
      <c r="L6311" s="60"/>
    </row>
    <row r="6312" spans="1:12">
      <c r="A6312"/>
      <c r="B6312"/>
      <c r="C6312"/>
      <c r="D6312"/>
      <c r="E6312"/>
      <c r="F6312"/>
      <c r="G6312"/>
      <c r="H6312"/>
      <c r="I6312"/>
      <c r="J6312"/>
      <c r="K6312" s="2"/>
      <c r="L6312" s="60"/>
    </row>
    <row r="6313" spans="1:12">
      <c r="A6313"/>
      <c r="B6313"/>
      <c r="C6313"/>
      <c r="D6313"/>
      <c r="E6313"/>
      <c r="F6313"/>
      <c r="G6313"/>
      <c r="H6313"/>
      <c r="I6313"/>
      <c r="J6313"/>
      <c r="K6313" s="2"/>
      <c r="L6313" s="60"/>
    </row>
    <row r="6314" spans="1:12">
      <c r="A6314"/>
      <c r="B6314"/>
      <c r="C6314"/>
      <c r="D6314"/>
      <c r="E6314"/>
      <c r="F6314"/>
      <c r="G6314"/>
      <c r="H6314"/>
      <c r="I6314"/>
      <c r="J6314"/>
      <c r="K6314" s="2"/>
      <c r="L6314" s="60"/>
    </row>
    <row r="6315" spans="1:12">
      <c r="A6315"/>
      <c r="B6315"/>
      <c r="C6315"/>
      <c r="D6315"/>
      <c r="E6315"/>
      <c r="F6315"/>
      <c r="G6315"/>
      <c r="H6315"/>
      <c r="I6315"/>
      <c r="J6315"/>
      <c r="K6315" s="2"/>
      <c r="L6315" s="60"/>
    </row>
    <row r="6316" spans="1:12">
      <c r="A6316"/>
      <c r="B6316"/>
      <c r="C6316"/>
      <c r="D6316"/>
      <c r="E6316"/>
      <c r="F6316"/>
      <c r="G6316"/>
      <c r="H6316"/>
      <c r="I6316"/>
      <c r="J6316"/>
      <c r="K6316" s="2"/>
      <c r="L6316" s="60"/>
    </row>
    <row r="6317" spans="1:12">
      <c r="A6317"/>
      <c r="B6317"/>
      <c r="C6317"/>
      <c r="D6317"/>
      <c r="E6317"/>
      <c r="F6317"/>
      <c r="G6317"/>
      <c r="H6317"/>
      <c r="I6317"/>
      <c r="J6317"/>
      <c r="K6317" s="2"/>
      <c r="L6317" s="60"/>
    </row>
    <row r="6318" spans="1:12">
      <c r="A6318"/>
      <c r="B6318"/>
      <c r="C6318"/>
      <c r="D6318"/>
      <c r="E6318"/>
      <c r="F6318"/>
      <c r="G6318"/>
      <c r="H6318"/>
      <c r="I6318"/>
      <c r="J6318"/>
      <c r="K6318" s="2"/>
      <c r="L6318" s="60"/>
    </row>
    <row r="6319" spans="1:12">
      <c r="A6319"/>
      <c r="B6319"/>
      <c r="C6319"/>
      <c r="D6319"/>
      <c r="E6319"/>
      <c r="F6319"/>
      <c r="G6319"/>
      <c r="H6319"/>
      <c r="I6319"/>
      <c r="J6319"/>
      <c r="K6319" s="2"/>
      <c r="L6319" s="60"/>
    </row>
    <row r="6320" spans="1:12">
      <c r="A6320"/>
      <c r="B6320"/>
      <c r="C6320"/>
      <c r="D6320"/>
      <c r="E6320"/>
      <c r="F6320"/>
      <c r="G6320"/>
      <c r="H6320"/>
      <c r="I6320"/>
      <c r="J6320"/>
      <c r="K6320" s="2"/>
      <c r="L6320" s="60"/>
    </row>
    <row r="6321" spans="1:12">
      <c r="A6321"/>
      <c r="B6321"/>
      <c r="C6321"/>
      <c r="D6321"/>
      <c r="E6321"/>
      <c r="F6321"/>
      <c r="G6321"/>
      <c r="H6321"/>
      <c r="I6321"/>
      <c r="J6321"/>
      <c r="K6321" s="2"/>
      <c r="L6321" s="60"/>
    </row>
    <row r="6322" spans="1:12">
      <c r="A6322"/>
      <c r="B6322"/>
      <c r="C6322"/>
      <c r="D6322"/>
      <c r="E6322"/>
      <c r="F6322"/>
      <c r="G6322"/>
      <c r="H6322"/>
      <c r="I6322"/>
      <c r="J6322"/>
      <c r="K6322" s="2"/>
      <c r="L6322" s="60"/>
    </row>
    <row r="6323" spans="1:12">
      <c r="A6323"/>
      <c r="B6323"/>
      <c r="C6323"/>
      <c r="D6323"/>
      <c r="E6323"/>
      <c r="F6323"/>
      <c r="G6323"/>
      <c r="H6323"/>
      <c r="I6323"/>
      <c r="J6323"/>
      <c r="K6323" s="2"/>
      <c r="L6323" s="60"/>
    </row>
    <row r="6324" spans="1:12">
      <c r="A6324"/>
      <c r="B6324"/>
      <c r="C6324"/>
      <c r="D6324"/>
      <c r="E6324"/>
      <c r="F6324"/>
      <c r="G6324"/>
      <c r="H6324"/>
      <c r="I6324"/>
      <c r="J6324"/>
      <c r="K6324" s="2"/>
      <c r="L6324" s="60"/>
    </row>
    <row r="6325" spans="1:12">
      <c r="A6325"/>
      <c r="B6325"/>
      <c r="C6325"/>
      <c r="D6325"/>
      <c r="E6325"/>
      <c r="F6325"/>
      <c r="G6325"/>
      <c r="H6325"/>
      <c r="I6325"/>
      <c r="J6325"/>
      <c r="K6325" s="2"/>
      <c r="L6325" s="60"/>
    </row>
    <row r="6326" spans="1:12">
      <c r="A6326"/>
      <c r="B6326"/>
      <c r="C6326"/>
      <c r="D6326"/>
      <c r="E6326"/>
      <c r="F6326"/>
      <c r="G6326"/>
      <c r="H6326"/>
      <c r="I6326"/>
      <c r="J6326"/>
      <c r="K6326" s="2"/>
      <c r="L6326" s="60"/>
    </row>
    <row r="6327" spans="1:12">
      <c r="A6327"/>
      <c r="B6327"/>
      <c r="C6327"/>
      <c r="D6327"/>
      <c r="E6327"/>
      <c r="F6327"/>
      <c r="G6327"/>
      <c r="H6327"/>
      <c r="I6327"/>
      <c r="J6327"/>
      <c r="K6327" s="2"/>
      <c r="L6327" s="60"/>
    </row>
    <row r="6328" spans="1:12">
      <c r="A6328"/>
      <c r="B6328"/>
      <c r="C6328"/>
      <c r="D6328"/>
      <c r="E6328"/>
      <c r="F6328"/>
      <c r="G6328"/>
      <c r="H6328"/>
      <c r="I6328"/>
      <c r="J6328"/>
      <c r="K6328" s="2"/>
      <c r="L6328" s="60"/>
    </row>
    <row r="6329" spans="1:12">
      <c r="A6329"/>
      <c r="B6329"/>
      <c r="C6329"/>
      <c r="D6329"/>
      <c r="E6329"/>
      <c r="F6329"/>
      <c r="G6329"/>
      <c r="H6329"/>
      <c r="I6329"/>
      <c r="J6329"/>
      <c r="K6329" s="2"/>
      <c r="L6329" s="60"/>
    </row>
    <row r="6330" spans="1:12">
      <c r="A6330"/>
      <c r="B6330"/>
      <c r="C6330"/>
      <c r="D6330"/>
      <c r="E6330"/>
      <c r="F6330"/>
      <c r="G6330"/>
      <c r="H6330"/>
      <c r="I6330"/>
      <c r="J6330"/>
      <c r="K6330" s="2"/>
      <c r="L6330" s="60"/>
    </row>
    <row r="6331" spans="1:12">
      <c r="A6331"/>
      <c r="B6331"/>
      <c r="C6331"/>
      <c r="D6331"/>
      <c r="E6331"/>
      <c r="F6331"/>
      <c r="G6331"/>
      <c r="H6331"/>
      <c r="I6331"/>
      <c r="J6331"/>
      <c r="K6331" s="2"/>
      <c r="L6331" s="60"/>
    </row>
    <row r="6332" spans="1:12">
      <c r="A6332"/>
      <c r="B6332"/>
      <c r="C6332"/>
      <c r="D6332"/>
      <c r="E6332"/>
      <c r="F6332"/>
      <c r="G6332"/>
      <c r="H6332"/>
      <c r="I6332"/>
      <c r="J6332"/>
      <c r="K6332" s="2"/>
      <c r="L6332" s="60"/>
    </row>
    <row r="6333" spans="1:12">
      <c r="A6333"/>
      <c r="B6333"/>
      <c r="C6333"/>
      <c r="D6333"/>
      <c r="E6333"/>
      <c r="F6333"/>
      <c r="G6333"/>
      <c r="H6333"/>
      <c r="I6333"/>
      <c r="J6333"/>
      <c r="K6333" s="2"/>
      <c r="L6333" s="60"/>
    </row>
    <row r="6334" spans="1:12">
      <c r="A6334"/>
      <c r="B6334"/>
      <c r="C6334"/>
      <c r="D6334"/>
      <c r="E6334"/>
      <c r="F6334"/>
      <c r="G6334"/>
      <c r="H6334"/>
      <c r="I6334"/>
      <c r="J6334"/>
      <c r="K6334" s="2"/>
      <c r="L6334" s="60"/>
    </row>
    <row r="6335" spans="1:12">
      <c r="A6335"/>
      <c r="B6335"/>
      <c r="C6335"/>
      <c r="D6335"/>
      <c r="E6335"/>
      <c r="F6335"/>
      <c r="G6335"/>
      <c r="H6335"/>
      <c r="I6335"/>
      <c r="J6335"/>
      <c r="K6335" s="2"/>
      <c r="L6335" s="60"/>
    </row>
    <row r="6336" spans="1:12">
      <c r="A6336"/>
      <c r="B6336"/>
      <c r="C6336"/>
      <c r="D6336"/>
      <c r="E6336"/>
      <c r="F6336"/>
      <c r="G6336"/>
      <c r="H6336"/>
      <c r="I6336"/>
      <c r="J6336"/>
      <c r="K6336" s="2"/>
      <c r="L6336" s="60"/>
    </row>
    <row r="6337" spans="1:12">
      <c r="A6337"/>
      <c r="B6337"/>
      <c r="C6337"/>
      <c r="D6337"/>
      <c r="E6337"/>
      <c r="F6337"/>
      <c r="G6337"/>
      <c r="H6337"/>
      <c r="I6337"/>
      <c r="J6337"/>
      <c r="K6337" s="2"/>
      <c r="L6337" s="60"/>
    </row>
    <row r="6338" spans="1:12">
      <c r="A6338"/>
      <c r="B6338"/>
      <c r="C6338"/>
      <c r="D6338"/>
      <c r="E6338"/>
      <c r="F6338"/>
      <c r="G6338"/>
      <c r="H6338"/>
      <c r="I6338"/>
      <c r="J6338"/>
      <c r="K6338" s="2"/>
      <c r="L6338" s="60"/>
    </row>
    <row r="6339" spans="1:12">
      <c r="A6339"/>
      <c r="B6339"/>
      <c r="C6339"/>
      <c r="D6339"/>
      <c r="E6339"/>
      <c r="F6339"/>
      <c r="G6339"/>
      <c r="H6339"/>
      <c r="I6339"/>
      <c r="J6339"/>
      <c r="K6339" s="2"/>
      <c r="L6339" s="60"/>
    </row>
    <row r="6340" spans="1:12">
      <c r="A6340"/>
      <c r="B6340"/>
      <c r="C6340"/>
      <c r="D6340"/>
      <c r="E6340"/>
      <c r="F6340"/>
      <c r="G6340"/>
      <c r="H6340"/>
      <c r="I6340"/>
      <c r="J6340"/>
      <c r="K6340" s="2"/>
      <c r="L6340" s="60"/>
    </row>
    <row r="6341" spans="1:12">
      <c r="A6341"/>
      <c r="B6341"/>
      <c r="C6341"/>
      <c r="D6341"/>
      <c r="E6341"/>
      <c r="F6341"/>
      <c r="G6341"/>
      <c r="H6341"/>
      <c r="I6341"/>
      <c r="J6341"/>
      <c r="K6341" s="2"/>
      <c r="L6341" s="60"/>
    </row>
    <row r="6342" spans="1:12">
      <c r="A6342"/>
      <c r="B6342"/>
      <c r="C6342"/>
      <c r="D6342"/>
      <c r="E6342"/>
      <c r="F6342"/>
      <c r="G6342"/>
      <c r="H6342"/>
      <c r="I6342"/>
      <c r="J6342"/>
      <c r="K6342" s="2"/>
      <c r="L6342" s="60"/>
    </row>
    <row r="6343" spans="1:12">
      <c r="A6343"/>
      <c r="B6343"/>
      <c r="C6343"/>
      <c r="D6343"/>
      <c r="E6343"/>
      <c r="F6343"/>
      <c r="G6343"/>
      <c r="H6343"/>
      <c r="I6343"/>
      <c r="J6343"/>
      <c r="K6343" s="2"/>
      <c r="L6343" s="60"/>
    </row>
    <row r="6344" spans="1:12">
      <c r="A6344"/>
      <c r="B6344"/>
      <c r="C6344"/>
      <c r="D6344"/>
      <c r="E6344"/>
      <c r="F6344"/>
      <c r="G6344"/>
      <c r="H6344"/>
      <c r="I6344"/>
      <c r="J6344"/>
      <c r="K6344" s="2"/>
      <c r="L6344" s="60"/>
    </row>
    <row r="6345" spans="1:12">
      <c r="A6345"/>
      <c r="B6345"/>
      <c r="C6345"/>
      <c r="D6345"/>
      <c r="E6345"/>
      <c r="F6345"/>
      <c r="G6345"/>
      <c r="H6345"/>
      <c r="I6345"/>
      <c r="J6345"/>
      <c r="K6345" s="2"/>
      <c r="L6345" s="60"/>
    </row>
    <row r="6346" spans="1:12">
      <c r="A6346"/>
      <c r="B6346"/>
      <c r="C6346"/>
      <c r="D6346"/>
      <c r="E6346"/>
      <c r="F6346"/>
      <c r="G6346"/>
      <c r="H6346"/>
      <c r="I6346"/>
      <c r="J6346"/>
      <c r="K6346" s="2"/>
      <c r="L6346" s="60"/>
    </row>
    <row r="6347" spans="1:12">
      <c r="A6347"/>
      <c r="B6347"/>
      <c r="C6347"/>
      <c r="D6347"/>
      <c r="E6347"/>
      <c r="F6347"/>
      <c r="G6347"/>
      <c r="H6347"/>
      <c r="I6347"/>
      <c r="J6347"/>
      <c r="K6347" s="2"/>
      <c r="L6347" s="60"/>
    </row>
    <row r="6348" spans="1:12">
      <c r="A6348"/>
      <c r="B6348"/>
      <c r="C6348"/>
      <c r="D6348"/>
      <c r="E6348"/>
      <c r="F6348"/>
      <c r="G6348"/>
      <c r="H6348"/>
      <c r="I6348"/>
      <c r="J6348"/>
      <c r="K6348" s="2"/>
      <c r="L6348" s="60"/>
    </row>
    <row r="6349" spans="1:12">
      <c r="A6349"/>
      <c r="B6349"/>
      <c r="C6349"/>
      <c r="D6349"/>
      <c r="E6349"/>
      <c r="F6349"/>
      <c r="G6349"/>
      <c r="H6349"/>
      <c r="I6349"/>
      <c r="J6349"/>
      <c r="K6349" s="2"/>
      <c r="L6349" s="60"/>
    </row>
    <row r="6350" spans="1:12">
      <c r="A6350"/>
      <c r="B6350"/>
      <c r="C6350"/>
      <c r="D6350"/>
      <c r="E6350"/>
      <c r="F6350"/>
      <c r="G6350"/>
      <c r="H6350"/>
      <c r="I6350"/>
      <c r="J6350"/>
      <c r="K6350" s="2"/>
      <c r="L6350" s="60"/>
    </row>
    <row r="6351" spans="1:12">
      <c r="A6351"/>
      <c r="B6351"/>
      <c r="C6351"/>
      <c r="D6351"/>
      <c r="E6351"/>
      <c r="F6351"/>
      <c r="G6351"/>
      <c r="H6351"/>
      <c r="I6351"/>
      <c r="J6351"/>
      <c r="K6351" s="2"/>
      <c r="L6351" s="60"/>
    </row>
    <row r="6352" spans="1:12">
      <c r="A6352"/>
      <c r="B6352"/>
      <c r="C6352"/>
      <c r="D6352"/>
      <c r="E6352"/>
      <c r="F6352"/>
      <c r="G6352"/>
      <c r="H6352"/>
      <c r="I6352"/>
      <c r="J6352"/>
      <c r="K6352" s="2"/>
      <c r="L6352" s="60"/>
    </row>
    <row r="6353" spans="1:12">
      <c r="A6353"/>
      <c r="B6353"/>
      <c r="C6353"/>
      <c r="D6353"/>
      <c r="E6353"/>
      <c r="F6353"/>
      <c r="G6353"/>
      <c r="H6353"/>
      <c r="I6353"/>
      <c r="J6353"/>
      <c r="K6353" s="2"/>
      <c r="L6353" s="60"/>
    </row>
    <row r="6354" spans="1:12">
      <c r="A6354"/>
      <c r="B6354"/>
      <c r="C6354"/>
      <c r="D6354"/>
      <c r="E6354"/>
      <c r="F6354"/>
      <c r="G6354"/>
      <c r="H6354"/>
      <c r="I6354"/>
      <c r="J6354"/>
      <c r="K6354" s="2"/>
      <c r="L6354" s="60"/>
    </row>
    <row r="6355" spans="1:12">
      <c r="A6355"/>
      <c r="B6355"/>
      <c r="C6355"/>
      <c r="D6355"/>
      <c r="E6355"/>
      <c r="F6355"/>
      <c r="G6355"/>
      <c r="H6355"/>
      <c r="I6355"/>
      <c r="J6355"/>
      <c r="K6355" s="2"/>
      <c r="L6355" s="60"/>
    </row>
    <row r="6356" spans="1:12">
      <c r="A6356"/>
      <c r="B6356"/>
      <c r="C6356"/>
      <c r="D6356"/>
      <c r="E6356"/>
      <c r="F6356"/>
      <c r="G6356"/>
      <c r="H6356"/>
      <c r="I6356"/>
      <c r="J6356"/>
      <c r="K6356" s="2"/>
      <c r="L6356" s="60"/>
    </row>
    <row r="6357" spans="1:12">
      <c r="A6357"/>
      <c r="B6357"/>
      <c r="C6357"/>
      <c r="D6357"/>
      <c r="E6357"/>
      <c r="F6357"/>
      <c r="G6357"/>
      <c r="H6357"/>
      <c r="I6357"/>
      <c r="J6357"/>
      <c r="K6357" s="2"/>
      <c r="L6357" s="60"/>
    </row>
    <row r="6358" spans="1:12">
      <c r="A6358"/>
      <c r="B6358"/>
      <c r="C6358"/>
      <c r="D6358"/>
      <c r="E6358"/>
      <c r="F6358"/>
      <c r="G6358"/>
      <c r="H6358"/>
      <c r="I6358"/>
      <c r="J6358"/>
      <c r="K6358" s="2"/>
      <c r="L6358" s="60"/>
    </row>
    <row r="6359" spans="1:12">
      <c r="A6359"/>
      <c r="B6359"/>
      <c r="C6359"/>
      <c r="D6359"/>
      <c r="E6359"/>
      <c r="F6359"/>
      <c r="G6359"/>
      <c r="H6359"/>
      <c r="I6359"/>
      <c r="J6359"/>
      <c r="K6359" s="2"/>
      <c r="L6359" s="60"/>
    </row>
    <row r="6360" spans="1:12">
      <c r="A6360"/>
      <c r="B6360"/>
      <c r="C6360"/>
      <c r="D6360"/>
      <c r="E6360"/>
      <c r="F6360"/>
      <c r="G6360"/>
      <c r="H6360"/>
      <c r="I6360"/>
      <c r="J6360"/>
      <c r="K6360" s="2"/>
      <c r="L6360" s="60"/>
    </row>
    <row r="6361" spans="1:12">
      <c r="A6361"/>
      <c r="B6361"/>
      <c r="C6361"/>
      <c r="D6361"/>
      <c r="E6361"/>
      <c r="F6361"/>
      <c r="G6361"/>
      <c r="H6361"/>
      <c r="I6361"/>
      <c r="J6361"/>
      <c r="K6361" s="2"/>
      <c r="L6361" s="60"/>
    </row>
    <row r="6362" spans="1:12">
      <c r="A6362"/>
      <c r="B6362"/>
      <c r="C6362"/>
      <c r="D6362"/>
      <c r="E6362"/>
      <c r="F6362"/>
      <c r="G6362"/>
      <c r="H6362"/>
      <c r="I6362"/>
      <c r="J6362"/>
      <c r="K6362" s="2"/>
      <c r="L6362" s="60"/>
    </row>
    <row r="6363" spans="1:12">
      <c r="A6363"/>
      <c r="B6363"/>
      <c r="C6363"/>
      <c r="D6363"/>
      <c r="E6363"/>
      <c r="F6363"/>
      <c r="G6363"/>
      <c r="H6363"/>
      <c r="I6363"/>
      <c r="J6363"/>
      <c r="K6363" s="2"/>
      <c r="L6363" s="60"/>
    </row>
    <row r="6364" spans="1:12">
      <c r="A6364"/>
      <c r="B6364"/>
      <c r="C6364"/>
      <c r="D6364"/>
      <c r="E6364"/>
      <c r="F6364"/>
      <c r="G6364"/>
      <c r="H6364"/>
      <c r="I6364"/>
      <c r="J6364"/>
      <c r="K6364" s="2"/>
      <c r="L6364" s="60"/>
    </row>
    <row r="6365" spans="1:12">
      <c r="A6365"/>
      <c r="B6365"/>
      <c r="C6365"/>
      <c r="D6365"/>
      <c r="E6365"/>
      <c r="F6365"/>
      <c r="G6365"/>
      <c r="H6365"/>
      <c r="I6365"/>
      <c r="J6365"/>
      <c r="K6365" s="2"/>
      <c r="L6365" s="60"/>
    </row>
    <row r="6366" spans="1:12">
      <c r="A6366"/>
      <c r="B6366"/>
      <c r="C6366"/>
      <c r="D6366"/>
      <c r="E6366"/>
      <c r="F6366"/>
      <c r="G6366"/>
      <c r="H6366"/>
      <c r="I6366"/>
      <c r="J6366"/>
      <c r="K6366" s="2"/>
      <c r="L6366" s="60"/>
    </row>
    <row r="6367" spans="1:12">
      <c r="A6367"/>
      <c r="B6367"/>
      <c r="C6367"/>
      <c r="D6367"/>
      <c r="E6367"/>
      <c r="F6367"/>
      <c r="G6367"/>
      <c r="H6367"/>
      <c r="I6367"/>
      <c r="J6367"/>
      <c r="K6367" s="2"/>
      <c r="L6367" s="60"/>
    </row>
    <row r="6368" spans="1:12">
      <c r="A6368"/>
      <c r="B6368"/>
      <c r="C6368"/>
      <c r="D6368"/>
      <c r="E6368"/>
      <c r="F6368"/>
      <c r="G6368"/>
      <c r="H6368"/>
      <c r="I6368"/>
      <c r="J6368"/>
      <c r="K6368" s="2"/>
      <c r="L6368" s="60"/>
    </row>
    <row r="6369" spans="1:12">
      <c r="A6369"/>
      <c r="B6369"/>
      <c r="C6369"/>
      <c r="D6369"/>
      <c r="E6369"/>
      <c r="F6369"/>
      <c r="G6369"/>
      <c r="H6369"/>
      <c r="I6369"/>
      <c r="J6369"/>
      <c r="K6369" s="2"/>
      <c r="L6369" s="60"/>
    </row>
    <row r="6370" spans="1:12">
      <c r="A6370"/>
      <c r="B6370"/>
      <c r="C6370"/>
      <c r="D6370"/>
      <c r="E6370"/>
      <c r="F6370"/>
      <c r="G6370"/>
      <c r="H6370"/>
      <c r="I6370"/>
      <c r="J6370"/>
      <c r="K6370" s="2"/>
      <c r="L6370" s="60"/>
    </row>
    <row r="6371" spans="1:12">
      <c r="A6371"/>
      <c r="B6371"/>
      <c r="C6371"/>
      <c r="D6371"/>
      <c r="E6371"/>
      <c r="F6371"/>
      <c r="G6371"/>
      <c r="H6371"/>
      <c r="I6371"/>
      <c r="J6371"/>
      <c r="K6371" s="2"/>
      <c r="L6371" s="60"/>
    </row>
    <row r="6372" spans="1:12">
      <c r="A6372"/>
      <c r="B6372"/>
      <c r="C6372"/>
      <c r="D6372"/>
      <c r="E6372"/>
      <c r="F6372"/>
      <c r="G6372"/>
      <c r="H6372"/>
      <c r="I6372"/>
      <c r="J6372"/>
      <c r="K6372" s="2"/>
      <c r="L6372" s="60"/>
    </row>
    <row r="6373" spans="1:12">
      <c r="A6373"/>
      <c r="B6373"/>
      <c r="C6373"/>
      <c r="D6373"/>
      <c r="E6373"/>
      <c r="F6373"/>
      <c r="G6373"/>
      <c r="H6373"/>
      <c r="I6373"/>
      <c r="J6373"/>
      <c r="K6373" s="2"/>
      <c r="L6373" s="60"/>
    </row>
    <row r="6374" spans="1:12">
      <c r="A6374"/>
      <c r="B6374"/>
      <c r="C6374"/>
      <c r="D6374"/>
      <c r="E6374"/>
      <c r="F6374"/>
      <c r="G6374"/>
      <c r="H6374"/>
      <c r="I6374"/>
      <c r="J6374"/>
      <c r="K6374" s="2"/>
      <c r="L6374" s="60"/>
    </row>
    <row r="6375" spans="1:12">
      <c r="A6375"/>
      <c r="B6375"/>
      <c r="C6375"/>
      <c r="D6375"/>
      <c r="E6375"/>
      <c r="F6375"/>
      <c r="G6375"/>
      <c r="H6375"/>
      <c r="I6375"/>
      <c r="J6375"/>
      <c r="K6375" s="2"/>
      <c r="L6375" s="60"/>
    </row>
    <row r="6376" spans="1:12">
      <c r="A6376"/>
      <c r="B6376"/>
      <c r="C6376"/>
      <c r="D6376"/>
      <c r="E6376"/>
      <c r="F6376"/>
      <c r="G6376"/>
      <c r="H6376"/>
      <c r="I6376"/>
      <c r="J6376"/>
      <c r="K6376" s="2"/>
      <c r="L6376" s="60"/>
    </row>
    <row r="6377" spans="1:12">
      <c r="A6377"/>
      <c r="B6377"/>
      <c r="C6377"/>
      <c r="D6377"/>
      <c r="E6377"/>
      <c r="F6377"/>
      <c r="G6377"/>
      <c r="H6377"/>
      <c r="I6377"/>
      <c r="J6377"/>
      <c r="K6377" s="2"/>
      <c r="L6377" s="60"/>
    </row>
    <row r="6378" spans="1:12">
      <c r="A6378"/>
      <c r="B6378"/>
      <c r="C6378"/>
      <c r="D6378"/>
      <c r="E6378"/>
      <c r="F6378"/>
      <c r="G6378"/>
      <c r="H6378"/>
      <c r="I6378"/>
      <c r="J6378"/>
      <c r="K6378" s="2"/>
      <c r="L6378" s="60"/>
    </row>
    <row r="6379" spans="1:12">
      <c r="A6379"/>
      <c r="B6379"/>
      <c r="C6379"/>
      <c r="D6379"/>
      <c r="E6379"/>
      <c r="F6379"/>
      <c r="G6379"/>
      <c r="H6379"/>
      <c r="I6379"/>
      <c r="J6379"/>
      <c r="K6379" s="2"/>
      <c r="L6379" s="60"/>
    </row>
    <row r="6380" spans="1:12">
      <c r="A6380"/>
      <c r="B6380"/>
      <c r="C6380"/>
      <c r="D6380"/>
      <c r="E6380"/>
      <c r="F6380"/>
      <c r="G6380"/>
      <c r="H6380"/>
      <c r="I6380"/>
      <c r="J6380"/>
      <c r="K6380" s="2"/>
      <c r="L6380" s="60"/>
    </row>
    <row r="6381" spans="1:12">
      <c r="A6381"/>
      <c r="B6381"/>
      <c r="C6381"/>
      <c r="D6381"/>
      <c r="E6381"/>
      <c r="F6381"/>
      <c r="G6381"/>
      <c r="H6381"/>
      <c r="I6381"/>
      <c r="J6381"/>
      <c r="K6381" s="2"/>
      <c r="L6381" s="60"/>
    </row>
    <row r="6382" spans="1:12">
      <c r="A6382"/>
      <c r="B6382"/>
      <c r="C6382"/>
      <c r="D6382"/>
      <c r="E6382"/>
      <c r="F6382"/>
      <c r="G6382"/>
      <c r="H6382"/>
      <c r="I6382"/>
      <c r="J6382"/>
      <c r="K6382" s="2"/>
      <c r="L6382" s="60"/>
    </row>
    <row r="6383" spans="1:12">
      <c r="A6383"/>
      <c r="B6383"/>
      <c r="C6383"/>
      <c r="D6383"/>
      <c r="E6383"/>
      <c r="F6383"/>
      <c r="G6383"/>
      <c r="H6383"/>
      <c r="I6383"/>
      <c r="J6383"/>
      <c r="K6383" s="2"/>
      <c r="L6383" s="60"/>
    </row>
    <row r="6384" spans="1:12">
      <c r="A6384"/>
      <c r="B6384"/>
      <c r="C6384"/>
      <c r="D6384"/>
      <c r="E6384"/>
      <c r="F6384"/>
      <c r="G6384"/>
      <c r="H6384"/>
      <c r="I6384"/>
      <c r="J6384"/>
      <c r="K6384" s="2"/>
      <c r="L6384" s="60"/>
    </row>
    <row r="6385" spans="1:12">
      <c r="A6385"/>
      <c r="B6385"/>
      <c r="C6385"/>
      <c r="D6385"/>
      <c r="E6385"/>
      <c r="F6385"/>
      <c r="G6385"/>
      <c r="H6385"/>
      <c r="I6385"/>
      <c r="J6385"/>
      <c r="K6385" s="2"/>
      <c r="L6385" s="60"/>
    </row>
    <row r="6386" spans="1:12">
      <c r="A6386"/>
      <c r="B6386"/>
      <c r="C6386"/>
      <c r="D6386"/>
      <c r="E6386"/>
      <c r="F6386"/>
      <c r="G6386"/>
      <c r="H6386"/>
      <c r="I6386"/>
      <c r="J6386"/>
      <c r="K6386" s="2"/>
      <c r="L6386" s="60"/>
    </row>
    <row r="6387" spans="1:12">
      <c r="A6387"/>
      <c r="B6387"/>
      <c r="C6387"/>
      <c r="D6387"/>
      <c r="E6387"/>
      <c r="F6387"/>
      <c r="G6387"/>
      <c r="H6387"/>
      <c r="I6387"/>
      <c r="J6387"/>
      <c r="K6387" s="2"/>
      <c r="L6387" s="60"/>
    </row>
    <row r="6388" spans="1:12">
      <c r="A6388"/>
      <c r="B6388"/>
      <c r="C6388"/>
      <c r="D6388"/>
      <c r="E6388"/>
      <c r="F6388"/>
      <c r="G6388"/>
      <c r="H6388"/>
      <c r="I6388"/>
      <c r="J6388"/>
      <c r="K6388" s="2"/>
      <c r="L6388" s="60"/>
    </row>
    <row r="6389" spans="1:12">
      <c r="A6389"/>
      <c r="B6389"/>
      <c r="C6389"/>
      <c r="D6389"/>
      <c r="E6389"/>
      <c r="F6389"/>
      <c r="G6389"/>
      <c r="H6389"/>
      <c r="I6389"/>
      <c r="J6389"/>
      <c r="K6389" s="2"/>
      <c r="L6389" s="60"/>
    </row>
    <row r="6390" spans="1:12">
      <c r="A6390"/>
      <c r="B6390"/>
      <c r="C6390"/>
      <c r="D6390"/>
      <c r="E6390"/>
      <c r="F6390"/>
      <c r="G6390"/>
      <c r="H6390"/>
      <c r="I6390"/>
      <c r="J6390"/>
      <c r="K6390" s="2"/>
      <c r="L6390" s="60"/>
    </row>
    <row r="6391" spans="1:12">
      <c r="A6391"/>
      <c r="B6391"/>
      <c r="C6391"/>
      <c r="D6391"/>
      <c r="E6391"/>
      <c r="F6391"/>
      <c r="G6391"/>
      <c r="H6391"/>
      <c r="I6391"/>
      <c r="J6391"/>
      <c r="K6391" s="2"/>
      <c r="L6391" s="60"/>
    </row>
    <row r="6392" spans="1:12">
      <c r="A6392"/>
      <c r="B6392"/>
      <c r="C6392"/>
      <c r="D6392"/>
      <c r="E6392"/>
      <c r="F6392"/>
      <c r="G6392"/>
      <c r="H6392"/>
      <c r="I6392"/>
      <c r="J6392"/>
      <c r="K6392" s="2"/>
      <c r="L6392" s="60"/>
    </row>
    <row r="6393" spans="1:12">
      <c r="A6393"/>
      <c r="B6393"/>
      <c r="C6393"/>
      <c r="D6393"/>
      <c r="E6393"/>
      <c r="F6393"/>
      <c r="G6393"/>
      <c r="H6393"/>
      <c r="I6393"/>
      <c r="J6393"/>
      <c r="K6393" s="2"/>
      <c r="L6393" s="60"/>
    </row>
    <row r="6394" spans="1:12">
      <c r="A6394"/>
      <c r="B6394"/>
      <c r="C6394"/>
      <c r="D6394"/>
      <c r="E6394"/>
      <c r="F6394"/>
      <c r="G6394"/>
      <c r="H6394"/>
      <c r="I6394"/>
      <c r="J6394"/>
      <c r="K6394" s="2"/>
      <c r="L6394" s="60"/>
    </row>
    <row r="6395" spans="1:12">
      <c r="A6395"/>
      <c r="B6395"/>
      <c r="C6395"/>
      <c r="D6395"/>
      <c r="E6395"/>
      <c r="F6395"/>
      <c r="G6395"/>
      <c r="H6395"/>
      <c r="I6395"/>
      <c r="J6395"/>
      <c r="K6395" s="2"/>
      <c r="L6395" s="60"/>
    </row>
    <row r="6396" spans="1:12">
      <c r="A6396"/>
      <c r="B6396"/>
      <c r="C6396"/>
      <c r="D6396"/>
      <c r="E6396"/>
      <c r="F6396"/>
      <c r="G6396"/>
      <c r="H6396"/>
      <c r="I6396"/>
      <c r="J6396"/>
      <c r="K6396" s="2"/>
      <c r="L6396" s="60"/>
    </row>
    <row r="6397" spans="1:12">
      <c r="A6397"/>
      <c r="B6397"/>
      <c r="C6397"/>
      <c r="D6397"/>
      <c r="E6397"/>
      <c r="F6397"/>
      <c r="G6397"/>
      <c r="H6397"/>
      <c r="I6397"/>
      <c r="J6397"/>
      <c r="K6397" s="2"/>
      <c r="L6397" s="60"/>
    </row>
    <row r="6398" spans="1:12">
      <c r="A6398"/>
      <c r="B6398"/>
      <c r="C6398"/>
      <c r="D6398"/>
      <c r="E6398"/>
      <c r="F6398"/>
      <c r="G6398"/>
      <c r="H6398"/>
      <c r="I6398"/>
      <c r="J6398"/>
      <c r="K6398" s="2"/>
      <c r="L6398" s="60"/>
    </row>
    <row r="6399" spans="1:12">
      <c r="A6399"/>
      <c r="B6399"/>
      <c r="C6399"/>
      <c r="D6399"/>
      <c r="E6399"/>
      <c r="F6399"/>
      <c r="G6399"/>
      <c r="H6399"/>
      <c r="I6399"/>
      <c r="J6399"/>
      <c r="K6399" s="2"/>
      <c r="L6399" s="60"/>
    </row>
    <row r="6400" spans="1:12">
      <c r="A6400"/>
      <c r="B6400"/>
      <c r="C6400"/>
      <c r="D6400"/>
      <c r="E6400"/>
      <c r="F6400"/>
      <c r="G6400"/>
      <c r="H6400"/>
      <c r="I6400"/>
      <c r="J6400"/>
      <c r="K6400" s="2"/>
      <c r="L6400" s="60"/>
    </row>
    <row r="6401" spans="1:12">
      <c r="A6401"/>
      <c r="B6401"/>
      <c r="C6401"/>
      <c r="D6401"/>
      <c r="E6401"/>
      <c r="F6401"/>
      <c r="G6401"/>
      <c r="H6401"/>
      <c r="I6401"/>
      <c r="J6401"/>
      <c r="K6401" s="2"/>
      <c r="L6401" s="60"/>
    </row>
    <row r="6402" spans="1:12">
      <c r="A6402"/>
      <c r="B6402"/>
      <c r="C6402"/>
      <c r="D6402"/>
      <c r="E6402"/>
      <c r="F6402"/>
      <c r="G6402"/>
      <c r="H6402"/>
      <c r="I6402"/>
      <c r="J6402"/>
      <c r="K6402" s="2"/>
      <c r="L6402" s="60"/>
    </row>
    <row r="6403" spans="1:12">
      <c r="A6403"/>
      <c r="B6403"/>
      <c r="C6403"/>
      <c r="D6403"/>
      <c r="E6403"/>
      <c r="F6403"/>
      <c r="G6403"/>
      <c r="H6403"/>
      <c r="I6403"/>
      <c r="J6403"/>
      <c r="K6403" s="2"/>
      <c r="L6403" s="60"/>
    </row>
    <row r="6404" spans="1:12">
      <c r="A6404"/>
      <c r="B6404"/>
      <c r="C6404"/>
      <c r="D6404"/>
      <c r="E6404"/>
      <c r="F6404"/>
      <c r="G6404"/>
      <c r="H6404"/>
      <c r="I6404"/>
      <c r="J6404"/>
      <c r="K6404" s="2"/>
      <c r="L6404" s="60"/>
    </row>
    <row r="6405" spans="1:12">
      <c r="A6405"/>
      <c r="B6405"/>
      <c r="C6405"/>
      <c r="D6405"/>
      <c r="E6405"/>
      <c r="F6405"/>
      <c r="G6405"/>
      <c r="H6405"/>
      <c r="I6405"/>
      <c r="J6405"/>
      <c r="K6405" s="2"/>
      <c r="L6405" s="60"/>
    </row>
    <row r="6406" spans="1:12">
      <c r="A6406"/>
      <c r="B6406"/>
      <c r="C6406"/>
      <c r="D6406"/>
      <c r="E6406"/>
      <c r="F6406"/>
      <c r="G6406"/>
      <c r="H6406"/>
      <c r="I6406"/>
      <c r="J6406"/>
      <c r="K6406" s="2"/>
      <c r="L6406" s="60"/>
    </row>
    <row r="6407" spans="1:12">
      <c r="A6407"/>
      <c r="B6407"/>
      <c r="C6407"/>
      <c r="D6407"/>
      <c r="E6407"/>
      <c r="F6407"/>
      <c r="G6407"/>
      <c r="H6407"/>
      <c r="I6407"/>
      <c r="J6407"/>
      <c r="K6407" s="2"/>
      <c r="L6407" s="60"/>
    </row>
    <row r="6408" spans="1:12">
      <c r="A6408"/>
      <c r="B6408"/>
      <c r="C6408"/>
      <c r="D6408"/>
      <c r="E6408"/>
      <c r="F6408"/>
      <c r="G6408"/>
      <c r="H6408"/>
      <c r="I6408"/>
      <c r="J6408"/>
      <c r="K6408" s="2"/>
      <c r="L6408" s="60"/>
    </row>
    <row r="6409" spans="1:12">
      <c r="A6409"/>
      <c r="B6409"/>
      <c r="C6409"/>
      <c r="D6409"/>
      <c r="E6409"/>
      <c r="F6409"/>
      <c r="G6409"/>
      <c r="H6409"/>
      <c r="I6409"/>
      <c r="J6409"/>
      <c r="K6409" s="2"/>
      <c r="L6409" s="60"/>
    </row>
    <row r="6410" spans="1:12">
      <c r="A6410"/>
      <c r="B6410"/>
      <c r="C6410"/>
      <c r="D6410"/>
      <c r="E6410"/>
      <c r="F6410"/>
      <c r="G6410"/>
      <c r="H6410"/>
      <c r="I6410"/>
      <c r="J6410"/>
      <c r="K6410" s="2"/>
      <c r="L6410" s="60"/>
    </row>
    <row r="6411" spans="1:12">
      <c r="A6411"/>
      <c r="B6411"/>
      <c r="C6411"/>
      <c r="D6411"/>
      <c r="E6411"/>
      <c r="F6411"/>
      <c r="G6411"/>
      <c r="H6411"/>
      <c r="I6411"/>
      <c r="J6411"/>
      <c r="K6411" s="2"/>
      <c r="L6411" s="60"/>
    </row>
    <row r="6412" spans="1:12">
      <c r="A6412"/>
      <c r="B6412"/>
      <c r="C6412"/>
      <c r="D6412"/>
      <c r="E6412"/>
      <c r="F6412"/>
      <c r="G6412"/>
      <c r="H6412"/>
      <c r="I6412"/>
      <c r="J6412"/>
      <c r="K6412" s="2"/>
      <c r="L6412" s="60"/>
    </row>
    <row r="6413" spans="1:12">
      <c r="A6413"/>
      <c r="B6413"/>
      <c r="C6413"/>
      <c r="D6413"/>
      <c r="E6413"/>
      <c r="F6413"/>
      <c r="G6413"/>
      <c r="H6413"/>
      <c r="I6413"/>
      <c r="J6413"/>
      <c r="K6413" s="2"/>
      <c r="L6413" s="60"/>
    </row>
    <row r="6414" spans="1:12">
      <c r="A6414"/>
      <c r="B6414"/>
      <c r="C6414"/>
      <c r="D6414"/>
      <c r="E6414"/>
      <c r="F6414"/>
      <c r="G6414"/>
      <c r="H6414"/>
      <c r="I6414"/>
      <c r="J6414"/>
      <c r="K6414" s="2"/>
      <c r="L6414" s="60"/>
    </row>
    <row r="6415" spans="1:12">
      <c r="A6415"/>
      <c r="B6415"/>
      <c r="C6415"/>
      <c r="D6415"/>
      <c r="E6415"/>
      <c r="F6415"/>
      <c r="G6415"/>
      <c r="H6415"/>
      <c r="I6415"/>
      <c r="J6415"/>
      <c r="K6415" s="2"/>
      <c r="L6415" s="60"/>
    </row>
    <row r="6416" spans="1:12">
      <c r="A6416"/>
      <c r="B6416"/>
      <c r="C6416"/>
      <c r="D6416"/>
      <c r="E6416"/>
      <c r="F6416"/>
      <c r="G6416"/>
      <c r="H6416"/>
      <c r="I6416"/>
      <c r="J6416"/>
      <c r="K6416" s="2"/>
      <c r="L6416" s="60"/>
    </row>
    <row r="6417" spans="1:12">
      <c r="A6417"/>
      <c r="B6417"/>
      <c r="C6417"/>
      <c r="D6417"/>
      <c r="E6417"/>
      <c r="F6417"/>
      <c r="G6417"/>
      <c r="H6417"/>
      <c r="I6417"/>
      <c r="J6417"/>
      <c r="K6417" s="2"/>
      <c r="L6417" s="60"/>
    </row>
    <row r="6418" spans="1:12">
      <c r="A6418"/>
      <c r="B6418"/>
      <c r="C6418"/>
      <c r="D6418"/>
      <c r="E6418"/>
      <c r="F6418"/>
      <c r="G6418"/>
      <c r="H6418"/>
      <c r="I6418"/>
      <c r="J6418"/>
      <c r="K6418" s="2"/>
      <c r="L6418" s="60"/>
    </row>
    <row r="6419" spans="1:12">
      <c r="A6419"/>
      <c r="B6419"/>
      <c r="C6419"/>
      <c r="D6419"/>
      <c r="E6419"/>
      <c r="F6419"/>
      <c r="G6419"/>
      <c r="H6419"/>
      <c r="I6419"/>
      <c r="J6419"/>
      <c r="K6419" s="2"/>
      <c r="L6419" s="60"/>
    </row>
    <row r="6420" spans="1:12">
      <c r="A6420"/>
      <c r="B6420"/>
      <c r="C6420"/>
      <c r="D6420"/>
      <c r="E6420"/>
      <c r="F6420"/>
      <c r="G6420"/>
      <c r="H6420"/>
      <c r="I6420"/>
      <c r="J6420"/>
      <c r="K6420" s="2"/>
      <c r="L6420" s="60"/>
    </row>
    <row r="6421" spans="1:12">
      <c r="A6421"/>
      <c r="B6421"/>
      <c r="C6421"/>
      <c r="D6421"/>
      <c r="E6421"/>
      <c r="F6421"/>
      <c r="G6421"/>
      <c r="H6421"/>
      <c r="I6421"/>
      <c r="J6421"/>
      <c r="K6421" s="2"/>
      <c r="L6421" s="60"/>
    </row>
    <row r="6422" spans="1:12">
      <c r="A6422"/>
      <c r="B6422"/>
      <c r="C6422"/>
      <c r="D6422"/>
      <c r="E6422"/>
      <c r="F6422"/>
      <c r="G6422"/>
      <c r="H6422"/>
      <c r="I6422"/>
      <c r="J6422"/>
      <c r="K6422" s="2"/>
      <c r="L6422" s="60"/>
    </row>
    <row r="6423" spans="1:12">
      <c r="A6423"/>
      <c r="B6423"/>
      <c r="C6423"/>
      <c r="D6423"/>
      <c r="E6423"/>
      <c r="F6423"/>
      <c r="G6423"/>
      <c r="H6423"/>
      <c r="I6423"/>
      <c r="J6423"/>
      <c r="K6423" s="2"/>
      <c r="L6423" s="60"/>
    </row>
    <row r="6424" spans="1:12">
      <c r="A6424"/>
      <c r="B6424"/>
      <c r="C6424"/>
      <c r="D6424"/>
      <c r="E6424"/>
      <c r="F6424"/>
      <c r="G6424"/>
      <c r="H6424"/>
      <c r="I6424"/>
      <c r="J6424"/>
      <c r="K6424" s="2"/>
      <c r="L6424" s="60"/>
    </row>
    <row r="6425" spans="1:12">
      <c r="A6425"/>
      <c r="B6425"/>
      <c r="C6425"/>
      <c r="D6425"/>
      <c r="E6425"/>
      <c r="F6425"/>
      <c r="G6425"/>
      <c r="H6425"/>
      <c r="I6425"/>
      <c r="J6425"/>
      <c r="K6425" s="2"/>
      <c r="L6425" s="60"/>
    </row>
    <row r="6426" spans="1:12">
      <c r="A6426"/>
      <c r="B6426"/>
      <c r="C6426"/>
      <c r="D6426"/>
      <c r="E6426"/>
      <c r="F6426"/>
      <c r="G6426"/>
      <c r="H6426"/>
      <c r="I6426"/>
      <c r="J6426"/>
      <c r="K6426" s="2"/>
      <c r="L6426" s="60"/>
    </row>
    <row r="6427" spans="1:12">
      <c r="A6427"/>
      <c r="B6427"/>
      <c r="C6427"/>
      <c r="D6427"/>
      <c r="E6427"/>
      <c r="F6427"/>
      <c r="G6427"/>
      <c r="H6427"/>
      <c r="I6427"/>
      <c r="J6427"/>
      <c r="K6427" s="2"/>
      <c r="L6427" s="60"/>
    </row>
    <row r="6428" spans="1:12">
      <c r="A6428"/>
      <c r="B6428"/>
      <c r="C6428"/>
      <c r="D6428"/>
      <c r="E6428"/>
      <c r="F6428"/>
      <c r="G6428"/>
      <c r="H6428"/>
      <c r="I6428"/>
      <c r="J6428"/>
      <c r="K6428" s="2"/>
      <c r="L6428" s="60"/>
    </row>
    <row r="6429" spans="1:12">
      <c r="A6429"/>
      <c r="B6429"/>
      <c r="C6429"/>
      <c r="D6429"/>
      <c r="E6429"/>
      <c r="F6429"/>
      <c r="G6429"/>
      <c r="H6429"/>
      <c r="I6429" s="75"/>
      <c r="J6429"/>
      <c r="K6429" s="2"/>
      <c r="L6429" s="60"/>
    </row>
    <row r="6430" spans="1:12">
      <c r="A6430"/>
      <c r="B6430"/>
      <c r="C6430"/>
      <c r="D6430"/>
      <c r="E6430"/>
      <c r="F6430"/>
      <c r="G6430"/>
      <c r="H6430"/>
      <c r="I6430" s="75"/>
      <c r="J6430"/>
      <c r="K6430" s="2"/>
      <c r="L6430" s="60"/>
    </row>
    <row r="6431" spans="1:12">
      <c r="A6431"/>
      <c r="B6431"/>
      <c r="C6431"/>
      <c r="D6431"/>
      <c r="E6431"/>
      <c r="F6431"/>
      <c r="G6431"/>
      <c r="H6431"/>
      <c r="I6431" s="75"/>
      <c r="J6431"/>
      <c r="K6431" s="2"/>
      <c r="L6431" s="60"/>
    </row>
    <row r="6432" spans="1:12">
      <c r="A6432"/>
      <c r="B6432"/>
      <c r="C6432"/>
      <c r="D6432"/>
      <c r="E6432"/>
      <c r="F6432"/>
      <c r="G6432"/>
      <c r="H6432"/>
      <c r="I6432" s="75"/>
      <c r="J6432"/>
      <c r="K6432" s="2"/>
      <c r="L6432" s="60"/>
    </row>
    <row r="6433" spans="1:12">
      <c r="A6433"/>
      <c r="B6433"/>
      <c r="C6433"/>
      <c r="D6433"/>
      <c r="E6433"/>
      <c r="F6433"/>
      <c r="G6433"/>
      <c r="H6433"/>
      <c r="I6433" s="75"/>
      <c r="J6433"/>
      <c r="K6433" s="2"/>
      <c r="L6433" s="60"/>
    </row>
    <row r="6434" spans="1:12">
      <c r="A6434"/>
      <c r="B6434"/>
      <c r="C6434"/>
      <c r="D6434"/>
      <c r="E6434"/>
      <c r="F6434"/>
      <c r="G6434"/>
      <c r="H6434"/>
      <c r="I6434" s="75"/>
      <c r="J6434"/>
      <c r="K6434" s="2"/>
      <c r="L6434" s="60"/>
    </row>
    <row r="6435" spans="1:12">
      <c r="A6435"/>
      <c r="B6435"/>
      <c r="C6435"/>
      <c r="D6435"/>
      <c r="E6435"/>
      <c r="F6435"/>
      <c r="G6435"/>
      <c r="H6435"/>
      <c r="I6435" s="75"/>
      <c r="J6435"/>
      <c r="K6435" s="2"/>
      <c r="L6435" s="60"/>
    </row>
    <row r="6436" spans="1:12">
      <c r="A6436"/>
      <c r="B6436"/>
      <c r="C6436"/>
      <c r="D6436"/>
      <c r="E6436"/>
      <c r="F6436"/>
      <c r="G6436"/>
      <c r="H6436"/>
      <c r="I6436" s="75"/>
      <c r="J6436"/>
      <c r="K6436" s="2"/>
      <c r="L6436" s="60"/>
    </row>
    <row r="6437" spans="1:12">
      <c r="A6437"/>
      <c r="B6437"/>
      <c r="C6437"/>
      <c r="D6437"/>
      <c r="E6437"/>
      <c r="F6437"/>
      <c r="G6437"/>
      <c r="H6437"/>
      <c r="I6437" s="75"/>
      <c r="J6437"/>
      <c r="K6437" s="2"/>
      <c r="L6437" s="60"/>
    </row>
    <row r="6438" spans="1:12">
      <c r="A6438"/>
      <c r="B6438"/>
      <c r="C6438"/>
      <c r="D6438"/>
      <c r="E6438"/>
      <c r="F6438"/>
      <c r="G6438"/>
      <c r="H6438"/>
      <c r="I6438" s="75"/>
      <c r="J6438"/>
      <c r="K6438" s="2"/>
      <c r="L6438" s="60"/>
    </row>
    <row r="6439" spans="1:12">
      <c r="A6439"/>
      <c r="B6439"/>
      <c r="C6439"/>
      <c r="D6439"/>
      <c r="E6439"/>
      <c r="F6439"/>
      <c r="G6439"/>
      <c r="H6439"/>
      <c r="I6439"/>
      <c r="J6439"/>
      <c r="K6439" s="2"/>
      <c r="L6439" s="60"/>
    </row>
    <row r="6440" spans="1:12">
      <c r="A6440"/>
      <c r="B6440"/>
      <c r="C6440"/>
      <c r="D6440"/>
      <c r="E6440"/>
      <c r="F6440"/>
      <c r="G6440"/>
      <c r="H6440"/>
      <c r="I6440"/>
      <c r="J6440"/>
      <c r="K6440" s="2"/>
      <c r="L6440" s="60"/>
    </row>
    <row r="6441" spans="1:12">
      <c r="A6441"/>
      <c r="B6441"/>
      <c r="C6441"/>
      <c r="D6441"/>
      <c r="E6441"/>
      <c r="F6441"/>
      <c r="G6441"/>
      <c r="H6441"/>
      <c r="I6441"/>
      <c r="J6441"/>
      <c r="K6441" s="2"/>
      <c r="L6441" s="60"/>
    </row>
    <row r="6442" spans="1:12">
      <c r="A6442"/>
      <c r="B6442"/>
      <c r="C6442"/>
      <c r="D6442"/>
      <c r="E6442"/>
      <c r="F6442"/>
      <c r="G6442"/>
      <c r="H6442"/>
      <c r="I6442"/>
      <c r="J6442"/>
      <c r="K6442" s="2"/>
      <c r="L6442" s="60"/>
    </row>
    <row r="6443" spans="1:12">
      <c r="A6443"/>
      <c r="B6443"/>
      <c r="C6443"/>
      <c r="D6443"/>
      <c r="E6443"/>
      <c r="F6443"/>
      <c r="G6443"/>
      <c r="H6443"/>
      <c r="I6443"/>
      <c r="J6443"/>
      <c r="K6443" s="2"/>
      <c r="L6443" s="60"/>
    </row>
    <row r="6444" spans="1:12">
      <c r="A6444"/>
      <c r="B6444"/>
      <c r="C6444"/>
      <c r="D6444"/>
      <c r="E6444"/>
      <c r="F6444"/>
      <c r="G6444"/>
      <c r="H6444"/>
      <c r="I6444"/>
      <c r="J6444"/>
      <c r="K6444" s="2"/>
      <c r="L6444" s="60"/>
    </row>
    <row r="6445" spans="1:12">
      <c r="A6445"/>
      <c r="B6445"/>
      <c r="C6445"/>
      <c r="D6445"/>
      <c r="E6445"/>
      <c r="F6445"/>
      <c r="G6445"/>
      <c r="H6445"/>
      <c r="I6445"/>
      <c r="J6445"/>
      <c r="K6445" s="2"/>
      <c r="L6445" s="60"/>
    </row>
    <row r="6446" spans="1:12">
      <c r="A6446"/>
      <c r="B6446"/>
      <c r="C6446"/>
      <c r="D6446"/>
      <c r="E6446"/>
      <c r="F6446"/>
      <c r="G6446"/>
      <c r="H6446"/>
      <c r="I6446"/>
      <c r="J6446"/>
      <c r="K6446" s="2"/>
      <c r="L6446" s="60"/>
    </row>
    <row r="6447" spans="1:12">
      <c r="A6447"/>
      <c r="B6447"/>
      <c r="C6447"/>
      <c r="D6447"/>
      <c r="E6447"/>
      <c r="F6447"/>
      <c r="G6447"/>
      <c r="H6447"/>
      <c r="I6447"/>
      <c r="J6447"/>
      <c r="K6447" s="2"/>
      <c r="L6447" s="60"/>
    </row>
    <row r="6448" spans="1:12">
      <c r="A6448"/>
      <c r="B6448"/>
      <c r="C6448"/>
      <c r="D6448"/>
      <c r="E6448"/>
      <c r="F6448"/>
      <c r="G6448"/>
      <c r="H6448"/>
      <c r="I6448"/>
      <c r="J6448"/>
      <c r="K6448" s="2"/>
      <c r="L6448" s="60"/>
    </row>
    <row r="6449" spans="1:12">
      <c r="A6449"/>
      <c r="B6449"/>
      <c r="C6449"/>
      <c r="D6449"/>
      <c r="E6449"/>
      <c r="F6449"/>
      <c r="G6449"/>
      <c r="H6449"/>
      <c r="I6449"/>
      <c r="J6449"/>
      <c r="K6449" s="2"/>
      <c r="L6449" s="60"/>
    </row>
    <row r="6450" spans="1:12">
      <c r="A6450"/>
      <c r="B6450"/>
      <c r="C6450"/>
      <c r="D6450"/>
      <c r="E6450"/>
      <c r="F6450"/>
      <c r="G6450"/>
      <c r="H6450"/>
      <c r="I6450"/>
      <c r="J6450"/>
      <c r="K6450" s="2"/>
      <c r="L6450" s="60"/>
    </row>
    <row r="6451" spans="1:12">
      <c r="A6451"/>
      <c r="B6451"/>
      <c r="C6451"/>
      <c r="D6451"/>
      <c r="E6451"/>
      <c r="F6451"/>
      <c r="G6451"/>
      <c r="H6451"/>
      <c r="I6451"/>
      <c r="J6451"/>
      <c r="K6451" s="2"/>
      <c r="L6451" s="60"/>
    </row>
    <row r="6452" spans="1:12">
      <c r="A6452"/>
      <c r="B6452"/>
      <c r="C6452"/>
      <c r="D6452"/>
      <c r="E6452"/>
      <c r="F6452"/>
      <c r="G6452"/>
      <c r="H6452"/>
      <c r="I6452"/>
      <c r="J6452"/>
      <c r="K6452" s="2"/>
      <c r="L6452" s="60"/>
    </row>
    <row r="6453" spans="1:12">
      <c r="A6453"/>
      <c r="B6453"/>
      <c r="C6453"/>
      <c r="D6453"/>
      <c r="E6453"/>
      <c r="F6453"/>
      <c r="G6453"/>
      <c r="H6453"/>
      <c r="I6453"/>
      <c r="J6453"/>
      <c r="K6453" s="2"/>
      <c r="L6453" s="60"/>
    </row>
    <row r="6454" spans="1:12">
      <c r="A6454"/>
      <c r="B6454"/>
      <c r="C6454"/>
      <c r="D6454"/>
      <c r="E6454"/>
      <c r="F6454"/>
      <c r="G6454"/>
      <c r="H6454"/>
      <c r="I6454"/>
      <c r="J6454"/>
      <c r="K6454" s="2"/>
      <c r="L6454" s="60"/>
    </row>
    <row r="6455" spans="1:12">
      <c r="A6455"/>
      <c r="B6455"/>
      <c r="C6455"/>
      <c r="D6455"/>
      <c r="E6455"/>
      <c r="F6455"/>
      <c r="G6455"/>
      <c r="H6455"/>
      <c r="I6455"/>
      <c r="J6455"/>
      <c r="K6455" s="2"/>
      <c r="L6455" s="60"/>
    </row>
    <row r="6456" spans="1:12">
      <c r="A6456"/>
      <c r="B6456"/>
      <c r="C6456"/>
      <c r="D6456"/>
      <c r="E6456"/>
      <c r="F6456"/>
      <c r="G6456"/>
      <c r="H6456"/>
      <c r="I6456"/>
      <c r="J6456"/>
      <c r="K6456" s="2"/>
      <c r="L6456" s="60"/>
    </row>
    <row r="6457" spans="1:12">
      <c r="A6457"/>
      <c r="B6457"/>
      <c r="C6457"/>
      <c r="D6457"/>
      <c r="E6457"/>
      <c r="F6457"/>
      <c r="G6457"/>
      <c r="H6457"/>
      <c r="I6457"/>
      <c r="J6457"/>
      <c r="K6457" s="2"/>
      <c r="L6457" s="60"/>
    </row>
    <row r="6458" spans="1:12">
      <c r="A6458"/>
      <c r="B6458"/>
      <c r="C6458"/>
      <c r="D6458"/>
      <c r="E6458"/>
      <c r="F6458"/>
      <c r="G6458"/>
      <c r="H6458"/>
      <c r="I6458"/>
      <c r="J6458"/>
      <c r="K6458" s="2"/>
      <c r="L6458" s="60"/>
    </row>
    <row r="6459" spans="1:12">
      <c r="A6459"/>
      <c r="B6459"/>
      <c r="C6459"/>
      <c r="D6459"/>
      <c r="E6459"/>
      <c r="F6459"/>
      <c r="G6459"/>
      <c r="H6459"/>
      <c r="I6459"/>
      <c r="J6459"/>
      <c r="K6459" s="2"/>
      <c r="L6459" s="60"/>
    </row>
    <row r="6460" spans="1:12">
      <c r="A6460"/>
      <c r="B6460"/>
      <c r="C6460"/>
      <c r="D6460"/>
      <c r="E6460"/>
      <c r="F6460"/>
      <c r="G6460"/>
      <c r="H6460"/>
      <c r="I6460"/>
      <c r="J6460"/>
      <c r="K6460" s="2"/>
      <c r="L6460" s="60"/>
    </row>
    <row r="6461" spans="1:12">
      <c r="A6461"/>
      <c r="B6461"/>
      <c r="C6461"/>
      <c r="D6461"/>
      <c r="E6461"/>
      <c r="F6461"/>
      <c r="G6461"/>
      <c r="H6461"/>
      <c r="I6461"/>
      <c r="J6461"/>
      <c r="K6461" s="2"/>
      <c r="L6461" s="60"/>
    </row>
    <row r="6462" spans="1:12">
      <c r="A6462"/>
      <c r="B6462"/>
      <c r="C6462"/>
      <c r="D6462"/>
      <c r="E6462"/>
      <c r="F6462"/>
      <c r="G6462"/>
      <c r="H6462"/>
      <c r="I6462"/>
      <c r="J6462"/>
      <c r="K6462" s="2"/>
      <c r="L6462" s="60"/>
    </row>
    <row r="6463" spans="1:12">
      <c r="A6463"/>
      <c r="B6463"/>
      <c r="C6463"/>
      <c r="D6463"/>
      <c r="E6463"/>
      <c r="F6463"/>
      <c r="G6463"/>
      <c r="H6463"/>
      <c r="I6463"/>
      <c r="J6463"/>
      <c r="K6463" s="2"/>
      <c r="L6463" s="60"/>
    </row>
    <row r="6464" spans="1:12">
      <c r="A6464"/>
      <c r="B6464"/>
      <c r="C6464"/>
      <c r="D6464"/>
      <c r="E6464"/>
      <c r="F6464"/>
      <c r="G6464"/>
      <c r="H6464"/>
      <c r="I6464"/>
      <c r="J6464"/>
      <c r="K6464" s="2"/>
      <c r="L6464" s="60"/>
    </row>
    <row r="6465" spans="1:12">
      <c r="A6465"/>
      <c r="B6465"/>
      <c r="C6465"/>
      <c r="D6465"/>
      <c r="E6465"/>
      <c r="F6465"/>
      <c r="G6465"/>
      <c r="H6465"/>
      <c r="I6465"/>
      <c r="J6465"/>
      <c r="K6465" s="2"/>
      <c r="L6465" s="60"/>
    </row>
    <row r="6466" spans="1:12">
      <c r="A6466"/>
      <c r="B6466"/>
      <c r="C6466"/>
      <c r="D6466"/>
      <c r="E6466"/>
      <c r="F6466"/>
      <c r="G6466"/>
      <c r="H6466"/>
      <c r="I6466"/>
      <c r="J6466"/>
      <c r="K6466" s="2"/>
      <c r="L6466" s="60"/>
    </row>
    <row r="6467" spans="1:12">
      <c r="A6467"/>
      <c r="B6467"/>
      <c r="C6467"/>
      <c r="D6467"/>
      <c r="E6467"/>
      <c r="F6467"/>
      <c r="G6467"/>
      <c r="H6467"/>
      <c r="I6467"/>
      <c r="J6467"/>
      <c r="K6467" s="2"/>
      <c r="L6467" s="60"/>
    </row>
    <row r="6468" spans="1:12">
      <c r="A6468"/>
      <c r="B6468"/>
      <c r="C6468"/>
      <c r="D6468"/>
      <c r="E6468"/>
      <c r="F6468"/>
      <c r="G6468"/>
      <c r="H6468"/>
      <c r="I6468"/>
      <c r="J6468"/>
      <c r="K6468" s="2"/>
      <c r="L6468" s="60"/>
    </row>
    <row r="6469" spans="1:12">
      <c r="A6469"/>
      <c r="B6469"/>
      <c r="C6469"/>
      <c r="D6469"/>
      <c r="E6469"/>
      <c r="F6469"/>
      <c r="G6469"/>
      <c r="H6469"/>
      <c r="I6469"/>
      <c r="J6469"/>
      <c r="K6469" s="2"/>
      <c r="L6469" s="60"/>
    </row>
    <row r="6470" spans="1:12">
      <c r="A6470"/>
      <c r="B6470"/>
      <c r="C6470"/>
      <c r="D6470"/>
      <c r="E6470"/>
      <c r="F6470"/>
      <c r="G6470"/>
      <c r="H6470"/>
      <c r="I6470"/>
      <c r="J6470"/>
      <c r="K6470" s="2"/>
      <c r="L6470" s="60"/>
    </row>
    <row r="6471" spans="1:12">
      <c r="A6471"/>
      <c r="B6471"/>
      <c r="C6471"/>
      <c r="D6471"/>
      <c r="E6471"/>
      <c r="F6471"/>
      <c r="G6471"/>
      <c r="H6471"/>
      <c r="I6471"/>
      <c r="J6471"/>
      <c r="K6471" s="2"/>
      <c r="L6471" s="60"/>
    </row>
    <row r="6472" spans="1:12">
      <c r="A6472"/>
      <c r="B6472"/>
      <c r="C6472"/>
      <c r="D6472"/>
      <c r="E6472"/>
      <c r="F6472"/>
      <c r="G6472"/>
      <c r="H6472"/>
      <c r="I6472"/>
      <c r="J6472"/>
      <c r="K6472" s="2"/>
      <c r="L6472" s="60"/>
    </row>
    <row r="6473" spans="1:12">
      <c r="A6473"/>
      <c r="B6473"/>
      <c r="C6473"/>
      <c r="D6473"/>
      <c r="E6473"/>
      <c r="F6473"/>
      <c r="G6473"/>
      <c r="H6473"/>
      <c r="I6473"/>
      <c r="J6473"/>
      <c r="K6473" s="2"/>
      <c r="L6473" s="60"/>
    </row>
    <row r="6474" spans="1:12">
      <c r="A6474"/>
      <c r="B6474"/>
      <c r="C6474"/>
      <c r="D6474"/>
      <c r="E6474"/>
      <c r="F6474"/>
      <c r="G6474"/>
      <c r="H6474"/>
      <c r="I6474"/>
      <c r="J6474"/>
      <c r="K6474" s="2"/>
      <c r="L6474" s="60"/>
    </row>
    <row r="6475" spans="1:12">
      <c r="A6475"/>
      <c r="B6475"/>
      <c r="C6475"/>
      <c r="D6475"/>
      <c r="E6475"/>
      <c r="F6475"/>
      <c r="G6475"/>
      <c r="H6475"/>
      <c r="I6475"/>
      <c r="J6475"/>
      <c r="K6475" s="2"/>
      <c r="L6475" s="60"/>
    </row>
    <row r="6476" spans="1:12">
      <c r="A6476"/>
      <c r="B6476"/>
      <c r="C6476"/>
      <c r="D6476"/>
      <c r="E6476"/>
      <c r="F6476"/>
      <c r="G6476"/>
      <c r="H6476"/>
      <c r="I6476"/>
      <c r="J6476"/>
      <c r="K6476" s="2"/>
      <c r="L6476" s="60"/>
    </row>
    <row r="6477" spans="1:12">
      <c r="A6477"/>
      <c r="B6477"/>
      <c r="C6477"/>
      <c r="D6477"/>
      <c r="E6477"/>
      <c r="F6477"/>
      <c r="G6477"/>
      <c r="H6477"/>
      <c r="I6477"/>
      <c r="J6477"/>
      <c r="K6477" s="2"/>
      <c r="L6477" s="60"/>
    </row>
    <row r="6478" spans="1:12">
      <c r="A6478"/>
      <c r="B6478"/>
      <c r="C6478"/>
      <c r="D6478"/>
      <c r="E6478"/>
      <c r="F6478"/>
      <c r="G6478"/>
      <c r="H6478"/>
      <c r="I6478"/>
      <c r="J6478"/>
      <c r="K6478" s="2"/>
      <c r="L6478" s="60"/>
    </row>
    <row r="6479" spans="1:12">
      <c r="A6479"/>
      <c r="B6479"/>
      <c r="C6479"/>
      <c r="D6479"/>
      <c r="E6479"/>
      <c r="F6479"/>
      <c r="G6479"/>
      <c r="H6479"/>
      <c r="I6479"/>
      <c r="J6479"/>
      <c r="K6479" s="2"/>
      <c r="L6479" s="60"/>
    </row>
    <row r="6480" spans="1:12">
      <c r="A6480"/>
      <c r="B6480"/>
      <c r="C6480"/>
      <c r="D6480"/>
      <c r="E6480"/>
      <c r="F6480"/>
      <c r="G6480"/>
      <c r="H6480"/>
      <c r="I6480"/>
      <c r="J6480"/>
      <c r="K6480" s="2"/>
      <c r="L6480" s="60"/>
    </row>
    <row r="6481" spans="1:12">
      <c r="A6481"/>
      <c r="B6481"/>
      <c r="C6481"/>
      <c r="D6481"/>
      <c r="E6481"/>
      <c r="F6481"/>
      <c r="G6481"/>
      <c r="H6481"/>
      <c r="I6481"/>
      <c r="J6481"/>
      <c r="K6481" s="2"/>
      <c r="L6481" s="60"/>
    </row>
    <row r="6482" spans="1:12">
      <c r="A6482"/>
      <c r="B6482"/>
      <c r="C6482"/>
      <c r="D6482"/>
      <c r="E6482"/>
      <c r="F6482"/>
      <c r="G6482"/>
      <c r="H6482"/>
      <c r="I6482"/>
      <c r="J6482"/>
      <c r="K6482" s="2"/>
      <c r="L6482" s="60"/>
    </row>
    <row r="6483" spans="1:12">
      <c r="A6483"/>
      <c r="B6483"/>
      <c r="C6483"/>
      <c r="D6483"/>
      <c r="E6483"/>
      <c r="F6483"/>
      <c r="G6483"/>
      <c r="H6483"/>
      <c r="I6483"/>
      <c r="J6483"/>
      <c r="K6483" s="2"/>
      <c r="L6483" s="60"/>
    </row>
    <row r="6484" spans="1:12">
      <c r="A6484"/>
      <c r="B6484"/>
      <c r="C6484"/>
      <c r="D6484"/>
      <c r="E6484"/>
      <c r="F6484"/>
      <c r="G6484"/>
      <c r="H6484"/>
      <c r="I6484"/>
      <c r="J6484"/>
      <c r="K6484" s="2"/>
      <c r="L6484" s="60"/>
    </row>
    <row r="6485" spans="1:12">
      <c r="A6485"/>
      <c r="B6485"/>
      <c r="C6485"/>
      <c r="D6485"/>
      <c r="E6485"/>
      <c r="F6485"/>
      <c r="G6485"/>
      <c r="H6485"/>
      <c r="I6485" s="75"/>
      <c r="J6485"/>
      <c r="K6485" s="2"/>
      <c r="L6485" s="60"/>
    </row>
    <row r="6486" spans="1:12">
      <c r="A6486"/>
      <c r="B6486"/>
      <c r="C6486"/>
      <c r="D6486"/>
      <c r="E6486"/>
      <c r="F6486"/>
      <c r="G6486"/>
      <c r="H6486"/>
      <c r="I6486" s="75"/>
      <c r="J6486"/>
      <c r="K6486" s="2"/>
      <c r="L6486" s="60"/>
    </row>
    <row r="6487" spans="1:12">
      <c r="A6487"/>
      <c r="B6487"/>
      <c r="C6487"/>
      <c r="D6487"/>
      <c r="E6487"/>
      <c r="F6487"/>
      <c r="G6487"/>
      <c r="H6487"/>
      <c r="I6487" s="75"/>
      <c r="J6487"/>
      <c r="K6487" s="2"/>
      <c r="L6487" s="60"/>
    </row>
    <row r="6488" spans="1:12">
      <c r="A6488"/>
      <c r="B6488"/>
      <c r="C6488"/>
      <c r="D6488"/>
      <c r="E6488"/>
      <c r="F6488"/>
      <c r="G6488"/>
      <c r="H6488"/>
      <c r="I6488" s="75"/>
      <c r="J6488"/>
      <c r="K6488" s="2"/>
      <c r="L6488" s="60"/>
    </row>
    <row r="6489" spans="1:12">
      <c r="A6489"/>
      <c r="B6489"/>
      <c r="C6489"/>
      <c r="D6489"/>
      <c r="E6489"/>
      <c r="F6489"/>
      <c r="G6489"/>
      <c r="H6489"/>
      <c r="I6489" s="75"/>
      <c r="J6489"/>
      <c r="K6489" s="2"/>
      <c r="L6489" s="60"/>
    </row>
    <row r="6490" spans="1:12">
      <c r="A6490"/>
      <c r="B6490"/>
      <c r="C6490"/>
      <c r="D6490"/>
      <c r="E6490"/>
      <c r="F6490"/>
      <c r="G6490"/>
      <c r="H6490"/>
      <c r="I6490" s="75"/>
      <c r="J6490"/>
      <c r="K6490" s="2"/>
      <c r="L6490" s="60"/>
    </row>
    <row r="6491" spans="1:12">
      <c r="A6491"/>
      <c r="B6491"/>
      <c r="C6491"/>
      <c r="D6491"/>
      <c r="E6491"/>
      <c r="F6491"/>
      <c r="G6491"/>
      <c r="H6491"/>
      <c r="I6491" s="75"/>
      <c r="J6491"/>
      <c r="K6491" s="2"/>
      <c r="L6491" s="60"/>
    </row>
    <row r="6492" spans="1:12">
      <c r="A6492"/>
      <c r="B6492"/>
      <c r="C6492"/>
      <c r="D6492"/>
      <c r="E6492"/>
      <c r="F6492"/>
      <c r="G6492"/>
      <c r="H6492"/>
      <c r="I6492" s="75"/>
      <c r="J6492"/>
      <c r="K6492" s="2"/>
      <c r="L6492" s="60"/>
    </row>
    <row r="6493" spans="1:12">
      <c r="A6493"/>
      <c r="B6493"/>
      <c r="C6493"/>
      <c r="D6493"/>
      <c r="E6493"/>
      <c r="F6493"/>
      <c r="G6493"/>
      <c r="H6493"/>
      <c r="I6493" s="75"/>
      <c r="J6493"/>
      <c r="K6493" s="2"/>
      <c r="L6493" s="60"/>
    </row>
    <row r="6494" spans="1:12">
      <c r="A6494"/>
      <c r="B6494"/>
      <c r="C6494"/>
      <c r="D6494"/>
      <c r="E6494"/>
      <c r="F6494"/>
      <c r="G6494"/>
      <c r="H6494"/>
      <c r="I6494" s="75"/>
      <c r="J6494"/>
      <c r="K6494" s="2"/>
      <c r="L6494" s="60"/>
    </row>
    <row r="6495" spans="1:12">
      <c r="A6495"/>
      <c r="B6495"/>
      <c r="C6495"/>
      <c r="D6495"/>
      <c r="E6495"/>
      <c r="F6495"/>
      <c r="G6495"/>
      <c r="H6495"/>
      <c r="I6495"/>
      <c r="J6495"/>
      <c r="K6495" s="2"/>
      <c r="L6495" s="60"/>
    </row>
    <row r="6496" spans="1:12">
      <c r="A6496"/>
      <c r="B6496"/>
      <c r="C6496"/>
      <c r="D6496"/>
      <c r="E6496"/>
      <c r="F6496"/>
      <c r="G6496"/>
      <c r="H6496"/>
      <c r="I6496"/>
      <c r="J6496"/>
      <c r="K6496" s="2"/>
      <c r="L6496" s="60"/>
    </row>
    <row r="6497" spans="1:12">
      <c r="A6497"/>
      <c r="B6497"/>
      <c r="C6497"/>
      <c r="D6497"/>
      <c r="E6497"/>
      <c r="F6497"/>
      <c r="G6497"/>
      <c r="H6497"/>
      <c r="I6497"/>
      <c r="J6497"/>
      <c r="K6497" s="2"/>
      <c r="L6497" s="60"/>
    </row>
    <row r="6498" spans="1:12">
      <c r="A6498"/>
      <c r="B6498"/>
      <c r="C6498"/>
      <c r="D6498"/>
      <c r="E6498"/>
      <c r="F6498"/>
      <c r="G6498"/>
      <c r="H6498"/>
      <c r="I6498"/>
      <c r="J6498"/>
      <c r="K6498" s="2"/>
      <c r="L6498" s="60"/>
    </row>
    <row r="6499" spans="1:12">
      <c r="A6499"/>
      <c r="B6499"/>
      <c r="C6499"/>
      <c r="D6499"/>
      <c r="E6499"/>
      <c r="F6499"/>
      <c r="G6499"/>
      <c r="H6499"/>
      <c r="I6499"/>
      <c r="J6499"/>
      <c r="K6499" s="2"/>
      <c r="L6499" s="60"/>
    </row>
    <row r="6500" spans="1:12">
      <c r="A6500"/>
      <c r="B6500"/>
      <c r="C6500"/>
      <c r="D6500"/>
      <c r="E6500"/>
      <c r="F6500"/>
      <c r="G6500"/>
      <c r="H6500"/>
      <c r="I6500"/>
      <c r="J6500"/>
      <c r="K6500" s="2"/>
      <c r="L6500" s="60"/>
    </row>
    <row r="6501" spans="1:12">
      <c r="A6501"/>
      <c r="B6501"/>
      <c r="C6501"/>
      <c r="D6501"/>
      <c r="E6501"/>
      <c r="F6501"/>
      <c r="G6501"/>
      <c r="H6501"/>
      <c r="I6501"/>
      <c r="J6501"/>
      <c r="K6501" s="2"/>
      <c r="L6501" s="60"/>
    </row>
    <row r="6502" spans="1:12">
      <c r="A6502"/>
      <c r="B6502"/>
      <c r="C6502"/>
      <c r="D6502"/>
      <c r="E6502"/>
      <c r="F6502"/>
      <c r="G6502"/>
      <c r="H6502"/>
      <c r="I6502"/>
      <c r="J6502"/>
      <c r="K6502" s="2"/>
      <c r="L6502" s="60"/>
    </row>
    <row r="6503" spans="1:12">
      <c r="A6503"/>
      <c r="B6503"/>
      <c r="C6503"/>
      <c r="D6503"/>
      <c r="E6503"/>
      <c r="F6503"/>
      <c r="G6503"/>
      <c r="H6503"/>
      <c r="I6503"/>
      <c r="J6503"/>
      <c r="K6503" s="2"/>
      <c r="L6503" s="60"/>
    </row>
    <row r="6504" spans="1:12">
      <c r="A6504"/>
      <c r="B6504"/>
      <c r="C6504"/>
      <c r="D6504"/>
      <c r="E6504"/>
      <c r="F6504"/>
      <c r="G6504"/>
      <c r="H6504"/>
      <c r="I6504"/>
      <c r="J6504"/>
      <c r="K6504" s="2"/>
      <c r="L6504" s="60"/>
    </row>
    <row r="6505" spans="1:12">
      <c r="A6505"/>
      <c r="B6505"/>
      <c r="C6505"/>
      <c r="D6505"/>
      <c r="E6505"/>
      <c r="F6505"/>
      <c r="G6505"/>
      <c r="H6505"/>
      <c r="I6505"/>
      <c r="J6505"/>
      <c r="K6505" s="2"/>
      <c r="L6505" s="60"/>
    </row>
    <row r="6506" spans="1:12">
      <c r="A6506"/>
      <c r="B6506"/>
      <c r="C6506"/>
      <c r="D6506"/>
      <c r="E6506"/>
      <c r="F6506"/>
      <c r="G6506"/>
      <c r="H6506"/>
      <c r="I6506"/>
      <c r="J6506"/>
      <c r="K6506" s="2"/>
      <c r="L6506" s="60"/>
    </row>
    <row r="6507" spans="1:12">
      <c r="A6507"/>
      <c r="B6507"/>
      <c r="C6507"/>
      <c r="D6507"/>
      <c r="E6507"/>
      <c r="F6507"/>
      <c r="G6507"/>
      <c r="H6507"/>
      <c r="I6507"/>
      <c r="J6507"/>
      <c r="K6507" s="2"/>
      <c r="L6507" s="60"/>
    </row>
    <row r="6508" spans="1:12">
      <c r="A6508"/>
      <c r="B6508"/>
      <c r="C6508"/>
      <c r="D6508"/>
      <c r="E6508"/>
      <c r="F6508"/>
      <c r="G6508"/>
      <c r="H6508"/>
      <c r="I6508"/>
      <c r="J6508"/>
      <c r="K6508" s="2"/>
      <c r="L6508" s="60"/>
    </row>
    <row r="6509" spans="1:12">
      <c r="A6509"/>
      <c r="B6509"/>
      <c r="C6509"/>
      <c r="D6509"/>
      <c r="E6509"/>
      <c r="F6509"/>
      <c r="G6509"/>
      <c r="H6509"/>
      <c r="I6509"/>
      <c r="J6509"/>
      <c r="K6509" s="2"/>
      <c r="L6509" s="60"/>
    </row>
    <row r="6510" spans="1:12">
      <c r="A6510"/>
      <c r="B6510"/>
      <c r="C6510"/>
      <c r="D6510"/>
      <c r="E6510"/>
      <c r="F6510"/>
      <c r="G6510"/>
      <c r="H6510"/>
      <c r="I6510"/>
      <c r="J6510"/>
      <c r="K6510" s="2"/>
      <c r="L6510" s="60"/>
    </row>
    <row r="6511" spans="1:12">
      <c r="A6511"/>
      <c r="B6511"/>
      <c r="C6511"/>
      <c r="D6511"/>
      <c r="E6511"/>
      <c r="F6511"/>
      <c r="G6511"/>
      <c r="H6511"/>
      <c r="I6511"/>
      <c r="J6511"/>
      <c r="K6511" s="2"/>
      <c r="L6511" s="60"/>
    </row>
    <row r="6512" spans="1:12">
      <c r="A6512"/>
      <c r="B6512"/>
      <c r="C6512"/>
      <c r="D6512"/>
      <c r="E6512"/>
      <c r="F6512"/>
      <c r="G6512"/>
      <c r="H6512"/>
      <c r="I6512"/>
      <c r="J6512"/>
      <c r="K6512" s="2"/>
      <c r="L6512" s="60"/>
    </row>
    <row r="6513" spans="1:12">
      <c r="A6513"/>
      <c r="B6513"/>
      <c r="C6513"/>
      <c r="D6513"/>
      <c r="E6513"/>
      <c r="F6513"/>
      <c r="G6513"/>
      <c r="H6513"/>
      <c r="I6513"/>
      <c r="J6513"/>
      <c r="K6513" s="2"/>
      <c r="L6513" s="60"/>
    </row>
    <row r="6514" spans="1:12">
      <c r="A6514"/>
      <c r="B6514"/>
      <c r="C6514"/>
      <c r="D6514"/>
      <c r="E6514"/>
      <c r="F6514"/>
      <c r="G6514"/>
      <c r="H6514"/>
      <c r="I6514"/>
      <c r="J6514"/>
      <c r="K6514" s="2"/>
      <c r="L6514" s="60"/>
    </row>
    <row r="6515" spans="1:12">
      <c r="A6515"/>
      <c r="B6515"/>
      <c r="C6515"/>
      <c r="D6515"/>
      <c r="E6515"/>
      <c r="F6515"/>
      <c r="G6515"/>
      <c r="H6515"/>
      <c r="I6515"/>
      <c r="J6515"/>
      <c r="K6515" s="2"/>
      <c r="L6515" s="60"/>
    </row>
    <row r="6516" spans="1:12">
      <c r="A6516"/>
      <c r="B6516"/>
      <c r="C6516"/>
      <c r="D6516"/>
      <c r="E6516"/>
      <c r="F6516"/>
      <c r="G6516"/>
      <c r="H6516"/>
      <c r="I6516"/>
      <c r="J6516"/>
      <c r="K6516" s="2"/>
      <c r="L6516" s="60"/>
    </row>
    <row r="6517" spans="1:12">
      <c r="A6517"/>
      <c r="B6517"/>
      <c r="C6517"/>
      <c r="D6517"/>
      <c r="E6517"/>
      <c r="F6517"/>
      <c r="G6517"/>
      <c r="H6517"/>
      <c r="I6517"/>
      <c r="J6517"/>
      <c r="K6517" s="2"/>
      <c r="L6517" s="60"/>
    </row>
    <row r="6518" spans="1:12">
      <c r="A6518"/>
      <c r="B6518"/>
      <c r="C6518"/>
      <c r="D6518"/>
      <c r="E6518"/>
      <c r="F6518"/>
      <c r="G6518"/>
      <c r="H6518"/>
      <c r="I6518"/>
      <c r="J6518"/>
      <c r="K6518" s="2"/>
      <c r="L6518" s="60"/>
    </row>
    <row r="6519" spans="1:12">
      <c r="A6519"/>
      <c r="B6519"/>
      <c r="C6519"/>
      <c r="D6519"/>
      <c r="E6519"/>
      <c r="F6519"/>
      <c r="G6519"/>
      <c r="H6519"/>
      <c r="I6519"/>
      <c r="J6519"/>
      <c r="K6519" s="2"/>
      <c r="L6519" s="60"/>
    </row>
    <row r="6520" spans="1:12">
      <c r="A6520"/>
      <c r="B6520"/>
      <c r="C6520"/>
      <c r="D6520"/>
      <c r="E6520"/>
      <c r="F6520"/>
      <c r="G6520"/>
      <c r="H6520"/>
      <c r="I6520"/>
      <c r="J6520"/>
      <c r="K6520" s="2"/>
      <c r="L6520" s="60"/>
    </row>
    <row r="6521" spans="1:12">
      <c r="A6521"/>
      <c r="B6521"/>
      <c r="C6521"/>
      <c r="D6521"/>
      <c r="E6521"/>
      <c r="F6521"/>
      <c r="G6521"/>
      <c r="H6521"/>
      <c r="I6521"/>
      <c r="J6521"/>
      <c r="K6521" s="2"/>
      <c r="L6521" s="60"/>
    </row>
    <row r="6522" spans="1:12">
      <c r="A6522"/>
      <c r="B6522"/>
      <c r="C6522"/>
      <c r="D6522"/>
      <c r="E6522"/>
      <c r="F6522"/>
      <c r="G6522"/>
      <c r="H6522"/>
      <c r="I6522"/>
      <c r="J6522"/>
      <c r="K6522" s="2"/>
      <c r="L6522" s="60"/>
    </row>
    <row r="6523" spans="1:12">
      <c r="A6523"/>
      <c r="B6523"/>
      <c r="C6523"/>
      <c r="D6523"/>
      <c r="E6523"/>
      <c r="F6523"/>
      <c r="G6523"/>
      <c r="H6523"/>
      <c r="I6523"/>
      <c r="J6523"/>
      <c r="K6523" s="2"/>
      <c r="L6523" s="60"/>
    </row>
    <row r="6524" spans="1:12">
      <c r="A6524"/>
      <c r="B6524"/>
      <c r="C6524"/>
      <c r="D6524"/>
      <c r="E6524"/>
      <c r="F6524"/>
      <c r="G6524"/>
      <c r="H6524"/>
      <c r="I6524"/>
      <c r="J6524"/>
      <c r="K6524" s="2"/>
      <c r="L6524" s="60"/>
    </row>
    <row r="6525" spans="1:12">
      <c r="A6525"/>
      <c r="B6525"/>
      <c r="C6525"/>
      <c r="D6525"/>
      <c r="E6525"/>
      <c r="F6525"/>
      <c r="G6525"/>
      <c r="H6525"/>
      <c r="I6525"/>
      <c r="J6525"/>
      <c r="K6525" s="2"/>
      <c r="L6525" s="60"/>
    </row>
    <row r="6526" spans="1:12">
      <c r="A6526"/>
      <c r="B6526"/>
      <c r="C6526"/>
      <c r="D6526"/>
      <c r="E6526"/>
      <c r="F6526"/>
      <c r="G6526"/>
      <c r="H6526"/>
      <c r="I6526"/>
      <c r="J6526"/>
      <c r="K6526" s="2"/>
      <c r="L6526" s="60"/>
    </row>
    <row r="6527" spans="1:12">
      <c r="A6527"/>
      <c r="B6527"/>
      <c r="C6527"/>
      <c r="D6527"/>
      <c r="E6527"/>
      <c r="F6527"/>
      <c r="G6527"/>
      <c r="H6527"/>
      <c r="I6527"/>
      <c r="J6527"/>
      <c r="K6527" s="2"/>
      <c r="L6527" s="60"/>
    </row>
    <row r="6528" spans="1:12">
      <c r="A6528"/>
      <c r="B6528"/>
      <c r="C6528"/>
      <c r="D6528"/>
      <c r="E6528"/>
      <c r="F6528"/>
      <c r="G6528"/>
      <c r="H6528"/>
      <c r="I6528"/>
      <c r="J6528"/>
      <c r="K6528" s="2"/>
      <c r="L6528" s="60"/>
    </row>
    <row r="6529" spans="1:12">
      <c r="A6529"/>
      <c r="B6529"/>
      <c r="C6529"/>
      <c r="D6529"/>
      <c r="E6529"/>
      <c r="F6529"/>
      <c r="G6529"/>
      <c r="H6529"/>
      <c r="I6529"/>
      <c r="J6529"/>
      <c r="K6529" s="2"/>
      <c r="L6529" s="60"/>
    </row>
    <row r="6530" spans="1:12">
      <c r="A6530"/>
      <c r="B6530"/>
      <c r="C6530"/>
      <c r="D6530"/>
      <c r="E6530"/>
      <c r="F6530"/>
      <c r="G6530"/>
      <c r="H6530"/>
      <c r="I6530"/>
      <c r="J6530"/>
      <c r="K6530" s="2"/>
      <c r="L6530" s="60"/>
    </row>
    <row r="6531" spans="1:12">
      <c r="A6531"/>
      <c r="B6531"/>
      <c r="C6531"/>
      <c r="D6531"/>
      <c r="E6531"/>
      <c r="F6531"/>
      <c r="G6531"/>
      <c r="H6531"/>
      <c r="I6531"/>
      <c r="J6531"/>
      <c r="K6531" s="2"/>
      <c r="L6531" s="60"/>
    </row>
    <row r="6532" spans="1:12">
      <c r="A6532"/>
      <c r="B6532"/>
      <c r="C6532"/>
      <c r="D6532"/>
      <c r="E6532"/>
      <c r="F6532"/>
      <c r="G6532"/>
      <c r="H6532"/>
      <c r="I6532"/>
      <c r="J6532"/>
      <c r="K6532" s="2"/>
      <c r="L6532" s="60"/>
    </row>
    <row r="6533" spans="1:12">
      <c r="A6533"/>
      <c r="B6533"/>
      <c r="C6533"/>
      <c r="D6533"/>
      <c r="E6533"/>
      <c r="F6533"/>
      <c r="G6533"/>
      <c r="H6533"/>
      <c r="I6533"/>
      <c r="J6533"/>
      <c r="K6533" s="2"/>
      <c r="L6533" s="60"/>
    </row>
    <row r="6534" spans="1:12">
      <c r="A6534"/>
      <c r="B6534"/>
      <c r="C6534"/>
      <c r="D6534"/>
      <c r="E6534"/>
      <c r="F6534"/>
      <c r="G6534"/>
      <c r="H6534"/>
      <c r="I6534"/>
      <c r="J6534"/>
      <c r="K6534" s="2"/>
      <c r="L6534" s="60"/>
    </row>
    <row r="6535" spans="1:12">
      <c r="A6535"/>
      <c r="B6535"/>
      <c r="C6535"/>
      <c r="D6535"/>
      <c r="E6535"/>
      <c r="F6535"/>
      <c r="G6535"/>
      <c r="H6535"/>
      <c r="I6535"/>
      <c r="J6535"/>
      <c r="K6535" s="2"/>
      <c r="L6535" s="60"/>
    </row>
    <row r="6536" spans="1:12">
      <c r="A6536"/>
      <c r="B6536"/>
      <c r="C6536"/>
      <c r="D6536"/>
      <c r="E6536"/>
      <c r="F6536"/>
      <c r="G6536"/>
      <c r="H6536"/>
      <c r="I6536"/>
      <c r="J6536"/>
      <c r="K6536" s="2"/>
      <c r="L6536" s="60"/>
    </row>
    <row r="6537" spans="1:12">
      <c r="A6537"/>
      <c r="B6537"/>
      <c r="C6537"/>
      <c r="D6537"/>
      <c r="E6537"/>
      <c r="F6537"/>
      <c r="G6537"/>
      <c r="H6537"/>
      <c r="I6537"/>
      <c r="J6537"/>
      <c r="K6537" s="2"/>
      <c r="L6537" s="60"/>
    </row>
    <row r="6538" spans="1:12">
      <c r="A6538"/>
      <c r="B6538"/>
      <c r="C6538"/>
      <c r="D6538"/>
      <c r="E6538"/>
      <c r="F6538"/>
      <c r="G6538"/>
      <c r="H6538"/>
      <c r="I6538"/>
      <c r="J6538"/>
      <c r="K6538" s="2"/>
      <c r="L6538" s="60"/>
    </row>
    <row r="6539" spans="1:12">
      <c r="A6539"/>
      <c r="B6539"/>
      <c r="C6539"/>
      <c r="D6539"/>
      <c r="E6539"/>
      <c r="F6539"/>
      <c r="G6539"/>
      <c r="H6539"/>
      <c r="I6539"/>
      <c r="J6539"/>
      <c r="K6539" s="2"/>
      <c r="L6539" s="60"/>
    </row>
    <row r="6540" spans="1:12">
      <c r="A6540"/>
      <c r="B6540"/>
      <c r="C6540"/>
      <c r="D6540"/>
      <c r="E6540"/>
      <c r="F6540"/>
      <c r="G6540"/>
      <c r="H6540"/>
      <c r="I6540"/>
      <c r="J6540"/>
      <c r="K6540" s="2"/>
      <c r="L6540" s="60"/>
    </row>
    <row r="6541" spans="1:12">
      <c r="A6541"/>
      <c r="B6541"/>
      <c r="C6541"/>
      <c r="D6541"/>
      <c r="E6541"/>
      <c r="F6541"/>
      <c r="G6541"/>
      <c r="H6541"/>
      <c r="I6541" s="75"/>
      <c r="J6541"/>
      <c r="K6541" s="2"/>
      <c r="L6541" s="60"/>
    </row>
    <row r="6542" spans="1:12">
      <c r="A6542"/>
      <c r="B6542"/>
      <c r="C6542"/>
      <c r="D6542"/>
      <c r="E6542"/>
      <c r="F6542"/>
      <c r="G6542"/>
      <c r="H6542"/>
      <c r="I6542" s="75"/>
      <c r="J6542"/>
      <c r="K6542" s="2"/>
      <c r="L6542" s="60"/>
    </row>
    <row r="6543" spans="1:12">
      <c r="A6543"/>
      <c r="B6543"/>
      <c r="C6543"/>
      <c r="D6543"/>
      <c r="E6543"/>
      <c r="F6543"/>
      <c r="G6543"/>
      <c r="H6543"/>
      <c r="I6543" s="75"/>
      <c r="J6543"/>
      <c r="K6543" s="2"/>
      <c r="L6543" s="60"/>
    </row>
    <row r="6544" spans="1:12">
      <c r="A6544"/>
      <c r="B6544"/>
      <c r="C6544"/>
      <c r="D6544"/>
      <c r="E6544"/>
      <c r="F6544"/>
      <c r="G6544"/>
      <c r="H6544"/>
      <c r="I6544" s="75"/>
      <c r="J6544"/>
      <c r="K6544" s="2"/>
      <c r="L6544" s="60"/>
    </row>
    <row r="6545" spans="1:12">
      <c r="A6545"/>
      <c r="B6545"/>
      <c r="C6545"/>
      <c r="D6545"/>
      <c r="E6545"/>
      <c r="F6545"/>
      <c r="G6545"/>
      <c r="H6545"/>
      <c r="I6545" s="75"/>
      <c r="J6545"/>
      <c r="K6545" s="2"/>
      <c r="L6545" s="60"/>
    </row>
    <row r="6546" spans="1:12">
      <c r="A6546"/>
      <c r="B6546"/>
      <c r="C6546"/>
      <c r="D6546"/>
      <c r="E6546"/>
      <c r="F6546"/>
      <c r="G6546"/>
      <c r="H6546"/>
      <c r="I6546" s="75"/>
      <c r="J6546"/>
      <c r="K6546" s="2"/>
      <c r="L6546" s="60"/>
    </row>
    <row r="6547" spans="1:12">
      <c r="A6547"/>
      <c r="B6547"/>
      <c r="C6547"/>
      <c r="D6547"/>
      <c r="E6547"/>
      <c r="F6547"/>
      <c r="G6547"/>
      <c r="H6547"/>
      <c r="I6547" s="75"/>
      <c r="J6547"/>
      <c r="K6547" s="2"/>
      <c r="L6547" s="60"/>
    </row>
    <row r="6548" spans="1:12">
      <c r="A6548"/>
      <c r="B6548"/>
      <c r="C6548"/>
      <c r="D6548"/>
      <c r="E6548"/>
      <c r="F6548"/>
      <c r="G6548"/>
      <c r="H6548"/>
      <c r="I6548" s="75"/>
      <c r="J6548"/>
      <c r="K6548" s="2"/>
      <c r="L6548" s="60"/>
    </row>
    <row r="6549" spans="1:12">
      <c r="A6549"/>
      <c r="B6549"/>
      <c r="C6549"/>
      <c r="D6549"/>
      <c r="E6549"/>
      <c r="F6549"/>
      <c r="G6549"/>
      <c r="H6549"/>
      <c r="I6549" s="75"/>
      <c r="J6549"/>
      <c r="K6549" s="2"/>
      <c r="L6549" s="60"/>
    </row>
    <row r="6550" spans="1:12">
      <c r="A6550"/>
      <c r="B6550"/>
      <c r="C6550"/>
      <c r="D6550"/>
      <c r="E6550"/>
      <c r="F6550"/>
      <c r="G6550"/>
      <c r="H6550"/>
      <c r="I6550" s="75"/>
      <c r="J6550"/>
      <c r="K6550" s="2"/>
      <c r="L6550" s="60"/>
    </row>
    <row r="6551" spans="1:12">
      <c r="A6551"/>
      <c r="B6551"/>
      <c r="C6551"/>
      <c r="D6551"/>
      <c r="E6551"/>
      <c r="F6551"/>
      <c r="G6551"/>
      <c r="H6551"/>
      <c r="I6551"/>
      <c r="J6551"/>
      <c r="K6551" s="2"/>
      <c r="L6551" s="60"/>
    </row>
    <row r="6552" spans="1:12">
      <c r="A6552"/>
      <c r="B6552"/>
      <c r="C6552"/>
      <c r="D6552"/>
      <c r="E6552"/>
      <c r="F6552"/>
      <c r="G6552"/>
      <c r="H6552"/>
      <c r="I6552"/>
      <c r="J6552"/>
      <c r="K6552" s="2"/>
      <c r="L6552" s="60"/>
    </row>
    <row r="6553" spans="1:12">
      <c r="A6553"/>
      <c r="B6553"/>
      <c r="C6553"/>
      <c r="D6553"/>
      <c r="E6553"/>
      <c r="F6553"/>
      <c r="G6553"/>
      <c r="H6553"/>
      <c r="I6553"/>
      <c r="J6553"/>
      <c r="K6553" s="2"/>
      <c r="L6553" s="60"/>
    </row>
    <row r="6554" spans="1:12">
      <c r="A6554"/>
      <c r="B6554"/>
      <c r="C6554"/>
      <c r="D6554"/>
      <c r="E6554"/>
      <c r="F6554"/>
      <c r="G6554"/>
      <c r="H6554"/>
      <c r="I6554"/>
      <c r="J6554"/>
      <c r="K6554" s="2"/>
      <c r="L6554" s="60"/>
    </row>
    <row r="6555" spans="1:12">
      <c r="A6555"/>
      <c r="B6555"/>
      <c r="C6555"/>
      <c r="D6555"/>
      <c r="E6555"/>
      <c r="F6555"/>
      <c r="G6555"/>
      <c r="H6555"/>
      <c r="I6555"/>
      <c r="J6555"/>
      <c r="K6555" s="2"/>
      <c r="L6555" s="60"/>
    </row>
    <row r="6556" spans="1:12">
      <c r="A6556"/>
      <c r="B6556"/>
      <c r="C6556"/>
      <c r="D6556"/>
      <c r="E6556"/>
      <c r="F6556"/>
      <c r="G6556"/>
      <c r="H6556"/>
      <c r="I6556"/>
      <c r="J6556"/>
      <c r="K6556" s="2"/>
      <c r="L6556" s="60"/>
    </row>
    <row r="6557" spans="1:12">
      <c r="A6557"/>
      <c r="B6557"/>
      <c r="C6557"/>
      <c r="D6557"/>
      <c r="E6557"/>
      <c r="F6557"/>
      <c r="G6557"/>
      <c r="H6557"/>
      <c r="I6557"/>
      <c r="J6557"/>
      <c r="K6557" s="2"/>
      <c r="L6557" s="60"/>
    </row>
    <row r="6558" spans="1:12">
      <c r="A6558"/>
      <c r="B6558"/>
      <c r="C6558"/>
      <c r="D6558"/>
      <c r="E6558"/>
      <c r="F6558"/>
      <c r="G6558"/>
      <c r="H6558"/>
      <c r="I6558"/>
      <c r="J6558"/>
      <c r="K6558" s="2"/>
      <c r="L6558" s="60"/>
    </row>
    <row r="6559" spans="1:12">
      <c r="A6559"/>
      <c r="B6559"/>
      <c r="C6559"/>
      <c r="D6559"/>
      <c r="E6559"/>
      <c r="F6559"/>
      <c r="G6559"/>
      <c r="H6559"/>
      <c r="I6559"/>
      <c r="J6559"/>
      <c r="K6559" s="2"/>
      <c r="L6559" s="60"/>
    </row>
    <row r="6560" spans="1:12">
      <c r="A6560"/>
      <c r="B6560"/>
      <c r="C6560"/>
      <c r="D6560"/>
      <c r="E6560"/>
      <c r="F6560"/>
      <c r="G6560"/>
      <c r="H6560"/>
      <c r="I6560"/>
      <c r="J6560"/>
      <c r="K6560" s="2"/>
      <c r="L6560" s="60"/>
    </row>
    <row r="6561" spans="1:12">
      <c r="A6561"/>
      <c r="B6561"/>
      <c r="C6561"/>
      <c r="D6561"/>
      <c r="E6561"/>
      <c r="F6561"/>
      <c r="G6561"/>
      <c r="H6561"/>
      <c r="I6561"/>
      <c r="J6561"/>
      <c r="K6561" s="2"/>
      <c r="L6561" s="60"/>
    </row>
    <row r="6562" spans="1:12">
      <c r="A6562"/>
      <c r="B6562"/>
      <c r="C6562"/>
      <c r="D6562"/>
      <c r="E6562"/>
      <c r="F6562"/>
      <c r="G6562"/>
      <c r="H6562"/>
      <c r="I6562"/>
      <c r="J6562"/>
      <c r="K6562" s="2"/>
      <c r="L6562" s="60"/>
    </row>
    <row r="6563" spans="1:12">
      <c r="A6563"/>
      <c r="B6563"/>
      <c r="C6563"/>
      <c r="D6563"/>
      <c r="E6563"/>
      <c r="F6563"/>
      <c r="G6563"/>
      <c r="H6563"/>
      <c r="I6563"/>
      <c r="J6563"/>
      <c r="K6563" s="2"/>
      <c r="L6563" s="60"/>
    </row>
    <row r="6564" spans="1:12">
      <c r="A6564"/>
      <c r="B6564"/>
      <c r="C6564"/>
      <c r="D6564"/>
      <c r="E6564"/>
      <c r="F6564"/>
      <c r="G6564"/>
      <c r="H6564"/>
      <c r="I6564"/>
      <c r="J6564"/>
      <c r="K6564" s="2"/>
      <c r="L6564" s="60"/>
    </row>
    <row r="6565" spans="1:12">
      <c r="A6565"/>
      <c r="B6565"/>
      <c r="C6565"/>
      <c r="D6565"/>
      <c r="E6565"/>
      <c r="F6565"/>
      <c r="G6565"/>
      <c r="H6565"/>
      <c r="I6565"/>
      <c r="J6565"/>
      <c r="K6565" s="2"/>
      <c r="L6565" s="60"/>
    </row>
    <row r="6566" spans="1:12">
      <c r="A6566"/>
      <c r="B6566"/>
      <c r="C6566"/>
      <c r="D6566"/>
      <c r="E6566"/>
      <c r="F6566"/>
      <c r="G6566"/>
      <c r="H6566"/>
      <c r="I6566"/>
      <c r="J6566"/>
      <c r="K6566" s="2"/>
      <c r="L6566" s="60"/>
    </row>
    <row r="6567" spans="1:12">
      <c r="A6567"/>
      <c r="B6567"/>
      <c r="C6567"/>
      <c r="D6567"/>
      <c r="E6567"/>
      <c r="F6567"/>
      <c r="G6567"/>
      <c r="H6567"/>
      <c r="I6567"/>
      <c r="J6567"/>
      <c r="K6567" s="2"/>
      <c r="L6567" s="60"/>
    </row>
    <row r="6568" spans="1:12">
      <c r="A6568"/>
      <c r="B6568"/>
      <c r="C6568"/>
      <c r="D6568"/>
      <c r="E6568"/>
      <c r="F6568"/>
      <c r="G6568"/>
      <c r="H6568"/>
      <c r="I6568"/>
      <c r="J6568"/>
      <c r="K6568" s="2"/>
      <c r="L6568" s="60"/>
    </row>
    <row r="6569" spans="1:12">
      <c r="A6569"/>
      <c r="B6569"/>
      <c r="C6569"/>
      <c r="D6569"/>
      <c r="E6569"/>
      <c r="F6569"/>
      <c r="G6569"/>
      <c r="H6569"/>
      <c r="I6569"/>
      <c r="J6569"/>
      <c r="K6569" s="2"/>
      <c r="L6569" s="60"/>
    </row>
    <row r="6570" spans="1:12">
      <c r="A6570"/>
      <c r="B6570"/>
      <c r="C6570"/>
      <c r="D6570"/>
      <c r="E6570"/>
      <c r="F6570"/>
      <c r="G6570"/>
      <c r="H6570"/>
      <c r="I6570"/>
      <c r="J6570"/>
      <c r="K6570" s="2"/>
      <c r="L6570" s="60"/>
    </row>
    <row r="6571" spans="1:12">
      <c r="A6571"/>
      <c r="B6571"/>
      <c r="C6571"/>
      <c r="D6571"/>
      <c r="E6571"/>
      <c r="F6571"/>
      <c r="G6571"/>
      <c r="H6571"/>
      <c r="I6571"/>
      <c r="J6571"/>
      <c r="K6571" s="2"/>
      <c r="L6571" s="60"/>
    </row>
    <row r="6572" spans="1:12">
      <c r="A6572"/>
      <c r="B6572"/>
      <c r="C6572"/>
      <c r="D6572"/>
      <c r="E6572"/>
      <c r="F6572"/>
      <c r="G6572"/>
      <c r="H6572"/>
      <c r="I6572"/>
      <c r="J6572"/>
      <c r="K6572" s="2"/>
      <c r="L6572" s="60"/>
    </row>
    <row r="6573" spans="1:12">
      <c r="A6573"/>
      <c r="B6573"/>
      <c r="C6573"/>
      <c r="D6573"/>
      <c r="E6573"/>
      <c r="F6573"/>
      <c r="G6573"/>
      <c r="H6573"/>
      <c r="I6573"/>
      <c r="J6573"/>
      <c r="K6573" s="2"/>
      <c r="L6573" s="60"/>
    </row>
    <row r="6574" spans="1:12">
      <c r="A6574"/>
      <c r="B6574"/>
      <c r="C6574"/>
      <c r="D6574"/>
      <c r="E6574"/>
      <c r="F6574"/>
      <c r="G6574"/>
      <c r="H6574"/>
      <c r="I6574"/>
      <c r="J6574"/>
      <c r="K6574" s="2"/>
      <c r="L6574" s="60"/>
    </row>
    <row r="6575" spans="1:12">
      <c r="A6575"/>
      <c r="B6575"/>
      <c r="C6575"/>
      <c r="D6575"/>
      <c r="E6575"/>
      <c r="F6575"/>
      <c r="G6575"/>
      <c r="H6575"/>
      <c r="I6575"/>
      <c r="J6575"/>
      <c r="K6575" s="2"/>
      <c r="L6575" s="60"/>
    </row>
    <row r="6576" spans="1:12">
      <c r="A6576"/>
      <c r="B6576"/>
      <c r="C6576"/>
      <c r="D6576"/>
      <c r="E6576"/>
      <c r="F6576"/>
      <c r="G6576"/>
      <c r="H6576"/>
      <c r="I6576"/>
      <c r="J6576"/>
      <c r="K6576" s="2"/>
      <c r="L6576" s="60"/>
    </row>
    <row r="6577" spans="1:12">
      <c r="A6577"/>
      <c r="B6577"/>
      <c r="C6577"/>
      <c r="D6577"/>
      <c r="E6577"/>
      <c r="F6577"/>
      <c r="G6577"/>
      <c r="H6577"/>
      <c r="I6577"/>
      <c r="J6577"/>
      <c r="K6577" s="2"/>
      <c r="L6577" s="60"/>
    </row>
    <row r="6578" spans="1:12">
      <c r="A6578"/>
      <c r="B6578"/>
      <c r="C6578"/>
      <c r="D6578"/>
      <c r="E6578"/>
      <c r="F6578"/>
      <c r="G6578"/>
      <c r="H6578"/>
      <c r="I6578"/>
      <c r="J6578"/>
      <c r="K6578" s="2"/>
      <c r="L6578" s="60"/>
    </row>
    <row r="6579" spans="1:12">
      <c r="A6579"/>
      <c r="B6579"/>
      <c r="C6579"/>
      <c r="D6579"/>
      <c r="E6579"/>
      <c r="F6579"/>
      <c r="G6579"/>
      <c r="H6579"/>
      <c r="I6579"/>
      <c r="J6579"/>
      <c r="K6579" s="2"/>
      <c r="L6579" s="60"/>
    </row>
    <row r="6580" spans="1:12">
      <c r="A6580"/>
      <c r="B6580"/>
      <c r="C6580"/>
      <c r="D6580"/>
      <c r="E6580"/>
      <c r="F6580"/>
      <c r="G6580"/>
      <c r="H6580"/>
      <c r="I6580"/>
      <c r="J6580"/>
      <c r="K6580" s="2"/>
      <c r="L6580" s="60"/>
    </row>
    <row r="6581" spans="1:12">
      <c r="A6581"/>
      <c r="B6581"/>
      <c r="C6581"/>
      <c r="D6581"/>
      <c r="E6581"/>
      <c r="F6581"/>
      <c r="G6581"/>
      <c r="H6581"/>
      <c r="I6581"/>
      <c r="J6581"/>
      <c r="K6581" s="2"/>
      <c r="L6581" s="60"/>
    </row>
    <row r="6582" spans="1:12">
      <c r="A6582"/>
      <c r="B6582"/>
      <c r="C6582"/>
      <c r="D6582"/>
      <c r="E6582"/>
      <c r="F6582"/>
      <c r="G6582"/>
      <c r="H6582"/>
      <c r="I6582"/>
      <c r="J6582"/>
      <c r="K6582" s="2"/>
      <c r="L6582" s="60"/>
    </row>
    <row r="6583" spans="1:12">
      <c r="A6583"/>
      <c r="B6583"/>
      <c r="C6583"/>
      <c r="D6583"/>
      <c r="E6583"/>
      <c r="F6583"/>
      <c r="G6583"/>
      <c r="H6583"/>
      <c r="I6583"/>
      <c r="J6583"/>
      <c r="K6583" s="2"/>
      <c r="L6583" s="60"/>
    </row>
    <row r="6584" spans="1:12">
      <c r="A6584"/>
      <c r="B6584"/>
      <c r="C6584"/>
      <c r="D6584"/>
      <c r="E6584"/>
      <c r="F6584"/>
      <c r="G6584"/>
      <c r="H6584"/>
      <c r="I6584"/>
      <c r="J6584"/>
      <c r="K6584" s="2"/>
      <c r="L6584" s="60"/>
    </row>
    <row r="6585" spans="1:12">
      <c r="A6585"/>
      <c r="B6585"/>
      <c r="C6585"/>
      <c r="D6585"/>
      <c r="E6585"/>
      <c r="F6585"/>
      <c r="G6585"/>
      <c r="H6585"/>
      <c r="I6585"/>
      <c r="J6585"/>
      <c r="K6585" s="2"/>
      <c r="L6585" s="60"/>
    </row>
    <row r="6586" spans="1:12">
      <c r="A6586"/>
      <c r="B6586"/>
      <c r="C6586"/>
      <c r="D6586"/>
      <c r="E6586"/>
      <c r="F6586"/>
      <c r="G6586"/>
      <c r="H6586"/>
      <c r="I6586"/>
      <c r="J6586"/>
      <c r="K6586" s="2"/>
      <c r="L6586" s="60"/>
    </row>
    <row r="6587" spans="1:12">
      <c r="A6587"/>
      <c r="B6587"/>
      <c r="C6587"/>
      <c r="D6587"/>
      <c r="E6587"/>
      <c r="F6587"/>
      <c r="G6587"/>
      <c r="H6587"/>
      <c r="I6587"/>
      <c r="J6587"/>
      <c r="K6587" s="2"/>
      <c r="L6587" s="60"/>
    </row>
    <row r="6588" spans="1:12">
      <c r="A6588"/>
      <c r="B6588"/>
      <c r="C6588"/>
      <c r="D6588"/>
      <c r="E6588"/>
      <c r="F6588"/>
      <c r="G6588"/>
      <c r="H6588"/>
      <c r="I6588"/>
      <c r="J6588"/>
      <c r="K6588" s="2"/>
      <c r="L6588" s="60"/>
    </row>
    <row r="6589" spans="1:12">
      <c r="A6589"/>
      <c r="B6589"/>
      <c r="C6589"/>
      <c r="D6589"/>
      <c r="E6589"/>
      <c r="F6589"/>
      <c r="G6589"/>
      <c r="H6589"/>
      <c r="I6589"/>
      <c r="J6589"/>
      <c r="K6589" s="2"/>
      <c r="L6589" s="60"/>
    </row>
    <row r="6590" spans="1:12">
      <c r="A6590"/>
      <c r="B6590"/>
      <c r="C6590"/>
      <c r="D6590"/>
      <c r="E6590"/>
      <c r="F6590"/>
      <c r="G6590"/>
      <c r="H6590"/>
      <c r="I6590"/>
      <c r="J6590"/>
      <c r="K6590" s="2"/>
      <c r="L6590" s="60"/>
    </row>
    <row r="6591" spans="1:12">
      <c r="A6591"/>
      <c r="B6591"/>
      <c r="C6591"/>
      <c r="D6591"/>
      <c r="E6591"/>
      <c r="F6591"/>
      <c r="G6591"/>
      <c r="H6591"/>
      <c r="I6591"/>
      <c r="J6591"/>
      <c r="K6591" s="2"/>
      <c r="L6591" s="60"/>
    </row>
    <row r="6592" spans="1:12">
      <c r="A6592"/>
      <c r="B6592"/>
      <c r="C6592"/>
      <c r="D6592"/>
      <c r="E6592"/>
      <c r="F6592"/>
      <c r="G6592"/>
      <c r="H6592"/>
      <c r="I6592"/>
      <c r="J6592"/>
      <c r="K6592" s="2"/>
      <c r="L6592" s="60"/>
    </row>
    <row r="6593" spans="1:12">
      <c r="A6593"/>
      <c r="B6593"/>
      <c r="C6593"/>
      <c r="D6593"/>
      <c r="E6593"/>
      <c r="F6593"/>
      <c r="G6593"/>
      <c r="H6593"/>
      <c r="I6593"/>
      <c r="J6593"/>
      <c r="K6593" s="2"/>
      <c r="L6593" s="60"/>
    </row>
    <row r="6594" spans="1:12">
      <c r="A6594"/>
      <c r="B6594"/>
      <c r="C6594"/>
      <c r="D6594"/>
      <c r="E6594"/>
      <c r="F6594"/>
      <c r="G6594"/>
      <c r="H6594"/>
      <c r="I6594"/>
      <c r="J6594"/>
      <c r="K6594" s="2"/>
      <c r="L6594" s="60"/>
    </row>
    <row r="6595" spans="1:12">
      <c r="A6595"/>
      <c r="B6595"/>
      <c r="C6595"/>
      <c r="D6595"/>
      <c r="E6595"/>
      <c r="F6595"/>
      <c r="G6595"/>
      <c r="H6595"/>
      <c r="I6595"/>
      <c r="J6595"/>
      <c r="K6595" s="2"/>
      <c r="L6595" s="60"/>
    </row>
    <row r="6596" spans="1:12">
      <c r="A6596"/>
      <c r="B6596"/>
      <c r="C6596"/>
      <c r="D6596"/>
      <c r="E6596"/>
      <c r="F6596"/>
      <c r="G6596"/>
      <c r="H6596"/>
      <c r="I6596"/>
      <c r="J6596"/>
      <c r="K6596" s="2"/>
      <c r="L6596" s="60"/>
    </row>
    <row r="6597" spans="1:12">
      <c r="A6597"/>
      <c r="B6597"/>
      <c r="C6597"/>
      <c r="D6597"/>
      <c r="E6597"/>
      <c r="F6597"/>
      <c r="G6597"/>
      <c r="H6597"/>
      <c r="I6597"/>
      <c r="J6597"/>
      <c r="K6597" s="2"/>
      <c r="L6597" s="60"/>
    </row>
    <row r="6598" spans="1:12">
      <c r="A6598"/>
      <c r="B6598"/>
      <c r="C6598"/>
      <c r="D6598"/>
      <c r="E6598"/>
      <c r="F6598"/>
      <c r="G6598"/>
      <c r="H6598"/>
      <c r="I6598"/>
      <c r="J6598"/>
      <c r="K6598" s="2"/>
      <c r="L6598" s="60"/>
    </row>
    <row r="6599" spans="1:12">
      <c r="A6599"/>
      <c r="B6599"/>
      <c r="C6599"/>
      <c r="D6599"/>
      <c r="E6599"/>
      <c r="F6599"/>
      <c r="G6599"/>
      <c r="H6599"/>
      <c r="I6599"/>
      <c r="J6599"/>
      <c r="K6599" s="2"/>
      <c r="L6599" s="60"/>
    </row>
    <row r="6600" spans="1:12">
      <c r="A6600"/>
      <c r="B6600"/>
      <c r="C6600"/>
      <c r="D6600"/>
      <c r="E6600"/>
      <c r="F6600"/>
      <c r="G6600"/>
      <c r="H6600"/>
      <c r="I6600"/>
      <c r="J6600"/>
      <c r="K6600" s="2"/>
      <c r="L6600" s="60"/>
    </row>
    <row r="6601" spans="1:12">
      <c r="A6601"/>
      <c r="B6601"/>
      <c r="C6601"/>
      <c r="D6601"/>
      <c r="E6601"/>
      <c r="F6601"/>
      <c r="G6601"/>
      <c r="H6601"/>
      <c r="I6601"/>
      <c r="J6601"/>
      <c r="K6601" s="2"/>
      <c r="L6601" s="60"/>
    </row>
    <row r="6602" spans="1:12">
      <c r="A6602"/>
      <c r="B6602"/>
      <c r="C6602"/>
      <c r="D6602"/>
      <c r="E6602"/>
      <c r="F6602"/>
      <c r="G6602"/>
      <c r="H6602"/>
      <c r="I6602"/>
      <c r="J6602"/>
      <c r="K6602" s="2"/>
      <c r="L6602" s="60"/>
    </row>
    <row r="6603" spans="1:12">
      <c r="A6603"/>
      <c r="B6603"/>
      <c r="C6603"/>
      <c r="D6603"/>
      <c r="E6603"/>
      <c r="F6603"/>
      <c r="G6603"/>
      <c r="H6603"/>
      <c r="I6603"/>
      <c r="J6603"/>
      <c r="K6603" s="2"/>
      <c r="L6603" s="60"/>
    </row>
    <row r="6604" spans="1:12">
      <c r="A6604"/>
      <c r="B6604"/>
      <c r="C6604"/>
      <c r="D6604"/>
      <c r="E6604"/>
      <c r="F6604"/>
      <c r="G6604"/>
      <c r="H6604"/>
      <c r="I6604"/>
      <c r="J6604"/>
      <c r="K6604" s="2"/>
      <c r="L6604" s="60"/>
    </row>
    <row r="6605" spans="1:12">
      <c r="A6605"/>
      <c r="B6605"/>
      <c r="C6605"/>
      <c r="D6605"/>
      <c r="E6605"/>
      <c r="F6605"/>
      <c r="G6605"/>
      <c r="H6605"/>
      <c r="I6605"/>
      <c r="J6605"/>
      <c r="K6605" s="2"/>
      <c r="L6605" s="60"/>
    </row>
    <row r="6606" spans="1:12">
      <c r="A6606"/>
      <c r="B6606"/>
      <c r="C6606"/>
      <c r="D6606"/>
      <c r="E6606"/>
      <c r="F6606"/>
      <c r="G6606"/>
      <c r="H6606"/>
      <c r="I6606"/>
      <c r="J6606"/>
      <c r="K6606" s="2"/>
      <c r="L6606" s="60"/>
    </row>
    <row r="6607" spans="1:12">
      <c r="A6607"/>
      <c r="B6607"/>
      <c r="C6607"/>
      <c r="D6607"/>
      <c r="E6607"/>
      <c r="F6607"/>
      <c r="G6607"/>
      <c r="H6607"/>
      <c r="I6607"/>
      <c r="J6607"/>
      <c r="K6607" s="2"/>
      <c r="L6607" s="60"/>
    </row>
    <row r="6608" spans="1:12">
      <c r="A6608"/>
      <c r="B6608"/>
      <c r="C6608"/>
      <c r="D6608"/>
      <c r="E6608"/>
      <c r="F6608"/>
      <c r="G6608"/>
      <c r="H6608"/>
      <c r="I6608"/>
      <c r="J6608"/>
      <c r="K6608" s="62"/>
      <c r="L6608" s="63"/>
    </row>
    <row r="6609" spans="1:12">
      <c r="A6609"/>
      <c r="B6609"/>
      <c r="C6609"/>
      <c r="D6609"/>
      <c r="E6609"/>
      <c r="F6609"/>
      <c r="G6609"/>
      <c r="H6609"/>
      <c r="I6609"/>
      <c r="J6609"/>
      <c r="K6609" s="62"/>
      <c r="L6609" s="63"/>
    </row>
    <row r="6610" spans="1:12">
      <c r="A6610"/>
      <c r="B6610"/>
      <c r="C6610"/>
      <c r="D6610"/>
      <c r="E6610"/>
      <c r="F6610"/>
      <c r="G6610"/>
      <c r="H6610"/>
      <c r="I6610"/>
      <c r="J6610"/>
      <c r="K6610" s="62"/>
      <c r="L6610" s="63"/>
    </row>
    <row r="6611" spans="1:12">
      <c r="A6611"/>
      <c r="B6611"/>
      <c r="C6611"/>
      <c r="D6611"/>
      <c r="E6611"/>
      <c r="F6611"/>
      <c r="G6611"/>
      <c r="H6611"/>
      <c r="I6611"/>
      <c r="J6611"/>
      <c r="K6611" s="62"/>
      <c r="L6611" s="63"/>
    </row>
    <row r="6612" spans="1:12">
      <c r="A6612"/>
      <c r="B6612"/>
      <c r="C6612"/>
      <c r="D6612"/>
      <c r="E6612"/>
      <c r="F6612"/>
      <c r="G6612"/>
      <c r="H6612"/>
      <c r="I6612"/>
      <c r="J6612"/>
      <c r="K6612" s="62"/>
      <c r="L6612" s="63"/>
    </row>
    <row r="6613" spans="1:12">
      <c r="A6613"/>
      <c r="B6613"/>
      <c r="C6613"/>
      <c r="D6613"/>
      <c r="E6613"/>
      <c r="F6613"/>
      <c r="G6613"/>
      <c r="H6613"/>
      <c r="I6613"/>
      <c r="J6613"/>
      <c r="K6613" s="62"/>
      <c r="L6613" s="63"/>
    </row>
    <row r="6614" spans="1:12">
      <c r="A6614"/>
      <c r="B6614"/>
      <c r="C6614"/>
      <c r="D6614"/>
      <c r="E6614"/>
      <c r="F6614"/>
      <c r="G6614"/>
      <c r="H6614"/>
      <c r="I6614"/>
      <c r="J6614"/>
      <c r="K6614" s="62"/>
      <c r="L6614" s="63"/>
    </row>
    <row r="6615" spans="1:12">
      <c r="A6615"/>
      <c r="B6615"/>
      <c r="C6615"/>
      <c r="D6615"/>
      <c r="E6615"/>
      <c r="F6615"/>
      <c r="G6615"/>
      <c r="H6615"/>
      <c r="I6615"/>
      <c r="J6615"/>
      <c r="K6615" s="62"/>
      <c r="L6615" s="63"/>
    </row>
    <row r="6616" spans="1:12">
      <c r="A6616"/>
      <c r="B6616"/>
      <c r="C6616"/>
      <c r="D6616"/>
      <c r="E6616"/>
      <c r="F6616"/>
      <c r="G6616"/>
      <c r="H6616"/>
      <c r="I6616"/>
      <c r="J6616"/>
      <c r="K6616" s="62"/>
      <c r="L6616" s="63"/>
    </row>
    <row r="6617" spans="1:12">
      <c r="A6617"/>
      <c r="B6617"/>
      <c r="C6617"/>
      <c r="D6617"/>
      <c r="E6617"/>
      <c r="F6617"/>
      <c r="G6617"/>
      <c r="H6617"/>
      <c r="I6617"/>
      <c r="J6617"/>
      <c r="K6617" s="62"/>
      <c r="L6617" s="63"/>
    </row>
    <row r="6618" spans="1:12">
      <c r="A6618"/>
      <c r="B6618"/>
      <c r="C6618"/>
      <c r="D6618"/>
      <c r="E6618"/>
      <c r="F6618"/>
      <c r="G6618"/>
      <c r="H6618"/>
      <c r="I6618"/>
      <c r="J6618"/>
      <c r="K6618" s="62"/>
      <c r="L6618" s="63"/>
    </row>
    <row r="6619" spans="1:12">
      <c r="A6619"/>
      <c r="B6619"/>
      <c r="C6619"/>
      <c r="D6619"/>
      <c r="E6619"/>
      <c r="F6619"/>
      <c r="G6619"/>
      <c r="H6619"/>
      <c r="I6619"/>
      <c r="J6619"/>
      <c r="K6619" s="62"/>
      <c r="L6619" s="63"/>
    </row>
    <row r="6620" spans="1:12">
      <c r="A6620"/>
      <c r="B6620"/>
      <c r="C6620"/>
      <c r="D6620"/>
      <c r="E6620"/>
      <c r="F6620"/>
      <c r="G6620"/>
      <c r="H6620"/>
      <c r="I6620"/>
      <c r="J6620"/>
      <c r="K6620" s="62"/>
      <c r="L6620" s="63"/>
    </row>
    <row r="6621" spans="1:12">
      <c r="A6621"/>
      <c r="B6621"/>
      <c r="C6621"/>
      <c r="D6621"/>
      <c r="E6621"/>
      <c r="F6621"/>
      <c r="G6621"/>
      <c r="H6621"/>
      <c r="I6621"/>
      <c r="J6621"/>
      <c r="K6621" s="62"/>
      <c r="L6621" s="63"/>
    </row>
    <row r="6622" spans="1:12">
      <c r="A6622"/>
      <c r="B6622"/>
      <c r="C6622"/>
      <c r="D6622"/>
      <c r="E6622"/>
      <c r="F6622"/>
      <c r="G6622"/>
      <c r="H6622"/>
      <c r="I6622"/>
      <c r="J6622"/>
      <c r="K6622" s="62"/>
      <c r="L6622" s="63"/>
    </row>
    <row r="6623" spans="1:12">
      <c r="A6623"/>
      <c r="B6623"/>
      <c r="C6623"/>
      <c r="D6623"/>
      <c r="E6623"/>
      <c r="F6623"/>
      <c r="G6623"/>
      <c r="H6623"/>
      <c r="I6623"/>
      <c r="J6623"/>
      <c r="K6623" s="62"/>
      <c r="L6623" s="63"/>
    </row>
    <row r="6624" spans="1:12">
      <c r="A6624"/>
      <c r="B6624"/>
      <c r="C6624"/>
      <c r="D6624"/>
      <c r="E6624"/>
      <c r="F6624"/>
      <c r="G6624"/>
      <c r="H6624"/>
      <c r="I6624"/>
      <c r="J6624"/>
      <c r="K6624" s="62"/>
      <c r="L6624" s="63"/>
    </row>
    <row r="6625" spans="1:12">
      <c r="A6625"/>
      <c r="B6625"/>
      <c r="C6625"/>
      <c r="D6625"/>
      <c r="E6625"/>
      <c r="F6625"/>
      <c r="G6625"/>
      <c r="H6625"/>
      <c r="I6625"/>
      <c r="J6625"/>
      <c r="K6625" s="62"/>
      <c r="L6625" s="63"/>
    </row>
    <row r="6626" spans="1:12">
      <c r="A6626"/>
      <c r="B6626"/>
      <c r="C6626"/>
      <c r="D6626"/>
      <c r="E6626"/>
      <c r="F6626"/>
      <c r="G6626"/>
      <c r="H6626"/>
      <c r="I6626"/>
      <c r="J6626"/>
      <c r="K6626" s="62"/>
      <c r="L6626" s="63"/>
    </row>
    <row r="6627" spans="1:12">
      <c r="A6627"/>
      <c r="B6627"/>
      <c r="C6627"/>
      <c r="D6627"/>
      <c r="E6627"/>
      <c r="F6627"/>
      <c r="G6627"/>
      <c r="H6627"/>
      <c r="I6627"/>
      <c r="J6627"/>
      <c r="K6627" s="62"/>
      <c r="L6627" s="63"/>
    </row>
    <row r="6628" spans="1:12">
      <c r="A6628"/>
      <c r="B6628"/>
      <c r="C6628"/>
      <c r="D6628"/>
      <c r="E6628"/>
      <c r="F6628"/>
      <c r="G6628"/>
      <c r="H6628"/>
      <c r="I6628"/>
      <c r="J6628"/>
      <c r="K6628" s="2"/>
      <c r="L6628" s="60"/>
    </row>
    <row r="6629" spans="1:12">
      <c r="A6629"/>
      <c r="B6629"/>
      <c r="C6629"/>
      <c r="D6629"/>
      <c r="E6629"/>
      <c r="F6629"/>
      <c r="G6629"/>
      <c r="H6629"/>
      <c r="I6629"/>
      <c r="J6629"/>
      <c r="K6629" s="62"/>
      <c r="L6629" s="63"/>
    </row>
    <row r="6630" spans="1:12">
      <c r="A6630"/>
      <c r="B6630"/>
      <c r="C6630"/>
      <c r="D6630"/>
      <c r="E6630"/>
      <c r="F6630"/>
      <c r="G6630"/>
      <c r="H6630"/>
      <c r="I6630"/>
      <c r="J6630"/>
      <c r="K6630" s="62"/>
      <c r="L6630" s="63"/>
    </row>
    <row r="6631" spans="1:12">
      <c r="A6631"/>
      <c r="B6631"/>
      <c r="C6631"/>
      <c r="D6631"/>
      <c r="E6631"/>
      <c r="F6631"/>
      <c r="G6631"/>
      <c r="H6631"/>
      <c r="I6631"/>
      <c r="J6631"/>
      <c r="K6631" s="62"/>
      <c r="L6631" s="63"/>
    </row>
    <row r="6632" spans="1:12">
      <c r="A6632"/>
      <c r="B6632"/>
      <c r="C6632"/>
      <c r="D6632"/>
      <c r="E6632"/>
      <c r="F6632"/>
      <c r="G6632"/>
      <c r="H6632"/>
      <c r="I6632"/>
      <c r="J6632"/>
      <c r="K6632" s="62"/>
      <c r="L6632" s="63"/>
    </row>
    <row r="6633" spans="1:12">
      <c r="A6633"/>
      <c r="B6633"/>
      <c r="C6633"/>
      <c r="D6633"/>
      <c r="E6633"/>
      <c r="F6633"/>
      <c r="G6633"/>
      <c r="H6633"/>
      <c r="I6633"/>
      <c r="J6633"/>
      <c r="K6633" s="62"/>
      <c r="L6633" s="63"/>
    </row>
    <row r="6634" spans="1:12">
      <c r="A6634"/>
      <c r="B6634"/>
      <c r="C6634"/>
      <c r="D6634"/>
      <c r="E6634"/>
      <c r="F6634"/>
      <c r="G6634"/>
      <c r="H6634"/>
      <c r="I6634"/>
      <c r="J6634"/>
      <c r="K6634" s="62"/>
      <c r="L6634" s="63"/>
    </row>
    <row r="6635" spans="1:12">
      <c r="A6635"/>
      <c r="B6635"/>
      <c r="C6635"/>
      <c r="D6635"/>
      <c r="E6635"/>
      <c r="F6635"/>
      <c r="G6635"/>
      <c r="H6635"/>
      <c r="I6635"/>
      <c r="J6635"/>
      <c r="K6635" s="62"/>
      <c r="L6635" s="63"/>
    </row>
    <row r="6636" spans="1:12">
      <c r="A6636"/>
      <c r="B6636"/>
      <c r="C6636"/>
      <c r="D6636"/>
      <c r="E6636"/>
      <c r="F6636"/>
      <c r="G6636"/>
      <c r="H6636"/>
      <c r="I6636"/>
      <c r="J6636"/>
      <c r="K6636" s="62"/>
      <c r="L6636" s="63"/>
    </row>
    <row r="6637" spans="1:12">
      <c r="A6637"/>
      <c r="B6637"/>
      <c r="C6637"/>
      <c r="D6637"/>
      <c r="E6637"/>
      <c r="F6637"/>
      <c r="G6637"/>
      <c r="H6637"/>
      <c r="I6637"/>
      <c r="J6637"/>
      <c r="K6637" s="62"/>
      <c r="L6637" s="63"/>
    </row>
    <row r="6638" spans="1:12">
      <c r="A6638"/>
      <c r="B6638"/>
      <c r="C6638"/>
      <c r="D6638"/>
      <c r="E6638"/>
      <c r="F6638"/>
      <c r="G6638"/>
      <c r="H6638"/>
      <c r="I6638"/>
      <c r="J6638"/>
      <c r="K6638" s="62"/>
      <c r="L6638" s="63"/>
    </row>
    <row r="6639" spans="1:12">
      <c r="A6639"/>
      <c r="B6639"/>
      <c r="C6639"/>
      <c r="D6639"/>
      <c r="E6639"/>
      <c r="F6639"/>
      <c r="G6639"/>
      <c r="H6639"/>
      <c r="I6639"/>
      <c r="J6639"/>
      <c r="K6639" s="62"/>
      <c r="L6639" s="63"/>
    </row>
    <row r="6640" spans="1:12">
      <c r="A6640"/>
      <c r="B6640"/>
      <c r="C6640"/>
      <c r="D6640"/>
      <c r="E6640"/>
      <c r="F6640"/>
      <c r="G6640"/>
      <c r="H6640"/>
      <c r="I6640"/>
      <c r="J6640"/>
      <c r="K6640" s="62"/>
      <c r="L6640" s="63"/>
    </row>
    <row r="6641" spans="1:12">
      <c r="A6641"/>
      <c r="B6641"/>
      <c r="C6641"/>
      <c r="D6641"/>
      <c r="E6641"/>
      <c r="F6641"/>
      <c r="G6641"/>
      <c r="H6641"/>
      <c r="I6641"/>
      <c r="J6641"/>
      <c r="K6641" s="62"/>
      <c r="L6641" s="63"/>
    </row>
    <row r="6642" spans="1:12">
      <c r="A6642"/>
      <c r="B6642"/>
      <c r="C6642"/>
      <c r="D6642"/>
      <c r="E6642"/>
      <c r="F6642"/>
      <c r="G6642"/>
      <c r="H6642"/>
      <c r="I6642"/>
      <c r="J6642"/>
      <c r="K6642" s="2"/>
      <c r="L6642" s="60"/>
    </row>
    <row r="6643" spans="1:12">
      <c r="A6643"/>
      <c r="B6643"/>
      <c r="C6643"/>
      <c r="D6643"/>
      <c r="E6643"/>
      <c r="F6643"/>
      <c r="G6643"/>
      <c r="H6643"/>
      <c r="I6643"/>
      <c r="J6643"/>
      <c r="K6643" s="2"/>
      <c r="L6643" s="60"/>
    </row>
    <row r="6644" spans="1:12">
      <c r="A6644"/>
      <c r="B6644"/>
      <c r="C6644"/>
      <c r="D6644"/>
      <c r="E6644"/>
      <c r="F6644"/>
      <c r="G6644"/>
      <c r="H6644"/>
      <c r="I6644"/>
      <c r="J6644"/>
      <c r="K6644" s="2"/>
      <c r="L6644" s="60"/>
    </row>
    <row r="6645" spans="1:12">
      <c r="A6645"/>
      <c r="B6645"/>
      <c r="C6645"/>
      <c r="D6645"/>
      <c r="E6645"/>
      <c r="F6645"/>
      <c r="G6645"/>
      <c r="H6645"/>
      <c r="I6645"/>
      <c r="J6645"/>
      <c r="K6645" s="2"/>
      <c r="L6645" s="60"/>
    </row>
    <row r="6646" spans="1:12">
      <c r="A6646"/>
      <c r="B6646"/>
      <c r="C6646"/>
      <c r="D6646"/>
      <c r="E6646"/>
      <c r="F6646"/>
      <c r="G6646"/>
      <c r="H6646"/>
      <c r="I6646"/>
      <c r="J6646"/>
      <c r="K6646" s="2"/>
      <c r="L6646" s="60"/>
    </row>
    <row r="6647" spans="1:12">
      <c r="A6647"/>
      <c r="B6647"/>
      <c r="C6647"/>
      <c r="D6647"/>
      <c r="E6647"/>
      <c r="F6647"/>
      <c r="G6647"/>
      <c r="H6647"/>
      <c r="I6647"/>
      <c r="J6647"/>
      <c r="K6647" s="2"/>
      <c r="L6647" s="60"/>
    </row>
    <row r="6648" spans="1:12">
      <c r="A6648"/>
      <c r="B6648"/>
      <c r="C6648"/>
      <c r="D6648"/>
      <c r="E6648"/>
      <c r="F6648"/>
      <c r="G6648"/>
      <c r="H6648"/>
      <c r="I6648"/>
      <c r="J6648"/>
      <c r="K6648" s="2"/>
      <c r="L6648" s="60"/>
    </row>
    <row r="6649" spans="1:12">
      <c r="A6649"/>
      <c r="B6649"/>
      <c r="C6649"/>
      <c r="D6649"/>
      <c r="E6649"/>
      <c r="F6649"/>
      <c r="G6649"/>
      <c r="H6649"/>
      <c r="I6649"/>
      <c r="J6649"/>
      <c r="K6649" s="2"/>
      <c r="L6649" s="60"/>
    </row>
    <row r="6650" spans="1:12">
      <c r="A6650"/>
      <c r="B6650"/>
      <c r="C6650"/>
      <c r="D6650"/>
      <c r="E6650"/>
      <c r="F6650"/>
      <c r="G6650"/>
      <c r="H6650"/>
      <c r="I6650"/>
      <c r="J6650"/>
      <c r="K6650" s="2"/>
      <c r="L6650" s="60"/>
    </row>
    <row r="6651" spans="1:12">
      <c r="A6651"/>
      <c r="B6651"/>
      <c r="C6651"/>
      <c r="D6651"/>
      <c r="E6651"/>
      <c r="F6651"/>
      <c r="G6651"/>
      <c r="H6651"/>
      <c r="I6651"/>
      <c r="J6651"/>
      <c r="K6651" s="2"/>
      <c r="L6651" s="60"/>
    </row>
    <row r="6652" spans="1:12">
      <c r="A6652"/>
      <c r="B6652"/>
      <c r="C6652"/>
      <c r="D6652"/>
      <c r="E6652"/>
      <c r="F6652"/>
      <c r="G6652"/>
      <c r="H6652"/>
      <c r="I6652"/>
      <c r="J6652"/>
      <c r="K6652" s="2"/>
      <c r="L6652" s="60"/>
    </row>
    <row r="6653" spans="1:12">
      <c r="A6653"/>
      <c r="B6653"/>
      <c r="C6653"/>
      <c r="D6653"/>
      <c r="E6653"/>
      <c r="F6653"/>
      <c r="G6653"/>
      <c r="H6653"/>
      <c r="I6653"/>
      <c r="J6653"/>
      <c r="K6653" s="62"/>
      <c r="L6653" s="63"/>
    </row>
    <row r="6654" spans="1:12">
      <c r="A6654"/>
      <c r="B6654"/>
      <c r="C6654"/>
      <c r="D6654"/>
      <c r="E6654"/>
      <c r="F6654"/>
      <c r="G6654"/>
      <c r="H6654"/>
      <c r="I6654"/>
      <c r="J6654"/>
      <c r="K6654" s="2"/>
      <c r="L6654" s="60"/>
    </row>
    <row r="6655" spans="1:12">
      <c r="A6655"/>
      <c r="B6655"/>
      <c r="C6655"/>
      <c r="D6655"/>
      <c r="E6655"/>
      <c r="F6655"/>
      <c r="G6655"/>
      <c r="H6655"/>
      <c r="I6655"/>
      <c r="J6655"/>
      <c r="K6655" s="2"/>
      <c r="L6655" s="60"/>
    </row>
    <row r="6656" spans="1:12">
      <c r="A6656"/>
      <c r="B6656"/>
      <c r="C6656"/>
      <c r="D6656"/>
      <c r="E6656"/>
      <c r="F6656"/>
      <c r="G6656"/>
      <c r="H6656"/>
      <c r="I6656"/>
      <c r="J6656"/>
      <c r="K6656" s="62"/>
      <c r="L6656" s="63"/>
    </row>
    <row r="6657" spans="1:12">
      <c r="A6657"/>
      <c r="B6657"/>
      <c r="C6657"/>
      <c r="D6657"/>
      <c r="E6657"/>
      <c r="F6657"/>
      <c r="G6657"/>
      <c r="H6657"/>
      <c r="I6657"/>
      <c r="J6657"/>
      <c r="K6657" s="2"/>
      <c r="L6657" s="60"/>
    </row>
    <row r="6658" spans="1:12">
      <c r="A6658"/>
      <c r="B6658"/>
      <c r="C6658"/>
      <c r="D6658"/>
      <c r="E6658"/>
      <c r="F6658"/>
      <c r="G6658"/>
      <c r="H6658"/>
      <c r="I6658"/>
      <c r="J6658"/>
      <c r="K6658" s="2"/>
      <c r="L6658" s="60"/>
    </row>
    <row r="6659" spans="1:12">
      <c r="A6659"/>
      <c r="B6659"/>
      <c r="C6659"/>
      <c r="D6659"/>
      <c r="E6659"/>
      <c r="F6659"/>
      <c r="G6659"/>
      <c r="H6659"/>
      <c r="I6659"/>
      <c r="J6659"/>
      <c r="K6659" s="62"/>
      <c r="L6659" s="63"/>
    </row>
    <row r="6660" spans="1:12">
      <c r="A6660"/>
      <c r="B6660"/>
      <c r="C6660"/>
      <c r="D6660"/>
      <c r="E6660"/>
      <c r="F6660"/>
      <c r="G6660"/>
      <c r="H6660"/>
      <c r="I6660"/>
      <c r="J6660"/>
      <c r="K6660" s="2"/>
      <c r="L6660" s="60"/>
    </row>
    <row r="6661" spans="1:12">
      <c r="A6661"/>
      <c r="B6661"/>
      <c r="C6661"/>
      <c r="D6661"/>
      <c r="E6661"/>
      <c r="F6661"/>
      <c r="G6661"/>
      <c r="H6661"/>
      <c r="I6661"/>
      <c r="J6661"/>
      <c r="K6661" s="2"/>
      <c r="L6661" s="60"/>
    </row>
    <row r="6662" spans="1:12">
      <c r="A6662"/>
      <c r="B6662"/>
      <c r="C6662"/>
      <c r="D6662"/>
      <c r="E6662"/>
      <c r="F6662"/>
      <c r="G6662"/>
      <c r="H6662"/>
      <c r="I6662"/>
      <c r="J6662"/>
      <c r="K6662" s="62"/>
      <c r="L6662" s="63"/>
    </row>
    <row r="6663" spans="1:12">
      <c r="A6663"/>
      <c r="B6663"/>
      <c r="C6663"/>
      <c r="D6663"/>
      <c r="E6663"/>
      <c r="F6663"/>
      <c r="G6663"/>
      <c r="H6663"/>
      <c r="I6663"/>
      <c r="J6663"/>
      <c r="K6663" s="62"/>
      <c r="L6663" s="63"/>
    </row>
    <row r="6664" spans="1:12">
      <c r="A6664"/>
      <c r="B6664"/>
      <c r="C6664"/>
      <c r="D6664"/>
      <c r="E6664"/>
      <c r="F6664"/>
      <c r="G6664"/>
      <c r="H6664"/>
      <c r="I6664"/>
      <c r="J6664"/>
      <c r="K6664" s="62"/>
      <c r="L6664" s="63"/>
    </row>
    <row r="6665" spans="1:12">
      <c r="A6665"/>
      <c r="B6665"/>
      <c r="C6665"/>
      <c r="D6665"/>
      <c r="E6665"/>
      <c r="F6665"/>
      <c r="G6665"/>
      <c r="H6665"/>
      <c r="I6665"/>
      <c r="J6665"/>
      <c r="K6665" s="62"/>
      <c r="L6665" s="63"/>
    </row>
    <row r="6666" spans="1:12">
      <c r="A6666"/>
      <c r="B6666"/>
      <c r="C6666"/>
      <c r="D6666"/>
      <c r="E6666"/>
      <c r="F6666"/>
      <c r="G6666"/>
      <c r="H6666"/>
      <c r="I6666"/>
      <c r="J6666"/>
      <c r="K6666" s="2"/>
      <c r="L6666" s="60"/>
    </row>
    <row r="6667" spans="1:12">
      <c r="A6667"/>
      <c r="B6667"/>
      <c r="C6667"/>
      <c r="D6667"/>
      <c r="E6667"/>
      <c r="F6667"/>
      <c r="G6667"/>
      <c r="H6667"/>
      <c r="I6667"/>
      <c r="J6667"/>
      <c r="K6667" s="2"/>
      <c r="L6667" s="60"/>
    </row>
    <row r="6668" spans="1:12">
      <c r="A6668"/>
      <c r="B6668"/>
      <c r="C6668"/>
      <c r="D6668"/>
      <c r="E6668"/>
      <c r="F6668"/>
      <c r="G6668"/>
      <c r="H6668"/>
      <c r="I6668"/>
      <c r="J6668"/>
      <c r="K6668" s="2"/>
      <c r="L6668" s="60"/>
    </row>
    <row r="6669" spans="1:12">
      <c r="A6669"/>
      <c r="B6669"/>
      <c r="C6669"/>
      <c r="D6669"/>
      <c r="E6669"/>
      <c r="F6669"/>
      <c r="G6669"/>
      <c r="H6669"/>
      <c r="I6669"/>
      <c r="J6669"/>
      <c r="K6669" s="2"/>
      <c r="L6669" s="60"/>
    </row>
    <row r="6670" spans="1:12">
      <c r="A6670"/>
      <c r="B6670"/>
      <c r="C6670"/>
      <c r="D6670"/>
      <c r="E6670"/>
      <c r="F6670"/>
      <c r="G6670"/>
      <c r="H6670"/>
      <c r="I6670"/>
      <c r="J6670"/>
      <c r="K6670" s="2"/>
      <c r="L6670" s="60"/>
    </row>
    <row r="6671" spans="1:12">
      <c r="A6671"/>
      <c r="B6671"/>
      <c r="C6671"/>
      <c r="D6671"/>
      <c r="E6671"/>
      <c r="F6671"/>
      <c r="G6671"/>
      <c r="H6671"/>
      <c r="I6671"/>
      <c r="J6671"/>
      <c r="K6671" s="2"/>
      <c r="L6671" s="60"/>
    </row>
    <row r="6672" spans="1:12">
      <c r="A6672"/>
      <c r="B6672"/>
      <c r="C6672"/>
      <c r="D6672"/>
      <c r="E6672"/>
      <c r="F6672"/>
      <c r="G6672"/>
      <c r="H6672"/>
      <c r="I6672"/>
      <c r="J6672"/>
      <c r="K6672" s="2"/>
      <c r="L6672" s="60"/>
    </row>
    <row r="6673" spans="1:12">
      <c r="A6673"/>
      <c r="B6673"/>
      <c r="C6673"/>
      <c r="D6673"/>
      <c r="E6673"/>
      <c r="F6673"/>
      <c r="G6673"/>
      <c r="H6673"/>
      <c r="I6673"/>
      <c r="J6673"/>
      <c r="K6673" s="2"/>
      <c r="L6673" s="60"/>
    </row>
    <row r="6674" spans="1:12">
      <c r="A6674"/>
      <c r="B6674"/>
      <c r="C6674"/>
      <c r="D6674"/>
      <c r="E6674"/>
      <c r="F6674"/>
      <c r="G6674"/>
      <c r="H6674"/>
      <c r="I6674"/>
      <c r="J6674"/>
      <c r="K6674" s="2"/>
      <c r="L6674" s="60"/>
    </row>
    <row r="6675" spans="1:12">
      <c r="A6675"/>
      <c r="B6675"/>
      <c r="C6675"/>
      <c r="D6675"/>
      <c r="E6675"/>
      <c r="F6675"/>
      <c r="G6675"/>
      <c r="H6675"/>
      <c r="I6675"/>
      <c r="J6675"/>
      <c r="K6675" s="2"/>
      <c r="L6675" s="60"/>
    </row>
    <row r="6676" spans="1:12">
      <c r="A6676"/>
      <c r="B6676"/>
      <c r="C6676"/>
      <c r="D6676"/>
      <c r="E6676"/>
      <c r="F6676"/>
      <c r="G6676"/>
      <c r="H6676"/>
      <c r="I6676"/>
      <c r="J6676"/>
      <c r="K6676" s="2"/>
      <c r="L6676" s="60"/>
    </row>
    <row r="6677" spans="1:12">
      <c r="A6677"/>
      <c r="B6677"/>
      <c r="C6677"/>
      <c r="D6677"/>
      <c r="E6677"/>
      <c r="F6677"/>
      <c r="G6677"/>
      <c r="H6677"/>
      <c r="I6677"/>
      <c r="J6677"/>
      <c r="K6677" s="62"/>
      <c r="L6677" s="63"/>
    </row>
    <row r="6678" spans="1:12">
      <c r="A6678"/>
      <c r="B6678"/>
      <c r="C6678"/>
      <c r="D6678"/>
      <c r="E6678"/>
      <c r="F6678"/>
      <c r="G6678"/>
      <c r="H6678"/>
      <c r="I6678"/>
      <c r="J6678"/>
      <c r="K6678" s="2"/>
      <c r="L6678" s="60"/>
    </row>
    <row r="6679" spans="1:12">
      <c r="A6679"/>
      <c r="B6679"/>
      <c r="C6679"/>
      <c r="D6679"/>
      <c r="E6679"/>
      <c r="F6679"/>
      <c r="G6679"/>
      <c r="H6679"/>
      <c r="I6679"/>
      <c r="J6679"/>
      <c r="K6679" s="2"/>
      <c r="L6679" s="60"/>
    </row>
    <row r="6680" spans="1:12">
      <c r="A6680"/>
      <c r="B6680"/>
      <c r="C6680"/>
      <c r="D6680"/>
      <c r="E6680"/>
      <c r="F6680"/>
      <c r="G6680"/>
      <c r="H6680"/>
      <c r="I6680"/>
      <c r="J6680"/>
      <c r="K6680" s="2"/>
      <c r="L6680" s="60"/>
    </row>
    <row r="6681" spans="1:12">
      <c r="A6681"/>
      <c r="B6681"/>
      <c r="C6681"/>
      <c r="D6681"/>
      <c r="E6681"/>
      <c r="F6681"/>
      <c r="G6681"/>
      <c r="H6681"/>
      <c r="I6681"/>
      <c r="J6681"/>
      <c r="K6681" s="2"/>
      <c r="L6681" s="60"/>
    </row>
    <row r="6682" spans="1:12">
      <c r="A6682"/>
      <c r="B6682"/>
      <c r="C6682"/>
      <c r="D6682"/>
      <c r="E6682"/>
      <c r="F6682"/>
      <c r="G6682"/>
      <c r="H6682"/>
      <c r="I6682"/>
      <c r="J6682"/>
      <c r="K6682" s="2"/>
      <c r="L6682" s="60"/>
    </row>
    <row r="6683" spans="1:12">
      <c r="A6683"/>
      <c r="B6683"/>
      <c r="C6683"/>
      <c r="D6683"/>
      <c r="E6683"/>
      <c r="F6683"/>
      <c r="G6683"/>
      <c r="H6683"/>
      <c r="I6683"/>
      <c r="J6683"/>
      <c r="K6683" s="2"/>
      <c r="L6683" s="60"/>
    </row>
    <row r="6684" spans="1:12">
      <c r="A6684"/>
      <c r="B6684"/>
      <c r="C6684"/>
      <c r="D6684"/>
      <c r="E6684"/>
      <c r="F6684"/>
      <c r="G6684"/>
      <c r="H6684"/>
      <c r="I6684"/>
      <c r="J6684"/>
      <c r="K6684" s="2"/>
      <c r="L6684" s="60"/>
    </row>
    <row r="6685" spans="1:12">
      <c r="A6685"/>
      <c r="B6685"/>
      <c r="C6685"/>
      <c r="D6685"/>
      <c r="E6685"/>
      <c r="F6685"/>
      <c r="G6685"/>
      <c r="H6685"/>
      <c r="I6685"/>
      <c r="J6685"/>
      <c r="K6685" s="2"/>
      <c r="L6685" s="60"/>
    </row>
    <row r="6686" spans="1:12">
      <c r="A6686"/>
      <c r="B6686"/>
      <c r="C6686"/>
      <c r="D6686"/>
      <c r="E6686"/>
      <c r="F6686"/>
      <c r="G6686"/>
      <c r="H6686"/>
      <c r="I6686"/>
      <c r="J6686"/>
      <c r="K6686" s="2"/>
      <c r="L6686" s="60"/>
    </row>
    <row r="6687" spans="1:12">
      <c r="A6687"/>
      <c r="B6687"/>
      <c r="C6687"/>
      <c r="D6687"/>
      <c r="E6687"/>
      <c r="F6687"/>
      <c r="G6687"/>
      <c r="H6687"/>
      <c r="I6687"/>
      <c r="J6687"/>
      <c r="K6687" s="2"/>
      <c r="L6687" s="60"/>
    </row>
    <row r="6688" spans="1:12">
      <c r="A6688"/>
      <c r="B6688"/>
      <c r="C6688"/>
      <c r="D6688"/>
      <c r="E6688"/>
      <c r="F6688"/>
      <c r="G6688"/>
      <c r="H6688"/>
      <c r="I6688"/>
      <c r="J6688"/>
      <c r="K6688" s="2"/>
      <c r="L6688" s="60"/>
    </row>
    <row r="6689" spans="1:12">
      <c r="A6689"/>
      <c r="B6689"/>
      <c r="C6689"/>
      <c r="D6689"/>
      <c r="E6689"/>
      <c r="F6689"/>
      <c r="G6689"/>
      <c r="H6689"/>
      <c r="I6689"/>
      <c r="J6689"/>
      <c r="K6689" s="2"/>
      <c r="L6689" s="60"/>
    </row>
    <row r="6690" spans="1:12">
      <c r="A6690"/>
      <c r="B6690"/>
      <c r="C6690"/>
      <c r="D6690"/>
      <c r="E6690"/>
      <c r="F6690"/>
      <c r="G6690"/>
      <c r="H6690"/>
      <c r="I6690"/>
      <c r="J6690"/>
      <c r="K6690" s="2"/>
      <c r="L6690" s="60"/>
    </row>
    <row r="6691" spans="1:12">
      <c r="A6691"/>
      <c r="B6691"/>
      <c r="C6691"/>
      <c r="D6691"/>
      <c r="E6691"/>
      <c r="F6691"/>
      <c r="G6691"/>
      <c r="H6691"/>
      <c r="I6691"/>
      <c r="J6691"/>
      <c r="K6691" s="2"/>
      <c r="L6691" s="60"/>
    </row>
    <row r="6692" spans="1:12">
      <c r="A6692"/>
      <c r="B6692"/>
      <c r="C6692"/>
      <c r="D6692"/>
      <c r="E6692"/>
      <c r="F6692"/>
      <c r="G6692"/>
      <c r="H6692"/>
      <c r="I6692"/>
      <c r="J6692"/>
      <c r="K6692" s="2"/>
      <c r="L6692" s="60"/>
    </row>
    <row r="6693" spans="1:12">
      <c r="A6693"/>
      <c r="B6693"/>
      <c r="C6693"/>
      <c r="D6693"/>
      <c r="E6693"/>
      <c r="F6693"/>
      <c r="G6693"/>
      <c r="H6693"/>
      <c r="I6693"/>
      <c r="J6693"/>
      <c r="K6693" s="2"/>
      <c r="L6693" s="60"/>
    </row>
    <row r="6694" spans="1:12">
      <c r="A6694"/>
      <c r="B6694"/>
      <c r="C6694"/>
      <c r="D6694"/>
      <c r="E6694"/>
      <c r="F6694"/>
      <c r="G6694"/>
      <c r="H6694"/>
      <c r="I6694"/>
      <c r="J6694"/>
      <c r="K6694" s="2"/>
      <c r="L6694" s="60"/>
    </row>
    <row r="6695" spans="1:12">
      <c r="A6695"/>
      <c r="B6695"/>
      <c r="C6695"/>
      <c r="D6695"/>
      <c r="E6695"/>
      <c r="F6695"/>
      <c r="G6695"/>
      <c r="H6695"/>
      <c r="I6695"/>
      <c r="J6695"/>
      <c r="K6695" s="2"/>
      <c r="L6695" s="60"/>
    </row>
    <row r="6696" spans="1:12">
      <c r="A6696"/>
      <c r="B6696"/>
      <c r="C6696"/>
      <c r="D6696"/>
      <c r="E6696"/>
      <c r="F6696"/>
      <c r="G6696"/>
      <c r="H6696"/>
      <c r="I6696"/>
      <c r="J6696"/>
      <c r="K6696" s="2"/>
      <c r="L6696" s="60"/>
    </row>
    <row r="6697" spans="1:12">
      <c r="A6697"/>
      <c r="B6697"/>
      <c r="C6697"/>
      <c r="D6697"/>
      <c r="E6697"/>
      <c r="F6697"/>
      <c r="G6697"/>
      <c r="H6697"/>
      <c r="I6697"/>
      <c r="J6697"/>
      <c r="K6697" s="2"/>
      <c r="L6697" s="60"/>
    </row>
    <row r="6698" spans="1:12">
      <c r="A6698"/>
      <c r="B6698"/>
      <c r="C6698"/>
      <c r="D6698"/>
      <c r="E6698"/>
      <c r="F6698"/>
      <c r="G6698"/>
      <c r="H6698"/>
      <c r="I6698"/>
      <c r="J6698"/>
      <c r="K6698" s="2"/>
      <c r="L6698" s="60"/>
    </row>
    <row r="6699" spans="1:12">
      <c r="A6699"/>
      <c r="B6699"/>
      <c r="C6699"/>
      <c r="D6699"/>
      <c r="E6699"/>
      <c r="F6699"/>
      <c r="G6699"/>
      <c r="H6699"/>
      <c r="I6699"/>
      <c r="J6699"/>
      <c r="K6699" s="2"/>
      <c r="L6699" s="60"/>
    </row>
    <row r="6700" spans="1:12">
      <c r="A6700"/>
      <c r="B6700"/>
      <c r="C6700"/>
      <c r="D6700"/>
      <c r="E6700"/>
      <c r="F6700"/>
      <c r="G6700"/>
      <c r="H6700"/>
      <c r="I6700"/>
      <c r="J6700"/>
      <c r="K6700" s="2"/>
      <c r="L6700" s="60"/>
    </row>
    <row r="6701" spans="1:12">
      <c r="A6701"/>
      <c r="B6701"/>
      <c r="C6701"/>
      <c r="D6701"/>
      <c r="E6701"/>
      <c r="F6701"/>
      <c r="G6701"/>
      <c r="H6701"/>
      <c r="I6701"/>
      <c r="J6701"/>
      <c r="K6701" s="2"/>
      <c r="L6701" s="60"/>
    </row>
    <row r="6702" spans="1:12">
      <c r="A6702"/>
      <c r="B6702"/>
      <c r="C6702"/>
      <c r="D6702"/>
      <c r="E6702"/>
      <c r="F6702"/>
      <c r="G6702"/>
      <c r="H6702"/>
      <c r="I6702"/>
      <c r="J6702"/>
      <c r="K6702" s="2"/>
      <c r="L6702" s="60"/>
    </row>
    <row r="6703" spans="1:12">
      <c r="A6703"/>
      <c r="B6703"/>
      <c r="C6703"/>
      <c r="D6703"/>
      <c r="E6703"/>
      <c r="F6703"/>
      <c r="G6703"/>
      <c r="H6703"/>
      <c r="I6703"/>
      <c r="J6703"/>
      <c r="K6703" s="2"/>
      <c r="L6703" s="60"/>
    </row>
    <row r="6704" spans="1:12">
      <c r="A6704"/>
      <c r="B6704"/>
      <c r="C6704"/>
      <c r="D6704"/>
      <c r="E6704"/>
      <c r="F6704"/>
      <c r="G6704"/>
      <c r="H6704"/>
      <c r="I6704"/>
      <c r="J6704"/>
      <c r="K6704" s="2"/>
      <c r="L6704" s="60"/>
    </row>
    <row r="6705" spans="1:12">
      <c r="A6705"/>
      <c r="B6705"/>
      <c r="C6705"/>
      <c r="D6705"/>
      <c r="E6705"/>
      <c r="F6705"/>
      <c r="G6705"/>
      <c r="H6705"/>
      <c r="I6705"/>
      <c r="J6705"/>
      <c r="K6705" s="2"/>
      <c r="L6705" s="60"/>
    </row>
    <row r="6706" spans="1:12">
      <c r="A6706"/>
      <c r="B6706"/>
      <c r="C6706"/>
      <c r="D6706"/>
      <c r="E6706"/>
      <c r="F6706"/>
      <c r="G6706"/>
      <c r="H6706"/>
      <c r="I6706"/>
      <c r="J6706"/>
      <c r="K6706" s="2"/>
      <c r="L6706" s="60"/>
    </row>
    <row r="6707" spans="1:12">
      <c r="A6707"/>
      <c r="B6707"/>
      <c r="C6707"/>
      <c r="D6707"/>
      <c r="E6707"/>
      <c r="F6707"/>
      <c r="G6707"/>
      <c r="H6707"/>
      <c r="I6707"/>
      <c r="J6707"/>
      <c r="K6707" s="2"/>
      <c r="L6707" s="60"/>
    </row>
    <row r="6708" spans="1:12">
      <c r="A6708"/>
      <c r="B6708"/>
      <c r="C6708"/>
      <c r="D6708"/>
      <c r="E6708"/>
      <c r="F6708"/>
      <c r="G6708"/>
      <c r="H6708"/>
      <c r="I6708"/>
      <c r="J6708"/>
      <c r="K6708" s="2"/>
      <c r="L6708" s="60"/>
    </row>
    <row r="6709" spans="1:12">
      <c r="A6709"/>
      <c r="B6709"/>
      <c r="C6709"/>
      <c r="D6709"/>
      <c r="E6709"/>
      <c r="F6709"/>
      <c r="G6709"/>
      <c r="H6709"/>
      <c r="I6709"/>
      <c r="J6709"/>
      <c r="K6709" s="2"/>
      <c r="L6709" s="60"/>
    </row>
    <row r="6710" spans="1:12">
      <c r="A6710"/>
      <c r="B6710"/>
      <c r="C6710"/>
      <c r="D6710"/>
      <c r="E6710"/>
      <c r="F6710"/>
      <c r="G6710"/>
      <c r="H6710"/>
      <c r="I6710"/>
      <c r="J6710"/>
      <c r="K6710" s="2"/>
      <c r="L6710" s="60"/>
    </row>
    <row r="6711" spans="1:12">
      <c r="A6711"/>
      <c r="B6711"/>
      <c r="C6711"/>
      <c r="D6711"/>
      <c r="E6711"/>
      <c r="F6711"/>
      <c r="G6711"/>
      <c r="H6711"/>
      <c r="I6711"/>
      <c r="J6711"/>
      <c r="K6711" s="2"/>
      <c r="L6711" s="60"/>
    </row>
    <row r="6712" spans="1:12">
      <c r="A6712"/>
      <c r="B6712"/>
      <c r="C6712"/>
      <c r="D6712"/>
      <c r="E6712"/>
      <c r="F6712"/>
      <c r="G6712"/>
      <c r="H6712"/>
      <c r="I6712"/>
      <c r="J6712"/>
      <c r="K6712" s="2"/>
      <c r="L6712" s="60"/>
    </row>
    <row r="6713" spans="1:12">
      <c r="A6713"/>
      <c r="B6713"/>
      <c r="C6713"/>
      <c r="D6713"/>
      <c r="E6713"/>
      <c r="F6713"/>
      <c r="G6713"/>
      <c r="H6713"/>
      <c r="I6713"/>
      <c r="J6713"/>
      <c r="K6713" s="2"/>
      <c r="L6713" s="60"/>
    </row>
    <row r="6714" spans="1:12">
      <c r="A6714"/>
      <c r="B6714"/>
      <c r="C6714"/>
      <c r="D6714"/>
      <c r="E6714"/>
      <c r="F6714"/>
      <c r="G6714"/>
      <c r="H6714"/>
      <c r="I6714"/>
      <c r="J6714"/>
      <c r="K6714" s="2"/>
      <c r="L6714" s="60"/>
    </row>
    <row r="6715" spans="1:12">
      <c r="A6715"/>
      <c r="B6715"/>
      <c r="C6715"/>
      <c r="D6715"/>
      <c r="E6715"/>
      <c r="F6715"/>
      <c r="G6715"/>
      <c r="H6715"/>
      <c r="I6715"/>
      <c r="J6715"/>
      <c r="K6715" s="2"/>
      <c r="L6715" s="60"/>
    </row>
    <row r="6716" spans="1:12">
      <c r="A6716"/>
      <c r="B6716"/>
      <c r="C6716"/>
      <c r="D6716"/>
      <c r="E6716"/>
      <c r="F6716"/>
      <c r="G6716"/>
      <c r="H6716"/>
      <c r="I6716"/>
      <c r="J6716"/>
      <c r="K6716" s="2"/>
      <c r="L6716" s="60"/>
    </row>
    <row r="6717" spans="1:12">
      <c r="A6717"/>
      <c r="B6717"/>
      <c r="C6717"/>
      <c r="D6717"/>
      <c r="E6717"/>
      <c r="F6717"/>
      <c r="G6717"/>
      <c r="H6717"/>
      <c r="I6717"/>
      <c r="J6717"/>
      <c r="K6717" s="2"/>
      <c r="L6717" s="60"/>
    </row>
    <row r="6718" spans="1:12">
      <c r="A6718"/>
      <c r="B6718"/>
      <c r="C6718"/>
      <c r="D6718"/>
      <c r="E6718"/>
      <c r="F6718"/>
      <c r="G6718"/>
      <c r="H6718"/>
      <c r="I6718"/>
      <c r="J6718"/>
      <c r="K6718" s="2"/>
      <c r="L6718" s="60"/>
    </row>
    <row r="6719" spans="1:12">
      <c r="A6719"/>
      <c r="B6719"/>
      <c r="C6719"/>
      <c r="D6719"/>
      <c r="E6719"/>
      <c r="F6719"/>
      <c r="G6719"/>
      <c r="H6719"/>
      <c r="I6719"/>
      <c r="J6719"/>
      <c r="K6719" s="2"/>
      <c r="L6719" s="60"/>
    </row>
    <row r="6720" spans="1:12">
      <c r="A6720"/>
      <c r="B6720"/>
      <c r="C6720"/>
      <c r="D6720"/>
      <c r="E6720"/>
      <c r="F6720"/>
      <c r="G6720"/>
      <c r="H6720"/>
      <c r="I6720"/>
      <c r="J6720"/>
      <c r="K6720" s="2"/>
      <c r="L6720" s="60"/>
    </row>
    <row r="6721" spans="1:12">
      <c r="A6721"/>
      <c r="B6721"/>
      <c r="C6721"/>
      <c r="D6721"/>
      <c r="E6721"/>
      <c r="F6721"/>
      <c r="G6721"/>
      <c r="H6721"/>
      <c r="I6721"/>
      <c r="J6721"/>
      <c r="K6721" s="2"/>
      <c r="L6721" s="60"/>
    </row>
    <row r="6722" spans="1:12">
      <c r="A6722"/>
      <c r="B6722"/>
      <c r="C6722"/>
      <c r="D6722"/>
      <c r="E6722"/>
      <c r="F6722"/>
      <c r="G6722"/>
      <c r="H6722"/>
      <c r="I6722"/>
      <c r="J6722"/>
      <c r="K6722" s="2"/>
      <c r="L6722" s="60"/>
    </row>
    <row r="6723" spans="1:12">
      <c r="A6723"/>
      <c r="B6723"/>
      <c r="C6723"/>
      <c r="D6723"/>
      <c r="E6723"/>
      <c r="F6723"/>
      <c r="G6723"/>
      <c r="H6723"/>
      <c r="I6723"/>
      <c r="J6723"/>
      <c r="K6723" s="2"/>
      <c r="L6723" s="60"/>
    </row>
    <row r="6724" spans="1:12">
      <c r="A6724"/>
      <c r="B6724"/>
      <c r="C6724"/>
      <c r="D6724"/>
      <c r="E6724"/>
      <c r="F6724"/>
      <c r="G6724"/>
      <c r="H6724"/>
      <c r="I6724"/>
      <c r="J6724"/>
      <c r="K6724" s="2"/>
      <c r="L6724" s="60"/>
    </row>
    <row r="6725" spans="1:12">
      <c r="A6725"/>
      <c r="B6725"/>
      <c r="C6725"/>
      <c r="D6725"/>
      <c r="E6725"/>
      <c r="F6725"/>
      <c r="G6725"/>
      <c r="H6725"/>
      <c r="I6725"/>
      <c r="J6725"/>
      <c r="K6725" s="2"/>
      <c r="L6725" s="60"/>
    </row>
    <row r="6726" spans="1:12">
      <c r="A6726"/>
      <c r="B6726"/>
      <c r="C6726"/>
      <c r="D6726"/>
      <c r="E6726"/>
      <c r="F6726"/>
      <c r="G6726"/>
      <c r="H6726"/>
      <c r="I6726"/>
      <c r="J6726"/>
      <c r="K6726" s="2"/>
      <c r="L6726" s="60"/>
    </row>
    <row r="6727" spans="1:12">
      <c r="A6727"/>
      <c r="B6727"/>
      <c r="C6727"/>
      <c r="D6727"/>
      <c r="E6727"/>
      <c r="F6727"/>
      <c r="G6727"/>
      <c r="H6727"/>
      <c r="I6727"/>
      <c r="J6727"/>
      <c r="K6727" s="2"/>
      <c r="L6727" s="60"/>
    </row>
    <row r="6728" spans="1:12">
      <c r="A6728"/>
      <c r="B6728"/>
      <c r="C6728"/>
      <c r="D6728"/>
      <c r="E6728"/>
      <c r="F6728"/>
      <c r="G6728" s="76"/>
      <c r="H6728"/>
      <c r="I6728"/>
      <c r="J6728"/>
      <c r="K6728" s="2"/>
      <c r="L6728" s="60"/>
    </row>
    <row r="6729" spans="1:12">
      <c r="A6729"/>
      <c r="B6729"/>
      <c r="C6729"/>
      <c r="D6729"/>
      <c r="E6729"/>
      <c r="F6729"/>
      <c r="G6729" s="76"/>
      <c r="H6729"/>
      <c r="I6729"/>
      <c r="J6729"/>
      <c r="K6729" s="2"/>
      <c r="L6729" s="60"/>
    </row>
    <row r="6730" spans="1:12">
      <c r="A6730"/>
      <c r="B6730"/>
      <c r="C6730"/>
      <c r="D6730"/>
      <c r="E6730"/>
      <c r="F6730"/>
      <c r="G6730" s="76"/>
      <c r="H6730"/>
      <c r="I6730"/>
      <c r="J6730"/>
      <c r="K6730" s="2"/>
      <c r="L6730" s="60"/>
    </row>
    <row r="6731" spans="1:12">
      <c r="A6731"/>
      <c r="B6731"/>
      <c r="C6731"/>
      <c r="D6731"/>
      <c r="E6731"/>
      <c r="F6731"/>
      <c r="G6731" s="76"/>
      <c r="H6731"/>
      <c r="I6731"/>
      <c r="J6731"/>
      <c r="K6731" s="2"/>
      <c r="L6731" s="60"/>
    </row>
    <row r="6732" spans="1:12">
      <c r="A6732"/>
      <c r="B6732"/>
      <c r="C6732"/>
      <c r="D6732"/>
      <c r="E6732"/>
      <c r="F6732"/>
      <c r="G6732" s="76"/>
      <c r="H6732"/>
      <c r="I6732"/>
      <c r="J6732"/>
      <c r="K6732" s="2"/>
      <c r="L6732" s="60"/>
    </row>
    <row r="6733" spans="1:12">
      <c r="A6733"/>
      <c r="B6733"/>
      <c r="C6733"/>
      <c r="D6733"/>
      <c r="E6733"/>
      <c r="F6733"/>
      <c r="G6733" s="76"/>
      <c r="H6733"/>
      <c r="I6733"/>
      <c r="J6733"/>
      <c r="K6733" s="2"/>
      <c r="L6733" s="60"/>
    </row>
    <row r="6734" spans="1:12">
      <c r="A6734"/>
      <c r="B6734"/>
      <c r="C6734"/>
      <c r="D6734"/>
      <c r="E6734"/>
      <c r="F6734"/>
      <c r="G6734" s="76"/>
      <c r="H6734"/>
      <c r="I6734"/>
      <c r="J6734"/>
      <c r="K6734" s="2"/>
      <c r="L6734" s="60"/>
    </row>
    <row r="6735" spans="1:12">
      <c r="A6735"/>
      <c r="B6735"/>
      <c r="C6735"/>
      <c r="D6735"/>
      <c r="E6735"/>
      <c r="F6735"/>
      <c r="G6735" s="76"/>
      <c r="H6735"/>
      <c r="I6735"/>
      <c r="J6735"/>
      <c r="K6735" s="2"/>
      <c r="L6735" s="60"/>
    </row>
    <row r="6736" spans="1:12">
      <c r="A6736"/>
      <c r="B6736"/>
      <c r="C6736"/>
      <c r="D6736"/>
      <c r="E6736"/>
      <c r="F6736"/>
      <c r="G6736" s="76"/>
      <c r="H6736"/>
      <c r="I6736"/>
      <c r="J6736"/>
      <c r="K6736" s="2"/>
      <c r="L6736" s="60"/>
    </row>
    <row r="6737" spans="1:12">
      <c r="A6737"/>
      <c r="B6737"/>
      <c r="C6737"/>
      <c r="D6737"/>
      <c r="E6737"/>
      <c r="F6737"/>
      <c r="G6737" s="76"/>
      <c r="H6737"/>
      <c r="I6737"/>
      <c r="J6737"/>
      <c r="K6737" s="2"/>
      <c r="L6737" s="60"/>
    </row>
    <row r="6738" spans="1:12">
      <c r="A6738"/>
      <c r="B6738"/>
      <c r="C6738"/>
      <c r="D6738"/>
      <c r="E6738"/>
      <c r="F6738"/>
      <c r="G6738" s="76"/>
      <c r="H6738"/>
      <c r="I6738"/>
      <c r="J6738"/>
      <c r="K6738" s="2"/>
      <c r="L6738" s="60"/>
    </row>
    <row r="6739" spans="1:12">
      <c r="A6739"/>
      <c r="B6739"/>
      <c r="C6739"/>
      <c r="D6739"/>
      <c r="E6739"/>
      <c r="F6739"/>
      <c r="G6739" s="76"/>
      <c r="H6739"/>
      <c r="I6739"/>
      <c r="J6739"/>
      <c r="K6739" s="2"/>
      <c r="L6739" s="60"/>
    </row>
    <row r="6740" spans="1:12">
      <c r="A6740"/>
      <c r="B6740"/>
      <c r="C6740"/>
      <c r="D6740"/>
      <c r="E6740"/>
      <c r="F6740"/>
      <c r="G6740" s="76"/>
      <c r="H6740"/>
      <c r="I6740"/>
      <c r="J6740"/>
      <c r="K6740" s="2"/>
      <c r="L6740" s="60"/>
    </row>
    <row r="6741" spans="1:12">
      <c r="A6741"/>
      <c r="B6741"/>
      <c r="C6741"/>
      <c r="D6741"/>
      <c r="E6741"/>
      <c r="F6741"/>
      <c r="G6741" s="76"/>
      <c r="H6741"/>
      <c r="I6741"/>
      <c r="J6741"/>
      <c r="K6741" s="2"/>
      <c r="L6741" s="60"/>
    </row>
    <row r="6742" spans="1:12">
      <c r="A6742"/>
      <c r="B6742"/>
      <c r="C6742"/>
      <c r="D6742"/>
      <c r="E6742"/>
      <c r="F6742"/>
      <c r="G6742" s="76"/>
      <c r="H6742"/>
      <c r="I6742"/>
      <c r="J6742"/>
      <c r="K6742" s="2"/>
      <c r="L6742" s="60"/>
    </row>
    <row r="6743" spans="1:12">
      <c r="A6743"/>
      <c r="B6743"/>
      <c r="C6743"/>
      <c r="D6743"/>
      <c r="E6743"/>
      <c r="F6743"/>
      <c r="G6743" s="76"/>
      <c r="H6743"/>
      <c r="I6743"/>
      <c r="J6743"/>
      <c r="K6743" s="2"/>
      <c r="L6743" s="60"/>
    </row>
    <row r="6744" spans="1:12">
      <c r="A6744"/>
      <c r="B6744"/>
      <c r="C6744"/>
      <c r="D6744"/>
      <c r="E6744"/>
      <c r="F6744"/>
      <c r="G6744" s="76"/>
      <c r="H6744"/>
      <c r="I6744"/>
      <c r="J6744"/>
      <c r="K6744" s="2"/>
      <c r="L6744" s="60"/>
    </row>
    <row r="6745" spans="1:12">
      <c r="A6745"/>
      <c r="B6745"/>
      <c r="C6745"/>
      <c r="D6745"/>
      <c r="E6745"/>
      <c r="F6745"/>
      <c r="G6745" s="76"/>
      <c r="H6745"/>
      <c r="I6745"/>
      <c r="J6745"/>
      <c r="K6745" s="2"/>
      <c r="L6745" s="60"/>
    </row>
    <row r="6746" spans="1:12">
      <c r="A6746"/>
      <c r="B6746"/>
      <c r="C6746"/>
      <c r="D6746"/>
      <c r="E6746"/>
      <c r="F6746"/>
      <c r="G6746" s="76"/>
      <c r="H6746"/>
      <c r="I6746"/>
      <c r="J6746"/>
      <c r="K6746" s="2"/>
      <c r="L6746" s="60"/>
    </row>
    <row r="6747" spans="1:12">
      <c r="A6747"/>
      <c r="B6747"/>
      <c r="C6747"/>
      <c r="D6747"/>
      <c r="E6747"/>
      <c r="F6747"/>
      <c r="G6747" s="76"/>
      <c r="H6747"/>
      <c r="I6747"/>
      <c r="J6747"/>
      <c r="K6747" s="2"/>
      <c r="L6747" s="60"/>
    </row>
    <row r="6748" spans="1:12">
      <c r="A6748"/>
      <c r="B6748"/>
      <c r="C6748"/>
      <c r="D6748"/>
      <c r="E6748"/>
      <c r="F6748"/>
      <c r="G6748" s="76"/>
      <c r="H6748"/>
      <c r="I6748"/>
      <c r="J6748"/>
      <c r="K6748" s="2"/>
      <c r="L6748" s="60"/>
    </row>
    <row r="6749" spans="1:12">
      <c r="A6749"/>
      <c r="B6749"/>
      <c r="C6749"/>
      <c r="D6749"/>
      <c r="E6749"/>
      <c r="F6749"/>
      <c r="G6749" s="76"/>
      <c r="H6749"/>
      <c r="I6749"/>
      <c r="J6749"/>
      <c r="K6749" s="2"/>
      <c r="L6749" s="60"/>
    </row>
    <row r="6750" spans="1:12">
      <c r="A6750"/>
      <c r="B6750"/>
      <c r="C6750"/>
      <c r="D6750"/>
      <c r="E6750"/>
      <c r="F6750"/>
      <c r="G6750" s="76"/>
      <c r="H6750"/>
      <c r="I6750"/>
      <c r="J6750"/>
      <c r="K6750" s="2"/>
      <c r="L6750" s="60"/>
    </row>
    <row r="6751" spans="1:12">
      <c r="A6751"/>
      <c r="B6751"/>
      <c r="C6751"/>
      <c r="D6751"/>
      <c r="E6751"/>
      <c r="F6751"/>
      <c r="G6751" s="76"/>
      <c r="H6751"/>
      <c r="I6751"/>
      <c r="J6751"/>
      <c r="K6751" s="2"/>
      <c r="L6751" s="60"/>
    </row>
    <row r="6752" spans="1:12">
      <c r="A6752"/>
      <c r="B6752"/>
      <c r="C6752"/>
      <c r="D6752"/>
      <c r="E6752"/>
      <c r="F6752"/>
      <c r="G6752" s="76"/>
      <c r="H6752"/>
      <c r="I6752"/>
      <c r="J6752"/>
      <c r="K6752" s="2"/>
      <c r="L6752" s="60"/>
    </row>
    <row r="6753" spans="1:12">
      <c r="A6753"/>
      <c r="B6753"/>
      <c r="C6753"/>
      <c r="D6753"/>
      <c r="E6753"/>
      <c r="F6753"/>
      <c r="G6753" s="76"/>
      <c r="H6753"/>
      <c r="I6753"/>
      <c r="J6753"/>
      <c r="K6753" s="2"/>
      <c r="L6753" s="60"/>
    </row>
    <row r="6754" spans="1:12">
      <c r="A6754"/>
      <c r="B6754"/>
      <c r="C6754"/>
      <c r="D6754"/>
      <c r="E6754"/>
      <c r="F6754"/>
      <c r="G6754" s="76"/>
      <c r="H6754"/>
      <c r="I6754"/>
      <c r="J6754"/>
      <c r="K6754" s="2"/>
      <c r="L6754" s="60"/>
    </row>
    <row r="6755" spans="1:12">
      <c r="A6755"/>
      <c r="B6755"/>
      <c r="C6755"/>
      <c r="D6755"/>
      <c r="E6755"/>
      <c r="F6755"/>
      <c r="G6755" s="76"/>
      <c r="H6755"/>
      <c r="I6755"/>
      <c r="J6755"/>
      <c r="K6755" s="2"/>
      <c r="L6755" s="60"/>
    </row>
    <row r="6756" spans="1:12">
      <c r="A6756"/>
      <c r="B6756"/>
      <c r="C6756"/>
      <c r="D6756"/>
      <c r="E6756"/>
      <c r="F6756"/>
      <c r="G6756" s="76"/>
      <c r="H6756"/>
      <c r="I6756"/>
      <c r="J6756"/>
      <c r="K6756" s="2"/>
      <c r="L6756" s="60"/>
    </row>
    <row r="6757" spans="1:12">
      <c r="A6757"/>
      <c r="B6757"/>
      <c r="C6757"/>
      <c r="D6757"/>
      <c r="E6757"/>
      <c r="F6757"/>
      <c r="G6757" s="76"/>
      <c r="H6757"/>
      <c r="I6757"/>
      <c r="J6757"/>
      <c r="K6757" s="2"/>
      <c r="L6757" s="60"/>
    </row>
    <row r="6758" spans="1:12">
      <c r="A6758"/>
      <c r="B6758"/>
      <c r="C6758"/>
      <c r="D6758"/>
      <c r="E6758"/>
      <c r="F6758"/>
      <c r="G6758" s="76"/>
      <c r="H6758"/>
      <c r="I6758"/>
      <c r="J6758"/>
      <c r="K6758" s="2"/>
      <c r="L6758" s="60"/>
    </row>
    <row r="6759" spans="1:12">
      <c r="A6759"/>
      <c r="B6759"/>
      <c r="C6759"/>
      <c r="D6759"/>
      <c r="E6759"/>
      <c r="F6759"/>
      <c r="G6759" s="76"/>
      <c r="H6759"/>
      <c r="I6759"/>
      <c r="J6759"/>
      <c r="K6759" s="2"/>
      <c r="L6759" s="60"/>
    </row>
    <row r="6760" spans="1:12">
      <c r="A6760"/>
      <c r="B6760"/>
      <c r="C6760"/>
      <c r="D6760"/>
      <c r="E6760"/>
      <c r="F6760"/>
      <c r="G6760" s="76"/>
      <c r="H6760"/>
      <c r="I6760"/>
      <c r="J6760"/>
      <c r="K6760" s="2"/>
      <c r="L6760" s="60"/>
    </row>
    <row r="6761" spans="1:12">
      <c r="A6761"/>
      <c r="B6761"/>
      <c r="C6761"/>
      <c r="D6761"/>
      <c r="E6761"/>
      <c r="F6761"/>
      <c r="G6761" s="76"/>
      <c r="H6761"/>
      <c r="I6761"/>
      <c r="J6761"/>
      <c r="K6761" s="2"/>
      <c r="L6761" s="60"/>
    </row>
    <row r="6762" spans="1:12">
      <c r="A6762"/>
      <c r="B6762"/>
      <c r="C6762"/>
      <c r="D6762"/>
      <c r="E6762"/>
      <c r="F6762"/>
      <c r="G6762" s="76"/>
      <c r="H6762"/>
      <c r="I6762"/>
      <c r="J6762"/>
      <c r="K6762" s="2"/>
      <c r="L6762" s="60"/>
    </row>
    <row r="6763" spans="1:12">
      <c r="A6763"/>
      <c r="B6763"/>
      <c r="C6763"/>
      <c r="D6763"/>
      <c r="E6763"/>
      <c r="F6763"/>
      <c r="G6763" s="76"/>
      <c r="H6763"/>
      <c r="I6763"/>
      <c r="J6763"/>
      <c r="K6763" s="2"/>
      <c r="L6763" s="60"/>
    </row>
    <row r="6764" spans="1:12">
      <c r="A6764"/>
      <c r="B6764"/>
      <c r="C6764"/>
      <c r="D6764"/>
      <c r="E6764"/>
      <c r="F6764"/>
      <c r="G6764" s="76"/>
      <c r="H6764"/>
      <c r="I6764"/>
      <c r="J6764"/>
      <c r="K6764" s="2"/>
      <c r="L6764" s="60"/>
    </row>
    <row r="6765" spans="1:12">
      <c r="A6765"/>
      <c r="B6765"/>
      <c r="C6765"/>
      <c r="D6765"/>
      <c r="E6765"/>
      <c r="F6765"/>
      <c r="G6765" s="76"/>
      <c r="H6765"/>
      <c r="I6765"/>
      <c r="J6765"/>
      <c r="K6765" s="2"/>
      <c r="L6765" s="60"/>
    </row>
    <row r="6766" spans="1:12">
      <c r="A6766"/>
      <c r="B6766"/>
      <c r="C6766"/>
      <c r="D6766"/>
      <c r="E6766"/>
      <c r="F6766"/>
      <c r="G6766" s="76"/>
      <c r="H6766"/>
      <c r="I6766"/>
      <c r="J6766"/>
      <c r="K6766" s="2"/>
      <c r="L6766" s="60"/>
    </row>
    <row r="6767" spans="1:12">
      <c r="A6767"/>
      <c r="B6767"/>
      <c r="C6767"/>
      <c r="D6767"/>
      <c r="E6767"/>
      <c r="F6767"/>
      <c r="G6767" s="76"/>
      <c r="H6767"/>
      <c r="I6767"/>
      <c r="J6767"/>
      <c r="K6767" s="2"/>
      <c r="L6767" s="60"/>
    </row>
    <row r="6768" spans="1:12">
      <c r="A6768"/>
      <c r="B6768"/>
      <c r="C6768"/>
      <c r="D6768"/>
      <c r="E6768"/>
      <c r="F6768"/>
      <c r="G6768" s="76"/>
      <c r="H6768"/>
      <c r="I6768"/>
      <c r="J6768"/>
      <c r="K6768" s="2"/>
      <c r="L6768" s="60"/>
    </row>
    <row r="6769" spans="1:12">
      <c r="A6769"/>
      <c r="B6769"/>
      <c r="C6769"/>
      <c r="D6769"/>
      <c r="E6769"/>
      <c r="F6769"/>
      <c r="G6769" s="76"/>
      <c r="H6769"/>
      <c r="I6769"/>
      <c r="J6769"/>
      <c r="K6769" s="2"/>
      <c r="L6769" s="60"/>
    </row>
    <row r="6770" spans="1:12">
      <c r="A6770"/>
      <c r="B6770"/>
      <c r="C6770"/>
      <c r="D6770"/>
      <c r="E6770"/>
      <c r="F6770"/>
      <c r="G6770" s="76"/>
      <c r="H6770"/>
      <c r="I6770"/>
      <c r="J6770"/>
      <c r="K6770" s="2"/>
      <c r="L6770" s="60"/>
    </row>
    <row r="6771" spans="1:12">
      <c r="A6771"/>
      <c r="B6771"/>
      <c r="C6771"/>
      <c r="D6771"/>
      <c r="E6771"/>
      <c r="F6771"/>
      <c r="G6771" s="76"/>
      <c r="H6771"/>
      <c r="I6771"/>
      <c r="J6771"/>
      <c r="K6771" s="2"/>
      <c r="L6771" s="60"/>
    </row>
    <row r="6772" spans="1:12">
      <c r="A6772"/>
      <c r="B6772"/>
      <c r="C6772"/>
      <c r="D6772"/>
      <c r="E6772"/>
      <c r="F6772"/>
      <c r="G6772" s="76"/>
      <c r="H6772"/>
      <c r="I6772"/>
      <c r="J6772"/>
      <c r="K6772" s="2"/>
      <c r="L6772" s="60"/>
    </row>
    <row r="6773" spans="1:12">
      <c r="A6773"/>
      <c r="B6773"/>
      <c r="C6773"/>
      <c r="D6773"/>
      <c r="E6773"/>
      <c r="F6773"/>
      <c r="G6773" s="76"/>
      <c r="H6773"/>
      <c r="I6773"/>
      <c r="J6773"/>
      <c r="K6773" s="2"/>
      <c r="L6773" s="60"/>
    </row>
    <row r="6774" spans="1:12">
      <c r="A6774"/>
      <c r="B6774"/>
      <c r="C6774"/>
      <c r="D6774"/>
      <c r="E6774"/>
      <c r="F6774"/>
      <c r="G6774" s="76"/>
      <c r="H6774"/>
      <c r="I6774"/>
      <c r="J6774"/>
      <c r="K6774" s="2"/>
      <c r="L6774" s="60"/>
    </row>
    <row r="6775" spans="1:12">
      <c r="A6775"/>
      <c r="B6775"/>
      <c r="C6775"/>
      <c r="D6775"/>
      <c r="E6775"/>
      <c r="F6775"/>
      <c r="G6775" s="76"/>
      <c r="H6775"/>
      <c r="I6775"/>
      <c r="J6775"/>
      <c r="K6775" s="2"/>
      <c r="L6775" s="60"/>
    </row>
    <row r="6776" spans="1:12">
      <c r="A6776"/>
      <c r="B6776"/>
      <c r="C6776"/>
      <c r="D6776"/>
      <c r="E6776"/>
      <c r="F6776"/>
      <c r="G6776" s="76"/>
      <c r="H6776"/>
      <c r="I6776"/>
      <c r="J6776"/>
      <c r="K6776" s="2"/>
      <c r="L6776" s="60"/>
    </row>
    <row r="6777" spans="1:12">
      <c r="A6777"/>
      <c r="B6777"/>
      <c r="C6777"/>
      <c r="D6777"/>
      <c r="E6777"/>
      <c r="F6777"/>
      <c r="G6777" s="76"/>
      <c r="H6777"/>
      <c r="I6777"/>
      <c r="J6777"/>
      <c r="K6777" s="2"/>
      <c r="L6777" s="60"/>
    </row>
    <row r="6778" spans="1:12">
      <c r="A6778"/>
      <c r="B6778"/>
      <c r="C6778"/>
      <c r="D6778"/>
      <c r="E6778"/>
      <c r="F6778"/>
      <c r="G6778" s="76"/>
      <c r="H6778"/>
      <c r="I6778"/>
      <c r="J6778"/>
      <c r="K6778" s="2"/>
      <c r="L6778" s="60"/>
    </row>
    <row r="6779" spans="1:12">
      <c r="A6779"/>
      <c r="B6779"/>
      <c r="C6779"/>
      <c r="D6779"/>
      <c r="E6779"/>
      <c r="F6779"/>
      <c r="G6779" s="76"/>
      <c r="H6779"/>
      <c r="I6779"/>
      <c r="J6779"/>
      <c r="K6779" s="2"/>
      <c r="L6779" s="60"/>
    </row>
    <row r="6780" spans="1:12">
      <c r="A6780"/>
      <c r="B6780"/>
      <c r="C6780"/>
      <c r="D6780"/>
      <c r="E6780"/>
      <c r="F6780"/>
      <c r="G6780" s="76"/>
      <c r="H6780"/>
      <c r="I6780"/>
      <c r="J6780"/>
      <c r="K6780" s="2"/>
      <c r="L6780" s="60"/>
    </row>
    <row r="6781" spans="1:12">
      <c r="A6781"/>
      <c r="B6781"/>
      <c r="C6781"/>
      <c r="D6781"/>
      <c r="E6781"/>
      <c r="F6781"/>
      <c r="G6781" s="76"/>
      <c r="H6781"/>
      <c r="I6781"/>
      <c r="J6781"/>
      <c r="K6781" s="2"/>
      <c r="L6781" s="60"/>
    </row>
    <row r="6782" spans="1:12">
      <c r="A6782"/>
      <c r="B6782"/>
      <c r="C6782"/>
      <c r="D6782"/>
      <c r="E6782"/>
      <c r="F6782"/>
      <c r="G6782" s="76"/>
      <c r="H6782"/>
      <c r="I6782"/>
      <c r="J6782"/>
      <c r="K6782" s="2"/>
      <c r="L6782" s="60"/>
    </row>
    <row r="6783" spans="1:12">
      <c r="A6783"/>
      <c r="B6783"/>
      <c r="C6783"/>
      <c r="D6783"/>
      <c r="E6783"/>
      <c r="F6783"/>
      <c r="G6783" s="76"/>
      <c r="H6783"/>
      <c r="I6783"/>
      <c r="J6783"/>
      <c r="K6783" s="2"/>
      <c r="L6783" s="60"/>
    </row>
    <row r="6784" spans="1:12">
      <c r="A6784"/>
      <c r="B6784"/>
      <c r="C6784"/>
      <c r="D6784"/>
      <c r="E6784"/>
      <c r="F6784"/>
      <c r="G6784" s="76"/>
      <c r="H6784"/>
      <c r="I6784"/>
      <c r="J6784"/>
      <c r="K6784" s="2"/>
      <c r="L6784" s="60"/>
    </row>
    <row r="6785" spans="1:12">
      <c r="A6785"/>
      <c r="B6785"/>
      <c r="C6785"/>
      <c r="D6785"/>
      <c r="E6785"/>
      <c r="F6785"/>
      <c r="G6785" s="76"/>
      <c r="H6785"/>
      <c r="I6785"/>
      <c r="J6785"/>
      <c r="K6785" s="2"/>
      <c r="L6785" s="60"/>
    </row>
    <row r="6786" spans="1:12">
      <c r="A6786"/>
      <c r="B6786"/>
      <c r="C6786"/>
      <c r="D6786"/>
      <c r="E6786"/>
      <c r="F6786"/>
      <c r="G6786" s="76"/>
      <c r="H6786"/>
      <c r="I6786"/>
      <c r="J6786"/>
      <c r="K6786" s="2"/>
      <c r="L6786" s="60"/>
    </row>
    <row r="6787" spans="1:12">
      <c r="A6787"/>
      <c r="B6787"/>
      <c r="C6787"/>
      <c r="D6787"/>
      <c r="E6787"/>
      <c r="F6787"/>
      <c r="G6787" s="76"/>
      <c r="H6787"/>
      <c r="I6787"/>
      <c r="J6787"/>
      <c r="K6787" s="2"/>
      <c r="L6787" s="60"/>
    </row>
    <row r="6788" spans="1:12">
      <c r="A6788"/>
      <c r="B6788"/>
      <c r="C6788"/>
      <c r="D6788"/>
      <c r="E6788"/>
      <c r="F6788"/>
      <c r="G6788" s="76"/>
      <c r="H6788"/>
      <c r="I6788"/>
      <c r="J6788"/>
      <c r="K6788" s="2"/>
      <c r="L6788" s="60"/>
    </row>
    <row r="6789" spans="1:12">
      <c r="A6789"/>
      <c r="B6789"/>
      <c r="C6789"/>
      <c r="D6789"/>
      <c r="E6789"/>
      <c r="F6789"/>
      <c r="G6789" s="76"/>
      <c r="H6789"/>
      <c r="I6789"/>
      <c r="J6789"/>
      <c r="K6789" s="2"/>
      <c r="L6789" s="60"/>
    </row>
    <row r="6790" spans="1:12">
      <c r="A6790"/>
      <c r="B6790"/>
      <c r="C6790"/>
      <c r="D6790"/>
      <c r="E6790"/>
      <c r="F6790"/>
      <c r="G6790" s="76"/>
      <c r="H6790"/>
      <c r="I6790"/>
      <c r="J6790"/>
      <c r="K6790" s="2"/>
      <c r="L6790" s="60"/>
    </row>
    <row r="6791" spans="1:12">
      <c r="A6791"/>
      <c r="B6791"/>
      <c r="C6791"/>
      <c r="D6791"/>
      <c r="E6791"/>
      <c r="F6791"/>
      <c r="G6791" s="76"/>
      <c r="H6791"/>
      <c r="I6791"/>
      <c r="J6791"/>
      <c r="K6791" s="2"/>
      <c r="L6791" s="60"/>
    </row>
    <row r="6792" spans="1:12">
      <c r="A6792"/>
      <c r="B6792"/>
      <c r="C6792"/>
      <c r="D6792"/>
      <c r="E6792"/>
      <c r="F6792"/>
      <c r="G6792" s="76"/>
      <c r="H6792"/>
      <c r="I6792"/>
      <c r="J6792"/>
      <c r="K6792" s="2"/>
      <c r="L6792" s="60"/>
    </row>
    <row r="6793" spans="1:12">
      <c r="A6793"/>
      <c r="B6793"/>
      <c r="C6793"/>
      <c r="D6793"/>
      <c r="E6793"/>
      <c r="F6793"/>
      <c r="G6793" s="76"/>
      <c r="H6793"/>
      <c r="I6793"/>
      <c r="J6793"/>
      <c r="K6793" s="2"/>
      <c r="L6793" s="60"/>
    </row>
    <row r="6794" spans="1:12">
      <c r="A6794"/>
      <c r="B6794"/>
      <c r="C6794"/>
      <c r="D6794"/>
      <c r="E6794"/>
      <c r="F6794"/>
      <c r="G6794" s="76"/>
      <c r="H6794"/>
      <c r="I6794"/>
      <c r="J6794"/>
      <c r="K6794" s="2"/>
      <c r="L6794" s="60"/>
    </row>
    <row r="6795" spans="1:12">
      <c r="A6795"/>
      <c r="B6795"/>
      <c r="C6795"/>
      <c r="D6795"/>
      <c r="E6795"/>
      <c r="F6795"/>
      <c r="G6795" s="76"/>
      <c r="H6795"/>
      <c r="I6795"/>
      <c r="J6795"/>
      <c r="K6795" s="2"/>
      <c r="L6795" s="60"/>
    </row>
    <row r="6796" spans="1:12">
      <c r="A6796"/>
      <c r="B6796"/>
      <c r="C6796"/>
      <c r="D6796"/>
      <c r="E6796"/>
      <c r="F6796"/>
      <c r="G6796" s="76"/>
      <c r="H6796"/>
      <c r="I6796"/>
      <c r="J6796"/>
      <c r="K6796" s="2"/>
      <c r="L6796" s="60"/>
    </row>
    <row r="6797" spans="1:12">
      <c r="A6797"/>
      <c r="B6797"/>
      <c r="C6797"/>
      <c r="D6797"/>
      <c r="E6797"/>
      <c r="F6797"/>
      <c r="G6797" s="76"/>
      <c r="H6797"/>
      <c r="I6797"/>
      <c r="J6797"/>
      <c r="K6797" s="2"/>
      <c r="L6797" s="60"/>
    </row>
    <row r="6798" spans="1:12">
      <c r="A6798"/>
      <c r="B6798"/>
      <c r="C6798"/>
      <c r="D6798"/>
      <c r="E6798"/>
      <c r="F6798"/>
      <c r="G6798" s="76"/>
      <c r="H6798"/>
      <c r="I6798"/>
      <c r="J6798"/>
      <c r="K6798" s="2"/>
      <c r="L6798" s="60"/>
    </row>
    <row r="6799" spans="1:12">
      <c r="A6799"/>
      <c r="B6799"/>
      <c r="C6799"/>
      <c r="D6799"/>
      <c r="E6799"/>
      <c r="F6799"/>
      <c r="G6799" s="76"/>
      <c r="H6799"/>
      <c r="I6799"/>
      <c r="J6799"/>
      <c r="K6799" s="2"/>
      <c r="L6799" s="60"/>
    </row>
    <row r="6800" spans="1:12">
      <c r="A6800"/>
      <c r="B6800"/>
      <c r="C6800"/>
      <c r="D6800"/>
      <c r="E6800"/>
      <c r="F6800"/>
      <c r="G6800" s="76"/>
      <c r="H6800"/>
      <c r="I6800"/>
      <c r="J6800"/>
      <c r="K6800" s="2"/>
      <c r="L6800" s="60"/>
    </row>
    <row r="6801" spans="1:12">
      <c r="A6801"/>
      <c r="B6801"/>
      <c r="C6801"/>
      <c r="D6801"/>
      <c r="E6801"/>
      <c r="F6801"/>
      <c r="G6801" s="76"/>
      <c r="H6801"/>
      <c r="I6801"/>
      <c r="J6801"/>
      <c r="K6801" s="2"/>
      <c r="L6801" s="60"/>
    </row>
    <row r="6802" spans="1:12">
      <c r="A6802"/>
      <c r="B6802"/>
      <c r="C6802"/>
      <c r="D6802"/>
      <c r="E6802"/>
      <c r="F6802"/>
      <c r="G6802" s="76"/>
      <c r="H6802"/>
      <c r="I6802"/>
      <c r="J6802"/>
      <c r="K6802" s="2"/>
      <c r="L6802" s="60"/>
    </row>
    <row r="6803" spans="1:12">
      <c r="A6803"/>
      <c r="B6803"/>
      <c r="C6803"/>
      <c r="D6803"/>
      <c r="E6803"/>
      <c r="F6803"/>
      <c r="G6803" s="76"/>
      <c r="H6803"/>
      <c r="I6803"/>
      <c r="J6803"/>
      <c r="K6803" s="2"/>
      <c r="L6803" s="60"/>
    </row>
    <row r="6804" spans="1:12">
      <c r="A6804"/>
      <c r="B6804"/>
      <c r="C6804"/>
      <c r="D6804"/>
      <c r="E6804"/>
      <c r="F6804"/>
      <c r="G6804" s="76"/>
      <c r="H6804"/>
      <c r="I6804"/>
      <c r="J6804"/>
      <c r="K6804" s="2"/>
      <c r="L6804" s="60"/>
    </row>
    <row r="6805" spans="1:12">
      <c r="A6805"/>
      <c r="B6805"/>
      <c r="C6805"/>
      <c r="D6805"/>
      <c r="E6805"/>
      <c r="F6805"/>
      <c r="G6805" s="76"/>
      <c r="H6805"/>
      <c r="I6805"/>
      <c r="J6805"/>
      <c r="K6805" s="2"/>
      <c r="L6805" s="60"/>
    </row>
    <row r="6806" spans="1:12">
      <c r="A6806"/>
      <c r="B6806"/>
      <c r="C6806"/>
      <c r="D6806"/>
      <c r="E6806"/>
      <c r="F6806"/>
      <c r="G6806" s="76"/>
      <c r="H6806"/>
      <c r="I6806"/>
      <c r="J6806"/>
      <c r="K6806" s="2"/>
      <c r="L6806" s="60"/>
    </row>
    <row r="6807" spans="1:12">
      <c r="A6807"/>
      <c r="B6807"/>
      <c r="C6807"/>
      <c r="D6807"/>
      <c r="E6807"/>
      <c r="F6807"/>
      <c r="G6807" s="76"/>
      <c r="H6807"/>
      <c r="I6807"/>
      <c r="J6807"/>
      <c r="K6807" s="2"/>
      <c r="L6807" s="60"/>
    </row>
    <row r="6808" spans="1:12">
      <c r="A6808"/>
      <c r="B6808"/>
      <c r="C6808"/>
      <c r="D6808"/>
      <c r="E6808"/>
      <c r="F6808"/>
      <c r="G6808" s="76"/>
      <c r="H6808"/>
      <c r="I6808"/>
      <c r="J6808"/>
      <c r="K6808" s="2"/>
      <c r="L6808" s="60"/>
    </row>
    <row r="6809" spans="1:12">
      <c r="A6809"/>
      <c r="B6809"/>
      <c r="C6809"/>
      <c r="D6809"/>
      <c r="E6809"/>
      <c r="F6809"/>
      <c r="G6809" s="76"/>
      <c r="H6809"/>
      <c r="I6809"/>
      <c r="J6809"/>
      <c r="K6809" s="2"/>
      <c r="L6809" s="60"/>
    </row>
    <row r="6810" spans="1:12">
      <c r="A6810"/>
      <c r="B6810"/>
      <c r="C6810"/>
      <c r="D6810"/>
      <c r="E6810"/>
      <c r="F6810"/>
      <c r="G6810" s="76"/>
      <c r="H6810"/>
      <c r="I6810"/>
      <c r="J6810"/>
      <c r="K6810" s="2"/>
      <c r="L6810" s="60"/>
    </row>
    <row r="6811" spans="1:12">
      <c r="A6811"/>
      <c r="B6811"/>
      <c r="C6811"/>
      <c r="D6811"/>
      <c r="E6811"/>
      <c r="F6811"/>
      <c r="G6811" s="76"/>
      <c r="H6811"/>
      <c r="I6811"/>
      <c r="J6811"/>
      <c r="K6811" s="2"/>
      <c r="L6811" s="60"/>
    </row>
    <row r="6812" spans="1:12">
      <c r="A6812"/>
      <c r="B6812"/>
      <c r="C6812"/>
      <c r="D6812"/>
      <c r="E6812"/>
      <c r="F6812"/>
      <c r="G6812" s="76"/>
      <c r="H6812"/>
      <c r="I6812"/>
      <c r="J6812"/>
      <c r="K6812" s="2"/>
      <c r="L6812" s="60"/>
    </row>
    <row r="6813" spans="1:12">
      <c r="A6813"/>
      <c r="B6813"/>
      <c r="C6813"/>
      <c r="D6813"/>
      <c r="E6813"/>
      <c r="F6813"/>
      <c r="G6813" s="76"/>
      <c r="H6813"/>
      <c r="I6813"/>
      <c r="J6813"/>
      <c r="K6813" s="2"/>
      <c r="L6813" s="60"/>
    </row>
    <row r="6814" spans="1:12">
      <c r="A6814"/>
      <c r="B6814"/>
      <c r="C6814"/>
      <c r="D6814"/>
      <c r="E6814"/>
      <c r="F6814"/>
      <c r="G6814" s="76"/>
      <c r="H6814"/>
      <c r="I6814"/>
      <c r="J6814"/>
      <c r="K6814" s="2"/>
      <c r="L6814" s="60"/>
    </row>
    <row r="6815" spans="1:12">
      <c r="A6815"/>
      <c r="B6815"/>
      <c r="C6815"/>
      <c r="D6815"/>
      <c r="E6815"/>
      <c r="F6815"/>
      <c r="G6815" s="76"/>
      <c r="H6815"/>
      <c r="I6815"/>
      <c r="J6815"/>
      <c r="K6815" s="2"/>
      <c r="L6815" s="60"/>
    </row>
    <row r="6816" spans="1:12">
      <c r="A6816"/>
      <c r="B6816"/>
      <c r="C6816"/>
      <c r="D6816"/>
      <c r="E6816"/>
      <c r="F6816"/>
      <c r="G6816" s="76"/>
      <c r="H6816"/>
      <c r="I6816"/>
      <c r="J6816"/>
      <c r="K6816" s="2"/>
      <c r="L6816" s="60"/>
    </row>
    <row r="6817" spans="1:12">
      <c r="A6817"/>
      <c r="B6817"/>
      <c r="C6817"/>
      <c r="D6817"/>
      <c r="E6817"/>
      <c r="F6817"/>
      <c r="G6817" s="76"/>
      <c r="H6817"/>
      <c r="I6817"/>
      <c r="J6817"/>
      <c r="K6817" s="2"/>
      <c r="L6817" s="60"/>
    </row>
    <row r="6818" spans="1:12">
      <c r="A6818"/>
      <c r="B6818"/>
      <c r="C6818"/>
      <c r="D6818"/>
      <c r="E6818"/>
      <c r="F6818"/>
      <c r="G6818" s="76"/>
      <c r="H6818"/>
      <c r="I6818"/>
      <c r="J6818"/>
      <c r="K6818" s="2"/>
      <c r="L6818" s="60"/>
    </row>
    <row r="6819" spans="1:12">
      <c r="A6819"/>
      <c r="B6819"/>
      <c r="C6819"/>
      <c r="D6819"/>
      <c r="E6819"/>
      <c r="F6819"/>
      <c r="G6819" s="76"/>
      <c r="H6819"/>
      <c r="I6819"/>
      <c r="J6819"/>
      <c r="K6819" s="2"/>
      <c r="L6819" s="60"/>
    </row>
    <row r="6820" spans="1:12">
      <c r="A6820"/>
      <c r="B6820"/>
      <c r="C6820"/>
      <c r="D6820"/>
      <c r="E6820"/>
      <c r="F6820"/>
      <c r="G6820" s="76"/>
      <c r="H6820"/>
      <c r="I6820"/>
      <c r="J6820"/>
      <c r="K6820" s="2"/>
      <c r="L6820" s="60"/>
    </row>
    <row r="6821" spans="1:12">
      <c r="A6821"/>
      <c r="B6821"/>
      <c r="C6821"/>
      <c r="D6821"/>
      <c r="E6821"/>
      <c r="F6821"/>
      <c r="G6821" s="76"/>
      <c r="H6821"/>
      <c r="I6821"/>
      <c r="J6821"/>
      <c r="K6821" s="2"/>
      <c r="L6821" s="60"/>
    </row>
    <row r="6822" spans="1:12">
      <c r="A6822"/>
      <c r="B6822"/>
      <c r="C6822"/>
      <c r="D6822"/>
      <c r="E6822"/>
      <c r="F6822"/>
      <c r="G6822" s="76"/>
      <c r="H6822"/>
      <c r="I6822"/>
      <c r="J6822"/>
      <c r="K6822" s="2"/>
      <c r="L6822" s="60"/>
    </row>
    <row r="6823" spans="1:12">
      <c r="A6823"/>
      <c r="B6823"/>
      <c r="C6823"/>
      <c r="D6823"/>
      <c r="E6823"/>
      <c r="F6823"/>
      <c r="G6823" s="76"/>
      <c r="H6823"/>
      <c r="I6823"/>
      <c r="J6823"/>
      <c r="K6823" s="2"/>
      <c r="L6823" s="60"/>
    </row>
    <row r="6824" spans="1:12">
      <c r="A6824"/>
      <c r="B6824"/>
      <c r="C6824"/>
      <c r="D6824"/>
      <c r="E6824"/>
      <c r="F6824"/>
      <c r="G6824" s="76"/>
      <c r="H6824"/>
      <c r="I6824"/>
      <c r="J6824"/>
      <c r="K6824" s="2"/>
      <c r="L6824" s="60"/>
    </row>
    <row r="6825" spans="1:12">
      <c r="A6825"/>
      <c r="B6825"/>
      <c r="C6825"/>
      <c r="D6825"/>
      <c r="E6825"/>
      <c r="F6825"/>
      <c r="G6825" s="76"/>
      <c r="H6825"/>
      <c r="I6825"/>
      <c r="J6825"/>
      <c r="K6825" s="2"/>
      <c r="L6825" s="60"/>
    </row>
    <row r="6826" spans="1:12">
      <c r="A6826"/>
      <c r="B6826"/>
      <c r="C6826"/>
      <c r="D6826"/>
      <c r="E6826"/>
      <c r="F6826"/>
      <c r="G6826" s="76"/>
      <c r="H6826"/>
      <c r="I6826"/>
      <c r="J6826"/>
      <c r="K6826" s="2"/>
      <c r="L6826" s="60"/>
    </row>
    <row r="6827" spans="1:12">
      <c r="A6827"/>
      <c r="B6827"/>
      <c r="C6827"/>
      <c r="D6827"/>
      <c r="E6827"/>
      <c r="F6827"/>
      <c r="G6827" s="76"/>
      <c r="H6827"/>
      <c r="I6827"/>
      <c r="J6827"/>
      <c r="K6827" s="2"/>
      <c r="L6827" s="60"/>
    </row>
    <row r="6828" spans="1:12">
      <c r="A6828"/>
      <c r="B6828"/>
      <c r="C6828"/>
      <c r="D6828"/>
      <c r="E6828"/>
      <c r="F6828"/>
      <c r="G6828" s="76"/>
      <c r="H6828"/>
      <c r="I6828"/>
      <c r="J6828"/>
      <c r="K6828" s="2"/>
      <c r="L6828" s="60"/>
    </row>
    <row r="6829" spans="1:12">
      <c r="A6829"/>
      <c r="B6829"/>
      <c r="C6829"/>
      <c r="D6829"/>
      <c r="E6829"/>
      <c r="F6829"/>
      <c r="G6829" s="76"/>
      <c r="H6829"/>
      <c r="I6829"/>
      <c r="J6829"/>
      <c r="K6829" s="2"/>
      <c r="L6829" s="60"/>
    </row>
    <row r="6830" spans="1:12">
      <c r="A6830"/>
      <c r="B6830"/>
      <c r="C6830"/>
      <c r="D6830"/>
      <c r="E6830"/>
      <c r="F6830"/>
      <c r="G6830" s="76"/>
      <c r="H6830"/>
      <c r="I6830"/>
      <c r="J6830"/>
      <c r="K6830" s="2"/>
      <c r="L6830" s="60"/>
    </row>
    <row r="6831" spans="1:12">
      <c r="A6831"/>
      <c r="B6831"/>
      <c r="C6831"/>
      <c r="D6831"/>
      <c r="E6831"/>
      <c r="F6831"/>
      <c r="G6831" s="76"/>
      <c r="H6831"/>
      <c r="I6831"/>
      <c r="J6831"/>
      <c r="K6831" s="2"/>
      <c r="L6831" s="60"/>
    </row>
    <row r="6832" spans="1:12">
      <c r="A6832"/>
      <c r="B6832"/>
      <c r="C6832"/>
      <c r="D6832"/>
      <c r="E6832"/>
      <c r="F6832"/>
      <c r="G6832" s="76"/>
      <c r="H6832"/>
      <c r="I6832"/>
      <c r="J6832"/>
      <c r="K6832" s="2"/>
      <c r="L6832" s="60"/>
    </row>
    <row r="6833" spans="1:12">
      <c r="A6833"/>
      <c r="B6833"/>
      <c r="C6833"/>
      <c r="D6833"/>
      <c r="E6833"/>
      <c r="F6833"/>
      <c r="G6833" s="76"/>
      <c r="H6833"/>
      <c r="I6833"/>
      <c r="J6833"/>
      <c r="K6833" s="2"/>
      <c r="L6833" s="60"/>
    </row>
    <row r="6834" spans="1:12">
      <c r="A6834"/>
      <c r="B6834"/>
      <c r="C6834"/>
      <c r="D6834"/>
      <c r="E6834"/>
      <c r="F6834"/>
      <c r="G6834" s="76"/>
      <c r="H6834"/>
      <c r="I6834"/>
      <c r="J6834"/>
      <c r="K6834" s="2"/>
      <c r="L6834" s="60"/>
    </row>
    <row r="6835" spans="1:12">
      <c r="A6835"/>
      <c r="B6835"/>
      <c r="C6835"/>
      <c r="D6835"/>
      <c r="E6835"/>
      <c r="F6835"/>
      <c r="G6835" s="76"/>
      <c r="H6835"/>
      <c r="I6835"/>
      <c r="J6835"/>
      <c r="K6835" s="2"/>
      <c r="L6835" s="60"/>
    </row>
    <row r="6836" spans="1:12">
      <c r="A6836"/>
      <c r="B6836"/>
      <c r="C6836"/>
      <c r="D6836"/>
      <c r="E6836"/>
      <c r="F6836"/>
      <c r="G6836"/>
      <c r="H6836"/>
      <c r="I6836"/>
      <c r="J6836"/>
      <c r="K6836" s="2"/>
      <c r="L6836" s="60"/>
    </row>
    <row r="6837" spans="1:12">
      <c r="A6837"/>
      <c r="B6837"/>
      <c r="C6837"/>
      <c r="D6837"/>
      <c r="E6837"/>
      <c r="F6837"/>
      <c r="G6837"/>
      <c r="H6837"/>
      <c r="I6837"/>
      <c r="J6837"/>
      <c r="K6837" s="2"/>
      <c r="L6837" s="60"/>
    </row>
    <row r="6838" spans="1:12">
      <c r="A6838"/>
      <c r="B6838"/>
      <c r="C6838"/>
      <c r="D6838"/>
      <c r="E6838"/>
      <c r="F6838"/>
      <c r="G6838"/>
      <c r="H6838"/>
      <c r="I6838"/>
      <c r="J6838"/>
      <c r="K6838" s="2"/>
      <c r="L6838" s="60"/>
    </row>
    <row r="6839" spans="1:12">
      <c r="A6839"/>
      <c r="B6839"/>
      <c r="C6839"/>
      <c r="D6839"/>
      <c r="E6839"/>
      <c r="F6839"/>
      <c r="G6839"/>
      <c r="H6839"/>
      <c r="I6839"/>
      <c r="J6839"/>
      <c r="K6839" s="2"/>
      <c r="L6839" s="60"/>
    </row>
    <row r="6840" spans="1:12">
      <c r="A6840"/>
      <c r="B6840"/>
      <c r="C6840"/>
      <c r="D6840"/>
      <c r="E6840"/>
      <c r="F6840"/>
      <c r="G6840"/>
      <c r="H6840"/>
      <c r="I6840"/>
      <c r="J6840"/>
      <c r="K6840" s="2"/>
      <c r="L6840" s="60"/>
    </row>
    <row r="6841" spans="1:12">
      <c r="A6841"/>
      <c r="B6841"/>
      <c r="C6841"/>
      <c r="D6841"/>
      <c r="E6841"/>
      <c r="F6841"/>
      <c r="G6841"/>
      <c r="H6841"/>
      <c r="I6841"/>
      <c r="J6841"/>
      <c r="K6841" s="2"/>
      <c r="L6841" s="60"/>
    </row>
    <row r="6842" spans="1:12">
      <c r="A6842"/>
      <c r="B6842"/>
      <c r="C6842"/>
      <c r="D6842"/>
      <c r="E6842"/>
      <c r="F6842"/>
      <c r="G6842"/>
      <c r="H6842"/>
      <c r="I6842"/>
      <c r="J6842"/>
      <c r="K6842" s="2"/>
      <c r="L6842" s="60"/>
    </row>
    <row r="6843" spans="1:12">
      <c r="A6843"/>
      <c r="B6843"/>
      <c r="C6843"/>
      <c r="D6843"/>
      <c r="E6843"/>
      <c r="F6843"/>
      <c r="G6843"/>
      <c r="H6843"/>
      <c r="I6843"/>
      <c r="J6843"/>
      <c r="K6843" s="2"/>
      <c r="L6843" s="60"/>
    </row>
    <row r="6844" spans="1:12">
      <c r="A6844"/>
      <c r="B6844"/>
      <c r="C6844"/>
      <c r="D6844"/>
      <c r="E6844"/>
      <c r="F6844"/>
      <c r="G6844"/>
      <c r="H6844"/>
      <c r="I6844"/>
      <c r="J6844"/>
      <c r="K6844" s="2"/>
      <c r="L6844" s="60"/>
    </row>
    <row r="6845" spans="1:12">
      <c r="A6845"/>
      <c r="B6845"/>
      <c r="C6845"/>
      <c r="D6845"/>
      <c r="E6845"/>
      <c r="F6845"/>
      <c r="G6845"/>
      <c r="H6845"/>
      <c r="I6845"/>
      <c r="J6845"/>
      <c r="K6845" s="2"/>
      <c r="L6845" s="60"/>
    </row>
    <row r="6846" spans="1:12">
      <c r="A6846"/>
      <c r="B6846"/>
      <c r="C6846"/>
      <c r="D6846"/>
      <c r="E6846"/>
      <c r="F6846"/>
      <c r="G6846"/>
      <c r="H6846"/>
      <c r="I6846"/>
      <c r="J6846"/>
      <c r="K6846" s="2"/>
      <c r="L6846" s="60"/>
    </row>
    <row r="6847" spans="1:12">
      <c r="A6847"/>
      <c r="B6847"/>
      <c r="C6847"/>
      <c r="D6847"/>
      <c r="E6847"/>
      <c r="F6847"/>
      <c r="G6847"/>
      <c r="H6847"/>
      <c r="I6847"/>
      <c r="J6847"/>
      <c r="K6847" s="2"/>
      <c r="L6847" s="60"/>
    </row>
    <row r="6848" spans="1:12">
      <c r="A6848"/>
      <c r="B6848"/>
      <c r="C6848"/>
      <c r="D6848"/>
      <c r="E6848"/>
      <c r="F6848"/>
      <c r="G6848"/>
      <c r="H6848"/>
      <c r="I6848"/>
      <c r="J6848"/>
      <c r="K6848" s="2"/>
      <c r="L6848" s="60"/>
    </row>
    <row r="6849" spans="1:12">
      <c r="A6849"/>
      <c r="B6849"/>
      <c r="C6849"/>
      <c r="D6849"/>
      <c r="E6849"/>
      <c r="F6849"/>
      <c r="G6849"/>
      <c r="H6849"/>
      <c r="I6849"/>
      <c r="J6849"/>
      <c r="K6849" s="2"/>
      <c r="L6849" s="60"/>
    </row>
    <row r="6850" spans="1:12">
      <c r="A6850"/>
      <c r="B6850"/>
      <c r="C6850"/>
      <c r="D6850"/>
      <c r="E6850"/>
      <c r="F6850"/>
      <c r="G6850"/>
      <c r="H6850"/>
      <c r="I6850"/>
      <c r="J6850"/>
      <c r="K6850" s="2"/>
      <c r="L6850" s="60"/>
    </row>
    <row r="6851" spans="1:12">
      <c r="A6851"/>
      <c r="B6851"/>
      <c r="C6851"/>
      <c r="D6851"/>
      <c r="E6851"/>
      <c r="F6851"/>
      <c r="G6851"/>
      <c r="H6851"/>
      <c r="I6851"/>
      <c r="J6851"/>
      <c r="K6851" s="2"/>
      <c r="L6851" s="60"/>
    </row>
    <row r="6852" spans="1:12">
      <c r="A6852"/>
      <c r="B6852"/>
      <c r="C6852"/>
      <c r="D6852"/>
      <c r="E6852"/>
      <c r="F6852"/>
      <c r="G6852"/>
      <c r="H6852"/>
      <c r="I6852"/>
      <c r="J6852"/>
      <c r="K6852" s="2"/>
      <c r="L6852" s="60"/>
    </row>
    <row r="6853" spans="1:12">
      <c r="A6853"/>
      <c r="B6853"/>
      <c r="C6853"/>
      <c r="D6853"/>
      <c r="E6853"/>
      <c r="F6853"/>
      <c r="G6853"/>
      <c r="H6853"/>
      <c r="I6853"/>
      <c r="J6853"/>
      <c r="K6853" s="2"/>
      <c r="L6853" s="60"/>
    </row>
    <row r="6854" spans="1:12">
      <c r="A6854"/>
      <c r="B6854"/>
      <c r="C6854"/>
      <c r="D6854"/>
      <c r="E6854"/>
      <c r="F6854"/>
      <c r="G6854"/>
      <c r="H6854"/>
      <c r="I6854"/>
      <c r="J6854"/>
      <c r="K6854" s="2"/>
      <c r="L6854" s="60"/>
    </row>
    <row r="6855" spans="1:12">
      <c r="A6855"/>
      <c r="B6855"/>
      <c r="C6855"/>
      <c r="D6855"/>
      <c r="E6855"/>
      <c r="F6855"/>
      <c r="G6855"/>
      <c r="H6855"/>
      <c r="I6855"/>
      <c r="J6855"/>
      <c r="K6855" s="2"/>
      <c r="L6855" s="60"/>
    </row>
    <row r="6856" spans="1:12">
      <c r="A6856"/>
      <c r="B6856"/>
      <c r="C6856"/>
      <c r="D6856"/>
      <c r="E6856"/>
      <c r="F6856"/>
      <c r="G6856"/>
      <c r="H6856"/>
      <c r="I6856"/>
      <c r="J6856"/>
      <c r="K6856" s="2"/>
      <c r="L6856" s="60"/>
    </row>
    <row r="6857" spans="1:12">
      <c r="A6857"/>
      <c r="B6857"/>
      <c r="C6857"/>
      <c r="D6857"/>
      <c r="E6857"/>
      <c r="F6857"/>
      <c r="G6857"/>
      <c r="H6857"/>
      <c r="I6857"/>
      <c r="J6857"/>
      <c r="K6857" s="2"/>
      <c r="L6857" s="60"/>
    </row>
    <row r="6858" spans="1:12">
      <c r="A6858"/>
      <c r="B6858"/>
      <c r="C6858"/>
      <c r="D6858"/>
      <c r="E6858"/>
      <c r="F6858"/>
      <c r="G6858"/>
      <c r="H6858"/>
      <c r="I6858"/>
      <c r="J6858"/>
      <c r="K6858" s="2"/>
      <c r="L6858" s="60"/>
    </row>
    <row r="6859" spans="1:12">
      <c r="A6859"/>
      <c r="B6859"/>
      <c r="C6859"/>
      <c r="D6859"/>
      <c r="E6859"/>
      <c r="F6859"/>
      <c r="G6859"/>
      <c r="H6859"/>
      <c r="I6859"/>
      <c r="J6859"/>
      <c r="K6859" s="2"/>
      <c r="L6859" s="60"/>
    </row>
    <row r="6860" spans="1:12">
      <c r="A6860"/>
      <c r="B6860"/>
      <c r="C6860"/>
      <c r="D6860"/>
      <c r="E6860"/>
      <c r="F6860"/>
      <c r="G6860"/>
      <c r="H6860"/>
      <c r="I6860"/>
      <c r="J6860"/>
      <c r="K6860" s="2"/>
      <c r="L6860" s="60"/>
    </row>
    <row r="6861" spans="1:12">
      <c r="A6861"/>
      <c r="B6861"/>
      <c r="C6861"/>
      <c r="D6861"/>
      <c r="E6861"/>
      <c r="F6861"/>
      <c r="G6861"/>
      <c r="H6861"/>
      <c r="I6861"/>
      <c r="J6861"/>
      <c r="K6861" s="2"/>
      <c r="L6861" s="60"/>
    </row>
    <row r="6862" spans="1:12">
      <c r="A6862"/>
      <c r="B6862"/>
      <c r="C6862"/>
      <c r="D6862"/>
      <c r="E6862"/>
      <c r="F6862"/>
      <c r="G6862"/>
      <c r="H6862"/>
      <c r="I6862"/>
      <c r="J6862"/>
      <c r="K6862" s="2"/>
      <c r="L6862" s="60"/>
    </row>
    <row r="6863" spans="1:12">
      <c r="A6863"/>
      <c r="B6863"/>
      <c r="C6863"/>
      <c r="D6863"/>
      <c r="E6863"/>
      <c r="F6863"/>
      <c r="G6863"/>
      <c r="H6863"/>
      <c r="I6863"/>
      <c r="J6863"/>
      <c r="K6863" s="2"/>
      <c r="L6863" s="60"/>
    </row>
    <row r="6864" spans="1:12">
      <c r="A6864"/>
      <c r="B6864"/>
      <c r="C6864"/>
      <c r="D6864"/>
      <c r="E6864"/>
      <c r="F6864"/>
      <c r="G6864"/>
      <c r="H6864"/>
      <c r="I6864"/>
      <c r="J6864"/>
      <c r="K6864" s="2"/>
      <c r="L6864" s="60"/>
    </row>
    <row r="6865" spans="1:12">
      <c r="A6865"/>
      <c r="B6865"/>
      <c r="C6865"/>
      <c r="D6865"/>
      <c r="E6865"/>
      <c r="F6865"/>
      <c r="G6865"/>
      <c r="H6865"/>
      <c r="I6865"/>
      <c r="J6865"/>
      <c r="K6865" s="2"/>
      <c r="L6865" s="60"/>
    </row>
    <row r="6866" spans="1:12">
      <c r="A6866"/>
      <c r="B6866"/>
      <c r="C6866"/>
      <c r="D6866"/>
      <c r="E6866"/>
      <c r="F6866"/>
      <c r="G6866"/>
      <c r="H6866"/>
      <c r="I6866"/>
      <c r="J6866"/>
      <c r="K6866" s="2"/>
      <c r="L6866" s="60"/>
    </row>
    <row r="6867" spans="1:12">
      <c r="A6867"/>
      <c r="B6867"/>
      <c r="C6867"/>
      <c r="D6867"/>
      <c r="E6867"/>
      <c r="F6867"/>
      <c r="G6867"/>
      <c r="H6867"/>
      <c r="I6867"/>
      <c r="J6867"/>
      <c r="K6867" s="2"/>
      <c r="L6867" s="60"/>
    </row>
    <row r="6868" spans="1:12">
      <c r="A6868"/>
      <c r="B6868"/>
      <c r="C6868"/>
      <c r="D6868"/>
      <c r="E6868"/>
      <c r="F6868"/>
      <c r="G6868"/>
      <c r="H6868"/>
      <c r="I6868"/>
      <c r="J6868"/>
      <c r="K6868" s="2"/>
      <c r="L6868" s="60"/>
    </row>
    <row r="6869" spans="1:12">
      <c r="A6869"/>
      <c r="B6869"/>
      <c r="C6869"/>
      <c r="D6869"/>
      <c r="E6869"/>
      <c r="F6869"/>
      <c r="G6869"/>
      <c r="H6869"/>
      <c r="I6869"/>
      <c r="J6869"/>
      <c r="K6869" s="2"/>
      <c r="L6869" s="60"/>
    </row>
    <row r="6870" spans="1:12">
      <c r="A6870"/>
      <c r="B6870"/>
      <c r="C6870"/>
      <c r="D6870"/>
      <c r="E6870"/>
      <c r="F6870"/>
      <c r="G6870"/>
      <c r="H6870"/>
      <c r="I6870"/>
      <c r="J6870"/>
      <c r="K6870" s="2"/>
      <c r="L6870" s="60"/>
    </row>
    <row r="6871" spans="1:12">
      <c r="A6871"/>
      <c r="B6871"/>
      <c r="C6871"/>
      <c r="D6871"/>
      <c r="E6871"/>
      <c r="F6871"/>
      <c r="G6871"/>
      <c r="H6871"/>
      <c r="I6871"/>
      <c r="J6871"/>
      <c r="K6871" s="2"/>
      <c r="L6871" s="60"/>
    </row>
    <row r="6872" spans="1:12">
      <c r="A6872"/>
      <c r="B6872"/>
      <c r="C6872"/>
      <c r="D6872"/>
      <c r="E6872"/>
      <c r="F6872"/>
      <c r="G6872"/>
      <c r="H6872"/>
      <c r="I6872"/>
      <c r="J6872"/>
      <c r="K6872" s="2"/>
      <c r="L6872" s="60"/>
    </row>
    <row r="6873" spans="1:12">
      <c r="A6873"/>
      <c r="B6873"/>
      <c r="C6873"/>
      <c r="D6873"/>
      <c r="E6873"/>
      <c r="F6873"/>
      <c r="G6873"/>
      <c r="H6873"/>
      <c r="I6873"/>
      <c r="J6873"/>
      <c r="K6873" s="2"/>
      <c r="L6873" s="60"/>
    </row>
    <row r="6874" spans="1:12">
      <c r="A6874"/>
      <c r="B6874"/>
      <c r="C6874"/>
      <c r="D6874"/>
      <c r="E6874"/>
      <c r="F6874"/>
      <c r="G6874"/>
      <c r="H6874"/>
      <c r="I6874"/>
      <c r="J6874"/>
      <c r="K6874" s="2"/>
      <c r="L6874" s="60"/>
    </row>
    <row r="6875" spans="1:12">
      <c r="A6875"/>
      <c r="B6875"/>
      <c r="C6875"/>
      <c r="D6875"/>
      <c r="E6875"/>
      <c r="F6875"/>
      <c r="G6875"/>
      <c r="H6875"/>
      <c r="I6875"/>
      <c r="J6875"/>
      <c r="K6875" s="2"/>
      <c r="L6875" s="60"/>
    </row>
    <row r="6876" spans="1:12">
      <c r="A6876"/>
      <c r="B6876"/>
      <c r="C6876"/>
      <c r="D6876"/>
      <c r="E6876"/>
      <c r="F6876"/>
      <c r="G6876"/>
      <c r="H6876"/>
      <c r="I6876"/>
      <c r="J6876"/>
      <c r="K6876" s="2"/>
      <c r="L6876" s="60"/>
    </row>
    <row r="6877" spans="1:12">
      <c r="A6877"/>
      <c r="B6877"/>
      <c r="C6877"/>
      <c r="D6877"/>
      <c r="E6877"/>
      <c r="F6877"/>
      <c r="G6877"/>
      <c r="H6877"/>
      <c r="I6877"/>
      <c r="J6877"/>
      <c r="K6877" s="2"/>
      <c r="L6877" s="60"/>
    </row>
    <row r="6878" spans="1:12">
      <c r="A6878"/>
      <c r="B6878"/>
      <c r="C6878"/>
      <c r="D6878"/>
      <c r="E6878"/>
      <c r="F6878"/>
      <c r="G6878"/>
      <c r="H6878"/>
      <c r="I6878"/>
      <c r="J6878"/>
      <c r="K6878" s="2"/>
      <c r="L6878" s="60"/>
    </row>
    <row r="6879" spans="1:12">
      <c r="A6879"/>
      <c r="B6879"/>
      <c r="C6879"/>
      <c r="D6879"/>
      <c r="E6879"/>
      <c r="F6879"/>
      <c r="G6879"/>
      <c r="H6879"/>
      <c r="I6879"/>
      <c r="J6879"/>
      <c r="K6879" s="2"/>
      <c r="L6879" s="60"/>
    </row>
    <row r="6880" spans="1:12">
      <c r="A6880"/>
      <c r="B6880"/>
      <c r="C6880"/>
      <c r="D6880"/>
      <c r="E6880"/>
      <c r="F6880"/>
      <c r="G6880"/>
      <c r="H6880"/>
      <c r="I6880"/>
      <c r="J6880"/>
      <c r="K6880" s="2"/>
      <c r="L6880" s="60"/>
    </row>
    <row r="6881" spans="1:12">
      <c r="A6881"/>
      <c r="B6881"/>
      <c r="C6881"/>
      <c r="D6881"/>
      <c r="E6881"/>
      <c r="F6881"/>
      <c r="G6881"/>
      <c r="H6881"/>
      <c r="I6881"/>
      <c r="J6881"/>
      <c r="K6881" s="2"/>
      <c r="L6881" s="60"/>
    </row>
    <row r="6882" spans="1:12">
      <c r="A6882"/>
      <c r="B6882"/>
      <c r="C6882"/>
      <c r="D6882"/>
      <c r="E6882"/>
      <c r="F6882"/>
      <c r="G6882"/>
      <c r="H6882"/>
      <c r="I6882"/>
      <c r="J6882"/>
      <c r="K6882" s="2"/>
      <c r="L6882" s="60"/>
    </row>
    <row r="6883" spans="1:12">
      <c r="A6883"/>
      <c r="B6883"/>
      <c r="C6883"/>
      <c r="D6883"/>
      <c r="E6883"/>
      <c r="F6883"/>
      <c r="G6883"/>
      <c r="H6883"/>
      <c r="I6883"/>
      <c r="J6883"/>
      <c r="K6883" s="2"/>
      <c r="L6883" s="60"/>
    </row>
    <row r="6884" spans="1:12">
      <c r="A6884"/>
      <c r="B6884"/>
      <c r="C6884"/>
      <c r="D6884"/>
      <c r="E6884"/>
      <c r="F6884"/>
      <c r="G6884"/>
      <c r="H6884"/>
      <c r="I6884"/>
      <c r="J6884"/>
      <c r="K6884" s="2"/>
      <c r="L6884" s="60"/>
    </row>
    <row r="6885" spans="1:12">
      <c r="A6885"/>
      <c r="B6885"/>
      <c r="C6885"/>
      <c r="D6885"/>
      <c r="E6885"/>
      <c r="F6885"/>
      <c r="G6885"/>
      <c r="H6885"/>
      <c r="I6885"/>
      <c r="J6885"/>
      <c r="K6885" s="2"/>
      <c r="L6885" s="60"/>
    </row>
    <row r="6886" spans="1:12">
      <c r="A6886"/>
      <c r="B6886"/>
      <c r="C6886"/>
      <c r="D6886"/>
      <c r="E6886"/>
      <c r="F6886"/>
      <c r="G6886"/>
      <c r="H6886"/>
      <c r="I6886"/>
      <c r="J6886"/>
      <c r="K6886" s="2"/>
      <c r="L6886" s="60"/>
    </row>
    <row r="6887" spans="1:12">
      <c r="A6887"/>
      <c r="B6887"/>
      <c r="C6887"/>
      <c r="D6887"/>
      <c r="E6887"/>
      <c r="F6887"/>
      <c r="G6887"/>
      <c r="H6887"/>
      <c r="I6887"/>
      <c r="J6887"/>
      <c r="K6887" s="2"/>
      <c r="L6887" s="60"/>
    </row>
    <row r="6888" spans="1:12">
      <c r="A6888"/>
      <c r="B6888"/>
      <c r="C6888"/>
      <c r="D6888"/>
      <c r="E6888"/>
      <c r="F6888"/>
      <c r="G6888"/>
      <c r="H6888"/>
      <c r="I6888"/>
      <c r="J6888"/>
      <c r="K6888" s="2"/>
      <c r="L6888" s="60"/>
    </row>
    <row r="6889" spans="1:12">
      <c r="A6889"/>
      <c r="B6889"/>
      <c r="C6889"/>
      <c r="D6889"/>
      <c r="E6889"/>
      <c r="F6889"/>
      <c r="G6889"/>
      <c r="H6889"/>
      <c r="I6889"/>
      <c r="J6889"/>
      <c r="K6889" s="2"/>
      <c r="L6889" s="60"/>
    </row>
    <row r="6890" spans="1:12">
      <c r="A6890"/>
      <c r="B6890"/>
      <c r="C6890"/>
      <c r="D6890"/>
      <c r="E6890"/>
      <c r="F6890"/>
      <c r="G6890"/>
      <c r="H6890"/>
      <c r="I6890"/>
      <c r="J6890"/>
      <c r="K6890" s="2"/>
      <c r="L6890" s="60"/>
    </row>
    <row r="6891" spans="1:12">
      <c r="A6891"/>
      <c r="B6891"/>
      <c r="C6891"/>
      <c r="D6891"/>
      <c r="E6891"/>
      <c r="F6891"/>
      <c r="G6891"/>
      <c r="H6891"/>
      <c r="I6891"/>
      <c r="J6891"/>
      <c r="K6891" s="2"/>
      <c r="L6891" s="60"/>
    </row>
    <row r="6892" spans="1:12">
      <c r="A6892"/>
      <c r="B6892"/>
      <c r="C6892"/>
      <c r="D6892"/>
      <c r="E6892"/>
      <c r="F6892"/>
      <c r="G6892"/>
      <c r="H6892"/>
      <c r="I6892"/>
      <c r="J6892"/>
      <c r="K6892" s="2"/>
      <c r="L6892" s="60"/>
    </row>
    <row r="6893" spans="1:12">
      <c r="A6893"/>
      <c r="B6893"/>
      <c r="C6893"/>
      <c r="D6893"/>
      <c r="E6893"/>
      <c r="F6893"/>
      <c r="G6893"/>
      <c r="H6893"/>
      <c r="I6893"/>
      <c r="J6893"/>
      <c r="K6893" s="2"/>
      <c r="L6893" s="60"/>
    </row>
    <row r="6894" spans="1:12">
      <c r="A6894"/>
      <c r="B6894"/>
      <c r="C6894"/>
      <c r="D6894"/>
      <c r="E6894"/>
      <c r="F6894"/>
      <c r="G6894"/>
      <c r="H6894"/>
      <c r="I6894"/>
      <c r="J6894"/>
      <c r="K6894" s="2"/>
      <c r="L6894" s="60"/>
    </row>
    <row r="6895" spans="1:12">
      <c r="A6895"/>
      <c r="B6895"/>
      <c r="C6895"/>
      <c r="D6895"/>
      <c r="E6895"/>
      <c r="F6895"/>
      <c r="G6895"/>
      <c r="H6895"/>
      <c r="I6895"/>
      <c r="J6895"/>
      <c r="K6895" s="2"/>
      <c r="L6895" s="60"/>
    </row>
    <row r="6896" spans="1:12">
      <c r="A6896"/>
      <c r="B6896"/>
      <c r="C6896"/>
      <c r="D6896"/>
      <c r="E6896"/>
      <c r="F6896"/>
      <c r="G6896"/>
      <c r="H6896"/>
      <c r="I6896"/>
      <c r="J6896"/>
      <c r="K6896" s="2"/>
      <c r="L6896" s="60"/>
    </row>
    <row r="6897" spans="1:12">
      <c r="A6897"/>
      <c r="B6897"/>
      <c r="C6897"/>
      <c r="D6897"/>
      <c r="E6897"/>
      <c r="F6897"/>
      <c r="G6897"/>
      <c r="H6897"/>
      <c r="I6897"/>
      <c r="J6897"/>
      <c r="K6897" s="2"/>
      <c r="L6897" s="60"/>
    </row>
    <row r="6898" spans="1:12">
      <c r="A6898"/>
      <c r="B6898"/>
      <c r="C6898"/>
      <c r="D6898"/>
      <c r="E6898"/>
      <c r="F6898"/>
      <c r="G6898"/>
      <c r="H6898"/>
      <c r="I6898"/>
      <c r="J6898"/>
      <c r="K6898" s="2"/>
      <c r="L6898" s="60"/>
    </row>
    <row r="6899" spans="1:12">
      <c r="A6899"/>
      <c r="B6899"/>
      <c r="C6899"/>
      <c r="D6899"/>
      <c r="E6899"/>
      <c r="F6899"/>
      <c r="G6899"/>
      <c r="H6899"/>
      <c r="I6899"/>
      <c r="J6899"/>
      <c r="K6899" s="2"/>
      <c r="L6899" s="60"/>
    </row>
    <row r="6900" spans="1:12">
      <c r="A6900"/>
      <c r="B6900"/>
      <c r="C6900"/>
      <c r="D6900"/>
      <c r="E6900"/>
      <c r="F6900"/>
      <c r="G6900"/>
      <c r="H6900"/>
      <c r="I6900"/>
      <c r="J6900"/>
      <c r="K6900" s="2"/>
      <c r="L6900" s="60"/>
    </row>
    <row r="6901" spans="1:12">
      <c r="A6901"/>
      <c r="B6901"/>
      <c r="C6901"/>
      <c r="D6901"/>
      <c r="E6901"/>
      <c r="F6901"/>
      <c r="G6901"/>
      <c r="H6901"/>
      <c r="I6901"/>
      <c r="J6901"/>
      <c r="K6901" s="2"/>
      <c r="L6901" s="60"/>
    </row>
    <row r="6902" spans="1:12">
      <c r="A6902"/>
      <c r="B6902"/>
      <c r="C6902"/>
      <c r="D6902"/>
      <c r="E6902"/>
      <c r="F6902"/>
      <c r="G6902"/>
      <c r="H6902"/>
      <c r="I6902"/>
      <c r="J6902"/>
      <c r="K6902" s="2"/>
      <c r="L6902" s="60"/>
    </row>
    <row r="6903" spans="1:12">
      <c r="A6903"/>
      <c r="B6903"/>
      <c r="C6903"/>
      <c r="D6903"/>
      <c r="E6903"/>
      <c r="F6903"/>
      <c r="G6903"/>
      <c r="H6903"/>
      <c r="I6903"/>
      <c r="J6903"/>
      <c r="K6903" s="2"/>
      <c r="L6903" s="60"/>
    </row>
    <row r="6904" spans="1:12">
      <c r="A6904"/>
      <c r="B6904"/>
      <c r="C6904"/>
      <c r="D6904"/>
      <c r="E6904"/>
      <c r="F6904"/>
      <c r="G6904"/>
      <c r="H6904"/>
      <c r="I6904"/>
      <c r="J6904"/>
      <c r="K6904" s="2"/>
      <c r="L6904" s="60"/>
    </row>
    <row r="6905" spans="1:12">
      <c r="A6905"/>
      <c r="B6905"/>
      <c r="C6905"/>
      <c r="D6905"/>
      <c r="E6905"/>
      <c r="F6905"/>
      <c r="G6905"/>
      <c r="H6905"/>
      <c r="I6905"/>
      <c r="J6905"/>
      <c r="K6905" s="2"/>
      <c r="L6905" s="60"/>
    </row>
    <row r="6906" spans="1:12">
      <c r="A6906"/>
      <c r="B6906"/>
      <c r="C6906"/>
      <c r="D6906"/>
      <c r="E6906"/>
      <c r="F6906"/>
      <c r="G6906"/>
      <c r="H6906"/>
      <c r="I6906"/>
      <c r="J6906"/>
      <c r="K6906" s="2"/>
      <c r="L6906" s="60"/>
    </row>
    <row r="6907" spans="1:12">
      <c r="A6907"/>
      <c r="B6907"/>
      <c r="C6907"/>
      <c r="D6907"/>
      <c r="E6907"/>
      <c r="F6907"/>
      <c r="G6907"/>
      <c r="H6907"/>
      <c r="I6907"/>
      <c r="J6907"/>
      <c r="K6907" s="2"/>
      <c r="L6907" s="60"/>
    </row>
    <row r="6908" spans="1:12">
      <c r="A6908"/>
      <c r="B6908"/>
      <c r="C6908"/>
      <c r="D6908"/>
      <c r="E6908"/>
      <c r="F6908"/>
      <c r="G6908"/>
      <c r="H6908"/>
      <c r="I6908"/>
      <c r="J6908"/>
      <c r="K6908" s="2"/>
      <c r="L6908" s="60"/>
    </row>
    <row r="6909" spans="1:12">
      <c r="A6909"/>
      <c r="B6909"/>
      <c r="C6909"/>
      <c r="D6909"/>
      <c r="E6909"/>
      <c r="F6909"/>
      <c r="G6909"/>
      <c r="H6909"/>
      <c r="I6909"/>
      <c r="J6909"/>
      <c r="K6909" s="2"/>
      <c r="L6909" s="60"/>
    </row>
    <row r="6910" spans="1:12">
      <c r="A6910"/>
      <c r="B6910"/>
      <c r="C6910"/>
      <c r="D6910"/>
      <c r="E6910"/>
      <c r="F6910"/>
      <c r="G6910"/>
      <c r="H6910"/>
      <c r="I6910"/>
      <c r="J6910"/>
      <c r="K6910" s="2"/>
      <c r="L6910" s="60"/>
    </row>
    <row r="6911" spans="1:12">
      <c r="A6911"/>
      <c r="B6911"/>
      <c r="C6911"/>
      <c r="D6911"/>
      <c r="E6911"/>
      <c r="F6911"/>
      <c r="G6911"/>
      <c r="H6911"/>
      <c r="I6911"/>
      <c r="J6911"/>
      <c r="K6911" s="2"/>
      <c r="L6911" s="60"/>
    </row>
    <row r="6912" spans="1:12">
      <c r="A6912"/>
      <c r="B6912"/>
      <c r="C6912"/>
      <c r="D6912"/>
      <c r="E6912"/>
      <c r="F6912"/>
      <c r="G6912"/>
      <c r="H6912"/>
      <c r="I6912"/>
      <c r="J6912"/>
      <c r="K6912" s="2"/>
      <c r="L6912" s="60"/>
    </row>
    <row r="6913" spans="1:12">
      <c r="A6913"/>
      <c r="B6913"/>
      <c r="C6913"/>
      <c r="D6913"/>
      <c r="E6913"/>
      <c r="F6913"/>
      <c r="G6913"/>
      <c r="H6913"/>
      <c r="I6913"/>
      <c r="J6913"/>
      <c r="K6913" s="2"/>
      <c r="L6913" s="60"/>
    </row>
    <row r="6914" spans="1:12">
      <c r="A6914"/>
      <c r="B6914"/>
      <c r="C6914"/>
      <c r="D6914"/>
      <c r="E6914"/>
      <c r="F6914"/>
      <c r="G6914"/>
      <c r="H6914"/>
      <c r="I6914"/>
      <c r="J6914"/>
      <c r="K6914" s="2"/>
      <c r="L6914" s="60"/>
    </row>
    <row r="6915" spans="1:12">
      <c r="A6915"/>
      <c r="B6915"/>
      <c r="C6915"/>
      <c r="D6915"/>
      <c r="E6915"/>
      <c r="F6915"/>
      <c r="G6915"/>
      <c r="H6915"/>
      <c r="I6915"/>
      <c r="J6915"/>
      <c r="K6915" s="2"/>
      <c r="L6915" s="60"/>
    </row>
    <row r="6916" spans="1:12">
      <c r="A6916"/>
      <c r="B6916"/>
      <c r="C6916"/>
      <c r="D6916"/>
      <c r="E6916"/>
      <c r="F6916"/>
      <c r="G6916"/>
      <c r="H6916"/>
      <c r="I6916"/>
      <c r="J6916"/>
      <c r="K6916" s="2"/>
      <c r="L6916" s="60"/>
    </row>
    <row r="6917" spans="1:12">
      <c r="A6917"/>
      <c r="B6917"/>
      <c r="C6917"/>
      <c r="D6917"/>
      <c r="E6917"/>
      <c r="F6917"/>
      <c r="G6917"/>
      <c r="H6917"/>
      <c r="I6917"/>
      <c r="J6917"/>
      <c r="K6917" s="2"/>
      <c r="L6917" s="60"/>
    </row>
    <row r="6918" spans="1:12">
      <c r="A6918"/>
      <c r="B6918"/>
      <c r="C6918"/>
      <c r="D6918"/>
      <c r="E6918"/>
      <c r="F6918"/>
      <c r="G6918"/>
      <c r="H6918"/>
      <c r="I6918"/>
      <c r="J6918"/>
      <c r="K6918" s="2"/>
      <c r="L6918" s="60"/>
    </row>
    <row r="6919" spans="1:12">
      <c r="A6919"/>
      <c r="B6919"/>
      <c r="C6919"/>
      <c r="D6919"/>
      <c r="E6919"/>
      <c r="F6919"/>
      <c r="G6919"/>
      <c r="H6919"/>
      <c r="I6919"/>
      <c r="J6919"/>
      <c r="K6919" s="2"/>
      <c r="L6919" s="60"/>
    </row>
    <row r="6920" spans="1:12">
      <c r="A6920"/>
      <c r="B6920"/>
      <c r="C6920"/>
      <c r="D6920"/>
      <c r="E6920"/>
      <c r="F6920"/>
      <c r="G6920"/>
      <c r="H6920"/>
      <c r="I6920"/>
      <c r="J6920"/>
      <c r="K6920" s="2"/>
      <c r="L6920" s="60"/>
    </row>
    <row r="6921" spans="1:12">
      <c r="A6921"/>
      <c r="B6921"/>
      <c r="C6921"/>
      <c r="D6921"/>
      <c r="E6921"/>
      <c r="F6921"/>
      <c r="G6921"/>
      <c r="H6921"/>
      <c r="I6921"/>
      <c r="J6921"/>
      <c r="K6921" s="2"/>
      <c r="L6921" s="60"/>
    </row>
    <row r="6922" spans="1:12">
      <c r="A6922"/>
      <c r="B6922"/>
      <c r="C6922"/>
      <c r="D6922"/>
      <c r="E6922"/>
      <c r="F6922"/>
      <c r="G6922"/>
      <c r="H6922"/>
      <c r="I6922"/>
      <c r="J6922"/>
      <c r="K6922" s="2"/>
      <c r="L6922" s="60"/>
    </row>
    <row r="6923" spans="1:12">
      <c r="A6923"/>
      <c r="B6923"/>
      <c r="C6923"/>
      <c r="D6923"/>
      <c r="E6923"/>
      <c r="F6923"/>
      <c r="G6923"/>
      <c r="H6923"/>
      <c r="I6923"/>
      <c r="J6923"/>
      <c r="K6923" s="2"/>
      <c r="L6923" s="60"/>
    </row>
    <row r="6924" spans="1:12">
      <c r="A6924"/>
      <c r="B6924"/>
      <c r="C6924"/>
      <c r="D6924"/>
      <c r="E6924"/>
      <c r="F6924"/>
      <c r="G6924"/>
      <c r="H6924"/>
      <c r="I6924"/>
      <c r="J6924"/>
      <c r="K6924" s="2"/>
      <c r="L6924" s="60"/>
    </row>
    <row r="6925" spans="1:12">
      <c r="A6925"/>
      <c r="B6925"/>
      <c r="C6925"/>
      <c r="D6925"/>
      <c r="E6925"/>
      <c r="F6925"/>
      <c r="G6925"/>
      <c r="H6925"/>
      <c r="I6925"/>
      <c r="J6925"/>
      <c r="K6925" s="2"/>
      <c r="L6925" s="60"/>
    </row>
    <row r="6926" spans="1:12">
      <c r="A6926"/>
      <c r="B6926"/>
      <c r="C6926"/>
      <c r="D6926"/>
      <c r="E6926"/>
      <c r="F6926"/>
      <c r="G6926"/>
      <c r="H6926"/>
      <c r="I6926"/>
      <c r="J6926"/>
      <c r="K6926" s="2"/>
      <c r="L6926" s="60"/>
    </row>
    <row r="6927" spans="1:12">
      <c r="A6927"/>
      <c r="B6927"/>
      <c r="C6927"/>
      <c r="D6927"/>
      <c r="E6927"/>
      <c r="F6927"/>
      <c r="G6927"/>
      <c r="H6927"/>
      <c r="I6927"/>
      <c r="J6927"/>
      <c r="K6927" s="2"/>
      <c r="L6927" s="60"/>
    </row>
    <row r="6928" spans="1:12">
      <c r="A6928"/>
      <c r="B6928"/>
      <c r="C6928"/>
      <c r="D6928"/>
      <c r="E6928"/>
      <c r="F6928"/>
      <c r="G6928"/>
      <c r="H6928"/>
      <c r="I6928"/>
      <c r="J6928"/>
      <c r="K6928" s="2"/>
      <c r="L6928" s="60"/>
    </row>
    <row r="6929" spans="1:12">
      <c r="A6929"/>
      <c r="B6929"/>
      <c r="C6929"/>
      <c r="D6929"/>
      <c r="E6929"/>
      <c r="F6929"/>
      <c r="G6929"/>
      <c r="H6929"/>
      <c r="I6929"/>
      <c r="J6929"/>
      <c r="K6929" s="2"/>
      <c r="L6929" s="60"/>
    </row>
    <row r="6930" spans="1:12">
      <c r="A6930"/>
      <c r="B6930"/>
      <c r="C6930"/>
      <c r="D6930"/>
      <c r="E6930"/>
      <c r="F6930"/>
      <c r="G6930"/>
      <c r="H6930"/>
      <c r="I6930"/>
      <c r="J6930"/>
      <c r="K6930" s="2"/>
      <c r="L6930" s="60"/>
    </row>
    <row r="6931" spans="1:12">
      <c r="A6931"/>
      <c r="B6931"/>
      <c r="C6931"/>
      <c r="D6931"/>
      <c r="E6931"/>
      <c r="F6931"/>
      <c r="G6931"/>
      <c r="H6931"/>
      <c r="I6931"/>
      <c r="J6931"/>
      <c r="K6931" s="2"/>
      <c r="L6931" s="60"/>
    </row>
    <row r="6932" spans="1:12">
      <c r="A6932"/>
      <c r="B6932"/>
      <c r="C6932"/>
      <c r="D6932"/>
      <c r="E6932"/>
      <c r="F6932"/>
      <c r="G6932"/>
      <c r="H6932"/>
      <c r="I6932"/>
      <c r="J6932"/>
      <c r="K6932" s="2"/>
      <c r="L6932" s="60"/>
    </row>
    <row r="6933" spans="1:12">
      <c r="A6933"/>
      <c r="B6933"/>
      <c r="C6933"/>
      <c r="D6933"/>
      <c r="E6933"/>
      <c r="F6933"/>
      <c r="G6933"/>
      <c r="H6933"/>
      <c r="I6933"/>
      <c r="J6933"/>
      <c r="K6933" s="2"/>
      <c r="L6933" s="60"/>
    </row>
    <row r="6934" spans="1:12">
      <c r="A6934"/>
      <c r="B6934"/>
      <c r="C6934"/>
      <c r="D6934"/>
      <c r="E6934"/>
      <c r="F6934"/>
      <c r="G6934"/>
      <c r="H6934"/>
      <c r="I6934"/>
      <c r="J6934"/>
      <c r="K6934" s="2"/>
      <c r="L6934" s="60"/>
    </row>
    <row r="6935" spans="1:12">
      <c r="A6935"/>
      <c r="B6935"/>
      <c r="C6935"/>
      <c r="D6935"/>
      <c r="E6935"/>
      <c r="F6935"/>
      <c r="G6935"/>
      <c r="H6935"/>
      <c r="I6935"/>
      <c r="J6935"/>
      <c r="K6935" s="2"/>
      <c r="L6935" s="60"/>
    </row>
    <row r="6936" spans="1:12">
      <c r="A6936"/>
      <c r="B6936"/>
      <c r="C6936"/>
      <c r="D6936"/>
      <c r="E6936"/>
      <c r="F6936"/>
      <c r="G6936"/>
      <c r="H6936"/>
      <c r="I6936"/>
      <c r="J6936"/>
      <c r="K6936" s="2"/>
      <c r="L6936" s="60"/>
    </row>
    <row r="6937" spans="1:12">
      <c r="A6937"/>
      <c r="B6937"/>
      <c r="C6937"/>
      <c r="D6937"/>
      <c r="E6937"/>
      <c r="F6937"/>
      <c r="G6937"/>
      <c r="H6937"/>
      <c r="I6937"/>
      <c r="J6937"/>
      <c r="K6937" s="2"/>
      <c r="L6937" s="60"/>
    </row>
    <row r="6938" spans="1:12">
      <c r="A6938"/>
      <c r="B6938"/>
      <c r="C6938"/>
      <c r="D6938"/>
      <c r="E6938"/>
      <c r="F6938"/>
      <c r="G6938"/>
      <c r="H6938"/>
      <c r="I6938"/>
      <c r="J6938"/>
      <c r="K6938" s="2"/>
      <c r="L6938" s="60"/>
    </row>
    <row r="6939" spans="1:12">
      <c r="A6939"/>
      <c r="B6939"/>
      <c r="C6939"/>
      <c r="D6939"/>
      <c r="E6939"/>
      <c r="F6939"/>
      <c r="G6939"/>
      <c r="H6939"/>
      <c r="I6939"/>
      <c r="J6939"/>
      <c r="K6939" s="2"/>
      <c r="L6939" s="60"/>
    </row>
    <row r="6940" spans="1:12">
      <c r="A6940"/>
      <c r="B6940"/>
      <c r="C6940"/>
      <c r="D6940"/>
      <c r="E6940"/>
      <c r="F6940"/>
      <c r="G6940"/>
      <c r="H6940"/>
      <c r="I6940"/>
      <c r="J6940"/>
      <c r="K6940" s="2"/>
      <c r="L6940" s="60"/>
    </row>
    <row r="6941" spans="1:12">
      <c r="A6941"/>
      <c r="B6941"/>
      <c r="C6941"/>
      <c r="D6941"/>
      <c r="E6941"/>
      <c r="F6941"/>
      <c r="G6941"/>
      <c r="H6941"/>
      <c r="I6941"/>
      <c r="J6941"/>
      <c r="K6941" s="2"/>
      <c r="L6941" s="60"/>
    </row>
    <row r="6942" spans="1:12">
      <c r="A6942"/>
      <c r="B6942"/>
      <c r="C6942"/>
      <c r="D6942"/>
      <c r="E6942"/>
      <c r="F6942"/>
      <c r="G6942"/>
      <c r="H6942"/>
      <c r="I6942"/>
      <c r="J6942"/>
      <c r="K6942" s="2"/>
      <c r="L6942" s="60"/>
    </row>
    <row r="6943" spans="1:12">
      <c r="A6943"/>
      <c r="B6943"/>
      <c r="C6943"/>
      <c r="D6943"/>
      <c r="E6943"/>
      <c r="F6943"/>
      <c r="G6943"/>
      <c r="H6943"/>
      <c r="I6943"/>
      <c r="J6943"/>
      <c r="K6943" s="2"/>
      <c r="L6943" s="60"/>
    </row>
    <row r="6944" spans="1:12">
      <c r="A6944"/>
      <c r="B6944"/>
      <c r="C6944"/>
      <c r="D6944"/>
      <c r="E6944"/>
      <c r="F6944"/>
      <c r="G6944"/>
      <c r="H6944"/>
      <c r="I6944"/>
      <c r="J6944"/>
      <c r="K6944" s="2"/>
      <c r="L6944" s="60"/>
    </row>
    <row r="6945" spans="1:12">
      <c r="A6945"/>
      <c r="B6945"/>
      <c r="C6945"/>
      <c r="D6945"/>
      <c r="E6945"/>
      <c r="F6945"/>
      <c r="G6945"/>
      <c r="H6945"/>
      <c r="I6945"/>
      <c r="J6945"/>
      <c r="K6945" s="2"/>
      <c r="L6945" s="60"/>
    </row>
    <row r="6946" spans="1:12">
      <c r="A6946"/>
      <c r="B6946"/>
      <c r="C6946"/>
      <c r="D6946"/>
      <c r="E6946"/>
      <c r="F6946"/>
      <c r="G6946"/>
      <c r="H6946"/>
      <c r="I6946"/>
      <c r="J6946"/>
      <c r="K6946" s="2"/>
      <c r="L6946" s="60"/>
    </row>
    <row r="6947" spans="1:12">
      <c r="A6947"/>
      <c r="B6947"/>
      <c r="C6947"/>
      <c r="D6947"/>
      <c r="E6947"/>
      <c r="F6947"/>
      <c r="G6947"/>
      <c r="H6947"/>
      <c r="I6947"/>
      <c r="J6947"/>
      <c r="K6947" s="2"/>
      <c r="L6947" s="60"/>
    </row>
    <row r="6948" spans="1:12">
      <c r="A6948"/>
      <c r="B6948"/>
      <c r="C6948"/>
      <c r="D6948"/>
      <c r="E6948"/>
      <c r="F6948"/>
      <c r="G6948"/>
      <c r="H6948"/>
      <c r="I6948"/>
      <c r="J6948"/>
      <c r="K6948" s="2"/>
      <c r="L6948" s="60"/>
    </row>
    <row r="6949" spans="1:12">
      <c r="A6949"/>
      <c r="B6949"/>
      <c r="C6949"/>
      <c r="D6949"/>
      <c r="E6949"/>
      <c r="F6949"/>
      <c r="G6949"/>
      <c r="H6949"/>
      <c r="I6949"/>
      <c r="J6949"/>
      <c r="K6949" s="2"/>
      <c r="L6949" s="60"/>
    </row>
    <row r="6950" spans="1:12">
      <c r="A6950"/>
      <c r="B6950"/>
      <c r="C6950"/>
      <c r="D6950"/>
      <c r="E6950"/>
      <c r="F6950"/>
      <c r="G6950"/>
      <c r="H6950"/>
      <c r="I6950"/>
      <c r="J6950"/>
      <c r="K6950" s="2"/>
      <c r="L6950" s="60"/>
    </row>
    <row r="6951" spans="1:12">
      <c r="A6951"/>
      <c r="B6951"/>
      <c r="C6951"/>
      <c r="D6951"/>
      <c r="E6951"/>
      <c r="F6951"/>
      <c r="G6951"/>
      <c r="H6951"/>
      <c r="I6951"/>
      <c r="J6951"/>
      <c r="K6951" s="2"/>
      <c r="L6951" s="60"/>
    </row>
    <row r="6952" spans="1:12">
      <c r="A6952"/>
      <c r="B6952"/>
      <c r="C6952"/>
      <c r="D6952"/>
      <c r="E6952"/>
      <c r="F6952"/>
      <c r="G6952"/>
      <c r="H6952"/>
      <c r="I6952"/>
      <c r="J6952"/>
      <c r="K6952" s="2"/>
      <c r="L6952" s="60"/>
    </row>
    <row r="6953" spans="1:12">
      <c r="A6953"/>
      <c r="B6953"/>
      <c r="C6953"/>
      <c r="D6953"/>
      <c r="E6953"/>
      <c r="F6953"/>
      <c r="G6953"/>
      <c r="H6953"/>
      <c r="I6953"/>
      <c r="J6953"/>
      <c r="K6953" s="2"/>
      <c r="L6953" s="60"/>
    </row>
    <row r="6954" spans="1:12">
      <c r="A6954"/>
      <c r="B6954"/>
      <c r="C6954"/>
      <c r="D6954"/>
      <c r="E6954"/>
      <c r="F6954"/>
      <c r="G6954"/>
      <c r="H6954"/>
      <c r="I6954"/>
      <c r="J6954"/>
      <c r="K6954" s="2"/>
      <c r="L6954" s="60"/>
    </row>
    <row r="6955" spans="1:12">
      <c r="A6955"/>
      <c r="B6955"/>
      <c r="C6955"/>
      <c r="D6955"/>
      <c r="E6955"/>
      <c r="F6955"/>
      <c r="G6955"/>
      <c r="H6955"/>
      <c r="I6955"/>
      <c r="J6955"/>
      <c r="K6955" s="2"/>
      <c r="L6955" s="60"/>
    </row>
    <row r="6956" spans="1:12">
      <c r="A6956"/>
      <c r="B6956"/>
      <c r="C6956"/>
      <c r="D6956"/>
      <c r="E6956"/>
      <c r="F6956"/>
      <c r="G6956"/>
      <c r="H6956"/>
      <c r="I6956"/>
      <c r="J6956"/>
      <c r="K6956" s="2"/>
      <c r="L6956" s="60"/>
    </row>
    <row r="6957" spans="1:12">
      <c r="A6957"/>
      <c r="B6957"/>
      <c r="C6957"/>
      <c r="D6957"/>
      <c r="E6957"/>
      <c r="F6957"/>
      <c r="G6957"/>
      <c r="H6957"/>
      <c r="I6957"/>
      <c r="J6957"/>
      <c r="K6957" s="2"/>
      <c r="L6957" s="60"/>
    </row>
    <row r="6958" spans="1:12">
      <c r="A6958"/>
      <c r="B6958"/>
      <c r="C6958"/>
      <c r="D6958"/>
      <c r="E6958"/>
      <c r="F6958"/>
      <c r="G6958"/>
      <c r="H6958"/>
      <c r="I6958"/>
      <c r="J6958"/>
      <c r="K6958" s="2"/>
      <c r="L6958" s="60"/>
    </row>
    <row r="6959" spans="1:12">
      <c r="A6959"/>
      <c r="B6959"/>
      <c r="C6959"/>
      <c r="D6959"/>
      <c r="E6959"/>
      <c r="F6959"/>
      <c r="G6959"/>
      <c r="H6959"/>
      <c r="I6959"/>
      <c r="J6959"/>
      <c r="K6959" s="2"/>
      <c r="L6959" s="60"/>
    </row>
    <row r="6960" spans="1:12">
      <c r="A6960"/>
      <c r="B6960"/>
      <c r="C6960"/>
      <c r="D6960"/>
      <c r="E6960"/>
      <c r="F6960"/>
      <c r="G6960"/>
      <c r="H6960"/>
      <c r="I6960"/>
      <c r="J6960"/>
      <c r="K6960" s="2"/>
      <c r="L6960" s="60"/>
    </row>
    <row r="6961" spans="1:12">
      <c r="A6961"/>
      <c r="B6961"/>
      <c r="C6961"/>
      <c r="D6961"/>
      <c r="E6961"/>
      <c r="F6961"/>
      <c r="G6961"/>
      <c r="H6961"/>
      <c r="I6961"/>
      <c r="J6961"/>
      <c r="K6961" s="2"/>
      <c r="L6961" s="60"/>
    </row>
    <row r="6962" spans="1:12">
      <c r="A6962"/>
      <c r="B6962"/>
      <c r="C6962"/>
      <c r="D6962"/>
      <c r="E6962"/>
      <c r="F6962"/>
      <c r="G6962"/>
      <c r="H6962"/>
      <c r="I6962"/>
      <c r="J6962"/>
      <c r="K6962" s="2"/>
      <c r="L6962" s="60"/>
    </row>
    <row r="6963" spans="1:12">
      <c r="A6963"/>
      <c r="B6963"/>
      <c r="C6963"/>
      <c r="D6963"/>
      <c r="E6963"/>
      <c r="F6963"/>
      <c r="G6963"/>
      <c r="H6963"/>
      <c r="I6963"/>
      <c r="J6963"/>
      <c r="K6963" s="2"/>
      <c r="L6963" s="60"/>
    </row>
    <row r="6964" spans="1:12">
      <c r="A6964"/>
      <c r="B6964"/>
      <c r="C6964"/>
      <c r="D6964"/>
      <c r="E6964"/>
      <c r="F6964"/>
      <c r="G6964"/>
      <c r="H6964"/>
      <c r="I6964"/>
      <c r="J6964"/>
      <c r="K6964" s="2"/>
      <c r="L6964" s="60"/>
    </row>
    <row r="6965" spans="1:12">
      <c r="A6965"/>
      <c r="B6965"/>
      <c r="C6965"/>
      <c r="D6965"/>
      <c r="E6965"/>
      <c r="F6965"/>
      <c r="G6965"/>
      <c r="H6965"/>
      <c r="I6965"/>
      <c r="J6965"/>
      <c r="K6965" s="2"/>
      <c r="L6965" s="60"/>
    </row>
    <row r="6966" spans="1:12">
      <c r="A6966"/>
      <c r="B6966"/>
      <c r="C6966"/>
      <c r="D6966"/>
      <c r="E6966"/>
      <c r="F6966"/>
      <c r="G6966"/>
      <c r="H6966"/>
      <c r="I6966"/>
      <c r="J6966"/>
      <c r="K6966" s="2"/>
      <c r="L6966" s="60"/>
    </row>
    <row r="6967" spans="1:12">
      <c r="A6967"/>
      <c r="B6967"/>
      <c r="C6967"/>
      <c r="D6967"/>
      <c r="E6967"/>
      <c r="F6967"/>
      <c r="G6967"/>
      <c r="H6967"/>
      <c r="I6967"/>
      <c r="J6967"/>
      <c r="K6967" s="2"/>
      <c r="L6967" s="60"/>
    </row>
    <row r="6968" spans="1:12">
      <c r="A6968"/>
      <c r="B6968"/>
      <c r="C6968"/>
      <c r="D6968"/>
      <c r="E6968"/>
      <c r="F6968"/>
      <c r="G6968"/>
      <c r="H6968"/>
      <c r="I6968"/>
      <c r="J6968"/>
      <c r="K6968" s="2"/>
      <c r="L6968" s="60"/>
    </row>
    <row r="6969" spans="1:12">
      <c r="A6969"/>
      <c r="B6969"/>
      <c r="C6969"/>
      <c r="D6969"/>
      <c r="E6969"/>
      <c r="F6969"/>
      <c r="G6969"/>
      <c r="H6969"/>
      <c r="I6969"/>
      <c r="J6969"/>
      <c r="K6969" s="2"/>
      <c r="L6969" s="60"/>
    </row>
    <row r="6970" spans="1:12">
      <c r="A6970"/>
      <c r="B6970"/>
      <c r="C6970"/>
      <c r="D6970"/>
      <c r="E6970"/>
      <c r="F6970"/>
      <c r="G6970"/>
      <c r="H6970"/>
      <c r="I6970"/>
      <c r="J6970"/>
      <c r="K6970" s="2"/>
      <c r="L6970" s="60"/>
    </row>
    <row r="6971" spans="1:12">
      <c r="A6971"/>
      <c r="B6971"/>
      <c r="C6971"/>
      <c r="D6971"/>
      <c r="E6971"/>
      <c r="F6971"/>
      <c r="G6971"/>
      <c r="H6971"/>
      <c r="I6971"/>
      <c r="J6971"/>
      <c r="K6971" s="2"/>
      <c r="L6971" s="60"/>
    </row>
    <row r="6972" spans="1:12">
      <c r="A6972"/>
      <c r="B6972"/>
      <c r="C6972"/>
      <c r="D6972"/>
      <c r="E6972"/>
      <c r="F6972"/>
      <c r="G6972"/>
      <c r="H6972"/>
      <c r="I6972"/>
      <c r="J6972"/>
      <c r="K6972" s="2"/>
      <c r="L6972" s="60"/>
    </row>
    <row r="6973" spans="1:12">
      <c r="A6973"/>
      <c r="B6973"/>
      <c r="C6973"/>
      <c r="D6973"/>
      <c r="E6973"/>
      <c r="F6973"/>
      <c r="G6973"/>
      <c r="H6973"/>
      <c r="I6973"/>
      <c r="J6973"/>
      <c r="K6973" s="2"/>
      <c r="L6973" s="60"/>
    </row>
    <row r="6974" spans="1:12">
      <c r="A6974"/>
      <c r="B6974"/>
      <c r="C6974"/>
      <c r="D6974"/>
      <c r="E6974"/>
      <c r="F6974"/>
      <c r="G6974"/>
      <c r="H6974"/>
      <c r="I6974"/>
      <c r="J6974"/>
      <c r="K6974" s="2"/>
      <c r="L6974" s="60"/>
    </row>
    <row r="6975" spans="1:12">
      <c r="A6975"/>
      <c r="B6975"/>
      <c r="C6975"/>
      <c r="D6975"/>
      <c r="E6975"/>
      <c r="F6975"/>
      <c r="G6975"/>
      <c r="H6975"/>
      <c r="I6975"/>
      <c r="J6975"/>
      <c r="K6975" s="2"/>
      <c r="L6975" s="60"/>
    </row>
    <row r="6976" spans="1:12">
      <c r="A6976"/>
      <c r="B6976"/>
      <c r="C6976"/>
      <c r="D6976"/>
      <c r="E6976"/>
      <c r="F6976"/>
      <c r="G6976"/>
      <c r="H6976"/>
      <c r="I6976"/>
      <c r="J6976"/>
      <c r="K6976" s="2"/>
      <c r="L6976" s="60"/>
    </row>
    <row r="6977" spans="1:12">
      <c r="A6977"/>
      <c r="B6977"/>
      <c r="C6977"/>
      <c r="D6977"/>
      <c r="E6977"/>
      <c r="F6977"/>
      <c r="G6977"/>
      <c r="H6977"/>
      <c r="I6977"/>
      <c r="J6977"/>
      <c r="K6977" s="2"/>
      <c r="L6977" s="60"/>
    </row>
    <row r="6978" spans="1:12">
      <c r="A6978"/>
      <c r="B6978"/>
      <c r="C6978"/>
      <c r="D6978"/>
      <c r="E6978"/>
      <c r="F6978"/>
      <c r="G6978"/>
      <c r="H6978"/>
      <c r="I6978"/>
      <c r="J6978"/>
      <c r="K6978" s="2"/>
      <c r="L6978" s="60"/>
    </row>
    <row r="6979" spans="1:12">
      <c r="A6979"/>
      <c r="B6979"/>
      <c r="C6979"/>
      <c r="D6979"/>
      <c r="E6979"/>
      <c r="F6979"/>
      <c r="G6979"/>
      <c r="H6979"/>
      <c r="I6979"/>
      <c r="J6979"/>
      <c r="K6979" s="2"/>
      <c r="L6979" s="60"/>
    </row>
    <row r="6980" spans="1:12">
      <c r="A6980"/>
      <c r="B6980"/>
      <c r="C6980"/>
      <c r="D6980"/>
      <c r="E6980"/>
      <c r="F6980"/>
      <c r="G6980"/>
      <c r="H6980"/>
      <c r="I6980"/>
      <c r="J6980"/>
      <c r="K6980" s="2"/>
      <c r="L6980" s="60"/>
    </row>
    <row r="6981" spans="1:12">
      <c r="A6981"/>
      <c r="B6981"/>
      <c r="C6981"/>
      <c r="D6981"/>
      <c r="E6981"/>
      <c r="F6981"/>
      <c r="G6981"/>
      <c r="H6981"/>
      <c r="I6981"/>
      <c r="J6981"/>
      <c r="K6981" s="2"/>
      <c r="L6981" s="60"/>
    </row>
    <row r="6982" spans="1:12">
      <c r="A6982"/>
      <c r="B6982"/>
      <c r="C6982"/>
      <c r="D6982"/>
      <c r="E6982"/>
      <c r="F6982"/>
      <c r="G6982"/>
      <c r="H6982"/>
      <c r="I6982"/>
      <c r="J6982"/>
      <c r="K6982" s="2"/>
      <c r="L6982" s="60"/>
    </row>
    <row r="6983" spans="1:12">
      <c r="A6983"/>
      <c r="B6983"/>
      <c r="C6983"/>
      <c r="D6983"/>
      <c r="E6983"/>
      <c r="F6983"/>
      <c r="G6983"/>
      <c r="H6983"/>
      <c r="I6983"/>
      <c r="J6983"/>
      <c r="K6983" s="2"/>
      <c r="L6983" s="60"/>
    </row>
    <row r="6984" spans="1:12">
      <c r="A6984"/>
      <c r="B6984"/>
      <c r="C6984"/>
      <c r="D6984"/>
      <c r="E6984"/>
      <c r="F6984"/>
      <c r="G6984"/>
      <c r="H6984"/>
      <c r="I6984"/>
      <c r="J6984"/>
      <c r="K6984" s="2"/>
      <c r="L6984" s="60"/>
    </row>
    <row r="6985" spans="1:12">
      <c r="A6985"/>
      <c r="B6985"/>
      <c r="C6985"/>
      <c r="D6985"/>
      <c r="E6985"/>
      <c r="F6985"/>
      <c r="G6985"/>
      <c r="H6985"/>
      <c r="I6985"/>
      <c r="J6985"/>
      <c r="K6985" s="2"/>
      <c r="L6985" s="60"/>
    </row>
    <row r="6986" spans="1:12">
      <c r="A6986"/>
      <c r="B6986"/>
      <c r="C6986"/>
      <c r="D6986"/>
      <c r="E6986"/>
      <c r="F6986"/>
      <c r="G6986"/>
      <c r="H6986"/>
      <c r="I6986"/>
      <c r="J6986"/>
      <c r="K6986" s="2"/>
      <c r="L6986" s="60"/>
    </row>
    <row r="6987" spans="1:12">
      <c r="A6987"/>
      <c r="B6987"/>
      <c r="C6987"/>
      <c r="D6987"/>
      <c r="E6987"/>
      <c r="F6987"/>
      <c r="G6987"/>
      <c r="H6987"/>
      <c r="I6987"/>
      <c r="J6987"/>
      <c r="K6987" s="2"/>
      <c r="L6987" s="60"/>
    </row>
    <row r="6988" spans="1:12">
      <c r="A6988"/>
      <c r="B6988"/>
      <c r="C6988"/>
      <c r="D6988"/>
      <c r="E6988"/>
      <c r="F6988"/>
      <c r="G6988"/>
      <c r="H6988"/>
      <c r="I6988"/>
      <c r="J6988"/>
      <c r="K6988" s="2"/>
      <c r="L6988" s="60"/>
    </row>
    <row r="6989" spans="1:12">
      <c r="A6989"/>
      <c r="B6989"/>
      <c r="C6989"/>
      <c r="D6989"/>
      <c r="E6989"/>
      <c r="F6989"/>
      <c r="G6989"/>
      <c r="H6989"/>
      <c r="I6989"/>
      <c r="J6989"/>
      <c r="K6989" s="2"/>
      <c r="L6989" s="60"/>
    </row>
    <row r="6990" spans="1:12">
      <c r="A6990"/>
      <c r="B6990"/>
      <c r="C6990"/>
      <c r="D6990"/>
      <c r="E6990"/>
      <c r="F6990"/>
      <c r="G6990"/>
      <c r="H6990"/>
      <c r="I6990"/>
      <c r="J6990"/>
      <c r="K6990" s="2"/>
      <c r="L6990" s="60"/>
    </row>
    <row r="6991" spans="1:12">
      <c r="A6991"/>
      <c r="B6991"/>
      <c r="C6991"/>
      <c r="D6991"/>
      <c r="E6991"/>
      <c r="F6991"/>
      <c r="G6991"/>
      <c r="H6991"/>
      <c r="I6991"/>
      <c r="J6991"/>
      <c r="K6991" s="2"/>
      <c r="L6991" s="60"/>
    </row>
    <row r="6992" spans="1:12">
      <c r="A6992"/>
      <c r="B6992"/>
      <c r="C6992"/>
      <c r="D6992"/>
      <c r="E6992"/>
      <c r="F6992"/>
      <c r="G6992"/>
      <c r="H6992"/>
      <c r="I6992"/>
      <c r="J6992"/>
      <c r="K6992" s="2"/>
      <c r="L6992" s="60"/>
    </row>
    <row r="6993" spans="1:12">
      <c r="A6993"/>
      <c r="B6993"/>
      <c r="C6993"/>
      <c r="D6993"/>
      <c r="E6993"/>
      <c r="F6993"/>
      <c r="G6993"/>
      <c r="H6993"/>
      <c r="I6993"/>
      <c r="J6993"/>
      <c r="K6993" s="2"/>
      <c r="L6993" s="60"/>
    </row>
    <row r="6994" spans="1:12">
      <c r="A6994"/>
      <c r="B6994"/>
      <c r="C6994"/>
      <c r="D6994"/>
      <c r="E6994"/>
      <c r="F6994"/>
      <c r="G6994"/>
      <c r="H6994"/>
      <c r="I6994"/>
      <c r="J6994"/>
      <c r="K6994" s="2"/>
      <c r="L6994" s="60"/>
    </row>
    <row r="6995" spans="1:12">
      <c r="A6995"/>
      <c r="B6995"/>
      <c r="C6995"/>
      <c r="D6995"/>
      <c r="E6995"/>
      <c r="F6995"/>
      <c r="G6995"/>
      <c r="H6995"/>
      <c r="I6995"/>
      <c r="J6995"/>
      <c r="K6995" s="2"/>
      <c r="L6995" s="60"/>
    </row>
    <row r="6996" spans="1:12">
      <c r="A6996"/>
      <c r="B6996"/>
      <c r="C6996"/>
      <c r="D6996"/>
      <c r="E6996"/>
      <c r="F6996"/>
      <c r="G6996"/>
      <c r="H6996"/>
      <c r="I6996"/>
      <c r="J6996"/>
      <c r="K6996" s="2"/>
      <c r="L6996" s="60"/>
    </row>
    <row r="6997" spans="1:12">
      <c r="A6997"/>
      <c r="B6997"/>
      <c r="C6997"/>
      <c r="D6997"/>
      <c r="E6997"/>
      <c r="F6997"/>
      <c r="G6997"/>
      <c r="H6997"/>
      <c r="I6997"/>
      <c r="J6997"/>
      <c r="K6997" s="2"/>
      <c r="L6997" s="60"/>
    </row>
    <row r="6998" spans="1:12">
      <c r="A6998"/>
      <c r="B6998"/>
      <c r="C6998"/>
      <c r="D6998"/>
      <c r="E6998"/>
      <c r="F6998"/>
      <c r="G6998"/>
      <c r="H6998"/>
      <c r="I6998"/>
      <c r="J6998"/>
      <c r="K6998" s="2"/>
      <c r="L6998" s="60"/>
    </row>
    <row r="6999" spans="1:12">
      <c r="A6999"/>
      <c r="B6999"/>
      <c r="C6999"/>
      <c r="D6999"/>
      <c r="E6999"/>
      <c r="F6999"/>
      <c r="G6999"/>
      <c r="H6999"/>
      <c r="I6999"/>
      <c r="J6999"/>
      <c r="K6999" s="2"/>
      <c r="L6999" s="60"/>
    </row>
    <row r="7000" spans="1:12">
      <c r="A7000"/>
      <c r="B7000"/>
      <c r="C7000"/>
      <c r="D7000"/>
      <c r="E7000"/>
      <c r="F7000"/>
      <c r="G7000"/>
      <c r="H7000"/>
      <c r="I7000"/>
      <c r="J7000"/>
      <c r="K7000" s="2"/>
      <c r="L7000" s="60"/>
    </row>
    <row r="7001" spans="1:12">
      <c r="A7001"/>
      <c r="B7001"/>
      <c r="C7001"/>
      <c r="D7001"/>
      <c r="E7001"/>
      <c r="F7001"/>
      <c r="G7001"/>
      <c r="H7001"/>
      <c r="I7001"/>
      <c r="J7001"/>
      <c r="K7001" s="2"/>
      <c r="L7001" s="60"/>
    </row>
    <row r="7002" spans="1:12">
      <c r="A7002"/>
      <c r="B7002"/>
      <c r="C7002"/>
      <c r="D7002"/>
      <c r="E7002"/>
      <c r="F7002"/>
      <c r="G7002"/>
      <c r="H7002"/>
      <c r="I7002"/>
      <c r="J7002"/>
      <c r="K7002" s="2"/>
      <c r="L7002" s="60"/>
    </row>
    <row r="7003" spans="1:12">
      <c r="A7003"/>
      <c r="B7003"/>
      <c r="C7003"/>
      <c r="D7003"/>
      <c r="E7003"/>
      <c r="F7003"/>
      <c r="G7003"/>
      <c r="H7003"/>
      <c r="I7003"/>
      <c r="J7003"/>
      <c r="K7003" s="2"/>
      <c r="L7003" s="60"/>
    </row>
    <row r="7004" spans="1:12">
      <c r="A7004"/>
      <c r="B7004"/>
      <c r="C7004"/>
      <c r="D7004"/>
      <c r="E7004"/>
      <c r="F7004"/>
      <c r="G7004"/>
      <c r="H7004"/>
      <c r="I7004"/>
      <c r="J7004"/>
      <c r="K7004" s="2"/>
      <c r="L7004" s="60"/>
    </row>
    <row r="7005" spans="1:12">
      <c r="A7005"/>
      <c r="B7005"/>
      <c r="C7005"/>
      <c r="D7005"/>
      <c r="E7005"/>
      <c r="F7005"/>
      <c r="G7005"/>
      <c r="H7005"/>
      <c r="I7005"/>
      <c r="J7005"/>
      <c r="K7005" s="2"/>
      <c r="L7005" s="60"/>
    </row>
    <row r="7006" spans="1:12">
      <c r="A7006"/>
      <c r="B7006"/>
      <c r="C7006"/>
      <c r="D7006"/>
      <c r="E7006"/>
      <c r="F7006"/>
      <c r="G7006"/>
      <c r="H7006"/>
      <c r="I7006"/>
      <c r="J7006"/>
      <c r="K7006" s="2"/>
      <c r="L7006" s="60"/>
    </row>
    <row r="7007" spans="1:12">
      <c r="A7007"/>
      <c r="B7007"/>
      <c r="C7007"/>
      <c r="D7007"/>
      <c r="E7007"/>
      <c r="F7007"/>
      <c r="G7007"/>
      <c r="H7007"/>
      <c r="I7007"/>
      <c r="J7007"/>
      <c r="K7007" s="2"/>
      <c r="L7007" s="60"/>
    </row>
    <row r="7008" spans="1:12">
      <c r="A7008"/>
      <c r="B7008"/>
      <c r="C7008"/>
      <c r="D7008"/>
      <c r="E7008"/>
      <c r="F7008"/>
      <c r="G7008"/>
      <c r="H7008"/>
      <c r="I7008"/>
      <c r="J7008"/>
      <c r="K7008" s="2"/>
      <c r="L7008" s="60"/>
    </row>
    <row r="7009" spans="1:12">
      <c r="A7009"/>
      <c r="B7009"/>
      <c r="C7009"/>
      <c r="D7009"/>
      <c r="E7009"/>
      <c r="F7009"/>
      <c r="G7009"/>
      <c r="H7009"/>
      <c r="I7009"/>
      <c r="J7009"/>
      <c r="K7009" s="2"/>
      <c r="L7009" s="60"/>
    </row>
    <row r="7010" spans="1:12">
      <c r="A7010"/>
      <c r="B7010"/>
      <c r="C7010"/>
      <c r="D7010"/>
      <c r="E7010"/>
      <c r="F7010"/>
      <c r="G7010"/>
      <c r="H7010"/>
      <c r="I7010"/>
      <c r="J7010"/>
      <c r="K7010" s="2"/>
      <c r="L7010" s="60"/>
    </row>
    <row r="7011" spans="1:12">
      <c r="A7011"/>
      <c r="B7011"/>
      <c r="C7011"/>
      <c r="D7011"/>
      <c r="E7011"/>
      <c r="F7011"/>
      <c r="G7011"/>
      <c r="H7011"/>
      <c r="I7011"/>
      <c r="J7011"/>
      <c r="K7011" s="2"/>
      <c r="L7011" s="60"/>
    </row>
    <row r="7012" spans="1:12">
      <c r="A7012"/>
      <c r="B7012"/>
      <c r="C7012"/>
      <c r="D7012"/>
      <c r="E7012"/>
      <c r="F7012"/>
      <c r="G7012"/>
      <c r="H7012"/>
      <c r="I7012"/>
      <c r="J7012"/>
      <c r="K7012" s="2"/>
      <c r="L7012" s="60"/>
    </row>
    <row r="7013" spans="1:12">
      <c r="A7013"/>
      <c r="B7013"/>
      <c r="C7013"/>
      <c r="D7013"/>
      <c r="E7013"/>
      <c r="F7013"/>
      <c r="G7013"/>
      <c r="H7013"/>
      <c r="I7013"/>
      <c r="J7013"/>
      <c r="K7013" s="2"/>
      <c r="L7013" s="60"/>
    </row>
    <row r="7014" spans="1:12">
      <c r="A7014"/>
      <c r="B7014"/>
      <c r="C7014"/>
      <c r="D7014"/>
      <c r="E7014"/>
      <c r="F7014"/>
      <c r="G7014"/>
      <c r="H7014"/>
      <c r="I7014"/>
      <c r="J7014"/>
      <c r="K7014" s="2"/>
      <c r="L7014" s="60"/>
    </row>
    <row r="7015" spans="1:12">
      <c r="A7015"/>
      <c r="B7015"/>
      <c r="C7015"/>
      <c r="D7015"/>
      <c r="E7015"/>
      <c r="F7015"/>
      <c r="G7015"/>
      <c r="H7015"/>
      <c r="I7015"/>
      <c r="J7015"/>
      <c r="K7015" s="2"/>
      <c r="L7015" s="60"/>
    </row>
    <row r="7016" spans="1:12">
      <c r="A7016"/>
      <c r="B7016"/>
      <c r="C7016"/>
      <c r="D7016"/>
      <c r="E7016"/>
      <c r="F7016"/>
      <c r="G7016"/>
      <c r="H7016"/>
      <c r="I7016"/>
      <c r="J7016"/>
      <c r="K7016" s="2"/>
      <c r="L7016" s="60"/>
    </row>
    <row r="7017" spans="1:12">
      <c r="A7017"/>
      <c r="B7017"/>
      <c r="C7017"/>
      <c r="D7017"/>
      <c r="E7017"/>
      <c r="F7017"/>
      <c r="G7017"/>
      <c r="H7017"/>
      <c r="I7017"/>
      <c r="J7017"/>
      <c r="K7017" s="2"/>
      <c r="L7017" s="60"/>
    </row>
    <row r="7018" spans="1:12">
      <c r="A7018"/>
      <c r="B7018"/>
      <c r="C7018"/>
      <c r="D7018"/>
      <c r="E7018"/>
      <c r="F7018"/>
      <c r="G7018"/>
      <c r="H7018"/>
      <c r="I7018"/>
      <c r="J7018"/>
      <c r="K7018" s="2"/>
      <c r="L7018" s="60"/>
    </row>
    <row r="7019" spans="1:12">
      <c r="A7019"/>
      <c r="B7019"/>
      <c r="C7019"/>
      <c r="D7019"/>
      <c r="E7019"/>
      <c r="F7019"/>
      <c r="G7019"/>
      <c r="H7019"/>
      <c r="I7019"/>
      <c r="J7019"/>
      <c r="K7019" s="2"/>
      <c r="L7019" s="60"/>
    </row>
    <row r="7020" spans="1:12">
      <c r="A7020"/>
      <c r="B7020"/>
      <c r="C7020"/>
      <c r="D7020"/>
      <c r="E7020"/>
      <c r="F7020"/>
      <c r="G7020"/>
      <c r="H7020"/>
      <c r="I7020"/>
      <c r="J7020"/>
      <c r="K7020" s="2"/>
      <c r="L7020" s="60"/>
    </row>
    <row r="7021" spans="1:12">
      <c r="A7021"/>
      <c r="B7021"/>
      <c r="C7021"/>
      <c r="D7021"/>
      <c r="E7021"/>
      <c r="F7021"/>
      <c r="G7021"/>
      <c r="H7021"/>
      <c r="I7021"/>
      <c r="J7021"/>
      <c r="K7021" s="2"/>
      <c r="L7021" s="60"/>
    </row>
    <row r="7022" spans="1:12">
      <c r="A7022"/>
      <c r="B7022"/>
      <c r="C7022"/>
      <c r="D7022"/>
      <c r="E7022"/>
      <c r="F7022"/>
      <c r="G7022"/>
      <c r="H7022"/>
      <c r="I7022"/>
      <c r="J7022"/>
      <c r="K7022" s="2"/>
      <c r="L7022" s="60"/>
    </row>
    <row r="7023" spans="1:12">
      <c r="A7023"/>
      <c r="B7023"/>
      <c r="C7023"/>
      <c r="D7023"/>
      <c r="E7023"/>
      <c r="F7023"/>
      <c r="G7023"/>
      <c r="H7023"/>
      <c r="I7023"/>
      <c r="J7023"/>
      <c r="K7023" s="2"/>
      <c r="L7023" s="60"/>
    </row>
    <row r="7024" spans="1:12">
      <c r="A7024"/>
      <c r="B7024"/>
      <c r="C7024"/>
      <c r="D7024"/>
      <c r="E7024"/>
      <c r="F7024"/>
      <c r="G7024"/>
      <c r="H7024"/>
      <c r="I7024"/>
      <c r="J7024"/>
      <c r="K7024" s="2"/>
      <c r="L7024" s="60"/>
    </row>
    <row r="7025" spans="1:12">
      <c r="A7025"/>
      <c r="B7025"/>
      <c r="C7025"/>
      <c r="D7025"/>
      <c r="E7025"/>
      <c r="F7025"/>
      <c r="G7025"/>
      <c r="H7025"/>
      <c r="I7025"/>
      <c r="J7025"/>
      <c r="K7025" s="2"/>
      <c r="L7025" s="60"/>
    </row>
    <row r="7026" spans="1:12">
      <c r="A7026"/>
      <c r="B7026"/>
      <c r="C7026"/>
      <c r="D7026"/>
      <c r="E7026"/>
      <c r="F7026"/>
      <c r="G7026"/>
      <c r="H7026"/>
      <c r="I7026"/>
      <c r="J7026"/>
      <c r="K7026" s="2"/>
      <c r="L7026" s="60"/>
    </row>
    <row r="7027" spans="1:12">
      <c r="A7027"/>
      <c r="B7027"/>
      <c r="C7027"/>
      <c r="D7027"/>
      <c r="E7027"/>
      <c r="F7027"/>
      <c r="G7027"/>
      <c r="H7027"/>
      <c r="I7027"/>
      <c r="J7027"/>
      <c r="K7027" s="2"/>
      <c r="L7027" s="60"/>
    </row>
    <row r="7028" spans="1:12">
      <c r="A7028"/>
      <c r="B7028"/>
      <c r="C7028"/>
      <c r="D7028"/>
      <c r="E7028"/>
      <c r="F7028"/>
      <c r="G7028"/>
      <c r="H7028"/>
      <c r="I7028"/>
      <c r="J7028"/>
      <c r="K7028" s="2"/>
      <c r="L7028" s="60"/>
    </row>
    <row r="7029" spans="1:12">
      <c r="A7029"/>
      <c r="B7029"/>
      <c r="C7029"/>
      <c r="D7029"/>
      <c r="E7029"/>
      <c r="F7029"/>
      <c r="G7029"/>
      <c r="H7029"/>
      <c r="I7029"/>
      <c r="J7029"/>
      <c r="K7029" s="2"/>
      <c r="L7029" s="60"/>
    </row>
    <row r="7030" spans="1:12">
      <c r="A7030"/>
      <c r="B7030"/>
      <c r="C7030"/>
      <c r="D7030"/>
      <c r="E7030"/>
      <c r="F7030"/>
      <c r="G7030"/>
      <c r="H7030"/>
      <c r="I7030"/>
      <c r="J7030"/>
      <c r="K7030" s="2"/>
      <c r="L7030" s="60"/>
    </row>
    <row r="7031" spans="1:12">
      <c r="A7031"/>
      <c r="B7031"/>
      <c r="C7031"/>
      <c r="D7031"/>
      <c r="E7031"/>
      <c r="F7031"/>
      <c r="G7031"/>
      <c r="H7031"/>
      <c r="I7031"/>
      <c r="J7031"/>
      <c r="K7031" s="2"/>
      <c r="L7031" s="60"/>
    </row>
    <row r="7032" spans="1:12">
      <c r="A7032"/>
      <c r="B7032"/>
      <c r="C7032"/>
      <c r="D7032"/>
      <c r="E7032"/>
      <c r="F7032"/>
      <c r="G7032"/>
      <c r="H7032"/>
      <c r="I7032"/>
      <c r="J7032"/>
      <c r="K7032" s="2"/>
      <c r="L7032" s="60"/>
    </row>
    <row r="7033" spans="1:12">
      <c r="A7033"/>
      <c r="B7033"/>
      <c r="C7033"/>
      <c r="D7033"/>
      <c r="E7033"/>
      <c r="F7033"/>
      <c r="G7033"/>
      <c r="H7033"/>
      <c r="I7033"/>
      <c r="J7033"/>
      <c r="K7033" s="2"/>
      <c r="L7033" s="60"/>
    </row>
    <row r="7034" spans="1:12">
      <c r="A7034"/>
      <c r="B7034"/>
      <c r="C7034"/>
      <c r="D7034"/>
      <c r="E7034"/>
      <c r="F7034"/>
      <c r="G7034"/>
      <c r="H7034"/>
      <c r="I7034"/>
      <c r="J7034"/>
      <c r="K7034" s="2"/>
      <c r="L7034" s="60"/>
    </row>
    <row r="7035" spans="1:12">
      <c r="A7035"/>
      <c r="B7035"/>
      <c r="C7035"/>
      <c r="D7035"/>
      <c r="E7035"/>
      <c r="F7035"/>
      <c r="G7035"/>
      <c r="H7035"/>
      <c r="I7035"/>
      <c r="J7035"/>
      <c r="K7035" s="2"/>
      <c r="L7035" s="60"/>
    </row>
    <row r="7036" spans="1:12">
      <c r="A7036"/>
      <c r="B7036"/>
      <c r="C7036"/>
      <c r="D7036"/>
      <c r="E7036"/>
      <c r="F7036"/>
      <c r="G7036"/>
      <c r="H7036"/>
      <c r="I7036"/>
      <c r="J7036"/>
      <c r="K7036" s="2"/>
      <c r="L7036" s="60"/>
    </row>
    <row r="7037" spans="1:12">
      <c r="A7037"/>
      <c r="B7037"/>
      <c r="C7037"/>
      <c r="D7037"/>
      <c r="E7037"/>
      <c r="F7037"/>
      <c r="G7037"/>
      <c r="H7037"/>
      <c r="I7037"/>
      <c r="J7037"/>
      <c r="K7037" s="2"/>
      <c r="L7037" s="60"/>
    </row>
    <row r="7038" spans="1:12">
      <c r="A7038"/>
      <c r="B7038"/>
      <c r="C7038"/>
      <c r="D7038"/>
      <c r="E7038"/>
      <c r="F7038"/>
      <c r="G7038"/>
      <c r="H7038"/>
      <c r="I7038"/>
      <c r="J7038"/>
      <c r="K7038" s="2"/>
      <c r="L7038" s="60"/>
    </row>
    <row r="7039" spans="1:12">
      <c r="A7039"/>
      <c r="B7039"/>
      <c r="C7039"/>
      <c r="D7039"/>
      <c r="E7039"/>
      <c r="F7039"/>
      <c r="G7039"/>
      <c r="H7039"/>
      <c r="I7039"/>
      <c r="J7039"/>
      <c r="K7039" s="2"/>
      <c r="L7039" s="60"/>
    </row>
    <row r="7040" spans="1:12">
      <c r="A7040"/>
      <c r="B7040"/>
      <c r="C7040"/>
      <c r="D7040"/>
      <c r="E7040"/>
      <c r="F7040"/>
      <c r="G7040"/>
      <c r="H7040"/>
      <c r="I7040"/>
      <c r="J7040"/>
      <c r="K7040" s="2"/>
      <c r="L7040" s="60"/>
    </row>
    <row r="7041" spans="1:12">
      <c r="A7041"/>
      <c r="B7041"/>
      <c r="C7041"/>
      <c r="D7041"/>
      <c r="E7041"/>
      <c r="F7041"/>
      <c r="G7041"/>
      <c r="H7041"/>
      <c r="I7041"/>
      <c r="J7041"/>
      <c r="K7041" s="2"/>
      <c r="L7041" s="60"/>
    </row>
    <row r="7042" spans="1:12">
      <c r="A7042"/>
      <c r="B7042"/>
      <c r="C7042"/>
      <c r="D7042"/>
      <c r="E7042"/>
      <c r="F7042"/>
      <c r="G7042"/>
      <c r="H7042"/>
      <c r="I7042"/>
      <c r="J7042"/>
      <c r="K7042" s="2"/>
      <c r="L7042" s="60"/>
    </row>
    <row r="7043" spans="1:12">
      <c r="A7043"/>
      <c r="B7043"/>
      <c r="C7043"/>
      <c r="D7043"/>
      <c r="E7043"/>
      <c r="F7043"/>
      <c r="G7043"/>
      <c r="H7043"/>
      <c r="I7043"/>
      <c r="J7043"/>
      <c r="K7043" s="2"/>
      <c r="L7043" s="60"/>
    </row>
    <row r="7044" spans="1:12">
      <c r="A7044"/>
      <c r="B7044"/>
      <c r="C7044"/>
      <c r="D7044"/>
      <c r="E7044"/>
      <c r="F7044"/>
      <c r="G7044"/>
      <c r="H7044"/>
      <c r="I7044"/>
      <c r="J7044"/>
      <c r="K7044" s="2"/>
      <c r="L7044" s="60"/>
    </row>
    <row r="7045" spans="1:12">
      <c r="A7045"/>
      <c r="B7045"/>
      <c r="C7045"/>
      <c r="D7045"/>
      <c r="E7045"/>
      <c r="F7045"/>
      <c r="G7045"/>
      <c r="H7045"/>
      <c r="I7045"/>
      <c r="J7045"/>
      <c r="K7045" s="2"/>
      <c r="L7045" s="60"/>
    </row>
    <row r="7046" spans="1:12">
      <c r="A7046"/>
      <c r="B7046"/>
      <c r="C7046"/>
      <c r="D7046"/>
      <c r="E7046"/>
      <c r="F7046"/>
      <c r="G7046"/>
      <c r="H7046"/>
      <c r="I7046"/>
      <c r="J7046"/>
      <c r="K7046" s="2"/>
      <c r="L7046" s="60"/>
    </row>
    <row r="7047" spans="1:12">
      <c r="A7047"/>
      <c r="B7047"/>
      <c r="C7047"/>
      <c r="D7047"/>
      <c r="E7047"/>
      <c r="F7047"/>
      <c r="G7047"/>
      <c r="H7047"/>
      <c r="I7047"/>
      <c r="J7047"/>
      <c r="K7047" s="2"/>
      <c r="L7047" s="60"/>
    </row>
    <row r="7048" spans="1:12">
      <c r="A7048"/>
      <c r="B7048"/>
      <c r="C7048"/>
      <c r="D7048"/>
      <c r="E7048"/>
      <c r="F7048"/>
      <c r="G7048"/>
      <c r="H7048"/>
      <c r="I7048"/>
      <c r="J7048"/>
      <c r="K7048" s="2"/>
      <c r="L7048" s="60"/>
    </row>
    <row r="7049" spans="1:12">
      <c r="A7049"/>
      <c r="B7049"/>
      <c r="C7049"/>
      <c r="D7049"/>
      <c r="E7049"/>
      <c r="F7049"/>
      <c r="G7049"/>
      <c r="H7049"/>
      <c r="I7049"/>
      <c r="J7049"/>
      <c r="K7049" s="2"/>
      <c r="L7049" s="60"/>
    </row>
    <row r="7050" spans="1:12">
      <c r="A7050"/>
      <c r="B7050"/>
      <c r="C7050"/>
      <c r="D7050"/>
      <c r="E7050"/>
      <c r="F7050"/>
      <c r="G7050"/>
      <c r="H7050"/>
      <c r="I7050"/>
      <c r="J7050"/>
      <c r="K7050" s="2"/>
      <c r="L7050" s="60"/>
    </row>
    <row r="7051" spans="1:12">
      <c r="A7051"/>
      <c r="B7051"/>
      <c r="C7051"/>
      <c r="D7051"/>
      <c r="E7051"/>
      <c r="F7051"/>
      <c r="G7051"/>
      <c r="H7051"/>
      <c r="I7051"/>
      <c r="J7051"/>
      <c r="K7051" s="2"/>
      <c r="L7051" s="60"/>
    </row>
    <row r="7052" spans="1:12">
      <c r="A7052"/>
      <c r="B7052"/>
      <c r="C7052"/>
      <c r="D7052"/>
      <c r="E7052"/>
      <c r="F7052"/>
      <c r="G7052"/>
      <c r="H7052"/>
      <c r="I7052"/>
      <c r="J7052"/>
      <c r="K7052" s="2"/>
      <c r="L7052" s="60"/>
    </row>
    <row r="7053" spans="1:12">
      <c r="A7053"/>
      <c r="B7053"/>
      <c r="C7053"/>
      <c r="D7053"/>
      <c r="E7053"/>
      <c r="F7053"/>
      <c r="G7053"/>
      <c r="H7053"/>
      <c r="I7053"/>
      <c r="J7053"/>
      <c r="K7053" s="2"/>
      <c r="L7053" s="60"/>
    </row>
    <row r="7054" spans="1:12">
      <c r="A7054"/>
      <c r="B7054"/>
      <c r="C7054"/>
      <c r="D7054"/>
      <c r="E7054"/>
      <c r="F7054"/>
      <c r="G7054"/>
      <c r="H7054"/>
      <c r="I7054"/>
      <c r="J7054"/>
      <c r="K7054" s="2"/>
      <c r="L7054" s="60"/>
    </row>
    <row r="7055" spans="1:12">
      <c r="A7055"/>
      <c r="B7055"/>
      <c r="C7055"/>
      <c r="D7055"/>
      <c r="E7055"/>
      <c r="F7055"/>
      <c r="G7055"/>
      <c r="H7055"/>
      <c r="I7055"/>
      <c r="J7055"/>
      <c r="K7055" s="2"/>
      <c r="L7055" s="60"/>
    </row>
    <row r="7056" spans="1:12">
      <c r="A7056"/>
      <c r="B7056"/>
      <c r="C7056"/>
      <c r="D7056"/>
      <c r="E7056"/>
      <c r="F7056"/>
      <c r="G7056"/>
      <c r="H7056"/>
      <c r="I7056"/>
      <c r="J7056"/>
      <c r="K7056" s="2"/>
      <c r="L7056" s="60"/>
    </row>
    <row r="7057" spans="1:12">
      <c r="A7057"/>
      <c r="B7057"/>
      <c r="C7057"/>
      <c r="D7057"/>
      <c r="E7057"/>
      <c r="F7057"/>
      <c r="G7057"/>
      <c r="H7057"/>
      <c r="I7057"/>
      <c r="J7057"/>
      <c r="K7057" s="2"/>
      <c r="L7057" s="60"/>
    </row>
    <row r="7058" spans="1:12">
      <c r="A7058"/>
      <c r="B7058"/>
      <c r="C7058"/>
      <c r="D7058"/>
      <c r="E7058"/>
      <c r="F7058"/>
      <c r="G7058"/>
      <c r="H7058"/>
      <c r="I7058"/>
      <c r="J7058"/>
      <c r="K7058" s="2"/>
      <c r="L7058" s="60"/>
    </row>
    <row r="7059" spans="1:12">
      <c r="A7059"/>
      <c r="B7059"/>
      <c r="C7059"/>
      <c r="D7059"/>
      <c r="E7059"/>
      <c r="F7059"/>
      <c r="G7059"/>
      <c r="H7059"/>
      <c r="I7059"/>
      <c r="J7059"/>
      <c r="K7059" s="2"/>
      <c r="L7059" s="60"/>
    </row>
    <row r="7060" spans="1:12">
      <c r="A7060"/>
      <c r="B7060"/>
      <c r="C7060"/>
      <c r="D7060"/>
      <c r="E7060"/>
      <c r="F7060" s="76"/>
      <c r="G7060"/>
      <c r="H7060"/>
      <c r="I7060"/>
      <c r="J7060"/>
      <c r="K7060" s="2"/>
      <c r="L7060" s="60"/>
    </row>
    <row r="7061" spans="1:12">
      <c r="A7061"/>
      <c r="B7061"/>
      <c r="C7061"/>
      <c r="D7061"/>
      <c r="E7061"/>
      <c r="F7061" s="76"/>
      <c r="G7061"/>
      <c r="H7061"/>
      <c r="I7061"/>
      <c r="J7061"/>
      <c r="K7061" s="2"/>
      <c r="L7061" s="60"/>
    </row>
    <row r="7062" spans="1:12">
      <c r="A7062"/>
      <c r="B7062"/>
      <c r="C7062"/>
      <c r="D7062"/>
      <c r="E7062"/>
      <c r="F7062" s="76"/>
      <c r="G7062"/>
      <c r="H7062"/>
      <c r="I7062"/>
      <c r="J7062"/>
      <c r="K7062" s="2"/>
      <c r="L7062" s="60"/>
    </row>
    <row r="7063" spans="1:12">
      <c r="A7063"/>
      <c r="B7063"/>
      <c r="C7063"/>
      <c r="D7063"/>
      <c r="E7063"/>
      <c r="F7063" s="76"/>
      <c r="G7063"/>
      <c r="H7063"/>
      <c r="I7063"/>
      <c r="J7063"/>
      <c r="K7063" s="2"/>
      <c r="L7063" s="60"/>
    </row>
    <row r="7064" spans="1:12">
      <c r="A7064"/>
      <c r="B7064"/>
      <c r="C7064"/>
      <c r="D7064"/>
      <c r="E7064"/>
      <c r="F7064" s="76"/>
      <c r="G7064"/>
      <c r="H7064"/>
      <c r="I7064"/>
      <c r="J7064"/>
      <c r="K7064" s="2"/>
      <c r="L7064" s="60"/>
    </row>
    <row r="7065" spans="1:12">
      <c r="A7065"/>
      <c r="B7065"/>
      <c r="C7065"/>
      <c r="D7065"/>
      <c r="E7065"/>
      <c r="F7065" s="76"/>
      <c r="G7065"/>
      <c r="H7065"/>
      <c r="I7065"/>
      <c r="J7065"/>
      <c r="K7065" s="2"/>
      <c r="L7065" s="60"/>
    </row>
    <row r="7066" spans="1:12">
      <c r="A7066"/>
      <c r="B7066"/>
      <c r="C7066"/>
      <c r="D7066"/>
      <c r="E7066"/>
      <c r="F7066" s="76"/>
      <c r="G7066"/>
      <c r="H7066"/>
      <c r="I7066"/>
      <c r="J7066"/>
      <c r="K7066" s="2"/>
      <c r="L7066" s="60"/>
    </row>
    <row r="7067" spans="1:12">
      <c r="A7067"/>
      <c r="B7067"/>
      <c r="C7067"/>
      <c r="D7067"/>
      <c r="E7067"/>
      <c r="F7067" s="76"/>
      <c r="G7067"/>
      <c r="H7067"/>
      <c r="I7067"/>
      <c r="J7067"/>
      <c r="K7067" s="2"/>
      <c r="L7067" s="60"/>
    </row>
    <row r="7068" spans="1:12">
      <c r="A7068"/>
      <c r="B7068"/>
      <c r="C7068"/>
      <c r="D7068"/>
      <c r="E7068"/>
      <c r="F7068" s="76"/>
      <c r="G7068"/>
      <c r="H7068"/>
      <c r="I7068"/>
      <c r="J7068"/>
      <c r="K7068" s="2"/>
      <c r="L7068" s="60"/>
    </row>
    <row r="7069" spans="1:12">
      <c r="A7069"/>
      <c r="B7069"/>
      <c r="C7069"/>
      <c r="D7069"/>
      <c r="E7069"/>
      <c r="F7069" s="76"/>
      <c r="G7069"/>
      <c r="H7069"/>
      <c r="I7069"/>
      <c r="J7069"/>
      <c r="K7069" s="2"/>
      <c r="L7069" s="60"/>
    </row>
    <row r="7070" spans="1:12">
      <c r="A7070"/>
      <c r="B7070"/>
      <c r="C7070"/>
      <c r="D7070"/>
      <c r="E7070"/>
      <c r="F7070" s="76"/>
      <c r="G7070"/>
      <c r="H7070"/>
      <c r="I7070"/>
      <c r="J7070"/>
      <c r="K7070" s="2"/>
      <c r="L7070" s="60"/>
    </row>
    <row r="7071" spans="1:12">
      <c r="A7071"/>
      <c r="B7071"/>
      <c r="C7071"/>
      <c r="D7071"/>
      <c r="E7071"/>
      <c r="F7071" s="76"/>
      <c r="G7071"/>
      <c r="H7071"/>
      <c r="I7071"/>
      <c r="J7071"/>
      <c r="K7071" s="2"/>
      <c r="L7071" s="60"/>
    </row>
    <row r="7072" spans="1:12">
      <c r="A7072"/>
      <c r="B7072"/>
      <c r="C7072"/>
      <c r="D7072"/>
      <c r="E7072"/>
      <c r="F7072" s="76"/>
      <c r="G7072"/>
      <c r="H7072"/>
      <c r="I7072"/>
      <c r="J7072"/>
      <c r="K7072" s="2"/>
      <c r="L7072" s="60"/>
    </row>
    <row r="7073" spans="1:12">
      <c r="A7073"/>
      <c r="B7073"/>
      <c r="C7073"/>
      <c r="D7073"/>
      <c r="E7073"/>
      <c r="F7073" s="76"/>
      <c r="G7073"/>
      <c r="H7073"/>
      <c r="I7073"/>
      <c r="J7073"/>
      <c r="K7073" s="2"/>
      <c r="L7073" s="60"/>
    </row>
    <row r="7074" spans="1:12">
      <c r="A7074"/>
      <c r="B7074"/>
      <c r="C7074"/>
      <c r="D7074"/>
      <c r="E7074"/>
      <c r="F7074" s="76"/>
      <c r="G7074"/>
      <c r="H7074"/>
      <c r="I7074"/>
      <c r="J7074"/>
      <c r="K7074" s="2"/>
      <c r="L7074" s="60"/>
    </row>
    <row r="7075" spans="1:12">
      <c r="A7075"/>
      <c r="B7075"/>
      <c r="C7075"/>
      <c r="D7075"/>
      <c r="E7075"/>
      <c r="F7075" s="76"/>
      <c r="G7075"/>
      <c r="H7075"/>
      <c r="I7075"/>
      <c r="J7075"/>
      <c r="K7075" s="2"/>
      <c r="L7075" s="60"/>
    </row>
    <row r="7076" spans="1:12">
      <c r="A7076"/>
      <c r="B7076"/>
      <c r="C7076"/>
      <c r="D7076"/>
      <c r="E7076"/>
      <c r="F7076" s="76"/>
      <c r="G7076"/>
      <c r="H7076"/>
      <c r="I7076"/>
      <c r="J7076"/>
      <c r="K7076" s="2"/>
      <c r="L7076" s="60"/>
    </row>
    <row r="7077" spans="1:12">
      <c r="A7077"/>
      <c r="B7077"/>
      <c r="C7077"/>
      <c r="D7077"/>
      <c r="E7077"/>
      <c r="F7077" s="76"/>
      <c r="G7077"/>
      <c r="H7077"/>
      <c r="I7077"/>
      <c r="J7077"/>
      <c r="K7077" s="2"/>
      <c r="L7077" s="60"/>
    </row>
    <row r="7078" spans="1:12">
      <c r="A7078"/>
      <c r="B7078"/>
      <c r="C7078"/>
      <c r="D7078"/>
      <c r="E7078"/>
      <c r="F7078" s="76"/>
      <c r="G7078"/>
      <c r="H7078"/>
      <c r="I7078"/>
      <c r="J7078"/>
      <c r="K7078" s="2"/>
      <c r="L7078" s="60"/>
    </row>
    <row r="7079" spans="1:12">
      <c r="A7079"/>
      <c r="B7079"/>
      <c r="C7079"/>
      <c r="D7079"/>
      <c r="E7079"/>
      <c r="F7079" s="76"/>
      <c r="G7079"/>
      <c r="H7079"/>
      <c r="I7079"/>
      <c r="J7079"/>
      <c r="K7079" s="2"/>
      <c r="L7079" s="60"/>
    </row>
    <row r="7080" spans="1:12">
      <c r="A7080"/>
      <c r="B7080"/>
      <c r="C7080"/>
      <c r="D7080"/>
      <c r="E7080"/>
      <c r="F7080" s="76"/>
      <c r="G7080"/>
      <c r="H7080"/>
      <c r="I7080"/>
      <c r="J7080"/>
      <c r="K7080" s="2"/>
      <c r="L7080" s="60"/>
    </row>
    <row r="7081" spans="1:12">
      <c r="A7081"/>
      <c r="B7081"/>
      <c r="C7081"/>
      <c r="D7081"/>
      <c r="E7081"/>
      <c r="F7081" s="76"/>
      <c r="G7081"/>
      <c r="H7081"/>
      <c r="I7081"/>
      <c r="J7081"/>
      <c r="K7081" s="2"/>
      <c r="L7081" s="60"/>
    </row>
    <row r="7082" spans="1:12">
      <c r="A7082"/>
      <c r="B7082"/>
      <c r="C7082"/>
      <c r="D7082"/>
      <c r="E7082"/>
      <c r="F7082" s="76"/>
      <c r="G7082"/>
      <c r="H7082"/>
      <c r="I7082"/>
      <c r="J7082"/>
      <c r="K7082" s="2"/>
      <c r="L7082" s="60"/>
    </row>
    <row r="7083" spans="1:12">
      <c r="A7083"/>
      <c r="B7083"/>
      <c r="C7083"/>
      <c r="D7083"/>
      <c r="E7083"/>
      <c r="F7083" s="76"/>
      <c r="G7083"/>
      <c r="H7083"/>
      <c r="I7083"/>
      <c r="J7083"/>
      <c r="K7083" s="2"/>
      <c r="L7083" s="60"/>
    </row>
    <row r="7084" spans="1:12">
      <c r="A7084"/>
      <c r="B7084"/>
      <c r="C7084"/>
      <c r="D7084"/>
      <c r="E7084"/>
      <c r="F7084" s="76"/>
      <c r="G7084"/>
      <c r="H7084"/>
      <c r="I7084"/>
      <c r="J7084"/>
      <c r="K7084" s="2"/>
      <c r="L7084" s="60"/>
    </row>
    <row r="7085" spans="1:12">
      <c r="A7085"/>
      <c r="B7085"/>
      <c r="C7085"/>
      <c r="D7085"/>
      <c r="E7085"/>
      <c r="F7085" s="76"/>
      <c r="G7085"/>
      <c r="H7085"/>
      <c r="I7085"/>
      <c r="J7085"/>
      <c r="K7085" s="2"/>
      <c r="L7085" s="60"/>
    </row>
    <row r="7086" spans="1:12">
      <c r="A7086"/>
      <c r="B7086"/>
      <c r="C7086"/>
      <c r="D7086"/>
      <c r="E7086"/>
      <c r="F7086" s="76"/>
      <c r="G7086"/>
      <c r="H7086"/>
      <c r="I7086"/>
      <c r="J7086"/>
      <c r="K7086" s="2"/>
      <c r="L7086" s="60"/>
    </row>
    <row r="7087" spans="1:12">
      <c r="A7087"/>
      <c r="B7087"/>
      <c r="C7087"/>
      <c r="D7087"/>
      <c r="E7087"/>
      <c r="F7087" s="76"/>
      <c r="G7087"/>
      <c r="H7087"/>
      <c r="I7087"/>
      <c r="J7087"/>
      <c r="K7087" s="2"/>
      <c r="L7087" s="60"/>
    </row>
    <row r="7088" spans="1:12">
      <c r="A7088"/>
      <c r="B7088"/>
      <c r="C7088"/>
      <c r="D7088"/>
      <c r="E7088"/>
      <c r="F7088" s="76"/>
      <c r="G7088"/>
      <c r="H7088"/>
      <c r="I7088"/>
      <c r="J7088"/>
      <c r="K7088" s="2"/>
      <c r="L7088" s="60"/>
    </row>
    <row r="7089" spans="1:12">
      <c r="A7089"/>
      <c r="B7089"/>
      <c r="C7089"/>
      <c r="D7089"/>
      <c r="E7089"/>
      <c r="F7089" s="76"/>
      <c r="G7089"/>
      <c r="H7089"/>
      <c r="I7089"/>
      <c r="J7089"/>
      <c r="K7089" s="2"/>
      <c r="L7089" s="60"/>
    </row>
    <row r="7090" spans="1:12">
      <c r="A7090"/>
      <c r="B7090"/>
      <c r="C7090"/>
      <c r="D7090"/>
      <c r="E7090"/>
      <c r="F7090" s="76"/>
      <c r="G7090"/>
      <c r="H7090"/>
      <c r="I7090"/>
      <c r="J7090"/>
      <c r="K7090" s="2"/>
      <c r="L7090" s="60"/>
    </row>
    <row r="7091" spans="1:12">
      <c r="A7091"/>
      <c r="B7091"/>
      <c r="C7091"/>
      <c r="D7091"/>
      <c r="E7091"/>
      <c r="F7091" s="76"/>
      <c r="G7091"/>
      <c r="H7091"/>
      <c r="I7091"/>
      <c r="J7091"/>
      <c r="K7091" s="2"/>
      <c r="L7091" s="60"/>
    </row>
    <row r="7092" spans="1:12">
      <c r="A7092"/>
      <c r="B7092"/>
      <c r="C7092"/>
      <c r="D7092"/>
      <c r="E7092"/>
      <c r="F7092" s="76"/>
      <c r="G7092"/>
      <c r="H7092"/>
      <c r="I7092"/>
      <c r="J7092"/>
      <c r="K7092" s="2"/>
      <c r="L7092" s="60"/>
    </row>
    <row r="7093" spans="1:12">
      <c r="A7093"/>
      <c r="B7093"/>
      <c r="C7093"/>
      <c r="D7093"/>
      <c r="E7093"/>
      <c r="F7093" s="76"/>
      <c r="G7093"/>
      <c r="H7093"/>
      <c r="I7093"/>
      <c r="J7093"/>
      <c r="K7093" s="2"/>
      <c r="L7093" s="60"/>
    </row>
    <row r="7094" spans="1:12">
      <c r="A7094"/>
      <c r="B7094"/>
      <c r="C7094"/>
      <c r="D7094"/>
      <c r="E7094"/>
      <c r="F7094" s="76"/>
      <c r="G7094"/>
      <c r="H7094"/>
      <c r="I7094"/>
      <c r="J7094"/>
      <c r="K7094" s="2"/>
      <c r="L7094" s="60"/>
    </row>
    <row r="7095" spans="1:12">
      <c r="A7095"/>
      <c r="B7095"/>
      <c r="C7095"/>
      <c r="D7095"/>
      <c r="E7095"/>
      <c r="F7095" s="76"/>
      <c r="G7095"/>
      <c r="H7095"/>
      <c r="I7095"/>
      <c r="J7095"/>
      <c r="K7095" s="2"/>
      <c r="L7095" s="60"/>
    </row>
    <row r="7096" spans="1:12">
      <c r="A7096"/>
      <c r="B7096"/>
      <c r="C7096"/>
      <c r="D7096"/>
      <c r="E7096"/>
      <c r="F7096" s="76"/>
      <c r="G7096"/>
      <c r="H7096"/>
      <c r="I7096"/>
      <c r="J7096"/>
      <c r="K7096" s="2"/>
      <c r="L7096" s="60"/>
    </row>
    <row r="7097" spans="1:12">
      <c r="A7097"/>
      <c r="B7097"/>
      <c r="C7097"/>
      <c r="D7097"/>
      <c r="E7097"/>
      <c r="F7097" s="76"/>
      <c r="G7097"/>
      <c r="H7097"/>
      <c r="I7097"/>
      <c r="J7097"/>
      <c r="K7097" s="2"/>
      <c r="L7097" s="60"/>
    </row>
    <row r="7098" spans="1:12">
      <c r="A7098"/>
      <c r="B7098"/>
      <c r="C7098"/>
      <c r="D7098"/>
      <c r="E7098"/>
      <c r="F7098" s="76"/>
      <c r="G7098"/>
      <c r="H7098"/>
      <c r="I7098"/>
      <c r="J7098"/>
      <c r="K7098" s="2"/>
      <c r="L7098" s="60"/>
    </row>
    <row r="7099" spans="1:12">
      <c r="A7099"/>
      <c r="B7099"/>
      <c r="C7099"/>
      <c r="D7099"/>
      <c r="E7099"/>
      <c r="F7099" s="76"/>
      <c r="G7099"/>
      <c r="H7099"/>
      <c r="I7099"/>
      <c r="J7099"/>
      <c r="K7099" s="2"/>
      <c r="L7099" s="60"/>
    </row>
    <row r="7100" spans="1:12">
      <c r="A7100"/>
      <c r="B7100"/>
      <c r="C7100"/>
      <c r="D7100"/>
      <c r="E7100"/>
      <c r="F7100" s="76"/>
      <c r="G7100"/>
      <c r="H7100"/>
      <c r="I7100"/>
      <c r="J7100"/>
      <c r="K7100" s="2"/>
      <c r="L7100" s="60"/>
    </row>
    <row r="7101" spans="1:12">
      <c r="A7101"/>
      <c r="B7101"/>
      <c r="C7101"/>
      <c r="D7101"/>
      <c r="E7101"/>
      <c r="F7101" s="76"/>
      <c r="G7101"/>
      <c r="H7101"/>
      <c r="I7101"/>
      <c r="J7101"/>
      <c r="K7101" s="2"/>
      <c r="L7101" s="60"/>
    </row>
    <row r="7102" spans="1:12">
      <c r="A7102"/>
      <c r="B7102"/>
      <c r="C7102"/>
      <c r="D7102"/>
      <c r="E7102"/>
      <c r="F7102" s="76"/>
      <c r="G7102"/>
      <c r="H7102"/>
      <c r="I7102"/>
      <c r="J7102"/>
      <c r="K7102" s="2"/>
      <c r="L7102" s="60"/>
    </row>
    <row r="7103" spans="1:12">
      <c r="A7103"/>
      <c r="B7103"/>
      <c r="C7103"/>
      <c r="D7103"/>
      <c r="E7103"/>
      <c r="F7103" s="76"/>
      <c r="G7103"/>
      <c r="H7103"/>
      <c r="I7103"/>
      <c r="J7103"/>
      <c r="K7103" s="2"/>
      <c r="L7103" s="60"/>
    </row>
    <row r="7104" spans="1:12">
      <c r="A7104"/>
      <c r="B7104"/>
      <c r="C7104"/>
      <c r="D7104"/>
      <c r="E7104"/>
      <c r="F7104" s="76"/>
      <c r="G7104"/>
      <c r="H7104"/>
      <c r="I7104"/>
      <c r="J7104"/>
      <c r="K7104" s="2"/>
      <c r="L7104" s="60"/>
    </row>
    <row r="7105" spans="1:12">
      <c r="A7105"/>
      <c r="B7105"/>
      <c r="C7105"/>
      <c r="D7105"/>
      <c r="E7105"/>
      <c r="F7105" s="76"/>
      <c r="G7105"/>
      <c r="H7105"/>
      <c r="I7105"/>
      <c r="J7105"/>
      <c r="K7105" s="2"/>
      <c r="L7105" s="60"/>
    </row>
    <row r="7106" spans="1:12">
      <c r="A7106"/>
      <c r="B7106"/>
      <c r="C7106"/>
      <c r="D7106"/>
      <c r="E7106"/>
      <c r="F7106" s="76"/>
      <c r="G7106"/>
      <c r="H7106"/>
      <c r="I7106"/>
      <c r="J7106"/>
      <c r="K7106" s="2"/>
      <c r="L7106" s="60"/>
    </row>
    <row r="7107" spans="1:12">
      <c r="A7107"/>
      <c r="B7107"/>
      <c r="C7107"/>
      <c r="D7107"/>
      <c r="E7107"/>
      <c r="F7107" s="76"/>
      <c r="G7107"/>
      <c r="H7107"/>
      <c r="I7107"/>
      <c r="J7107"/>
      <c r="K7107" s="2"/>
      <c r="L7107" s="60"/>
    </row>
    <row r="7108" spans="1:12">
      <c r="A7108"/>
      <c r="B7108"/>
      <c r="C7108"/>
      <c r="D7108"/>
      <c r="E7108"/>
      <c r="F7108" s="76"/>
      <c r="G7108"/>
      <c r="H7108"/>
      <c r="I7108"/>
      <c r="J7108"/>
      <c r="K7108" s="2"/>
      <c r="L7108" s="60"/>
    </row>
    <row r="7109" spans="1:12">
      <c r="A7109"/>
      <c r="B7109"/>
      <c r="C7109"/>
      <c r="D7109"/>
      <c r="E7109"/>
      <c r="F7109" s="76"/>
      <c r="G7109"/>
      <c r="H7109"/>
      <c r="I7109"/>
      <c r="J7109"/>
      <c r="K7109" s="2"/>
      <c r="L7109" s="60"/>
    </row>
    <row r="7110" spans="1:12">
      <c r="A7110"/>
      <c r="B7110"/>
      <c r="C7110"/>
      <c r="D7110"/>
      <c r="E7110"/>
      <c r="F7110" s="76"/>
      <c r="G7110"/>
      <c r="H7110"/>
      <c r="I7110"/>
      <c r="J7110"/>
      <c r="K7110" s="2"/>
      <c r="L7110" s="60"/>
    </row>
    <row r="7111" spans="1:12">
      <c r="A7111"/>
      <c r="B7111"/>
      <c r="C7111"/>
      <c r="D7111"/>
      <c r="E7111"/>
      <c r="F7111" s="76"/>
      <c r="G7111"/>
      <c r="H7111"/>
      <c r="I7111"/>
      <c r="J7111"/>
      <c r="K7111" s="2"/>
      <c r="L7111" s="60"/>
    </row>
    <row r="7112" spans="1:12">
      <c r="A7112"/>
      <c r="B7112"/>
      <c r="C7112"/>
      <c r="D7112"/>
      <c r="E7112"/>
      <c r="F7112" s="76"/>
      <c r="G7112"/>
      <c r="H7112"/>
      <c r="I7112"/>
      <c r="J7112"/>
      <c r="K7112" s="2"/>
      <c r="L7112" s="60"/>
    </row>
    <row r="7113" spans="1:12">
      <c r="A7113"/>
      <c r="B7113"/>
      <c r="C7113"/>
      <c r="D7113"/>
      <c r="E7113"/>
      <c r="F7113" s="76"/>
      <c r="G7113"/>
      <c r="H7113"/>
      <c r="I7113"/>
      <c r="J7113"/>
      <c r="K7113" s="2"/>
      <c r="L7113" s="60"/>
    </row>
    <row r="7114" spans="1:12">
      <c r="A7114"/>
      <c r="B7114"/>
      <c r="C7114"/>
      <c r="D7114"/>
      <c r="E7114"/>
      <c r="F7114" s="76"/>
      <c r="G7114"/>
      <c r="H7114"/>
      <c r="I7114"/>
      <c r="J7114"/>
      <c r="K7114" s="2"/>
      <c r="L7114" s="60"/>
    </row>
    <row r="7115" spans="1:12">
      <c r="A7115"/>
      <c r="B7115"/>
      <c r="C7115"/>
      <c r="D7115"/>
      <c r="E7115"/>
      <c r="F7115" s="76"/>
      <c r="G7115"/>
      <c r="H7115"/>
      <c r="I7115"/>
      <c r="J7115"/>
      <c r="K7115" s="2"/>
      <c r="L7115" s="60"/>
    </row>
    <row r="7116" spans="1:12">
      <c r="A7116"/>
      <c r="B7116"/>
      <c r="C7116"/>
      <c r="D7116"/>
      <c r="E7116"/>
      <c r="F7116" s="76"/>
      <c r="G7116"/>
      <c r="H7116"/>
      <c r="I7116"/>
      <c r="J7116"/>
      <c r="K7116" s="2"/>
      <c r="L7116" s="60"/>
    </row>
    <row r="7117" spans="1:12">
      <c r="A7117"/>
      <c r="B7117"/>
      <c r="C7117"/>
      <c r="D7117"/>
      <c r="E7117"/>
      <c r="F7117" s="76"/>
      <c r="G7117"/>
      <c r="H7117"/>
      <c r="I7117"/>
      <c r="J7117"/>
      <c r="K7117" s="2"/>
      <c r="L7117" s="60"/>
    </row>
    <row r="7118" spans="1:12">
      <c r="A7118"/>
      <c r="B7118"/>
      <c r="C7118"/>
      <c r="D7118"/>
      <c r="E7118"/>
      <c r="F7118" s="76"/>
      <c r="G7118"/>
      <c r="H7118"/>
      <c r="I7118"/>
      <c r="J7118"/>
      <c r="K7118" s="2"/>
      <c r="L7118" s="60"/>
    </row>
    <row r="7119" spans="1:12">
      <c r="A7119"/>
      <c r="B7119"/>
      <c r="C7119"/>
      <c r="D7119"/>
      <c r="E7119"/>
      <c r="F7119" s="76"/>
      <c r="G7119"/>
      <c r="H7119"/>
      <c r="I7119"/>
      <c r="J7119"/>
      <c r="K7119" s="2"/>
      <c r="L7119" s="60"/>
    </row>
    <row r="7120" spans="1:12">
      <c r="A7120"/>
      <c r="B7120"/>
      <c r="C7120"/>
      <c r="D7120"/>
      <c r="E7120"/>
      <c r="F7120" s="76"/>
      <c r="G7120"/>
      <c r="H7120"/>
      <c r="I7120"/>
      <c r="J7120"/>
      <c r="K7120" s="2"/>
      <c r="L7120" s="60"/>
    </row>
    <row r="7121" spans="1:12">
      <c r="A7121"/>
      <c r="B7121"/>
      <c r="C7121"/>
      <c r="D7121"/>
      <c r="E7121"/>
      <c r="F7121" s="76"/>
      <c r="G7121"/>
      <c r="H7121"/>
      <c r="I7121"/>
      <c r="J7121"/>
      <c r="K7121" s="2"/>
      <c r="L7121" s="60"/>
    </row>
    <row r="7122" spans="1:12">
      <c r="A7122"/>
      <c r="B7122"/>
      <c r="C7122"/>
      <c r="D7122"/>
      <c r="E7122"/>
      <c r="F7122" s="76"/>
      <c r="G7122"/>
      <c r="H7122"/>
      <c r="I7122"/>
      <c r="J7122"/>
      <c r="K7122" s="2"/>
      <c r="L7122" s="60"/>
    </row>
    <row r="7123" spans="1:12">
      <c r="A7123"/>
      <c r="B7123"/>
      <c r="C7123"/>
      <c r="D7123"/>
      <c r="E7123"/>
      <c r="F7123" s="76"/>
      <c r="G7123"/>
      <c r="H7123"/>
      <c r="I7123"/>
      <c r="J7123"/>
      <c r="K7123" s="2"/>
      <c r="L7123" s="60"/>
    </row>
    <row r="7124" spans="1:12">
      <c r="A7124"/>
      <c r="B7124"/>
      <c r="C7124"/>
      <c r="D7124"/>
      <c r="E7124"/>
      <c r="F7124" s="76"/>
      <c r="G7124"/>
      <c r="H7124"/>
      <c r="I7124"/>
      <c r="J7124"/>
      <c r="K7124" s="2"/>
      <c r="L7124" s="60"/>
    </row>
    <row r="7125" spans="1:12">
      <c r="A7125"/>
      <c r="B7125"/>
      <c r="C7125"/>
      <c r="D7125"/>
      <c r="E7125"/>
      <c r="F7125" s="76"/>
      <c r="G7125"/>
      <c r="H7125"/>
      <c r="I7125"/>
      <c r="J7125"/>
      <c r="K7125" s="2"/>
      <c r="L7125" s="60"/>
    </row>
    <row r="7126" spans="1:12">
      <c r="A7126"/>
      <c r="B7126"/>
      <c r="C7126"/>
      <c r="D7126"/>
      <c r="E7126"/>
      <c r="F7126" s="76"/>
      <c r="G7126"/>
      <c r="H7126"/>
      <c r="I7126"/>
      <c r="J7126"/>
      <c r="K7126" s="2"/>
      <c r="L7126" s="60"/>
    </row>
    <row r="7127" spans="1:12">
      <c r="A7127"/>
      <c r="B7127"/>
      <c r="C7127"/>
      <c r="D7127"/>
      <c r="E7127"/>
      <c r="F7127" s="76"/>
      <c r="G7127"/>
      <c r="H7127"/>
      <c r="I7127"/>
      <c r="J7127"/>
      <c r="K7127" s="2"/>
      <c r="L7127" s="60"/>
    </row>
    <row r="7128" spans="1:12">
      <c r="A7128"/>
      <c r="B7128"/>
      <c r="C7128"/>
      <c r="D7128"/>
      <c r="E7128"/>
      <c r="F7128" s="76"/>
      <c r="G7128"/>
      <c r="H7128"/>
      <c r="I7128"/>
      <c r="J7128"/>
      <c r="K7128" s="2"/>
      <c r="L7128" s="60"/>
    </row>
    <row r="7129" spans="1:12">
      <c r="A7129"/>
      <c r="B7129"/>
      <c r="C7129"/>
      <c r="D7129"/>
      <c r="E7129"/>
      <c r="F7129" s="76"/>
      <c r="G7129"/>
      <c r="H7129"/>
      <c r="I7129"/>
      <c r="J7129"/>
      <c r="K7129" s="2"/>
      <c r="L7129" s="60"/>
    </row>
    <row r="7130" spans="1:12">
      <c r="A7130"/>
      <c r="B7130"/>
      <c r="C7130"/>
      <c r="D7130"/>
      <c r="E7130"/>
      <c r="F7130" s="76"/>
      <c r="G7130"/>
      <c r="H7130"/>
      <c r="I7130"/>
      <c r="J7130"/>
      <c r="K7130" s="2"/>
      <c r="L7130" s="60"/>
    </row>
    <row r="7131" spans="1:12">
      <c r="A7131"/>
      <c r="B7131"/>
      <c r="C7131"/>
      <c r="D7131"/>
      <c r="E7131"/>
      <c r="F7131" s="76"/>
      <c r="G7131"/>
      <c r="H7131"/>
      <c r="I7131"/>
      <c r="J7131"/>
      <c r="K7131" s="2"/>
      <c r="L7131" s="60"/>
    </row>
    <row r="7132" spans="1:12">
      <c r="A7132"/>
      <c r="B7132"/>
      <c r="C7132"/>
      <c r="D7132"/>
      <c r="E7132"/>
      <c r="F7132" s="76"/>
      <c r="G7132"/>
      <c r="H7132"/>
      <c r="I7132"/>
      <c r="J7132"/>
      <c r="K7132" s="2"/>
      <c r="L7132" s="60"/>
    </row>
    <row r="7133" spans="1:12">
      <c r="A7133"/>
      <c r="B7133"/>
      <c r="C7133"/>
      <c r="D7133"/>
      <c r="E7133"/>
      <c r="F7133" s="76"/>
      <c r="G7133"/>
      <c r="H7133"/>
      <c r="I7133"/>
      <c r="J7133"/>
      <c r="K7133" s="2"/>
      <c r="L7133" s="60"/>
    </row>
    <row r="7134" spans="1:12">
      <c r="A7134"/>
      <c r="B7134"/>
      <c r="C7134"/>
      <c r="D7134"/>
      <c r="E7134"/>
      <c r="F7134" s="76"/>
      <c r="G7134"/>
      <c r="H7134"/>
      <c r="I7134"/>
      <c r="J7134"/>
      <c r="K7134" s="2"/>
      <c r="L7134" s="60"/>
    </row>
    <row r="7135" spans="1:12">
      <c r="A7135"/>
      <c r="B7135"/>
      <c r="C7135"/>
      <c r="D7135"/>
      <c r="E7135"/>
      <c r="F7135" s="76"/>
      <c r="G7135"/>
      <c r="H7135"/>
      <c r="I7135"/>
      <c r="J7135"/>
      <c r="K7135" s="2"/>
      <c r="L7135" s="60"/>
    </row>
    <row r="7136" spans="1:12">
      <c r="A7136"/>
      <c r="B7136"/>
      <c r="C7136"/>
      <c r="D7136"/>
      <c r="E7136"/>
      <c r="F7136" s="76"/>
      <c r="G7136"/>
      <c r="H7136"/>
      <c r="I7136"/>
      <c r="J7136"/>
      <c r="K7136" s="2"/>
      <c r="L7136" s="60"/>
    </row>
    <row r="7137" spans="1:12">
      <c r="A7137"/>
      <c r="B7137"/>
      <c r="C7137"/>
      <c r="D7137"/>
      <c r="E7137"/>
      <c r="F7137" s="76"/>
      <c r="G7137"/>
      <c r="H7137"/>
      <c r="I7137"/>
      <c r="J7137"/>
      <c r="K7137" s="2"/>
      <c r="L7137" s="60"/>
    </row>
    <row r="7138" spans="1:12">
      <c r="A7138"/>
      <c r="B7138"/>
      <c r="C7138"/>
      <c r="D7138"/>
      <c r="E7138"/>
      <c r="F7138" s="76"/>
      <c r="G7138"/>
      <c r="H7138"/>
      <c r="I7138"/>
      <c r="J7138"/>
      <c r="K7138" s="2"/>
      <c r="L7138" s="60"/>
    </row>
    <row r="7139" spans="1:12">
      <c r="A7139"/>
      <c r="B7139"/>
      <c r="C7139"/>
      <c r="D7139"/>
      <c r="E7139"/>
      <c r="F7139" s="76"/>
      <c r="G7139"/>
      <c r="H7139"/>
      <c r="I7139"/>
      <c r="J7139"/>
      <c r="K7139" s="2"/>
      <c r="L7139" s="60"/>
    </row>
    <row r="7140" spans="1:12">
      <c r="A7140"/>
      <c r="B7140"/>
      <c r="C7140"/>
      <c r="D7140"/>
      <c r="E7140"/>
      <c r="F7140" s="76"/>
      <c r="G7140"/>
      <c r="H7140"/>
      <c r="I7140"/>
      <c r="J7140"/>
      <c r="K7140" s="2"/>
      <c r="L7140" s="60"/>
    </row>
    <row r="7141" spans="1:12">
      <c r="A7141"/>
      <c r="B7141"/>
      <c r="C7141"/>
      <c r="D7141"/>
      <c r="E7141"/>
      <c r="F7141" s="76"/>
      <c r="G7141"/>
      <c r="H7141"/>
      <c r="I7141"/>
      <c r="J7141"/>
      <c r="K7141" s="2"/>
      <c r="L7141" s="60"/>
    </row>
    <row r="7142" spans="1:12">
      <c r="A7142"/>
      <c r="B7142"/>
      <c r="C7142"/>
      <c r="D7142"/>
      <c r="E7142"/>
      <c r="F7142" s="76"/>
      <c r="G7142"/>
      <c r="H7142"/>
      <c r="I7142"/>
      <c r="J7142"/>
      <c r="K7142" s="2"/>
      <c r="L7142" s="60"/>
    </row>
    <row r="7143" spans="1:12">
      <c r="A7143"/>
      <c r="B7143"/>
      <c r="C7143"/>
      <c r="D7143"/>
      <c r="E7143"/>
      <c r="F7143" s="76"/>
      <c r="G7143"/>
      <c r="H7143"/>
      <c r="I7143"/>
      <c r="J7143"/>
      <c r="K7143" s="2"/>
      <c r="L7143" s="60"/>
    </row>
    <row r="7144" spans="1:12">
      <c r="A7144"/>
      <c r="B7144"/>
      <c r="C7144"/>
      <c r="D7144"/>
      <c r="E7144"/>
      <c r="F7144" s="76"/>
      <c r="G7144"/>
      <c r="H7144"/>
      <c r="I7144"/>
      <c r="J7144"/>
      <c r="K7144" s="2"/>
      <c r="L7144" s="60"/>
    </row>
    <row r="7145" spans="1:12">
      <c r="A7145"/>
      <c r="B7145"/>
      <c r="C7145"/>
      <c r="D7145"/>
      <c r="E7145"/>
      <c r="F7145" s="76"/>
      <c r="G7145"/>
      <c r="H7145"/>
      <c r="I7145"/>
      <c r="J7145"/>
      <c r="K7145" s="2"/>
      <c r="L7145" s="60"/>
    </row>
    <row r="7146" spans="1:12">
      <c r="A7146"/>
      <c r="B7146"/>
      <c r="C7146"/>
      <c r="D7146"/>
      <c r="E7146"/>
      <c r="F7146" s="76"/>
      <c r="G7146"/>
      <c r="H7146"/>
      <c r="I7146"/>
      <c r="J7146"/>
      <c r="K7146" s="2"/>
      <c r="L7146" s="60"/>
    </row>
    <row r="7147" spans="1:12">
      <c r="A7147"/>
      <c r="B7147"/>
      <c r="C7147"/>
      <c r="D7147"/>
      <c r="E7147"/>
      <c r="F7147" s="76"/>
      <c r="G7147"/>
      <c r="H7147"/>
      <c r="I7147"/>
      <c r="J7147"/>
      <c r="K7147" s="2"/>
      <c r="L7147" s="60"/>
    </row>
    <row r="7148" spans="1:12">
      <c r="A7148"/>
      <c r="B7148"/>
      <c r="C7148"/>
      <c r="D7148"/>
      <c r="E7148"/>
      <c r="F7148" s="76"/>
      <c r="G7148"/>
      <c r="H7148"/>
      <c r="I7148"/>
      <c r="J7148"/>
      <c r="K7148" s="2"/>
      <c r="L7148" s="60"/>
    </row>
    <row r="7149" spans="1:12">
      <c r="A7149"/>
      <c r="B7149"/>
      <c r="C7149"/>
      <c r="D7149"/>
      <c r="E7149"/>
      <c r="F7149" s="76"/>
      <c r="G7149"/>
      <c r="H7149"/>
      <c r="I7149"/>
      <c r="J7149"/>
      <c r="K7149" s="2"/>
      <c r="L7149" s="60"/>
    </row>
    <row r="7150" spans="1:12">
      <c r="A7150"/>
      <c r="B7150"/>
      <c r="C7150"/>
      <c r="D7150"/>
      <c r="E7150"/>
      <c r="F7150" s="76"/>
      <c r="G7150"/>
      <c r="H7150"/>
      <c r="I7150"/>
      <c r="J7150"/>
      <c r="K7150" s="2"/>
      <c r="L7150" s="60"/>
    </row>
    <row r="7151" spans="1:12">
      <c r="A7151"/>
      <c r="B7151"/>
      <c r="C7151"/>
      <c r="D7151"/>
      <c r="E7151"/>
      <c r="F7151" s="76"/>
      <c r="G7151"/>
      <c r="H7151"/>
      <c r="I7151"/>
      <c r="J7151"/>
      <c r="K7151" s="2"/>
      <c r="L7151" s="60"/>
    </row>
    <row r="7152" spans="1:12">
      <c r="A7152"/>
      <c r="B7152"/>
      <c r="C7152"/>
      <c r="D7152"/>
      <c r="E7152"/>
      <c r="F7152" s="76"/>
      <c r="G7152"/>
      <c r="H7152"/>
      <c r="I7152"/>
      <c r="J7152"/>
      <c r="K7152" s="2"/>
      <c r="L7152" s="60"/>
    </row>
    <row r="7153" spans="1:12">
      <c r="A7153"/>
      <c r="B7153"/>
      <c r="C7153"/>
      <c r="D7153"/>
      <c r="E7153"/>
      <c r="F7153" s="76"/>
      <c r="G7153"/>
      <c r="H7153"/>
      <c r="I7153"/>
      <c r="J7153"/>
      <c r="K7153" s="2"/>
      <c r="L7153" s="60"/>
    </row>
    <row r="7154" spans="1:12">
      <c r="A7154"/>
      <c r="B7154"/>
      <c r="C7154"/>
      <c r="D7154"/>
      <c r="E7154"/>
      <c r="F7154" s="76"/>
      <c r="G7154"/>
      <c r="H7154"/>
      <c r="I7154"/>
      <c r="J7154"/>
      <c r="K7154" s="2"/>
      <c r="L7154" s="60"/>
    </row>
    <row r="7155" spans="1:12">
      <c r="A7155"/>
      <c r="B7155"/>
      <c r="C7155"/>
      <c r="D7155"/>
      <c r="E7155"/>
      <c r="F7155" s="76"/>
      <c r="G7155"/>
      <c r="H7155"/>
      <c r="I7155"/>
      <c r="J7155"/>
      <c r="K7155" s="2"/>
      <c r="L7155" s="60"/>
    </row>
    <row r="7156" spans="1:12">
      <c r="A7156"/>
      <c r="B7156"/>
      <c r="C7156"/>
      <c r="D7156"/>
      <c r="E7156"/>
      <c r="F7156" s="76"/>
      <c r="G7156"/>
      <c r="H7156"/>
      <c r="I7156"/>
      <c r="J7156"/>
      <c r="K7156" s="2"/>
      <c r="L7156" s="60"/>
    </row>
    <row r="7157" spans="1:12">
      <c r="A7157"/>
      <c r="B7157"/>
      <c r="C7157"/>
      <c r="D7157"/>
      <c r="E7157"/>
      <c r="F7157" s="76"/>
      <c r="G7157"/>
      <c r="H7157"/>
      <c r="I7157"/>
      <c r="J7157"/>
      <c r="K7157" s="2"/>
      <c r="L7157" s="60"/>
    </row>
    <row r="7158" spans="1:12">
      <c r="A7158"/>
      <c r="B7158"/>
      <c r="C7158"/>
      <c r="D7158"/>
      <c r="E7158"/>
      <c r="F7158" s="76"/>
      <c r="G7158"/>
      <c r="H7158"/>
      <c r="I7158"/>
      <c r="J7158"/>
      <c r="K7158" s="2"/>
      <c r="L7158" s="60"/>
    </row>
    <row r="7159" spans="1:12">
      <c r="A7159"/>
      <c r="B7159"/>
      <c r="C7159"/>
      <c r="D7159"/>
      <c r="E7159"/>
      <c r="F7159" s="76"/>
      <c r="G7159"/>
      <c r="H7159"/>
      <c r="I7159"/>
      <c r="J7159"/>
      <c r="K7159" s="2"/>
      <c r="L7159" s="60"/>
    </row>
    <row r="7160" spans="1:12">
      <c r="A7160"/>
      <c r="B7160"/>
      <c r="C7160"/>
      <c r="D7160"/>
      <c r="E7160"/>
      <c r="F7160" s="76"/>
      <c r="G7160"/>
      <c r="H7160"/>
      <c r="I7160"/>
      <c r="J7160"/>
      <c r="K7160" s="2"/>
      <c r="L7160" s="60"/>
    </row>
    <row r="7161" spans="1:12">
      <c r="A7161"/>
      <c r="B7161"/>
      <c r="C7161"/>
      <c r="D7161"/>
      <c r="E7161"/>
      <c r="F7161" s="76"/>
      <c r="G7161"/>
      <c r="H7161"/>
      <c r="I7161"/>
      <c r="J7161"/>
      <c r="K7161" s="2"/>
      <c r="L7161" s="60"/>
    </row>
    <row r="7162" spans="1:12">
      <c r="A7162"/>
      <c r="B7162"/>
      <c r="C7162"/>
      <c r="D7162"/>
      <c r="E7162"/>
      <c r="F7162" s="76"/>
      <c r="G7162"/>
      <c r="H7162"/>
      <c r="I7162"/>
      <c r="J7162"/>
      <c r="K7162" s="2"/>
      <c r="L7162" s="60"/>
    </row>
    <row r="7163" spans="1:12">
      <c r="A7163"/>
      <c r="B7163"/>
      <c r="C7163"/>
      <c r="D7163"/>
      <c r="E7163"/>
      <c r="F7163" s="76"/>
      <c r="G7163"/>
      <c r="H7163"/>
      <c r="I7163"/>
      <c r="J7163"/>
      <c r="K7163" s="2"/>
      <c r="L7163" s="60"/>
    </row>
    <row r="7164" spans="1:12">
      <c r="A7164"/>
      <c r="B7164"/>
      <c r="C7164"/>
      <c r="D7164"/>
      <c r="E7164"/>
      <c r="F7164" s="76"/>
      <c r="G7164"/>
      <c r="H7164"/>
      <c r="I7164"/>
      <c r="J7164"/>
      <c r="K7164" s="2"/>
      <c r="L7164" s="60"/>
    </row>
    <row r="7165" spans="1:12">
      <c r="A7165"/>
      <c r="B7165"/>
      <c r="C7165"/>
      <c r="D7165"/>
      <c r="E7165"/>
      <c r="F7165" s="76"/>
      <c r="G7165"/>
      <c r="H7165"/>
      <c r="I7165"/>
      <c r="J7165"/>
      <c r="K7165" s="2"/>
      <c r="L7165" s="60"/>
    </row>
    <row r="7166" spans="1:12">
      <c r="A7166"/>
      <c r="B7166"/>
      <c r="C7166"/>
      <c r="D7166"/>
      <c r="E7166"/>
      <c r="F7166" s="76"/>
      <c r="G7166"/>
      <c r="H7166"/>
      <c r="I7166"/>
      <c r="J7166"/>
      <c r="K7166" s="2"/>
      <c r="L7166" s="60"/>
    </row>
    <row r="7167" spans="1:12">
      <c r="A7167"/>
      <c r="B7167"/>
      <c r="C7167"/>
      <c r="D7167"/>
      <c r="E7167"/>
      <c r="F7167" s="76"/>
      <c r="G7167"/>
      <c r="H7167"/>
      <c r="I7167"/>
      <c r="J7167"/>
      <c r="K7167" s="2"/>
      <c r="L7167" s="60"/>
    </row>
    <row r="7168" spans="1:12">
      <c r="A7168"/>
      <c r="B7168"/>
      <c r="C7168"/>
      <c r="D7168"/>
      <c r="E7168"/>
      <c r="F7168" s="76"/>
      <c r="G7168"/>
      <c r="H7168"/>
      <c r="I7168"/>
      <c r="J7168"/>
      <c r="K7168" s="2"/>
      <c r="L7168" s="60"/>
    </row>
    <row r="7169" spans="1:12">
      <c r="A7169"/>
      <c r="B7169"/>
      <c r="C7169"/>
      <c r="D7169"/>
      <c r="E7169"/>
      <c r="F7169" s="76"/>
      <c r="G7169"/>
      <c r="H7169"/>
      <c r="I7169"/>
      <c r="J7169"/>
      <c r="K7169" s="2"/>
      <c r="L7169" s="60"/>
    </row>
    <row r="7170" spans="1:12">
      <c r="A7170"/>
      <c r="B7170"/>
      <c r="C7170"/>
      <c r="D7170"/>
      <c r="E7170"/>
      <c r="F7170" s="76"/>
      <c r="G7170"/>
      <c r="H7170"/>
      <c r="I7170"/>
      <c r="J7170"/>
      <c r="K7170" s="2"/>
      <c r="L7170" s="60"/>
    </row>
    <row r="7171" spans="1:12">
      <c r="A7171"/>
      <c r="B7171"/>
      <c r="C7171"/>
      <c r="D7171"/>
      <c r="E7171"/>
      <c r="F7171" s="76"/>
      <c r="G7171"/>
      <c r="H7171"/>
      <c r="I7171"/>
      <c r="J7171"/>
      <c r="K7171" s="2"/>
      <c r="L7171" s="60"/>
    </row>
    <row r="7172" spans="1:12">
      <c r="A7172"/>
      <c r="B7172"/>
      <c r="C7172"/>
      <c r="D7172"/>
      <c r="E7172"/>
      <c r="F7172" s="76"/>
      <c r="G7172"/>
      <c r="H7172"/>
      <c r="I7172"/>
      <c r="J7172"/>
      <c r="K7172" s="2"/>
      <c r="L7172" s="60"/>
    </row>
    <row r="7173" spans="1:12">
      <c r="A7173"/>
      <c r="B7173"/>
      <c r="C7173"/>
      <c r="D7173"/>
      <c r="E7173"/>
      <c r="F7173" s="76"/>
      <c r="G7173"/>
      <c r="H7173"/>
      <c r="I7173"/>
      <c r="J7173"/>
      <c r="K7173" s="2"/>
      <c r="L7173" s="60"/>
    </row>
    <row r="7174" spans="1:12">
      <c r="A7174"/>
      <c r="B7174"/>
      <c r="C7174"/>
      <c r="D7174"/>
      <c r="E7174"/>
      <c r="F7174" s="76"/>
      <c r="G7174"/>
      <c r="H7174"/>
      <c r="I7174"/>
      <c r="J7174"/>
      <c r="K7174" s="2"/>
      <c r="L7174" s="60"/>
    </row>
    <row r="7175" spans="1:12">
      <c r="A7175"/>
      <c r="B7175"/>
      <c r="C7175"/>
      <c r="D7175"/>
      <c r="E7175"/>
      <c r="F7175" s="76"/>
      <c r="G7175"/>
      <c r="H7175"/>
      <c r="I7175"/>
      <c r="J7175"/>
      <c r="K7175" s="2"/>
      <c r="L7175" s="60"/>
    </row>
    <row r="7176" spans="1:12">
      <c r="A7176"/>
      <c r="B7176"/>
      <c r="C7176"/>
      <c r="D7176"/>
      <c r="E7176"/>
      <c r="F7176" s="76"/>
      <c r="G7176"/>
      <c r="H7176"/>
      <c r="I7176"/>
      <c r="J7176"/>
      <c r="K7176" s="2"/>
      <c r="L7176" s="60"/>
    </row>
    <row r="7177" spans="1:12">
      <c r="A7177"/>
      <c r="B7177"/>
      <c r="C7177"/>
      <c r="D7177"/>
      <c r="E7177"/>
      <c r="F7177" s="76"/>
      <c r="G7177"/>
      <c r="H7177"/>
      <c r="I7177"/>
      <c r="J7177"/>
      <c r="K7177" s="2"/>
      <c r="L7177" s="60"/>
    </row>
    <row r="7178" spans="1:12">
      <c r="A7178"/>
      <c r="B7178"/>
      <c r="C7178"/>
      <c r="D7178"/>
      <c r="E7178"/>
      <c r="F7178" s="76"/>
      <c r="G7178"/>
      <c r="H7178"/>
      <c r="I7178"/>
      <c r="J7178"/>
      <c r="K7178" s="2"/>
      <c r="L7178" s="60"/>
    </row>
    <row r="7179" spans="1:12">
      <c r="A7179"/>
      <c r="B7179"/>
      <c r="C7179"/>
      <c r="D7179"/>
      <c r="E7179"/>
      <c r="F7179" s="76"/>
      <c r="G7179"/>
      <c r="H7179"/>
      <c r="I7179"/>
      <c r="J7179"/>
      <c r="K7179" s="2"/>
      <c r="L7179" s="60"/>
    </row>
    <row r="7180" spans="1:12">
      <c r="A7180"/>
      <c r="B7180"/>
      <c r="C7180"/>
      <c r="D7180"/>
      <c r="E7180"/>
      <c r="F7180" s="76"/>
      <c r="G7180"/>
      <c r="H7180"/>
      <c r="I7180"/>
      <c r="J7180"/>
      <c r="K7180" s="2"/>
      <c r="L7180" s="60"/>
    </row>
    <row r="7181" spans="1:12">
      <c r="A7181"/>
      <c r="B7181"/>
      <c r="C7181"/>
      <c r="D7181"/>
      <c r="E7181"/>
      <c r="F7181" s="76"/>
      <c r="G7181"/>
      <c r="H7181"/>
      <c r="I7181"/>
      <c r="J7181"/>
      <c r="K7181" s="2"/>
      <c r="L7181" s="60"/>
    </row>
    <row r="7182" spans="1:12">
      <c r="A7182"/>
      <c r="B7182"/>
      <c r="C7182"/>
      <c r="D7182"/>
      <c r="E7182"/>
      <c r="F7182" s="76"/>
      <c r="G7182"/>
      <c r="H7182"/>
      <c r="I7182"/>
      <c r="J7182"/>
      <c r="K7182" s="2"/>
      <c r="L7182" s="60"/>
    </row>
    <row r="7183" spans="1:12">
      <c r="A7183"/>
      <c r="B7183"/>
      <c r="C7183"/>
      <c r="D7183"/>
      <c r="E7183"/>
      <c r="F7183" s="76"/>
      <c r="G7183"/>
      <c r="H7183"/>
      <c r="I7183"/>
      <c r="J7183"/>
      <c r="K7183" s="2"/>
      <c r="L7183" s="60"/>
    </row>
    <row r="7184" spans="1:12">
      <c r="A7184"/>
      <c r="B7184"/>
      <c r="C7184"/>
      <c r="D7184"/>
      <c r="E7184"/>
      <c r="F7184" s="76"/>
      <c r="G7184"/>
      <c r="H7184"/>
      <c r="I7184"/>
      <c r="J7184"/>
      <c r="K7184" s="2"/>
      <c r="L7184" s="60"/>
    </row>
    <row r="7185" spans="1:12">
      <c r="A7185"/>
      <c r="B7185"/>
      <c r="C7185"/>
      <c r="D7185"/>
      <c r="E7185"/>
      <c r="F7185" s="76"/>
      <c r="G7185"/>
      <c r="H7185"/>
      <c r="I7185"/>
      <c r="J7185"/>
      <c r="K7185" s="2"/>
      <c r="L7185" s="60"/>
    </row>
    <row r="7186" spans="1:12">
      <c r="A7186"/>
      <c r="B7186"/>
      <c r="C7186"/>
      <c r="D7186"/>
      <c r="E7186"/>
      <c r="F7186" s="76"/>
      <c r="G7186"/>
      <c r="H7186"/>
      <c r="I7186"/>
      <c r="J7186"/>
      <c r="K7186" s="2"/>
      <c r="L7186" s="60"/>
    </row>
    <row r="7187" spans="1:12">
      <c r="A7187"/>
      <c r="B7187"/>
      <c r="C7187"/>
      <c r="D7187"/>
      <c r="E7187"/>
      <c r="F7187" s="76"/>
      <c r="G7187"/>
      <c r="H7187"/>
      <c r="I7187"/>
      <c r="J7187"/>
      <c r="K7187" s="2"/>
      <c r="L7187" s="60"/>
    </row>
    <row r="7188" spans="1:12">
      <c r="A7188"/>
      <c r="B7188"/>
      <c r="C7188"/>
      <c r="D7188"/>
      <c r="E7188"/>
      <c r="F7188" s="76"/>
      <c r="G7188"/>
      <c r="H7188"/>
      <c r="I7188"/>
      <c r="J7188"/>
      <c r="K7188" s="2"/>
      <c r="L7188" s="60"/>
    </row>
    <row r="7189" spans="1:12">
      <c r="A7189"/>
      <c r="B7189"/>
      <c r="C7189"/>
      <c r="D7189"/>
      <c r="E7189"/>
      <c r="F7189" s="76"/>
      <c r="G7189"/>
      <c r="H7189"/>
      <c r="I7189"/>
      <c r="J7189"/>
      <c r="K7189" s="2"/>
      <c r="L7189" s="60"/>
    </row>
    <row r="7190" spans="1:12">
      <c r="A7190"/>
      <c r="B7190"/>
      <c r="C7190"/>
      <c r="D7190"/>
      <c r="E7190"/>
      <c r="F7190" s="76"/>
      <c r="G7190"/>
      <c r="H7190"/>
      <c r="I7190"/>
      <c r="J7190"/>
      <c r="K7190" s="2"/>
      <c r="L7190" s="60"/>
    </row>
    <row r="7191" spans="1:12">
      <c r="A7191"/>
      <c r="B7191"/>
      <c r="C7191"/>
      <c r="D7191"/>
      <c r="E7191"/>
      <c r="F7191" s="76"/>
      <c r="G7191"/>
      <c r="H7191"/>
      <c r="I7191"/>
      <c r="J7191"/>
      <c r="K7191" s="2"/>
      <c r="L7191" s="60"/>
    </row>
    <row r="7192" spans="1:12">
      <c r="A7192"/>
      <c r="B7192"/>
      <c r="C7192"/>
      <c r="D7192"/>
      <c r="E7192"/>
      <c r="F7192" s="76"/>
      <c r="G7192"/>
      <c r="H7192"/>
      <c r="I7192"/>
      <c r="J7192"/>
      <c r="K7192" s="2"/>
      <c r="L7192" s="60"/>
    </row>
    <row r="7193" spans="1:12">
      <c r="A7193"/>
      <c r="B7193"/>
      <c r="C7193"/>
      <c r="D7193"/>
      <c r="E7193"/>
      <c r="F7193" s="76"/>
      <c r="G7193"/>
      <c r="H7193"/>
      <c r="I7193"/>
      <c r="J7193"/>
      <c r="K7193" s="2"/>
      <c r="L7193" s="60"/>
    </row>
    <row r="7194" spans="1:12">
      <c r="A7194"/>
      <c r="B7194"/>
      <c r="C7194"/>
      <c r="D7194"/>
      <c r="E7194"/>
      <c r="F7194" s="76"/>
      <c r="G7194"/>
      <c r="H7194"/>
      <c r="I7194"/>
      <c r="J7194"/>
      <c r="K7194" s="2"/>
      <c r="L7194" s="60"/>
    </row>
    <row r="7195" spans="1:12">
      <c r="A7195"/>
      <c r="B7195"/>
      <c r="C7195"/>
      <c r="D7195"/>
      <c r="E7195"/>
      <c r="F7195" s="76"/>
      <c r="G7195"/>
      <c r="H7195"/>
      <c r="I7195"/>
      <c r="J7195"/>
      <c r="K7195" s="2"/>
      <c r="L7195" s="60"/>
    </row>
    <row r="7196" spans="1:12">
      <c r="A7196"/>
      <c r="B7196"/>
      <c r="C7196"/>
      <c r="D7196"/>
      <c r="E7196"/>
      <c r="F7196" s="76"/>
      <c r="G7196"/>
      <c r="H7196"/>
      <c r="I7196"/>
      <c r="J7196"/>
      <c r="K7196" s="2"/>
      <c r="L7196" s="60"/>
    </row>
    <row r="7197" spans="1:12">
      <c r="A7197"/>
      <c r="B7197"/>
      <c r="C7197"/>
      <c r="D7197"/>
      <c r="E7197"/>
      <c r="F7197" s="76"/>
      <c r="G7197"/>
      <c r="H7197"/>
      <c r="I7197"/>
      <c r="J7197"/>
      <c r="K7197" s="2"/>
      <c r="L7197" s="60"/>
    </row>
    <row r="7198" spans="1:12">
      <c r="A7198"/>
      <c r="B7198"/>
      <c r="C7198"/>
      <c r="D7198"/>
      <c r="E7198"/>
      <c r="F7198" s="76"/>
      <c r="G7198"/>
      <c r="H7198"/>
      <c r="I7198"/>
      <c r="J7198"/>
      <c r="K7198" s="2"/>
      <c r="L7198" s="60"/>
    </row>
    <row r="7199" spans="1:12">
      <c r="A7199"/>
      <c r="B7199"/>
      <c r="C7199"/>
      <c r="D7199"/>
      <c r="E7199"/>
      <c r="F7199" s="76"/>
      <c r="G7199"/>
      <c r="H7199"/>
      <c r="I7199"/>
      <c r="J7199"/>
      <c r="K7199" s="2"/>
      <c r="L7199" s="60"/>
    </row>
    <row r="7200" spans="1:12">
      <c r="A7200"/>
      <c r="B7200"/>
      <c r="C7200"/>
      <c r="D7200"/>
      <c r="E7200"/>
      <c r="F7200" s="76"/>
      <c r="G7200"/>
      <c r="H7200"/>
      <c r="I7200"/>
      <c r="J7200"/>
      <c r="K7200" s="2"/>
      <c r="L7200" s="60"/>
    </row>
    <row r="7201" spans="1:12">
      <c r="A7201"/>
      <c r="B7201"/>
      <c r="C7201"/>
      <c r="D7201"/>
      <c r="E7201"/>
      <c r="F7201" s="76"/>
      <c r="G7201"/>
      <c r="H7201"/>
      <c r="I7201"/>
      <c r="J7201"/>
      <c r="K7201" s="2"/>
      <c r="L7201" s="60"/>
    </row>
    <row r="7202" spans="1:12">
      <c r="A7202"/>
      <c r="B7202"/>
      <c r="C7202"/>
      <c r="D7202"/>
      <c r="E7202"/>
      <c r="F7202" s="76"/>
      <c r="G7202"/>
      <c r="H7202"/>
      <c r="I7202"/>
      <c r="J7202"/>
      <c r="K7202" s="2"/>
      <c r="L7202" s="60"/>
    </row>
    <row r="7203" spans="1:12">
      <c r="A7203"/>
      <c r="B7203"/>
      <c r="C7203"/>
      <c r="D7203"/>
      <c r="E7203"/>
      <c r="F7203" s="76"/>
      <c r="G7203"/>
      <c r="H7203"/>
      <c r="I7203"/>
      <c r="J7203"/>
      <c r="K7203" s="2"/>
      <c r="L7203" s="60"/>
    </row>
    <row r="7204" spans="1:12">
      <c r="A7204"/>
      <c r="B7204"/>
      <c r="C7204"/>
      <c r="D7204"/>
      <c r="E7204"/>
      <c r="F7204" s="76"/>
      <c r="G7204"/>
      <c r="H7204"/>
      <c r="I7204"/>
      <c r="J7204"/>
      <c r="K7204" s="2"/>
      <c r="L7204" s="60"/>
    </row>
    <row r="7205" spans="1:12">
      <c r="A7205"/>
      <c r="B7205"/>
      <c r="C7205"/>
      <c r="D7205"/>
      <c r="E7205"/>
      <c r="F7205" s="76"/>
      <c r="G7205"/>
      <c r="H7205"/>
      <c r="I7205"/>
      <c r="J7205"/>
      <c r="K7205" s="2"/>
      <c r="L7205" s="60"/>
    </row>
    <row r="7206" spans="1:12">
      <c r="A7206"/>
      <c r="B7206"/>
      <c r="C7206"/>
      <c r="D7206"/>
      <c r="E7206"/>
      <c r="F7206" s="76"/>
      <c r="G7206"/>
      <c r="H7206"/>
      <c r="I7206"/>
      <c r="J7206"/>
      <c r="K7206" s="2"/>
      <c r="L7206" s="60"/>
    </row>
    <row r="7207" spans="1:12">
      <c r="A7207"/>
      <c r="B7207"/>
      <c r="C7207"/>
      <c r="D7207"/>
      <c r="E7207"/>
      <c r="F7207" s="76"/>
      <c r="G7207"/>
      <c r="H7207"/>
      <c r="I7207"/>
      <c r="J7207"/>
      <c r="K7207" s="2"/>
      <c r="L7207" s="60"/>
    </row>
    <row r="7208" spans="1:12">
      <c r="A7208"/>
      <c r="B7208"/>
      <c r="C7208"/>
      <c r="D7208"/>
      <c r="E7208"/>
      <c r="F7208" s="76"/>
      <c r="G7208"/>
      <c r="H7208"/>
      <c r="I7208"/>
      <c r="J7208"/>
      <c r="K7208" s="2"/>
      <c r="L7208" s="60"/>
    </row>
    <row r="7209" spans="1:12">
      <c r="A7209"/>
      <c r="B7209"/>
      <c r="C7209"/>
      <c r="D7209"/>
      <c r="E7209"/>
      <c r="F7209" s="76"/>
      <c r="G7209"/>
      <c r="H7209"/>
      <c r="I7209"/>
      <c r="J7209"/>
      <c r="K7209" s="2"/>
      <c r="L7209" s="60"/>
    </row>
    <row r="7210" spans="1:12">
      <c r="A7210"/>
      <c r="B7210"/>
      <c r="C7210"/>
      <c r="D7210"/>
      <c r="E7210"/>
      <c r="F7210" s="76"/>
      <c r="G7210"/>
      <c r="H7210"/>
      <c r="I7210"/>
      <c r="J7210"/>
      <c r="K7210" s="2"/>
      <c r="L7210" s="60"/>
    </row>
    <row r="7211" spans="1:12">
      <c r="A7211"/>
      <c r="B7211"/>
      <c r="C7211"/>
      <c r="D7211"/>
      <c r="E7211"/>
      <c r="F7211" s="76"/>
      <c r="G7211"/>
      <c r="H7211"/>
      <c r="I7211"/>
      <c r="J7211"/>
      <c r="K7211" s="2"/>
      <c r="L7211" s="60"/>
    </row>
    <row r="7212" spans="1:12">
      <c r="A7212"/>
      <c r="B7212"/>
      <c r="C7212"/>
      <c r="D7212"/>
      <c r="E7212"/>
      <c r="F7212" s="76"/>
      <c r="G7212"/>
      <c r="H7212"/>
      <c r="I7212"/>
      <c r="J7212"/>
      <c r="K7212" s="2"/>
      <c r="L7212" s="60"/>
    </row>
    <row r="7213" spans="1:12">
      <c r="A7213"/>
      <c r="B7213"/>
      <c r="C7213"/>
      <c r="D7213"/>
      <c r="E7213"/>
      <c r="F7213" s="76"/>
      <c r="G7213"/>
      <c r="H7213"/>
      <c r="I7213"/>
      <c r="J7213"/>
      <c r="K7213" s="2"/>
      <c r="L7213" s="60"/>
    </row>
    <row r="7214" spans="1:12">
      <c r="A7214"/>
      <c r="B7214"/>
      <c r="C7214"/>
      <c r="D7214"/>
      <c r="E7214"/>
      <c r="F7214" s="76"/>
      <c r="G7214"/>
      <c r="H7214"/>
      <c r="I7214"/>
      <c r="J7214"/>
      <c r="K7214" s="2"/>
      <c r="L7214" s="60"/>
    </row>
    <row r="7215" spans="1:12">
      <c r="A7215"/>
      <c r="B7215"/>
      <c r="C7215"/>
      <c r="D7215"/>
      <c r="E7215"/>
      <c r="F7215" s="76"/>
      <c r="G7215"/>
      <c r="H7215"/>
      <c r="I7215"/>
      <c r="J7215"/>
      <c r="K7215" s="2"/>
      <c r="L7215" s="60"/>
    </row>
    <row r="7216" spans="1:12">
      <c r="A7216"/>
      <c r="B7216"/>
      <c r="C7216"/>
      <c r="D7216"/>
      <c r="E7216"/>
      <c r="F7216" s="76"/>
      <c r="G7216"/>
      <c r="H7216"/>
      <c r="I7216"/>
      <c r="J7216"/>
      <c r="K7216" s="2"/>
      <c r="L7216" s="60"/>
    </row>
    <row r="7217" spans="1:12">
      <c r="A7217"/>
      <c r="B7217"/>
      <c r="C7217"/>
      <c r="D7217"/>
      <c r="E7217"/>
      <c r="F7217" s="76"/>
      <c r="G7217"/>
      <c r="H7217"/>
      <c r="I7217"/>
      <c r="J7217"/>
      <c r="K7217" s="2"/>
      <c r="L7217" s="60"/>
    </row>
    <row r="7218" spans="1:12">
      <c r="A7218"/>
      <c r="B7218"/>
      <c r="C7218"/>
      <c r="D7218"/>
      <c r="E7218"/>
      <c r="F7218" s="76"/>
      <c r="G7218"/>
      <c r="H7218"/>
      <c r="I7218"/>
      <c r="J7218"/>
      <c r="K7218" s="2"/>
      <c r="L7218" s="60"/>
    </row>
    <row r="7219" spans="1:12">
      <c r="A7219"/>
      <c r="B7219"/>
      <c r="C7219"/>
      <c r="D7219"/>
      <c r="E7219"/>
      <c r="F7219" s="76"/>
      <c r="G7219"/>
      <c r="H7219"/>
      <c r="I7219"/>
      <c r="J7219"/>
      <c r="K7219" s="2"/>
      <c r="L7219" s="60"/>
    </row>
    <row r="7220" spans="1:12">
      <c r="A7220"/>
      <c r="B7220"/>
      <c r="C7220"/>
      <c r="D7220"/>
      <c r="E7220"/>
      <c r="F7220" s="76"/>
      <c r="G7220"/>
      <c r="H7220"/>
      <c r="I7220"/>
      <c r="J7220"/>
      <c r="K7220" s="2"/>
      <c r="L7220" s="60"/>
    </row>
    <row r="7221" spans="1:12">
      <c r="A7221"/>
      <c r="B7221"/>
      <c r="C7221"/>
      <c r="D7221"/>
      <c r="E7221"/>
      <c r="F7221" s="76"/>
      <c r="G7221"/>
      <c r="H7221"/>
      <c r="I7221"/>
      <c r="J7221"/>
      <c r="K7221" s="2"/>
      <c r="L7221" s="60"/>
    </row>
    <row r="7222" spans="1:12">
      <c r="A7222"/>
      <c r="B7222"/>
      <c r="C7222"/>
      <c r="D7222"/>
      <c r="E7222"/>
      <c r="F7222" s="76"/>
      <c r="G7222"/>
      <c r="H7222"/>
      <c r="I7222"/>
      <c r="J7222"/>
      <c r="K7222" s="2"/>
      <c r="L7222" s="60"/>
    </row>
    <row r="7223" spans="1:12">
      <c r="A7223"/>
      <c r="B7223"/>
      <c r="C7223"/>
      <c r="D7223"/>
      <c r="E7223"/>
      <c r="F7223" s="76"/>
      <c r="G7223"/>
      <c r="H7223"/>
      <c r="I7223"/>
      <c r="J7223"/>
      <c r="K7223" s="2"/>
      <c r="L7223" s="60"/>
    </row>
    <row r="7224" spans="1:12">
      <c r="A7224"/>
      <c r="B7224"/>
      <c r="C7224"/>
      <c r="D7224"/>
      <c r="E7224"/>
      <c r="F7224" s="76"/>
      <c r="G7224"/>
      <c r="H7224"/>
      <c r="I7224"/>
      <c r="J7224"/>
      <c r="K7224" s="2"/>
      <c r="L7224" s="60"/>
    </row>
    <row r="7225" spans="1:12">
      <c r="A7225"/>
      <c r="B7225"/>
      <c r="C7225"/>
      <c r="D7225"/>
      <c r="E7225"/>
      <c r="F7225" s="76"/>
      <c r="G7225"/>
      <c r="H7225"/>
      <c r="I7225"/>
      <c r="J7225"/>
      <c r="K7225" s="2"/>
      <c r="L7225" s="60"/>
    </row>
    <row r="7226" spans="1:12">
      <c r="A7226"/>
      <c r="B7226"/>
      <c r="C7226"/>
      <c r="D7226"/>
      <c r="E7226"/>
      <c r="F7226" s="76"/>
      <c r="G7226"/>
      <c r="H7226"/>
      <c r="I7226"/>
      <c r="J7226"/>
      <c r="K7226" s="2"/>
      <c r="L7226" s="60"/>
    </row>
    <row r="7227" spans="1:12">
      <c r="A7227"/>
      <c r="B7227"/>
      <c r="C7227"/>
      <c r="D7227"/>
      <c r="E7227"/>
      <c r="F7227" s="76"/>
      <c r="G7227"/>
      <c r="H7227"/>
      <c r="I7227"/>
      <c r="J7227"/>
      <c r="K7227" s="2"/>
      <c r="L7227" s="60"/>
    </row>
    <row r="7228" spans="1:12">
      <c r="A7228"/>
      <c r="B7228"/>
      <c r="C7228"/>
      <c r="D7228"/>
      <c r="E7228"/>
      <c r="F7228" s="76"/>
      <c r="G7228"/>
      <c r="H7228"/>
      <c r="I7228"/>
      <c r="J7228"/>
      <c r="K7228" s="2"/>
      <c r="L7228" s="60"/>
    </row>
    <row r="7229" spans="1:12">
      <c r="A7229"/>
      <c r="B7229"/>
      <c r="C7229"/>
      <c r="D7229"/>
      <c r="E7229"/>
      <c r="F7229" s="76"/>
      <c r="G7229"/>
      <c r="H7229"/>
      <c r="I7229"/>
      <c r="J7229"/>
      <c r="K7229" s="2"/>
      <c r="L7229" s="60"/>
    </row>
    <row r="7230" spans="1:12">
      <c r="A7230"/>
      <c r="B7230"/>
      <c r="C7230"/>
      <c r="D7230"/>
      <c r="E7230"/>
      <c r="F7230" s="76"/>
      <c r="G7230"/>
      <c r="H7230"/>
      <c r="I7230"/>
      <c r="J7230"/>
      <c r="K7230" s="2"/>
      <c r="L7230" s="60"/>
    </row>
    <row r="7231" spans="1:12">
      <c r="A7231"/>
      <c r="B7231"/>
      <c r="C7231"/>
      <c r="D7231"/>
      <c r="E7231"/>
      <c r="F7231" s="76"/>
      <c r="G7231"/>
      <c r="H7231"/>
      <c r="I7231"/>
      <c r="J7231"/>
      <c r="K7231" s="2"/>
      <c r="L7231" s="60"/>
    </row>
    <row r="7232" spans="1:12">
      <c r="A7232"/>
      <c r="B7232"/>
      <c r="C7232"/>
      <c r="D7232"/>
      <c r="E7232"/>
      <c r="F7232" s="76"/>
      <c r="G7232"/>
      <c r="H7232"/>
      <c r="I7232"/>
      <c r="J7232"/>
      <c r="K7232" s="2"/>
      <c r="L7232" s="60"/>
    </row>
    <row r="7233" spans="1:12">
      <c r="A7233"/>
      <c r="B7233"/>
      <c r="C7233"/>
      <c r="D7233"/>
      <c r="E7233"/>
      <c r="F7233" s="76"/>
      <c r="G7233"/>
      <c r="H7233"/>
      <c r="I7233"/>
      <c r="J7233"/>
      <c r="K7233" s="2"/>
      <c r="L7233" s="60"/>
    </row>
    <row r="7234" spans="1:12">
      <c r="A7234"/>
      <c r="B7234"/>
      <c r="C7234"/>
      <c r="D7234"/>
      <c r="E7234"/>
      <c r="F7234"/>
      <c r="G7234"/>
      <c r="H7234"/>
      <c r="I7234"/>
      <c r="J7234"/>
      <c r="K7234" s="2"/>
      <c r="L7234" s="60"/>
    </row>
    <row r="7235" spans="1:12">
      <c r="A7235"/>
      <c r="B7235"/>
      <c r="C7235"/>
      <c r="D7235"/>
      <c r="E7235"/>
      <c r="F7235"/>
      <c r="G7235"/>
      <c r="H7235"/>
      <c r="I7235"/>
      <c r="J7235"/>
      <c r="K7235" s="2"/>
      <c r="L7235" s="60"/>
    </row>
    <row r="7236" spans="1:12">
      <c r="A7236"/>
      <c r="B7236"/>
      <c r="C7236"/>
      <c r="D7236"/>
      <c r="E7236"/>
      <c r="F7236"/>
      <c r="G7236"/>
      <c r="H7236"/>
      <c r="I7236"/>
      <c r="J7236"/>
      <c r="K7236" s="2"/>
      <c r="L7236" s="60"/>
    </row>
    <row r="7237" spans="1:12">
      <c r="A7237"/>
      <c r="B7237"/>
      <c r="C7237"/>
      <c r="D7237"/>
      <c r="E7237"/>
      <c r="F7237"/>
      <c r="G7237"/>
      <c r="H7237"/>
      <c r="I7237"/>
      <c r="J7237"/>
      <c r="K7237" s="2"/>
      <c r="L7237" s="60"/>
    </row>
    <row r="7238" spans="1:12">
      <c r="A7238"/>
      <c r="B7238"/>
      <c r="C7238"/>
      <c r="D7238"/>
      <c r="E7238"/>
      <c r="F7238" s="76"/>
      <c r="G7238"/>
      <c r="H7238"/>
      <c r="I7238"/>
      <c r="J7238"/>
      <c r="K7238" s="2"/>
      <c r="L7238" s="60"/>
    </row>
    <row r="7239" spans="1:12">
      <c r="A7239"/>
      <c r="B7239"/>
      <c r="C7239"/>
      <c r="D7239"/>
      <c r="E7239"/>
      <c r="F7239" s="76"/>
      <c r="G7239"/>
      <c r="H7239"/>
      <c r="I7239"/>
      <c r="J7239"/>
      <c r="K7239" s="2"/>
      <c r="L7239" s="60"/>
    </row>
    <row r="7240" spans="1:12">
      <c r="A7240"/>
      <c r="B7240"/>
      <c r="C7240"/>
      <c r="D7240"/>
      <c r="E7240"/>
      <c r="F7240"/>
      <c r="G7240"/>
      <c r="H7240"/>
      <c r="I7240"/>
      <c r="J7240"/>
      <c r="K7240" s="2"/>
      <c r="L7240" s="60"/>
    </row>
    <row r="7241" spans="1:12">
      <c r="A7241"/>
      <c r="B7241"/>
      <c r="C7241"/>
      <c r="D7241"/>
      <c r="E7241"/>
      <c r="F7241"/>
      <c r="G7241"/>
      <c r="H7241"/>
      <c r="I7241"/>
      <c r="J7241"/>
      <c r="K7241" s="2"/>
      <c r="L7241" s="60"/>
    </row>
    <row r="7242" spans="1:12">
      <c r="A7242"/>
      <c r="B7242"/>
      <c r="C7242"/>
      <c r="D7242"/>
      <c r="E7242"/>
      <c r="F7242"/>
      <c r="G7242"/>
      <c r="H7242"/>
      <c r="I7242"/>
      <c r="J7242"/>
      <c r="K7242" s="2"/>
      <c r="L7242" s="60"/>
    </row>
    <row r="7243" spans="1:12">
      <c r="A7243"/>
      <c r="B7243"/>
      <c r="C7243"/>
      <c r="D7243"/>
      <c r="E7243"/>
      <c r="F7243"/>
      <c r="G7243"/>
      <c r="H7243"/>
      <c r="I7243"/>
      <c r="J7243"/>
      <c r="K7243" s="2"/>
      <c r="L7243" s="60"/>
    </row>
    <row r="7244" spans="1:12">
      <c r="A7244"/>
      <c r="B7244"/>
      <c r="C7244"/>
      <c r="D7244"/>
      <c r="E7244"/>
      <c r="F7244" s="76"/>
      <c r="G7244"/>
      <c r="H7244"/>
      <c r="I7244"/>
      <c r="J7244"/>
      <c r="K7244" s="2"/>
      <c r="L7244" s="60"/>
    </row>
    <row r="7245" spans="1:12">
      <c r="A7245"/>
      <c r="B7245"/>
      <c r="C7245"/>
      <c r="D7245"/>
      <c r="E7245"/>
      <c r="F7245" s="76"/>
      <c r="G7245"/>
      <c r="H7245"/>
      <c r="I7245"/>
      <c r="J7245"/>
      <c r="K7245" s="2"/>
      <c r="L7245" s="60"/>
    </row>
    <row r="7246" spans="1:12">
      <c r="A7246"/>
      <c r="B7246"/>
      <c r="C7246"/>
      <c r="D7246"/>
      <c r="E7246"/>
      <c r="F7246" s="76"/>
      <c r="G7246"/>
      <c r="H7246"/>
      <c r="I7246"/>
      <c r="J7246"/>
      <c r="K7246" s="2"/>
      <c r="L7246" s="60"/>
    </row>
    <row r="7247" spans="1:12">
      <c r="A7247"/>
      <c r="B7247"/>
      <c r="C7247"/>
      <c r="D7247"/>
      <c r="E7247"/>
      <c r="F7247" s="76"/>
      <c r="G7247"/>
      <c r="H7247"/>
      <c r="I7247"/>
      <c r="J7247"/>
      <c r="K7247" s="2"/>
      <c r="L7247" s="60"/>
    </row>
    <row r="7248" spans="1:12">
      <c r="A7248"/>
      <c r="B7248"/>
      <c r="C7248"/>
      <c r="D7248"/>
      <c r="E7248"/>
      <c r="F7248"/>
      <c r="G7248"/>
      <c r="H7248"/>
      <c r="I7248"/>
      <c r="J7248"/>
      <c r="K7248" s="2"/>
      <c r="L7248" s="60"/>
    </row>
    <row r="7249" spans="1:12">
      <c r="A7249"/>
      <c r="B7249"/>
      <c r="C7249"/>
      <c r="D7249"/>
      <c r="E7249"/>
      <c r="F7249"/>
      <c r="G7249"/>
      <c r="H7249"/>
      <c r="I7249"/>
      <c r="J7249"/>
      <c r="K7249" s="2"/>
      <c r="L7249" s="60"/>
    </row>
    <row r="7250" spans="1:12">
      <c r="A7250"/>
      <c r="B7250"/>
      <c r="C7250"/>
      <c r="D7250"/>
      <c r="E7250"/>
      <c r="F7250"/>
      <c r="G7250"/>
      <c r="H7250"/>
      <c r="I7250"/>
      <c r="J7250"/>
      <c r="K7250" s="2"/>
      <c r="L7250" s="60"/>
    </row>
    <row r="7251" spans="1:12">
      <c r="A7251"/>
      <c r="B7251"/>
      <c r="C7251"/>
      <c r="D7251"/>
      <c r="E7251"/>
      <c r="F7251"/>
      <c r="G7251"/>
      <c r="H7251"/>
      <c r="I7251"/>
      <c r="J7251"/>
      <c r="K7251" s="2"/>
      <c r="L7251" s="60"/>
    </row>
    <row r="7252" spans="1:12">
      <c r="A7252"/>
      <c r="B7252"/>
      <c r="C7252"/>
      <c r="D7252"/>
      <c r="E7252"/>
      <c r="F7252"/>
      <c r="G7252"/>
      <c r="H7252"/>
      <c r="I7252"/>
      <c r="J7252"/>
      <c r="K7252" s="2"/>
      <c r="L7252" s="60"/>
    </row>
    <row r="7253" spans="1:12">
      <c r="A7253"/>
      <c r="B7253"/>
      <c r="C7253"/>
      <c r="D7253"/>
      <c r="E7253"/>
      <c r="F7253"/>
      <c r="G7253"/>
      <c r="H7253"/>
      <c r="I7253"/>
      <c r="J7253"/>
      <c r="K7253" s="2"/>
      <c r="L7253" s="60"/>
    </row>
    <row r="7254" spans="1:12">
      <c r="A7254"/>
      <c r="B7254"/>
      <c r="C7254"/>
      <c r="D7254"/>
      <c r="E7254"/>
      <c r="F7254"/>
      <c r="G7254"/>
      <c r="H7254"/>
      <c r="I7254"/>
      <c r="J7254"/>
      <c r="K7254" s="2"/>
      <c r="L7254" s="60"/>
    </row>
    <row r="7255" spans="1:12">
      <c r="A7255"/>
      <c r="B7255"/>
      <c r="C7255"/>
      <c r="D7255"/>
      <c r="E7255"/>
      <c r="F7255"/>
      <c r="G7255"/>
      <c r="H7255"/>
      <c r="I7255"/>
      <c r="J7255"/>
      <c r="K7255" s="2"/>
      <c r="L7255" s="60"/>
    </row>
    <row r="7256" spans="1:12">
      <c r="A7256"/>
      <c r="B7256"/>
      <c r="C7256"/>
      <c r="D7256"/>
      <c r="E7256"/>
      <c r="F7256" s="76"/>
      <c r="G7256"/>
      <c r="H7256"/>
      <c r="I7256"/>
      <c r="J7256"/>
      <c r="K7256" s="2"/>
      <c r="L7256" s="60"/>
    </row>
    <row r="7257" spans="1:12">
      <c r="A7257"/>
      <c r="B7257"/>
      <c r="C7257"/>
      <c r="D7257"/>
      <c r="E7257"/>
      <c r="F7257" s="76"/>
      <c r="G7257"/>
      <c r="H7257"/>
      <c r="I7257"/>
      <c r="J7257"/>
      <c r="K7257" s="2"/>
      <c r="L7257" s="60"/>
    </row>
    <row r="7258" spans="1:12">
      <c r="A7258"/>
      <c r="B7258"/>
      <c r="C7258"/>
      <c r="D7258"/>
      <c r="E7258"/>
      <c r="F7258" s="76"/>
      <c r="G7258"/>
      <c r="H7258"/>
      <c r="I7258"/>
      <c r="J7258"/>
      <c r="K7258" s="2"/>
      <c r="L7258" s="60"/>
    </row>
    <row r="7259" spans="1:12">
      <c r="A7259"/>
      <c r="B7259"/>
      <c r="C7259"/>
      <c r="D7259"/>
      <c r="E7259"/>
      <c r="F7259" s="76"/>
      <c r="G7259"/>
      <c r="H7259"/>
      <c r="I7259"/>
      <c r="J7259"/>
      <c r="K7259" s="2"/>
      <c r="L7259" s="60"/>
    </row>
    <row r="7260" spans="1:12">
      <c r="A7260"/>
      <c r="B7260"/>
      <c r="C7260"/>
      <c r="D7260"/>
      <c r="E7260"/>
      <c r="F7260" s="76"/>
      <c r="G7260"/>
      <c r="H7260"/>
      <c r="I7260"/>
      <c r="J7260"/>
      <c r="K7260" s="2"/>
      <c r="L7260" s="60"/>
    </row>
    <row r="7261" spans="1:12">
      <c r="A7261"/>
      <c r="B7261"/>
      <c r="C7261"/>
      <c r="D7261"/>
      <c r="E7261"/>
      <c r="F7261" s="76"/>
      <c r="G7261"/>
      <c r="H7261"/>
      <c r="I7261"/>
      <c r="J7261"/>
      <c r="K7261" s="2"/>
      <c r="L7261" s="60"/>
    </row>
    <row r="7262" spans="1:12">
      <c r="A7262"/>
      <c r="B7262"/>
      <c r="C7262"/>
      <c r="D7262"/>
      <c r="E7262"/>
      <c r="F7262" s="76"/>
      <c r="G7262"/>
      <c r="H7262"/>
      <c r="I7262"/>
      <c r="J7262"/>
      <c r="K7262" s="2"/>
      <c r="L7262" s="60"/>
    </row>
    <row r="7263" spans="1:12">
      <c r="A7263"/>
      <c r="B7263"/>
      <c r="C7263"/>
      <c r="D7263"/>
      <c r="E7263"/>
      <c r="F7263" s="76"/>
      <c r="G7263"/>
      <c r="H7263"/>
      <c r="I7263"/>
      <c r="J7263"/>
      <c r="K7263" s="2"/>
      <c r="L7263" s="60"/>
    </row>
    <row r="7264" spans="1:12">
      <c r="A7264"/>
      <c r="B7264"/>
      <c r="C7264"/>
      <c r="D7264"/>
      <c r="E7264"/>
      <c r="F7264" s="76"/>
      <c r="G7264"/>
      <c r="H7264"/>
      <c r="I7264"/>
      <c r="J7264"/>
      <c r="K7264" s="2"/>
      <c r="L7264" s="60"/>
    </row>
    <row r="7265" spans="1:12">
      <c r="A7265"/>
      <c r="B7265"/>
      <c r="C7265"/>
      <c r="D7265"/>
      <c r="E7265"/>
      <c r="F7265" s="76"/>
      <c r="G7265"/>
      <c r="H7265"/>
      <c r="I7265"/>
      <c r="J7265"/>
      <c r="K7265" s="2"/>
      <c r="L7265" s="60"/>
    </row>
    <row r="7266" spans="1:12">
      <c r="A7266"/>
      <c r="B7266"/>
      <c r="C7266"/>
      <c r="D7266"/>
      <c r="E7266"/>
      <c r="F7266" s="76"/>
      <c r="G7266"/>
      <c r="H7266"/>
      <c r="I7266"/>
      <c r="J7266"/>
      <c r="K7266" s="2"/>
      <c r="L7266" s="60"/>
    </row>
    <row r="7267" spans="1:12">
      <c r="A7267"/>
      <c r="B7267"/>
      <c r="C7267"/>
      <c r="D7267"/>
      <c r="E7267"/>
      <c r="F7267" s="76"/>
      <c r="G7267"/>
      <c r="H7267"/>
      <c r="I7267"/>
      <c r="J7267"/>
      <c r="K7267" s="2"/>
      <c r="L7267" s="60"/>
    </row>
    <row r="7268" spans="1:12">
      <c r="A7268"/>
      <c r="B7268"/>
      <c r="C7268"/>
      <c r="D7268"/>
      <c r="E7268"/>
      <c r="F7268" s="76"/>
      <c r="G7268"/>
      <c r="H7268"/>
      <c r="I7268"/>
      <c r="J7268"/>
      <c r="K7268" s="2"/>
      <c r="L7268" s="60"/>
    </row>
    <row r="7269" spans="1:12">
      <c r="A7269"/>
      <c r="B7269"/>
      <c r="C7269"/>
      <c r="D7269"/>
      <c r="E7269"/>
      <c r="F7269" s="76"/>
      <c r="G7269"/>
      <c r="H7269"/>
      <c r="I7269"/>
      <c r="J7269"/>
      <c r="K7269" s="2"/>
      <c r="L7269" s="60"/>
    </row>
    <row r="7270" spans="1:12">
      <c r="A7270"/>
      <c r="B7270"/>
      <c r="C7270"/>
      <c r="D7270"/>
      <c r="E7270"/>
      <c r="F7270" s="76"/>
      <c r="G7270"/>
      <c r="H7270"/>
      <c r="I7270"/>
      <c r="J7270"/>
      <c r="K7270" s="2"/>
      <c r="L7270" s="60"/>
    </row>
    <row r="7271" spans="1:12">
      <c r="A7271"/>
      <c r="B7271"/>
      <c r="C7271"/>
      <c r="D7271"/>
      <c r="E7271"/>
      <c r="F7271" s="76"/>
      <c r="G7271"/>
      <c r="H7271"/>
      <c r="I7271"/>
      <c r="J7271"/>
      <c r="K7271" s="2"/>
      <c r="L7271" s="60"/>
    </row>
    <row r="7272" spans="1:12">
      <c r="A7272"/>
      <c r="B7272"/>
      <c r="C7272"/>
      <c r="D7272"/>
      <c r="E7272"/>
      <c r="F7272" s="76"/>
      <c r="G7272"/>
      <c r="H7272"/>
      <c r="I7272"/>
      <c r="J7272"/>
      <c r="K7272" s="2"/>
      <c r="L7272" s="60"/>
    </row>
    <row r="7273" spans="1:12">
      <c r="A7273"/>
      <c r="B7273"/>
      <c r="C7273"/>
      <c r="D7273"/>
      <c r="E7273"/>
      <c r="F7273" s="76"/>
      <c r="G7273"/>
      <c r="H7273"/>
      <c r="I7273"/>
      <c r="J7273"/>
      <c r="K7273" s="2"/>
      <c r="L7273" s="60"/>
    </row>
    <row r="7274" spans="1:12">
      <c r="A7274"/>
      <c r="B7274"/>
      <c r="C7274"/>
      <c r="D7274"/>
      <c r="E7274"/>
      <c r="F7274" s="76"/>
      <c r="G7274"/>
      <c r="H7274"/>
      <c r="I7274"/>
      <c r="J7274"/>
      <c r="K7274" s="2"/>
      <c r="L7274" s="60"/>
    </row>
    <row r="7275" spans="1:12">
      <c r="A7275"/>
      <c r="B7275"/>
      <c r="C7275"/>
      <c r="D7275"/>
      <c r="E7275"/>
      <c r="F7275" s="76"/>
      <c r="G7275"/>
      <c r="H7275"/>
      <c r="I7275"/>
      <c r="J7275"/>
      <c r="K7275" s="2"/>
      <c r="L7275" s="60"/>
    </row>
    <row r="7276" spans="1:12">
      <c r="A7276"/>
      <c r="B7276"/>
      <c r="C7276"/>
      <c r="D7276"/>
      <c r="E7276"/>
      <c r="F7276" s="76"/>
      <c r="G7276"/>
      <c r="H7276"/>
      <c r="I7276"/>
      <c r="J7276"/>
      <c r="K7276" s="2"/>
      <c r="L7276" s="60"/>
    </row>
    <row r="7277" spans="1:12">
      <c r="A7277"/>
      <c r="B7277"/>
      <c r="C7277"/>
      <c r="D7277"/>
      <c r="E7277"/>
      <c r="F7277" s="76"/>
      <c r="G7277"/>
      <c r="H7277"/>
      <c r="I7277"/>
      <c r="J7277"/>
      <c r="K7277" s="2"/>
      <c r="L7277" s="60"/>
    </row>
    <row r="7278" spans="1:12">
      <c r="A7278"/>
      <c r="B7278"/>
      <c r="C7278"/>
      <c r="D7278"/>
      <c r="E7278"/>
      <c r="F7278" s="76"/>
      <c r="G7278"/>
      <c r="H7278"/>
      <c r="I7278"/>
      <c r="J7278"/>
      <c r="K7278" s="2"/>
      <c r="L7278" s="60"/>
    </row>
    <row r="7279" spans="1:12">
      <c r="A7279"/>
      <c r="B7279"/>
      <c r="C7279"/>
      <c r="D7279"/>
      <c r="E7279"/>
      <c r="F7279" s="76"/>
      <c r="G7279"/>
      <c r="H7279"/>
      <c r="I7279"/>
      <c r="J7279"/>
      <c r="K7279" s="2"/>
      <c r="L7279" s="60"/>
    </row>
    <row r="7280" spans="1:12">
      <c r="A7280"/>
      <c r="B7280"/>
      <c r="C7280"/>
      <c r="D7280"/>
      <c r="E7280"/>
      <c r="F7280" s="76"/>
      <c r="G7280"/>
      <c r="H7280"/>
      <c r="I7280"/>
      <c r="J7280"/>
      <c r="K7280" s="2"/>
      <c r="L7280" s="60"/>
    </row>
    <row r="7281" spans="1:12">
      <c r="A7281"/>
      <c r="B7281"/>
      <c r="C7281"/>
      <c r="D7281"/>
      <c r="E7281"/>
      <c r="F7281" s="76"/>
      <c r="G7281"/>
      <c r="H7281"/>
      <c r="I7281"/>
      <c r="J7281"/>
      <c r="K7281" s="2"/>
      <c r="L7281" s="60"/>
    </row>
    <row r="7282" spans="1:12">
      <c r="A7282"/>
      <c r="B7282"/>
      <c r="C7282"/>
      <c r="D7282"/>
      <c r="E7282"/>
      <c r="F7282" s="76"/>
      <c r="G7282"/>
      <c r="H7282"/>
      <c r="I7282"/>
      <c r="J7282"/>
      <c r="K7282" s="2"/>
      <c r="L7282" s="60"/>
    </row>
    <row r="7283" spans="1:12">
      <c r="A7283"/>
      <c r="B7283"/>
      <c r="C7283"/>
      <c r="D7283"/>
      <c r="E7283"/>
      <c r="F7283" s="76"/>
      <c r="G7283"/>
      <c r="H7283"/>
      <c r="I7283"/>
      <c r="J7283"/>
      <c r="K7283" s="2"/>
      <c r="L7283" s="60"/>
    </row>
    <row r="7284" spans="1:12">
      <c r="A7284"/>
      <c r="B7284"/>
      <c r="C7284"/>
      <c r="D7284"/>
      <c r="E7284"/>
      <c r="F7284" s="76"/>
      <c r="G7284"/>
      <c r="H7284"/>
      <c r="I7284"/>
      <c r="J7284"/>
      <c r="K7284" s="2"/>
      <c r="L7284" s="60"/>
    </row>
    <row r="7285" spans="1:12">
      <c r="A7285"/>
      <c r="B7285"/>
      <c r="C7285"/>
      <c r="D7285"/>
      <c r="E7285"/>
      <c r="F7285" s="76"/>
      <c r="G7285"/>
      <c r="H7285"/>
      <c r="I7285"/>
      <c r="J7285"/>
      <c r="K7285" s="2"/>
      <c r="L7285" s="60"/>
    </row>
    <row r="7286" spans="1:12">
      <c r="A7286"/>
      <c r="B7286"/>
      <c r="C7286"/>
      <c r="D7286"/>
      <c r="E7286"/>
      <c r="F7286" s="76"/>
      <c r="G7286"/>
      <c r="H7286"/>
      <c r="I7286"/>
      <c r="J7286"/>
      <c r="K7286" s="2"/>
      <c r="L7286" s="60"/>
    </row>
    <row r="7287" spans="1:12">
      <c r="A7287"/>
      <c r="B7287"/>
      <c r="C7287"/>
      <c r="D7287"/>
      <c r="E7287"/>
      <c r="F7287" s="76"/>
      <c r="G7287"/>
      <c r="H7287"/>
      <c r="I7287"/>
      <c r="J7287"/>
      <c r="K7287" s="2"/>
      <c r="L7287" s="60"/>
    </row>
    <row r="7288" spans="1:12">
      <c r="A7288"/>
      <c r="B7288"/>
      <c r="C7288"/>
      <c r="D7288"/>
      <c r="E7288"/>
      <c r="F7288" s="76"/>
      <c r="G7288"/>
      <c r="H7288"/>
      <c r="I7288"/>
      <c r="J7288"/>
      <c r="K7288" s="2"/>
      <c r="L7288" s="60"/>
    </row>
    <row r="7289" spans="1:12">
      <c r="A7289"/>
      <c r="B7289"/>
      <c r="C7289"/>
      <c r="D7289"/>
      <c r="E7289"/>
      <c r="F7289" s="76"/>
      <c r="G7289"/>
      <c r="H7289"/>
      <c r="I7289"/>
      <c r="J7289"/>
      <c r="K7289" s="2"/>
      <c r="L7289" s="60"/>
    </row>
    <row r="7290" spans="1:12">
      <c r="A7290"/>
      <c r="B7290"/>
      <c r="C7290"/>
      <c r="D7290"/>
      <c r="E7290"/>
      <c r="F7290" s="76"/>
      <c r="G7290"/>
      <c r="H7290"/>
      <c r="I7290"/>
      <c r="J7290"/>
      <c r="K7290" s="2"/>
      <c r="L7290" s="60"/>
    </row>
    <row r="7291" spans="1:12">
      <c r="A7291"/>
      <c r="B7291"/>
      <c r="C7291"/>
      <c r="D7291"/>
      <c r="E7291"/>
      <c r="F7291" s="76"/>
      <c r="G7291"/>
      <c r="H7291"/>
      <c r="I7291"/>
      <c r="J7291"/>
      <c r="K7291" s="2"/>
      <c r="L7291" s="60"/>
    </row>
    <row r="7292" spans="1:12">
      <c r="A7292"/>
      <c r="B7292"/>
      <c r="C7292"/>
      <c r="D7292"/>
      <c r="E7292"/>
      <c r="F7292" s="76"/>
      <c r="G7292"/>
      <c r="H7292"/>
      <c r="I7292"/>
      <c r="J7292"/>
      <c r="K7292" s="2"/>
      <c r="L7292" s="60"/>
    </row>
    <row r="7293" spans="1:12">
      <c r="A7293"/>
      <c r="B7293"/>
      <c r="C7293"/>
      <c r="D7293"/>
      <c r="E7293"/>
      <c r="F7293" s="76"/>
      <c r="G7293"/>
      <c r="H7293"/>
      <c r="I7293"/>
      <c r="J7293"/>
      <c r="K7293" s="2"/>
      <c r="L7293" s="60"/>
    </row>
    <row r="7294" spans="1:12">
      <c r="A7294"/>
      <c r="B7294"/>
      <c r="C7294"/>
      <c r="D7294"/>
      <c r="E7294"/>
      <c r="F7294" s="76"/>
      <c r="G7294"/>
      <c r="H7294"/>
      <c r="I7294"/>
      <c r="J7294"/>
      <c r="K7294" s="2"/>
      <c r="L7294" s="60"/>
    </row>
    <row r="7295" spans="1:12">
      <c r="A7295"/>
      <c r="B7295"/>
      <c r="C7295"/>
      <c r="D7295"/>
      <c r="E7295"/>
      <c r="F7295" s="76"/>
      <c r="G7295"/>
      <c r="H7295"/>
      <c r="I7295"/>
      <c r="J7295"/>
      <c r="K7295" s="2"/>
      <c r="L7295" s="60"/>
    </row>
    <row r="7296" spans="1:12">
      <c r="A7296"/>
      <c r="B7296"/>
      <c r="C7296"/>
      <c r="D7296"/>
      <c r="E7296"/>
      <c r="F7296" s="76"/>
      <c r="G7296"/>
      <c r="H7296"/>
      <c r="I7296"/>
      <c r="J7296"/>
      <c r="K7296" s="2"/>
      <c r="L7296" s="60"/>
    </row>
    <row r="7297" spans="1:12">
      <c r="A7297"/>
      <c r="B7297"/>
      <c r="C7297"/>
      <c r="D7297"/>
      <c r="E7297"/>
      <c r="F7297" s="76"/>
      <c r="G7297"/>
      <c r="H7297"/>
      <c r="I7297"/>
      <c r="J7297"/>
      <c r="K7297" s="2"/>
      <c r="L7297" s="60"/>
    </row>
    <row r="7298" spans="1:12">
      <c r="A7298"/>
      <c r="B7298"/>
      <c r="C7298"/>
      <c r="D7298"/>
      <c r="E7298"/>
      <c r="F7298" s="76"/>
      <c r="G7298"/>
      <c r="H7298"/>
      <c r="I7298"/>
      <c r="J7298"/>
      <c r="K7298" s="2"/>
      <c r="L7298" s="60"/>
    </row>
    <row r="7299" spans="1:12">
      <c r="A7299"/>
      <c r="B7299"/>
      <c r="C7299"/>
      <c r="D7299"/>
      <c r="E7299"/>
      <c r="F7299" s="76"/>
      <c r="G7299"/>
      <c r="H7299"/>
      <c r="I7299"/>
      <c r="J7299"/>
      <c r="K7299" s="2"/>
      <c r="L7299" s="60"/>
    </row>
    <row r="7300" spans="1:12">
      <c r="A7300"/>
      <c r="B7300"/>
      <c r="C7300"/>
      <c r="D7300"/>
      <c r="E7300"/>
      <c r="F7300" s="76"/>
      <c r="G7300"/>
      <c r="H7300"/>
      <c r="I7300"/>
      <c r="J7300"/>
      <c r="K7300" s="2"/>
      <c r="L7300" s="60"/>
    </row>
    <row r="7301" spans="1:12">
      <c r="A7301"/>
      <c r="B7301"/>
      <c r="C7301"/>
      <c r="D7301"/>
      <c r="E7301"/>
      <c r="F7301" s="76"/>
      <c r="G7301"/>
      <c r="H7301"/>
      <c r="I7301"/>
      <c r="J7301"/>
      <c r="K7301" s="2"/>
      <c r="L7301" s="60"/>
    </row>
    <row r="7302" spans="1:12">
      <c r="A7302"/>
      <c r="B7302"/>
      <c r="C7302"/>
      <c r="D7302"/>
      <c r="E7302"/>
      <c r="F7302" s="76"/>
      <c r="G7302"/>
      <c r="H7302"/>
      <c r="I7302"/>
      <c r="J7302"/>
      <c r="K7302" s="2"/>
      <c r="L7302" s="60"/>
    </row>
    <row r="7303" spans="1:12">
      <c r="A7303"/>
      <c r="B7303"/>
      <c r="C7303"/>
      <c r="D7303"/>
      <c r="E7303"/>
      <c r="F7303" s="76"/>
      <c r="G7303"/>
      <c r="H7303"/>
      <c r="I7303"/>
      <c r="J7303"/>
      <c r="K7303" s="2"/>
      <c r="L7303" s="60"/>
    </row>
    <row r="7304" spans="1:12">
      <c r="A7304"/>
      <c r="B7304"/>
      <c r="C7304"/>
      <c r="D7304"/>
      <c r="E7304"/>
      <c r="F7304" s="76"/>
      <c r="G7304"/>
      <c r="H7304"/>
      <c r="I7304"/>
      <c r="J7304"/>
      <c r="K7304" s="2"/>
      <c r="L7304" s="60"/>
    </row>
    <row r="7305" spans="1:12">
      <c r="A7305"/>
      <c r="B7305"/>
      <c r="C7305"/>
      <c r="D7305"/>
      <c r="E7305"/>
      <c r="F7305" s="76"/>
      <c r="G7305"/>
      <c r="H7305"/>
      <c r="I7305"/>
      <c r="J7305"/>
      <c r="K7305" s="2"/>
      <c r="L7305" s="60"/>
    </row>
    <row r="7306" spans="1:12">
      <c r="A7306"/>
      <c r="B7306"/>
      <c r="C7306"/>
      <c r="D7306"/>
      <c r="E7306"/>
      <c r="F7306" s="76"/>
      <c r="G7306"/>
      <c r="H7306"/>
      <c r="I7306"/>
      <c r="J7306"/>
      <c r="K7306" s="2"/>
      <c r="L7306" s="60"/>
    </row>
    <row r="7307" spans="1:12">
      <c r="A7307"/>
      <c r="B7307"/>
      <c r="C7307"/>
      <c r="D7307"/>
      <c r="E7307"/>
      <c r="F7307" s="76"/>
      <c r="G7307"/>
      <c r="H7307"/>
      <c r="I7307"/>
      <c r="J7307"/>
      <c r="K7307" s="2"/>
      <c r="L7307" s="60"/>
    </row>
    <row r="7308" spans="1:12">
      <c r="A7308"/>
      <c r="B7308"/>
      <c r="C7308"/>
      <c r="D7308"/>
      <c r="E7308"/>
      <c r="F7308" s="76"/>
      <c r="G7308"/>
      <c r="H7308"/>
      <c r="I7308"/>
      <c r="J7308"/>
      <c r="K7308" s="2"/>
      <c r="L7308" s="60"/>
    </row>
    <row r="7309" spans="1:12">
      <c r="A7309"/>
      <c r="B7309"/>
      <c r="C7309"/>
      <c r="D7309"/>
      <c r="E7309"/>
      <c r="F7309" s="76"/>
      <c r="G7309"/>
      <c r="H7309"/>
      <c r="I7309"/>
      <c r="J7309"/>
      <c r="K7309" s="2"/>
      <c r="L7309" s="60"/>
    </row>
    <row r="7310" spans="1:12">
      <c r="A7310"/>
      <c r="B7310"/>
      <c r="C7310"/>
      <c r="D7310"/>
      <c r="E7310"/>
      <c r="F7310" s="76"/>
      <c r="G7310"/>
      <c r="H7310"/>
      <c r="I7310"/>
      <c r="J7310"/>
      <c r="K7310" s="2"/>
      <c r="L7310" s="60"/>
    </row>
    <row r="7311" spans="1:12">
      <c r="A7311"/>
      <c r="B7311"/>
      <c r="C7311"/>
      <c r="D7311"/>
      <c r="E7311"/>
      <c r="F7311" s="76"/>
      <c r="G7311"/>
      <c r="H7311"/>
      <c r="I7311"/>
      <c r="J7311"/>
      <c r="K7311" s="2"/>
      <c r="L7311" s="60"/>
    </row>
    <row r="7312" spans="1:12">
      <c r="A7312"/>
      <c r="B7312"/>
      <c r="C7312"/>
      <c r="D7312"/>
      <c r="E7312"/>
      <c r="F7312" s="76"/>
      <c r="G7312"/>
      <c r="H7312"/>
      <c r="I7312"/>
      <c r="J7312"/>
      <c r="K7312" s="2"/>
      <c r="L7312" s="60"/>
    </row>
    <row r="7313" spans="1:12">
      <c r="A7313"/>
      <c r="B7313"/>
      <c r="C7313"/>
      <c r="D7313"/>
      <c r="E7313"/>
      <c r="F7313" s="76"/>
      <c r="G7313"/>
      <c r="H7313"/>
      <c r="I7313"/>
      <c r="J7313"/>
      <c r="K7313" s="2"/>
      <c r="L7313" s="60"/>
    </row>
    <row r="7314" spans="1:12">
      <c r="A7314"/>
      <c r="B7314"/>
      <c r="C7314"/>
      <c r="D7314"/>
      <c r="E7314"/>
      <c r="F7314" s="76"/>
      <c r="G7314"/>
      <c r="H7314"/>
      <c r="I7314"/>
      <c r="J7314"/>
      <c r="K7314" s="2"/>
      <c r="L7314" s="60"/>
    </row>
    <row r="7315" spans="1:12">
      <c r="A7315"/>
      <c r="B7315"/>
      <c r="C7315"/>
      <c r="D7315"/>
      <c r="E7315"/>
      <c r="F7315" s="76"/>
      <c r="G7315"/>
      <c r="H7315"/>
      <c r="I7315"/>
      <c r="J7315"/>
      <c r="K7315" s="2"/>
      <c r="L7315" s="60"/>
    </row>
    <row r="7316" spans="1:12">
      <c r="A7316"/>
      <c r="B7316"/>
      <c r="C7316"/>
      <c r="D7316"/>
      <c r="E7316"/>
      <c r="F7316" s="76"/>
      <c r="G7316"/>
      <c r="H7316"/>
      <c r="I7316"/>
      <c r="J7316"/>
      <c r="K7316" s="2"/>
      <c r="L7316" s="60"/>
    </row>
    <row r="7317" spans="1:12">
      <c r="A7317"/>
      <c r="B7317"/>
      <c r="C7317"/>
      <c r="D7317"/>
      <c r="E7317"/>
      <c r="F7317" s="76"/>
      <c r="G7317"/>
      <c r="H7317"/>
      <c r="I7317"/>
      <c r="J7317"/>
      <c r="K7317" s="2"/>
      <c r="L7317" s="60"/>
    </row>
    <row r="7318" spans="1:12">
      <c r="A7318"/>
      <c r="B7318"/>
      <c r="C7318"/>
      <c r="D7318"/>
      <c r="E7318"/>
      <c r="F7318" s="76"/>
      <c r="G7318"/>
      <c r="H7318"/>
      <c r="I7318"/>
      <c r="J7318"/>
      <c r="K7318" s="2"/>
      <c r="L7318" s="60"/>
    </row>
    <row r="7319" spans="1:12">
      <c r="A7319"/>
      <c r="B7319"/>
      <c r="C7319"/>
      <c r="D7319"/>
      <c r="E7319"/>
      <c r="F7319" s="76"/>
      <c r="G7319"/>
      <c r="H7319"/>
      <c r="I7319"/>
      <c r="J7319"/>
      <c r="K7319" s="2"/>
      <c r="L7319" s="60"/>
    </row>
    <row r="7320" spans="1:12">
      <c r="A7320"/>
      <c r="B7320"/>
      <c r="C7320"/>
      <c r="D7320"/>
      <c r="E7320"/>
      <c r="F7320" s="76"/>
      <c r="G7320"/>
      <c r="H7320"/>
      <c r="I7320"/>
      <c r="J7320"/>
      <c r="K7320" s="2"/>
      <c r="L7320" s="60"/>
    </row>
    <row r="7321" spans="1:12">
      <c r="A7321"/>
      <c r="B7321"/>
      <c r="C7321"/>
      <c r="D7321"/>
      <c r="E7321"/>
      <c r="F7321" s="76"/>
      <c r="G7321"/>
      <c r="H7321"/>
      <c r="I7321"/>
      <c r="J7321"/>
      <c r="K7321" s="2"/>
      <c r="L7321" s="60"/>
    </row>
    <row r="7322" spans="1:12">
      <c r="A7322"/>
      <c r="B7322"/>
      <c r="C7322"/>
      <c r="D7322"/>
      <c r="E7322"/>
      <c r="F7322" s="76"/>
      <c r="G7322"/>
      <c r="H7322"/>
      <c r="I7322"/>
      <c r="J7322"/>
      <c r="K7322" s="2"/>
      <c r="L7322" s="60"/>
    </row>
    <row r="7323" spans="1:12">
      <c r="A7323"/>
      <c r="B7323"/>
      <c r="C7323"/>
      <c r="D7323"/>
      <c r="E7323"/>
      <c r="F7323" s="76"/>
      <c r="G7323"/>
      <c r="H7323"/>
      <c r="I7323"/>
      <c r="J7323"/>
      <c r="K7323" s="2"/>
      <c r="L7323" s="60"/>
    </row>
    <row r="7324" spans="1:12">
      <c r="A7324"/>
      <c r="B7324"/>
      <c r="C7324"/>
      <c r="D7324"/>
      <c r="E7324"/>
      <c r="F7324" s="76"/>
      <c r="G7324"/>
      <c r="H7324"/>
      <c r="I7324"/>
      <c r="J7324"/>
      <c r="K7324" s="2"/>
      <c r="L7324" s="60"/>
    </row>
    <row r="7325" spans="1:12">
      <c r="A7325"/>
      <c r="B7325"/>
      <c r="C7325"/>
      <c r="D7325"/>
      <c r="E7325"/>
      <c r="F7325" s="76"/>
      <c r="G7325"/>
      <c r="H7325"/>
      <c r="I7325"/>
      <c r="J7325"/>
      <c r="K7325" s="2"/>
      <c r="L7325" s="60"/>
    </row>
    <row r="7326" spans="1:12">
      <c r="A7326"/>
      <c r="B7326"/>
      <c r="C7326"/>
      <c r="D7326"/>
      <c r="E7326"/>
      <c r="F7326" s="76"/>
      <c r="G7326"/>
      <c r="H7326"/>
      <c r="I7326"/>
      <c r="J7326"/>
      <c r="K7326" s="2"/>
      <c r="L7326" s="60"/>
    </row>
    <row r="7327" spans="1:12">
      <c r="A7327"/>
      <c r="B7327"/>
      <c r="C7327"/>
      <c r="D7327"/>
      <c r="E7327"/>
      <c r="F7327" s="76"/>
      <c r="G7327"/>
      <c r="H7327"/>
      <c r="I7327"/>
      <c r="J7327"/>
      <c r="K7327" s="2"/>
      <c r="L7327" s="60"/>
    </row>
    <row r="7328" spans="1:12">
      <c r="A7328"/>
      <c r="B7328"/>
      <c r="C7328"/>
      <c r="D7328"/>
      <c r="E7328"/>
      <c r="F7328" s="76"/>
      <c r="G7328"/>
      <c r="H7328"/>
      <c r="I7328"/>
      <c r="J7328"/>
      <c r="K7328" s="2"/>
      <c r="L7328" s="60"/>
    </row>
    <row r="7329" spans="1:12">
      <c r="A7329"/>
      <c r="B7329"/>
      <c r="C7329"/>
      <c r="D7329"/>
      <c r="E7329"/>
      <c r="F7329" s="76"/>
      <c r="G7329"/>
      <c r="H7329"/>
      <c r="I7329"/>
      <c r="J7329"/>
      <c r="K7329" s="2"/>
      <c r="L7329" s="60"/>
    </row>
    <row r="7330" spans="1:12">
      <c r="A7330"/>
      <c r="B7330"/>
      <c r="C7330"/>
      <c r="D7330"/>
      <c r="E7330"/>
      <c r="F7330" s="76"/>
      <c r="G7330"/>
      <c r="H7330"/>
      <c r="I7330"/>
      <c r="J7330"/>
      <c r="K7330" s="2"/>
      <c r="L7330" s="60"/>
    </row>
    <row r="7331" spans="1:12">
      <c r="A7331"/>
      <c r="B7331"/>
      <c r="C7331"/>
      <c r="D7331"/>
      <c r="E7331"/>
      <c r="F7331" s="76"/>
      <c r="G7331"/>
      <c r="H7331"/>
      <c r="I7331"/>
      <c r="J7331"/>
      <c r="K7331" s="2"/>
      <c r="L7331" s="60"/>
    </row>
    <row r="7332" spans="1:12">
      <c r="A7332"/>
      <c r="B7332"/>
      <c r="C7332"/>
      <c r="D7332"/>
      <c r="E7332"/>
      <c r="F7332" s="76"/>
      <c r="G7332"/>
      <c r="H7332"/>
      <c r="I7332"/>
      <c r="J7332"/>
      <c r="K7332" s="2"/>
      <c r="L7332" s="60"/>
    </row>
    <row r="7333" spans="1:12">
      <c r="A7333"/>
      <c r="B7333"/>
      <c r="C7333"/>
      <c r="D7333"/>
      <c r="E7333"/>
      <c r="F7333" s="76"/>
      <c r="G7333"/>
      <c r="H7333"/>
      <c r="I7333"/>
      <c r="J7333"/>
      <c r="K7333" s="2"/>
      <c r="L7333" s="60"/>
    </row>
    <row r="7334" spans="1:12">
      <c r="A7334"/>
      <c r="B7334"/>
      <c r="C7334"/>
      <c r="D7334"/>
      <c r="E7334"/>
      <c r="F7334" s="76"/>
      <c r="G7334"/>
      <c r="H7334"/>
      <c r="I7334"/>
      <c r="J7334"/>
      <c r="K7334" s="2"/>
      <c r="L7334" s="60"/>
    </row>
    <row r="7335" spans="1:12">
      <c r="A7335"/>
      <c r="B7335"/>
      <c r="C7335"/>
      <c r="D7335"/>
      <c r="E7335"/>
      <c r="F7335" s="76"/>
      <c r="G7335"/>
      <c r="H7335"/>
      <c r="I7335"/>
      <c r="J7335"/>
      <c r="K7335" s="2"/>
      <c r="L7335" s="60"/>
    </row>
    <row r="7336" spans="1:12">
      <c r="A7336"/>
      <c r="B7336"/>
      <c r="C7336"/>
      <c r="D7336"/>
      <c r="E7336"/>
      <c r="F7336" s="76"/>
      <c r="G7336"/>
      <c r="H7336"/>
      <c r="I7336"/>
      <c r="J7336"/>
      <c r="K7336" s="2"/>
      <c r="L7336" s="60"/>
    </row>
    <row r="7337" spans="1:12">
      <c r="A7337"/>
      <c r="B7337"/>
      <c r="C7337"/>
      <c r="D7337"/>
      <c r="E7337"/>
      <c r="F7337" s="76"/>
      <c r="G7337"/>
      <c r="H7337"/>
      <c r="I7337"/>
      <c r="J7337"/>
      <c r="K7337" s="2"/>
      <c r="L7337" s="60"/>
    </row>
    <row r="7338" spans="1:12">
      <c r="A7338"/>
      <c r="B7338"/>
      <c r="C7338"/>
      <c r="D7338"/>
      <c r="E7338"/>
      <c r="F7338" s="76"/>
      <c r="G7338"/>
      <c r="H7338"/>
      <c r="I7338"/>
      <c r="J7338"/>
      <c r="K7338" s="2"/>
      <c r="L7338" s="60"/>
    </row>
    <row r="7339" spans="1:12">
      <c r="A7339"/>
      <c r="B7339"/>
      <c r="C7339"/>
      <c r="D7339"/>
      <c r="E7339"/>
      <c r="F7339" s="76"/>
      <c r="G7339"/>
      <c r="H7339"/>
      <c r="I7339"/>
      <c r="J7339"/>
      <c r="K7339" s="2"/>
      <c r="L7339" s="60"/>
    </row>
    <row r="7340" spans="1:12">
      <c r="A7340"/>
      <c r="B7340"/>
      <c r="C7340"/>
      <c r="D7340"/>
      <c r="E7340"/>
      <c r="F7340" s="76"/>
      <c r="G7340"/>
      <c r="H7340"/>
      <c r="I7340"/>
      <c r="J7340"/>
      <c r="K7340" s="2"/>
      <c r="L7340" s="60"/>
    </row>
    <row r="7341" spans="1:12">
      <c r="A7341"/>
      <c r="B7341"/>
      <c r="C7341"/>
      <c r="D7341"/>
      <c r="E7341"/>
      <c r="F7341" s="76"/>
      <c r="G7341"/>
      <c r="H7341"/>
      <c r="I7341"/>
      <c r="J7341"/>
      <c r="K7341" s="2"/>
      <c r="L7341" s="60"/>
    </row>
    <row r="7342" spans="1:12">
      <c r="A7342"/>
      <c r="B7342"/>
      <c r="C7342"/>
      <c r="D7342"/>
      <c r="E7342"/>
      <c r="F7342" s="76"/>
      <c r="G7342"/>
      <c r="H7342"/>
      <c r="I7342"/>
      <c r="J7342"/>
      <c r="K7342" s="2"/>
      <c r="L7342" s="60"/>
    </row>
    <row r="7343" spans="1:12">
      <c r="A7343"/>
      <c r="B7343"/>
      <c r="C7343"/>
      <c r="D7343"/>
      <c r="E7343"/>
      <c r="F7343" s="76"/>
      <c r="G7343"/>
      <c r="H7343"/>
      <c r="I7343"/>
      <c r="J7343"/>
      <c r="K7343" s="2"/>
      <c r="L7343" s="60"/>
    </row>
    <row r="7344" spans="1:12">
      <c r="A7344"/>
      <c r="B7344"/>
      <c r="C7344"/>
      <c r="D7344"/>
      <c r="E7344"/>
      <c r="F7344" s="76"/>
      <c r="G7344"/>
      <c r="H7344"/>
      <c r="I7344"/>
      <c r="J7344"/>
      <c r="K7344" s="2"/>
      <c r="L7344" s="60"/>
    </row>
    <row r="7345" spans="1:12">
      <c r="A7345"/>
      <c r="B7345"/>
      <c r="C7345"/>
      <c r="D7345"/>
      <c r="E7345"/>
      <c r="F7345" s="76"/>
      <c r="G7345"/>
      <c r="H7345"/>
      <c r="I7345"/>
      <c r="J7345"/>
      <c r="K7345" s="2"/>
      <c r="L7345" s="60"/>
    </row>
    <row r="7346" spans="1:12">
      <c r="A7346"/>
      <c r="B7346"/>
      <c r="C7346"/>
      <c r="D7346"/>
      <c r="E7346"/>
      <c r="F7346" s="76"/>
      <c r="G7346"/>
      <c r="H7346"/>
      <c r="I7346"/>
      <c r="J7346"/>
      <c r="K7346" s="2"/>
      <c r="L7346" s="60"/>
    </row>
    <row r="7347" spans="1:12">
      <c r="A7347"/>
      <c r="B7347"/>
      <c r="C7347"/>
      <c r="D7347"/>
      <c r="E7347"/>
      <c r="F7347" s="76"/>
      <c r="G7347"/>
      <c r="H7347"/>
      <c r="I7347"/>
      <c r="J7347"/>
      <c r="K7347" s="2"/>
      <c r="L7347" s="60"/>
    </row>
    <row r="7348" spans="1:12">
      <c r="A7348"/>
      <c r="B7348"/>
      <c r="C7348"/>
      <c r="D7348"/>
      <c r="E7348"/>
      <c r="F7348" s="76"/>
      <c r="G7348"/>
      <c r="H7348"/>
      <c r="I7348"/>
      <c r="J7348"/>
      <c r="K7348" s="2"/>
      <c r="L7348" s="60"/>
    </row>
    <row r="7349" spans="1:12">
      <c r="A7349"/>
      <c r="B7349"/>
      <c r="C7349"/>
      <c r="D7349"/>
      <c r="E7349"/>
      <c r="F7349" s="76"/>
      <c r="G7349"/>
      <c r="H7349"/>
      <c r="I7349"/>
      <c r="J7349"/>
      <c r="K7349" s="2"/>
      <c r="L7349" s="60"/>
    </row>
    <row r="7350" spans="1:12">
      <c r="A7350"/>
      <c r="B7350"/>
      <c r="C7350"/>
      <c r="D7350"/>
      <c r="E7350"/>
      <c r="F7350" s="76"/>
      <c r="G7350"/>
      <c r="H7350"/>
      <c r="I7350"/>
      <c r="J7350"/>
      <c r="K7350" s="2"/>
      <c r="L7350" s="60"/>
    </row>
    <row r="7351" spans="1:12">
      <c r="A7351"/>
      <c r="B7351"/>
      <c r="C7351"/>
      <c r="D7351"/>
      <c r="E7351"/>
      <c r="F7351" s="76"/>
      <c r="G7351"/>
      <c r="H7351"/>
      <c r="I7351"/>
      <c r="J7351"/>
      <c r="K7351" s="2"/>
      <c r="L7351" s="60"/>
    </row>
    <row r="7352" spans="1:12">
      <c r="A7352"/>
      <c r="B7352"/>
      <c r="C7352"/>
      <c r="D7352"/>
      <c r="E7352"/>
      <c r="F7352" s="76"/>
      <c r="G7352"/>
      <c r="H7352"/>
      <c r="I7352"/>
      <c r="J7352"/>
      <c r="K7352" s="2"/>
      <c r="L7352" s="60"/>
    </row>
    <row r="7353" spans="1:12">
      <c r="A7353"/>
      <c r="B7353"/>
      <c r="C7353"/>
      <c r="D7353"/>
      <c r="E7353"/>
      <c r="F7353" s="76"/>
      <c r="G7353"/>
      <c r="H7353"/>
      <c r="I7353"/>
      <c r="J7353"/>
      <c r="K7353" s="2"/>
      <c r="L7353" s="60"/>
    </row>
    <row r="7354" spans="1:12">
      <c r="A7354"/>
      <c r="B7354"/>
      <c r="C7354"/>
      <c r="D7354"/>
      <c r="E7354"/>
      <c r="F7354" s="76"/>
      <c r="G7354"/>
      <c r="H7354"/>
      <c r="I7354"/>
      <c r="J7354"/>
      <c r="K7354" s="2"/>
      <c r="L7354" s="60"/>
    </row>
    <row r="7355" spans="1:12">
      <c r="A7355"/>
      <c r="B7355"/>
      <c r="C7355"/>
      <c r="D7355"/>
      <c r="E7355"/>
      <c r="F7355" s="76"/>
      <c r="G7355"/>
      <c r="H7355"/>
      <c r="I7355"/>
      <c r="J7355"/>
      <c r="K7355" s="2"/>
      <c r="L7355" s="60"/>
    </row>
    <row r="7356" spans="1:12">
      <c r="A7356"/>
      <c r="B7356"/>
      <c r="C7356"/>
      <c r="D7356"/>
      <c r="E7356"/>
      <c r="F7356" s="76"/>
      <c r="G7356"/>
      <c r="H7356"/>
      <c r="I7356"/>
      <c r="J7356"/>
      <c r="K7356" s="2"/>
      <c r="L7356" s="60"/>
    </row>
    <row r="7357" spans="1:12">
      <c r="A7357"/>
      <c r="B7357"/>
      <c r="C7357"/>
      <c r="D7357"/>
      <c r="E7357"/>
      <c r="F7357" s="76"/>
      <c r="G7357"/>
      <c r="H7357"/>
      <c r="I7357"/>
      <c r="J7357"/>
      <c r="K7357" s="2"/>
      <c r="L7357" s="60"/>
    </row>
    <row r="7358" spans="1:12">
      <c r="A7358"/>
      <c r="B7358"/>
      <c r="C7358"/>
      <c r="D7358"/>
      <c r="E7358"/>
      <c r="F7358" s="76"/>
      <c r="G7358"/>
      <c r="H7358"/>
      <c r="I7358"/>
      <c r="J7358"/>
      <c r="K7358" s="2"/>
      <c r="L7358" s="60"/>
    </row>
    <row r="7359" spans="1:12">
      <c r="A7359"/>
      <c r="B7359"/>
      <c r="C7359"/>
      <c r="D7359"/>
      <c r="E7359"/>
      <c r="F7359" s="76"/>
      <c r="G7359"/>
      <c r="H7359"/>
      <c r="I7359"/>
      <c r="J7359"/>
      <c r="K7359" s="2"/>
      <c r="L7359" s="60"/>
    </row>
    <row r="7360" spans="1:12">
      <c r="A7360"/>
      <c r="B7360"/>
      <c r="C7360"/>
      <c r="D7360"/>
      <c r="E7360"/>
      <c r="F7360" s="76"/>
      <c r="G7360"/>
      <c r="H7360"/>
      <c r="I7360"/>
      <c r="J7360"/>
      <c r="K7360" s="2"/>
      <c r="L7360" s="60"/>
    </row>
    <row r="7361" spans="1:12">
      <c r="A7361"/>
      <c r="B7361"/>
      <c r="C7361"/>
      <c r="D7361"/>
      <c r="E7361"/>
      <c r="F7361" s="76"/>
      <c r="G7361"/>
      <c r="H7361"/>
      <c r="I7361"/>
      <c r="J7361"/>
      <c r="K7361" s="2"/>
      <c r="L7361" s="60"/>
    </row>
    <row r="7362" spans="1:12">
      <c r="A7362"/>
      <c r="B7362"/>
      <c r="C7362"/>
      <c r="D7362"/>
      <c r="E7362"/>
      <c r="F7362" s="76"/>
      <c r="G7362"/>
      <c r="H7362"/>
      <c r="I7362"/>
      <c r="J7362"/>
      <c r="K7362" s="2"/>
      <c r="L7362" s="60"/>
    </row>
    <row r="7363" spans="1:12">
      <c r="A7363"/>
      <c r="B7363"/>
      <c r="C7363"/>
      <c r="D7363"/>
      <c r="E7363"/>
      <c r="F7363" s="76"/>
      <c r="G7363"/>
      <c r="H7363"/>
      <c r="I7363"/>
      <c r="J7363"/>
      <c r="K7363" s="2"/>
      <c r="L7363" s="60"/>
    </row>
    <row r="7364" spans="1:12">
      <c r="A7364"/>
      <c r="B7364"/>
      <c r="C7364"/>
      <c r="D7364"/>
      <c r="E7364"/>
      <c r="F7364" s="76"/>
      <c r="G7364"/>
      <c r="H7364"/>
      <c r="I7364"/>
      <c r="J7364"/>
      <c r="K7364" s="2"/>
      <c r="L7364" s="60"/>
    </row>
    <row r="7365" spans="1:12">
      <c r="A7365"/>
      <c r="B7365"/>
      <c r="C7365"/>
      <c r="D7365"/>
      <c r="E7365"/>
      <c r="F7365" s="76"/>
      <c r="G7365"/>
      <c r="H7365"/>
      <c r="I7365"/>
      <c r="J7365"/>
      <c r="K7365" s="2"/>
      <c r="L7365" s="60"/>
    </row>
    <row r="7366" spans="1:12">
      <c r="A7366"/>
      <c r="B7366"/>
      <c r="C7366"/>
      <c r="D7366"/>
      <c r="E7366"/>
      <c r="F7366" s="76"/>
      <c r="G7366"/>
      <c r="H7366"/>
      <c r="I7366"/>
      <c r="J7366"/>
      <c r="K7366" s="2"/>
      <c r="L7366" s="60"/>
    </row>
    <row r="7367" spans="1:12">
      <c r="A7367"/>
      <c r="B7367"/>
      <c r="C7367"/>
      <c r="D7367"/>
      <c r="E7367"/>
      <c r="F7367" s="76"/>
      <c r="G7367"/>
      <c r="H7367"/>
      <c r="I7367"/>
      <c r="J7367"/>
      <c r="K7367" s="2"/>
      <c r="L7367" s="60"/>
    </row>
    <row r="7368" spans="1:12">
      <c r="A7368"/>
      <c r="B7368"/>
      <c r="C7368"/>
      <c r="D7368"/>
      <c r="E7368"/>
      <c r="F7368" s="76"/>
      <c r="G7368"/>
      <c r="H7368"/>
      <c r="I7368"/>
      <c r="J7368"/>
      <c r="K7368" s="2"/>
      <c r="L7368" s="60"/>
    </row>
    <row r="7369" spans="1:12">
      <c r="A7369"/>
      <c r="B7369"/>
      <c r="C7369"/>
      <c r="D7369"/>
      <c r="E7369"/>
      <c r="F7369" s="76"/>
      <c r="G7369"/>
      <c r="H7369"/>
      <c r="I7369"/>
      <c r="J7369"/>
      <c r="K7369" s="2"/>
      <c r="L7369" s="60"/>
    </row>
    <row r="7370" spans="1:12">
      <c r="A7370"/>
      <c r="B7370"/>
      <c r="C7370"/>
      <c r="D7370"/>
      <c r="E7370"/>
      <c r="F7370" s="76"/>
      <c r="G7370"/>
      <c r="H7370"/>
      <c r="I7370"/>
      <c r="J7370"/>
      <c r="K7370" s="2"/>
      <c r="L7370" s="60"/>
    </row>
    <row r="7371" spans="1:12">
      <c r="A7371"/>
      <c r="B7371"/>
      <c r="C7371"/>
      <c r="D7371"/>
      <c r="E7371"/>
      <c r="F7371" s="76"/>
      <c r="G7371"/>
      <c r="H7371"/>
      <c r="I7371"/>
      <c r="J7371"/>
      <c r="K7371" s="2"/>
      <c r="L7371" s="60"/>
    </row>
    <row r="7372" spans="1:12">
      <c r="A7372"/>
      <c r="B7372"/>
      <c r="C7372"/>
      <c r="D7372"/>
      <c r="E7372"/>
      <c r="F7372" s="76"/>
      <c r="G7372"/>
      <c r="H7372"/>
      <c r="I7372"/>
      <c r="J7372"/>
      <c r="K7372" s="2"/>
      <c r="L7372" s="60"/>
    </row>
    <row r="7373" spans="1:12">
      <c r="A7373"/>
      <c r="B7373"/>
      <c r="C7373"/>
      <c r="D7373"/>
      <c r="E7373"/>
      <c r="F7373" s="76"/>
      <c r="G7373"/>
      <c r="H7373"/>
      <c r="I7373"/>
      <c r="J7373"/>
      <c r="K7373" s="2"/>
      <c r="L7373" s="60"/>
    </row>
    <row r="7374" spans="1:12">
      <c r="A7374"/>
      <c r="B7374"/>
      <c r="C7374"/>
      <c r="D7374"/>
      <c r="E7374"/>
      <c r="F7374" s="76"/>
      <c r="G7374"/>
      <c r="H7374"/>
      <c r="I7374"/>
      <c r="J7374"/>
      <c r="K7374" s="2"/>
      <c r="L7374" s="60"/>
    </row>
    <row r="7375" spans="1:12">
      <c r="A7375"/>
      <c r="B7375"/>
      <c r="C7375"/>
      <c r="D7375"/>
      <c r="E7375"/>
      <c r="F7375" s="76"/>
      <c r="G7375"/>
      <c r="H7375"/>
      <c r="I7375"/>
      <c r="J7375"/>
      <c r="K7375" s="2"/>
      <c r="L7375" s="60"/>
    </row>
    <row r="7376" spans="1:12">
      <c r="A7376"/>
      <c r="B7376"/>
      <c r="C7376"/>
      <c r="D7376"/>
      <c r="E7376"/>
      <c r="F7376" s="76"/>
      <c r="G7376"/>
      <c r="H7376"/>
      <c r="I7376"/>
      <c r="J7376"/>
      <c r="K7376" s="2"/>
      <c r="L7376" s="60"/>
    </row>
    <row r="7377" spans="1:12">
      <c r="A7377"/>
      <c r="B7377"/>
      <c r="C7377"/>
      <c r="D7377"/>
      <c r="E7377"/>
      <c r="F7377" s="76"/>
      <c r="G7377"/>
      <c r="H7377"/>
      <c r="I7377"/>
      <c r="J7377"/>
      <c r="K7377" s="2"/>
      <c r="L7377" s="60"/>
    </row>
    <row r="7378" spans="1:12">
      <c r="A7378"/>
      <c r="B7378"/>
      <c r="C7378"/>
      <c r="D7378"/>
      <c r="E7378"/>
      <c r="F7378" s="76"/>
      <c r="G7378"/>
      <c r="H7378"/>
      <c r="I7378"/>
      <c r="J7378"/>
      <c r="K7378" s="2"/>
      <c r="L7378" s="60"/>
    </row>
    <row r="7379" spans="1:12">
      <c r="A7379"/>
      <c r="B7379"/>
      <c r="C7379"/>
      <c r="D7379"/>
      <c r="E7379"/>
      <c r="F7379" s="76"/>
      <c r="G7379"/>
      <c r="H7379"/>
      <c r="I7379"/>
      <c r="J7379"/>
      <c r="K7379" s="2"/>
      <c r="L7379" s="60"/>
    </row>
    <row r="7380" spans="1:12">
      <c r="A7380"/>
      <c r="B7380"/>
      <c r="C7380"/>
      <c r="D7380"/>
      <c r="E7380"/>
      <c r="F7380" s="76"/>
      <c r="G7380"/>
      <c r="H7380"/>
      <c r="I7380"/>
      <c r="J7380"/>
      <c r="K7380" s="2"/>
      <c r="L7380" s="60"/>
    </row>
    <row r="7381" spans="1:12">
      <c r="A7381"/>
      <c r="B7381"/>
      <c r="C7381"/>
      <c r="D7381"/>
      <c r="E7381"/>
      <c r="F7381" s="76"/>
      <c r="G7381"/>
      <c r="H7381"/>
      <c r="I7381"/>
      <c r="J7381"/>
      <c r="K7381" s="2"/>
      <c r="L7381" s="60"/>
    </row>
    <row r="7382" spans="1:12">
      <c r="A7382"/>
      <c r="B7382"/>
      <c r="C7382"/>
      <c r="D7382"/>
      <c r="E7382"/>
      <c r="F7382" s="76"/>
      <c r="G7382"/>
      <c r="H7382"/>
      <c r="I7382"/>
      <c r="J7382"/>
      <c r="K7382" s="2"/>
      <c r="L7382" s="60"/>
    </row>
    <row r="7383" spans="1:12">
      <c r="A7383"/>
      <c r="B7383"/>
      <c r="C7383"/>
      <c r="D7383"/>
      <c r="E7383"/>
      <c r="F7383" s="76"/>
      <c r="G7383"/>
      <c r="H7383"/>
      <c r="I7383"/>
      <c r="J7383"/>
      <c r="K7383" s="2"/>
      <c r="L7383" s="60"/>
    </row>
    <row r="7384" spans="1:12">
      <c r="A7384"/>
      <c r="B7384"/>
      <c r="C7384"/>
      <c r="D7384"/>
      <c r="E7384"/>
      <c r="F7384" s="76"/>
      <c r="G7384"/>
      <c r="H7384"/>
      <c r="I7384"/>
      <c r="J7384"/>
      <c r="K7384" s="2"/>
      <c r="L7384" s="60"/>
    </row>
    <row r="7385" spans="1:12">
      <c r="A7385"/>
      <c r="B7385"/>
      <c r="C7385"/>
      <c r="D7385"/>
      <c r="E7385"/>
      <c r="F7385" s="76"/>
      <c r="G7385"/>
      <c r="H7385"/>
      <c r="I7385"/>
      <c r="J7385"/>
      <c r="K7385" s="2"/>
      <c r="L7385" s="60"/>
    </row>
    <row r="7386" spans="1:12">
      <c r="A7386"/>
      <c r="B7386"/>
      <c r="C7386"/>
      <c r="D7386"/>
      <c r="E7386"/>
      <c r="F7386" s="76"/>
      <c r="G7386"/>
      <c r="H7386"/>
      <c r="I7386"/>
      <c r="J7386"/>
      <c r="K7386" s="2"/>
      <c r="L7386" s="60"/>
    </row>
    <row r="7387" spans="1:12">
      <c r="A7387"/>
      <c r="B7387"/>
      <c r="C7387"/>
      <c r="D7387"/>
      <c r="E7387"/>
      <c r="F7387" s="76"/>
      <c r="G7387"/>
      <c r="H7387"/>
      <c r="I7387"/>
      <c r="J7387"/>
      <c r="K7387" s="2"/>
      <c r="L7387" s="60"/>
    </row>
    <row r="7388" spans="1:12">
      <c r="A7388"/>
      <c r="B7388"/>
      <c r="C7388"/>
      <c r="D7388"/>
      <c r="E7388"/>
      <c r="F7388" s="76"/>
      <c r="G7388"/>
      <c r="H7388"/>
      <c r="I7388"/>
      <c r="J7388"/>
      <c r="K7388" s="2"/>
      <c r="L7388" s="60"/>
    </row>
    <row r="7389" spans="1:12">
      <c r="A7389"/>
      <c r="B7389"/>
      <c r="C7389"/>
      <c r="D7389"/>
      <c r="E7389"/>
      <c r="F7389" s="76"/>
      <c r="G7389"/>
      <c r="H7389"/>
      <c r="I7389"/>
      <c r="J7389"/>
      <c r="K7389" s="2"/>
      <c r="L7389" s="60"/>
    </row>
    <row r="7390" spans="1:12">
      <c r="A7390"/>
      <c r="B7390"/>
      <c r="C7390"/>
      <c r="D7390"/>
      <c r="E7390"/>
      <c r="F7390" s="76"/>
      <c r="G7390"/>
      <c r="H7390"/>
      <c r="I7390"/>
      <c r="J7390"/>
      <c r="K7390" s="2"/>
      <c r="L7390" s="60"/>
    </row>
    <row r="7391" spans="1:12">
      <c r="A7391"/>
      <c r="B7391"/>
      <c r="C7391"/>
      <c r="D7391"/>
      <c r="E7391"/>
      <c r="F7391" s="76"/>
      <c r="G7391"/>
      <c r="H7391"/>
      <c r="I7391"/>
      <c r="J7391"/>
      <c r="K7391" s="2"/>
      <c r="L7391" s="60"/>
    </row>
    <row r="7392" spans="1:12">
      <c r="A7392"/>
      <c r="B7392"/>
      <c r="C7392"/>
      <c r="D7392"/>
      <c r="E7392"/>
      <c r="F7392" s="76"/>
      <c r="G7392"/>
      <c r="H7392"/>
      <c r="I7392"/>
      <c r="J7392"/>
      <c r="K7392" s="2"/>
      <c r="L7392" s="60"/>
    </row>
    <row r="7393" spans="1:12">
      <c r="A7393"/>
      <c r="B7393"/>
      <c r="C7393"/>
      <c r="D7393"/>
      <c r="E7393"/>
      <c r="F7393" s="76"/>
      <c r="G7393"/>
      <c r="H7393"/>
      <c r="I7393"/>
      <c r="J7393"/>
      <c r="K7393" s="2"/>
      <c r="L7393" s="60"/>
    </row>
    <row r="7394" spans="1:12">
      <c r="A7394"/>
      <c r="B7394"/>
      <c r="C7394"/>
      <c r="D7394"/>
      <c r="E7394"/>
      <c r="F7394" s="76"/>
      <c r="G7394"/>
      <c r="H7394"/>
      <c r="I7394"/>
      <c r="J7394"/>
      <c r="K7394" s="2"/>
      <c r="L7394" s="60"/>
    </row>
    <row r="7395" spans="1:12">
      <c r="A7395"/>
      <c r="B7395"/>
      <c r="C7395"/>
      <c r="D7395"/>
      <c r="E7395"/>
      <c r="F7395" s="76"/>
      <c r="G7395"/>
      <c r="H7395"/>
      <c r="I7395"/>
      <c r="J7395"/>
      <c r="K7395" s="2"/>
      <c r="L7395" s="60"/>
    </row>
    <row r="7396" spans="1:12">
      <c r="A7396"/>
      <c r="B7396"/>
      <c r="C7396"/>
      <c r="D7396"/>
      <c r="E7396"/>
      <c r="F7396" s="76"/>
      <c r="G7396"/>
      <c r="H7396"/>
      <c r="I7396"/>
      <c r="J7396"/>
      <c r="K7396" s="2"/>
      <c r="L7396" s="60"/>
    </row>
    <row r="7397" spans="1:12">
      <c r="A7397"/>
      <c r="B7397"/>
      <c r="C7397"/>
      <c r="D7397"/>
      <c r="E7397"/>
      <c r="F7397" s="76"/>
      <c r="G7397"/>
      <c r="H7397"/>
      <c r="I7397"/>
      <c r="J7397"/>
      <c r="K7397" s="2"/>
      <c r="L7397" s="60"/>
    </row>
    <row r="7398" spans="1:12">
      <c r="A7398"/>
      <c r="B7398"/>
      <c r="C7398"/>
      <c r="D7398"/>
      <c r="E7398"/>
      <c r="F7398" s="76"/>
      <c r="G7398"/>
      <c r="H7398"/>
      <c r="I7398"/>
      <c r="J7398"/>
      <c r="K7398" s="2"/>
      <c r="L7398" s="60"/>
    </row>
    <row r="7399" spans="1:12">
      <c r="A7399"/>
      <c r="B7399"/>
      <c r="C7399"/>
      <c r="D7399"/>
      <c r="E7399"/>
      <c r="F7399" s="76"/>
      <c r="G7399"/>
      <c r="H7399"/>
      <c r="I7399"/>
      <c r="J7399"/>
      <c r="K7399" s="2"/>
      <c r="L7399" s="60"/>
    </row>
    <row r="7400" spans="1:12">
      <c r="A7400"/>
      <c r="B7400"/>
      <c r="C7400"/>
      <c r="D7400"/>
      <c r="E7400"/>
      <c r="F7400" s="76"/>
      <c r="G7400"/>
      <c r="H7400"/>
      <c r="I7400"/>
      <c r="J7400"/>
      <c r="K7400" s="2"/>
      <c r="L7400" s="60"/>
    </row>
    <row r="7401" spans="1:12">
      <c r="A7401"/>
      <c r="B7401"/>
      <c r="C7401"/>
      <c r="D7401"/>
      <c r="E7401"/>
      <c r="F7401" s="76"/>
      <c r="G7401"/>
      <c r="H7401"/>
      <c r="I7401"/>
      <c r="J7401"/>
      <c r="K7401" s="2"/>
      <c r="L7401" s="60"/>
    </row>
    <row r="7402" spans="1:12">
      <c r="A7402"/>
      <c r="B7402"/>
      <c r="C7402"/>
      <c r="D7402"/>
      <c r="E7402"/>
      <c r="F7402" s="76"/>
      <c r="G7402"/>
      <c r="H7402"/>
      <c r="I7402"/>
      <c r="J7402"/>
      <c r="K7402" s="2"/>
      <c r="L7402" s="60"/>
    </row>
    <row r="7403" spans="1:12">
      <c r="A7403"/>
      <c r="B7403"/>
      <c r="C7403"/>
      <c r="D7403"/>
      <c r="E7403"/>
      <c r="F7403" s="76"/>
      <c r="G7403"/>
      <c r="H7403"/>
      <c r="I7403"/>
      <c r="J7403"/>
      <c r="K7403" s="2"/>
      <c r="L7403" s="60"/>
    </row>
    <row r="7404" spans="1:12">
      <c r="A7404"/>
      <c r="B7404"/>
      <c r="C7404"/>
      <c r="D7404"/>
      <c r="E7404"/>
      <c r="F7404" s="76"/>
      <c r="G7404"/>
      <c r="H7404"/>
      <c r="I7404"/>
      <c r="J7404"/>
      <c r="K7404" s="2"/>
      <c r="L7404" s="60"/>
    </row>
    <row r="7405" spans="1:12">
      <c r="A7405"/>
      <c r="B7405"/>
      <c r="C7405"/>
      <c r="D7405"/>
      <c r="E7405"/>
      <c r="F7405" s="76"/>
      <c r="G7405"/>
      <c r="H7405"/>
      <c r="I7405"/>
      <c r="J7405"/>
      <c r="K7405" s="2"/>
      <c r="L7405" s="60"/>
    </row>
    <row r="7406" spans="1:12">
      <c r="A7406"/>
      <c r="B7406"/>
      <c r="C7406"/>
      <c r="D7406"/>
      <c r="E7406"/>
      <c r="F7406" s="76"/>
      <c r="G7406"/>
      <c r="H7406"/>
      <c r="I7406"/>
      <c r="J7406"/>
      <c r="K7406" s="2"/>
      <c r="L7406" s="60"/>
    </row>
    <row r="7407" spans="1:12">
      <c r="A7407"/>
      <c r="B7407"/>
      <c r="C7407"/>
      <c r="D7407"/>
      <c r="E7407"/>
      <c r="F7407" s="76"/>
      <c r="G7407"/>
      <c r="H7407"/>
      <c r="I7407"/>
      <c r="J7407"/>
      <c r="K7407" s="2"/>
      <c r="L7407" s="60"/>
    </row>
    <row r="7408" spans="1:12">
      <c r="A7408"/>
      <c r="B7408"/>
      <c r="C7408"/>
      <c r="D7408"/>
      <c r="E7408"/>
      <c r="F7408" s="76"/>
      <c r="G7408"/>
      <c r="H7408"/>
      <c r="I7408"/>
      <c r="J7408"/>
      <c r="K7408" s="2"/>
      <c r="L7408" s="60"/>
    </row>
    <row r="7409" spans="1:12">
      <c r="A7409"/>
      <c r="B7409"/>
      <c r="C7409"/>
      <c r="D7409"/>
      <c r="E7409"/>
      <c r="F7409" s="76"/>
      <c r="G7409"/>
      <c r="H7409"/>
      <c r="I7409"/>
      <c r="J7409"/>
      <c r="K7409" s="2"/>
      <c r="L7409" s="60"/>
    </row>
    <row r="7410" spans="1:12">
      <c r="A7410"/>
      <c r="B7410"/>
      <c r="C7410"/>
      <c r="D7410"/>
      <c r="E7410"/>
      <c r="F7410" s="76"/>
      <c r="G7410"/>
      <c r="H7410"/>
      <c r="I7410"/>
      <c r="J7410"/>
      <c r="K7410" s="2"/>
      <c r="L7410" s="60"/>
    </row>
    <row r="7411" spans="1:12">
      <c r="A7411"/>
      <c r="B7411"/>
      <c r="C7411"/>
      <c r="D7411"/>
      <c r="E7411"/>
      <c r="F7411" s="76"/>
      <c r="G7411"/>
      <c r="H7411"/>
      <c r="I7411"/>
      <c r="J7411"/>
      <c r="K7411" s="2"/>
      <c r="L7411" s="60"/>
    </row>
    <row r="7412" spans="1:12">
      <c r="A7412"/>
      <c r="B7412"/>
      <c r="C7412"/>
      <c r="D7412"/>
      <c r="E7412"/>
      <c r="F7412" s="76"/>
      <c r="G7412"/>
      <c r="H7412"/>
      <c r="I7412"/>
      <c r="J7412"/>
      <c r="K7412" s="2"/>
      <c r="L7412" s="60"/>
    </row>
    <row r="7413" spans="1:12">
      <c r="A7413"/>
      <c r="B7413"/>
      <c r="C7413"/>
      <c r="D7413"/>
      <c r="E7413"/>
      <c r="F7413" s="76"/>
      <c r="G7413"/>
      <c r="H7413"/>
      <c r="I7413"/>
      <c r="J7413"/>
      <c r="K7413" s="2"/>
      <c r="L7413" s="60"/>
    </row>
    <row r="7414" spans="1:12">
      <c r="A7414"/>
      <c r="B7414"/>
      <c r="C7414"/>
      <c r="D7414"/>
      <c r="E7414"/>
      <c r="F7414" s="76"/>
      <c r="G7414"/>
      <c r="H7414"/>
      <c r="I7414"/>
      <c r="J7414"/>
      <c r="K7414" s="2"/>
      <c r="L7414" s="60"/>
    </row>
    <row r="7415" spans="1:12">
      <c r="A7415"/>
      <c r="B7415"/>
      <c r="C7415"/>
      <c r="D7415"/>
      <c r="E7415"/>
      <c r="F7415" s="76"/>
      <c r="G7415"/>
      <c r="H7415"/>
      <c r="I7415"/>
      <c r="J7415"/>
      <c r="K7415" s="2"/>
      <c r="L7415" s="60"/>
    </row>
    <row r="7416" spans="1:12">
      <c r="A7416"/>
      <c r="B7416"/>
      <c r="C7416"/>
      <c r="D7416"/>
      <c r="E7416"/>
      <c r="F7416" s="76"/>
      <c r="G7416"/>
      <c r="H7416"/>
      <c r="I7416"/>
      <c r="J7416"/>
      <c r="K7416" s="2"/>
      <c r="L7416" s="60"/>
    </row>
    <row r="7417" spans="1:12">
      <c r="A7417"/>
      <c r="B7417"/>
      <c r="C7417"/>
      <c r="D7417"/>
      <c r="E7417"/>
      <c r="F7417" s="76"/>
      <c r="G7417"/>
      <c r="H7417"/>
      <c r="I7417"/>
      <c r="J7417"/>
      <c r="K7417" s="2"/>
      <c r="L7417" s="60"/>
    </row>
    <row r="7418" spans="1:12">
      <c r="A7418"/>
      <c r="B7418"/>
      <c r="C7418"/>
      <c r="D7418"/>
      <c r="E7418"/>
      <c r="F7418" s="76"/>
      <c r="G7418"/>
      <c r="H7418"/>
      <c r="I7418"/>
      <c r="J7418"/>
      <c r="K7418" s="2"/>
      <c r="L7418" s="60"/>
    </row>
    <row r="7419" spans="1:12">
      <c r="A7419"/>
      <c r="B7419"/>
      <c r="C7419"/>
      <c r="D7419"/>
      <c r="E7419"/>
      <c r="F7419" s="76"/>
      <c r="G7419"/>
      <c r="H7419"/>
      <c r="I7419"/>
      <c r="J7419"/>
      <c r="K7419" s="2"/>
      <c r="L7419" s="60"/>
    </row>
    <row r="7420" spans="1:12">
      <c r="A7420"/>
      <c r="B7420"/>
      <c r="C7420"/>
      <c r="D7420"/>
      <c r="E7420"/>
      <c r="F7420" s="76"/>
      <c r="G7420"/>
      <c r="H7420"/>
      <c r="I7420"/>
      <c r="J7420"/>
      <c r="K7420" s="2"/>
      <c r="L7420" s="60"/>
    </row>
    <row r="7421" spans="1:12">
      <c r="A7421"/>
      <c r="B7421"/>
      <c r="C7421"/>
      <c r="D7421"/>
      <c r="E7421"/>
      <c r="F7421" s="76"/>
      <c r="G7421"/>
      <c r="H7421"/>
      <c r="I7421"/>
      <c r="J7421"/>
      <c r="K7421" s="2"/>
      <c r="L7421" s="60"/>
    </row>
    <row r="7422" spans="1:12">
      <c r="A7422"/>
      <c r="B7422"/>
      <c r="C7422"/>
      <c r="D7422"/>
      <c r="E7422"/>
      <c r="F7422" s="76"/>
      <c r="G7422"/>
      <c r="H7422"/>
      <c r="I7422"/>
      <c r="J7422"/>
      <c r="K7422" s="2"/>
      <c r="L7422" s="60"/>
    </row>
    <row r="7423" spans="1:12">
      <c r="A7423"/>
      <c r="B7423"/>
      <c r="C7423"/>
      <c r="D7423"/>
      <c r="E7423"/>
      <c r="F7423" s="76"/>
      <c r="G7423"/>
      <c r="H7423"/>
      <c r="I7423"/>
      <c r="J7423"/>
      <c r="K7423" s="2"/>
      <c r="L7423" s="60"/>
    </row>
    <row r="7424" spans="1:12">
      <c r="A7424"/>
      <c r="B7424"/>
      <c r="C7424"/>
      <c r="D7424"/>
      <c r="E7424"/>
      <c r="F7424" s="76"/>
      <c r="G7424"/>
      <c r="H7424"/>
      <c r="I7424"/>
      <c r="J7424"/>
      <c r="K7424" s="2"/>
      <c r="L7424" s="60"/>
    </row>
    <row r="7425" spans="1:12">
      <c r="A7425"/>
      <c r="B7425"/>
      <c r="C7425"/>
      <c r="D7425"/>
      <c r="E7425"/>
      <c r="F7425" s="76"/>
      <c r="G7425"/>
      <c r="H7425"/>
      <c r="I7425"/>
      <c r="J7425"/>
      <c r="K7425" s="2"/>
      <c r="L7425" s="60"/>
    </row>
    <row r="7426" spans="1:12">
      <c r="A7426"/>
      <c r="B7426"/>
      <c r="C7426"/>
      <c r="D7426"/>
      <c r="E7426"/>
      <c r="F7426" s="76"/>
      <c r="G7426"/>
      <c r="H7426"/>
      <c r="I7426"/>
      <c r="J7426"/>
      <c r="K7426" s="2"/>
      <c r="L7426" s="60"/>
    </row>
    <row r="7427" spans="1:12">
      <c r="A7427"/>
      <c r="B7427"/>
      <c r="C7427"/>
      <c r="D7427"/>
      <c r="E7427"/>
      <c r="F7427" s="76"/>
      <c r="G7427"/>
      <c r="H7427"/>
      <c r="I7427"/>
      <c r="J7427"/>
      <c r="K7427" s="2"/>
      <c r="L7427" s="60"/>
    </row>
    <row r="7428" spans="1:12">
      <c r="A7428"/>
      <c r="B7428"/>
      <c r="C7428"/>
      <c r="D7428"/>
      <c r="E7428"/>
      <c r="F7428" s="76"/>
      <c r="G7428"/>
      <c r="H7428"/>
      <c r="I7428"/>
      <c r="J7428"/>
      <c r="K7428" s="2"/>
      <c r="L7428" s="60"/>
    </row>
    <row r="7429" spans="1:12">
      <c r="A7429"/>
      <c r="B7429"/>
      <c r="C7429"/>
      <c r="D7429"/>
      <c r="E7429"/>
      <c r="F7429" s="76"/>
      <c r="G7429"/>
      <c r="H7429"/>
      <c r="I7429"/>
      <c r="J7429"/>
      <c r="K7429" s="2"/>
      <c r="L7429" s="60"/>
    </row>
    <row r="7430" spans="1:12">
      <c r="A7430"/>
      <c r="B7430"/>
      <c r="C7430"/>
      <c r="D7430"/>
      <c r="E7430"/>
      <c r="F7430" s="76"/>
      <c r="G7430"/>
      <c r="H7430"/>
      <c r="I7430"/>
      <c r="J7430"/>
      <c r="K7430" s="2"/>
      <c r="L7430" s="60"/>
    </row>
    <row r="7431" spans="1:12">
      <c r="A7431"/>
      <c r="B7431"/>
      <c r="C7431"/>
      <c r="D7431"/>
      <c r="E7431"/>
      <c r="F7431" s="76"/>
      <c r="G7431"/>
      <c r="H7431"/>
      <c r="I7431"/>
      <c r="J7431"/>
      <c r="K7431" s="2"/>
      <c r="L7431" s="60"/>
    </row>
    <row r="7432" spans="1:12">
      <c r="A7432"/>
      <c r="B7432"/>
      <c r="C7432"/>
      <c r="D7432"/>
      <c r="E7432"/>
      <c r="F7432" s="76"/>
      <c r="G7432"/>
      <c r="H7432"/>
      <c r="I7432"/>
      <c r="J7432"/>
      <c r="K7432" s="2"/>
      <c r="L7432" s="60"/>
    </row>
    <row r="7433" spans="1:12">
      <c r="A7433"/>
      <c r="B7433"/>
      <c r="C7433"/>
      <c r="D7433"/>
      <c r="E7433"/>
      <c r="F7433" s="76"/>
      <c r="G7433"/>
      <c r="H7433"/>
      <c r="I7433"/>
      <c r="J7433"/>
      <c r="K7433" s="2"/>
      <c r="L7433" s="60"/>
    </row>
    <row r="7434" spans="1:12">
      <c r="A7434"/>
      <c r="B7434"/>
      <c r="C7434"/>
      <c r="D7434"/>
      <c r="E7434"/>
      <c r="F7434" s="76"/>
      <c r="G7434"/>
      <c r="H7434"/>
      <c r="I7434"/>
      <c r="J7434"/>
      <c r="K7434" s="2"/>
      <c r="L7434" s="60"/>
    </row>
    <row r="7435" spans="1:12">
      <c r="A7435"/>
      <c r="B7435"/>
      <c r="C7435"/>
      <c r="D7435"/>
      <c r="E7435"/>
      <c r="F7435" s="76"/>
      <c r="G7435"/>
      <c r="H7435"/>
      <c r="I7435"/>
      <c r="J7435"/>
      <c r="K7435" s="2"/>
      <c r="L7435" s="60"/>
    </row>
    <row r="7436" spans="1:12">
      <c r="A7436"/>
      <c r="B7436"/>
      <c r="C7436"/>
      <c r="D7436"/>
      <c r="E7436"/>
      <c r="F7436" s="76"/>
      <c r="G7436"/>
      <c r="H7436"/>
      <c r="I7436"/>
      <c r="J7436"/>
      <c r="K7436" s="2"/>
      <c r="L7436" s="60"/>
    </row>
    <row r="7437" spans="1:12">
      <c r="A7437"/>
      <c r="B7437"/>
      <c r="C7437"/>
      <c r="D7437"/>
      <c r="E7437"/>
      <c r="F7437" s="76"/>
      <c r="G7437"/>
      <c r="H7437"/>
      <c r="I7437"/>
      <c r="J7437"/>
      <c r="K7437" s="2"/>
      <c r="L7437" s="60"/>
    </row>
    <row r="7438" spans="1:12">
      <c r="A7438"/>
      <c r="B7438"/>
      <c r="C7438"/>
      <c r="D7438"/>
      <c r="E7438"/>
      <c r="F7438" s="76"/>
      <c r="G7438"/>
      <c r="H7438"/>
      <c r="I7438"/>
      <c r="J7438"/>
      <c r="K7438" s="2"/>
      <c r="L7438" s="60"/>
    </row>
    <row r="7439" spans="1:12">
      <c r="A7439"/>
      <c r="B7439"/>
      <c r="C7439"/>
      <c r="D7439"/>
      <c r="E7439"/>
      <c r="F7439" s="76"/>
      <c r="G7439"/>
      <c r="H7439"/>
      <c r="I7439"/>
      <c r="J7439"/>
      <c r="K7439" s="2"/>
      <c r="L7439" s="60"/>
    </row>
    <row r="7440" spans="1:12">
      <c r="A7440"/>
      <c r="B7440"/>
      <c r="C7440"/>
      <c r="D7440"/>
      <c r="E7440"/>
      <c r="F7440" s="76"/>
      <c r="G7440"/>
      <c r="H7440"/>
      <c r="I7440"/>
      <c r="J7440"/>
      <c r="K7440" s="2"/>
      <c r="L7440" s="60"/>
    </row>
    <row r="7441" spans="1:12">
      <c r="A7441"/>
      <c r="B7441"/>
      <c r="C7441"/>
      <c r="D7441"/>
      <c r="E7441"/>
      <c r="F7441" s="76"/>
      <c r="G7441"/>
      <c r="H7441"/>
      <c r="I7441"/>
      <c r="J7441"/>
      <c r="K7441" s="2"/>
      <c r="L7441" s="60"/>
    </row>
    <row r="7442" spans="1:12">
      <c r="A7442"/>
      <c r="B7442"/>
      <c r="C7442"/>
      <c r="D7442"/>
      <c r="E7442"/>
      <c r="F7442" s="76"/>
      <c r="G7442"/>
      <c r="H7442"/>
      <c r="I7442"/>
      <c r="J7442"/>
      <c r="K7442" s="2"/>
      <c r="L7442" s="60"/>
    </row>
    <row r="7443" spans="1:12">
      <c r="A7443"/>
      <c r="B7443"/>
      <c r="C7443"/>
      <c r="D7443"/>
      <c r="E7443"/>
      <c r="F7443" s="76"/>
      <c r="G7443"/>
      <c r="H7443"/>
      <c r="I7443"/>
      <c r="J7443"/>
      <c r="K7443" s="2"/>
      <c r="L7443" s="60"/>
    </row>
    <row r="7444" spans="1:12">
      <c r="A7444"/>
      <c r="B7444"/>
      <c r="C7444"/>
      <c r="D7444"/>
      <c r="E7444"/>
      <c r="F7444" s="76"/>
      <c r="G7444"/>
      <c r="H7444"/>
      <c r="I7444"/>
      <c r="J7444"/>
      <c r="K7444" s="2"/>
      <c r="L7444" s="60"/>
    </row>
    <row r="7445" spans="1:12">
      <c r="A7445"/>
      <c r="B7445"/>
      <c r="C7445"/>
      <c r="D7445"/>
      <c r="E7445"/>
      <c r="F7445" s="76"/>
      <c r="G7445"/>
      <c r="H7445"/>
      <c r="I7445"/>
      <c r="J7445"/>
      <c r="K7445" s="2"/>
      <c r="L7445" s="60"/>
    </row>
    <row r="7446" spans="1:12">
      <c r="A7446"/>
      <c r="B7446"/>
      <c r="C7446"/>
      <c r="D7446"/>
      <c r="E7446"/>
      <c r="F7446" s="76"/>
      <c r="G7446"/>
      <c r="H7446"/>
      <c r="I7446"/>
      <c r="J7446"/>
      <c r="K7446" s="2"/>
      <c r="L7446" s="60"/>
    </row>
    <row r="7447" spans="1:12">
      <c r="A7447"/>
      <c r="B7447"/>
      <c r="C7447"/>
      <c r="D7447"/>
      <c r="E7447"/>
      <c r="F7447" s="76"/>
      <c r="G7447"/>
      <c r="H7447"/>
      <c r="I7447"/>
      <c r="J7447"/>
      <c r="K7447" s="2"/>
      <c r="L7447" s="60"/>
    </row>
    <row r="7448" spans="1:12">
      <c r="A7448"/>
      <c r="B7448"/>
      <c r="C7448"/>
      <c r="D7448"/>
      <c r="E7448"/>
      <c r="F7448" s="76"/>
      <c r="G7448"/>
      <c r="H7448"/>
      <c r="I7448"/>
      <c r="J7448"/>
      <c r="K7448" s="2"/>
      <c r="L7448" s="60"/>
    </row>
    <row r="7449" spans="1:12">
      <c r="A7449"/>
      <c r="B7449"/>
      <c r="C7449"/>
      <c r="D7449"/>
      <c r="E7449"/>
      <c r="F7449" s="76"/>
      <c r="G7449"/>
      <c r="H7449"/>
      <c r="I7449"/>
      <c r="J7449"/>
      <c r="K7449" s="2"/>
      <c r="L7449" s="60"/>
    </row>
    <row r="7450" spans="1:12">
      <c r="A7450"/>
      <c r="B7450"/>
      <c r="C7450"/>
      <c r="D7450"/>
      <c r="E7450"/>
      <c r="F7450" s="76"/>
      <c r="G7450"/>
      <c r="H7450"/>
      <c r="I7450"/>
      <c r="J7450"/>
      <c r="K7450" s="2"/>
      <c r="L7450" s="60"/>
    </row>
    <row r="7451" spans="1:12">
      <c r="A7451"/>
      <c r="B7451"/>
      <c r="C7451"/>
      <c r="D7451"/>
      <c r="E7451"/>
      <c r="F7451" s="76"/>
      <c r="G7451"/>
      <c r="H7451"/>
      <c r="I7451"/>
      <c r="J7451"/>
      <c r="K7451" s="2"/>
      <c r="L7451" s="60"/>
    </row>
    <row r="7452" spans="1:12">
      <c r="A7452"/>
      <c r="B7452"/>
      <c r="C7452"/>
      <c r="D7452"/>
      <c r="E7452"/>
      <c r="F7452" s="76"/>
      <c r="G7452"/>
      <c r="H7452"/>
      <c r="I7452"/>
      <c r="J7452"/>
      <c r="K7452" s="2"/>
      <c r="L7452" s="60"/>
    </row>
    <row r="7453" spans="1:12">
      <c r="A7453"/>
      <c r="B7453"/>
      <c r="C7453"/>
      <c r="D7453"/>
      <c r="E7453"/>
      <c r="F7453" s="76"/>
      <c r="G7453"/>
      <c r="H7453"/>
      <c r="I7453"/>
      <c r="J7453"/>
      <c r="K7453" s="2"/>
      <c r="L7453" s="60"/>
    </row>
    <row r="7454" spans="1:12">
      <c r="A7454"/>
      <c r="B7454"/>
      <c r="C7454"/>
      <c r="D7454"/>
      <c r="E7454"/>
      <c r="F7454" s="76"/>
      <c r="G7454"/>
      <c r="H7454"/>
      <c r="I7454"/>
      <c r="J7454"/>
      <c r="K7454" s="2"/>
      <c r="L7454" s="60"/>
    </row>
    <row r="7455" spans="1:12">
      <c r="A7455"/>
      <c r="B7455"/>
      <c r="C7455"/>
      <c r="D7455"/>
      <c r="E7455"/>
      <c r="F7455" s="76"/>
      <c r="G7455"/>
      <c r="H7455"/>
      <c r="I7455"/>
      <c r="J7455"/>
      <c r="K7455" s="2"/>
      <c r="L7455" s="60"/>
    </row>
    <row r="7456" spans="1:12">
      <c r="A7456"/>
      <c r="B7456"/>
      <c r="C7456"/>
      <c r="D7456"/>
      <c r="E7456"/>
      <c r="F7456" s="76"/>
      <c r="G7456"/>
      <c r="H7456"/>
      <c r="I7456"/>
      <c r="J7456"/>
      <c r="K7456" s="2"/>
      <c r="L7456" s="60"/>
    </row>
    <row r="7457" spans="1:12">
      <c r="A7457"/>
      <c r="B7457"/>
      <c r="C7457"/>
      <c r="D7457"/>
      <c r="E7457"/>
      <c r="F7457" s="76"/>
      <c r="G7457"/>
      <c r="H7457"/>
      <c r="I7457"/>
      <c r="J7457"/>
      <c r="K7457" s="2"/>
      <c r="L7457" s="60"/>
    </row>
    <row r="7458" spans="1:12">
      <c r="A7458"/>
      <c r="B7458"/>
      <c r="C7458"/>
      <c r="D7458"/>
      <c r="E7458"/>
      <c r="F7458" s="76"/>
      <c r="G7458"/>
      <c r="H7458"/>
      <c r="I7458"/>
      <c r="J7458"/>
      <c r="K7458" s="2"/>
      <c r="L7458" s="60"/>
    </row>
    <row r="7459" spans="1:12">
      <c r="A7459"/>
      <c r="B7459"/>
      <c r="C7459"/>
      <c r="D7459"/>
      <c r="E7459"/>
      <c r="F7459" s="76"/>
      <c r="G7459"/>
      <c r="H7459"/>
      <c r="I7459"/>
      <c r="J7459"/>
      <c r="K7459" s="2"/>
      <c r="L7459" s="60"/>
    </row>
    <row r="7460" spans="1:12">
      <c r="A7460"/>
      <c r="B7460"/>
      <c r="C7460"/>
      <c r="D7460"/>
      <c r="E7460"/>
      <c r="F7460" s="76"/>
      <c r="G7460"/>
      <c r="H7460"/>
      <c r="I7460"/>
      <c r="J7460"/>
      <c r="K7460" s="2"/>
      <c r="L7460" s="60"/>
    </row>
    <row r="7461" spans="1:12">
      <c r="A7461"/>
      <c r="B7461"/>
      <c r="C7461"/>
      <c r="D7461"/>
      <c r="E7461"/>
      <c r="F7461" s="76"/>
      <c r="G7461"/>
      <c r="H7461"/>
      <c r="I7461"/>
      <c r="J7461"/>
      <c r="K7461" s="2"/>
      <c r="L7461" s="60"/>
    </row>
    <row r="7462" spans="1:12">
      <c r="A7462"/>
      <c r="B7462"/>
      <c r="C7462"/>
      <c r="D7462"/>
      <c r="E7462"/>
      <c r="F7462" s="76"/>
      <c r="G7462"/>
      <c r="H7462"/>
      <c r="I7462"/>
      <c r="J7462"/>
      <c r="K7462" s="2"/>
      <c r="L7462" s="60"/>
    </row>
    <row r="7463" spans="1:12">
      <c r="A7463"/>
      <c r="B7463"/>
      <c r="C7463"/>
      <c r="D7463"/>
      <c r="E7463"/>
      <c r="F7463" s="76"/>
      <c r="G7463"/>
      <c r="H7463"/>
      <c r="I7463"/>
      <c r="J7463"/>
      <c r="K7463" s="2"/>
      <c r="L7463" s="60"/>
    </row>
    <row r="7464" spans="1:12">
      <c r="A7464"/>
      <c r="B7464"/>
      <c r="C7464"/>
      <c r="D7464"/>
      <c r="E7464"/>
      <c r="F7464" s="76"/>
      <c r="G7464"/>
      <c r="H7464"/>
      <c r="I7464"/>
      <c r="J7464"/>
      <c r="K7464" s="2"/>
      <c r="L7464" s="60"/>
    </row>
    <row r="7465" spans="1:12">
      <c r="A7465"/>
      <c r="B7465"/>
      <c r="C7465"/>
      <c r="D7465"/>
      <c r="E7465"/>
      <c r="F7465" s="76"/>
      <c r="G7465"/>
      <c r="H7465"/>
      <c r="I7465"/>
      <c r="J7465"/>
      <c r="K7465" s="2"/>
      <c r="L7465" s="60"/>
    </row>
    <row r="7466" spans="1:12">
      <c r="A7466"/>
      <c r="B7466"/>
      <c r="C7466"/>
      <c r="D7466"/>
      <c r="E7466"/>
      <c r="F7466" s="76"/>
      <c r="G7466"/>
      <c r="H7466"/>
      <c r="I7466"/>
      <c r="J7466"/>
      <c r="K7466" s="2"/>
      <c r="L7466" s="60"/>
    </row>
    <row r="7467" spans="1:12">
      <c r="A7467"/>
      <c r="B7467"/>
      <c r="C7467"/>
      <c r="D7467"/>
      <c r="E7467"/>
      <c r="F7467" s="76"/>
      <c r="G7467"/>
      <c r="H7467"/>
      <c r="I7467"/>
      <c r="J7467"/>
      <c r="K7467" s="2"/>
      <c r="L7467" s="60"/>
    </row>
    <row r="7468" spans="1:12">
      <c r="A7468"/>
      <c r="B7468"/>
      <c r="C7468"/>
      <c r="D7468"/>
      <c r="E7468"/>
      <c r="F7468" s="76"/>
      <c r="G7468"/>
      <c r="H7468"/>
      <c r="I7468"/>
      <c r="J7468"/>
      <c r="K7468" s="2"/>
      <c r="L7468" s="60"/>
    </row>
    <row r="7469" spans="1:12">
      <c r="A7469"/>
      <c r="B7469"/>
      <c r="C7469"/>
      <c r="D7469"/>
      <c r="E7469"/>
      <c r="F7469" s="76"/>
      <c r="G7469"/>
      <c r="H7469"/>
      <c r="I7469"/>
      <c r="J7469"/>
      <c r="K7469" s="2"/>
      <c r="L7469" s="60"/>
    </row>
    <row r="7470" spans="1:12">
      <c r="A7470"/>
      <c r="B7470"/>
      <c r="C7470"/>
      <c r="D7470"/>
      <c r="E7470"/>
      <c r="F7470" s="76"/>
      <c r="G7470"/>
      <c r="H7470"/>
      <c r="I7470"/>
      <c r="J7470"/>
      <c r="K7470" s="2"/>
      <c r="L7470" s="60"/>
    </row>
    <row r="7471" spans="1:12">
      <c r="A7471"/>
      <c r="B7471"/>
      <c r="C7471"/>
      <c r="D7471"/>
      <c r="E7471"/>
      <c r="F7471" s="76"/>
      <c r="G7471"/>
      <c r="H7471"/>
      <c r="I7471"/>
      <c r="J7471"/>
      <c r="K7471" s="2"/>
      <c r="L7471" s="60"/>
    </row>
    <row r="7472" spans="1:12">
      <c r="A7472"/>
      <c r="B7472"/>
      <c r="C7472"/>
      <c r="D7472"/>
      <c r="E7472"/>
      <c r="F7472" s="76"/>
      <c r="G7472"/>
      <c r="H7472"/>
      <c r="I7472"/>
      <c r="J7472"/>
      <c r="K7472" s="2"/>
      <c r="L7472" s="60"/>
    </row>
    <row r="7473" spans="1:12">
      <c r="A7473"/>
      <c r="B7473"/>
      <c r="C7473"/>
      <c r="D7473"/>
      <c r="E7473"/>
      <c r="F7473" s="76"/>
      <c r="G7473"/>
      <c r="H7473"/>
      <c r="I7473"/>
      <c r="J7473"/>
      <c r="K7473" s="2"/>
      <c r="L7473" s="60"/>
    </row>
    <row r="7474" spans="1:12">
      <c r="A7474"/>
      <c r="B7474"/>
      <c r="C7474"/>
      <c r="D7474"/>
      <c r="E7474"/>
      <c r="F7474" s="76"/>
      <c r="G7474"/>
      <c r="H7474"/>
      <c r="I7474"/>
      <c r="J7474"/>
      <c r="K7474" s="2"/>
      <c r="L7474" s="60"/>
    </row>
    <row r="7475" spans="1:12">
      <c r="A7475"/>
      <c r="B7475"/>
      <c r="C7475"/>
      <c r="D7475"/>
      <c r="E7475"/>
      <c r="F7475" s="76"/>
      <c r="G7475"/>
      <c r="H7475"/>
      <c r="I7475"/>
      <c r="J7475"/>
      <c r="K7475" s="2"/>
      <c r="L7475" s="60"/>
    </row>
    <row r="7476" spans="1:12">
      <c r="A7476"/>
      <c r="B7476"/>
      <c r="C7476"/>
      <c r="D7476"/>
      <c r="E7476"/>
      <c r="F7476" s="76"/>
      <c r="G7476"/>
      <c r="H7476"/>
      <c r="I7476"/>
      <c r="J7476"/>
      <c r="K7476" s="2"/>
      <c r="L7476" s="60"/>
    </row>
    <row r="7477" spans="1:12">
      <c r="A7477"/>
      <c r="B7477"/>
      <c r="C7477"/>
      <c r="D7477"/>
      <c r="E7477"/>
      <c r="F7477" s="76"/>
      <c r="G7477"/>
      <c r="H7477"/>
      <c r="I7477"/>
      <c r="J7477"/>
      <c r="K7477" s="2"/>
      <c r="L7477" s="60"/>
    </row>
    <row r="7478" spans="1:12">
      <c r="A7478"/>
      <c r="B7478"/>
      <c r="C7478"/>
      <c r="D7478"/>
      <c r="E7478"/>
      <c r="F7478" s="76"/>
      <c r="G7478"/>
      <c r="H7478"/>
      <c r="I7478"/>
      <c r="J7478"/>
      <c r="K7478" s="2"/>
      <c r="L7478" s="60"/>
    </row>
    <row r="7479" spans="1:12">
      <c r="A7479"/>
      <c r="B7479"/>
      <c r="C7479"/>
      <c r="D7479"/>
      <c r="E7479"/>
      <c r="F7479" s="76"/>
      <c r="G7479"/>
      <c r="H7479"/>
      <c r="I7479"/>
      <c r="J7479"/>
      <c r="K7479" s="2"/>
      <c r="L7479" s="60"/>
    </row>
    <row r="7480" spans="1:12">
      <c r="A7480"/>
      <c r="B7480"/>
      <c r="C7480"/>
      <c r="D7480"/>
      <c r="E7480"/>
      <c r="F7480" s="76"/>
      <c r="G7480"/>
      <c r="H7480"/>
      <c r="I7480"/>
      <c r="J7480"/>
      <c r="K7480" s="2"/>
      <c r="L7480" s="60"/>
    </row>
    <row r="7481" spans="1:12">
      <c r="A7481"/>
      <c r="B7481"/>
      <c r="C7481"/>
      <c r="D7481"/>
      <c r="E7481"/>
      <c r="F7481" s="76"/>
      <c r="G7481"/>
      <c r="H7481"/>
      <c r="I7481"/>
      <c r="J7481"/>
      <c r="K7481" s="2"/>
      <c r="L7481" s="60"/>
    </row>
    <row r="7482" spans="1:12">
      <c r="A7482"/>
      <c r="B7482"/>
      <c r="C7482"/>
      <c r="D7482"/>
      <c r="E7482"/>
      <c r="F7482" s="76"/>
      <c r="G7482"/>
      <c r="H7482"/>
      <c r="I7482"/>
      <c r="J7482"/>
      <c r="K7482" s="2"/>
      <c r="L7482" s="60"/>
    </row>
    <row r="7483" spans="1:12">
      <c r="A7483"/>
      <c r="B7483"/>
      <c r="C7483"/>
      <c r="D7483"/>
      <c r="E7483"/>
      <c r="F7483" s="76"/>
      <c r="G7483"/>
      <c r="H7483"/>
      <c r="I7483"/>
      <c r="J7483"/>
      <c r="K7483" s="2"/>
      <c r="L7483" s="60"/>
    </row>
    <row r="7484" spans="1:12">
      <c r="A7484"/>
      <c r="B7484"/>
      <c r="C7484"/>
      <c r="D7484"/>
      <c r="E7484"/>
      <c r="F7484" s="76"/>
      <c r="G7484"/>
      <c r="H7484"/>
      <c r="I7484"/>
      <c r="J7484"/>
      <c r="K7484" s="2"/>
      <c r="L7484" s="60"/>
    </row>
    <row r="7485" spans="1:12">
      <c r="A7485"/>
      <c r="B7485"/>
      <c r="C7485"/>
      <c r="D7485"/>
      <c r="E7485"/>
      <c r="F7485" s="76"/>
      <c r="G7485"/>
      <c r="H7485"/>
      <c r="I7485"/>
      <c r="J7485"/>
      <c r="K7485" s="2"/>
      <c r="L7485" s="60"/>
    </row>
    <row r="7486" spans="1:12">
      <c r="A7486"/>
      <c r="B7486"/>
      <c r="C7486"/>
      <c r="D7486"/>
      <c r="E7486"/>
      <c r="F7486" s="76"/>
      <c r="G7486"/>
      <c r="H7486"/>
      <c r="I7486"/>
      <c r="J7486"/>
      <c r="K7486" s="2"/>
      <c r="L7486" s="60"/>
    </row>
    <row r="7487" spans="1:12">
      <c r="A7487"/>
      <c r="B7487"/>
      <c r="C7487"/>
      <c r="D7487"/>
      <c r="E7487"/>
      <c r="F7487" s="76"/>
      <c r="G7487"/>
      <c r="H7487"/>
      <c r="I7487"/>
      <c r="J7487"/>
      <c r="K7487" s="2"/>
      <c r="L7487" s="60"/>
    </row>
    <row r="7488" spans="1:12">
      <c r="A7488"/>
      <c r="B7488"/>
      <c r="C7488"/>
      <c r="D7488"/>
      <c r="E7488"/>
      <c r="F7488" s="76"/>
      <c r="G7488"/>
      <c r="H7488"/>
      <c r="I7488"/>
      <c r="J7488"/>
      <c r="K7488" s="2"/>
      <c r="L7488" s="60"/>
    </row>
    <row r="7489" spans="1:12">
      <c r="A7489"/>
      <c r="B7489"/>
      <c r="C7489"/>
      <c r="D7489"/>
      <c r="E7489"/>
      <c r="F7489" s="76"/>
      <c r="G7489"/>
      <c r="H7489"/>
      <c r="I7489"/>
      <c r="J7489"/>
      <c r="K7489" s="2"/>
      <c r="L7489" s="60"/>
    </row>
    <row r="7490" spans="1:12">
      <c r="A7490"/>
      <c r="B7490"/>
      <c r="C7490"/>
      <c r="D7490"/>
      <c r="E7490"/>
      <c r="F7490" s="76"/>
      <c r="G7490"/>
      <c r="H7490"/>
      <c r="I7490"/>
      <c r="J7490"/>
      <c r="K7490" s="2"/>
      <c r="L7490" s="60"/>
    </row>
    <row r="7491" spans="1:12">
      <c r="A7491"/>
      <c r="B7491"/>
      <c r="C7491"/>
      <c r="D7491"/>
      <c r="E7491"/>
      <c r="F7491" s="76"/>
      <c r="G7491"/>
      <c r="H7491"/>
      <c r="I7491"/>
      <c r="J7491"/>
      <c r="K7491" s="2"/>
      <c r="L7491" s="60"/>
    </row>
    <row r="7492" spans="1:12">
      <c r="A7492"/>
      <c r="B7492"/>
      <c r="C7492"/>
      <c r="D7492"/>
      <c r="E7492"/>
      <c r="F7492" s="76"/>
      <c r="G7492"/>
      <c r="H7492"/>
      <c r="I7492"/>
      <c r="J7492"/>
      <c r="K7492" s="2"/>
      <c r="L7492" s="60"/>
    </row>
    <row r="7493" spans="1:12">
      <c r="A7493"/>
      <c r="B7493"/>
      <c r="C7493"/>
      <c r="D7493"/>
      <c r="E7493"/>
      <c r="F7493" s="76"/>
      <c r="G7493"/>
      <c r="H7493"/>
      <c r="I7493"/>
      <c r="J7493"/>
      <c r="K7493" s="2"/>
      <c r="L7493" s="60"/>
    </row>
    <row r="7494" spans="1:12">
      <c r="A7494"/>
      <c r="B7494"/>
      <c r="C7494"/>
      <c r="D7494"/>
      <c r="E7494"/>
      <c r="F7494" s="76"/>
      <c r="G7494"/>
      <c r="H7494"/>
      <c r="I7494"/>
      <c r="J7494"/>
      <c r="K7494" s="2"/>
      <c r="L7494" s="60"/>
    </row>
    <row r="7495" spans="1:12">
      <c r="A7495"/>
      <c r="B7495"/>
      <c r="C7495"/>
      <c r="D7495"/>
      <c r="E7495"/>
      <c r="F7495" s="76"/>
      <c r="G7495"/>
      <c r="H7495"/>
      <c r="I7495"/>
      <c r="J7495"/>
      <c r="K7495" s="2"/>
      <c r="L7495" s="60"/>
    </row>
    <row r="7496" spans="1:12">
      <c r="A7496"/>
      <c r="B7496"/>
      <c r="C7496"/>
      <c r="D7496"/>
      <c r="E7496"/>
      <c r="F7496" s="76"/>
      <c r="G7496"/>
      <c r="H7496"/>
      <c r="I7496"/>
      <c r="J7496"/>
      <c r="K7496" s="2"/>
      <c r="L7496" s="60"/>
    </row>
    <row r="7497" spans="1:12">
      <c r="A7497"/>
      <c r="B7497"/>
      <c r="C7497"/>
      <c r="D7497"/>
      <c r="E7497"/>
      <c r="F7497" s="76"/>
      <c r="G7497"/>
      <c r="H7497"/>
      <c r="I7497"/>
      <c r="J7497"/>
      <c r="K7497" s="2"/>
      <c r="L7497" s="60"/>
    </row>
    <row r="7498" spans="1:12">
      <c r="A7498"/>
      <c r="B7498"/>
      <c r="C7498"/>
      <c r="D7498"/>
      <c r="E7498"/>
      <c r="F7498" s="76"/>
      <c r="G7498"/>
      <c r="H7498"/>
      <c r="I7498"/>
      <c r="J7498"/>
      <c r="K7498" s="2"/>
      <c r="L7498" s="60"/>
    </row>
    <row r="7499" spans="1:12">
      <c r="A7499"/>
      <c r="B7499"/>
      <c r="C7499"/>
      <c r="D7499"/>
      <c r="E7499"/>
      <c r="F7499" s="76"/>
      <c r="G7499"/>
      <c r="H7499"/>
      <c r="I7499"/>
      <c r="J7499"/>
      <c r="K7499" s="2"/>
      <c r="L7499" s="60"/>
    </row>
    <row r="7500" spans="1:12">
      <c r="A7500"/>
      <c r="B7500"/>
      <c r="C7500"/>
      <c r="D7500"/>
      <c r="E7500"/>
      <c r="F7500" s="76"/>
      <c r="G7500"/>
      <c r="H7500"/>
      <c r="I7500"/>
      <c r="J7500"/>
      <c r="K7500" s="2"/>
      <c r="L7500" s="60"/>
    </row>
    <row r="7501" spans="1:12">
      <c r="A7501"/>
      <c r="B7501"/>
      <c r="C7501"/>
      <c r="D7501"/>
      <c r="E7501"/>
      <c r="F7501" s="76"/>
      <c r="G7501"/>
      <c r="H7501"/>
      <c r="I7501"/>
      <c r="J7501"/>
      <c r="K7501" s="2"/>
      <c r="L7501" s="60"/>
    </row>
    <row r="7502" spans="1:12">
      <c r="A7502"/>
      <c r="B7502"/>
      <c r="C7502"/>
      <c r="D7502"/>
      <c r="E7502"/>
      <c r="F7502" s="76"/>
      <c r="G7502"/>
      <c r="H7502"/>
      <c r="I7502"/>
      <c r="J7502"/>
      <c r="K7502" s="2"/>
      <c r="L7502" s="60"/>
    </row>
    <row r="7503" spans="1:12">
      <c r="A7503"/>
      <c r="B7503"/>
      <c r="C7503"/>
      <c r="D7503"/>
      <c r="E7503"/>
      <c r="F7503" s="76"/>
      <c r="G7503"/>
      <c r="H7503"/>
      <c r="I7503"/>
      <c r="J7503"/>
      <c r="K7503" s="2"/>
      <c r="L7503" s="60"/>
    </row>
    <row r="7504" spans="1:12">
      <c r="A7504"/>
      <c r="B7504"/>
      <c r="C7504"/>
      <c r="D7504"/>
      <c r="E7504"/>
      <c r="F7504" s="76"/>
      <c r="G7504"/>
      <c r="H7504"/>
      <c r="I7504"/>
      <c r="J7504"/>
      <c r="K7504" s="2"/>
      <c r="L7504" s="60"/>
    </row>
    <row r="7505" spans="1:12">
      <c r="A7505"/>
      <c r="B7505"/>
      <c r="C7505"/>
      <c r="D7505"/>
      <c r="E7505"/>
      <c r="F7505" s="76"/>
      <c r="G7505"/>
      <c r="H7505"/>
      <c r="I7505"/>
      <c r="J7505"/>
      <c r="K7505" s="2"/>
      <c r="L7505" s="60"/>
    </row>
    <row r="7506" spans="1:12">
      <c r="A7506"/>
      <c r="B7506"/>
      <c r="C7506"/>
      <c r="D7506"/>
      <c r="E7506"/>
      <c r="F7506" s="76"/>
      <c r="G7506"/>
      <c r="H7506"/>
      <c r="I7506"/>
      <c r="J7506"/>
      <c r="K7506" s="2"/>
      <c r="L7506" s="60"/>
    </row>
    <row r="7507" spans="1:12">
      <c r="A7507"/>
      <c r="B7507"/>
      <c r="C7507"/>
      <c r="D7507"/>
      <c r="E7507"/>
      <c r="F7507" s="76"/>
      <c r="G7507"/>
      <c r="H7507"/>
      <c r="I7507"/>
      <c r="J7507"/>
      <c r="K7507" s="2"/>
      <c r="L7507" s="60"/>
    </row>
    <row r="7508" spans="1:12">
      <c r="A7508"/>
      <c r="B7508"/>
      <c r="C7508"/>
      <c r="D7508"/>
      <c r="E7508"/>
      <c r="F7508" s="76"/>
      <c r="G7508"/>
      <c r="H7508"/>
      <c r="I7508"/>
      <c r="J7508"/>
      <c r="K7508" s="2"/>
      <c r="L7508" s="60"/>
    </row>
    <row r="7509" spans="1:12">
      <c r="A7509"/>
      <c r="B7509"/>
      <c r="C7509"/>
      <c r="D7509"/>
      <c r="E7509"/>
      <c r="F7509" s="76"/>
      <c r="G7509"/>
      <c r="H7509"/>
      <c r="I7509"/>
      <c r="J7509"/>
      <c r="K7509" s="2"/>
      <c r="L7509" s="60"/>
    </row>
    <row r="7510" spans="1:12">
      <c r="A7510"/>
      <c r="B7510"/>
      <c r="C7510"/>
      <c r="D7510"/>
      <c r="E7510"/>
      <c r="F7510" s="76"/>
      <c r="G7510"/>
      <c r="H7510"/>
      <c r="I7510"/>
      <c r="J7510"/>
      <c r="K7510" s="2"/>
      <c r="L7510" s="60"/>
    </row>
    <row r="7511" spans="1:12">
      <c r="A7511"/>
      <c r="B7511"/>
      <c r="C7511"/>
      <c r="D7511"/>
      <c r="E7511"/>
      <c r="F7511" s="76"/>
      <c r="G7511"/>
      <c r="H7511"/>
      <c r="I7511"/>
      <c r="J7511"/>
      <c r="K7511" s="2"/>
      <c r="L7511" s="60"/>
    </row>
    <row r="7512" spans="1:12">
      <c r="A7512"/>
      <c r="B7512"/>
      <c r="C7512"/>
      <c r="D7512"/>
      <c r="E7512"/>
      <c r="F7512" s="76"/>
      <c r="G7512"/>
      <c r="H7512"/>
      <c r="I7512"/>
      <c r="J7512"/>
      <c r="K7512" s="2"/>
      <c r="L7512" s="60"/>
    </row>
    <row r="7513" spans="1:12">
      <c r="A7513"/>
      <c r="B7513"/>
      <c r="C7513"/>
      <c r="D7513"/>
      <c r="E7513"/>
      <c r="F7513" s="76"/>
      <c r="G7513"/>
      <c r="H7513"/>
      <c r="I7513"/>
      <c r="J7513"/>
      <c r="K7513" s="2"/>
      <c r="L7513" s="60"/>
    </row>
    <row r="7514" spans="1:12">
      <c r="A7514"/>
      <c r="B7514"/>
      <c r="C7514"/>
      <c r="D7514"/>
      <c r="E7514"/>
      <c r="F7514" s="76"/>
      <c r="G7514"/>
      <c r="H7514"/>
      <c r="I7514"/>
      <c r="J7514"/>
      <c r="K7514" s="2"/>
      <c r="L7514" s="60"/>
    </row>
    <row r="7515" spans="1:12">
      <c r="A7515"/>
      <c r="B7515"/>
      <c r="C7515"/>
      <c r="D7515"/>
      <c r="E7515"/>
      <c r="F7515" s="76"/>
      <c r="G7515"/>
      <c r="H7515"/>
      <c r="I7515"/>
      <c r="J7515"/>
      <c r="K7515" s="2"/>
      <c r="L7515" s="60"/>
    </row>
    <row r="7516" spans="1:12">
      <c r="A7516"/>
      <c r="B7516"/>
      <c r="C7516"/>
      <c r="D7516"/>
      <c r="E7516"/>
      <c r="F7516" s="76"/>
      <c r="G7516"/>
      <c r="H7516"/>
      <c r="I7516"/>
      <c r="J7516"/>
      <c r="K7516" s="2"/>
      <c r="L7516" s="60"/>
    </row>
    <row r="7517" spans="1:12">
      <c r="A7517"/>
      <c r="B7517"/>
      <c r="C7517"/>
      <c r="D7517"/>
      <c r="E7517"/>
      <c r="F7517" s="76"/>
      <c r="G7517"/>
      <c r="H7517"/>
      <c r="I7517"/>
      <c r="J7517"/>
      <c r="K7517" s="2"/>
      <c r="L7517" s="60"/>
    </row>
    <row r="7518" spans="1:12">
      <c r="A7518"/>
      <c r="B7518"/>
      <c r="C7518"/>
      <c r="D7518"/>
      <c r="E7518"/>
      <c r="F7518" s="76"/>
      <c r="G7518"/>
      <c r="H7518"/>
      <c r="I7518"/>
      <c r="J7518"/>
      <c r="K7518" s="2"/>
      <c r="L7518" s="60"/>
    </row>
    <row r="7519" spans="1:12">
      <c r="A7519"/>
      <c r="B7519"/>
      <c r="C7519"/>
      <c r="D7519"/>
      <c r="E7519"/>
      <c r="F7519" s="76"/>
      <c r="G7519"/>
      <c r="H7519"/>
      <c r="I7519"/>
      <c r="J7519"/>
      <c r="K7519" s="2"/>
      <c r="L7519" s="60"/>
    </row>
    <row r="7520" spans="1:12">
      <c r="A7520"/>
      <c r="B7520"/>
      <c r="C7520"/>
      <c r="D7520"/>
      <c r="E7520"/>
      <c r="F7520" s="76"/>
      <c r="G7520"/>
      <c r="H7520"/>
      <c r="I7520"/>
      <c r="J7520"/>
      <c r="K7520" s="2"/>
      <c r="L7520" s="60"/>
    </row>
    <row r="7521" spans="1:12">
      <c r="A7521"/>
      <c r="B7521"/>
      <c r="C7521"/>
      <c r="D7521"/>
      <c r="E7521"/>
      <c r="F7521" s="76"/>
      <c r="G7521"/>
      <c r="H7521"/>
      <c r="I7521"/>
      <c r="J7521"/>
      <c r="K7521" s="2"/>
      <c r="L7521" s="60"/>
    </row>
    <row r="7522" spans="1:12">
      <c r="A7522"/>
      <c r="B7522"/>
      <c r="C7522"/>
      <c r="D7522"/>
      <c r="E7522"/>
      <c r="F7522" s="76"/>
      <c r="G7522"/>
      <c r="H7522"/>
      <c r="I7522"/>
      <c r="J7522"/>
      <c r="K7522" s="2"/>
      <c r="L7522" s="60"/>
    </row>
    <row r="7523" spans="1:12">
      <c r="A7523"/>
      <c r="B7523"/>
      <c r="C7523"/>
      <c r="D7523"/>
      <c r="E7523"/>
      <c r="F7523" s="76"/>
      <c r="G7523"/>
      <c r="H7523"/>
      <c r="I7523"/>
      <c r="J7523"/>
      <c r="K7523" s="2"/>
      <c r="L7523" s="60"/>
    </row>
    <row r="7524" spans="1:12">
      <c r="A7524"/>
      <c r="B7524"/>
      <c r="C7524"/>
      <c r="D7524"/>
      <c r="E7524"/>
      <c r="F7524" s="76"/>
      <c r="G7524"/>
      <c r="H7524"/>
      <c r="I7524"/>
      <c r="J7524"/>
      <c r="K7524" s="2"/>
      <c r="L7524" s="60"/>
    </row>
    <row r="7525" spans="1:12">
      <c r="A7525"/>
      <c r="B7525"/>
      <c r="C7525"/>
      <c r="D7525"/>
      <c r="E7525"/>
      <c r="F7525" s="76"/>
      <c r="G7525"/>
      <c r="H7525"/>
      <c r="I7525"/>
      <c r="J7525"/>
      <c r="K7525" s="2"/>
      <c r="L7525" s="60"/>
    </row>
    <row r="7526" spans="1:12">
      <c r="A7526"/>
      <c r="B7526"/>
      <c r="C7526"/>
      <c r="D7526"/>
      <c r="E7526"/>
      <c r="F7526" s="76"/>
      <c r="G7526"/>
      <c r="H7526"/>
      <c r="I7526"/>
      <c r="J7526"/>
      <c r="K7526" s="2"/>
      <c r="L7526" s="60"/>
    </row>
    <row r="7527" spans="1:12">
      <c r="A7527"/>
      <c r="B7527"/>
      <c r="C7527"/>
      <c r="D7527"/>
      <c r="E7527"/>
      <c r="F7527" s="76"/>
      <c r="G7527"/>
      <c r="H7527"/>
      <c r="I7527"/>
      <c r="J7527"/>
      <c r="K7527" s="2"/>
      <c r="L7527" s="60"/>
    </row>
    <row r="7528" spans="1:12">
      <c r="A7528"/>
      <c r="B7528"/>
      <c r="C7528"/>
      <c r="D7528"/>
      <c r="E7528"/>
      <c r="F7528" s="76"/>
      <c r="G7528"/>
      <c r="H7528"/>
      <c r="I7528"/>
      <c r="J7528"/>
      <c r="K7528" s="2"/>
      <c r="L7528" s="60"/>
    </row>
    <row r="7529" spans="1:12">
      <c r="A7529"/>
      <c r="B7529"/>
      <c r="C7529"/>
      <c r="D7529"/>
      <c r="E7529"/>
      <c r="F7529" s="76"/>
      <c r="G7529"/>
      <c r="H7529"/>
      <c r="I7529"/>
      <c r="J7529"/>
      <c r="K7529" s="2"/>
      <c r="L7529" s="60"/>
    </row>
    <row r="7530" spans="1:12">
      <c r="A7530"/>
      <c r="B7530"/>
      <c r="C7530"/>
      <c r="D7530"/>
      <c r="E7530"/>
      <c r="F7530" s="76"/>
      <c r="G7530"/>
      <c r="H7530"/>
      <c r="I7530"/>
      <c r="J7530"/>
      <c r="K7530" s="2"/>
      <c r="L7530" s="60"/>
    </row>
    <row r="7531" spans="1:12">
      <c r="A7531"/>
      <c r="B7531"/>
      <c r="C7531"/>
      <c r="D7531"/>
      <c r="E7531"/>
      <c r="F7531" s="76"/>
      <c r="G7531"/>
      <c r="H7531"/>
      <c r="I7531"/>
      <c r="J7531"/>
      <c r="K7531" s="2"/>
      <c r="L7531" s="60"/>
    </row>
    <row r="7532" spans="1:12">
      <c r="A7532"/>
      <c r="B7532"/>
      <c r="C7532"/>
      <c r="D7532"/>
      <c r="E7532"/>
      <c r="F7532" s="76"/>
      <c r="G7532"/>
      <c r="H7532"/>
      <c r="I7532"/>
      <c r="J7532"/>
      <c r="K7532" s="2"/>
      <c r="L7532" s="60"/>
    </row>
    <row r="7533" spans="1:12">
      <c r="A7533"/>
      <c r="B7533"/>
      <c r="C7533"/>
      <c r="D7533"/>
      <c r="E7533"/>
      <c r="F7533" s="76"/>
      <c r="G7533"/>
      <c r="H7533"/>
      <c r="I7533"/>
      <c r="J7533"/>
      <c r="K7533" s="2"/>
      <c r="L7533" s="60"/>
    </row>
    <row r="7534" spans="1:12">
      <c r="A7534"/>
      <c r="B7534"/>
      <c r="C7534"/>
      <c r="D7534"/>
      <c r="E7534"/>
      <c r="F7534" s="76"/>
      <c r="G7534"/>
      <c r="H7534"/>
      <c r="I7534"/>
      <c r="J7534"/>
      <c r="K7534" s="2"/>
      <c r="L7534" s="60"/>
    </row>
    <row r="7535" spans="1:12">
      <c r="A7535"/>
      <c r="B7535"/>
      <c r="C7535"/>
      <c r="D7535"/>
      <c r="E7535"/>
      <c r="F7535" s="76"/>
      <c r="G7535"/>
      <c r="H7535"/>
      <c r="I7535"/>
      <c r="J7535"/>
      <c r="K7535" s="2"/>
      <c r="L7535" s="60"/>
    </row>
    <row r="7536" spans="1:12">
      <c r="A7536"/>
      <c r="B7536"/>
      <c r="C7536"/>
      <c r="D7536"/>
      <c r="E7536"/>
      <c r="F7536" s="76"/>
      <c r="G7536"/>
      <c r="H7536"/>
      <c r="I7536"/>
      <c r="J7536"/>
      <c r="K7536" s="2"/>
      <c r="L7536" s="60"/>
    </row>
    <row r="7537" spans="1:12">
      <c r="A7537"/>
      <c r="B7537"/>
      <c r="C7537"/>
      <c r="D7537"/>
      <c r="E7537"/>
      <c r="F7537" s="76"/>
      <c r="G7537"/>
      <c r="H7537"/>
      <c r="I7537"/>
      <c r="J7537"/>
      <c r="K7537" s="2"/>
      <c r="L7537" s="60"/>
    </row>
    <row r="7538" spans="1:12">
      <c r="A7538"/>
      <c r="B7538"/>
      <c r="C7538"/>
      <c r="D7538"/>
      <c r="E7538"/>
      <c r="F7538" s="76"/>
      <c r="G7538"/>
      <c r="H7538"/>
      <c r="I7538"/>
      <c r="J7538"/>
      <c r="K7538" s="2"/>
      <c r="L7538" s="60"/>
    </row>
    <row r="7539" spans="1:12">
      <c r="A7539"/>
      <c r="B7539"/>
      <c r="C7539"/>
      <c r="D7539"/>
      <c r="E7539"/>
      <c r="F7539" s="76"/>
      <c r="G7539"/>
      <c r="H7539"/>
      <c r="I7539"/>
      <c r="J7539"/>
      <c r="K7539" s="2"/>
      <c r="L7539" s="60"/>
    </row>
    <row r="7540" spans="1:12">
      <c r="A7540"/>
      <c r="B7540"/>
      <c r="C7540"/>
      <c r="D7540"/>
      <c r="E7540"/>
      <c r="F7540" s="76"/>
      <c r="G7540"/>
      <c r="H7540"/>
      <c r="I7540"/>
      <c r="J7540"/>
      <c r="K7540" s="2"/>
      <c r="L7540" s="60"/>
    </row>
    <row r="7541" spans="1:12">
      <c r="A7541"/>
      <c r="B7541"/>
      <c r="C7541"/>
      <c r="D7541"/>
      <c r="E7541"/>
      <c r="F7541" s="76"/>
      <c r="G7541"/>
      <c r="H7541"/>
      <c r="I7541"/>
      <c r="J7541"/>
      <c r="K7541" s="2"/>
      <c r="L7541" s="60"/>
    </row>
    <row r="7542" spans="1:12">
      <c r="A7542"/>
      <c r="B7542"/>
      <c r="C7542"/>
      <c r="D7542"/>
      <c r="E7542"/>
      <c r="F7542" s="76"/>
      <c r="G7542"/>
      <c r="H7542"/>
      <c r="I7542"/>
      <c r="J7542"/>
      <c r="K7542" s="2"/>
      <c r="L7542" s="60"/>
    </row>
    <row r="7543" spans="1:12">
      <c r="A7543"/>
      <c r="B7543"/>
      <c r="C7543"/>
      <c r="D7543"/>
      <c r="E7543"/>
      <c r="F7543" s="76"/>
      <c r="G7543"/>
      <c r="H7543"/>
      <c r="I7543"/>
      <c r="J7543"/>
      <c r="K7543" s="2"/>
      <c r="L7543" s="60"/>
    </row>
    <row r="7544" spans="1:12">
      <c r="A7544"/>
      <c r="B7544"/>
      <c r="C7544"/>
      <c r="D7544"/>
      <c r="E7544"/>
      <c r="F7544" s="76"/>
      <c r="G7544"/>
      <c r="H7544"/>
      <c r="I7544"/>
      <c r="J7544"/>
      <c r="K7544" s="2"/>
      <c r="L7544" s="60"/>
    </row>
    <row r="7545" spans="1:12">
      <c r="A7545"/>
      <c r="B7545"/>
      <c r="C7545"/>
      <c r="D7545"/>
      <c r="E7545"/>
      <c r="F7545" s="76"/>
      <c r="G7545"/>
      <c r="H7545"/>
      <c r="I7545"/>
      <c r="J7545"/>
      <c r="K7545" s="2"/>
      <c r="L7545" s="60"/>
    </row>
    <row r="7546" spans="1:12">
      <c r="A7546"/>
      <c r="B7546"/>
      <c r="C7546"/>
      <c r="D7546"/>
      <c r="E7546"/>
      <c r="F7546" s="76"/>
      <c r="G7546"/>
      <c r="H7546"/>
      <c r="I7546"/>
      <c r="J7546"/>
      <c r="K7546" s="2"/>
      <c r="L7546" s="60"/>
    </row>
    <row r="7547" spans="1:12">
      <c r="A7547"/>
      <c r="B7547"/>
      <c r="C7547"/>
      <c r="D7547"/>
      <c r="E7547"/>
      <c r="F7547" s="76"/>
      <c r="G7547"/>
      <c r="H7547"/>
      <c r="I7547"/>
      <c r="J7547"/>
      <c r="K7547" s="2"/>
      <c r="L7547" s="60"/>
    </row>
    <row r="7548" spans="1:12">
      <c r="A7548"/>
      <c r="B7548"/>
      <c r="C7548"/>
      <c r="D7548"/>
      <c r="E7548"/>
      <c r="F7548" s="76"/>
      <c r="G7548"/>
      <c r="H7548"/>
      <c r="I7548"/>
      <c r="J7548"/>
      <c r="K7548" s="2"/>
      <c r="L7548" s="60"/>
    </row>
    <row r="7549" spans="1:12">
      <c r="A7549"/>
      <c r="B7549"/>
      <c r="C7549"/>
      <c r="D7549"/>
      <c r="E7549"/>
      <c r="F7549" s="76"/>
      <c r="G7549"/>
      <c r="H7549"/>
      <c r="I7549"/>
      <c r="J7549"/>
      <c r="K7549" s="2"/>
      <c r="L7549" s="60"/>
    </row>
    <row r="7550" spans="1:12">
      <c r="A7550"/>
      <c r="B7550"/>
      <c r="C7550"/>
      <c r="D7550"/>
      <c r="E7550"/>
      <c r="F7550" s="76"/>
      <c r="G7550"/>
      <c r="H7550"/>
      <c r="I7550"/>
      <c r="J7550"/>
      <c r="K7550" s="2"/>
      <c r="L7550" s="60"/>
    </row>
    <row r="7551" spans="1:12">
      <c r="A7551"/>
      <c r="B7551"/>
      <c r="C7551"/>
      <c r="D7551"/>
      <c r="E7551"/>
      <c r="F7551" s="76"/>
      <c r="G7551"/>
      <c r="H7551"/>
      <c r="I7551"/>
      <c r="J7551"/>
      <c r="K7551" s="2"/>
      <c r="L7551" s="60"/>
    </row>
    <row r="7552" spans="1:12">
      <c r="A7552"/>
      <c r="B7552"/>
      <c r="C7552"/>
      <c r="D7552"/>
      <c r="E7552"/>
      <c r="F7552" s="76"/>
      <c r="G7552"/>
      <c r="H7552"/>
      <c r="I7552"/>
      <c r="J7552"/>
      <c r="K7552" s="2"/>
      <c r="L7552" s="60"/>
    </row>
    <row r="7553" spans="1:12">
      <c r="A7553"/>
      <c r="B7553"/>
      <c r="C7553"/>
      <c r="D7553"/>
      <c r="E7553"/>
      <c r="F7553" s="76"/>
      <c r="G7553"/>
      <c r="H7553"/>
      <c r="I7553"/>
      <c r="J7553"/>
      <c r="K7553" s="2"/>
      <c r="L7553" s="60"/>
    </row>
    <row r="7554" spans="1:12">
      <c r="A7554"/>
      <c r="B7554"/>
      <c r="C7554"/>
      <c r="D7554"/>
      <c r="E7554"/>
      <c r="F7554" s="76"/>
      <c r="G7554"/>
      <c r="H7554"/>
      <c r="I7554"/>
      <c r="J7554"/>
      <c r="K7554" s="2"/>
      <c r="L7554" s="60"/>
    </row>
    <row r="7555" spans="1:12">
      <c r="A7555"/>
      <c r="B7555"/>
      <c r="C7555"/>
      <c r="D7555"/>
      <c r="E7555"/>
      <c r="F7555" s="76"/>
      <c r="G7555"/>
      <c r="H7555"/>
      <c r="I7555"/>
      <c r="J7555"/>
      <c r="K7555" s="2"/>
      <c r="L7555" s="60"/>
    </row>
    <row r="7556" spans="1:12">
      <c r="A7556"/>
      <c r="B7556"/>
      <c r="C7556"/>
      <c r="D7556"/>
      <c r="E7556"/>
      <c r="F7556" s="76"/>
      <c r="G7556"/>
      <c r="H7556"/>
      <c r="I7556"/>
      <c r="J7556"/>
      <c r="K7556" s="2"/>
      <c r="L7556" s="60"/>
    </row>
    <row r="7557" spans="1:12">
      <c r="A7557"/>
      <c r="B7557"/>
      <c r="C7557"/>
      <c r="D7557"/>
      <c r="E7557"/>
      <c r="F7557" s="76"/>
      <c r="G7557"/>
      <c r="H7557"/>
      <c r="I7557"/>
      <c r="J7557"/>
      <c r="K7557" s="2"/>
      <c r="L7557" s="60"/>
    </row>
    <row r="7558" spans="1:12">
      <c r="A7558"/>
      <c r="B7558"/>
      <c r="C7558"/>
      <c r="D7558"/>
      <c r="E7558"/>
      <c r="F7558" s="76"/>
      <c r="G7558"/>
      <c r="H7558"/>
      <c r="I7558"/>
      <c r="J7558"/>
      <c r="K7558" s="2"/>
      <c r="L7558" s="60"/>
    </row>
    <row r="7559" spans="1:12">
      <c r="A7559"/>
      <c r="B7559"/>
      <c r="C7559"/>
      <c r="D7559"/>
      <c r="E7559"/>
      <c r="F7559" s="76"/>
      <c r="G7559"/>
      <c r="H7559"/>
      <c r="I7559"/>
      <c r="J7559"/>
      <c r="K7559" s="2"/>
      <c r="L7559" s="60"/>
    </row>
    <row r="7560" spans="1:12">
      <c r="A7560"/>
      <c r="B7560"/>
      <c r="C7560"/>
      <c r="D7560"/>
      <c r="E7560"/>
      <c r="F7560" s="76"/>
      <c r="G7560"/>
      <c r="H7560"/>
      <c r="I7560"/>
      <c r="J7560"/>
      <c r="K7560" s="2"/>
      <c r="L7560" s="60"/>
    </row>
    <row r="7561" spans="1:12">
      <c r="A7561"/>
      <c r="B7561"/>
      <c r="C7561"/>
      <c r="D7561"/>
      <c r="E7561"/>
      <c r="F7561" s="76"/>
      <c r="G7561"/>
      <c r="H7561"/>
      <c r="I7561"/>
      <c r="J7561"/>
      <c r="K7561" s="2"/>
      <c r="L7561" s="60"/>
    </row>
    <row r="7562" spans="1:12">
      <c r="A7562"/>
      <c r="B7562"/>
      <c r="C7562"/>
      <c r="D7562"/>
      <c r="E7562"/>
      <c r="F7562" s="76"/>
      <c r="G7562"/>
      <c r="H7562"/>
      <c r="I7562"/>
      <c r="J7562"/>
      <c r="K7562" s="2"/>
      <c r="L7562" s="60"/>
    </row>
    <row r="7563" spans="1:12">
      <c r="A7563"/>
      <c r="B7563"/>
      <c r="C7563"/>
      <c r="D7563"/>
      <c r="E7563"/>
      <c r="F7563" s="76"/>
      <c r="G7563"/>
      <c r="H7563"/>
      <c r="I7563"/>
      <c r="J7563"/>
      <c r="K7563" s="2"/>
      <c r="L7563" s="60"/>
    </row>
    <row r="7564" spans="1:12">
      <c r="A7564"/>
      <c r="B7564"/>
      <c r="C7564"/>
      <c r="D7564"/>
      <c r="E7564"/>
      <c r="F7564" s="76"/>
      <c r="G7564"/>
      <c r="H7564"/>
      <c r="I7564"/>
      <c r="J7564"/>
      <c r="K7564" s="2"/>
      <c r="L7564" s="60"/>
    </row>
    <row r="7565" spans="1:12">
      <c r="A7565"/>
      <c r="B7565"/>
      <c r="C7565"/>
      <c r="D7565"/>
      <c r="E7565"/>
      <c r="F7565" s="76"/>
      <c r="G7565"/>
      <c r="H7565"/>
      <c r="I7565"/>
      <c r="J7565"/>
      <c r="K7565" s="2"/>
      <c r="L7565" s="60"/>
    </row>
    <row r="7566" spans="1:12">
      <c r="A7566"/>
      <c r="B7566"/>
      <c r="C7566"/>
      <c r="D7566"/>
      <c r="E7566"/>
      <c r="F7566" s="76"/>
      <c r="G7566"/>
      <c r="H7566"/>
      <c r="I7566"/>
      <c r="J7566"/>
      <c r="K7566" s="2"/>
      <c r="L7566" s="60"/>
    </row>
    <row r="7567" spans="1:12">
      <c r="A7567"/>
      <c r="B7567"/>
      <c r="C7567"/>
      <c r="D7567"/>
      <c r="E7567"/>
      <c r="F7567" s="76"/>
      <c r="G7567"/>
      <c r="H7567"/>
      <c r="I7567"/>
      <c r="J7567"/>
      <c r="K7567" s="2"/>
      <c r="L7567" s="60"/>
    </row>
    <row r="7568" spans="1:12">
      <c r="A7568"/>
      <c r="B7568"/>
      <c r="C7568"/>
      <c r="D7568"/>
      <c r="E7568"/>
      <c r="F7568" s="76"/>
      <c r="G7568"/>
      <c r="H7568"/>
      <c r="I7568"/>
      <c r="J7568"/>
      <c r="K7568" s="2"/>
      <c r="L7568" s="60"/>
    </row>
    <row r="7569" spans="1:12">
      <c r="A7569"/>
      <c r="B7569"/>
      <c r="C7569"/>
      <c r="D7569"/>
      <c r="E7569"/>
      <c r="F7569" s="76"/>
      <c r="G7569"/>
      <c r="H7569"/>
      <c r="I7569"/>
      <c r="J7569"/>
      <c r="K7569" s="2"/>
      <c r="L7569" s="60"/>
    </row>
    <row r="7570" spans="1:12">
      <c r="A7570"/>
      <c r="B7570"/>
      <c r="C7570"/>
      <c r="D7570"/>
      <c r="E7570"/>
      <c r="F7570" s="76"/>
      <c r="G7570"/>
      <c r="H7570"/>
      <c r="I7570"/>
      <c r="J7570"/>
      <c r="K7570" s="2"/>
      <c r="L7570" s="60"/>
    </row>
    <row r="7571" spans="1:12">
      <c r="A7571"/>
      <c r="B7571"/>
      <c r="C7571"/>
      <c r="D7571"/>
      <c r="E7571"/>
      <c r="F7571" s="76"/>
      <c r="G7571"/>
      <c r="H7571"/>
      <c r="I7571"/>
      <c r="J7571"/>
      <c r="K7571" s="2"/>
      <c r="L7571" s="60"/>
    </row>
    <row r="7572" spans="1:12">
      <c r="A7572"/>
      <c r="B7572"/>
      <c r="C7572"/>
      <c r="D7572"/>
      <c r="E7572"/>
      <c r="F7572" s="76"/>
      <c r="G7572"/>
      <c r="H7572"/>
      <c r="I7572"/>
      <c r="J7572"/>
      <c r="K7572" s="2"/>
      <c r="L7572" s="60"/>
    </row>
    <row r="7573" spans="1:12">
      <c r="A7573"/>
      <c r="B7573"/>
      <c r="C7573"/>
      <c r="D7573"/>
      <c r="E7573"/>
      <c r="F7573" s="76"/>
      <c r="G7573"/>
      <c r="H7573"/>
      <c r="I7573"/>
      <c r="J7573"/>
      <c r="K7573" s="2"/>
      <c r="L7573" s="60"/>
    </row>
    <row r="7574" spans="1:12">
      <c r="A7574"/>
      <c r="B7574"/>
      <c r="C7574"/>
      <c r="D7574"/>
      <c r="E7574"/>
      <c r="F7574" s="76"/>
      <c r="G7574"/>
      <c r="H7574"/>
      <c r="I7574"/>
      <c r="J7574"/>
      <c r="K7574" s="2"/>
      <c r="L7574" s="60"/>
    </row>
    <row r="7575" spans="1:12">
      <c r="A7575"/>
      <c r="B7575"/>
      <c r="C7575"/>
      <c r="D7575"/>
      <c r="E7575"/>
      <c r="F7575" s="76"/>
      <c r="G7575"/>
      <c r="H7575"/>
      <c r="I7575"/>
      <c r="J7575"/>
      <c r="K7575" s="2"/>
      <c r="L7575" s="60"/>
    </row>
    <row r="7576" spans="1:12">
      <c r="A7576"/>
      <c r="B7576"/>
      <c r="C7576"/>
      <c r="D7576"/>
      <c r="E7576"/>
      <c r="F7576" s="76"/>
      <c r="G7576"/>
      <c r="H7576"/>
      <c r="I7576"/>
      <c r="J7576"/>
      <c r="K7576" s="2"/>
      <c r="L7576" s="60"/>
    </row>
    <row r="7577" spans="1:12">
      <c r="A7577"/>
      <c r="B7577"/>
      <c r="C7577"/>
      <c r="D7577"/>
      <c r="E7577"/>
      <c r="F7577" s="76"/>
      <c r="G7577"/>
      <c r="H7577"/>
      <c r="I7577"/>
      <c r="J7577"/>
      <c r="K7577" s="2"/>
      <c r="L7577" s="60"/>
    </row>
    <row r="7578" spans="1:12">
      <c r="A7578"/>
      <c r="B7578"/>
      <c r="C7578"/>
      <c r="D7578"/>
      <c r="E7578"/>
      <c r="F7578" s="76"/>
      <c r="G7578"/>
      <c r="H7578"/>
      <c r="I7578"/>
      <c r="J7578"/>
      <c r="K7578" s="2"/>
      <c r="L7578" s="60"/>
    </row>
    <row r="7579" spans="1:12">
      <c r="A7579"/>
      <c r="B7579"/>
      <c r="C7579"/>
      <c r="D7579"/>
      <c r="E7579"/>
      <c r="F7579" s="76"/>
      <c r="G7579"/>
      <c r="H7579"/>
      <c r="I7579"/>
      <c r="J7579"/>
      <c r="K7579" s="2"/>
      <c r="L7579" s="60"/>
    </row>
    <row r="7580" spans="1:12">
      <c r="A7580"/>
      <c r="B7580"/>
      <c r="C7580"/>
      <c r="D7580"/>
      <c r="E7580"/>
      <c r="F7580" s="76"/>
      <c r="G7580"/>
      <c r="H7580"/>
      <c r="I7580"/>
      <c r="J7580"/>
      <c r="K7580" s="2"/>
      <c r="L7580" s="60"/>
    </row>
    <row r="7581" spans="1:12">
      <c r="A7581"/>
      <c r="B7581"/>
      <c r="C7581"/>
      <c r="D7581"/>
      <c r="E7581"/>
      <c r="F7581" s="76"/>
      <c r="G7581"/>
      <c r="H7581"/>
      <c r="I7581"/>
      <c r="J7581"/>
      <c r="K7581" s="2"/>
      <c r="L7581" s="60"/>
    </row>
    <row r="7582" spans="1:12">
      <c r="A7582"/>
      <c r="B7582"/>
      <c r="C7582"/>
      <c r="D7582"/>
      <c r="E7582"/>
      <c r="F7582" s="76"/>
      <c r="G7582"/>
      <c r="H7582"/>
      <c r="I7582"/>
      <c r="J7582"/>
      <c r="K7582" s="2"/>
      <c r="L7582" s="60"/>
    </row>
    <row r="7583" spans="1:12">
      <c r="A7583"/>
      <c r="B7583"/>
      <c r="C7583"/>
      <c r="D7583"/>
      <c r="E7583"/>
      <c r="F7583" s="76"/>
      <c r="G7583"/>
      <c r="H7583"/>
      <c r="I7583"/>
      <c r="J7583"/>
      <c r="K7583" s="2"/>
      <c r="L7583" s="60"/>
    </row>
    <row r="7584" spans="1:12">
      <c r="A7584"/>
      <c r="B7584"/>
      <c r="C7584"/>
      <c r="D7584"/>
      <c r="E7584"/>
      <c r="F7584" s="76"/>
      <c r="G7584"/>
      <c r="H7584"/>
      <c r="I7584"/>
      <c r="J7584"/>
      <c r="K7584" s="2"/>
      <c r="L7584" s="60"/>
    </row>
    <row r="7585" spans="1:12">
      <c r="A7585"/>
      <c r="B7585"/>
      <c r="C7585"/>
      <c r="D7585"/>
      <c r="E7585"/>
      <c r="F7585" s="76"/>
      <c r="G7585"/>
      <c r="H7585"/>
      <c r="I7585"/>
      <c r="J7585"/>
      <c r="K7585" s="2"/>
      <c r="L7585" s="60"/>
    </row>
    <row r="7586" spans="1:12">
      <c r="A7586"/>
      <c r="B7586"/>
      <c r="C7586"/>
      <c r="D7586"/>
      <c r="E7586"/>
      <c r="F7586" s="76"/>
      <c r="G7586"/>
      <c r="H7586"/>
      <c r="I7586"/>
      <c r="J7586"/>
      <c r="K7586" s="2"/>
      <c r="L7586" s="60"/>
    </row>
    <row r="7587" spans="1:12">
      <c r="A7587"/>
      <c r="B7587"/>
      <c r="C7587"/>
      <c r="D7587"/>
      <c r="E7587"/>
      <c r="F7587" s="76"/>
      <c r="G7587"/>
      <c r="H7587"/>
      <c r="I7587"/>
      <c r="J7587"/>
      <c r="K7587" s="2"/>
      <c r="L7587" s="60"/>
    </row>
    <row r="7588" spans="1:12">
      <c r="A7588"/>
      <c r="B7588"/>
      <c r="C7588"/>
      <c r="D7588"/>
      <c r="E7588"/>
      <c r="F7588" s="76"/>
      <c r="G7588"/>
      <c r="H7588"/>
      <c r="I7588"/>
      <c r="J7588"/>
      <c r="K7588" s="2"/>
      <c r="L7588" s="60"/>
    </row>
    <row r="7589" spans="1:12">
      <c r="A7589"/>
      <c r="B7589"/>
      <c r="C7589"/>
      <c r="D7589"/>
      <c r="E7589"/>
      <c r="F7589" s="76"/>
      <c r="G7589"/>
      <c r="H7589"/>
      <c r="I7589"/>
      <c r="J7589"/>
      <c r="K7589" s="2"/>
      <c r="L7589" s="60"/>
    </row>
    <row r="7590" spans="1:12">
      <c r="A7590"/>
      <c r="B7590"/>
      <c r="C7590"/>
      <c r="D7590"/>
      <c r="E7590"/>
      <c r="F7590" s="76"/>
      <c r="G7590"/>
      <c r="H7590"/>
      <c r="I7590"/>
      <c r="J7590"/>
      <c r="K7590" s="2"/>
      <c r="L7590" s="60"/>
    </row>
    <row r="7591" spans="1:12">
      <c r="A7591"/>
      <c r="B7591"/>
      <c r="C7591"/>
      <c r="D7591"/>
      <c r="E7591"/>
      <c r="F7591" s="76"/>
      <c r="G7591"/>
      <c r="H7591"/>
      <c r="I7591"/>
      <c r="J7591"/>
      <c r="K7591" s="2"/>
      <c r="L7591" s="60"/>
    </row>
    <row r="7592" spans="1:12">
      <c r="A7592"/>
      <c r="B7592"/>
      <c r="C7592"/>
      <c r="D7592"/>
      <c r="E7592"/>
      <c r="F7592" s="76"/>
      <c r="G7592"/>
      <c r="H7592"/>
      <c r="I7592"/>
      <c r="J7592"/>
      <c r="K7592" s="2"/>
      <c r="L7592" s="60"/>
    </row>
    <row r="7593" spans="1:12">
      <c r="A7593"/>
      <c r="B7593"/>
      <c r="C7593"/>
      <c r="D7593"/>
      <c r="E7593"/>
      <c r="F7593" s="76"/>
      <c r="G7593"/>
      <c r="H7593"/>
      <c r="I7593"/>
      <c r="J7593"/>
      <c r="K7593" s="2"/>
      <c r="L7593" s="60"/>
    </row>
    <row r="7594" spans="1:12">
      <c r="A7594"/>
      <c r="B7594"/>
      <c r="C7594"/>
      <c r="D7594"/>
      <c r="E7594"/>
      <c r="F7594" s="76"/>
      <c r="G7594"/>
      <c r="H7594"/>
      <c r="I7594"/>
      <c r="J7594"/>
      <c r="K7594" s="2"/>
      <c r="L7594" s="60"/>
    </row>
    <row r="7595" spans="1:12">
      <c r="A7595"/>
      <c r="B7595"/>
      <c r="C7595"/>
      <c r="D7595"/>
      <c r="E7595"/>
      <c r="F7595" s="76"/>
      <c r="G7595"/>
      <c r="H7595"/>
      <c r="I7595"/>
      <c r="J7595"/>
      <c r="K7595" s="2"/>
      <c r="L7595" s="60"/>
    </row>
    <row r="7596" spans="1:12">
      <c r="A7596"/>
      <c r="B7596"/>
      <c r="C7596"/>
      <c r="D7596"/>
      <c r="E7596"/>
      <c r="F7596" s="76"/>
      <c r="G7596"/>
      <c r="H7596"/>
      <c r="I7596"/>
      <c r="J7596"/>
      <c r="K7596" s="2"/>
      <c r="L7596" s="60"/>
    </row>
    <row r="7597" spans="1:12">
      <c r="A7597"/>
      <c r="B7597"/>
      <c r="C7597"/>
      <c r="D7597"/>
      <c r="E7597"/>
      <c r="F7597" s="76"/>
      <c r="G7597"/>
      <c r="H7597"/>
      <c r="I7597"/>
      <c r="J7597"/>
      <c r="K7597" s="2"/>
      <c r="L7597" s="60"/>
    </row>
    <row r="7598" spans="1:12">
      <c r="A7598"/>
      <c r="B7598"/>
      <c r="C7598"/>
      <c r="D7598"/>
      <c r="E7598"/>
      <c r="F7598" s="76"/>
      <c r="G7598"/>
      <c r="H7598"/>
      <c r="I7598"/>
      <c r="J7598"/>
      <c r="K7598" s="2"/>
      <c r="L7598" s="60"/>
    </row>
    <row r="7599" spans="1:12">
      <c r="A7599"/>
      <c r="B7599"/>
      <c r="C7599"/>
      <c r="D7599"/>
      <c r="E7599"/>
      <c r="F7599" s="76"/>
      <c r="G7599"/>
      <c r="H7599"/>
      <c r="I7599"/>
      <c r="J7599"/>
      <c r="K7599" s="2"/>
      <c r="L7599" s="60"/>
    </row>
    <row r="7600" spans="1:12">
      <c r="A7600"/>
      <c r="B7600"/>
      <c r="C7600"/>
      <c r="D7600"/>
      <c r="E7600"/>
      <c r="F7600" s="76"/>
      <c r="G7600"/>
      <c r="H7600"/>
      <c r="I7600"/>
      <c r="J7600"/>
      <c r="K7600" s="2"/>
      <c r="L7600" s="60"/>
    </row>
    <row r="7601" spans="1:12">
      <c r="A7601"/>
      <c r="B7601"/>
      <c r="C7601"/>
      <c r="D7601"/>
      <c r="E7601"/>
      <c r="F7601" s="76"/>
      <c r="G7601"/>
      <c r="H7601"/>
      <c r="I7601"/>
      <c r="J7601"/>
      <c r="K7601" s="2"/>
      <c r="L7601" s="60"/>
    </row>
    <row r="7602" spans="1:12">
      <c r="A7602"/>
      <c r="B7602"/>
      <c r="C7602"/>
      <c r="D7602"/>
      <c r="E7602"/>
      <c r="F7602" s="76"/>
      <c r="G7602"/>
      <c r="H7602"/>
      <c r="I7602"/>
      <c r="J7602"/>
      <c r="K7602" s="2"/>
      <c r="L7602" s="60"/>
    </row>
    <row r="7603" spans="1:12">
      <c r="A7603"/>
      <c r="B7603"/>
      <c r="C7603"/>
      <c r="D7603"/>
      <c r="E7603"/>
      <c r="F7603" s="76"/>
      <c r="G7603"/>
      <c r="H7603"/>
      <c r="I7603"/>
      <c r="J7603"/>
      <c r="K7603" s="2"/>
      <c r="L7603" s="60"/>
    </row>
    <row r="7604" spans="1:12">
      <c r="A7604"/>
      <c r="B7604"/>
      <c r="C7604"/>
      <c r="D7604"/>
      <c r="E7604"/>
      <c r="F7604" s="76"/>
      <c r="G7604"/>
      <c r="H7604"/>
      <c r="I7604"/>
      <c r="J7604"/>
      <c r="K7604" s="2"/>
      <c r="L7604" s="60"/>
    </row>
    <row r="7605" spans="1:12">
      <c r="A7605"/>
      <c r="B7605"/>
      <c r="C7605"/>
      <c r="D7605"/>
      <c r="E7605"/>
      <c r="F7605" s="76"/>
      <c r="G7605"/>
      <c r="H7605"/>
      <c r="I7605"/>
      <c r="J7605"/>
      <c r="K7605" s="2"/>
      <c r="L7605" s="60"/>
    </row>
    <row r="7606" spans="1:12">
      <c r="A7606"/>
      <c r="B7606"/>
      <c r="C7606"/>
      <c r="D7606"/>
      <c r="E7606"/>
      <c r="F7606" s="76"/>
      <c r="G7606"/>
      <c r="H7606"/>
      <c r="I7606"/>
      <c r="J7606"/>
      <c r="K7606" s="2"/>
      <c r="L7606" s="60"/>
    </row>
    <row r="7607" spans="1:12">
      <c r="A7607"/>
      <c r="B7607"/>
      <c r="C7607"/>
      <c r="D7607"/>
      <c r="E7607"/>
      <c r="F7607" s="76"/>
      <c r="G7607"/>
      <c r="H7607"/>
      <c r="I7607"/>
      <c r="J7607"/>
      <c r="K7607" s="2"/>
      <c r="L7607" s="60"/>
    </row>
    <row r="7608" spans="1:12">
      <c r="A7608"/>
      <c r="B7608"/>
      <c r="C7608"/>
      <c r="D7608"/>
      <c r="E7608"/>
      <c r="F7608" s="76"/>
      <c r="G7608"/>
      <c r="H7608"/>
      <c r="I7608"/>
      <c r="J7608"/>
      <c r="K7608" s="2"/>
      <c r="L7608" s="60"/>
    </row>
    <row r="7609" spans="1:12">
      <c r="A7609"/>
      <c r="B7609"/>
      <c r="C7609"/>
      <c r="D7609"/>
      <c r="E7609"/>
      <c r="F7609" s="76"/>
      <c r="G7609"/>
      <c r="H7609"/>
      <c r="I7609"/>
      <c r="J7609"/>
      <c r="K7609" s="2"/>
      <c r="L7609" s="60"/>
    </row>
    <row r="7610" spans="1:12">
      <c r="A7610"/>
      <c r="B7610"/>
      <c r="C7610"/>
      <c r="D7610"/>
      <c r="E7610"/>
      <c r="F7610" s="76"/>
      <c r="G7610"/>
      <c r="H7610"/>
      <c r="I7610"/>
      <c r="J7610"/>
      <c r="K7610" s="2"/>
      <c r="L7610" s="60"/>
    </row>
    <row r="7611" spans="1:12">
      <c r="A7611"/>
      <c r="B7611"/>
      <c r="C7611"/>
      <c r="D7611"/>
      <c r="E7611"/>
      <c r="F7611" s="76"/>
      <c r="G7611"/>
      <c r="H7611"/>
      <c r="I7611"/>
      <c r="J7611"/>
      <c r="K7611" s="2"/>
      <c r="L7611" s="60"/>
    </row>
    <row r="7612" spans="1:12">
      <c r="A7612"/>
      <c r="B7612"/>
      <c r="C7612"/>
      <c r="D7612"/>
      <c r="E7612"/>
      <c r="F7612" s="76"/>
      <c r="G7612"/>
      <c r="H7612"/>
      <c r="I7612"/>
      <c r="J7612"/>
      <c r="K7612" s="2"/>
      <c r="L7612" s="60"/>
    </row>
    <row r="7613" spans="1:12">
      <c r="A7613"/>
      <c r="B7613"/>
      <c r="C7613"/>
      <c r="D7613"/>
      <c r="E7613"/>
      <c r="F7613" s="76"/>
      <c r="G7613"/>
      <c r="H7613"/>
      <c r="I7613"/>
      <c r="J7613"/>
      <c r="K7613" s="2"/>
      <c r="L7613" s="60"/>
    </row>
    <row r="7614" spans="1:12">
      <c r="A7614"/>
      <c r="B7614"/>
      <c r="C7614"/>
      <c r="D7614"/>
      <c r="E7614"/>
      <c r="F7614" s="76"/>
      <c r="G7614"/>
      <c r="H7614"/>
      <c r="I7614"/>
      <c r="J7614"/>
      <c r="K7614" s="2"/>
      <c r="L7614" s="60"/>
    </row>
    <row r="7615" spans="1:12">
      <c r="A7615"/>
      <c r="B7615"/>
      <c r="C7615"/>
      <c r="D7615"/>
      <c r="E7615"/>
      <c r="F7615" s="76"/>
      <c r="G7615"/>
      <c r="H7615"/>
      <c r="I7615"/>
      <c r="J7615"/>
      <c r="K7615" s="2"/>
      <c r="L7615" s="60"/>
    </row>
    <row r="7616" spans="1:12">
      <c r="A7616"/>
      <c r="B7616"/>
      <c r="C7616"/>
      <c r="D7616"/>
      <c r="E7616"/>
      <c r="F7616" s="76"/>
      <c r="G7616"/>
      <c r="H7616"/>
      <c r="I7616"/>
      <c r="J7616"/>
      <c r="K7616" s="2"/>
      <c r="L7616" s="60"/>
    </row>
    <row r="7617" spans="1:12">
      <c r="A7617"/>
      <c r="B7617"/>
      <c r="C7617"/>
      <c r="D7617"/>
      <c r="E7617"/>
      <c r="F7617" s="76"/>
      <c r="G7617"/>
      <c r="H7617"/>
      <c r="I7617"/>
      <c r="J7617"/>
      <c r="K7617" s="2"/>
      <c r="L7617" s="60"/>
    </row>
    <row r="7618" spans="1:12">
      <c r="A7618"/>
      <c r="B7618"/>
      <c r="C7618"/>
      <c r="D7618"/>
      <c r="E7618"/>
      <c r="F7618" s="76"/>
      <c r="G7618"/>
      <c r="H7618"/>
      <c r="I7618"/>
      <c r="J7618"/>
      <c r="K7618" s="2"/>
      <c r="L7618" s="60"/>
    </row>
    <row r="7619" spans="1:12">
      <c r="A7619"/>
      <c r="B7619"/>
      <c r="C7619"/>
      <c r="D7619"/>
      <c r="E7619"/>
      <c r="F7619" s="76"/>
      <c r="G7619"/>
      <c r="H7619"/>
      <c r="I7619"/>
      <c r="J7619"/>
      <c r="K7619" s="2"/>
      <c r="L7619" s="60"/>
    </row>
    <row r="7620" spans="1:12">
      <c r="A7620"/>
      <c r="B7620"/>
      <c r="C7620"/>
      <c r="D7620"/>
      <c r="E7620"/>
      <c r="F7620" s="76"/>
      <c r="G7620"/>
      <c r="H7620"/>
      <c r="I7620"/>
      <c r="J7620"/>
      <c r="K7620" s="2"/>
      <c r="L7620" s="60"/>
    </row>
    <row r="7621" spans="1:12">
      <c r="A7621"/>
      <c r="B7621"/>
      <c r="C7621"/>
      <c r="D7621"/>
      <c r="E7621"/>
      <c r="F7621" s="76"/>
      <c r="G7621"/>
      <c r="H7621"/>
      <c r="I7621"/>
      <c r="J7621"/>
      <c r="K7621" s="2"/>
      <c r="L7621" s="60"/>
    </row>
    <row r="7622" spans="1:12">
      <c r="A7622"/>
      <c r="B7622"/>
      <c r="C7622"/>
      <c r="D7622"/>
      <c r="E7622"/>
      <c r="F7622" s="76"/>
      <c r="G7622"/>
      <c r="H7622"/>
      <c r="I7622"/>
      <c r="J7622"/>
      <c r="K7622" s="2"/>
      <c r="L7622" s="60"/>
    </row>
    <row r="7623" spans="1:12">
      <c r="A7623"/>
      <c r="B7623"/>
      <c r="C7623"/>
      <c r="D7623"/>
      <c r="E7623"/>
      <c r="F7623" s="76"/>
      <c r="G7623"/>
      <c r="H7623"/>
      <c r="I7623"/>
      <c r="J7623"/>
      <c r="K7623" s="2"/>
      <c r="L7623" s="60"/>
    </row>
    <row r="7624" spans="1:12">
      <c r="A7624"/>
      <c r="B7624"/>
      <c r="C7624"/>
      <c r="D7624"/>
      <c r="E7624"/>
      <c r="F7624" s="76"/>
      <c r="G7624"/>
      <c r="H7624"/>
      <c r="I7624"/>
      <c r="J7624"/>
      <c r="K7624" s="2"/>
      <c r="L7624" s="60"/>
    </row>
    <row r="7625" spans="1:12">
      <c r="A7625"/>
      <c r="B7625"/>
      <c r="C7625"/>
      <c r="D7625"/>
      <c r="E7625"/>
      <c r="F7625" s="76"/>
      <c r="G7625"/>
      <c r="H7625"/>
      <c r="I7625"/>
      <c r="J7625"/>
      <c r="K7625" s="2"/>
      <c r="L7625" s="60"/>
    </row>
    <row r="7626" spans="1:12">
      <c r="A7626"/>
      <c r="B7626"/>
      <c r="C7626"/>
      <c r="D7626"/>
      <c r="E7626"/>
      <c r="F7626" s="76"/>
      <c r="G7626"/>
      <c r="H7626"/>
      <c r="I7626"/>
      <c r="J7626"/>
      <c r="K7626" s="2"/>
      <c r="L7626" s="60"/>
    </row>
    <row r="7627" spans="1:12">
      <c r="A7627"/>
      <c r="B7627"/>
      <c r="C7627"/>
      <c r="D7627"/>
      <c r="E7627"/>
      <c r="F7627" s="76"/>
      <c r="G7627"/>
      <c r="H7627"/>
      <c r="I7627"/>
      <c r="J7627"/>
      <c r="K7627" s="2"/>
      <c r="L7627" s="60"/>
    </row>
    <row r="7628" spans="1:12">
      <c r="A7628"/>
      <c r="B7628"/>
      <c r="C7628"/>
      <c r="D7628"/>
      <c r="E7628"/>
      <c r="F7628" s="76"/>
      <c r="G7628"/>
      <c r="H7628"/>
      <c r="I7628"/>
      <c r="J7628"/>
      <c r="K7628" s="2"/>
      <c r="L7628" s="60"/>
    </row>
    <row r="7629" spans="1:12">
      <c r="A7629"/>
      <c r="B7629"/>
      <c r="C7629"/>
      <c r="D7629"/>
      <c r="E7629"/>
      <c r="F7629" s="76"/>
      <c r="G7629"/>
      <c r="H7629"/>
      <c r="I7629"/>
      <c r="J7629"/>
      <c r="K7629" s="2"/>
      <c r="L7629" s="60"/>
    </row>
    <row r="7630" spans="1:12">
      <c r="A7630"/>
      <c r="B7630"/>
      <c r="C7630"/>
      <c r="D7630"/>
      <c r="E7630"/>
      <c r="F7630" s="76"/>
      <c r="G7630"/>
      <c r="H7630"/>
      <c r="I7630"/>
      <c r="J7630"/>
      <c r="K7630" s="2"/>
      <c r="L7630" s="60"/>
    </row>
    <row r="7631" spans="1:12">
      <c r="A7631"/>
      <c r="B7631"/>
      <c r="C7631"/>
      <c r="D7631"/>
      <c r="E7631"/>
      <c r="F7631" s="76"/>
      <c r="G7631"/>
      <c r="H7631"/>
      <c r="I7631"/>
      <c r="J7631"/>
      <c r="K7631" s="2"/>
      <c r="L7631" s="60"/>
    </row>
    <row r="7632" spans="1:12">
      <c r="A7632"/>
      <c r="B7632"/>
      <c r="C7632"/>
      <c r="D7632"/>
      <c r="E7632"/>
      <c r="F7632" s="76"/>
      <c r="G7632"/>
      <c r="H7632"/>
      <c r="I7632"/>
      <c r="J7632"/>
      <c r="K7632" s="2"/>
      <c r="L7632" s="60"/>
    </row>
    <row r="7633" spans="1:12">
      <c r="A7633"/>
      <c r="B7633"/>
      <c r="C7633"/>
      <c r="D7633"/>
      <c r="E7633"/>
      <c r="F7633" s="76"/>
      <c r="G7633"/>
      <c r="H7633"/>
      <c r="I7633"/>
      <c r="J7633"/>
      <c r="K7633" s="2"/>
      <c r="L7633" s="60"/>
    </row>
    <row r="7634" spans="1:12">
      <c r="A7634"/>
      <c r="B7634"/>
      <c r="C7634"/>
      <c r="D7634"/>
      <c r="E7634"/>
      <c r="F7634" s="76"/>
      <c r="G7634"/>
      <c r="H7634"/>
      <c r="I7634"/>
      <c r="J7634"/>
      <c r="K7634" s="2"/>
      <c r="L7634" s="60"/>
    </row>
    <row r="7635" spans="1:12">
      <c r="A7635"/>
      <c r="B7635"/>
      <c r="C7635"/>
      <c r="D7635"/>
      <c r="E7635"/>
      <c r="F7635" s="76"/>
      <c r="G7635"/>
      <c r="H7635"/>
      <c r="I7635"/>
      <c r="J7635"/>
      <c r="K7635" s="2"/>
      <c r="L7635" s="60"/>
    </row>
    <row r="7636" spans="1:12">
      <c r="A7636"/>
      <c r="B7636"/>
      <c r="C7636"/>
      <c r="D7636"/>
      <c r="E7636"/>
      <c r="F7636" s="76"/>
      <c r="G7636"/>
      <c r="H7636"/>
      <c r="I7636"/>
      <c r="J7636"/>
      <c r="K7636" s="2"/>
      <c r="L7636" s="60"/>
    </row>
    <row r="7637" spans="1:12">
      <c r="A7637"/>
      <c r="B7637"/>
      <c r="C7637"/>
      <c r="D7637"/>
      <c r="E7637"/>
      <c r="F7637" s="76"/>
      <c r="G7637"/>
      <c r="H7637"/>
      <c r="I7637"/>
      <c r="J7637"/>
      <c r="K7637" s="2"/>
      <c r="L7637" s="60"/>
    </row>
    <row r="7638" spans="1:12">
      <c r="A7638"/>
      <c r="B7638"/>
      <c r="C7638"/>
      <c r="D7638"/>
      <c r="E7638"/>
      <c r="F7638" s="76"/>
      <c r="G7638"/>
      <c r="H7638"/>
      <c r="I7638"/>
      <c r="J7638"/>
      <c r="K7638" s="2"/>
      <c r="L7638" s="60"/>
    </row>
    <row r="7639" spans="1:12">
      <c r="A7639"/>
      <c r="B7639"/>
      <c r="C7639"/>
      <c r="D7639"/>
      <c r="E7639"/>
      <c r="F7639" s="76"/>
      <c r="G7639"/>
      <c r="H7639"/>
      <c r="I7639"/>
      <c r="J7639"/>
      <c r="K7639" s="2"/>
      <c r="L7639" s="60"/>
    </row>
    <row r="7640" spans="1:12">
      <c r="A7640"/>
      <c r="B7640"/>
      <c r="C7640"/>
      <c r="D7640"/>
      <c r="E7640"/>
      <c r="F7640" s="76"/>
      <c r="G7640"/>
      <c r="H7640"/>
      <c r="I7640"/>
      <c r="J7640"/>
      <c r="K7640" s="2"/>
      <c r="L7640" s="60"/>
    </row>
    <row r="7641" spans="1:12">
      <c r="A7641"/>
      <c r="B7641"/>
      <c r="C7641"/>
      <c r="D7641"/>
      <c r="E7641"/>
      <c r="F7641" s="76"/>
      <c r="G7641"/>
      <c r="H7641"/>
      <c r="I7641"/>
      <c r="J7641"/>
      <c r="K7641" s="2"/>
      <c r="L7641" s="60"/>
    </row>
    <row r="7642" spans="1:12">
      <c r="A7642"/>
      <c r="B7642"/>
      <c r="C7642"/>
      <c r="D7642"/>
      <c r="E7642"/>
      <c r="F7642" s="76"/>
      <c r="G7642"/>
      <c r="H7642"/>
      <c r="I7642"/>
      <c r="J7642"/>
      <c r="K7642" s="2"/>
      <c r="L7642" s="60"/>
    </row>
    <row r="7643" spans="1:12">
      <c r="A7643"/>
      <c r="B7643"/>
      <c r="C7643"/>
      <c r="D7643"/>
      <c r="E7643"/>
      <c r="F7643" s="76"/>
      <c r="G7643"/>
      <c r="H7643"/>
      <c r="I7643"/>
      <c r="J7643"/>
      <c r="K7643" s="2"/>
      <c r="L7643" s="60"/>
    </row>
    <row r="7644" spans="1:12">
      <c r="A7644"/>
      <c r="B7644"/>
      <c r="C7644"/>
      <c r="D7644"/>
      <c r="E7644"/>
      <c r="F7644" s="76"/>
      <c r="G7644"/>
      <c r="H7644"/>
      <c r="I7644"/>
      <c r="J7644"/>
      <c r="K7644" s="2"/>
      <c r="L7644" s="60"/>
    </row>
    <row r="7645" spans="1:12">
      <c r="A7645"/>
      <c r="B7645"/>
      <c r="C7645"/>
      <c r="D7645"/>
      <c r="E7645"/>
      <c r="F7645" s="76"/>
      <c r="G7645"/>
      <c r="H7645"/>
      <c r="I7645"/>
      <c r="J7645"/>
      <c r="K7645" s="2"/>
      <c r="L7645" s="60"/>
    </row>
    <row r="7646" spans="1:12">
      <c r="A7646"/>
      <c r="B7646"/>
      <c r="C7646"/>
      <c r="D7646"/>
      <c r="E7646"/>
      <c r="F7646" s="76"/>
      <c r="G7646"/>
      <c r="H7646"/>
      <c r="I7646"/>
      <c r="J7646"/>
      <c r="K7646" s="2"/>
      <c r="L7646" s="60"/>
    </row>
    <row r="7647" spans="1:12">
      <c r="A7647"/>
      <c r="B7647"/>
      <c r="C7647"/>
      <c r="D7647"/>
      <c r="E7647"/>
      <c r="F7647" s="76"/>
      <c r="G7647"/>
      <c r="H7647"/>
      <c r="I7647"/>
      <c r="J7647"/>
      <c r="K7647" s="2"/>
      <c r="L7647" s="60"/>
    </row>
    <row r="7648" spans="1:12">
      <c r="A7648"/>
      <c r="B7648"/>
      <c r="C7648"/>
      <c r="D7648"/>
      <c r="E7648"/>
      <c r="F7648" s="76"/>
      <c r="G7648"/>
      <c r="H7648"/>
      <c r="I7648"/>
      <c r="J7648"/>
      <c r="K7648" s="2"/>
      <c r="L7648" s="60"/>
    </row>
    <row r="7649" spans="1:12">
      <c r="A7649"/>
      <c r="B7649"/>
      <c r="C7649"/>
      <c r="D7649"/>
      <c r="E7649"/>
      <c r="F7649" s="76"/>
      <c r="G7649"/>
      <c r="H7649"/>
      <c r="I7649"/>
      <c r="J7649"/>
      <c r="K7649" s="2"/>
      <c r="L7649" s="60"/>
    </row>
    <row r="7650" spans="1:12">
      <c r="A7650"/>
      <c r="B7650"/>
      <c r="C7650"/>
      <c r="D7650"/>
      <c r="E7650"/>
      <c r="F7650" s="76"/>
      <c r="G7650"/>
      <c r="H7650"/>
      <c r="I7650"/>
      <c r="J7650"/>
      <c r="K7650" s="2"/>
      <c r="L7650" s="60"/>
    </row>
    <row r="7651" spans="1:12">
      <c r="A7651"/>
      <c r="B7651"/>
      <c r="C7651"/>
      <c r="D7651"/>
      <c r="E7651"/>
      <c r="F7651" s="76"/>
      <c r="G7651"/>
      <c r="H7651"/>
      <c r="I7651"/>
      <c r="J7651"/>
      <c r="K7651" s="2"/>
      <c r="L7651" s="60"/>
    </row>
    <row r="7652" spans="1:12">
      <c r="A7652"/>
      <c r="B7652"/>
      <c r="C7652"/>
      <c r="D7652"/>
      <c r="E7652"/>
      <c r="F7652" s="76"/>
      <c r="G7652"/>
      <c r="H7652"/>
      <c r="I7652"/>
      <c r="J7652"/>
      <c r="K7652" s="2"/>
      <c r="L7652" s="60"/>
    </row>
    <row r="7653" spans="1:12">
      <c r="A7653"/>
      <c r="B7653"/>
      <c r="C7653"/>
      <c r="D7653"/>
      <c r="E7653"/>
      <c r="F7653" s="76"/>
      <c r="G7653"/>
      <c r="H7653"/>
      <c r="I7653"/>
      <c r="J7653"/>
      <c r="K7653" s="2"/>
      <c r="L7653" s="60"/>
    </row>
    <row r="7654" spans="1:12">
      <c r="A7654"/>
      <c r="B7654"/>
      <c r="C7654"/>
      <c r="D7654"/>
      <c r="E7654"/>
      <c r="F7654" s="76"/>
      <c r="G7654"/>
      <c r="H7654"/>
      <c r="I7654"/>
      <c r="J7654"/>
      <c r="K7654" s="2"/>
      <c r="L7654" s="60"/>
    </row>
    <row r="7655" spans="1:12">
      <c r="A7655"/>
      <c r="B7655"/>
      <c r="C7655"/>
      <c r="D7655"/>
      <c r="E7655"/>
      <c r="F7655" s="76"/>
      <c r="G7655"/>
      <c r="H7655"/>
      <c r="I7655"/>
      <c r="J7655"/>
      <c r="K7655" s="2"/>
      <c r="L7655" s="60"/>
    </row>
    <row r="7656" spans="1:12">
      <c r="A7656"/>
      <c r="B7656"/>
      <c r="C7656"/>
      <c r="D7656"/>
      <c r="E7656"/>
      <c r="F7656" s="76"/>
      <c r="G7656"/>
      <c r="H7656"/>
      <c r="I7656"/>
      <c r="J7656"/>
      <c r="K7656" s="2"/>
      <c r="L7656" s="60"/>
    </row>
    <row r="7657" spans="1:12">
      <c r="A7657"/>
      <c r="B7657"/>
      <c r="C7657"/>
      <c r="D7657"/>
      <c r="E7657"/>
      <c r="F7657" s="76"/>
      <c r="G7657"/>
      <c r="H7657"/>
      <c r="I7657"/>
      <c r="J7657"/>
      <c r="K7657" s="2"/>
      <c r="L7657" s="60"/>
    </row>
    <row r="7658" spans="1:12">
      <c r="A7658"/>
      <c r="B7658"/>
      <c r="C7658"/>
      <c r="D7658"/>
      <c r="E7658"/>
      <c r="F7658" s="76"/>
      <c r="G7658"/>
      <c r="H7658"/>
      <c r="I7658"/>
      <c r="J7658"/>
      <c r="K7658" s="2"/>
      <c r="L7658" s="60"/>
    </row>
    <row r="7659" spans="1:12">
      <c r="A7659"/>
      <c r="B7659"/>
      <c r="C7659"/>
      <c r="D7659"/>
      <c r="E7659"/>
      <c r="F7659" s="76"/>
      <c r="G7659"/>
      <c r="H7659"/>
      <c r="I7659"/>
      <c r="J7659"/>
      <c r="K7659" s="2"/>
      <c r="L7659" s="60"/>
    </row>
    <row r="7660" spans="1:12">
      <c r="A7660"/>
      <c r="B7660"/>
      <c r="C7660"/>
      <c r="D7660"/>
      <c r="E7660"/>
      <c r="F7660" s="76"/>
      <c r="G7660"/>
      <c r="H7660"/>
      <c r="I7660"/>
      <c r="J7660"/>
      <c r="K7660" s="2"/>
      <c r="L7660" s="60"/>
    </row>
    <row r="7661" spans="1:12">
      <c r="A7661"/>
      <c r="B7661"/>
      <c r="C7661"/>
      <c r="D7661"/>
      <c r="E7661"/>
      <c r="F7661" s="76"/>
      <c r="G7661"/>
      <c r="H7661"/>
      <c r="I7661"/>
      <c r="J7661"/>
      <c r="K7661" s="2"/>
      <c r="L7661" s="60"/>
    </row>
    <row r="7662" spans="1:12">
      <c r="A7662"/>
      <c r="B7662"/>
      <c r="C7662"/>
      <c r="D7662"/>
      <c r="E7662"/>
      <c r="F7662" s="76"/>
      <c r="G7662"/>
      <c r="H7662"/>
      <c r="I7662"/>
      <c r="J7662"/>
      <c r="K7662" s="2"/>
      <c r="L7662" s="60"/>
    </row>
    <row r="7663" spans="1:12">
      <c r="A7663"/>
      <c r="B7663"/>
      <c r="C7663"/>
      <c r="D7663"/>
      <c r="E7663"/>
      <c r="F7663" s="76"/>
      <c r="G7663"/>
      <c r="H7663"/>
      <c r="I7663"/>
      <c r="J7663"/>
      <c r="K7663" s="2"/>
      <c r="L7663" s="60"/>
    </row>
    <row r="7664" spans="1:12">
      <c r="A7664"/>
      <c r="B7664"/>
      <c r="C7664"/>
      <c r="D7664"/>
      <c r="E7664"/>
      <c r="F7664" s="76"/>
      <c r="G7664"/>
      <c r="H7664"/>
      <c r="I7664"/>
      <c r="J7664"/>
      <c r="K7664" s="2"/>
      <c r="L7664" s="60"/>
    </row>
    <row r="7665" spans="1:12">
      <c r="A7665"/>
      <c r="B7665"/>
      <c r="C7665"/>
      <c r="D7665"/>
      <c r="E7665"/>
      <c r="F7665" s="76"/>
      <c r="G7665"/>
      <c r="H7665"/>
      <c r="I7665"/>
      <c r="J7665"/>
      <c r="K7665" s="2"/>
      <c r="L7665" s="60"/>
    </row>
    <row r="7666" spans="1:12">
      <c r="A7666"/>
      <c r="B7666"/>
      <c r="C7666"/>
      <c r="D7666"/>
      <c r="E7666"/>
      <c r="F7666" s="76"/>
      <c r="G7666"/>
      <c r="H7666"/>
      <c r="I7666"/>
      <c r="J7666"/>
      <c r="K7666" s="2"/>
      <c r="L7666" s="60"/>
    </row>
    <row r="7667" spans="1:12">
      <c r="A7667"/>
      <c r="B7667"/>
      <c r="C7667"/>
      <c r="D7667"/>
      <c r="E7667"/>
      <c r="F7667" s="76"/>
      <c r="G7667"/>
      <c r="H7667"/>
      <c r="I7667"/>
      <c r="J7667"/>
      <c r="K7667" s="2"/>
      <c r="L7667" s="60"/>
    </row>
    <row r="7668" spans="1:12">
      <c r="A7668"/>
      <c r="B7668"/>
      <c r="C7668"/>
      <c r="D7668"/>
      <c r="E7668"/>
      <c r="F7668" s="76"/>
      <c r="G7668"/>
      <c r="H7668"/>
      <c r="I7668"/>
      <c r="J7668"/>
      <c r="K7668" s="2"/>
      <c r="L7668" s="60"/>
    </row>
    <row r="7669" spans="1:12">
      <c r="A7669"/>
      <c r="B7669"/>
      <c r="C7669"/>
      <c r="D7669"/>
      <c r="E7669"/>
      <c r="F7669" s="76"/>
      <c r="G7669"/>
      <c r="H7669"/>
      <c r="I7669"/>
      <c r="J7669"/>
      <c r="K7669" s="2"/>
      <c r="L7669" s="60"/>
    </row>
    <row r="7670" spans="1:12">
      <c r="A7670"/>
      <c r="B7670"/>
      <c r="C7670"/>
      <c r="D7670"/>
      <c r="E7670"/>
      <c r="F7670" s="76"/>
      <c r="G7670"/>
      <c r="H7670"/>
      <c r="I7670"/>
      <c r="J7670"/>
      <c r="K7670" s="2"/>
      <c r="L7670" s="60"/>
    </row>
    <row r="7671" spans="1:12">
      <c r="A7671"/>
      <c r="B7671"/>
      <c r="C7671"/>
      <c r="D7671"/>
      <c r="E7671"/>
      <c r="F7671" s="76"/>
      <c r="G7671"/>
      <c r="H7671"/>
      <c r="I7671"/>
      <c r="J7671"/>
      <c r="K7671" s="2"/>
      <c r="L7671" s="60"/>
    </row>
    <row r="7672" spans="1:12">
      <c r="A7672"/>
      <c r="B7672"/>
      <c r="C7672"/>
      <c r="D7672"/>
      <c r="E7672"/>
      <c r="F7672" s="76"/>
      <c r="G7672"/>
      <c r="H7672"/>
      <c r="I7672"/>
      <c r="J7672"/>
      <c r="K7672" s="2"/>
      <c r="L7672" s="60"/>
    </row>
    <row r="7673" spans="1:12">
      <c r="A7673"/>
      <c r="B7673"/>
      <c r="C7673"/>
      <c r="D7673"/>
      <c r="E7673"/>
      <c r="F7673" s="76"/>
      <c r="G7673"/>
      <c r="H7673"/>
      <c r="I7673"/>
      <c r="J7673"/>
      <c r="K7673" s="2"/>
      <c r="L7673" s="60"/>
    </row>
    <row r="7674" spans="1:12">
      <c r="A7674"/>
      <c r="B7674"/>
      <c r="C7674"/>
      <c r="D7674"/>
      <c r="E7674"/>
      <c r="F7674" s="76"/>
      <c r="G7674"/>
      <c r="H7674"/>
      <c r="I7674"/>
      <c r="J7674"/>
      <c r="K7674" s="2"/>
      <c r="L7674" s="60"/>
    </row>
    <row r="7675" spans="1:12">
      <c r="A7675"/>
      <c r="B7675"/>
      <c r="C7675"/>
      <c r="D7675"/>
      <c r="E7675"/>
      <c r="F7675" s="76"/>
      <c r="G7675"/>
      <c r="H7675"/>
      <c r="I7675"/>
      <c r="J7675"/>
      <c r="K7675" s="2"/>
      <c r="L7675" s="60"/>
    </row>
    <row r="7676" spans="1:12">
      <c r="A7676"/>
      <c r="B7676"/>
      <c r="C7676"/>
      <c r="D7676"/>
      <c r="E7676"/>
      <c r="F7676" s="76"/>
      <c r="G7676"/>
      <c r="H7676"/>
      <c r="I7676"/>
      <c r="J7676"/>
      <c r="K7676" s="2"/>
      <c r="L7676" s="60"/>
    </row>
    <row r="7677" spans="1:12">
      <c r="A7677"/>
      <c r="B7677"/>
      <c r="C7677"/>
      <c r="D7677"/>
      <c r="E7677"/>
      <c r="F7677" s="76"/>
      <c r="G7677"/>
      <c r="H7677"/>
      <c r="I7677"/>
      <c r="J7677"/>
      <c r="K7677" s="2"/>
      <c r="L7677" s="60"/>
    </row>
    <row r="7678" spans="1:12">
      <c r="A7678"/>
      <c r="B7678"/>
      <c r="C7678"/>
      <c r="D7678"/>
      <c r="E7678"/>
      <c r="F7678" s="76"/>
      <c r="G7678"/>
      <c r="H7678"/>
      <c r="I7678"/>
      <c r="J7678"/>
      <c r="K7678" s="2"/>
      <c r="L7678" s="60"/>
    </row>
    <row r="7679" spans="1:12">
      <c r="A7679"/>
      <c r="B7679"/>
      <c r="C7679"/>
      <c r="D7679"/>
      <c r="E7679"/>
      <c r="F7679" s="76"/>
      <c r="G7679"/>
      <c r="H7679"/>
      <c r="I7679"/>
      <c r="J7679"/>
      <c r="K7679" s="2"/>
      <c r="L7679" s="60"/>
    </row>
    <row r="7680" spans="1:12">
      <c r="A7680"/>
      <c r="B7680"/>
      <c r="C7680"/>
      <c r="D7680"/>
      <c r="E7680"/>
      <c r="F7680" s="76"/>
      <c r="G7680"/>
      <c r="H7680"/>
      <c r="I7680"/>
      <c r="J7680"/>
      <c r="K7680" s="2"/>
      <c r="L7680" s="60"/>
    </row>
    <row r="7681" spans="1:12">
      <c r="A7681"/>
      <c r="B7681"/>
      <c r="C7681"/>
      <c r="D7681"/>
      <c r="E7681"/>
      <c r="F7681" s="76"/>
      <c r="G7681"/>
      <c r="H7681"/>
      <c r="I7681"/>
      <c r="J7681"/>
      <c r="K7681" s="2"/>
      <c r="L7681" s="60"/>
    </row>
    <row r="7682" spans="1:12">
      <c r="A7682"/>
      <c r="B7682"/>
      <c r="C7682"/>
      <c r="D7682"/>
      <c r="E7682"/>
      <c r="F7682" s="76"/>
      <c r="G7682"/>
      <c r="H7682"/>
      <c r="I7682"/>
      <c r="J7682"/>
      <c r="K7682" s="2"/>
      <c r="L7682" s="60"/>
    </row>
    <row r="7683" spans="1:12">
      <c r="A7683"/>
      <c r="B7683"/>
      <c r="C7683"/>
      <c r="D7683"/>
      <c r="E7683"/>
      <c r="F7683" s="76"/>
      <c r="G7683"/>
      <c r="H7683"/>
      <c r="I7683"/>
      <c r="J7683"/>
      <c r="K7683" s="2"/>
      <c r="L7683" s="60"/>
    </row>
    <row r="7684" spans="1:12">
      <c r="A7684"/>
      <c r="B7684"/>
      <c r="C7684"/>
      <c r="D7684"/>
      <c r="E7684"/>
      <c r="F7684" s="76"/>
      <c r="G7684"/>
      <c r="H7684"/>
      <c r="I7684"/>
      <c r="J7684"/>
      <c r="K7684" s="2"/>
      <c r="L7684" s="60"/>
    </row>
    <row r="7685" spans="1:12">
      <c r="A7685"/>
      <c r="B7685"/>
      <c r="C7685"/>
      <c r="D7685"/>
      <c r="E7685"/>
      <c r="F7685" s="76"/>
      <c r="G7685"/>
      <c r="H7685"/>
      <c r="I7685"/>
      <c r="J7685"/>
      <c r="K7685" s="2"/>
      <c r="L7685" s="60"/>
    </row>
    <row r="7686" spans="1:12">
      <c r="A7686"/>
      <c r="B7686"/>
      <c r="C7686"/>
      <c r="D7686"/>
      <c r="E7686"/>
      <c r="F7686" s="76"/>
      <c r="G7686"/>
      <c r="H7686"/>
      <c r="I7686"/>
      <c r="J7686"/>
      <c r="K7686" s="2"/>
      <c r="L7686" s="60"/>
    </row>
    <row r="7687" spans="1:12">
      <c r="A7687"/>
      <c r="B7687"/>
      <c r="C7687"/>
      <c r="D7687"/>
      <c r="E7687"/>
      <c r="F7687" s="76"/>
      <c r="G7687"/>
      <c r="H7687"/>
      <c r="I7687"/>
      <c r="J7687"/>
      <c r="K7687" s="2"/>
      <c r="L7687" s="60"/>
    </row>
    <row r="7688" spans="1:12">
      <c r="A7688"/>
      <c r="B7688"/>
      <c r="C7688"/>
      <c r="D7688"/>
      <c r="E7688"/>
      <c r="F7688" s="76"/>
      <c r="G7688"/>
      <c r="H7688"/>
      <c r="I7688"/>
      <c r="J7688"/>
      <c r="K7688" s="2"/>
      <c r="L7688" s="60"/>
    </row>
    <row r="7689" spans="1:12">
      <c r="A7689"/>
      <c r="B7689"/>
      <c r="C7689"/>
      <c r="D7689"/>
      <c r="E7689"/>
      <c r="F7689" s="76"/>
      <c r="G7689"/>
      <c r="H7689"/>
      <c r="I7689"/>
      <c r="J7689"/>
      <c r="K7689" s="2"/>
      <c r="L7689" s="60"/>
    </row>
    <row r="7690" spans="1:12">
      <c r="A7690"/>
      <c r="B7690"/>
      <c r="C7690"/>
      <c r="D7690"/>
      <c r="E7690"/>
      <c r="F7690" s="76"/>
      <c r="G7690"/>
      <c r="H7690"/>
      <c r="I7690"/>
      <c r="J7690"/>
      <c r="K7690" s="2"/>
      <c r="L7690" s="60"/>
    </row>
    <row r="7691" spans="1:12">
      <c r="A7691"/>
      <c r="B7691"/>
      <c r="C7691"/>
      <c r="D7691"/>
      <c r="E7691"/>
      <c r="F7691" s="76"/>
      <c r="G7691"/>
      <c r="H7691"/>
      <c r="I7691"/>
      <c r="J7691"/>
      <c r="K7691" s="2"/>
      <c r="L7691" s="60"/>
    </row>
    <row r="7692" spans="1:12">
      <c r="A7692"/>
      <c r="B7692"/>
      <c r="C7692"/>
      <c r="D7692"/>
      <c r="E7692"/>
      <c r="F7692" s="76"/>
      <c r="G7692"/>
      <c r="H7692"/>
      <c r="I7692"/>
      <c r="J7692"/>
      <c r="K7692" s="2"/>
      <c r="L7692" s="60"/>
    </row>
    <row r="7693" spans="1:12">
      <c r="A7693"/>
      <c r="B7693"/>
      <c r="C7693"/>
      <c r="D7693"/>
      <c r="E7693"/>
      <c r="F7693" s="76"/>
      <c r="G7693"/>
      <c r="H7693"/>
      <c r="I7693"/>
      <c r="J7693"/>
      <c r="K7693" s="2"/>
      <c r="L7693" s="60"/>
    </row>
    <row r="7694" spans="1:12">
      <c r="A7694"/>
      <c r="B7694"/>
      <c r="C7694"/>
      <c r="D7694"/>
      <c r="E7694"/>
      <c r="F7694" s="76"/>
      <c r="G7694"/>
      <c r="H7694"/>
      <c r="I7694"/>
      <c r="J7694"/>
      <c r="K7694" s="2"/>
      <c r="L7694" s="60"/>
    </row>
    <row r="7695" spans="1:12">
      <c r="A7695"/>
      <c r="B7695"/>
      <c r="C7695"/>
      <c r="D7695"/>
      <c r="E7695"/>
      <c r="F7695" s="76"/>
      <c r="G7695"/>
      <c r="H7695"/>
      <c r="I7695"/>
      <c r="J7695"/>
      <c r="K7695" s="2"/>
      <c r="L7695" s="60"/>
    </row>
    <row r="7696" spans="1:12">
      <c r="A7696"/>
      <c r="B7696"/>
      <c r="C7696"/>
      <c r="D7696"/>
      <c r="E7696"/>
      <c r="F7696" s="76"/>
      <c r="G7696"/>
      <c r="H7696"/>
      <c r="I7696"/>
      <c r="J7696"/>
      <c r="K7696" s="2"/>
      <c r="L7696" s="60"/>
    </row>
    <row r="7697" spans="1:12">
      <c r="A7697"/>
      <c r="B7697"/>
      <c r="C7697"/>
      <c r="D7697"/>
      <c r="E7697"/>
      <c r="F7697" s="76"/>
      <c r="G7697"/>
      <c r="H7697"/>
      <c r="I7697"/>
      <c r="J7697"/>
      <c r="K7697" s="2"/>
      <c r="L7697" s="60"/>
    </row>
    <row r="7698" spans="1:12">
      <c r="A7698"/>
      <c r="B7698"/>
      <c r="C7698"/>
      <c r="D7698"/>
      <c r="E7698"/>
      <c r="F7698" s="76"/>
      <c r="G7698"/>
      <c r="H7698"/>
      <c r="I7698"/>
      <c r="J7698"/>
      <c r="K7698" s="2"/>
      <c r="L7698" s="60"/>
    </row>
    <row r="7699" spans="1:12">
      <c r="A7699"/>
      <c r="B7699"/>
      <c r="C7699"/>
      <c r="D7699"/>
      <c r="E7699"/>
      <c r="F7699" s="76"/>
      <c r="G7699"/>
      <c r="H7699"/>
      <c r="I7699"/>
      <c r="J7699"/>
      <c r="K7699" s="2"/>
      <c r="L7699" s="60"/>
    </row>
    <row r="7700" spans="1:12">
      <c r="A7700"/>
      <c r="B7700"/>
      <c r="C7700"/>
      <c r="D7700"/>
      <c r="E7700"/>
      <c r="F7700" s="76"/>
      <c r="G7700"/>
      <c r="H7700"/>
      <c r="I7700"/>
      <c r="J7700"/>
      <c r="K7700" s="2"/>
      <c r="L7700" s="60"/>
    </row>
    <row r="7701" spans="1:12">
      <c r="A7701"/>
      <c r="B7701"/>
      <c r="C7701"/>
      <c r="D7701"/>
      <c r="E7701"/>
      <c r="F7701" s="76"/>
      <c r="G7701"/>
      <c r="H7701"/>
      <c r="I7701"/>
      <c r="J7701"/>
      <c r="K7701" s="2"/>
      <c r="L7701" s="60"/>
    </row>
    <row r="7702" spans="1:12">
      <c r="A7702"/>
      <c r="B7702"/>
      <c r="C7702"/>
      <c r="D7702"/>
      <c r="E7702"/>
      <c r="F7702" s="76"/>
      <c r="G7702"/>
      <c r="H7702"/>
      <c r="I7702"/>
      <c r="J7702"/>
      <c r="K7702" s="2"/>
      <c r="L7702" s="60"/>
    </row>
    <row r="7703" spans="1:12">
      <c r="A7703"/>
      <c r="B7703"/>
      <c r="C7703"/>
      <c r="D7703"/>
      <c r="E7703"/>
      <c r="F7703" s="76"/>
      <c r="G7703"/>
      <c r="H7703"/>
      <c r="I7703"/>
      <c r="J7703"/>
      <c r="K7703" s="2"/>
      <c r="L7703" s="60"/>
    </row>
    <row r="7704" spans="1:12">
      <c r="A7704"/>
      <c r="B7704"/>
      <c r="C7704"/>
      <c r="D7704"/>
      <c r="E7704"/>
      <c r="F7704" s="76"/>
      <c r="G7704"/>
      <c r="H7704"/>
      <c r="I7704"/>
      <c r="J7704"/>
      <c r="K7704" s="2"/>
      <c r="L7704" s="60"/>
    </row>
    <row r="7705" spans="1:12">
      <c r="A7705"/>
      <c r="B7705"/>
      <c r="C7705"/>
      <c r="D7705"/>
      <c r="E7705"/>
      <c r="F7705" s="76"/>
      <c r="G7705"/>
      <c r="H7705"/>
      <c r="I7705"/>
      <c r="J7705"/>
      <c r="K7705" s="2"/>
      <c r="L7705" s="60"/>
    </row>
    <row r="7706" spans="1:12">
      <c r="A7706"/>
      <c r="B7706"/>
      <c r="C7706"/>
      <c r="D7706"/>
      <c r="E7706"/>
      <c r="F7706" s="76"/>
      <c r="G7706"/>
      <c r="H7706"/>
      <c r="I7706"/>
      <c r="J7706"/>
      <c r="K7706" s="2"/>
      <c r="L7706" s="60"/>
    </row>
    <row r="7707" spans="1:12">
      <c r="A7707"/>
      <c r="B7707"/>
      <c r="C7707"/>
      <c r="D7707"/>
      <c r="E7707"/>
      <c r="F7707" s="76"/>
      <c r="G7707"/>
      <c r="H7707"/>
      <c r="I7707"/>
      <c r="J7707"/>
      <c r="K7707" s="2"/>
      <c r="L7707" s="60"/>
    </row>
    <row r="7708" spans="1:12">
      <c r="A7708"/>
      <c r="B7708"/>
      <c r="C7708"/>
      <c r="D7708"/>
      <c r="E7708"/>
      <c r="F7708" s="76"/>
      <c r="G7708"/>
      <c r="H7708"/>
      <c r="I7708"/>
      <c r="J7708"/>
      <c r="K7708" s="2"/>
      <c r="L7708" s="60"/>
    </row>
    <row r="7709" spans="1:12">
      <c r="A7709"/>
      <c r="B7709"/>
      <c r="C7709"/>
      <c r="D7709"/>
      <c r="E7709"/>
      <c r="F7709" s="76"/>
      <c r="G7709"/>
      <c r="H7709"/>
      <c r="I7709"/>
      <c r="J7709"/>
      <c r="K7709" s="2"/>
      <c r="L7709" s="60"/>
    </row>
    <row r="7710" spans="1:12">
      <c r="A7710"/>
      <c r="B7710"/>
      <c r="C7710"/>
      <c r="D7710"/>
      <c r="E7710"/>
      <c r="F7710" s="76"/>
      <c r="G7710"/>
      <c r="H7710"/>
      <c r="I7710"/>
      <c r="J7710"/>
      <c r="K7710" s="2"/>
      <c r="L7710" s="60"/>
    </row>
    <row r="7711" spans="1:12">
      <c r="A7711"/>
      <c r="B7711"/>
      <c r="C7711"/>
      <c r="D7711"/>
      <c r="E7711"/>
      <c r="F7711" s="76"/>
      <c r="G7711"/>
      <c r="H7711"/>
      <c r="I7711"/>
      <c r="J7711"/>
      <c r="K7711" s="2"/>
      <c r="L7711" s="60"/>
    </row>
    <row r="7712" spans="1:12">
      <c r="A7712"/>
      <c r="B7712"/>
      <c r="C7712"/>
      <c r="D7712"/>
      <c r="E7712"/>
      <c r="F7712" s="76"/>
      <c r="G7712"/>
      <c r="H7712"/>
      <c r="I7712"/>
      <c r="J7712"/>
      <c r="K7712" s="2"/>
      <c r="L7712" s="60"/>
    </row>
    <row r="7713" spans="1:12">
      <c r="A7713"/>
      <c r="B7713"/>
      <c r="C7713"/>
      <c r="D7713"/>
      <c r="E7713"/>
      <c r="F7713" s="76"/>
      <c r="G7713"/>
      <c r="H7713"/>
      <c r="I7713"/>
      <c r="J7713"/>
      <c r="K7713" s="2"/>
      <c r="L7713" s="60"/>
    </row>
    <row r="7714" spans="1:12">
      <c r="A7714"/>
      <c r="B7714"/>
      <c r="C7714"/>
      <c r="D7714"/>
      <c r="E7714"/>
      <c r="F7714" s="76"/>
      <c r="G7714"/>
      <c r="H7714"/>
      <c r="I7714"/>
      <c r="J7714"/>
      <c r="K7714" s="2"/>
      <c r="L7714" s="60"/>
    </row>
    <row r="7715" spans="1:12">
      <c r="A7715"/>
      <c r="B7715"/>
      <c r="C7715"/>
      <c r="D7715"/>
      <c r="E7715"/>
      <c r="F7715" s="76"/>
      <c r="G7715"/>
      <c r="H7715"/>
      <c r="I7715"/>
      <c r="J7715"/>
      <c r="K7715" s="2"/>
      <c r="L7715" s="60"/>
    </row>
    <row r="7716" spans="1:12">
      <c r="A7716"/>
      <c r="B7716"/>
      <c r="C7716"/>
      <c r="D7716"/>
      <c r="E7716"/>
      <c r="F7716" s="76"/>
      <c r="G7716"/>
      <c r="H7716"/>
      <c r="I7716"/>
      <c r="J7716"/>
      <c r="K7716" s="2"/>
      <c r="L7716" s="60"/>
    </row>
    <row r="7717" spans="1:12">
      <c r="A7717"/>
      <c r="B7717"/>
      <c r="C7717"/>
      <c r="D7717"/>
      <c r="E7717"/>
      <c r="F7717" s="76"/>
      <c r="G7717"/>
      <c r="H7717"/>
      <c r="I7717"/>
      <c r="J7717"/>
      <c r="K7717" s="2"/>
      <c r="L7717" s="60"/>
    </row>
    <row r="7718" spans="1:12">
      <c r="A7718"/>
      <c r="B7718"/>
      <c r="C7718"/>
      <c r="D7718"/>
      <c r="E7718"/>
      <c r="F7718" s="76"/>
      <c r="G7718"/>
      <c r="H7718"/>
      <c r="I7718"/>
      <c r="J7718"/>
      <c r="K7718" s="2"/>
      <c r="L7718" s="60"/>
    </row>
    <row r="7719" spans="1:12">
      <c r="A7719"/>
      <c r="B7719"/>
      <c r="C7719"/>
      <c r="D7719"/>
      <c r="E7719"/>
      <c r="F7719" s="76"/>
      <c r="G7719"/>
      <c r="H7719"/>
      <c r="I7719"/>
      <c r="J7719"/>
      <c r="K7719" s="2"/>
      <c r="L7719" s="60"/>
    </row>
    <row r="7720" spans="1:12">
      <c r="A7720"/>
      <c r="B7720"/>
      <c r="C7720"/>
      <c r="D7720"/>
      <c r="E7720"/>
      <c r="F7720" s="76"/>
      <c r="G7720"/>
      <c r="H7720"/>
      <c r="I7720"/>
      <c r="J7720"/>
      <c r="K7720" s="2"/>
      <c r="L7720" s="60"/>
    </row>
    <row r="7721" spans="1:12">
      <c r="A7721"/>
      <c r="B7721"/>
      <c r="C7721"/>
      <c r="D7721"/>
      <c r="E7721"/>
      <c r="F7721" s="76"/>
      <c r="G7721"/>
      <c r="H7721"/>
      <c r="I7721"/>
      <c r="J7721"/>
      <c r="K7721" s="2"/>
      <c r="L7721" s="60"/>
    </row>
    <row r="7722" spans="1:12">
      <c r="A7722"/>
      <c r="B7722"/>
      <c r="C7722"/>
      <c r="D7722"/>
      <c r="E7722"/>
      <c r="F7722" s="76"/>
      <c r="G7722"/>
      <c r="H7722"/>
      <c r="I7722"/>
      <c r="J7722"/>
      <c r="K7722" s="2"/>
      <c r="L7722" s="60"/>
    </row>
    <row r="7723" spans="1:12">
      <c r="A7723"/>
      <c r="B7723"/>
      <c r="C7723"/>
      <c r="D7723"/>
      <c r="E7723"/>
      <c r="F7723" s="76"/>
      <c r="G7723"/>
      <c r="H7723"/>
      <c r="I7723"/>
      <c r="J7723"/>
      <c r="K7723" s="2"/>
      <c r="L7723" s="60"/>
    </row>
    <row r="7724" spans="1:12">
      <c r="A7724"/>
      <c r="B7724"/>
      <c r="C7724"/>
      <c r="D7724"/>
      <c r="E7724"/>
      <c r="F7724" s="76"/>
      <c r="G7724"/>
      <c r="H7724"/>
      <c r="I7724"/>
      <c r="J7724"/>
      <c r="K7724" s="2"/>
      <c r="L7724" s="60"/>
    </row>
    <row r="7725" spans="1:12">
      <c r="A7725"/>
      <c r="B7725"/>
      <c r="C7725"/>
      <c r="D7725"/>
      <c r="E7725"/>
      <c r="F7725" s="76"/>
      <c r="G7725"/>
      <c r="H7725"/>
      <c r="I7725"/>
      <c r="J7725"/>
      <c r="K7725" s="2"/>
      <c r="L7725" s="60"/>
    </row>
    <row r="7726" spans="1:12">
      <c r="A7726"/>
      <c r="B7726"/>
      <c r="C7726"/>
      <c r="D7726"/>
      <c r="E7726"/>
      <c r="F7726" s="76"/>
      <c r="G7726"/>
      <c r="H7726"/>
      <c r="I7726"/>
      <c r="J7726"/>
      <c r="K7726" s="2"/>
      <c r="L7726" s="60"/>
    </row>
    <row r="7727" spans="1:12">
      <c r="A7727"/>
      <c r="B7727"/>
      <c r="C7727"/>
      <c r="D7727"/>
      <c r="E7727"/>
      <c r="F7727" s="76"/>
      <c r="G7727"/>
      <c r="H7727"/>
      <c r="I7727"/>
      <c r="J7727"/>
      <c r="K7727" s="2"/>
      <c r="L7727" s="60"/>
    </row>
    <row r="7728" spans="1:12">
      <c r="A7728"/>
      <c r="B7728"/>
      <c r="C7728"/>
      <c r="D7728"/>
      <c r="E7728"/>
      <c r="F7728" s="76"/>
      <c r="G7728"/>
      <c r="H7728"/>
      <c r="I7728"/>
      <c r="J7728"/>
      <c r="K7728" s="2"/>
      <c r="L7728" s="60"/>
    </row>
    <row r="7729" spans="1:12">
      <c r="A7729"/>
      <c r="B7729"/>
      <c r="C7729"/>
      <c r="D7729"/>
      <c r="E7729"/>
      <c r="F7729" s="76"/>
      <c r="G7729"/>
      <c r="H7729"/>
      <c r="I7729"/>
      <c r="J7729"/>
      <c r="K7729" s="2"/>
      <c r="L7729" s="60"/>
    </row>
    <row r="7730" spans="1:12">
      <c r="A7730"/>
      <c r="B7730"/>
      <c r="C7730"/>
      <c r="D7730"/>
      <c r="E7730"/>
      <c r="F7730" s="76"/>
      <c r="G7730"/>
      <c r="H7730"/>
      <c r="I7730"/>
      <c r="J7730"/>
      <c r="K7730" s="2"/>
      <c r="L7730" s="60"/>
    </row>
    <row r="7731" spans="1:12">
      <c r="A7731"/>
      <c r="B7731"/>
      <c r="C7731"/>
      <c r="D7731"/>
      <c r="E7731"/>
      <c r="F7731" s="76"/>
      <c r="G7731"/>
      <c r="H7731"/>
      <c r="I7731"/>
      <c r="J7731"/>
      <c r="K7731" s="2"/>
      <c r="L7731" s="60"/>
    </row>
    <row r="7732" spans="1:12">
      <c r="A7732"/>
      <c r="B7732"/>
      <c r="C7732"/>
      <c r="D7732"/>
      <c r="E7732"/>
      <c r="F7732" s="76"/>
      <c r="G7732"/>
      <c r="H7732"/>
      <c r="I7732"/>
      <c r="J7732"/>
      <c r="K7732" s="2"/>
      <c r="L7732" s="60"/>
    </row>
    <row r="7733" spans="1:12">
      <c r="A7733"/>
      <c r="B7733"/>
      <c r="C7733"/>
      <c r="D7733"/>
      <c r="E7733"/>
      <c r="F7733" s="76"/>
      <c r="G7733"/>
      <c r="H7733"/>
      <c r="I7733"/>
      <c r="J7733"/>
      <c r="K7733" s="2"/>
      <c r="L7733" s="60"/>
    </row>
    <row r="7734" spans="1:12">
      <c r="A7734"/>
      <c r="B7734"/>
      <c r="C7734"/>
      <c r="D7734"/>
      <c r="E7734"/>
      <c r="F7734" s="76"/>
      <c r="G7734"/>
      <c r="H7734"/>
      <c r="I7734"/>
      <c r="J7734"/>
      <c r="K7734" s="2"/>
      <c r="L7734" s="60"/>
    </row>
    <row r="7735" spans="1:12">
      <c r="A7735"/>
      <c r="B7735"/>
      <c r="C7735"/>
      <c r="D7735"/>
      <c r="E7735"/>
      <c r="F7735" s="76"/>
      <c r="G7735"/>
      <c r="H7735"/>
      <c r="I7735"/>
      <c r="J7735"/>
      <c r="K7735" s="2"/>
      <c r="L7735" s="60"/>
    </row>
    <row r="7736" spans="1:12">
      <c r="A7736"/>
      <c r="B7736"/>
      <c r="C7736"/>
      <c r="D7736"/>
      <c r="E7736"/>
      <c r="F7736" s="76"/>
      <c r="G7736"/>
      <c r="H7736"/>
      <c r="I7736"/>
      <c r="J7736"/>
      <c r="K7736" s="2"/>
      <c r="L7736" s="60"/>
    </row>
    <row r="7737" spans="1:12">
      <c r="A7737"/>
      <c r="B7737"/>
      <c r="C7737"/>
      <c r="D7737"/>
      <c r="E7737"/>
      <c r="F7737" s="76"/>
      <c r="G7737"/>
      <c r="H7737"/>
      <c r="I7737"/>
      <c r="J7737"/>
      <c r="K7737" s="2"/>
      <c r="L7737" s="60"/>
    </row>
    <row r="7738" spans="1:12">
      <c r="A7738"/>
      <c r="B7738"/>
      <c r="C7738"/>
      <c r="D7738"/>
      <c r="E7738"/>
      <c r="F7738" s="76"/>
      <c r="G7738"/>
      <c r="H7738"/>
      <c r="I7738"/>
      <c r="J7738"/>
      <c r="K7738" s="2"/>
      <c r="L7738" s="60"/>
    </row>
    <row r="7739" spans="1:12">
      <c r="A7739"/>
      <c r="B7739"/>
      <c r="C7739"/>
      <c r="D7739"/>
      <c r="E7739"/>
      <c r="F7739" s="76"/>
      <c r="G7739"/>
      <c r="H7739"/>
      <c r="I7739"/>
      <c r="J7739"/>
      <c r="K7739" s="2"/>
      <c r="L7739" s="60"/>
    </row>
    <row r="7740" spans="1:12">
      <c r="A7740"/>
      <c r="B7740"/>
      <c r="C7740"/>
      <c r="D7740"/>
      <c r="E7740"/>
      <c r="F7740" s="76"/>
      <c r="G7740"/>
      <c r="H7740"/>
      <c r="I7740"/>
      <c r="J7740"/>
      <c r="K7740" s="2"/>
      <c r="L7740" s="60"/>
    </row>
    <row r="7741" spans="1:12">
      <c r="A7741"/>
      <c r="B7741"/>
      <c r="C7741"/>
      <c r="D7741"/>
      <c r="E7741"/>
      <c r="F7741" s="76"/>
      <c r="G7741"/>
      <c r="H7741"/>
      <c r="I7741"/>
      <c r="J7741"/>
      <c r="K7741" s="2"/>
      <c r="L7741" s="60"/>
    </row>
    <row r="7742" spans="1:12">
      <c r="A7742"/>
      <c r="B7742"/>
      <c r="C7742"/>
      <c r="D7742"/>
      <c r="E7742"/>
      <c r="F7742" s="76"/>
      <c r="G7742"/>
      <c r="H7742"/>
      <c r="I7742"/>
      <c r="J7742"/>
      <c r="K7742" s="2"/>
      <c r="L7742" s="60"/>
    </row>
    <row r="7743" spans="1:12">
      <c r="A7743"/>
      <c r="B7743"/>
      <c r="C7743"/>
      <c r="D7743"/>
      <c r="E7743"/>
      <c r="F7743" s="76"/>
      <c r="G7743"/>
      <c r="H7743"/>
      <c r="I7743"/>
      <c r="J7743"/>
      <c r="K7743" s="2"/>
      <c r="L7743" s="60"/>
    </row>
    <row r="7744" spans="1:12">
      <c r="A7744"/>
      <c r="B7744"/>
      <c r="C7744"/>
      <c r="D7744"/>
      <c r="E7744"/>
      <c r="F7744" s="76"/>
      <c r="G7744"/>
      <c r="H7744"/>
      <c r="I7744"/>
      <c r="J7744"/>
      <c r="K7744" s="2"/>
      <c r="L7744" s="60"/>
    </row>
    <row r="7745" spans="1:12">
      <c r="A7745"/>
      <c r="B7745"/>
      <c r="C7745"/>
      <c r="D7745"/>
      <c r="E7745"/>
      <c r="F7745" s="76"/>
      <c r="G7745"/>
      <c r="H7745"/>
      <c r="I7745"/>
      <c r="J7745"/>
      <c r="K7745" s="2"/>
      <c r="L7745" s="60"/>
    </row>
    <row r="7746" spans="1:12">
      <c r="A7746"/>
      <c r="B7746"/>
      <c r="C7746"/>
      <c r="D7746"/>
      <c r="E7746"/>
      <c r="F7746" s="76"/>
      <c r="G7746"/>
      <c r="H7746"/>
      <c r="I7746"/>
      <c r="J7746"/>
      <c r="K7746" s="2"/>
      <c r="L7746" s="60"/>
    </row>
    <row r="7747" spans="1:12">
      <c r="A7747"/>
      <c r="B7747"/>
      <c r="C7747"/>
      <c r="D7747"/>
      <c r="E7747"/>
      <c r="F7747" s="76"/>
      <c r="G7747"/>
      <c r="H7747"/>
      <c r="I7747"/>
      <c r="J7747"/>
      <c r="K7747" s="2"/>
      <c r="L7747" s="60"/>
    </row>
    <row r="7748" spans="1:12">
      <c r="A7748"/>
      <c r="B7748"/>
      <c r="C7748"/>
      <c r="D7748"/>
      <c r="E7748"/>
      <c r="F7748" s="76"/>
      <c r="G7748"/>
      <c r="H7748"/>
      <c r="I7748"/>
      <c r="J7748"/>
      <c r="K7748" s="2"/>
      <c r="L7748" s="60"/>
    </row>
    <row r="7749" spans="1:12">
      <c r="A7749"/>
      <c r="B7749"/>
      <c r="C7749"/>
      <c r="D7749"/>
      <c r="E7749"/>
      <c r="F7749" s="76"/>
      <c r="G7749"/>
      <c r="H7749"/>
      <c r="I7749"/>
      <c r="J7749"/>
      <c r="K7749" s="2"/>
      <c r="L7749" s="60"/>
    </row>
    <row r="7750" spans="1:12">
      <c r="A7750"/>
      <c r="B7750"/>
      <c r="C7750"/>
      <c r="D7750"/>
      <c r="E7750"/>
      <c r="F7750" s="76"/>
      <c r="G7750"/>
      <c r="H7750"/>
      <c r="I7750"/>
      <c r="J7750"/>
      <c r="K7750" s="2"/>
      <c r="L7750" s="60"/>
    </row>
    <row r="7751" spans="1:12">
      <c r="A7751"/>
      <c r="B7751"/>
      <c r="C7751"/>
      <c r="D7751"/>
      <c r="E7751"/>
      <c r="F7751" s="76"/>
      <c r="G7751"/>
      <c r="H7751"/>
      <c r="I7751"/>
      <c r="J7751"/>
      <c r="K7751" s="2"/>
      <c r="L7751" s="60"/>
    </row>
    <row r="7752" spans="1:12">
      <c r="A7752"/>
      <c r="B7752"/>
      <c r="C7752"/>
      <c r="D7752"/>
      <c r="E7752"/>
      <c r="F7752" s="76"/>
      <c r="G7752"/>
      <c r="H7752"/>
      <c r="I7752"/>
      <c r="J7752"/>
      <c r="K7752" s="2"/>
      <c r="L7752" s="60"/>
    </row>
    <row r="7753" spans="1:12">
      <c r="A7753"/>
      <c r="B7753"/>
      <c r="C7753"/>
      <c r="D7753"/>
      <c r="E7753"/>
      <c r="F7753" s="76"/>
      <c r="G7753"/>
      <c r="H7753"/>
      <c r="I7753"/>
      <c r="J7753"/>
      <c r="K7753" s="2"/>
      <c r="L7753" s="60"/>
    </row>
    <row r="7754" spans="1:12">
      <c r="A7754"/>
      <c r="B7754"/>
      <c r="C7754"/>
      <c r="D7754"/>
      <c r="E7754"/>
      <c r="F7754" s="76"/>
      <c r="G7754"/>
      <c r="H7754"/>
      <c r="I7754"/>
      <c r="J7754"/>
      <c r="K7754" s="2"/>
      <c r="L7754" s="60"/>
    </row>
    <row r="7755" spans="1:12">
      <c r="A7755"/>
      <c r="B7755"/>
      <c r="C7755"/>
      <c r="D7755"/>
      <c r="E7755"/>
      <c r="F7755" s="76"/>
      <c r="G7755"/>
      <c r="H7755"/>
      <c r="I7755"/>
      <c r="J7755"/>
      <c r="K7755" s="2"/>
      <c r="L7755" s="60"/>
    </row>
    <row r="7756" spans="1:12">
      <c r="A7756"/>
      <c r="B7756"/>
      <c r="C7756"/>
      <c r="D7756"/>
      <c r="E7756"/>
      <c r="F7756" s="76"/>
      <c r="G7756"/>
      <c r="H7756"/>
      <c r="I7756"/>
      <c r="J7756"/>
      <c r="K7756" s="2"/>
      <c r="L7756" s="60"/>
    </row>
    <row r="7757" spans="1:12">
      <c r="A7757"/>
      <c r="B7757"/>
      <c r="C7757"/>
      <c r="D7757"/>
      <c r="E7757"/>
      <c r="F7757" s="76"/>
      <c r="G7757"/>
      <c r="H7757"/>
      <c r="I7757"/>
      <c r="J7757"/>
      <c r="K7757" s="2"/>
      <c r="L7757" s="60"/>
    </row>
    <row r="7758" spans="1:12">
      <c r="A7758"/>
      <c r="B7758"/>
      <c r="C7758"/>
      <c r="D7758"/>
      <c r="E7758"/>
      <c r="F7758" s="76"/>
      <c r="G7758"/>
      <c r="H7758"/>
      <c r="I7758"/>
      <c r="J7758"/>
      <c r="K7758" s="2"/>
      <c r="L7758" s="60"/>
    </row>
    <row r="7759" spans="1:12">
      <c r="A7759"/>
      <c r="B7759"/>
      <c r="C7759"/>
      <c r="D7759"/>
      <c r="E7759"/>
      <c r="F7759" s="76"/>
      <c r="G7759"/>
      <c r="H7759"/>
      <c r="I7759"/>
      <c r="J7759"/>
      <c r="K7759" s="2"/>
      <c r="L7759" s="60"/>
    </row>
    <row r="7760" spans="1:12">
      <c r="A7760"/>
      <c r="B7760"/>
      <c r="C7760"/>
      <c r="D7760"/>
      <c r="E7760"/>
      <c r="F7760" s="76"/>
      <c r="G7760"/>
      <c r="H7760"/>
      <c r="I7760"/>
      <c r="J7760"/>
      <c r="K7760" s="2"/>
      <c r="L7760" s="60"/>
    </row>
    <row r="7761" spans="1:12">
      <c r="A7761"/>
      <c r="B7761"/>
      <c r="C7761"/>
      <c r="D7761"/>
      <c r="E7761"/>
      <c r="F7761" s="76"/>
      <c r="G7761"/>
      <c r="H7761"/>
      <c r="I7761"/>
      <c r="J7761"/>
      <c r="K7761" s="2"/>
      <c r="L7761" s="60"/>
    </row>
    <row r="7762" spans="1:12">
      <c r="A7762"/>
      <c r="B7762"/>
      <c r="C7762"/>
      <c r="D7762"/>
      <c r="E7762"/>
      <c r="F7762" s="76"/>
      <c r="G7762"/>
      <c r="H7762"/>
      <c r="I7762"/>
      <c r="J7762"/>
      <c r="K7762" s="2"/>
      <c r="L7762" s="60"/>
    </row>
    <row r="7763" spans="1:12">
      <c r="A7763"/>
      <c r="B7763"/>
      <c r="C7763"/>
      <c r="D7763"/>
      <c r="E7763"/>
      <c r="F7763" s="76"/>
      <c r="G7763"/>
      <c r="H7763"/>
      <c r="I7763"/>
      <c r="J7763"/>
      <c r="K7763" s="2"/>
      <c r="L7763" s="60"/>
    </row>
    <row r="7764" spans="1:12">
      <c r="A7764"/>
      <c r="B7764"/>
      <c r="C7764"/>
      <c r="D7764"/>
      <c r="E7764"/>
      <c r="F7764" s="76"/>
      <c r="G7764"/>
      <c r="H7764"/>
      <c r="I7764"/>
      <c r="J7764"/>
      <c r="K7764" s="2"/>
      <c r="L7764" s="60"/>
    </row>
    <row r="7765" spans="1:12">
      <c r="A7765"/>
      <c r="B7765"/>
      <c r="C7765"/>
      <c r="D7765"/>
      <c r="E7765"/>
      <c r="F7765" s="76"/>
      <c r="G7765"/>
      <c r="H7765"/>
      <c r="I7765"/>
      <c r="J7765"/>
      <c r="K7765" s="2"/>
      <c r="L7765" s="60"/>
    </row>
    <row r="7766" spans="1:12">
      <c r="A7766"/>
      <c r="B7766"/>
      <c r="C7766"/>
      <c r="D7766"/>
      <c r="E7766"/>
      <c r="F7766" s="76"/>
      <c r="G7766"/>
      <c r="H7766"/>
      <c r="I7766"/>
      <c r="J7766"/>
      <c r="K7766" s="2"/>
      <c r="L7766" s="60"/>
    </row>
    <row r="7767" spans="1:12">
      <c r="A7767"/>
      <c r="B7767"/>
      <c r="C7767"/>
      <c r="D7767"/>
      <c r="E7767"/>
      <c r="F7767" s="76"/>
      <c r="G7767"/>
      <c r="H7767"/>
      <c r="I7767"/>
      <c r="J7767"/>
      <c r="K7767" s="2"/>
      <c r="L7767" s="60"/>
    </row>
    <row r="7768" spans="1:12">
      <c r="A7768"/>
      <c r="B7768"/>
      <c r="C7768"/>
      <c r="D7768"/>
      <c r="E7768"/>
      <c r="F7768" s="76"/>
      <c r="G7768"/>
      <c r="H7768"/>
      <c r="I7768"/>
      <c r="J7768"/>
      <c r="K7768" s="2"/>
      <c r="L7768" s="60"/>
    </row>
    <row r="7769" spans="1:12">
      <c r="A7769"/>
      <c r="B7769"/>
      <c r="C7769"/>
      <c r="D7769"/>
      <c r="E7769"/>
      <c r="F7769" s="76"/>
      <c r="G7769"/>
      <c r="H7769"/>
      <c r="I7769"/>
      <c r="J7769"/>
      <c r="K7769" s="2"/>
      <c r="L7769" s="60"/>
    </row>
    <row r="7770" spans="1:12">
      <c r="A7770"/>
      <c r="B7770"/>
      <c r="C7770"/>
      <c r="D7770"/>
      <c r="E7770"/>
      <c r="F7770" s="76"/>
      <c r="G7770"/>
      <c r="H7770"/>
      <c r="I7770"/>
      <c r="J7770"/>
      <c r="K7770" s="2"/>
      <c r="L7770" s="60"/>
    </row>
    <row r="7771" spans="1:12">
      <c r="A7771"/>
      <c r="B7771"/>
      <c r="C7771"/>
      <c r="D7771"/>
      <c r="E7771"/>
      <c r="F7771" s="76"/>
      <c r="G7771"/>
      <c r="H7771"/>
      <c r="I7771"/>
      <c r="J7771"/>
      <c r="K7771" s="2"/>
      <c r="L7771" s="60"/>
    </row>
    <row r="7772" spans="1:12">
      <c r="A7772"/>
      <c r="B7772"/>
      <c r="C7772"/>
      <c r="D7772"/>
      <c r="E7772"/>
      <c r="F7772" s="76"/>
      <c r="G7772"/>
      <c r="H7772"/>
      <c r="I7772"/>
      <c r="J7772"/>
      <c r="K7772" s="2"/>
      <c r="L7772" s="60"/>
    </row>
    <row r="7773" spans="1:12">
      <c r="A7773"/>
      <c r="B7773"/>
      <c r="C7773"/>
      <c r="D7773"/>
      <c r="E7773"/>
      <c r="F7773" s="76"/>
      <c r="G7773"/>
      <c r="H7773"/>
      <c r="I7773"/>
      <c r="J7773"/>
      <c r="K7773" s="2"/>
      <c r="L7773" s="60"/>
    </row>
    <row r="7774" spans="1:12">
      <c r="A7774"/>
      <c r="B7774"/>
      <c r="C7774"/>
      <c r="D7774"/>
      <c r="E7774"/>
      <c r="F7774" s="76"/>
      <c r="G7774"/>
      <c r="H7774"/>
      <c r="I7774"/>
      <c r="J7774"/>
      <c r="K7774" s="2"/>
      <c r="L7774" s="60"/>
    </row>
    <row r="7775" spans="1:12">
      <c r="A7775"/>
      <c r="B7775"/>
      <c r="C7775"/>
      <c r="D7775"/>
      <c r="E7775"/>
      <c r="F7775" s="76"/>
      <c r="G7775"/>
      <c r="H7775"/>
      <c r="I7775"/>
      <c r="J7775"/>
      <c r="K7775" s="2"/>
      <c r="L7775" s="60"/>
    </row>
    <row r="7776" spans="1:12">
      <c r="A7776"/>
      <c r="B7776"/>
      <c r="C7776"/>
      <c r="D7776"/>
      <c r="E7776"/>
      <c r="F7776" s="76"/>
      <c r="G7776"/>
      <c r="H7776"/>
      <c r="I7776"/>
      <c r="J7776"/>
      <c r="K7776" s="2"/>
      <c r="L7776" s="60"/>
    </row>
    <row r="7777" spans="1:12">
      <c r="A7777"/>
      <c r="B7777"/>
      <c r="C7777"/>
      <c r="D7777"/>
      <c r="E7777"/>
      <c r="F7777" s="76"/>
      <c r="G7777"/>
      <c r="H7777"/>
      <c r="I7777"/>
      <c r="J7777"/>
      <c r="K7777" s="2"/>
      <c r="L7777" s="60"/>
    </row>
    <row r="7778" spans="1:12">
      <c r="A7778"/>
      <c r="B7778"/>
      <c r="C7778"/>
      <c r="D7778"/>
      <c r="E7778"/>
      <c r="F7778" s="76"/>
      <c r="G7778"/>
      <c r="H7778"/>
      <c r="I7778"/>
      <c r="J7778"/>
      <c r="K7778" s="2"/>
      <c r="L7778" s="60"/>
    </row>
    <row r="7779" spans="1:12">
      <c r="A7779"/>
      <c r="B7779"/>
      <c r="C7779"/>
      <c r="D7779"/>
      <c r="E7779"/>
      <c r="F7779" s="76"/>
      <c r="G7779"/>
      <c r="H7779"/>
      <c r="I7779"/>
      <c r="J7779"/>
      <c r="K7779" s="2"/>
      <c r="L7779" s="60"/>
    </row>
    <row r="7780" spans="1:12">
      <c r="A7780"/>
      <c r="B7780"/>
      <c r="C7780"/>
      <c r="D7780"/>
      <c r="E7780"/>
      <c r="F7780" s="76"/>
      <c r="G7780"/>
      <c r="H7780"/>
      <c r="I7780"/>
      <c r="J7780"/>
      <c r="K7780" s="2"/>
      <c r="L7780" s="60"/>
    </row>
    <row r="7781" spans="1:12">
      <c r="A7781"/>
      <c r="B7781"/>
      <c r="C7781"/>
      <c r="D7781"/>
      <c r="E7781"/>
      <c r="F7781" s="76"/>
      <c r="G7781"/>
      <c r="H7781"/>
      <c r="I7781"/>
      <c r="J7781"/>
      <c r="K7781" s="2"/>
      <c r="L7781" s="60"/>
    </row>
    <row r="7782" spans="1:12">
      <c r="A7782"/>
      <c r="B7782"/>
      <c r="C7782"/>
      <c r="D7782"/>
      <c r="E7782"/>
      <c r="F7782" s="76"/>
      <c r="G7782"/>
      <c r="H7782"/>
      <c r="I7782"/>
      <c r="J7782"/>
      <c r="K7782" s="2"/>
      <c r="L7782" s="60"/>
    </row>
    <row r="7783" spans="1:12">
      <c r="A7783"/>
      <c r="B7783"/>
      <c r="C7783"/>
      <c r="D7783"/>
      <c r="E7783"/>
      <c r="F7783" s="76"/>
      <c r="G7783"/>
      <c r="H7783"/>
      <c r="I7783"/>
      <c r="J7783"/>
      <c r="K7783" s="2"/>
      <c r="L7783" s="60"/>
    </row>
    <row r="7784" spans="1:12">
      <c r="A7784"/>
      <c r="B7784"/>
      <c r="C7784"/>
      <c r="D7784"/>
      <c r="E7784"/>
      <c r="F7784" s="76"/>
      <c r="G7784"/>
      <c r="H7784"/>
      <c r="I7784"/>
      <c r="J7784"/>
      <c r="K7784" s="2"/>
      <c r="L7784" s="60"/>
    </row>
    <row r="7785" spans="1:12">
      <c r="A7785"/>
      <c r="B7785"/>
      <c r="C7785"/>
      <c r="D7785"/>
      <c r="E7785"/>
      <c r="F7785" s="76"/>
      <c r="G7785"/>
      <c r="H7785"/>
      <c r="I7785"/>
      <c r="J7785"/>
      <c r="K7785" s="2"/>
      <c r="L7785" s="60"/>
    </row>
    <row r="7786" spans="1:12">
      <c r="A7786"/>
      <c r="B7786"/>
      <c r="C7786"/>
      <c r="D7786"/>
      <c r="E7786"/>
      <c r="F7786" s="76"/>
      <c r="G7786"/>
      <c r="H7786"/>
      <c r="I7786"/>
      <c r="J7786"/>
      <c r="K7786" s="2"/>
      <c r="L7786" s="60"/>
    </row>
    <row r="7787" spans="1:12">
      <c r="A7787"/>
      <c r="B7787"/>
      <c r="C7787"/>
      <c r="D7787"/>
      <c r="E7787"/>
      <c r="F7787" s="76"/>
      <c r="G7787"/>
      <c r="H7787"/>
      <c r="I7787"/>
      <c r="J7787"/>
      <c r="K7787" s="2"/>
      <c r="L7787" s="60"/>
    </row>
    <row r="7788" spans="1:12">
      <c r="A7788"/>
      <c r="B7788"/>
      <c r="C7788"/>
      <c r="D7788"/>
      <c r="E7788"/>
      <c r="F7788" s="76"/>
      <c r="G7788"/>
      <c r="H7788"/>
      <c r="I7788"/>
      <c r="J7788"/>
      <c r="K7788" s="2"/>
      <c r="L7788" s="60"/>
    </row>
    <row r="7789" spans="1:12">
      <c r="A7789"/>
      <c r="B7789"/>
      <c r="C7789"/>
      <c r="D7789"/>
      <c r="E7789"/>
      <c r="F7789" s="76"/>
      <c r="G7789"/>
      <c r="H7789"/>
      <c r="I7789"/>
      <c r="J7789"/>
      <c r="K7789" s="2"/>
      <c r="L7789" s="60"/>
    </row>
    <row r="7790" spans="1:12">
      <c r="A7790"/>
      <c r="B7790"/>
      <c r="C7790"/>
      <c r="D7790"/>
      <c r="E7790"/>
      <c r="F7790" s="76"/>
      <c r="G7790"/>
      <c r="H7790"/>
      <c r="I7790"/>
      <c r="J7790"/>
      <c r="K7790" s="2"/>
      <c r="L7790" s="60"/>
    </row>
    <row r="7791" spans="1:12">
      <c r="A7791"/>
      <c r="B7791"/>
      <c r="C7791"/>
      <c r="D7791"/>
      <c r="E7791"/>
      <c r="F7791" s="76"/>
      <c r="G7791"/>
      <c r="H7791"/>
      <c r="I7791"/>
      <c r="J7791"/>
      <c r="K7791" s="2"/>
      <c r="L7791" s="60"/>
    </row>
    <row r="7792" spans="1:12">
      <c r="A7792"/>
      <c r="B7792"/>
      <c r="C7792"/>
      <c r="D7792"/>
      <c r="E7792"/>
      <c r="F7792" s="76"/>
      <c r="G7792"/>
      <c r="H7792"/>
      <c r="I7792"/>
      <c r="J7792"/>
      <c r="K7792" s="2"/>
      <c r="L7792" s="60"/>
    </row>
    <row r="7793" spans="1:12">
      <c r="A7793"/>
      <c r="B7793"/>
      <c r="C7793"/>
      <c r="D7793"/>
      <c r="E7793"/>
      <c r="F7793" s="76"/>
      <c r="G7793"/>
      <c r="H7793"/>
      <c r="I7793"/>
      <c r="J7793"/>
      <c r="K7793" s="2"/>
      <c r="L7793" s="60"/>
    </row>
    <row r="7794" spans="1:12">
      <c r="A7794"/>
      <c r="B7794"/>
      <c r="C7794"/>
      <c r="D7794"/>
      <c r="E7794"/>
      <c r="F7794" s="76"/>
      <c r="G7794"/>
      <c r="H7794"/>
      <c r="I7794"/>
      <c r="J7794"/>
      <c r="K7794" s="2"/>
      <c r="L7794" s="60"/>
    </row>
    <row r="7795" spans="1:12">
      <c r="A7795"/>
      <c r="B7795"/>
      <c r="C7795"/>
      <c r="D7795"/>
      <c r="E7795"/>
      <c r="F7795" s="76"/>
      <c r="G7795"/>
      <c r="H7795"/>
      <c r="I7795"/>
      <c r="J7795"/>
      <c r="K7795" s="2"/>
      <c r="L7795" s="60"/>
    </row>
    <row r="7796" spans="1:12">
      <c r="A7796"/>
      <c r="B7796"/>
      <c r="C7796"/>
      <c r="D7796"/>
      <c r="E7796"/>
      <c r="F7796" s="76"/>
      <c r="G7796"/>
      <c r="H7796"/>
      <c r="I7796"/>
      <c r="J7796"/>
      <c r="K7796" s="2"/>
      <c r="L7796" s="60"/>
    </row>
    <row r="7797" spans="1:12">
      <c r="A7797"/>
      <c r="B7797"/>
      <c r="C7797"/>
      <c r="D7797"/>
      <c r="E7797"/>
      <c r="F7797" s="76"/>
      <c r="G7797"/>
      <c r="H7797"/>
      <c r="I7797"/>
      <c r="J7797"/>
      <c r="K7797" s="2"/>
      <c r="L7797" s="60"/>
    </row>
    <row r="7798" spans="1:12">
      <c r="A7798"/>
      <c r="B7798"/>
      <c r="C7798"/>
      <c r="D7798"/>
      <c r="E7798"/>
      <c r="F7798" s="76"/>
      <c r="G7798"/>
      <c r="H7798"/>
      <c r="I7798"/>
      <c r="J7798"/>
      <c r="K7798" s="2"/>
      <c r="L7798" s="60"/>
    </row>
    <row r="7799" spans="1:12">
      <c r="A7799"/>
      <c r="B7799"/>
      <c r="C7799"/>
      <c r="D7799"/>
      <c r="E7799"/>
      <c r="F7799" s="76"/>
      <c r="G7799"/>
      <c r="H7799"/>
      <c r="I7799"/>
      <c r="J7799"/>
      <c r="K7799" s="2"/>
      <c r="L7799" s="60"/>
    </row>
    <row r="7800" spans="1:12">
      <c r="A7800"/>
      <c r="B7800"/>
      <c r="C7800"/>
      <c r="D7800"/>
      <c r="E7800"/>
      <c r="F7800" s="76"/>
      <c r="G7800"/>
      <c r="H7800"/>
      <c r="I7800"/>
      <c r="J7800"/>
      <c r="K7800" s="2"/>
      <c r="L7800" s="60"/>
    </row>
    <row r="7801" spans="1:12">
      <c r="A7801"/>
      <c r="B7801"/>
      <c r="C7801"/>
      <c r="D7801"/>
      <c r="E7801"/>
      <c r="F7801" s="76"/>
      <c r="G7801"/>
      <c r="H7801"/>
      <c r="I7801"/>
      <c r="J7801"/>
      <c r="K7801" s="2"/>
      <c r="L7801" s="60"/>
    </row>
    <row r="7802" spans="1:12">
      <c r="A7802"/>
      <c r="B7802"/>
      <c r="C7802"/>
      <c r="D7802"/>
      <c r="E7802"/>
      <c r="F7802" s="76"/>
      <c r="G7802"/>
      <c r="H7802"/>
      <c r="I7802"/>
      <c r="J7802"/>
      <c r="K7802" s="2"/>
      <c r="L7802" s="60"/>
    </row>
    <row r="7803" spans="1:12">
      <c r="A7803"/>
      <c r="B7803"/>
      <c r="C7803"/>
      <c r="D7803"/>
      <c r="E7803"/>
      <c r="F7803" s="76"/>
      <c r="G7803"/>
      <c r="H7803"/>
      <c r="I7803"/>
      <c r="J7803"/>
      <c r="K7803" s="2"/>
      <c r="L7803" s="60"/>
    </row>
    <row r="7804" spans="1:12">
      <c r="A7804"/>
      <c r="B7804"/>
      <c r="C7804"/>
      <c r="D7804"/>
      <c r="E7804"/>
      <c r="F7804" s="76"/>
      <c r="G7804"/>
      <c r="H7804"/>
      <c r="I7804"/>
      <c r="J7804"/>
      <c r="K7804" s="2"/>
      <c r="L7804" s="60"/>
    </row>
    <row r="7805" spans="1:12">
      <c r="A7805"/>
      <c r="B7805"/>
      <c r="C7805"/>
      <c r="D7805"/>
      <c r="E7805"/>
      <c r="F7805" s="76"/>
      <c r="G7805"/>
      <c r="H7805"/>
      <c r="I7805"/>
      <c r="J7805"/>
      <c r="K7805" s="2"/>
      <c r="L7805" s="60"/>
    </row>
    <row r="7806" spans="1:12">
      <c r="A7806"/>
      <c r="B7806"/>
      <c r="C7806"/>
      <c r="D7806"/>
      <c r="E7806"/>
      <c r="F7806" s="76"/>
      <c r="G7806"/>
      <c r="H7806"/>
      <c r="I7806"/>
      <c r="J7806"/>
      <c r="K7806" s="2"/>
      <c r="L7806" s="60"/>
    </row>
    <row r="7807" spans="1:12">
      <c r="A7807"/>
      <c r="B7807"/>
      <c r="C7807"/>
      <c r="D7807"/>
      <c r="E7807"/>
      <c r="F7807" s="76"/>
      <c r="G7807"/>
      <c r="H7807"/>
      <c r="I7807"/>
      <c r="J7807"/>
      <c r="K7807" s="2"/>
      <c r="L7807" s="60"/>
    </row>
    <row r="7808" spans="1:12">
      <c r="A7808"/>
      <c r="B7808"/>
      <c r="C7808"/>
      <c r="D7808"/>
      <c r="E7808"/>
      <c r="F7808" s="76"/>
      <c r="G7808"/>
      <c r="H7808"/>
      <c r="I7808"/>
      <c r="J7808"/>
      <c r="K7808" s="2"/>
      <c r="L7808" s="60"/>
    </row>
    <row r="7809" spans="1:12">
      <c r="A7809"/>
      <c r="B7809"/>
      <c r="C7809"/>
      <c r="D7809"/>
      <c r="E7809"/>
      <c r="F7809" s="76"/>
      <c r="G7809"/>
      <c r="H7809"/>
      <c r="I7809"/>
      <c r="J7809"/>
      <c r="K7809" s="2"/>
      <c r="L7809" s="60"/>
    </row>
    <row r="7810" spans="1:12">
      <c r="A7810"/>
      <c r="B7810"/>
      <c r="C7810"/>
      <c r="D7810"/>
      <c r="E7810"/>
      <c r="F7810" s="76"/>
      <c r="G7810"/>
      <c r="H7810"/>
      <c r="I7810"/>
      <c r="J7810"/>
      <c r="K7810" s="2"/>
      <c r="L7810" s="60"/>
    </row>
    <row r="7811" spans="1:12">
      <c r="A7811"/>
      <c r="B7811"/>
      <c r="C7811"/>
      <c r="D7811"/>
      <c r="E7811"/>
      <c r="F7811" s="76"/>
      <c r="G7811"/>
      <c r="H7811"/>
      <c r="I7811"/>
      <c r="J7811"/>
      <c r="K7811" s="2"/>
      <c r="L7811" s="60"/>
    </row>
    <row r="7812" spans="1:12">
      <c r="A7812"/>
      <c r="B7812"/>
      <c r="C7812"/>
      <c r="D7812"/>
      <c r="E7812"/>
      <c r="F7812" s="76"/>
      <c r="G7812"/>
      <c r="H7812"/>
      <c r="I7812"/>
      <c r="J7812"/>
      <c r="K7812" s="2"/>
      <c r="L7812" s="60"/>
    </row>
    <row r="7813" spans="1:12">
      <c r="A7813"/>
      <c r="B7813"/>
      <c r="C7813"/>
      <c r="D7813"/>
      <c r="E7813"/>
      <c r="F7813" s="76"/>
      <c r="G7813"/>
      <c r="H7813"/>
      <c r="I7813"/>
      <c r="J7813"/>
      <c r="K7813" s="2"/>
      <c r="L7813" s="60"/>
    </row>
    <row r="7814" spans="1:12">
      <c r="A7814"/>
      <c r="B7814"/>
      <c r="C7814"/>
      <c r="D7814"/>
      <c r="E7814"/>
      <c r="F7814" s="76"/>
      <c r="G7814"/>
      <c r="H7814"/>
      <c r="I7814"/>
      <c r="J7814"/>
      <c r="K7814" s="2"/>
      <c r="L7814" s="60"/>
    </row>
    <row r="7815" spans="1:12">
      <c r="A7815"/>
      <c r="B7815"/>
      <c r="C7815"/>
      <c r="D7815"/>
      <c r="E7815"/>
      <c r="F7815" s="76"/>
      <c r="G7815"/>
      <c r="H7815"/>
      <c r="I7815"/>
      <c r="J7815"/>
      <c r="K7815" s="2"/>
      <c r="L7815" s="60"/>
    </row>
    <row r="7816" spans="1:12">
      <c r="A7816"/>
      <c r="B7816"/>
      <c r="C7816"/>
      <c r="D7816"/>
      <c r="E7816"/>
      <c r="F7816" s="76"/>
      <c r="G7816"/>
      <c r="H7816"/>
      <c r="I7816"/>
      <c r="J7816"/>
      <c r="K7816" s="2"/>
      <c r="L7816" s="60"/>
    </row>
    <row r="7817" spans="1:12">
      <c r="A7817"/>
      <c r="B7817"/>
      <c r="C7817"/>
      <c r="D7817"/>
      <c r="E7817"/>
      <c r="F7817" s="76"/>
      <c r="G7817"/>
      <c r="H7817"/>
      <c r="I7817"/>
      <c r="J7817"/>
      <c r="K7817" s="2"/>
      <c r="L7817" s="60"/>
    </row>
    <row r="7818" spans="1:12">
      <c r="A7818"/>
      <c r="B7818"/>
      <c r="C7818"/>
      <c r="D7818"/>
      <c r="E7818"/>
      <c r="F7818" s="76"/>
      <c r="G7818"/>
      <c r="H7818"/>
      <c r="I7818"/>
      <c r="J7818"/>
      <c r="K7818" s="2"/>
      <c r="L7818" s="60"/>
    </row>
    <row r="7819" spans="1:12">
      <c r="A7819"/>
      <c r="B7819"/>
      <c r="C7819"/>
      <c r="D7819"/>
      <c r="E7819"/>
      <c r="F7819" s="76"/>
      <c r="G7819"/>
      <c r="H7819"/>
      <c r="I7819"/>
      <c r="J7819"/>
      <c r="K7819" s="2"/>
      <c r="L7819" s="60"/>
    </row>
    <row r="7820" spans="1:12">
      <c r="A7820"/>
      <c r="B7820"/>
      <c r="C7820"/>
      <c r="D7820"/>
      <c r="E7820"/>
      <c r="F7820" s="76"/>
      <c r="G7820"/>
      <c r="H7820"/>
      <c r="I7820"/>
      <c r="J7820"/>
      <c r="K7820" s="2"/>
      <c r="L7820" s="60"/>
    </row>
    <row r="7821" spans="1:12">
      <c r="A7821"/>
      <c r="B7821"/>
      <c r="C7821"/>
      <c r="D7821"/>
      <c r="E7821"/>
      <c r="F7821" s="76"/>
      <c r="G7821"/>
      <c r="H7821"/>
      <c r="I7821"/>
      <c r="J7821"/>
      <c r="K7821" s="2"/>
      <c r="L7821" s="60"/>
    </row>
    <row r="7822" spans="1:12">
      <c r="A7822"/>
      <c r="B7822"/>
      <c r="C7822"/>
      <c r="D7822"/>
      <c r="E7822"/>
      <c r="F7822" s="76"/>
      <c r="G7822"/>
      <c r="H7822"/>
      <c r="I7822"/>
      <c r="J7822"/>
      <c r="K7822" s="2"/>
      <c r="L7822" s="60"/>
    </row>
    <row r="7823" spans="1:12">
      <c r="A7823"/>
      <c r="B7823"/>
      <c r="C7823"/>
      <c r="D7823"/>
      <c r="E7823"/>
      <c r="F7823" s="76"/>
      <c r="G7823"/>
      <c r="H7823"/>
      <c r="I7823"/>
      <c r="J7823"/>
      <c r="K7823" s="2"/>
      <c r="L7823" s="60"/>
    </row>
    <row r="7824" spans="1:12">
      <c r="A7824"/>
      <c r="B7824"/>
      <c r="C7824"/>
      <c r="D7824"/>
      <c r="E7824"/>
      <c r="F7824" s="76"/>
      <c r="G7824"/>
      <c r="H7824"/>
      <c r="I7824"/>
      <c r="J7824"/>
      <c r="K7824" s="2"/>
      <c r="L7824" s="60"/>
    </row>
    <row r="7825" spans="1:12">
      <c r="A7825"/>
      <c r="B7825"/>
      <c r="C7825"/>
      <c r="D7825"/>
      <c r="E7825"/>
      <c r="F7825" s="76"/>
      <c r="G7825"/>
      <c r="H7825"/>
      <c r="I7825"/>
      <c r="J7825"/>
      <c r="K7825" s="2"/>
      <c r="L7825" s="60"/>
    </row>
    <row r="7826" spans="1:12">
      <c r="A7826"/>
      <c r="B7826"/>
      <c r="C7826"/>
      <c r="D7826"/>
      <c r="E7826"/>
      <c r="F7826" s="76"/>
      <c r="G7826"/>
      <c r="H7826"/>
      <c r="I7826"/>
      <c r="J7826"/>
      <c r="K7826" s="2"/>
      <c r="L7826" s="60"/>
    </row>
    <row r="7827" spans="1:12">
      <c r="A7827"/>
      <c r="B7827"/>
      <c r="C7827"/>
      <c r="D7827"/>
      <c r="E7827"/>
      <c r="F7827" s="76"/>
      <c r="G7827"/>
      <c r="H7827"/>
      <c r="I7827"/>
      <c r="J7827"/>
      <c r="K7827" s="2"/>
      <c r="L7827" s="60"/>
    </row>
    <row r="7828" spans="1:12">
      <c r="A7828"/>
      <c r="B7828"/>
      <c r="C7828"/>
      <c r="D7828"/>
      <c r="E7828"/>
      <c r="F7828" s="76"/>
      <c r="G7828"/>
      <c r="H7828"/>
      <c r="I7828"/>
      <c r="J7828"/>
      <c r="K7828" s="2"/>
      <c r="L7828" s="60"/>
    </row>
    <row r="7829" spans="1:12">
      <c r="A7829"/>
      <c r="B7829"/>
      <c r="C7829"/>
      <c r="D7829"/>
      <c r="E7829"/>
      <c r="F7829" s="76"/>
      <c r="G7829"/>
      <c r="H7829"/>
      <c r="I7829"/>
      <c r="J7829"/>
      <c r="K7829" s="2"/>
      <c r="L7829" s="60"/>
    </row>
    <row r="7830" spans="1:12">
      <c r="A7830"/>
      <c r="B7830"/>
      <c r="C7830"/>
      <c r="D7830"/>
      <c r="E7830"/>
      <c r="F7830" s="76"/>
      <c r="G7830"/>
      <c r="H7830"/>
      <c r="I7830"/>
      <c r="J7830"/>
      <c r="K7830" s="2"/>
      <c r="L7830" s="60"/>
    </row>
    <row r="7831" spans="1:12">
      <c r="A7831"/>
      <c r="B7831"/>
      <c r="C7831"/>
      <c r="D7831"/>
      <c r="E7831"/>
      <c r="F7831" s="76"/>
      <c r="G7831"/>
      <c r="H7831"/>
      <c r="I7831"/>
      <c r="J7831"/>
      <c r="K7831" s="2"/>
      <c r="L7831" s="60"/>
    </row>
    <row r="7832" spans="1:12">
      <c r="A7832"/>
      <c r="B7832"/>
      <c r="C7832"/>
      <c r="D7832"/>
      <c r="E7832"/>
      <c r="F7832" s="76"/>
      <c r="G7832"/>
      <c r="H7832"/>
      <c r="I7832"/>
      <c r="J7832"/>
      <c r="K7832" s="2"/>
      <c r="L7832" s="60"/>
    </row>
    <row r="7833" spans="1:12">
      <c r="A7833"/>
      <c r="B7833"/>
      <c r="C7833"/>
      <c r="D7833"/>
      <c r="E7833"/>
      <c r="F7833" s="76"/>
      <c r="G7833"/>
      <c r="H7833"/>
      <c r="I7833"/>
      <c r="J7833"/>
      <c r="K7833" s="2"/>
      <c r="L7833" s="60"/>
    </row>
    <row r="7834" spans="1:12">
      <c r="A7834"/>
      <c r="B7834"/>
      <c r="C7834"/>
      <c r="D7834"/>
      <c r="E7834"/>
      <c r="F7834" s="76"/>
      <c r="G7834"/>
      <c r="H7834"/>
      <c r="I7834"/>
      <c r="J7834"/>
      <c r="K7834" s="2"/>
      <c r="L7834" s="60"/>
    </row>
    <row r="7835" spans="1:12">
      <c r="A7835"/>
      <c r="B7835"/>
      <c r="C7835"/>
      <c r="D7835"/>
      <c r="E7835"/>
      <c r="F7835" s="76"/>
      <c r="G7835"/>
      <c r="H7835"/>
      <c r="I7835"/>
      <c r="J7835"/>
      <c r="K7835" s="2"/>
      <c r="L7835" s="60"/>
    </row>
    <row r="7836" spans="1:12">
      <c r="A7836"/>
      <c r="B7836"/>
      <c r="C7836"/>
      <c r="D7836"/>
      <c r="E7836"/>
      <c r="F7836" s="76"/>
      <c r="G7836"/>
      <c r="H7836"/>
      <c r="I7836"/>
      <c r="J7836"/>
      <c r="K7836" s="2"/>
      <c r="L7836" s="60"/>
    </row>
    <row r="7837" spans="1:12">
      <c r="A7837"/>
      <c r="B7837"/>
      <c r="C7837"/>
      <c r="D7837"/>
      <c r="E7837"/>
      <c r="F7837" s="76"/>
      <c r="G7837"/>
      <c r="H7837"/>
      <c r="I7837"/>
      <c r="J7837"/>
      <c r="K7837" s="2"/>
      <c r="L7837" s="60"/>
    </row>
    <row r="7838" spans="1:12">
      <c r="A7838"/>
      <c r="B7838"/>
      <c r="C7838"/>
      <c r="D7838"/>
      <c r="E7838"/>
      <c r="F7838" s="76"/>
      <c r="G7838"/>
      <c r="H7838"/>
      <c r="I7838"/>
      <c r="J7838"/>
      <c r="K7838" s="2"/>
      <c r="L7838" s="60"/>
    </row>
    <row r="7839" spans="1:12">
      <c r="A7839"/>
      <c r="B7839"/>
      <c r="C7839"/>
      <c r="D7839"/>
      <c r="E7839"/>
      <c r="F7839" s="76"/>
      <c r="G7839"/>
      <c r="H7839"/>
      <c r="I7839"/>
      <c r="J7839"/>
      <c r="K7839" s="2"/>
      <c r="L7839" s="60"/>
    </row>
    <row r="7840" spans="1:12">
      <c r="A7840"/>
      <c r="B7840"/>
      <c r="C7840"/>
      <c r="D7840"/>
      <c r="E7840"/>
      <c r="F7840" s="76"/>
      <c r="G7840"/>
      <c r="H7840"/>
      <c r="I7840"/>
      <c r="J7840"/>
      <c r="K7840" s="2"/>
      <c r="L7840" s="60"/>
    </row>
    <row r="7841" spans="1:12">
      <c r="A7841"/>
      <c r="B7841"/>
      <c r="C7841"/>
      <c r="D7841"/>
      <c r="E7841"/>
      <c r="F7841" s="76"/>
      <c r="G7841"/>
      <c r="H7841"/>
      <c r="I7841"/>
      <c r="J7841"/>
      <c r="K7841" s="2"/>
      <c r="L7841" s="60"/>
    </row>
    <row r="7842" spans="1:12">
      <c r="A7842"/>
      <c r="B7842"/>
      <c r="C7842"/>
      <c r="D7842"/>
      <c r="E7842"/>
      <c r="F7842" s="76"/>
      <c r="G7842"/>
      <c r="H7842"/>
      <c r="I7842"/>
      <c r="J7842"/>
      <c r="K7842" s="2"/>
      <c r="L7842" s="60"/>
    </row>
    <row r="7843" spans="1:12">
      <c r="A7843"/>
      <c r="B7843"/>
      <c r="C7843"/>
      <c r="D7843"/>
      <c r="E7843"/>
      <c r="F7843" s="76"/>
      <c r="G7843"/>
      <c r="H7843"/>
      <c r="I7843"/>
      <c r="J7843"/>
      <c r="K7843" s="2"/>
      <c r="L7843" s="60"/>
    </row>
    <row r="7844" spans="1:12">
      <c r="A7844"/>
      <c r="B7844"/>
      <c r="C7844"/>
      <c r="D7844"/>
      <c r="E7844"/>
      <c r="F7844" s="76"/>
      <c r="G7844"/>
      <c r="H7844"/>
      <c r="I7844"/>
      <c r="J7844"/>
      <c r="K7844" s="2"/>
      <c r="L7844" s="60"/>
    </row>
    <row r="7845" spans="1:12">
      <c r="A7845"/>
      <c r="B7845"/>
      <c r="C7845"/>
      <c r="D7845"/>
      <c r="E7845"/>
      <c r="F7845" s="76"/>
      <c r="G7845"/>
      <c r="H7845"/>
      <c r="I7845"/>
      <c r="J7845"/>
      <c r="K7845" s="2"/>
      <c r="L7845" s="60"/>
    </row>
    <row r="7846" spans="1:12">
      <c r="A7846"/>
      <c r="B7846"/>
      <c r="C7846"/>
      <c r="D7846"/>
      <c r="E7846"/>
      <c r="F7846" s="76"/>
      <c r="G7846"/>
      <c r="H7846"/>
      <c r="I7846"/>
      <c r="J7846"/>
      <c r="K7846" s="2"/>
      <c r="L7846" s="60"/>
    </row>
    <row r="7847" spans="1:12">
      <c r="A7847"/>
      <c r="B7847"/>
      <c r="C7847"/>
      <c r="D7847"/>
      <c r="E7847"/>
      <c r="F7847" s="76"/>
      <c r="G7847"/>
      <c r="H7847"/>
      <c r="I7847"/>
      <c r="J7847"/>
      <c r="K7847" s="2"/>
      <c r="L7847" s="60"/>
    </row>
    <row r="7848" spans="1:12">
      <c r="A7848"/>
      <c r="B7848"/>
      <c r="C7848"/>
      <c r="D7848"/>
      <c r="E7848"/>
      <c r="F7848" s="76"/>
      <c r="G7848"/>
      <c r="H7848"/>
      <c r="I7848"/>
      <c r="J7848"/>
      <c r="K7848" s="2"/>
      <c r="L7848" s="60"/>
    </row>
    <row r="7849" spans="1:12">
      <c r="A7849"/>
      <c r="B7849"/>
      <c r="C7849"/>
      <c r="D7849"/>
      <c r="E7849"/>
      <c r="F7849" s="76"/>
      <c r="G7849"/>
      <c r="H7849"/>
      <c r="I7849"/>
      <c r="J7849"/>
      <c r="K7849" s="2"/>
      <c r="L7849" s="60"/>
    </row>
    <row r="7850" spans="1:12">
      <c r="A7850"/>
      <c r="B7850"/>
      <c r="C7850"/>
      <c r="D7850"/>
      <c r="E7850"/>
      <c r="F7850" s="76"/>
      <c r="G7850"/>
      <c r="H7850"/>
      <c r="I7850"/>
      <c r="J7850"/>
      <c r="K7850" s="2"/>
      <c r="L7850" s="60"/>
    </row>
    <row r="7851" spans="1:12">
      <c r="A7851"/>
      <c r="B7851"/>
      <c r="C7851"/>
      <c r="D7851"/>
      <c r="E7851"/>
      <c r="F7851" s="76"/>
      <c r="G7851"/>
      <c r="H7851"/>
      <c r="I7851"/>
      <c r="J7851"/>
      <c r="K7851" s="2"/>
      <c r="L7851" s="60"/>
    </row>
    <row r="7852" spans="1:12">
      <c r="A7852"/>
      <c r="B7852"/>
      <c r="C7852"/>
      <c r="D7852"/>
      <c r="E7852"/>
      <c r="F7852" s="76"/>
      <c r="G7852"/>
      <c r="H7852"/>
      <c r="I7852"/>
      <c r="J7852"/>
      <c r="K7852" s="2"/>
      <c r="L7852" s="60"/>
    </row>
    <row r="7853" spans="1:12">
      <c r="A7853"/>
      <c r="B7853"/>
      <c r="C7853"/>
      <c r="D7853"/>
      <c r="E7853"/>
      <c r="F7853" s="76"/>
      <c r="G7853"/>
      <c r="H7853"/>
      <c r="I7853"/>
      <c r="J7853"/>
      <c r="K7853" s="2"/>
      <c r="L7853" s="60"/>
    </row>
    <row r="7854" spans="1:12">
      <c r="A7854"/>
      <c r="B7854"/>
      <c r="C7854"/>
      <c r="D7854"/>
      <c r="E7854"/>
      <c r="F7854" s="76"/>
      <c r="G7854"/>
      <c r="H7854"/>
      <c r="I7854"/>
      <c r="J7854"/>
      <c r="K7854" s="2"/>
      <c r="L7854" s="60"/>
    </row>
    <row r="7855" spans="1:12">
      <c r="A7855"/>
      <c r="B7855"/>
      <c r="C7855"/>
      <c r="D7855"/>
      <c r="E7855"/>
      <c r="F7855" s="76"/>
      <c r="G7855"/>
      <c r="H7855"/>
      <c r="I7855"/>
      <c r="J7855"/>
      <c r="K7855" s="2"/>
      <c r="L7855" s="60"/>
    </row>
    <row r="7856" spans="1:12">
      <c r="A7856"/>
      <c r="B7856"/>
      <c r="C7856"/>
      <c r="D7856"/>
      <c r="E7856"/>
      <c r="F7856" s="76"/>
      <c r="G7856"/>
      <c r="H7856"/>
      <c r="I7856"/>
      <c r="J7856"/>
      <c r="K7856" s="2"/>
      <c r="L7856" s="60"/>
    </row>
    <row r="7857" spans="1:12">
      <c r="A7857"/>
      <c r="B7857"/>
      <c r="C7857"/>
      <c r="D7857"/>
      <c r="E7857"/>
      <c r="F7857" s="76"/>
      <c r="G7857"/>
      <c r="H7857"/>
      <c r="I7857"/>
      <c r="J7857"/>
      <c r="K7857" s="2"/>
      <c r="L7857" s="60"/>
    </row>
    <row r="7858" spans="1:12">
      <c r="A7858"/>
      <c r="B7858"/>
      <c r="C7858"/>
      <c r="D7858"/>
      <c r="E7858"/>
      <c r="F7858" s="76"/>
      <c r="G7858"/>
      <c r="H7858"/>
      <c r="I7858"/>
      <c r="J7858"/>
      <c r="K7858" s="2"/>
      <c r="L7858" s="60"/>
    </row>
    <row r="7859" spans="1:12">
      <c r="A7859"/>
      <c r="B7859"/>
      <c r="C7859"/>
      <c r="D7859"/>
      <c r="E7859"/>
      <c r="F7859" s="76"/>
      <c r="G7859"/>
      <c r="H7859"/>
      <c r="I7859"/>
      <c r="J7859"/>
      <c r="K7859" s="2"/>
      <c r="L7859" s="60"/>
    </row>
    <row r="7860" spans="1:12">
      <c r="A7860"/>
      <c r="B7860"/>
      <c r="C7860"/>
      <c r="D7860"/>
      <c r="E7860"/>
      <c r="F7860" s="76"/>
      <c r="G7860"/>
      <c r="H7860"/>
      <c r="I7860"/>
      <c r="J7860"/>
      <c r="K7860" s="2"/>
      <c r="L7860" s="60"/>
    </row>
    <row r="7861" spans="1:12">
      <c r="A7861"/>
      <c r="B7861"/>
      <c r="C7861"/>
      <c r="D7861"/>
      <c r="E7861"/>
      <c r="F7861" s="76"/>
      <c r="G7861"/>
      <c r="H7861"/>
      <c r="I7861"/>
      <c r="J7861"/>
      <c r="K7861" s="2"/>
      <c r="L7861" s="60"/>
    </row>
    <row r="7862" spans="1:12">
      <c r="A7862"/>
      <c r="B7862"/>
      <c r="C7862"/>
      <c r="D7862"/>
      <c r="E7862"/>
      <c r="F7862" s="76"/>
      <c r="G7862"/>
      <c r="H7862"/>
      <c r="I7862"/>
      <c r="J7862"/>
      <c r="K7862" s="2"/>
      <c r="L7862" s="60"/>
    </row>
    <row r="7863" spans="1:12">
      <c r="A7863"/>
      <c r="B7863"/>
      <c r="C7863"/>
      <c r="D7863"/>
      <c r="E7863"/>
      <c r="F7863" s="76"/>
      <c r="G7863"/>
      <c r="H7863"/>
      <c r="I7863"/>
      <c r="J7863"/>
      <c r="K7863" s="2"/>
      <c r="L7863" s="60"/>
    </row>
    <row r="7864" spans="1:12">
      <c r="A7864"/>
      <c r="B7864"/>
      <c r="C7864"/>
      <c r="D7864"/>
      <c r="E7864"/>
      <c r="F7864" s="76"/>
      <c r="G7864"/>
      <c r="H7864"/>
      <c r="I7864"/>
      <c r="J7864"/>
      <c r="K7864" s="2"/>
      <c r="L7864" s="60"/>
    </row>
    <row r="7865" spans="1:12">
      <c r="A7865"/>
      <c r="B7865"/>
      <c r="C7865"/>
      <c r="D7865"/>
      <c r="E7865"/>
      <c r="F7865" s="76"/>
      <c r="G7865"/>
      <c r="H7865"/>
      <c r="I7865"/>
      <c r="J7865"/>
      <c r="K7865" s="2"/>
      <c r="L7865" s="60"/>
    </row>
    <row r="7866" spans="1:12">
      <c r="A7866"/>
      <c r="B7866"/>
      <c r="C7866"/>
      <c r="D7866"/>
      <c r="E7866"/>
      <c r="F7866" s="76"/>
      <c r="G7866"/>
      <c r="H7866"/>
      <c r="I7866"/>
      <c r="J7866"/>
      <c r="K7866" s="2"/>
      <c r="L7866" s="60"/>
    </row>
    <row r="7867" spans="1:12">
      <c r="A7867"/>
      <c r="B7867"/>
      <c r="C7867"/>
      <c r="D7867"/>
      <c r="E7867"/>
      <c r="F7867" s="76"/>
      <c r="G7867"/>
      <c r="H7867"/>
      <c r="I7867"/>
      <c r="J7867"/>
      <c r="K7867" s="2"/>
      <c r="L7867" s="60"/>
    </row>
    <row r="7868" spans="1:12">
      <c r="A7868"/>
      <c r="B7868"/>
      <c r="C7868"/>
      <c r="D7868"/>
      <c r="E7868"/>
      <c r="F7868" s="76"/>
      <c r="G7868"/>
      <c r="H7868"/>
      <c r="I7868"/>
      <c r="J7868"/>
      <c r="K7868" s="2"/>
      <c r="L7868" s="60"/>
    </row>
    <row r="7869" spans="1:12">
      <c r="A7869"/>
      <c r="B7869"/>
      <c r="C7869"/>
      <c r="D7869"/>
      <c r="E7869"/>
      <c r="F7869" s="76"/>
      <c r="G7869"/>
      <c r="H7869"/>
      <c r="I7869"/>
      <c r="J7869"/>
      <c r="K7869" s="2"/>
      <c r="L7869" s="60"/>
    </row>
    <row r="7870" spans="1:12">
      <c r="A7870"/>
      <c r="B7870"/>
      <c r="C7870"/>
      <c r="D7870"/>
      <c r="E7870"/>
      <c r="F7870" s="76"/>
      <c r="G7870"/>
      <c r="H7870"/>
      <c r="I7870"/>
      <c r="J7870"/>
      <c r="K7870" s="2"/>
      <c r="L7870" s="60"/>
    </row>
    <row r="7871" spans="1:12">
      <c r="A7871"/>
      <c r="B7871"/>
      <c r="C7871"/>
      <c r="D7871"/>
      <c r="E7871"/>
      <c r="F7871" s="76"/>
      <c r="G7871"/>
      <c r="H7871"/>
      <c r="I7871"/>
      <c r="J7871"/>
      <c r="K7871" s="2"/>
      <c r="L7871" s="60"/>
    </row>
    <row r="7872" spans="1:12">
      <c r="A7872"/>
      <c r="B7872"/>
      <c r="C7872"/>
      <c r="D7872"/>
      <c r="E7872"/>
      <c r="F7872" s="76"/>
      <c r="G7872"/>
      <c r="H7872"/>
      <c r="I7872"/>
      <c r="J7872"/>
      <c r="K7872" s="2"/>
      <c r="L7872" s="60"/>
    </row>
    <row r="7873" spans="1:12">
      <c r="A7873"/>
      <c r="B7873"/>
      <c r="C7873"/>
      <c r="D7873"/>
      <c r="E7873"/>
      <c r="F7873" s="76"/>
      <c r="G7873"/>
      <c r="H7873"/>
      <c r="I7873"/>
      <c r="J7873"/>
      <c r="K7873" s="2"/>
      <c r="L7873" s="60"/>
    </row>
    <row r="7874" spans="1:12">
      <c r="A7874"/>
      <c r="B7874"/>
      <c r="C7874"/>
      <c r="D7874"/>
      <c r="E7874"/>
      <c r="F7874" s="76"/>
      <c r="G7874"/>
      <c r="H7874"/>
      <c r="I7874"/>
      <c r="J7874"/>
      <c r="K7874" s="2"/>
      <c r="L7874" s="60"/>
    </row>
    <row r="7875" spans="1:12">
      <c r="A7875"/>
      <c r="B7875"/>
      <c r="C7875"/>
      <c r="D7875"/>
      <c r="E7875"/>
      <c r="F7875" s="76"/>
      <c r="G7875"/>
      <c r="H7875"/>
      <c r="I7875"/>
      <c r="J7875"/>
      <c r="K7875" s="2"/>
      <c r="L7875" s="60"/>
    </row>
    <row r="7876" spans="1:12">
      <c r="A7876"/>
      <c r="B7876"/>
      <c r="C7876"/>
      <c r="D7876"/>
      <c r="E7876"/>
      <c r="F7876" s="76"/>
      <c r="G7876"/>
      <c r="H7876"/>
      <c r="I7876"/>
      <c r="J7876"/>
      <c r="K7876" s="2"/>
      <c r="L7876" s="60"/>
    </row>
    <row r="7877" spans="1:12">
      <c r="A7877"/>
      <c r="B7877"/>
      <c r="C7877"/>
      <c r="D7877"/>
      <c r="E7877"/>
      <c r="F7877" s="76"/>
      <c r="G7877"/>
      <c r="H7877"/>
      <c r="I7877"/>
      <c r="J7877"/>
      <c r="K7877" s="2"/>
      <c r="L7877" s="60"/>
    </row>
    <row r="7878" spans="1:12">
      <c r="A7878"/>
      <c r="B7878"/>
      <c r="C7878"/>
      <c r="D7878"/>
      <c r="E7878"/>
      <c r="F7878" s="76"/>
      <c r="G7878"/>
      <c r="H7878"/>
      <c r="I7878"/>
      <c r="J7878"/>
      <c r="K7878" s="2"/>
      <c r="L7878" s="60"/>
    </row>
    <row r="7879" spans="1:12">
      <c r="A7879"/>
      <c r="B7879"/>
      <c r="C7879"/>
      <c r="D7879"/>
      <c r="E7879"/>
      <c r="F7879" s="76"/>
      <c r="G7879"/>
      <c r="H7879"/>
      <c r="I7879"/>
      <c r="J7879"/>
      <c r="K7879" s="2"/>
      <c r="L7879" s="60"/>
    </row>
    <row r="7880" spans="1:12">
      <c r="A7880"/>
      <c r="B7880"/>
      <c r="C7880"/>
      <c r="D7880"/>
      <c r="E7880"/>
      <c r="F7880" s="76"/>
      <c r="G7880"/>
      <c r="H7880"/>
      <c r="I7880"/>
      <c r="J7880"/>
      <c r="K7880" s="2"/>
      <c r="L7880" s="60"/>
    </row>
    <row r="7881" spans="1:12">
      <c r="A7881"/>
      <c r="B7881"/>
      <c r="C7881"/>
      <c r="D7881"/>
      <c r="E7881"/>
      <c r="F7881" s="76"/>
      <c r="G7881"/>
      <c r="H7881"/>
      <c r="I7881"/>
      <c r="J7881"/>
      <c r="K7881" s="2"/>
      <c r="L7881" s="60"/>
    </row>
    <row r="7882" spans="1:12">
      <c r="A7882"/>
      <c r="B7882"/>
      <c r="C7882"/>
      <c r="D7882"/>
      <c r="E7882"/>
      <c r="F7882" s="76"/>
      <c r="G7882"/>
      <c r="H7882"/>
      <c r="I7882"/>
      <c r="J7882"/>
      <c r="K7882" s="2"/>
      <c r="L7882" s="60"/>
    </row>
    <row r="7883" spans="1:12">
      <c r="A7883"/>
      <c r="B7883"/>
      <c r="C7883"/>
      <c r="D7883"/>
      <c r="E7883"/>
      <c r="F7883" s="76"/>
      <c r="G7883"/>
      <c r="H7883"/>
      <c r="I7883"/>
      <c r="J7883"/>
      <c r="K7883" s="2"/>
      <c r="L7883" s="60"/>
    </row>
    <row r="7884" spans="1:12">
      <c r="A7884"/>
      <c r="B7884"/>
      <c r="C7884"/>
      <c r="D7884"/>
      <c r="E7884"/>
      <c r="F7884" s="76"/>
      <c r="G7884"/>
      <c r="H7884"/>
      <c r="I7884"/>
      <c r="J7884"/>
      <c r="K7884" s="2"/>
      <c r="L7884" s="60"/>
    </row>
    <row r="7885" spans="1:12">
      <c r="A7885"/>
      <c r="B7885"/>
      <c r="C7885"/>
      <c r="D7885"/>
      <c r="E7885"/>
      <c r="F7885" s="76"/>
      <c r="G7885"/>
      <c r="H7885"/>
      <c r="I7885"/>
      <c r="J7885"/>
      <c r="K7885" s="2"/>
      <c r="L7885" s="60"/>
    </row>
    <row r="7886" spans="1:12">
      <c r="A7886"/>
      <c r="B7886"/>
      <c r="C7886"/>
      <c r="D7886"/>
      <c r="E7886"/>
      <c r="F7886" s="76"/>
      <c r="G7886"/>
      <c r="H7886"/>
      <c r="I7886"/>
      <c r="J7886"/>
      <c r="K7886" s="2"/>
      <c r="L7886" s="60"/>
    </row>
    <row r="7887" spans="1:12">
      <c r="A7887"/>
      <c r="B7887"/>
      <c r="C7887"/>
      <c r="D7887"/>
      <c r="E7887"/>
      <c r="F7887" s="76"/>
      <c r="G7887"/>
      <c r="H7887"/>
      <c r="I7887"/>
      <c r="J7887"/>
      <c r="K7887" s="2"/>
      <c r="L7887" s="60"/>
    </row>
    <row r="7888" spans="1:12">
      <c r="A7888"/>
      <c r="B7888"/>
      <c r="C7888"/>
      <c r="D7888"/>
      <c r="E7888"/>
      <c r="F7888" s="76"/>
      <c r="G7888"/>
      <c r="H7888"/>
      <c r="I7888"/>
      <c r="J7888"/>
      <c r="K7888" s="2"/>
      <c r="L7888" s="60"/>
    </row>
    <row r="7889" spans="1:12">
      <c r="A7889"/>
      <c r="B7889"/>
      <c r="C7889"/>
      <c r="D7889"/>
      <c r="E7889"/>
      <c r="F7889" s="76"/>
      <c r="G7889"/>
      <c r="H7889"/>
      <c r="I7889"/>
      <c r="J7889"/>
      <c r="K7889" s="2"/>
      <c r="L7889" s="60"/>
    </row>
    <row r="7890" spans="1:12">
      <c r="A7890"/>
      <c r="B7890"/>
      <c r="C7890"/>
      <c r="D7890"/>
      <c r="E7890"/>
      <c r="F7890" s="76"/>
      <c r="G7890"/>
      <c r="H7890"/>
      <c r="I7890"/>
      <c r="J7890"/>
      <c r="K7890" s="2"/>
      <c r="L7890" s="60"/>
    </row>
    <row r="7891" spans="1:12">
      <c r="A7891"/>
      <c r="B7891"/>
      <c r="C7891"/>
      <c r="D7891"/>
      <c r="E7891"/>
      <c r="F7891" s="76"/>
      <c r="G7891"/>
      <c r="H7891"/>
      <c r="I7891"/>
      <c r="J7891"/>
      <c r="K7891" s="2"/>
      <c r="L7891" s="60"/>
    </row>
    <row r="7892" spans="1:12">
      <c r="A7892"/>
      <c r="B7892"/>
      <c r="C7892"/>
      <c r="D7892"/>
      <c r="E7892"/>
      <c r="F7892" s="76"/>
      <c r="G7892"/>
      <c r="H7892"/>
      <c r="I7892"/>
      <c r="J7892"/>
      <c r="K7892" s="2"/>
      <c r="L7892" s="60"/>
    </row>
    <row r="7893" spans="1:12">
      <c r="A7893"/>
      <c r="B7893"/>
      <c r="C7893"/>
      <c r="D7893"/>
      <c r="E7893"/>
      <c r="F7893" s="76"/>
      <c r="G7893"/>
      <c r="H7893"/>
      <c r="I7893"/>
      <c r="J7893"/>
      <c r="K7893" s="2"/>
      <c r="L7893" s="60"/>
    </row>
    <row r="7894" spans="1:12">
      <c r="A7894"/>
      <c r="B7894"/>
      <c r="C7894"/>
      <c r="D7894"/>
      <c r="E7894"/>
      <c r="F7894" s="76"/>
      <c r="G7894"/>
      <c r="H7894"/>
      <c r="I7894"/>
      <c r="J7894"/>
      <c r="K7894" s="2"/>
      <c r="L7894" s="60"/>
    </row>
    <row r="7895" spans="1:12">
      <c r="A7895"/>
      <c r="B7895"/>
      <c r="C7895"/>
      <c r="D7895"/>
      <c r="E7895"/>
      <c r="F7895" s="76"/>
      <c r="G7895"/>
      <c r="H7895"/>
      <c r="I7895"/>
      <c r="J7895"/>
      <c r="K7895" s="2"/>
      <c r="L7895" s="60"/>
    </row>
    <row r="7896" spans="1:12">
      <c r="A7896"/>
      <c r="B7896"/>
      <c r="C7896"/>
      <c r="D7896"/>
      <c r="E7896"/>
      <c r="F7896" s="76"/>
      <c r="G7896"/>
      <c r="H7896"/>
      <c r="I7896"/>
      <c r="J7896"/>
      <c r="K7896" s="2"/>
      <c r="L7896" s="60"/>
    </row>
    <row r="7897" spans="1:12">
      <c r="A7897"/>
      <c r="B7897"/>
      <c r="C7897"/>
      <c r="D7897"/>
      <c r="E7897"/>
      <c r="F7897" s="76"/>
      <c r="G7897"/>
      <c r="H7897"/>
      <c r="I7897"/>
      <c r="J7897"/>
      <c r="K7897" s="2"/>
      <c r="L7897" s="60"/>
    </row>
    <row r="7898" spans="1:12">
      <c r="A7898"/>
      <c r="B7898"/>
      <c r="C7898"/>
      <c r="D7898"/>
      <c r="E7898"/>
      <c r="F7898" s="76"/>
      <c r="G7898"/>
      <c r="H7898"/>
      <c r="I7898"/>
      <c r="J7898"/>
      <c r="K7898" s="2"/>
      <c r="L7898" s="60"/>
    </row>
    <row r="7899" spans="1:12">
      <c r="A7899"/>
      <c r="B7899"/>
      <c r="C7899"/>
      <c r="D7899"/>
      <c r="E7899"/>
      <c r="F7899" s="76"/>
      <c r="G7899"/>
      <c r="H7899"/>
      <c r="I7899"/>
      <c r="J7899"/>
      <c r="K7899" s="2"/>
      <c r="L7899" s="60"/>
    </row>
    <row r="7900" spans="1:12">
      <c r="A7900"/>
      <c r="B7900"/>
      <c r="C7900"/>
      <c r="D7900"/>
      <c r="E7900"/>
      <c r="F7900" s="76"/>
      <c r="G7900"/>
      <c r="H7900"/>
      <c r="I7900"/>
      <c r="J7900"/>
      <c r="K7900" s="2"/>
      <c r="L7900" s="60"/>
    </row>
    <row r="7901" spans="1:12">
      <c r="A7901"/>
      <c r="B7901"/>
      <c r="C7901"/>
      <c r="D7901"/>
      <c r="E7901"/>
      <c r="F7901" s="76"/>
      <c r="G7901"/>
      <c r="H7901"/>
      <c r="I7901"/>
      <c r="J7901"/>
      <c r="K7901" s="2"/>
      <c r="L7901" s="60"/>
    </row>
    <row r="7902" spans="1:12">
      <c r="A7902"/>
      <c r="B7902"/>
      <c r="C7902"/>
      <c r="D7902"/>
      <c r="E7902"/>
      <c r="F7902" s="76"/>
      <c r="G7902"/>
      <c r="H7902"/>
      <c r="I7902"/>
      <c r="J7902"/>
      <c r="K7902" s="2"/>
      <c r="L7902" s="60"/>
    </row>
    <row r="7903" spans="1:12">
      <c r="A7903"/>
      <c r="B7903"/>
      <c r="C7903"/>
      <c r="D7903"/>
      <c r="E7903"/>
      <c r="F7903" s="76"/>
      <c r="G7903"/>
      <c r="H7903"/>
      <c r="I7903"/>
      <c r="J7903"/>
      <c r="K7903" s="2"/>
      <c r="L7903" s="60"/>
    </row>
    <row r="7904" spans="1:12">
      <c r="A7904"/>
      <c r="B7904"/>
      <c r="C7904"/>
      <c r="D7904"/>
      <c r="E7904"/>
      <c r="F7904" s="76"/>
      <c r="G7904"/>
      <c r="H7904"/>
      <c r="I7904"/>
      <c r="J7904"/>
      <c r="K7904" s="2"/>
      <c r="L7904" s="60"/>
    </row>
    <row r="7905" spans="1:12">
      <c r="A7905"/>
      <c r="B7905"/>
      <c r="C7905"/>
      <c r="D7905"/>
      <c r="E7905"/>
      <c r="F7905" s="76"/>
      <c r="G7905"/>
      <c r="H7905"/>
      <c r="I7905"/>
      <c r="J7905"/>
      <c r="K7905" s="2"/>
      <c r="L7905" s="60"/>
    </row>
    <row r="7906" spans="1:12">
      <c r="A7906"/>
      <c r="B7906"/>
      <c r="C7906"/>
      <c r="D7906"/>
      <c r="E7906"/>
      <c r="F7906" s="76"/>
      <c r="G7906"/>
      <c r="H7906"/>
      <c r="I7906"/>
      <c r="J7906"/>
      <c r="K7906" s="2"/>
      <c r="L7906" s="60"/>
    </row>
    <row r="7907" spans="1:12">
      <c r="A7907"/>
      <c r="B7907"/>
      <c r="C7907"/>
      <c r="D7907"/>
      <c r="E7907"/>
      <c r="F7907" s="76"/>
      <c r="G7907"/>
      <c r="H7907"/>
      <c r="I7907"/>
      <c r="J7907"/>
      <c r="K7907" s="2"/>
      <c r="L7907" s="60"/>
    </row>
    <row r="7908" spans="1:12">
      <c r="A7908"/>
      <c r="B7908"/>
      <c r="C7908"/>
      <c r="D7908"/>
      <c r="E7908"/>
      <c r="F7908" s="76"/>
      <c r="G7908"/>
      <c r="H7908"/>
      <c r="I7908"/>
      <c r="J7908"/>
      <c r="K7908" s="2"/>
      <c r="L7908" s="60"/>
    </row>
    <row r="7909" spans="1:12">
      <c r="A7909"/>
      <c r="B7909"/>
      <c r="C7909"/>
      <c r="D7909"/>
      <c r="E7909"/>
      <c r="F7909" s="76"/>
      <c r="G7909"/>
      <c r="H7909"/>
      <c r="I7909"/>
      <c r="J7909"/>
      <c r="K7909" s="2"/>
      <c r="L7909" s="60"/>
    </row>
    <row r="7910" spans="1:12">
      <c r="A7910"/>
      <c r="B7910"/>
      <c r="C7910"/>
      <c r="D7910"/>
      <c r="E7910"/>
      <c r="F7910" s="76"/>
      <c r="G7910"/>
      <c r="H7910"/>
      <c r="I7910"/>
      <c r="J7910"/>
      <c r="K7910" s="2"/>
      <c r="L7910" s="60"/>
    </row>
    <row r="7911" spans="1:12">
      <c r="A7911"/>
      <c r="B7911"/>
      <c r="C7911"/>
      <c r="D7911"/>
      <c r="E7911"/>
      <c r="F7911" s="76"/>
      <c r="G7911"/>
      <c r="H7911"/>
      <c r="I7911"/>
      <c r="J7911"/>
      <c r="K7911" s="2"/>
      <c r="L7911" s="60"/>
    </row>
    <row r="7912" spans="1:12">
      <c r="A7912"/>
      <c r="B7912"/>
      <c r="C7912"/>
      <c r="D7912"/>
      <c r="E7912"/>
      <c r="F7912" s="76"/>
      <c r="G7912"/>
      <c r="H7912"/>
      <c r="I7912"/>
      <c r="J7912"/>
      <c r="K7912" s="2"/>
      <c r="L7912" s="60"/>
    </row>
    <row r="7913" spans="1:12">
      <c r="A7913"/>
      <c r="B7913"/>
      <c r="C7913"/>
      <c r="D7913"/>
      <c r="E7913"/>
      <c r="F7913" s="76"/>
      <c r="G7913"/>
      <c r="H7913"/>
      <c r="I7913"/>
      <c r="J7913"/>
      <c r="K7913" s="2"/>
      <c r="L7913" s="60"/>
    </row>
    <row r="7914" spans="1:12">
      <c r="A7914"/>
      <c r="B7914"/>
      <c r="C7914"/>
      <c r="D7914"/>
      <c r="E7914"/>
      <c r="F7914" s="76"/>
      <c r="G7914"/>
      <c r="H7914"/>
      <c r="I7914"/>
      <c r="J7914"/>
      <c r="K7914" s="2"/>
      <c r="L7914" s="60"/>
    </row>
    <row r="7915" spans="1:12">
      <c r="A7915"/>
      <c r="B7915"/>
      <c r="C7915"/>
      <c r="D7915"/>
      <c r="E7915"/>
      <c r="F7915" s="76"/>
      <c r="G7915"/>
      <c r="H7915"/>
      <c r="I7915"/>
      <c r="J7915"/>
      <c r="K7915" s="2"/>
      <c r="L7915" s="60"/>
    </row>
    <row r="7916" spans="1:12">
      <c r="A7916"/>
      <c r="B7916"/>
      <c r="C7916"/>
      <c r="D7916"/>
      <c r="E7916"/>
      <c r="F7916" s="76"/>
      <c r="G7916"/>
      <c r="H7916"/>
      <c r="I7916"/>
      <c r="J7916"/>
      <c r="K7916" s="2"/>
      <c r="L7916" s="60"/>
    </row>
    <row r="7917" spans="1:12">
      <c r="A7917"/>
      <c r="B7917"/>
      <c r="C7917"/>
      <c r="D7917"/>
      <c r="E7917"/>
      <c r="F7917" s="76"/>
      <c r="G7917"/>
      <c r="H7917"/>
      <c r="I7917"/>
      <c r="J7917"/>
      <c r="K7917" s="2"/>
      <c r="L7917" s="60"/>
    </row>
    <row r="7918" spans="1:12">
      <c r="A7918"/>
      <c r="B7918"/>
      <c r="C7918"/>
      <c r="D7918"/>
      <c r="E7918"/>
      <c r="F7918" s="76"/>
      <c r="G7918"/>
      <c r="H7918"/>
      <c r="I7918"/>
      <c r="J7918"/>
      <c r="K7918" s="2"/>
      <c r="L7918" s="60"/>
    </row>
    <row r="7919" spans="1:12">
      <c r="A7919"/>
      <c r="B7919"/>
      <c r="C7919"/>
      <c r="D7919"/>
      <c r="E7919"/>
      <c r="F7919" s="76"/>
      <c r="G7919"/>
      <c r="H7919"/>
      <c r="I7919"/>
      <c r="J7919"/>
      <c r="K7919" s="2"/>
      <c r="L7919" s="60"/>
    </row>
    <row r="7920" spans="1:12">
      <c r="A7920"/>
      <c r="B7920"/>
      <c r="C7920"/>
      <c r="D7920"/>
      <c r="E7920"/>
      <c r="F7920" s="76"/>
      <c r="G7920"/>
      <c r="H7920"/>
      <c r="I7920"/>
      <c r="J7920"/>
      <c r="K7920" s="2"/>
      <c r="L7920" s="60"/>
    </row>
    <row r="7921" spans="1:12">
      <c r="A7921"/>
      <c r="B7921"/>
      <c r="C7921"/>
      <c r="D7921"/>
      <c r="E7921"/>
      <c r="F7921" s="76"/>
      <c r="G7921"/>
      <c r="H7921"/>
      <c r="I7921"/>
      <c r="J7921"/>
      <c r="K7921" s="2"/>
      <c r="L7921" s="60"/>
    </row>
    <row r="7922" spans="1:12">
      <c r="A7922"/>
      <c r="B7922"/>
      <c r="C7922"/>
      <c r="D7922"/>
      <c r="E7922"/>
      <c r="F7922" s="76"/>
      <c r="G7922"/>
      <c r="H7922"/>
      <c r="I7922"/>
      <c r="J7922"/>
      <c r="K7922" s="2"/>
      <c r="L7922" s="60"/>
    </row>
    <row r="7923" spans="1:12">
      <c r="A7923"/>
      <c r="B7923"/>
      <c r="C7923"/>
      <c r="D7923"/>
      <c r="E7923"/>
      <c r="F7923" s="76"/>
      <c r="G7923"/>
      <c r="H7923"/>
      <c r="I7923"/>
      <c r="J7923"/>
      <c r="K7923" s="2"/>
      <c r="L7923" s="60"/>
    </row>
    <row r="7924" spans="1:12">
      <c r="A7924"/>
      <c r="B7924"/>
      <c r="C7924"/>
      <c r="D7924"/>
      <c r="E7924"/>
      <c r="F7924" s="76"/>
      <c r="G7924"/>
      <c r="H7924"/>
      <c r="I7924"/>
      <c r="J7924"/>
      <c r="K7924" s="2"/>
      <c r="L7924" s="60"/>
    </row>
    <row r="7925" spans="1:12">
      <c r="A7925"/>
      <c r="B7925"/>
      <c r="C7925"/>
      <c r="D7925"/>
      <c r="E7925"/>
      <c r="F7925" s="76"/>
      <c r="G7925"/>
      <c r="H7925"/>
      <c r="I7925"/>
      <c r="J7925"/>
      <c r="K7925" s="2"/>
      <c r="L7925" s="60"/>
    </row>
    <row r="7926" spans="1:12">
      <c r="A7926"/>
      <c r="B7926"/>
      <c r="C7926"/>
      <c r="D7926"/>
      <c r="E7926"/>
      <c r="F7926" s="76"/>
      <c r="G7926"/>
      <c r="H7926"/>
      <c r="I7926"/>
      <c r="J7926"/>
      <c r="K7926" s="2"/>
      <c r="L7926" s="60"/>
    </row>
    <row r="7927" spans="1:12">
      <c r="A7927"/>
      <c r="B7927"/>
      <c r="C7927"/>
      <c r="D7927"/>
      <c r="E7927"/>
      <c r="F7927" s="76"/>
      <c r="G7927"/>
      <c r="H7927"/>
      <c r="I7927"/>
      <c r="J7927"/>
      <c r="K7927" s="2"/>
      <c r="L7927" s="60"/>
    </row>
    <row r="7928" spans="1:12">
      <c r="A7928"/>
      <c r="B7928"/>
      <c r="C7928"/>
      <c r="D7928"/>
      <c r="E7928"/>
      <c r="F7928" s="76"/>
      <c r="G7928"/>
      <c r="H7928"/>
      <c r="I7928"/>
      <c r="J7928"/>
      <c r="K7928" s="2"/>
      <c r="L7928" s="60"/>
    </row>
    <row r="7929" spans="1:12">
      <c r="A7929"/>
      <c r="B7929"/>
      <c r="C7929"/>
      <c r="D7929"/>
      <c r="E7929"/>
      <c r="F7929" s="76"/>
      <c r="G7929"/>
      <c r="H7929"/>
      <c r="I7929"/>
      <c r="J7929"/>
      <c r="K7929" s="2"/>
      <c r="L7929" s="60"/>
    </row>
    <row r="7930" spans="1:12">
      <c r="A7930"/>
      <c r="B7930"/>
      <c r="C7930"/>
      <c r="D7930"/>
      <c r="E7930"/>
      <c r="F7930" s="76"/>
      <c r="G7930"/>
      <c r="H7930"/>
      <c r="I7930"/>
      <c r="J7930"/>
      <c r="K7930" s="2"/>
      <c r="L7930" s="60"/>
    </row>
    <row r="7931" spans="1:12">
      <c r="A7931"/>
      <c r="B7931"/>
      <c r="C7931"/>
      <c r="D7931"/>
      <c r="E7931"/>
      <c r="F7931" s="76"/>
      <c r="G7931"/>
      <c r="H7931"/>
      <c r="I7931"/>
      <c r="J7931"/>
      <c r="K7931" s="2"/>
      <c r="L7931" s="60"/>
    </row>
    <row r="7932" spans="1:12">
      <c r="A7932"/>
      <c r="B7932"/>
      <c r="C7932"/>
      <c r="D7932"/>
      <c r="E7932"/>
      <c r="F7932" s="76"/>
      <c r="G7932"/>
      <c r="H7932"/>
      <c r="I7932"/>
      <c r="J7932"/>
      <c r="K7932" s="2"/>
      <c r="L7932" s="60"/>
    </row>
    <row r="7933" spans="1:12">
      <c r="A7933"/>
      <c r="B7933"/>
      <c r="C7933"/>
      <c r="D7933"/>
      <c r="E7933"/>
      <c r="F7933" s="76"/>
      <c r="G7933"/>
      <c r="H7933"/>
      <c r="I7933"/>
      <c r="J7933"/>
      <c r="K7933" s="2"/>
      <c r="L7933" s="60"/>
    </row>
    <row r="7934" spans="1:12">
      <c r="A7934"/>
      <c r="B7934"/>
      <c r="C7934"/>
      <c r="D7934"/>
      <c r="E7934"/>
      <c r="F7934" s="76"/>
      <c r="G7934"/>
      <c r="H7934"/>
      <c r="I7934"/>
      <c r="J7934"/>
      <c r="K7934" s="2"/>
      <c r="L7934" s="60"/>
    </row>
    <row r="7935" spans="1:12">
      <c r="A7935"/>
      <c r="B7935"/>
      <c r="C7935"/>
      <c r="D7935"/>
      <c r="E7935"/>
      <c r="F7935" s="76"/>
      <c r="G7935"/>
      <c r="H7935"/>
      <c r="I7935"/>
      <c r="J7935"/>
      <c r="K7935" s="2"/>
      <c r="L7935" s="60"/>
    </row>
    <row r="7936" spans="1:12">
      <c r="A7936"/>
      <c r="B7936"/>
      <c r="C7936"/>
      <c r="D7936"/>
      <c r="E7936"/>
      <c r="F7936" s="76"/>
      <c r="G7936"/>
      <c r="H7936"/>
      <c r="I7936"/>
      <c r="J7936"/>
      <c r="K7936" s="2"/>
      <c r="L7936" s="60"/>
    </row>
    <row r="7937" spans="1:12">
      <c r="A7937"/>
      <c r="B7937"/>
      <c r="C7937"/>
      <c r="D7937"/>
      <c r="E7937"/>
      <c r="F7937" s="76"/>
      <c r="G7937"/>
      <c r="H7937"/>
      <c r="I7937"/>
      <c r="J7937"/>
      <c r="K7937" s="2"/>
      <c r="L7937" s="60"/>
    </row>
    <row r="7938" spans="1:12">
      <c r="A7938"/>
      <c r="B7938"/>
      <c r="C7938"/>
      <c r="D7938"/>
      <c r="E7938"/>
      <c r="F7938" s="76"/>
      <c r="G7938"/>
      <c r="H7938"/>
      <c r="I7938"/>
      <c r="J7938"/>
      <c r="K7938" s="2"/>
      <c r="L7938" s="60"/>
    </row>
    <row r="7939" spans="1:12">
      <c r="A7939"/>
      <c r="B7939"/>
      <c r="C7939"/>
      <c r="D7939"/>
      <c r="E7939"/>
      <c r="F7939" s="76"/>
      <c r="G7939"/>
      <c r="H7939"/>
      <c r="I7939"/>
      <c r="J7939"/>
      <c r="K7939" s="2"/>
      <c r="L7939" s="60"/>
    </row>
    <row r="7940" spans="1:12">
      <c r="A7940"/>
      <c r="B7940"/>
      <c r="C7940"/>
      <c r="D7940"/>
      <c r="E7940"/>
      <c r="F7940" s="76"/>
      <c r="G7940"/>
      <c r="H7940"/>
      <c r="I7940"/>
      <c r="J7940"/>
      <c r="K7940" s="2"/>
      <c r="L7940" s="60"/>
    </row>
    <row r="7941" spans="1:12">
      <c r="A7941"/>
      <c r="B7941"/>
      <c r="C7941"/>
      <c r="D7941"/>
      <c r="E7941"/>
      <c r="F7941" s="76"/>
      <c r="G7941"/>
      <c r="H7941"/>
      <c r="I7941"/>
      <c r="J7941"/>
      <c r="K7941" s="2"/>
      <c r="L7941" s="60"/>
    </row>
    <row r="7942" spans="1:12">
      <c r="A7942"/>
      <c r="B7942"/>
      <c r="C7942"/>
      <c r="D7942"/>
      <c r="E7942"/>
      <c r="F7942" s="76"/>
      <c r="G7942"/>
      <c r="H7942"/>
      <c r="I7942"/>
      <c r="J7942"/>
      <c r="K7942" s="2"/>
      <c r="L7942" s="60"/>
    </row>
    <row r="7943" spans="1:12">
      <c r="A7943"/>
      <c r="B7943"/>
      <c r="C7943"/>
      <c r="D7943"/>
      <c r="E7943"/>
      <c r="F7943" s="76"/>
      <c r="G7943"/>
      <c r="H7943"/>
      <c r="I7943"/>
      <c r="J7943"/>
      <c r="K7943" s="2"/>
      <c r="L7943" s="60"/>
    </row>
    <row r="7944" spans="1:12">
      <c r="A7944"/>
      <c r="B7944"/>
      <c r="C7944"/>
      <c r="D7944"/>
      <c r="E7944"/>
      <c r="F7944" s="76"/>
      <c r="G7944"/>
      <c r="H7944"/>
      <c r="I7944"/>
      <c r="J7944"/>
      <c r="K7944" s="2"/>
      <c r="L7944" s="60"/>
    </row>
    <row r="7945" spans="1:12">
      <c r="A7945"/>
      <c r="B7945"/>
      <c r="C7945"/>
      <c r="D7945"/>
      <c r="E7945"/>
      <c r="F7945" s="76"/>
      <c r="G7945"/>
      <c r="H7945"/>
      <c r="I7945"/>
      <c r="J7945"/>
      <c r="K7945" s="2"/>
      <c r="L7945" s="60"/>
    </row>
    <row r="7946" spans="1:12">
      <c r="A7946"/>
      <c r="B7946"/>
      <c r="C7946"/>
      <c r="D7946"/>
      <c r="E7946"/>
      <c r="F7946" s="76"/>
      <c r="G7946"/>
      <c r="H7946"/>
      <c r="I7946"/>
      <c r="J7946"/>
      <c r="K7946" s="2"/>
      <c r="L7946" s="60"/>
    </row>
    <row r="7947" spans="1:12">
      <c r="A7947"/>
      <c r="B7947"/>
      <c r="C7947"/>
      <c r="D7947"/>
      <c r="E7947"/>
      <c r="F7947" s="76"/>
      <c r="G7947"/>
      <c r="H7947"/>
      <c r="I7947"/>
      <c r="J7947"/>
      <c r="K7947" s="2"/>
      <c r="L7947" s="60"/>
    </row>
    <row r="7948" spans="1:12">
      <c r="A7948"/>
      <c r="B7948"/>
      <c r="C7948"/>
      <c r="D7948"/>
      <c r="E7948"/>
      <c r="F7948" s="76"/>
      <c r="G7948"/>
      <c r="H7948"/>
      <c r="I7948"/>
      <c r="J7948"/>
      <c r="K7948" s="2"/>
      <c r="L7948" s="60"/>
    </row>
    <row r="7949" spans="1:12">
      <c r="A7949"/>
      <c r="B7949"/>
      <c r="C7949"/>
      <c r="D7949"/>
      <c r="E7949"/>
      <c r="F7949" s="76"/>
      <c r="G7949"/>
      <c r="H7949"/>
      <c r="I7949"/>
      <c r="J7949"/>
      <c r="K7949" s="2"/>
      <c r="L7949" s="60"/>
    </row>
    <row r="7950" spans="1:12">
      <c r="A7950"/>
      <c r="B7950"/>
      <c r="C7950"/>
      <c r="D7950"/>
      <c r="E7950"/>
      <c r="F7950" s="76"/>
      <c r="G7950"/>
      <c r="H7950"/>
      <c r="I7950"/>
      <c r="J7950"/>
      <c r="K7950" s="2"/>
      <c r="L7950" s="60"/>
    </row>
    <row r="7951" spans="1:12">
      <c r="A7951"/>
      <c r="B7951"/>
      <c r="C7951"/>
      <c r="D7951"/>
      <c r="E7951"/>
      <c r="F7951" s="76"/>
      <c r="G7951"/>
      <c r="H7951"/>
      <c r="I7951"/>
      <c r="J7951"/>
      <c r="K7951" s="2"/>
      <c r="L7951" s="60"/>
    </row>
    <row r="7952" spans="1:12">
      <c r="A7952"/>
      <c r="B7952"/>
      <c r="C7952"/>
      <c r="D7952"/>
      <c r="E7952"/>
      <c r="F7952" s="76"/>
      <c r="G7952"/>
      <c r="H7952"/>
      <c r="I7952"/>
      <c r="J7952"/>
      <c r="K7952" s="2"/>
      <c r="L7952" s="60"/>
    </row>
    <row r="7953" spans="1:12">
      <c r="A7953"/>
      <c r="B7953"/>
      <c r="C7953"/>
      <c r="D7953"/>
      <c r="E7953"/>
      <c r="F7953" s="76"/>
      <c r="G7953"/>
      <c r="H7953"/>
      <c r="I7953"/>
      <c r="J7953"/>
      <c r="K7953" s="2"/>
      <c r="L7953" s="60"/>
    </row>
    <row r="7954" spans="1:12">
      <c r="A7954"/>
      <c r="B7954"/>
      <c r="C7954"/>
      <c r="D7954"/>
      <c r="E7954"/>
      <c r="F7954" s="76"/>
      <c r="G7954"/>
      <c r="H7954"/>
      <c r="I7954"/>
      <c r="J7954"/>
      <c r="K7954" s="2"/>
      <c r="L7954" s="60"/>
    </row>
    <row r="7955" spans="1:12">
      <c r="A7955"/>
      <c r="B7955"/>
      <c r="C7955"/>
      <c r="D7955"/>
      <c r="E7955"/>
      <c r="F7955" s="76"/>
      <c r="G7955"/>
      <c r="H7955"/>
      <c r="I7955"/>
      <c r="J7955"/>
      <c r="K7955" s="2"/>
      <c r="L7955" s="60"/>
    </row>
    <row r="7956" spans="1:12">
      <c r="A7956"/>
      <c r="B7956"/>
      <c r="C7956"/>
      <c r="D7956"/>
      <c r="E7956"/>
      <c r="F7956" s="76"/>
      <c r="G7956"/>
      <c r="H7956"/>
      <c r="I7956"/>
      <c r="J7956"/>
      <c r="K7956" s="2"/>
      <c r="L7956" s="60"/>
    </row>
    <row r="7957" spans="1:12">
      <c r="A7957"/>
      <c r="B7957"/>
      <c r="C7957"/>
      <c r="D7957"/>
      <c r="E7957"/>
      <c r="F7957" s="76"/>
      <c r="G7957"/>
      <c r="H7957"/>
      <c r="I7957"/>
      <c r="J7957"/>
      <c r="K7957" s="2"/>
      <c r="L7957" s="60"/>
    </row>
    <row r="7958" spans="1:12">
      <c r="A7958"/>
      <c r="B7958"/>
      <c r="C7958"/>
      <c r="D7958"/>
      <c r="E7958"/>
      <c r="F7958" s="76"/>
      <c r="G7958"/>
      <c r="H7958"/>
      <c r="I7958"/>
      <c r="J7958"/>
      <c r="K7958" s="2"/>
      <c r="L7958" s="60"/>
    </row>
    <row r="7959" spans="1:12">
      <c r="A7959"/>
      <c r="B7959"/>
      <c r="C7959"/>
      <c r="D7959"/>
      <c r="E7959"/>
      <c r="F7959" s="76"/>
      <c r="G7959"/>
      <c r="H7959"/>
      <c r="I7959"/>
      <c r="J7959"/>
      <c r="K7959" s="2"/>
      <c r="L7959" s="60"/>
    </row>
    <row r="7960" spans="1:12">
      <c r="A7960"/>
      <c r="B7960"/>
      <c r="C7960"/>
      <c r="D7960"/>
      <c r="E7960"/>
      <c r="F7960" s="76"/>
      <c r="G7960"/>
      <c r="H7960"/>
      <c r="I7960"/>
      <c r="J7960"/>
      <c r="K7960" s="2"/>
      <c r="L7960" s="60"/>
    </row>
    <row r="7961" spans="1:12">
      <c r="A7961"/>
      <c r="B7961"/>
      <c r="C7961"/>
      <c r="D7961"/>
      <c r="E7961"/>
      <c r="F7961" s="76"/>
      <c r="G7961"/>
      <c r="H7961"/>
      <c r="I7961"/>
      <c r="J7961"/>
      <c r="K7961" s="2"/>
      <c r="L7961" s="60"/>
    </row>
    <row r="7962" spans="1:12">
      <c r="A7962"/>
      <c r="B7962"/>
      <c r="C7962"/>
      <c r="D7962"/>
      <c r="E7962"/>
      <c r="F7962" s="76"/>
      <c r="G7962"/>
      <c r="H7962"/>
      <c r="I7962"/>
      <c r="J7962"/>
      <c r="K7962" s="2"/>
      <c r="L7962" s="60"/>
    </row>
    <row r="7963" spans="1:12">
      <c r="A7963"/>
      <c r="B7963"/>
      <c r="C7963"/>
      <c r="D7963"/>
      <c r="E7963"/>
      <c r="F7963" s="76"/>
      <c r="G7963"/>
      <c r="H7963"/>
      <c r="I7963"/>
      <c r="J7963"/>
      <c r="K7963" s="2"/>
      <c r="L7963" s="60"/>
    </row>
    <row r="7964" spans="1:12">
      <c r="A7964"/>
      <c r="B7964"/>
      <c r="C7964"/>
      <c r="D7964"/>
      <c r="E7964"/>
      <c r="F7964" s="76"/>
      <c r="G7964"/>
      <c r="H7964"/>
      <c r="I7964"/>
      <c r="J7964"/>
      <c r="K7964" s="2"/>
      <c r="L7964" s="60"/>
    </row>
    <row r="7965" spans="1:12">
      <c r="A7965"/>
      <c r="B7965"/>
      <c r="C7965"/>
      <c r="D7965"/>
      <c r="E7965"/>
      <c r="F7965" s="76"/>
      <c r="G7965"/>
      <c r="H7965"/>
      <c r="I7965"/>
      <c r="J7965"/>
      <c r="K7965" s="2"/>
      <c r="L7965" s="60"/>
    </row>
    <row r="7966" spans="1:12">
      <c r="A7966"/>
      <c r="B7966"/>
      <c r="C7966"/>
      <c r="D7966"/>
      <c r="E7966"/>
      <c r="F7966" s="76"/>
      <c r="G7966"/>
      <c r="H7966"/>
      <c r="I7966"/>
      <c r="J7966"/>
      <c r="K7966" s="2"/>
      <c r="L7966" s="60"/>
    </row>
    <row r="7967" spans="1:12">
      <c r="A7967"/>
      <c r="B7967"/>
      <c r="C7967"/>
      <c r="D7967"/>
      <c r="E7967"/>
      <c r="F7967" s="76"/>
      <c r="G7967"/>
      <c r="H7967"/>
      <c r="I7967"/>
      <c r="J7967"/>
      <c r="K7967" s="2"/>
      <c r="L7967" s="60"/>
    </row>
    <row r="7968" spans="1:12">
      <c r="A7968"/>
      <c r="B7968"/>
      <c r="C7968"/>
      <c r="D7968"/>
      <c r="E7968"/>
      <c r="F7968" s="76"/>
      <c r="G7968"/>
      <c r="H7968"/>
      <c r="I7968"/>
      <c r="J7968"/>
      <c r="K7968" s="2"/>
      <c r="L7968" s="60"/>
    </row>
    <row r="7969" spans="1:12">
      <c r="A7969"/>
      <c r="B7969"/>
      <c r="C7969"/>
      <c r="D7969"/>
      <c r="E7969"/>
      <c r="F7969" s="76"/>
      <c r="G7969"/>
      <c r="H7969"/>
      <c r="I7969"/>
      <c r="J7969"/>
      <c r="K7969" s="2"/>
      <c r="L7969" s="60"/>
    </row>
    <row r="7970" spans="1:12">
      <c r="A7970"/>
      <c r="B7970"/>
      <c r="C7970"/>
      <c r="D7970"/>
      <c r="E7970"/>
      <c r="F7970" s="76"/>
      <c r="G7970"/>
      <c r="H7970"/>
      <c r="I7970"/>
      <c r="J7970"/>
      <c r="K7970" s="2"/>
      <c r="L7970" s="60"/>
    </row>
    <row r="7971" spans="1:12">
      <c r="A7971"/>
      <c r="B7971"/>
      <c r="C7971"/>
      <c r="D7971"/>
      <c r="E7971"/>
      <c r="F7971" s="76"/>
      <c r="G7971"/>
      <c r="H7971"/>
      <c r="I7971"/>
      <c r="J7971"/>
      <c r="K7971" s="2"/>
      <c r="L7971" s="60"/>
    </row>
    <row r="7972" spans="1:12">
      <c r="A7972"/>
      <c r="B7972"/>
      <c r="C7972"/>
      <c r="D7972"/>
      <c r="E7972"/>
      <c r="F7972" s="76"/>
      <c r="G7972"/>
      <c r="H7972"/>
      <c r="I7972"/>
      <c r="J7972"/>
      <c r="K7972" s="2"/>
      <c r="L7972" s="60"/>
    </row>
    <row r="7973" spans="1:12">
      <c r="A7973"/>
      <c r="B7973"/>
      <c r="C7973"/>
      <c r="D7973"/>
      <c r="E7973"/>
      <c r="F7973" s="76"/>
      <c r="G7973"/>
      <c r="H7973"/>
      <c r="I7973"/>
      <c r="J7973"/>
      <c r="K7973" s="2"/>
      <c r="L7973" s="60"/>
    </row>
    <row r="7974" spans="1:12">
      <c r="A7974"/>
      <c r="B7974"/>
      <c r="C7974"/>
      <c r="D7974"/>
      <c r="E7974"/>
      <c r="F7974" s="76"/>
      <c r="G7974"/>
      <c r="H7974"/>
      <c r="I7974"/>
      <c r="J7974"/>
      <c r="K7974" s="2"/>
      <c r="L7974" s="60"/>
    </row>
    <row r="7975" spans="1:12">
      <c r="A7975"/>
      <c r="B7975"/>
      <c r="C7975"/>
      <c r="D7975"/>
      <c r="E7975"/>
      <c r="F7975" s="76"/>
      <c r="G7975"/>
      <c r="H7975"/>
      <c r="I7975"/>
      <c r="J7975"/>
      <c r="K7975" s="2"/>
      <c r="L7975" s="60"/>
    </row>
    <row r="7976" spans="1:12">
      <c r="A7976"/>
      <c r="B7976"/>
      <c r="C7976"/>
      <c r="D7976"/>
      <c r="E7976"/>
      <c r="F7976" s="76"/>
      <c r="G7976"/>
      <c r="H7976"/>
      <c r="I7976"/>
      <c r="J7976"/>
      <c r="K7976" s="2"/>
      <c r="L7976" s="60"/>
    </row>
    <row r="7977" spans="1:12">
      <c r="A7977"/>
      <c r="B7977"/>
      <c r="C7977"/>
      <c r="D7977"/>
      <c r="E7977"/>
      <c r="F7977" s="76"/>
      <c r="G7977"/>
      <c r="H7977"/>
      <c r="I7977"/>
      <c r="J7977"/>
      <c r="K7977" s="2"/>
      <c r="L7977" s="60"/>
    </row>
    <row r="7978" spans="1:12">
      <c r="A7978"/>
      <c r="B7978"/>
      <c r="C7978"/>
      <c r="D7978"/>
      <c r="E7978"/>
      <c r="F7978" s="76"/>
      <c r="G7978"/>
      <c r="H7978"/>
      <c r="I7978"/>
      <c r="J7978"/>
      <c r="K7978" s="2"/>
      <c r="L7978" s="60"/>
    </row>
    <row r="7979" spans="1:12">
      <c r="A7979"/>
      <c r="B7979"/>
      <c r="C7979"/>
      <c r="D7979"/>
      <c r="E7979"/>
      <c r="F7979" s="76"/>
      <c r="G7979"/>
      <c r="H7979"/>
      <c r="I7979"/>
      <c r="J7979"/>
      <c r="K7979" s="2"/>
      <c r="L7979" s="60"/>
    </row>
    <row r="7980" spans="1:12">
      <c r="A7980"/>
      <c r="B7980"/>
      <c r="C7980"/>
      <c r="D7980"/>
      <c r="E7980"/>
      <c r="F7980" s="76"/>
      <c r="G7980"/>
      <c r="H7980"/>
      <c r="I7980"/>
      <c r="J7980"/>
      <c r="K7980" s="2"/>
      <c r="L7980" s="60"/>
    </row>
    <row r="7981" spans="1:12">
      <c r="A7981"/>
      <c r="B7981"/>
      <c r="C7981"/>
      <c r="D7981"/>
      <c r="E7981"/>
      <c r="F7981" s="76"/>
      <c r="G7981"/>
      <c r="H7981"/>
      <c r="I7981"/>
      <c r="J7981"/>
      <c r="K7981" s="2"/>
      <c r="L7981" s="60"/>
    </row>
    <row r="7982" spans="1:12">
      <c r="A7982"/>
      <c r="B7982"/>
      <c r="C7982"/>
      <c r="D7982"/>
      <c r="E7982"/>
      <c r="F7982" s="76"/>
      <c r="G7982"/>
      <c r="H7982"/>
      <c r="I7982"/>
      <c r="J7982"/>
      <c r="K7982" s="2"/>
      <c r="L7982" s="60"/>
    </row>
    <row r="7983" spans="1:12">
      <c r="A7983"/>
      <c r="B7983"/>
      <c r="C7983"/>
      <c r="D7983"/>
      <c r="E7983"/>
      <c r="F7983" s="76"/>
      <c r="G7983"/>
      <c r="H7983"/>
      <c r="I7983"/>
      <c r="J7983"/>
      <c r="K7983" s="2"/>
      <c r="L7983" s="60"/>
    </row>
    <row r="7984" spans="1:12">
      <c r="A7984"/>
      <c r="B7984"/>
      <c r="C7984"/>
      <c r="D7984"/>
      <c r="E7984"/>
      <c r="F7984" s="76"/>
      <c r="G7984"/>
      <c r="H7984"/>
      <c r="I7984"/>
      <c r="J7984"/>
      <c r="K7984" s="2"/>
      <c r="L7984" s="60"/>
    </row>
    <row r="7985" spans="1:12">
      <c r="A7985"/>
      <c r="B7985"/>
      <c r="C7985"/>
      <c r="D7985"/>
      <c r="E7985"/>
      <c r="F7985" s="76"/>
      <c r="G7985"/>
      <c r="H7985"/>
      <c r="I7985"/>
      <c r="J7985"/>
      <c r="K7985" s="2"/>
      <c r="L7985" s="60"/>
    </row>
    <row r="7986" spans="1:12">
      <c r="A7986"/>
      <c r="B7986"/>
      <c r="C7986"/>
      <c r="D7986"/>
      <c r="E7986"/>
      <c r="F7986" s="76"/>
      <c r="G7986"/>
      <c r="H7986"/>
      <c r="I7986"/>
      <c r="J7986"/>
      <c r="K7986" s="2"/>
      <c r="L7986" s="60"/>
    </row>
    <row r="7987" spans="1:12">
      <c r="A7987"/>
      <c r="B7987"/>
      <c r="C7987"/>
      <c r="D7987"/>
      <c r="E7987"/>
      <c r="F7987" s="76"/>
      <c r="G7987"/>
      <c r="H7987"/>
      <c r="I7987"/>
      <c r="J7987"/>
      <c r="K7987" s="2"/>
      <c r="L7987" s="60"/>
    </row>
    <row r="7988" spans="1:12">
      <c r="A7988"/>
      <c r="B7988"/>
      <c r="C7988"/>
      <c r="D7988"/>
      <c r="E7988"/>
      <c r="F7988" s="76"/>
      <c r="G7988"/>
      <c r="H7988"/>
      <c r="I7988"/>
      <c r="J7988"/>
      <c r="K7988" s="2"/>
      <c r="L7988" s="60"/>
    </row>
    <row r="7989" spans="1:12">
      <c r="A7989"/>
      <c r="B7989"/>
      <c r="C7989"/>
      <c r="D7989"/>
      <c r="E7989"/>
      <c r="F7989" s="76"/>
      <c r="G7989"/>
      <c r="H7989"/>
      <c r="I7989"/>
      <c r="J7989"/>
      <c r="K7989" s="2"/>
      <c r="L7989" s="60"/>
    </row>
    <row r="7990" spans="1:12">
      <c r="A7990"/>
      <c r="B7990"/>
      <c r="C7990"/>
      <c r="D7990"/>
      <c r="E7990"/>
      <c r="F7990" s="76"/>
      <c r="G7990"/>
      <c r="H7990"/>
      <c r="I7990"/>
      <c r="J7990"/>
      <c r="K7990" s="2"/>
      <c r="L7990" s="60"/>
    </row>
    <row r="7991" spans="1:12">
      <c r="A7991"/>
      <c r="B7991"/>
      <c r="C7991"/>
      <c r="D7991"/>
      <c r="E7991"/>
      <c r="F7991" s="76"/>
      <c r="G7991"/>
      <c r="H7991"/>
      <c r="I7991"/>
      <c r="J7991"/>
      <c r="K7991" s="2"/>
      <c r="L7991" s="60"/>
    </row>
    <row r="7992" spans="1:12">
      <c r="A7992"/>
      <c r="B7992"/>
      <c r="C7992"/>
      <c r="D7992"/>
      <c r="E7992"/>
      <c r="F7992" s="76"/>
      <c r="G7992"/>
      <c r="H7992"/>
      <c r="I7992"/>
      <c r="J7992"/>
      <c r="K7992" s="2"/>
      <c r="L7992" s="60"/>
    </row>
    <row r="7993" spans="1:12">
      <c r="A7993"/>
      <c r="B7993"/>
      <c r="C7993"/>
      <c r="D7993"/>
      <c r="E7993"/>
      <c r="F7993" s="76"/>
      <c r="G7993"/>
      <c r="H7993"/>
      <c r="I7993"/>
      <c r="J7993"/>
      <c r="K7993" s="2"/>
      <c r="L7993" s="60"/>
    </row>
    <row r="7994" spans="1:12">
      <c r="A7994"/>
      <c r="B7994"/>
      <c r="C7994"/>
      <c r="D7994"/>
      <c r="E7994"/>
      <c r="F7994" s="76"/>
      <c r="G7994"/>
      <c r="H7994"/>
      <c r="I7994"/>
      <c r="J7994"/>
      <c r="K7994" s="2"/>
      <c r="L7994" s="60"/>
    </row>
    <row r="7995" spans="1:12">
      <c r="A7995"/>
      <c r="B7995"/>
      <c r="C7995"/>
      <c r="D7995"/>
      <c r="E7995"/>
      <c r="F7995" s="76"/>
      <c r="G7995"/>
      <c r="H7995"/>
      <c r="I7995"/>
      <c r="J7995"/>
      <c r="K7995" s="2"/>
      <c r="L7995" s="60"/>
    </row>
    <row r="7996" spans="1:12">
      <c r="A7996"/>
      <c r="B7996"/>
      <c r="C7996"/>
      <c r="D7996"/>
      <c r="E7996"/>
      <c r="F7996" s="76"/>
      <c r="G7996"/>
      <c r="H7996"/>
      <c r="I7996"/>
      <c r="J7996"/>
      <c r="K7996" s="2"/>
      <c r="L7996" s="60"/>
    </row>
    <row r="7997" spans="1:12">
      <c r="A7997"/>
      <c r="B7997"/>
      <c r="C7997"/>
      <c r="D7997"/>
      <c r="E7997"/>
      <c r="F7997" s="76"/>
      <c r="G7997"/>
      <c r="H7997"/>
      <c r="I7997"/>
      <c r="J7997"/>
      <c r="K7997" s="2"/>
      <c r="L7997" s="60"/>
    </row>
    <row r="7998" spans="1:12">
      <c r="A7998"/>
      <c r="B7998"/>
      <c r="C7998"/>
      <c r="D7998"/>
      <c r="E7998"/>
      <c r="F7998" s="76"/>
      <c r="G7998"/>
      <c r="H7998"/>
      <c r="I7998"/>
      <c r="J7998"/>
      <c r="K7998" s="2"/>
      <c r="L7998" s="60"/>
    </row>
    <row r="7999" spans="1:12">
      <c r="A7999"/>
      <c r="B7999"/>
      <c r="C7999"/>
      <c r="D7999"/>
      <c r="E7999"/>
      <c r="F7999" s="76"/>
      <c r="G7999"/>
      <c r="H7999"/>
      <c r="I7999"/>
      <c r="J7999"/>
      <c r="K7999" s="2"/>
      <c r="L7999" s="60"/>
    </row>
    <row r="8000" spans="1:12">
      <c r="A8000"/>
      <c r="B8000"/>
      <c r="C8000"/>
      <c r="D8000"/>
      <c r="E8000"/>
      <c r="F8000" s="76"/>
      <c r="G8000"/>
      <c r="H8000"/>
      <c r="I8000"/>
      <c r="J8000"/>
      <c r="K8000" s="2"/>
      <c r="L8000" s="60"/>
    </row>
    <row r="8001" spans="1:12">
      <c r="A8001"/>
      <c r="B8001"/>
      <c r="C8001"/>
      <c r="D8001"/>
      <c r="E8001"/>
      <c r="F8001" s="76"/>
      <c r="G8001"/>
      <c r="H8001"/>
      <c r="I8001"/>
      <c r="J8001"/>
      <c r="K8001" s="2"/>
      <c r="L8001" s="60"/>
    </row>
    <row r="8002" spans="1:12">
      <c r="A8002"/>
      <c r="B8002"/>
      <c r="C8002"/>
      <c r="D8002"/>
      <c r="E8002"/>
      <c r="F8002" s="76"/>
      <c r="G8002"/>
      <c r="H8002"/>
      <c r="I8002"/>
      <c r="J8002"/>
      <c r="K8002" s="2"/>
      <c r="L8002" s="60"/>
    </row>
    <row r="8003" spans="1:12">
      <c r="A8003"/>
      <c r="B8003"/>
      <c r="C8003"/>
      <c r="D8003"/>
      <c r="E8003"/>
      <c r="F8003" s="76"/>
      <c r="G8003"/>
      <c r="H8003"/>
      <c r="I8003"/>
      <c r="J8003"/>
      <c r="K8003" s="2"/>
      <c r="L8003" s="60"/>
    </row>
    <row r="8004" spans="1:12">
      <c r="A8004"/>
      <c r="B8004"/>
      <c r="C8004"/>
      <c r="D8004"/>
      <c r="E8004"/>
      <c r="F8004" s="76"/>
      <c r="G8004"/>
      <c r="H8004"/>
      <c r="I8004"/>
      <c r="J8004"/>
      <c r="K8004" s="2"/>
      <c r="L8004" s="60"/>
    </row>
    <row r="8005" spans="1:12">
      <c r="A8005"/>
      <c r="B8005"/>
      <c r="C8005"/>
      <c r="D8005"/>
      <c r="E8005"/>
      <c r="F8005" s="76"/>
      <c r="G8005"/>
      <c r="H8005"/>
      <c r="I8005"/>
      <c r="J8005"/>
      <c r="K8005" s="2"/>
      <c r="L8005" s="60"/>
    </row>
    <row r="8006" spans="1:12">
      <c r="A8006"/>
      <c r="B8006"/>
      <c r="C8006"/>
      <c r="D8006"/>
      <c r="E8006"/>
      <c r="F8006" s="76"/>
      <c r="G8006"/>
      <c r="H8006"/>
      <c r="I8006"/>
      <c r="J8006"/>
      <c r="K8006" s="2"/>
      <c r="L8006" s="60"/>
    </row>
    <row r="8007" spans="1:12">
      <c r="A8007"/>
      <c r="B8007"/>
      <c r="C8007"/>
      <c r="D8007"/>
      <c r="E8007"/>
      <c r="F8007" s="76"/>
      <c r="G8007"/>
      <c r="H8007"/>
      <c r="I8007"/>
      <c r="J8007"/>
      <c r="K8007" s="2"/>
      <c r="L8007" s="60"/>
    </row>
    <row r="8008" spans="1:12">
      <c r="A8008"/>
      <c r="B8008"/>
      <c r="C8008"/>
      <c r="D8008"/>
      <c r="E8008"/>
      <c r="F8008" s="76"/>
      <c r="G8008"/>
      <c r="H8008"/>
      <c r="I8008"/>
      <c r="J8008"/>
      <c r="K8008" s="2"/>
      <c r="L8008" s="60"/>
    </row>
    <row r="8009" spans="1:12">
      <c r="A8009"/>
      <c r="B8009"/>
      <c r="C8009"/>
      <c r="D8009"/>
      <c r="E8009"/>
      <c r="F8009" s="76"/>
      <c r="G8009"/>
      <c r="H8009"/>
      <c r="I8009"/>
      <c r="J8009"/>
      <c r="K8009" s="2"/>
      <c r="L8009" s="60"/>
    </row>
    <row r="8010" spans="1:12">
      <c r="A8010"/>
      <c r="B8010"/>
      <c r="C8010"/>
      <c r="D8010"/>
      <c r="E8010"/>
      <c r="F8010" s="76"/>
      <c r="G8010"/>
      <c r="H8010"/>
      <c r="I8010"/>
      <c r="J8010"/>
      <c r="K8010" s="2"/>
      <c r="L8010" s="60"/>
    </row>
    <row r="8011" spans="1:12">
      <c r="A8011"/>
      <c r="B8011"/>
      <c r="C8011"/>
      <c r="D8011"/>
      <c r="E8011"/>
      <c r="F8011" s="76"/>
      <c r="G8011"/>
      <c r="H8011"/>
      <c r="I8011"/>
      <c r="J8011"/>
      <c r="K8011" s="2"/>
      <c r="L8011" s="60"/>
    </row>
    <row r="8012" spans="1:12">
      <c r="A8012"/>
      <c r="B8012"/>
      <c r="C8012"/>
      <c r="D8012"/>
      <c r="E8012"/>
      <c r="F8012" s="76"/>
      <c r="G8012"/>
      <c r="H8012"/>
      <c r="I8012"/>
      <c r="J8012"/>
      <c r="K8012" s="2"/>
      <c r="L8012" s="60"/>
    </row>
    <row r="8013" spans="1:12">
      <c r="A8013"/>
      <c r="B8013"/>
      <c r="C8013"/>
      <c r="D8013"/>
      <c r="E8013"/>
      <c r="F8013" s="76"/>
      <c r="G8013"/>
      <c r="H8013"/>
      <c r="I8013"/>
      <c r="J8013"/>
      <c r="K8013" s="2"/>
      <c r="L8013" s="60"/>
    </row>
    <row r="8014" spans="1:12">
      <c r="A8014"/>
      <c r="B8014"/>
      <c r="C8014"/>
      <c r="D8014"/>
      <c r="E8014"/>
      <c r="F8014" s="76"/>
      <c r="G8014"/>
      <c r="H8014"/>
      <c r="I8014"/>
      <c r="J8014"/>
      <c r="K8014" s="2"/>
      <c r="L8014" s="60"/>
    </row>
    <row r="8015" spans="1:12">
      <c r="A8015"/>
      <c r="B8015"/>
      <c r="C8015"/>
      <c r="D8015"/>
      <c r="E8015"/>
      <c r="F8015" s="76"/>
      <c r="G8015"/>
      <c r="H8015"/>
      <c r="I8015"/>
      <c r="J8015"/>
      <c r="K8015" s="2"/>
      <c r="L8015" s="60"/>
    </row>
    <row r="8016" spans="1:12">
      <c r="A8016"/>
      <c r="B8016"/>
      <c r="C8016"/>
      <c r="D8016"/>
      <c r="E8016"/>
      <c r="F8016" s="76"/>
      <c r="G8016"/>
      <c r="H8016"/>
      <c r="I8016"/>
      <c r="J8016"/>
      <c r="K8016" s="2"/>
      <c r="L8016" s="60"/>
    </row>
    <row r="8017" spans="1:12">
      <c r="A8017"/>
      <c r="B8017"/>
      <c r="C8017"/>
      <c r="D8017"/>
      <c r="E8017"/>
      <c r="F8017" s="76"/>
      <c r="G8017"/>
      <c r="H8017"/>
      <c r="I8017"/>
      <c r="J8017"/>
      <c r="K8017" s="2"/>
      <c r="L8017" s="60"/>
    </row>
    <row r="8018" spans="1:12">
      <c r="A8018"/>
      <c r="B8018"/>
      <c r="C8018"/>
      <c r="D8018"/>
      <c r="E8018"/>
      <c r="F8018" s="76"/>
      <c r="G8018"/>
      <c r="H8018"/>
      <c r="I8018"/>
      <c r="J8018"/>
      <c r="K8018" s="2"/>
      <c r="L8018" s="60"/>
    </row>
    <row r="8019" spans="1:12">
      <c r="A8019"/>
      <c r="B8019"/>
      <c r="C8019"/>
      <c r="D8019"/>
      <c r="E8019"/>
      <c r="F8019" s="76"/>
      <c r="G8019"/>
      <c r="H8019"/>
      <c r="I8019"/>
      <c r="J8019"/>
      <c r="K8019" s="2"/>
      <c r="L8019" s="60"/>
    </row>
    <row r="8020" spans="1:12">
      <c r="A8020"/>
      <c r="B8020"/>
      <c r="C8020"/>
      <c r="D8020"/>
      <c r="E8020"/>
      <c r="F8020" s="76"/>
      <c r="G8020"/>
      <c r="H8020"/>
      <c r="I8020"/>
      <c r="J8020"/>
      <c r="K8020" s="2"/>
      <c r="L8020" s="60"/>
    </row>
    <row r="8021" spans="1:12">
      <c r="A8021"/>
      <c r="B8021"/>
      <c r="C8021"/>
      <c r="D8021"/>
      <c r="E8021"/>
      <c r="F8021" s="76"/>
      <c r="G8021"/>
      <c r="H8021"/>
      <c r="I8021"/>
      <c r="J8021"/>
      <c r="K8021" s="2"/>
      <c r="L8021" s="60"/>
    </row>
    <row r="8022" spans="1:12">
      <c r="A8022"/>
      <c r="B8022"/>
      <c r="C8022"/>
      <c r="D8022"/>
      <c r="E8022"/>
      <c r="F8022" s="76"/>
      <c r="G8022"/>
      <c r="H8022"/>
      <c r="I8022"/>
      <c r="J8022"/>
      <c r="K8022" s="2"/>
      <c r="L8022" s="60"/>
    </row>
    <row r="8023" spans="1:12">
      <c r="A8023"/>
      <c r="B8023"/>
      <c r="C8023"/>
      <c r="D8023"/>
      <c r="E8023"/>
      <c r="F8023" s="76"/>
      <c r="G8023"/>
      <c r="H8023"/>
      <c r="I8023"/>
      <c r="J8023"/>
      <c r="K8023" s="2"/>
      <c r="L8023" s="60"/>
    </row>
    <row r="8024" spans="1:12">
      <c r="A8024"/>
      <c r="B8024"/>
      <c r="C8024"/>
      <c r="D8024"/>
      <c r="E8024"/>
      <c r="F8024" s="76"/>
      <c r="G8024"/>
      <c r="H8024"/>
      <c r="I8024"/>
      <c r="J8024"/>
      <c r="K8024" s="2"/>
      <c r="L8024" s="60"/>
    </row>
    <row r="8025" spans="1:12">
      <c r="A8025"/>
      <c r="B8025"/>
      <c r="C8025"/>
      <c r="D8025"/>
      <c r="E8025"/>
      <c r="F8025" s="76"/>
      <c r="G8025"/>
      <c r="H8025"/>
      <c r="I8025"/>
      <c r="J8025"/>
      <c r="K8025" s="2"/>
      <c r="L8025" s="60"/>
    </row>
    <row r="8026" spans="1:12">
      <c r="A8026"/>
      <c r="B8026"/>
      <c r="C8026"/>
      <c r="D8026"/>
      <c r="E8026"/>
      <c r="F8026" s="76"/>
      <c r="G8026"/>
      <c r="H8026"/>
      <c r="I8026"/>
      <c r="J8026"/>
      <c r="K8026" s="2"/>
      <c r="L8026" s="60"/>
    </row>
    <row r="8027" spans="1:12">
      <c r="A8027"/>
      <c r="B8027"/>
      <c r="C8027"/>
      <c r="D8027"/>
      <c r="E8027"/>
      <c r="F8027" s="76"/>
      <c r="G8027"/>
      <c r="H8027"/>
      <c r="I8027"/>
      <c r="J8027"/>
      <c r="K8027" s="2"/>
      <c r="L8027" s="60"/>
    </row>
    <row r="8028" spans="1:12">
      <c r="A8028"/>
      <c r="B8028"/>
      <c r="C8028"/>
      <c r="D8028"/>
      <c r="E8028"/>
      <c r="F8028" s="76"/>
      <c r="G8028"/>
      <c r="H8028"/>
      <c r="I8028"/>
      <c r="J8028"/>
      <c r="K8028" s="2"/>
      <c r="L8028" s="60"/>
    </row>
    <row r="8029" spans="1:12">
      <c r="A8029"/>
      <c r="B8029"/>
      <c r="C8029"/>
      <c r="D8029"/>
      <c r="E8029"/>
      <c r="F8029" s="76"/>
      <c r="G8029"/>
      <c r="H8029"/>
      <c r="I8029"/>
      <c r="J8029"/>
      <c r="K8029" s="2"/>
      <c r="L8029" s="60"/>
    </row>
    <row r="8030" spans="1:12">
      <c r="A8030"/>
      <c r="B8030"/>
      <c r="C8030"/>
      <c r="D8030"/>
      <c r="E8030"/>
      <c r="F8030" s="76"/>
      <c r="G8030"/>
      <c r="H8030"/>
      <c r="I8030"/>
      <c r="J8030"/>
      <c r="K8030" s="2"/>
      <c r="L8030" s="60"/>
    </row>
    <row r="8031" spans="1:12">
      <c r="A8031"/>
      <c r="B8031"/>
      <c r="C8031"/>
      <c r="D8031"/>
      <c r="E8031"/>
      <c r="F8031" s="76"/>
      <c r="G8031"/>
      <c r="H8031"/>
      <c r="I8031"/>
      <c r="J8031"/>
      <c r="K8031" s="2"/>
      <c r="L8031" s="60"/>
    </row>
    <row r="8032" spans="1:12">
      <c r="A8032"/>
      <c r="B8032"/>
      <c r="C8032"/>
      <c r="D8032"/>
      <c r="E8032"/>
      <c r="F8032" s="76"/>
      <c r="G8032"/>
      <c r="H8032"/>
      <c r="I8032"/>
      <c r="J8032"/>
      <c r="K8032" s="2"/>
      <c r="L8032" s="60"/>
    </row>
    <row r="8033" spans="1:12">
      <c r="A8033"/>
      <c r="B8033"/>
      <c r="C8033"/>
      <c r="D8033"/>
      <c r="E8033"/>
      <c r="F8033" s="76"/>
      <c r="G8033"/>
      <c r="H8033"/>
      <c r="I8033"/>
      <c r="J8033"/>
      <c r="K8033" s="2"/>
      <c r="L8033" s="60"/>
    </row>
    <row r="8034" spans="1:12">
      <c r="A8034"/>
      <c r="B8034"/>
      <c r="C8034"/>
      <c r="D8034"/>
      <c r="E8034"/>
      <c r="F8034" s="76"/>
      <c r="G8034"/>
      <c r="H8034"/>
      <c r="I8034"/>
      <c r="J8034"/>
      <c r="K8034" s="2"/>
      <c r="L8034" s="60"/>
    </row>
    <row r="8035" spans="1:12">
      <c r="A8035"/>
      <c r="B8035"/>
      <c r="C8035"/>
      <c r="D8035"/>
      <c r="E8035"/>
      <c r="F8035" s="76"/>
      <c r="G8035"/>
      <c r="H8035"/>
      <c r="I8035"/>
      <c r="J8035"/>
      <c r="K8035" s="2"/>
      <c r="L8035" s="60"/>
    </row>
    <row r="8036" spans="1:12">
      <c r="A8036"/>
      <c r="B8036"/>
      <c r="C8036"/>
      <c r="D8036"/>
      <c r="E8036"/>
      <c r="F8036" s="76"/>
      <c r="G8036"/>
      <c r="H8036"/>
      <c r="I8036"/>
      <c r="J8036"/>
      <c r="K8036" s="2"/>
      <c r="L8036" s="60"/>
    </row>
    <row r="8037" spans="1:12">
      <c r="A8037"/>
      <c r="B8037"/>
      <c r="C8037"/>
      <c r="D8037"/>
      <c r="E8037"/>
      <c r="F8037" s="76"/>
      <c r="G8037"/>
      <c r="H8037"/>
      <c r="I8037"/>
      <c r="J8037"/>
      <c r="K8037" s="2"/>
      <c r="L8037" s="60"/>
    </row>
    <row r="8038" spans="1:12">
      <c r="A8038"/>
      <c r="B8038"/>
      <c r="C8038"/>
      <c r="D8038"/>
      <c r="E8038"/>
      <c r="F8038" s="76"/>
      <c r="G8038"/>
      <c r="H8038"/>
      <c r="I8038"/>
      <c r="J8038"/>
      <c r="K8038" s="2"/>
      <c r="L8038" s="60"/>
    </row>
    <row r="8039" spans="1:12">
      <c r="A8039"/>
      <c r="B8039"/>
      <c r="C8039"/>
      <c r="D8039"/>
      <c r="E8039"/>
      <c r="F8039" s="76"/>
      <c r="G8039"/>
      <c r="H8039"/>
      <c r="I8039"/>
      <c r="J8039"/>
      <c r="K8039" s="2"/>
      <c r="L8039" s="60"/>
    </row>
    <row r="8040" spans="1:12">
      <c r="A8040"/>
      <c r="B8040"/>
      <c r="C8040"/>
      <c r="D8040"/>
      <c r="E8040"/>
      <c r="F8040" s="76"/>
      <c r="G8040"/>
      <c r="H8040"/>
      <c r="I8040"/>
      <c r="J8040"/>
      <c r="K8040" s="2"/>
      <c r="L8040" s="60"/>
    </row>
    <row r="8041" spans="1:12">
      <c r="A8041"/>
      <c r="B8041"/>
      <c r="C8041"/>
      <c r="D8041"/>
      <c r="E8041"/>
      <c r="F8041" s="76"/>
      <c r="G8041"/>
      <c r="H8041"/>
      <c r="I8041"/>
      <c r="J8041"/>
      <c r="K8041" s="2"/>
      <c r="L8041" s="60"/>
    </row>
    <row r="8042" spans="1:12">
      <c r="A8042"/>
      <c r="B8042"/>
      <c r="C8042"/>
      <c r="D8042"/>
      <c r="E8042"/>
      <c r="F8042" s="76"/>
      <c r="G8042"/>
      <c r="H8042"/>
      <c r="I8042"/>
      <c r="J8042"/>
      <c r="K8042" s="2"/>
      <c r="L8042" s="60"/>
    </row>
    <row r="8043" spans="1:12">
      <c r="A8043"/>
      <c r="B8043"/>
      <c r="C8043"/>
      <c r="D8043"/>
      <c r="E8043"/>
      <c r="F8043" s="76"/>
      <c r="G8043"/>
      <c r="H8043"/>
      <c r="I8043"/>
      <c r="J8043"/>
      <c r="K8043" s="2"/>
      <c r="L8043" s="60"/>
    </row>
    <row r="8044" spans="1:12">
      <c r="A8044"/>
      <c r="B8044"/>
      <c r="C8044"/>
      <c r="D8044"/>
      <c r="E8044"/>
      <c r="F8044" s="76"/>
      <c r="G8044"/>
      <c r="H8044"/>
      <c r="I8044"/>
      <c r="J8044"/>
      <c r="K8044" s="2"/>
      <c r="L8044" s="60"/>
    </row>
    <row r="8045" spans="1:12">
      <c r="A8045"/>
      <c r="B8045"/>
      <c r="C8045"/>
      <c r="D8045"/>
      <c r="E8045"/>
      <c r="F8045" s="76"/>
      <c r="G8045"/>
      <c r="H8045"/>
      <c r="I8045"/>
      <c r="J8045"/>
      <c r="K8045" s="2"/>
      <c r="L8045" s="60"/>
    </row>
    <row r="8046" spans="1:12">
      <c r="A8046"/>
      <c r="B8046"/>
      <c r="C8046"/>
      <c r="D8046"/>
      <c r="E8046"/>
      <c r="F8046" s="76"/>
      <c r="G8046"/>
      <c r="H8046"/>
      <c r="I8046"/>
      <c r="J8046"/>
      <c r="K8046" s="2"/>
      <c r="L8046" s="60"/>
    </row>
    <row r="8047" spans="1:12">
      <c r="A8047"/>
      <c r="B8047"/>
      <c r="C8047"/>
      <c r="D8047"/>
      <c r="E8047"/>
      <c r="F8047" s="76"/>
      <c r="G8047"/>
      <c r="H8047"/>
      <c r="I8047"/>
      <c r="J8047"/>
      <c r="K8047" s="2"/>
      <c r="L8047" s="60"/>
    </row>
    <row r="8048" spans="1:12">
      <c r="A8048"/>
      <c r="B8048"/>
      <c r="C8048"/>
      <c r="D8048"/>
      <c r="E8048"/>
      <c r="F8048" s="76"/>
      <c r="G8048"/>
      <c r="H8048"/>
      <c r="I8048"/>
      <c r="J8048"/>
      <c r="K8048" s="2"/>
      <c r="L8048" s="60"/>
    </row>
    <row r="8049" spans="1:12">
      <c r="A8049"/>
      <c r="B8049"/>
      <c r="C8049"/>
      <c r="D8049"/>
      <c r="E8049"/>
      <c r="F8049" s="76"/>
      <c r="G8049"/>
      <c r="H8049"/>
      <c r="I8049"/>
      <c r="J8049"/>
      <c r="K8049" s="2"/>
      <c r="L8049" s="60"/>
    </row>
    <row r="8050" spans="1:12">
      <c r="A8050"/>
      <c r="B8050"/>
      <c r="C8050"/>
      <c r="D8050"/>
      <c r="E8050"/>
      <c r="F8050" s="76"/>
      <c r="G8050"/>
      <c r="H8050"/>
      <c r="I8050"/>
      <c r="J8050"/>
      <c r="K8050" s="2"/>
      <c r="L8050" s="60"/>
    </row>
    <row r="8051" spans="1:12">
      <c r="A8051"/>
      <c r="B8051"/>
      <c r="C8051"/>
      <c r="D8051"/>
      <c r="E8051"/>
      <c r="F8051" s="76"/>
      <c r="G8051"/>
      <c r="H8051"/>
      <c r="I8051"/>
      <c r="J8051"/>
      <c r="K8051" s="2"/>
      <c r="L8051" s="60"/>
    </row>
    <row r="8052" spans="1:12">
      <c r="A8052"/>
      <c r="B8052"/>
      <c r="C8052"/>
      <c r="D8052"/>
      <c r="E8052"/>
      <c r="F8052" s="76"/>
      <c r="G8052"/>
      <c r="H8052"/>
      <c r="I8052"/>
      <c r="J8052"/>
      <c r="K8052" s="2"/>
      <c r="L8052" s="60"/>
    </row>
    <row r="8053" spans="1:12">
      <c r="A8053"/>
      <c r="B8053"/>
      <c r="C8053"/>
      <c r="D8053"/>
      <c r="E8053"/>
      <c r="F8053" s="76"/>
      <c r="G8053"/>
      <c r="H8053"/>
      <c r="I8053"/>
      <c r="J8053"/>
      <c r="K8053" s="2"/>
      <c r="L8053" s="60"/>
    </row>
    <row r="8054" spans="1:12">
      <c r="A8054"/>
      <c r="B8054"/>
      <c r="C8054"/>
      <c r="D8054"/>
      <c r="E8054"/>
      <c r="F8054" s="76"/>
      <c r="G8054"/>
      <c r="H8054"/>
      <c r="I8054"/>
      <c r="J8054"/>
      <c r="K8054" s="2"/>
      <c r="L8054" s="60"/>
    </row>
    <row r="8055" spans="1:12">
      <c r="A8055"/>
      <c r="B8055"/>
      <c r="C8055"/>
      <c r="D8055"/>
      <c r="E8055"/>
      <c r="F8055" s="76"/>
      <c r="G8055"/>
      <c r="H8055"/>
      <c r="I8055"/>
      <c r="J8055"/>
      <c r="K8055" s="2"/>
      <c r="L8055" s="60"/>
    </row>
    <row r="8056" spans="1:12">
      <c r="A8056"/>
      <c r="B8056"/>
      <c r="C8056"/>
      <c r="D8056"/>
      <c r="E8056"/>
      <c r="F8056" s="76"/>
      <c r="G8056"/>
      <c r="H8056"/>
      <c r="I8056"/>
      <c r="J8056"/>
      <c r="K8056" s="2"/>
      <c r="L8056" s="60"/>
    </row>
    <row r="8057" spans="1:12">
      <c r="A8057"/>
      <c r="B8057"/>
      <c r="C8057"/>
      <c r="D8057"/>
      <c r="E8057"/>
      <c r="F8057" s="76"/>
      <c r="G8057"/>
      <c r="H8057"/>
      <c r="I8057"/>
      <c r="J8057"/>
      <c r="K8057" s="2"/>
      <c r="L8057" s="60"/>
    </row>
    <row r="8058" spans="1:12">
      <c r="A8058"/>
      <c r="B8058"/>
      <c r="C8058"/>
      <c r="D8058"/>
      <c r="E8058"/>
      <c r="F8058" s="76"/>
      <c r="G8058"/>
      <c r="H8058"/>
      <c r="I8058"/>
      <c r="J8058"/>
      <c r="K8058" s="2"/>
      <c r="L8058" s="60"/>
    </row>
    <row r="8059" spans="1:12">
      <c r="A8059"/>
      <c r="B8059"/>
      <c r="C8059"/>
      <c r="D8059"/>
      <c r="E8059"/>
      <c r="F8059" s="76"/>
      <c r="G8059"/>
      <c r="H8059"/>
      <c r="I8059"/>
      <c r="J8059"/>
      <c r="K8059" s="2"/>
      <c r="L8059" s="60"/>
    </row>
    <row r="8060" spans="1:12">
      <c r="A8060"/>
      <c r="B8060"/>
      <c r="C8060"/>
      <c r="D8060"/>
      <c r="E8060"/>
      <c r="F8060" s="76"/>
      <c r="G8060"/>
      <c r="H8060"/>
      <c r="I8060"/>
      <c r="J8060"/>
      <c r="K8060" s="2"/>
      <c r="L8060" s="60"/>
    </row>
    <row r="8061" spans="1:12">
      <c r="A8061"/>
      <c r="B8061"/>
      <c r="C8061"/>
      <c r="D8061"/>
      <c r="E8061"/>
      <c r="F8061" s="76"/>
      <c r="G8061"/>
      <c r="H8061"/>
      <c r="I8061"/>
      <c r="J8061"/>
      <c r="K8061" s="2"/>
      <c r="L8061" s="60"/>
    </row>
    <row r="8062" spans="1:12">
      <c r="A8062"/>
      <c r="B8062"/>
      <c r="C8062"/>
      <c r="D8062"/>
      <c r="E8062"/>
      <c r="F8062" s="76"/>
      <c r="G8062"/>
      <c r="H8062"/>
      <c r="I8062"/>
      <c r="J8062"/>
      <c r="K8062" s="2"/>
      <c r="L8062" s="60"/>
    </row>
    <row r="8063" spans="1:12">
      <c r="A8063"/>
      <c r="B8063"/>
      <c r="C8063"/>
      <c r="D8063"/>
      <c r="E8063"/>
      <c r="F8063" s="76"/>
      <c r="G8063"/>
      <c r="H8063"/>
      <c r="I8063"/>
      <c r="J8063"/>
      <c r="K8063" s="2"/>
      <c r="L8063" s="60"/>
    </row>
    <row r="8064" spans="1:12">
      <c r="A8064"/>
      <c r="B8064"/>
      <c r="C8064"/>
      <c r="D8064"/>
      <c r="E8064"/>
      <c r="F8064" s="76"/>
      <c r="G8064"/>
      <c r="H8064"/>
      <c r="I8064"/>
      <c r="J8064"/>
      <c r="K8064" s="2"/>
      <c r="L8064" s="60"/>
    </row>
    <row r="8065" spans="1:12">
      <c r="A8065"/>
      <c r="B8065"/>
      <c r="C8065"/>
      <c r="D8065"/>
      <c r="E8065"/>
      <c r="F8065" s="76"/>
      <c r="G8065"/>
      <c r="H8065"/>
      <c r="I8065"/>
      <c r="J8065"/>
      <c r="K8065" s="2"/>
      <c r="L8065" s="60"/>
    </row>
    <row r="8066" spans="1:12">
      <c r="A8066"/>
      <c r="B8066"/>
      <c r="C8066"/>
      <c r="D8066"/>
      <c r="E8066"/>
      <c r="F8066" s="76"/>
      <c r="G8066"/>
      <c r="H8066"/>
      <c r="I8066"/>
      <c r="J8066"/>
      <c r="K8066" s="2"/>
      <c r="L8066" s="60"/>
    </row>
    <row r="8067" spans="1:12">
      <c r="A8067"/>
      <c r="B8067"/>
      <c r="C8067"/>
      <c r="D8067"/>
      <c r="E8067"/>
      <c r="F8067" s="76"/>
      <c r="G8067"/>
      <c r="H8067"/>
      <c r="I8067"/>
      <c r="J8067"/>
      <c r="K8067" s="2"/>
      <c r="L8067" s="60"/>
    </row>
    <row r="8068" spans="1:12">
      <c r="A8068"/>
      <c r="B8068"/>
      <c r="C8068"/>
      <c r="D8068"/>
      <c r="E8068"/>
      <c r="F8068" s="76"/>
      <c r="G8068"/>
      <c r="H8068"/>
      <c r="I8068"/>
      <c r="J8068"/>
      <c r="K8068" s="2"/>
      <c r="L8068" s="60"/>
    </row>
    <row r="8069" spans="1:12">
      <c r="A8069"/>
      <c r="B8069"/>
      <c r="C8069"/>
      <c r="D8069"/>
      <c r="E8069"/>
      <c r="F8069" s="76"/>
      <c r="G8069"/>
      <c r="H8069"/>
      <c r="I8069"/>
      <c r="J8069"/>
      <c r="K8069" s="2"/>
      <c r="L8069" s="60"/>
    </row>
    <row r="8070" spans="1:12">
      <c r="A8070"/>
      <c r="B8070"/>
      <c r="C8070"/>
      <c r="D8070"/>
      <c r="E8070"/>
      <c r="F8070" s="76"/>
      <c r="G8070"/>
      <c r="H8070"/>
      <c r="I8070"/>
      <c r="J8070"/>
      <c r="K8070" s="2"/>
      <c r="L8070" s="60"/>
    </row>
    <row r="8071" spans="1:12">
      <c r="A8071"/>
      <c r="B8071"/>
      <c r="C8071"/>
      <c r="D8071"/>
      <c r="E8071"/>
      <c r="F8071" s="76"/>
      <c r="G8071"/>
      <c r="H8071"/>
      <c r="I8071"/>
      <c r="J8071"/>
      <c r="K8071" s="2"/>
      <c r="L8071" s="60"/>
    </row>
    <row r="8072" spans="1:12">
      <c r="A8072"/>
      <c r="B8072"/>
      <c r="C8072"/>
      <c r="D8072"/>
      <c r="E8072"/>
      <c r="F8072" s="76"/>
      <c r="G8072"/>
      <c r="H8072"/>
      <c r="I8072"/>
      <c r="J8072"/>
      <c r="K8072" s="2"/>
      <c r="L8072" s="60"/>
    </row>
    <row r="8073" spans="1:12">
      <c r="A8073"/>
      <c r="B8073"/>
      <c r="C8073"/>
      <c r="D8073"/>
      <c r="E8073"/>
      <c r="F8073" s="76"/>
      <c r="G8073"/>
      <c r="H8073"/>
      <c r="I8073"/>
      <c r="J8073"/>
      <c r="K8073" s="2"/>
      <c r="L8073" s="60"/>
    </row>
    <row r="8074" spans="1:12">
      <c r="A8074"/>
      <c r="B8074"/>
      <c r="C8074"/>
      <c r="D8074"/>
      <c r="E8074"/>
      <c r="F8074" s="76"/>
      <c r="G8074"/>
      <c r="H8074"/>
      <c r="I8074"/>
      <c r="J8074"/>
      <c r="K8074" s="2"/>
      <c r="L8074" s="60"/>
    </row>
    <row r="8075" spans="1:12">
      <c r="A8075"/>
      <c r="B8075"/>
      <c r="C8075"/>
      <c r="D8075"/>
      <c r="E8075"/>
      <c r="F8075" s="76"/>
      <c r="G8075"/>
      <c r="H8075"/>
      <c r="I8075"/>
      <c r="J8075"/>
      <c r="K8075" s="2"/>
      <c r="L8075" s="60"/>
    </row>
    <row r="8076" spans="1:12">
      <c r="A8076"/>
      <c r="B8076"/>
      <c r="C8076"/>
      <c r="D8076"/>
      <c r="E8076"/>
      <c r="F8076" s="76"/>
      <c r="G8076"/>
      <c r="H8076"/>
      <c r="I8076"/>
      <c r="J8076"/>
      <c r="K8076" s="2"/>
      <c r="L8076" s="60"/>
    </row>
    <row r="8077" spans="1:12">
      <c r="A8077"/>
      <c r="B8077"/>
      <c r="C8077"/>
      <c r="D8077"/>
      <c r="E8077"/>
      <c r="F8077" s="76"/>
      <c r="G8077"/>
      <c r="H8077"/>
      <c r="I8077"/>
      <c r="J8077"/>
      <c r="K8077" s="2"/>
      <c r="L8077" s="60"/>
    </row>
    <row r="8078" spans="1:12">
      <c r="A8078"/>
      <c r="B8078"/>
      <c r="C8078"/>
      <c r="D8078"/>
      <c r="E8078"/>
      <c r="F8078" s="76"/>
      <c r="G8078"/>
      <c r="H8078"/>
      <c r="I8078"/>
      <c r="J8078"/>
      <c r="K8078" s="2"/>
      <c r="L8078" s="60"/>
    </row>
    <row r="8079" spans="1:12">
      <c r="A8079"/>
      <c r="B8079"/>
      <c r="C8079"/>
      <c r="D8079"/>
      <c r="E8079"/>
      <c r="F8079" s="76"/>
      <c r="G8079"/>
      <c r="H8079"/>
      <c r="I8079"/>
      <c r="J8079"/>
      <c r="K8079" s="2"/>
      <c r="L8079" s="60"/>
    </row>
    <row r="8080" spans="1:12">
      <c r="A8080"/>
      <c r="B8080"/>
      <c r="C8080"/>
      <c r="D8080"/>
      <c r="E8080"/>
      <c r="F8080" s="76"/>
      <c r="G8080"/>
      <c r="H8080"/>
      <c r="I8080"/>
      <c r="J8080"/>
      <c r="K8080" s="2"/>
      <c r="L8080" s="60"/>
    </row>
    <row r="8081" spans="1:12">
      <c r="A8081"/>
      <c r="B8081"/>
      <c r="C8081"/>
      <c r="D8081"/>
      <c r="E8081"/>
      <c r="F8081" s="76"/>
      <c r="G8081"/>
      <c r="H8081"/>
      <c r="I8081"/>
      <c r="J8081"/>
      <c r="K8081" s="2"/>
      <c r="L8081" s="60"/>
    </row>
    <row r="8082" spans="1:12">
      <c r="A8082"/>
      <c r="B8082"/>
      <c r="C8082"/>
      <c r="D8082"/>
      <c r="E8082"/>
      <c r="F8082" s="76"/>
      <c r="G8082"/>
      <c r="H8082"/>
      <c r="I8082"/>
      <c r="J8082"/>
      <c r="K8082" s="2"/>
      <c r="L8082" s="60"/>
    </row>
    <row r="8083" spans="1:12">
      <c r="A8083"/>
      <c r="B8083"/>
      <c r="C8083"/>
      <c r="D8083"/>
      <c r="E8083"/>
      <c r="F8083" s="76"/>
      <c r="G8083"/>
      <c r="H8083"/>
      <c r="I8083"/>
      <c r="J8083"/>
      <c r="K8083" s="2"/>
      <c r="L8083" s="60"/>
    </row>
    <row r="8084" spans="1:12">
      <c r="A8084"/>
      <c r="B8084"/>
      <c r="C8084"/>
      <c r="D8084"/>
      <c r="E8084"/>
      <c r="F8084" s="76"/>
      <c r="G8084"/>
      <c r="H8084"/>
      <c r="I8084"/>
      <c r="J8084"/>
      <c r="K8084" s="2"/>
      <c r="L8084" s="60"/>
    </row>
    <row r="8085" spans="1:12">
      <c r="A8085"/>
      <c r="B8085"/>
      <c r="C8085"/>
      <c r="D8085"/>
      <c r="E8085"/>
      <c r="F8085" s="76"/>
      <c r="G8085"/>
      <c r="H8085"/>
      <c r="I8085"/>
      <c r="J8085"/>
      <c r="K8085" s="2"/>
      <c r="L8085" s="60"/>
    </row>
    <row r="8086" spans="1:12">
      <c r="A8086"/>
      <c r="B8086"/>
      <c r="C8086"/>
      <c r="D8086"/>
      <c r="E8086"/>
      <c r="F8086" s="76"/>
      <c r="G8086"/>
      <c r="H8086"/>
      <c r="I8086"/>
      <c r="J8086"/>
      <c r="K8086" s="2"/>
      <c r="L8086" s="60"/>
    </row>
    <row r="8087" spans="1:12">
      <c r="A8087"/>
      <c r="B8087"/>
      <c r="C8087"/>
      <c r="D8087"/>
      <c r="E8087"/>
      <c r="F8087" s="76"/>
      <c r="G8087"/>
      <c r="H8087"/>
      <c r="I8087"/>
      <c r="J8087"/>
      <c r="K8087" s="2"/>
      <c r="L8087" s="60"/>
    </row>
    <row r="8088" spans="1:12">
      <c r="A8088"/>
      <c r="B8088"/>
      <c r="C8088"/>
      <c r="D8088"/>
      <c r="E8088"/>
      <c r="F8088" s="76"/>
      <c r="G8088"/>
      <c r="H8088"/>
      <c r="I8088"/>
      <c r="J8088"/>
      <c r="K8088" s="2"/>
      <c r="L8088" s="60"/>
    </row>
    <row r="8089" spans="1:12">
      <c r="A8089"/>
      <c r="B8089"/>
      <c r="C8089"/>
      <c r="D8089"/>
      <c r="E8089"/>
      <c r="F8089" s="76"/>
      <c r="G8089"/>
      <c r="H8089"/>
      <c r="I8089"/>
      <c r="J8089"/>
      <c r="K8089" s="2"/>
      <c r="L8089" s="60"/>
    </row>
    <row r="8090" spans="1:12">
      <c r="A8090"/>
      <c r="B8090"/>
      <c r="C8090"/>
      <c r="D8090"/>
      <c r="E8090"/>
      <c r="F8090" s="76"/>
      <c r="G8090"/>
      <c r="H8090"/>
      <c r="I8090"/>
      <c r="J8090"/>
      <c r="K8090" s="2"/>
      <c r="L8090" s="60"/>
    </row>
    <row r="8091" spans="1:12">
      <c r="A8091"/>
      <c r="B8091"/>
      <c r="C8091"/>
      <c r="D8091"/>
      <c r="E8091"/>
      <c r="F8091" s="76"/>
      <c r="G8091"/>
      <c r="H8091"/>
      <c r="I8091"/>
      <c r="J8091"/>
      <c r="K8091" s="2"/>
      <c r="L8091" s="60"/>
    </row>
    <row r="8092" spans="1:12">
      <c r="A8092"/>
      <c r="B8092"/>
      <c r="C8092"/>
      <c r="D8092"/>
      <c r="E8092"/>
      <c r="F8092" s="76"/>
      <c r="G8092"/>
      <c r="H8092"/>
      <c r="I8092"/>
      <c r="J8092"/>
      <c r="K8092" s="2"/>
      <c r="L8092" s="60"/>
    </row>
    <row r="8093" spans="1:12">
      <c r="A8093"/>
      <c r="B8093"/>
      <c r="C8093"/>
      <c r="D8093"/>
      <c r="E8093"/>
      <c r="F8093" s="76"/>
      <c r="G8093"/>
      <c r="H8093"/>
      <c r="I8093"/>
      <c r="J8093"/>
      <c r="K8093" s="2"/>
      <c r="L8093" s="60"/>
    </row>
    <row r="8094" spans="1:12">
      <c r="A8094"/>
      <c r="B8094"/>
      <c r="C8094"/>
      <c r="D8094"/>
      <c r="E8094"/>
      <c r="F8094" s="76"/>
      <c r="G8094"/>
      <c r="H8094"/>
      <c r="I8094"/>
      <c r="J8094"/>
      <c r="K8094" s="2"/>
      <c r="L8094" s="60"/>
    </row>
    <row r="8095" spans="1:12">
      <c r="A8095"/>
      <c r="B8095"/>
      <c r="C8095"/>
      <c r="D8095"/>
      <c r="E8095"/>
      <c r="F8095" s="76"/>
      <c r="G8095"/>
      <c r="H8095"/>
      <c r="I8095"/>
      <c r="J8095"/>
      <c r="K8095" s="2"/>
      <c r="L8095" s="60"/>
    </row>
    <row r="8096" spans="1:12">
      <c r="A8096"/>
      <c r="B8096"/>
      <c r="C8096"/>
      <c r="D8096"/>
      <c r="E8096"/>
      <c r="F8096" s="76"/>
      <c r="G8096"/>
      <c r="H8096"/>
      <c r="I8096"/>
      <c r="J8096"/>
      <c r="K8096" s="2"/>
      <c r="L8096" s="60"/>
    </row>
    <row r="8097" spans="1:12">
      <c r="A8097"/>
      <c r="B8097"/>
      <c r="C8097"/>
      <c r="D8097"/>
      <c r="E8097"/>
      <c r="F8097" s="76"/>
      <c r="G8097"/>
      <c r="H8097"/>
      <c r="I8097"/>
      <c r="J8097"/>
      <c r="K8097" s="2"/>
      <c r="L8097" s="60"/>
    </row>
    <row r="8098" spans="1:12">
      <c r="A8098"/>
      <c r="B8098"/>
      <c r="C8098"/>
      <c r="D8098"/>
      <c r="E8098"/>
      <c r="F8098" s="76"/>
      <c r="G8098"/>
      <c r="H8098"/>
      <c r="I8098"/>
      <c r="J8098"/>
      <c r="K8098" s="2"/>
      <c r="L8098" s="60"/>
    </row>
    <row r="8099" spans="1:12">
      <c r="A8099"/>
      <c r="B8099"/>
      <c r="C8099"/>
      <c r="D8099"/>
      <c r="E8099"/>
      <c r="F8099" s="76"/>
      <c r="G8099"/>
      <c r="H8099"/>
      <c r="I8099"/>
      <c r="J8099"/>
      <c r="K8099" s="2"/>
      <c r="L8099" s="60"/>
    </row>
    <row r="8100" spans="1:12">
      <c r="A8100"/>
      <c r="B8100"/>
      <c r="C8100"/>
      <c r="D8100"/>
      <c r="E8100"/>
      <c r="F8100" s="76"/>
      <c r="G8100"/>
      <c r="H8100"/>
      <c r="I8100"/>
      <c r="J8100"/>
      <c r="K8100" s="2"/>
      <c r="L8100" s="60"/>
    </row>
    <row r="8101" spans="1:12">
      <c r="A8101"/>
      <c r="B8101"/>
      <c r="C8101"/>
      <c r="D8101"/>
      <c r="E8101"/>
      <c r="F8101" s="76"/>
      <c r="G8101"/>
      <c r="H8101"/>
      <c r="I8101"/>
      <c r="J8101"/>
      <c r="K8101" s="2"/>
      <c r="L8101" s="60"/>
    </row>
    <row r="8102" spans="1:12">
      <c r="A8102"/>
      <c r="B8102"/>
      <c r="C8102"/>
      <c r="D8102"/>
      <c r="E8102"/>
      <c r="F8102" s="76"/>
      <c r="G8102"/>
      <c r="H8102"/>
      <c r="I8102"/>
      <c r="J8102"/>
      <c r="K8102" s="2"/>
      <c r="L8102" s="60"/>
    </row>
    <row r="8103" spans="1:12">
      <c r="A8103"/>
      <c r="B8103"/>
      <c r="C8103"/>
      <c r="D8103"/>
      <c r="E8103"/>
      <c r="F8103" s="76"/>
      <c r="G8103"/>
      <c r="H8103"/>
      <c r="I8103"/>
      <c r="J8103"/>
      <c r="K8103" s="2"/>
      <c r="L8103" s="60"/>
    </row>
    <row r="8104" spans="1:12">
      <c r="A8104"/>
      <c r="B8104"/>
      <c r="C8104"/>
      <c r="D8104"/>
      <c r="E8104"/>
      <c r="F8104" s="76"/>
      <c r="G8104"/>
      <c r="H8104"/>
      <c r="I8104"/>
      <c r="J8104"/>
      <c r="K8104" s="2"/>
      <c r="L8104" s="60"/>
    </row>
    <row r="8105" spans="1:12">
      <c r="A8105"/>
      <c r="B8105"/>
      <c r="C8105"/>
      <c r="D8105"/>
      <c r="E8105"/>
      <c r="F8105" s="76"/>
      <c r="G8105"/>
      <c r="H8105"/>
      <c r="I8105"/>
      <c r="J8105"/>
      <c r="K8105" s="2"/>
      <c r="L8105" s="60"/>
    </row>
    <row r="8106" spans="1:12">
      <c r="A8106"/>
      <c r="B8106"/>
      <c r="C8106"/>
      <c r="D8106"/>
      <c r="E8106"/>
      <c r="F8106" s="76"/>
      <c r="G8106"/>
      <c r="H8106"/>
      <c r="I8106"/>
      <c r="J8106"/>
      <c r="K8106" s="2"/>
      <c r="L8106" s="60"/>
    </row>
    <row r="8107" spans="1:12">
      <c r="A8107"/>
      <c r="B8107"/>
      <c r="C8107"/>
      <c r="D8107"/>
      <c r="E8107"/>
      <c r="F8107" s="76"/>
      <c r="G8107"/>
      <c r="H8107"/>
      <c r="I8107"/>
      <c r="J8107"/>
      <c r="K8107" s="2"/>
      <c r="L8107" s="60"/>
    </row>
    <row r="8108" spans="1:12">
      <c r="A8108"/>
      <c r="B8108"/>
      <c r="C8108"/>
      <c r="D8108"/>
      <c r="E8108"/>
      <c r="F8108" s="76"/>
      <c r="G8108"/>
      <c r="H8108"/>
      <c r="I8108"/>
      <c r="J8108"/>
      <c r="K8108" s="2"/>
      <c r="L8108" s="60"/>
    </row>
    <row r="8109" spans="1:12">
      <c r="A8109"/>
      <c r="B8109"/>
      <c r="C8109"/>
      <c r="D8109"/>
      <c r="E8109"/>
      <c r="F8109" s="76"/>
      <c r="G8109"/>
      <c r="H8109"/>
      <c r="I8109"/>
      <c r="J8109"/>
      <c r="K8109" s="2"/>
      <c r="L8109" s="60"/>
    </row>
    <row r="8110" spans="1:12">
      <c r="A8110"/>
      <c r="B8110"/>
      <c r="C8110"/>
      <c r="D8110"/>
      <c r="E8110"/>
      <c r="F8110" s="76"/>
      <c r="G8110"/>
      <c r="H8110"/>
      <c r="I8110"/>
      <c r="J8110"/>
      <c r="K8110" s="2"/>
      <c r="L8110" s="60"/>
    </row>
    <row r="8111" spans="1:12">
      <c r="A8111"/>
      <c r="B8111"/>
      <c r="C8111"/>
      <c r="D8111"/>
      <c r="E8111"/>
      <c r="F8111" s="76"/>
      <c r="G8111"/>
      <c r="H8111"/>
      <c r="I8111"/>
      <c r="J8111"/>
      <c r="K8111" s="2"/>
      <c r="L8111" s="60"/>
    </row>
    <row r="8112" spans="1:12">
      <c r="A8112"/>
      <c r="B8112"/>
      <c r="C8112"/>
      <c r="D8112"/>
      <c r="E8112"/>
      <c r="F8112" s="76"/>
      <c r="G8112"/>
      <c r="H8112"/>
      <c r="I8112"/>
      <c r="J8112"/>
      <c r="K8112" s="2"/>
      <c r="L8112" s="60"/>
    </row>
    <row r="8113" spans="1:12">
      <c r="A8113"/>
      <c r="B8113"/>
      <c r="C8113"/>
      <c r="D8113"/>
      <c r="E8113"/>
      <c r="F8113" s="76"/>
      <c r="G8113"/>
      <c r="H8113"/>
      <c r="I8113"/>
      <c r="J8113"/>
      <c r="K8113" s="2"/>
      <c r="L8113" s="60"/>
    </row>
    <row r="8114" spans="1:12">
      <c r="A8114"/>
      <c r="B8114"/>
      <c r="C8114"/>
      <c r="D8114"/>
      <c r="E8114"/>
      <c r="F8114" s="76"/>
      <c r="G8114"/>
      <c r="H8114"/>
      <c r="I8114"/>
      <c r="J8114"/>
      <c r="K8114" s="2"/>
      <c r="L8114" s="60"/>
    </row>
    <row r="8115" spans="1:12">
      <c r="A8115"/>
      <c r="B8115"/>
      <c r="C8115"/>
      <c r="D8115"/>
      <c r="E8115"/>
      <c r="F8115" s="76"/>
      <c r="G8115"/>
      <c r="H8115"/>
      <c r="I8115"/>
      <c r="J8115"/>
      <c r="K8115" s="2"/>
      <c r="L8115" s="60"/>
    </row>
    <row r="8116" spans="1:12">
      <c r="A8116"/>
      <c r="B8116"/>
      <c r="C8116"/>
      <c r="D8116"/>
      <c r="E8116"/>
      <c r="F8116" s="76"/>
      <c r="G8116"/>
      <c r="H8116"/>
      <c r="I8116"/>
      <c r="J8116"/>
      <c r="K8116" s="2"/>
      <c r="L8116" s="60"/>
    </row>
    <row r="8117" spans="1:12">
      <c r="A8117"/>
      <c r="B8117"/>
      <c r="C8117"/>
      <c r="D8117"/>
      <c r="E8117"/>
      <c r="F8117" s="76"/>
      <c r="G8117"/>
      <c r="H8117"/>
      <c r="I8117"/>
      <c r="J8117"/>
      <c r="K8117" s="2"/>
      <c r="L8117" s="60"/>
    </row>
    <row r="8118" spans="1:12">
      <c r="A8118"/>
      <c r="B8118"/>
      <c r="C8118"/>
      <c r="D8118"/>
      <c r="E8118"/>
      <c r="F8118" s="76"/>
      <c r="G8118"/>
      <c r="H8118"/>
      <c r="I8118"/>
      <c r="J8118"/>
      <c r="K8118" s="2"/>
      <c r="L8118" s="60"/>
    </row>
    <row r="8119" spans="1:12">
      <c r="A8119"/>
      <c r="B8119"/>
      <c r="C8119"/>
      <c r="D8119"/>
      <c r="E8119"/>
      <c r="F8119" s="76"/>
      <c r="G8119"/>
      <c r="H8119"/>
      <c r="I8119"/>
      <c r="J8119"/>
      <c r="K8119" s="2"/>
      <c r="L8119" s="60"/>
    </row>
    <row r="8120" spans="1:12">
      <c r="A8120"/>
      <c r="B8120"/>
      <c r="C8120"/>
      <c r="D8120"/>
      <c r="E8120"/>
      <c r="F8120" s="76"/>
      <c r="G8120"/>
      <c r="H8120"/>
      <c r="I8120"/>
      <c r="J8120"/>
      <c r="K8120" s="2"/>
      <c r="L8120" s="60"/>
    </row>
    <row r="8121" spans="1:12">
      <c r="A8121"/>
      <c r="B8121"/>
      <c r="C8121"/>
      <c r="D8121"/>
      <c r="E8121"/>
      <c r="F8121" s="76"/>
      <c r="G8121"/>
      <c r="H8121"/>
      <c r="I8121"/>
      <c r="J8121"/>
      <c r="K8121" s="2"/>
      <c r="L8121" s="60"/>
    </row>
    <row r="8122" spans="1:12">
      <c r="A8122"/>
      <c r="B8122"/>
      <c r="C8122"/>
      <c r="D8122"/>
      <c r="E8122"/>
      <c r="F8122" s="76"/>
      <c r="G8122"/>
      <c r="H8122"/>
      <c r="I8122"/>
      <c r="J8122"/>
      <c r="K8122" s="2"/>
      <c r="L8122" s="60"/>
    </row>
    <row r="8123" spans="1:12">
      <c r="A8123"/>
      <c r="B8123"/>
      <c r="C8123"/>
      <c r="D8123"/>
      <c r="E8123"/>
      <c r="F8123" s="76"/>
      <c r="G8123"/>
      <c r="H8123"/>
      <c r="I8123"/>
      <c r="J8123"/>
      <c r="K8123" s="2"/>
      <c r="L8123" s="60"/>
    </row>
    <row r="8124" spans="1:12">
      <c r="A8124"/>
      <c r="B8124"/>
      <c r="C8124"/>
      <c r="D8124"/>
      <c r="E8124"/>
      <c r="F8124" s="76"/>
      <c r="G8124"/>
      <c r="H8124"/>
      <c r="I8124"/>
      <c r="J8124"/>
      <c r="K8124" s="2"/>
      <c r="L8124" s="60"/>
    </row>
    <row r="8125" spans="1:12">
      <c r="A8125"/>
      <c r="B8125"/>
      <c r="C8125"/>
      <c r="D8125"/>
      <c r="E8125"/>
      <c r="F8125" s="76"/>
      <c r="G8125"/>
      <c r="H8125"/>
      <c r="I8125"/>
      <c r="J8125"/>
      <c r="K8125" s="2"/>
      <c r="L8125" s="60"/>
    </row>
    <row r="8126" spans="1:12">
      <c r="A8126"/>
      <c r="B8126"/>
      <c r="C8126"/>
      <c r="D8126"/>
      <c r="E8126"/>
      <c r="F8126" s="76"/>
      <c r="G8126"/>
      <c r="H8126"/>
      <c r="I8126"/>
      <c r="J8126"/>
      <c r="K8126" s="2"/>
      <c r="L8126" s="60"/>
    </row>
    <row r="8127" spans="1:12">
      <c r="A8127"/>
      <c r="B8127"/>
      <c r="C8127"/>
      <c r="D8127"/>
      <c r="E8127"/>
      <c r="F8127" s="76"/>
      <c r="G8127"/>
      <c r="H8127"/>
      <c r="I8127"/>
      <c r="J8127"/>
      <c r="K8127" s="2"/>
      <c r="L8127" s="60"/>
    </row>
    <row r="8128" spans="1:12">
      <c r="A8128"/>
      <c r="B8128"/>
      <c r="C8128"/>
      <c r="D8128"/>
      <c r="E8128"/>
      <c r="F8128" s="76"/>
      <c r="G8128"/>
      <c r="H8128"/>
      <c r="I8128"/>
      <c r="J8128"/>
      <c r="K8128" s="2"/>
      <c r="L8128" s="60"/>
    </row>
    <row r="8129" spans="1:12">
      <c r="A8129"/>
      <c r="B8129"/>
      <c r="C8129"/>
      <c r="D8129"/>
      <c r="E8129"/>
      <c r="F8129" s="76"/>
      <c r="G8129"/>
      <c r="H8129"/>
      <c r="I8129"/>
      <c r="J8129"/>
      <c r="K8129" s="2"/>
      <c r="L8129" s="60"/>
    </row>
    <row r="8130" spans="1:12">
      <c r="A8130"/>
      <c r="B8130"/>
      <c r="C8130"/>
      <c r="D8130"/>
      <c r="E8130"/>
      <c r="F8130" s="76"/>
      <c r="G8130"/>
      <c r="H8130"/>
      <c r="I8130"/>
      <c r="J8130"/>
      <c r="K8130" s="2"/>
      <c r="L8130" s="60"/>
    </row>
    <row r="8131" spans="1:12">
      <c r="A8131"/>
      <c r="B8131"/>
      <c r="C8131"/>
      <c r="D8131"/>
      <c r="E8131"/>
      <c r="F8131" s="76"/>
      <c r="G8131"/>
      <c r="H8131"/>
      <c r="I8131"/>
      <c r="J8131"/>
      <c r="K8131" s="2"/>
      <c r="L8131" s="60"/>
    </row>
    <row r="8132" spans="1:12">
      <c r="A8132"/>
      <c r="B8132"/>
      <c r="C8132"/>
      <c r="D8132"/>
      <c r="E8132"/>
      <c r="F8132" s="76"/>
      <c r="G8132"/>
      <c r="H8132"/>
      <c r="I8132"/>
      <c r="J8132"/>
      <c r="K8132" s="2"/>
      <c r="L8132" s="60"/>
    </row>
    <row r="8133" spans="1:12">
      <c r="A8133"/>
      <c r="B8133"/>
      <c r="C8133"/>
      <c r="D8133"/>
      <c r="E8133"/>
      <c r="F8133" s="76"/>
      <c r="G8133"/>
      <c r="H8133"/>
      <c r="I8133"/>
      <c r="J8133"/>
      <c r="K8133" s="2"/>
      <c r="L8133" s="60"/>
    </row>
    <row r="8134" spans="1:12">
      <c r="A8134"/>
      <c r="B8134"/>
      <c r="C8134"/>
      <c r="D8134"/>
      <c r="E8134"/>
      <c r="F8134" s="76"/>
      <c r="G8134"/>
      <c r="H8134"/>
      <c r="I8134"/>
      <c r="J8134"/>
      <c r="K8134" s="2"/>
      <c r="L8134" s="60"/>
    </row>
    <row r="8135" spans="1:12">
      <c r="A8135"/>
      <c r="B8135"/>
      <c r="C8135"/>
      <c r="D8135"/>
      <c r="E8135"/>
      <c r="F8135" s="76"/>
      <c r="G8135"/>
      <c r="H8135"/>
      <c r="I8135"/>
      <c r="J8135"/>
      <c r="K8135" s="2"/>
      <c r="L8135" s="60"/>
    </row>
    <row r="8136" spans="1:12">
      <c r="A8136"/>
      <c r="B8136"/>
      <c r="C8136"/>
      <c r="D8136"/>
      <c r="E8136"/>
      <c r="F8136" s="76"/>
      <c r="G8136"/>
      <c r="H8136"/>
      <c r="I8136"/>
      <c r="J8136"/>
      <c r="K8136" s="2"/>
      <c r="L8136" s="60"/>
    </row>
    <row r="8137" spans="1:12">
      <c r="A8137"/>
      <c r="B8137"/>
      <c r="C8137"/>
      <c r="D8137"/>
      <c r="E8137"/>
      <c r="F8137" s="76"/>
      <c r="G8137"/>
      <c r="H8137"/>
      <c r="I8137"/>
      <c r="J8137"/>
      <c r="K8137" s="2"/>
      <c r="L8137" s="60"/>
    </row>
    <row r="8138" spans="1:12">
      <c r="A8138"/>
      <c r="B8138"/>
      <c r="C8138"/>
      <c r="D8138"/>
      <c r="E8138"/>
      <c r="F8138" s="76"/>
      <c r="G8138"/>
      <c r="H8138"/>
      <c r="I8138"/>
      <c r="J8138"/>
      <c r="K8138" s="2"/>
      <c r="L8138" s="60"/>
    </row>
    <row r="8139" spans="1:12">
      <c r="A8139"/>
      <c r="B8139"/>
      <c r="C8139"/>
      <c r="D8139"/>
      <c r="E8139"/>
      <c r="F8139" s="76"/>
      <c r="G8139"/>
      <c r="H8139"/>
      <c r="I8139"/>
      <c r="J8139"/>
      <c r="K8139" s="2"/>
      <c r="L8139" s="60"/>
    </row>
    <row r="8140" spans="1:12">
      <c r="A8140"/>
      <c r="B8140"/>
      <c r="C8140"/>
      <c r="D8140"/>
      <c r="E8140"/>
      <c r="F8140" s="76"/>
      <c r="G8140"/>
      <c r="H8140"/>
      <c r="I8140"/>
      <c r="J8140"/>
      <c r="K8140" s="2"/>
      <c r="L8140" s="60"/>
    </row>
    <row r="8141" spans="1:12">
      <c r="A8141"/>
      <c r="B8141"/>
      <c r="C8141"/>
      <c r="D8141"/>
      <c r="E8141"/>
      <c r="F8141" s="76"/>
      <c r="G8141"/>
      <c r="H8141"/>
      <c r="I8141"/>
      <c r="J8141"/>
      <c r="K8141" s="2"/>
      <c r="L8141" s="60"/>
    </row>
    <row r="8142" spans="1:12">
      <c r="A8142"/>
      <c r="B8142"/>
      <c r="C8142"/>
      <c r="D8142"/>
      <c r="E8142"/>
      <c r="F8142" s="76"/>
      <c r="G8142"/>
      <c r="H8142"/>
      <c r="I8142"/>
      <c r="J8142"/>
      <c r="K8142" s="2"/>
      <c r="L8142" s="60"/>
    </row>
    <row r="8143" spans="1:12">
      <c r="A8143"/>
      <c r="B8143"/>
      <c r="C8143"/>
      <c r="D8143"/>
      <c r="E8143"/>
      <c r="F8143" s="76"/>
      <c r="G8143"/>
      <c r="H8143"/>
      <c r="I8143"/>
      <c r="J8143"/>
      <c r="K8143" s="2"/>
      <c r="L8143" s="60"/>
    </row>
    <row r="8144" spans="1:12">
      <c r="A8144"/>
      <c r="B8144"/>
      <c r="C8144"/>
      <c r="D8144"/>
      <c r="E8144"/>
      <c r="F8144" s="76"/>
      <c r="G8144"/>
      <c r="H8144"/>
      <c r="I8144"/>
      <c r="J8144"/>
      <c r="K8144" s="2"/>
      <c r="L8144" s="60"/>
    </row>
    <row r="8145" spans="1:12">
      <c r="A8145"/>
      <c r="B8145"/>
      <c r="C8145"/>
      <c r="D8145"/>
      <c r="E8145"/>
      <c r="F8145" s="76"/>
      <c r="G8145"/>
      <c r="H8145"/>
      <c r="I8145"/>
      <c r="J8145"/>
      <c r="K8145" s="2"/>
      <c r="L8145" s="60"/>
    </row>
    <row r="8146" spans="1:12">
      <c r="A8146"/>
      <c r="B8146"/>
      <c r="C8146"/>
      <c r="D8146"/>
      <c r="E8146"/>
      <c r="F8146" s="76"/>
      <c r="G8146"/>
      <c r="H8146"/>
      <c r="I8146"/>
      <c r="J8146"/>
      <c r="K8146" s="2"/>
      <c r="L8146" s="60"/>
    </row>
    <row r="8147" spans="1:12">
      <c r="A8147"/>
      <c r="B8147"/>
      <c r="C8147"/>
      <c r="D8147"/>
      <c r="E8147"/>
      <c r="F8147" s="76"/>
      <c r="G8147"/>
      <c r="H8147"/>
      <c r="I8147"/>
      <c r="J8147"/>
      <c r="K8147" s="2"/>
      <c r="L8147" s="60"/>
    </row>
    <row r="8148" spans="1:12">
      <c r="A8148"/>
      <c r="B8148"/>
      <c r="C8148"/>
      <c r="D8148"/>
      <c r="E8148"/>
      <c r="F8148" s="76"/>
      <c r="G8148"/>
      <c r="H8148"/>
      <c r="I8148"/>
      <c r="J8148"/>
      <c r="K8148" s="2"/>
      <c r="L8148" s="60"/>
    </row>
    <row r="8149" spans="1:12">
      <c r="A8149"/>
      <c r="B8149"/>
      <c r="C8149"/>
      <c r="D8149"/>
      <c r="E8149"/>
      <c r="F8149" s="76"/>
      <c r="G8149"/>
      <c r="H8149"/>
      <c r="I8149"/>
      <c r="J8149"/>
      <c r="K8149" s="2"/>
      <c r="L8149" s="60"/>
    </row>
    <row r="8150" spans="1:12">
      <c r="A8150"/>
      <c r="B8150"/>
      <c r="C8150"/>
      <c r="D8150"/>
      <c r="E8150"/>
      <c r="F8150" s="76"/>
      <c r="G8150"/>
      <c r="H8150"/>
      <c r="I8150"/>
      <c r="J8150"/>
      <c r="K8150" s="2"/>
      <c r="L8150" s="60"/>
    </row>
    <row r="8151" spans="1:12">
      <c r="A8151"/>
      <c r="B8151"/>
      <c r="C8151"/>
      <c r="D8151"/>
      <c r="E8151"/>
      <c r="F8151" s="76"/>
      <c r="G8151"/>
      <c r="H8151"/>
      <c r="I8151"/>
      <c r="J8151"/>
      <c r="K8151" s="2"/>
      <c r="L8151" s="60"/>
    </row>
    <row r="8152" spans="1:12">
      <c r="A8152"/>
      <c r="B8152"/>
      <c r="C8152"/>
      <c r="D8152"/>
      <c r="E8152"/>
      <c r="F8152" s="76"/>
      <c r="G8152"/>
      <c r="H8152"/>
      <c r="I8152"/>
      <c r="J8152"/>
      <c r="K8152" s="2"/>
      <c r="L8152" s="60"/>
    </row>
    <row r="8153" spans="1:12">
      <c r="A8153"/>
      <c r="B8153"/>
      <c r="C8153"/>
      <c r="D8153"/>
      <c r="E8153"/>
      <c r="F8153" s="76"/>
      <c r="G8153"/>
      <c r="H8153"/>
      <c r="I8153"/>
      <c r="J8153"/>
      <c r="K8153" s="2"/>
      <c r="L8153" s="60"/>
    </row>
    <row r="8154" spans="1:12">
      <c r="A8154"/>
      <c r="B8154"/>
      <c r="C8154"/>
      <c r="D8154"/>
      <c r="E8154"/>
      <c r="F8154" s="76"/>
      <c r="G8154"/>
      <c r="H8154"/>
      <c r="I8154"/>
      <c r="J8154"/>
      <c r="K8154" s="2"/>
      <c r="L8154" s="60"/>
    </row>
    <row r="8155" spans="1:12">
      <c r="A8155"/>
      <c r="B8155"/>
      <c r="C8155"/>
      <c r="D8155"/>
      <c r="E8155"/>
      <c r="F8155" s="76"/>
      <c r="G8155"/>
      <c r="H8155"/>
      <c r="I8155"/>
      <c r="J8155"/>
      <c r="K8155" s="2"/>
      <c r="L8155" s="60"/>
    </row>
    <row r="8156" spans="1:12">
      <c r="A8156"/>
      <c r="B8156"/>
      <c r="C8156"/>
      <c r="D8156"/>
      <c r="E8156"/>
      <c r="F8156" s="76"/>
      <c r="G8156"/>
      <c r="H8156"/>
      <c r="I8156"/>
      <c r="J8156"/>
      <c r="K8156" s="2"/>
      <c r="L8156" s="60"/>
    </row>
    <row r="8157" spans="1:12">
      <c r="A8157"/>
      <c r="B8157"/>
      <c r="C8157"/>
      <c r="D8157"/>
      <c r="E8157"/>
      <c r="F8157" s="76"/>
      <c r="G8157"/>
      <c r="H8157"/>
      <c r="I8157"/>
      <c r="J8157"/>
      <c r="K8157" s="2"/>
      <c r="L8157" s="60"/>
    </row>
    <row r="8158" spans="1:12">
      <c r="A8158"/>
      <c r="B8158"/>
      <c r="C8158"/>
      <c r="D8158"/>
      <c r="E8158"/>
      <c r="F8158" s="76"/>
      <c r="G8158"/>
      <c r="H8158"/>
      <c r="I8158"/>
      <c r="J8158"/>
      <c r="K8158" s="2"/>
      <c r="L8158" s="60"/>
    </row>
    <row r="8159" spans="1:12">
      <c r="A8159"/>
      <c r="B8159"/>
      <c r="C8159"/>
      <c r="D8159"/>
      <c r="E8159"/>
      <c r="F8159" s="76"/>
      <c r="G8159"/>
      <c r="H8159"/>
      <c r="I8159"/>
      <c r="J8159"/>
      <c r="K8159" s="2"/>
      <c r="L8159" s="60"/>
    </row>
    <row r="8160" spans="1:12">
      <c r="A8160"/>
      <c r="B8160"/>
      <c r="C8160"/>
      <c r="D8160"/>
      <c r="E8160"/>
      <c r="F8160" s="76"/>
      <c r="G8160"/>
      <c r="H8160"/>
      <c r="I8160"/>
      <c r="J8160"/>
      <c r="K8160" s="2"/>
      <c r="L8160" s="60"/>
    </row>
    <row r="8161" spans="1:12">
      <c r="A8161"/>
      <c r="B8161"/>
      <c r="C8161"/>
      <c r="D8161"/>
      <c r="E8161"/>
      <c r="F8161" s="76"/>
      <c r="G8161"/>
      <c r="H8161"/>
      <c r="I8161"/>
      <c r="J8161"/>
      <c r="K8161" s="2"/>
      <c r="L8161" s="60"/>
    </row>
    <row r="8162" spans="1:12">
      <c r="A8162"/>
      <c r="B8162"/>
      <c r="C8162"/>
      <c r="D8162"/>
      <c r="E8162"/>
      <c r="F8162" s="76"/>
      <c r="G8162"/>
      <c r="H8162"/>
      <c r="I8162"/>
      <c r="J8162"/>
      <c r="K8162" s="2"/>
      <c r="L8162" s="60"/>
    </row>
    <row r="8163" spans="1:12">
      <c r="A8163"/>
      <c r="B8163"/>
      <c r="C8163"/>
      <c r="D8163"/>
      <c r="E8163"/>
      <c r="F8163" s="76"/>
      <c r="G8163"/>
      <c r="H8163"/>
      <c r="I8163"/>
      <c r="J8163"/>
      <c r="K8163" s="2"/>
      <c r="L8163" s="60"/>
    </row>
    <row r="8164" spans="1:12">
      <c r="A8164"/>
      <c r="B8164"/>
      <c r="C8164"/>
      <c r="D8164"/>
      <c r="E8164"/>
      <c r="F8164" s="76"/>
      <c r="G8164"/>
      <c r="H8164"/>
      <c r="I8164"/>
      <c r="J8164"/>
      <c r="K8164" s="2"/>
      <c r="L8164" s="60"/>
    </row>
    <row r="8165" spans="1:12">
      <c r="A8165"/>
      <c r="B8165"/>
      <c r="C8165"/>
      <c r="D8165"/>
      <c r="E8165"/>
      <c r="F8165" s="76"/>
      <c r="G8165"/>
      <c r="H8165"/>
      <c r="I8165"/>
      <c r="J8165"/>
      <c r="K8165" s="2"/>
      <c r="L8165" s="60"/>
    </row>
    <row r="8166" spans="1:12">
      <c r="A8166"/>
      <c r="B8166"/>
      <c r="C8166"/>
      <c r="D8166"/>
      <c r="E8166"/>
      <c r="F8166" s="76"/>
      <c r="G8166"/>
      <c r="H8166"/>
      <c r="I8166"/>
      <c r="J8166"/>
      <c r="K8166" s="2"/>
      <c r="L8166" s="60"/>
    </row>
    <row r="8167" spans="1:12">
      <c r="A8167"/>
      <c r="B8167"/>
      <c r="C8167"/>
      <c r="D8167"/>
      <c r="E8167"/>
      <c r="F8167" s="76"/>
      <c r="G8167"/>
      <c r="H8167"/>
      <c r="I8167"/>
      <c r="J8167"/>
      <c r="K8167" s="2"/>
      <c r="L8167" s="60"/>
    </row>
    <row r="8168" spans="1:12">
      <c r="A8168"/>
      <c r="B8168"/>
      <c r="C8168"/>
      <c r="D8168"/>
      <c r="E8168"/>
      <c r="F8168" s="76"/>
      <c r="G8168"/>
      <c r="H8168"/>
      <c r="I8168"/>
      <c r="J8168"/>
      <c r="K8168" s="2"/>
      <c r="L8168" s="60"/>
    </row>
    <row r="8169" spans="1:12">
      <c r="A8169"/>
      <c r="B8169"/>
      <c r="C8169"/>
      <c r="D8169"/>
      <c r="E8169"/>
      <c r="F8169" s="76"/>
      <c r="G8169"/>
      <c r="H8169"/>
      <c r="I8169"/>
      <c r="J8169"/>
      <c r="K8169" s="2"/>
      <c r="L8169" s="60"/>
    </row>
    <row r="8170" spans="1:12">
      <c r="A8170"/>
      <c r="B8170"/>
      <c r="C8170"/>
      <c r="D8170"/>
      <c r="E8170"/>
      <c r="F8170" s="76"/>
      <c r="G8170"/>
      <c r="H8170"/>
      <c r="I8170"/>
      <c r="J8170"/>
      <c r="K8170" s="2"/>
      <c r="L8170" s="60"/>
    </row>
    <row r="8171" spans="1:12">
      <c r="A8171"/>
      <c r="B8171"/>
      <c r="C8171"/>
      <c r="D8171"/>
      <c r="E8171"/>
      <c r="F8171" s="76"/>
      <c r="G8171"/>
      <c r="H8171"/>
      <c r="I8171"/>
      <c r="J8171"/>
      <c r="K8171" s="2"/>
      <c r="L8171" s="60"/>
    </row>
    <row r="8172" spans="1:12">
      <c r="A8172"/>
      <c r="B8172"/>
      <c r="C8172"/>
      <c r="D8172"/>
      <c r="E8172"/>
      <c r="F8172" s="76"/>
      <c r="G8172"/>
      <c r="H8172"/>
      <c r="I8172"/>
      <c r="J8172"/>
      <c r="K8172" s="2"/>
      <c r="L8172" s="60"/>
    </row>
    <row r="8173" spans="1:12">
      <c r="A8173"/>
      <c r="B8173"/>
      <c r="C8173"/>
      <c r="D8173"/>
      <c r="E8173"/>
      <c r="F8173" s="76"/>
      <c r="G8173"/>
      <c r="H8173"/>
      <c r="I8173"/>
      <c r="J8173"/>
      <c r="K8173" s="2"/>
      <c r="L8173" s="60"/>
    </row>
    <row r="8174" spans="1:12">
      <c r="A8174"/>
      <c r="B8174"/>
      <c r="C8174"/>
      <c r="D8174"/>
      <c r="E8174"/>
      <c r="F8174" s="76"/>
      <c r="G8174"/>
      <c r="H8174"/>
      <c r="I8174"/>
      <c r="J8174"/>
      <c r="K8174" s="2"/>
      <c r="L8174" s="60"/>
    </row>
    <row r="8175" spans="1:12">
      <c r="A8175"/>
      <c r="B8175"/>
      <c r="C8175"/>
      <c r="D8175"/>
      <c r="E8175"/>
      <c r="F8175" s="76"/>
      <c r="G8175"/>
      <c r="H8175"/>
      <c r="I8175"/>
      <c r="J8175"/>
      <c r="K8175" s="2"/>
      <c r="L8175" s="60"/>
    </row>
    <row r="8176" spans="1:12">
      <c r="A8176"/>
      <c r="B8176"/>
      <c r="C8176"/>
      <c r="D8176"/>
      <c r="E8176"/>
      <c r="F8176" s="76"/>
      <c r="G8176"/>
      <c r="H8176"/>
      <c r="I8176"/>
      <c r="J8176"/>
      <c r="K8176" s="2"/>
      <c r="L8176" s="60"/>
    </row>
    <row r="8177" spans="1:12">
      <c r="A8177"/>
      <c r="B8177"/>
      <c r="C8177"/>
      <c r="D8177"/>
      <c r="E8177"/>
      <c r="F8177" s="76"/>
      <c r="G8177"/>
      <c r="H8177"/>
      <c r="I8177"/>
      <c r="J8177"/>
      <c r="K8177" s="2"/>
      <c r="L8177" s="60"/>
    </row>
    <row r="8178" spans="1:12">
      <c r="A8178"/>
      <c r="B8178"/>
      <c r="C8178"/>
      <c r="D8178"/>
      <c r="E8178"/>
      <c r="F8178" s="76"/>
      <c r="G8178"/>
      <c r="H8178"/>
      <c r="I8178"/>
      <c r="J8178"/>
      <c r="K8178" s="2"/>
      <c r="L8178" s="60"/>
    </row>
    <row r="8179" spans="1:12">
      <c r="A8179"/>
      <c r="B8179"/>
      <c r="C8179"/>
      <c r="D8179"/>
      <c r="E8179"/>
      <c r="F8179" s="76"/>
      <c r="G8179"/>
      <c r="H8179"/>
      <c r="I8179"/>
      <c r="J8179"/>
      <c r="K8179" s="2"/>
      <c r="L8179" s="60"/>
    </row>
    <row r="8180" spans="1:12">
      <c r="A8180"/>
      <c r="B8180"/>
      <c r="C8180"/>
      <c r="D8180"/>
      <c r="E8180"/>
      <c r="F8180" s="76"/>
      <c r="G8180"/>
      <c r="H8180"/>
      <c r="I8180"/>
      <c r="J8180"/>
      <c r="K8180" s="2"/>
      <c r="L8180" s="60"/>
    </row>
    <row r="8181" spans="1:12">
      <c r="A8181"/>
      <c r="B8181"/>
      <c r="C8181"/>
      <c r="D8181"/>
      <c r="E8181"/>
      <c r="F8181" s="76"/>
      <c r="G8181"/>
      <c r="H8181"/>
      <c r="I8181"/>
      <c r="J8181"/>
      <c r="K8181" s="2"/>
      <c r="L8181" s="60"/>
    </row>
    <row r="8182" spans="1:12">
      <c r="A8182"/>
      <c r="B8182"/>
      <c r="C8182"/>
      <c r="D8182"/>
      <c r="E8182"/>
      <c r="F8182" s="76"/>
      <c r="G8182"/>
      <c r="H8182"/>
      <c r="I8182"/>
      <c r="J8182"/>
      <c r="K8182" s="2"/>
      <c r="L8182" s="60"/>
    </row>
    <row r="8183" spans="1:12">
      <c r="A8183"/>
      <c r="B8183"/>
      <c r="C8183"/>
      <c r="D8183"/>
      <c r="E8183"/>
      <c r="F8183" s="76"/>
      <c r="G8183"/>
      <c r="H8183"/>
      <c r="I8183"/>
      <c r="J8183"/>
      <c r="K8183" s="2"/>
      <c r="L8183" s="60"/>
    </row>
    <row r="8184" spans="1:12">
      <c r="A8184"/>
      <c r="B8184"/>
      <c r="C8184"/>
      <c r="D8184"/>
      <c r="E8184"/>
      <c r="F8184" s="76"/>
      <c r="G8184"/>
      <c r="H8184"/>
      <c r="I8184"/>
      <c r="J8184"/>
      <c r="K8184" s="2"/>
      <c r="L8184" s="60"/>
    </row>
    <row r="8185" spans="1:12">
      <c r="A8185"/>
      <c r="B8185"/>
      <c r="C8185"/>
      <c r="D8185"/>
      <c r="E8185"/>
      <c r="F8185" s="76"/>
      <c r="G8185"/>
      <c r="H8185"/>
      <c r="I8185"/>
      <c r="J8185"/>
      <c r="K8185" s="2"/>
      <c r="L8185" s="60"/>
    </row>
    <row r="8186" spans="1:12">
      <c r="A8186"/>
      <c r="B8186"/>
      <c r="C8186"/>
      <c r="D8186"/>
      <c r="E8186"/>
      <c r="F8186" s="76"/>
      <c r="G8186"/>
      <c r="H8186"/>
      <c r="I8186"/>
      <c r="J8186"/>
      <c r="K8186" s="2"/>
      <c r="L8186" s="60"/>
    </row>
    <row r="8187" spans="1:12">
      <c r="A8187"/>
      <c r="B8187"/>
      <c r="C8187"/>
      <c r="D8187"/>
      <c r="E8187"/>
      <c r="F8187" s="76"/>
      <c r="G8187"/>
      <c r="H8187"/>
      <c r="I8187"/>
      <c r="J8187"/>
      <c r="K8187" s="2"/>
      <c r="L8187" s="60"/>
    </row>
    <row r="8188" spans="1:12">
      <c r="A8188"/>
      <c r="B8188"/>
      <c r="C8188"/>
      <c r="D8188"/>
      <c r="E8188"/>
      <c r="F8188" s="76"/>
      <c r="G8188"/>
      <c r="H8188"/>
      <c r="I8188"/>
      <c r="J8188"/>
      <c r="K8188" s="2"/>
      <c r="L8188" s="60"/>
    </row>
    <row r="8189" spans="1:12">
      <c r="A8189"/>
      <c r="B8189"/>
      <c r="C8189"/>
      <c r="D8189"/>
      <c r="E8189"/>
      <c r="F8189" s="76"/>
      <c r="G8189"/>
      <c r="H8189"/>
      <c r="I8189"/>
      <c r="J8189"/>
      <c r="K8189" s="2"/>
      <c r="L8189" s="60"/>
    </row>
    <row r="8190" spans="1:12">
      <c r="A8190"/>
      <c r="B8190"/>
      <c r="C8190"/>
      <c r="D8190"/>
      <c r="E8190"/>
      <c r="F8190" s="76"/>
      <c r="G8190"/>
      <c r="H8190"/>
      <c r="I8190"/>
      <c r="J8190"/>
      <c r="K8190" s="2"/>
      <c r="L8190" s="60"/>
    </row>
    <row r="8191" spans="1:12">
      <c r="A8191"/>
      <c r="B8191"/>
      <c r="C8191"/>
      <c r="D8191"/>
      <c r="E8191"/>
      <c r="F8191" s="76"/>
      <c r="G8191"/>
      <c r="H8191"/>
      <c r="I8191"/>
      <c r="J8191"/>
      <c r="K8191" s="2"/>
      <c r="L8191" s="60"/>
    </row>
    <row r="8192" spans="1:12">
      <c r="A8192"/>
      <c r="B8192"/>
      <c r="C8192"/>
      <c r="D8192"/>
      <c r="E8192"/>
      <c r="F8192" s="76"/>
      <c r="G8192"/>
      <c r="H8192"/>
      <c r="I8192"/>
      <c r="J8192"/>
      <c r="K8192" s="2"/>
      <c r="L8192" s="60"/>
    </row>
    <row r="8193" spans="1:12">
      <c r="A8193"/>
      <c r="B8193"/>
      <c r="C8193"/>
      <c r="D8193"/>
      <c r="E8193"/>
      <c r="F8193" s="76"/>
      <c r="G8193"/>
      <c r="H8193"/>
      <c r="I8193"/>
      <c r="J8193"/>
      <c r="K8193" s="2"/>
      <c r="L8193" s="60"/>
    </row>
    <row r="8194" spans="1:12">
      <c r="A8194"/>
      <c r="B8194"/>
      <c r="C8194"/>
      <c r="D8194"/>
      <c r="E8194"/>
      <c r="F8194" s="76"/>
      <c r="G8194"/>
      <c r="H8194"/>
      <c r="I8194"/>
      <c r="J8194"/>
      <c r="K8194" s="2"/>
      <c r="L8194" s="60"/>
    </row>
    <row r="8195" spans="1:12">
      <c r="A8195"/>
      <c r="B8195"/>
      <c r="C8195"/>
      <c r="D8195"/>
      <c r="E8195"/>
      <c r="F8195" s="76"/>
      <c r="G8195"/>
      <c r="H8195"/>
      <c r="I8195"/>
      <c r="J8195"/>
      <c r="K8195" s="2"/>
      <c r="L8195" s="60"/>
    </row>
    <row r="8196" spans="1:12">
      <c r="A8196"/>
      <c r="B8196"/>
      <c r="C8196"/>
      <c r="D8196"/>
      <c r="E8196"/>
      <c r="F8196" s="76"/>
      <c r="G8196"/>
      <c r="H8196"/>
      <c r="I8196"/>
      <c r="J8196"/>
      <c r="K8196" s="2"/>
      <c r="L8196" s="60"/>
    </row>
    <row r="8197" spans="1:12">
      <c r="A8197"/>
      <c r="B8197"/>
      <c r="C8197"/>
      <c r="D8197"/>
      <c r="E8197"/>
      <c r="F8197" s="76"/>
      <c r="G8197"/>
      <c r="H8197"/>
      <c r="I8197"/>
      <c r="J8197"/>
      <c r="K8197" s="2"/>
      <c r="L8197" s="60"/>
    </row>
    <row r="8198" spans="1:12">
      <c r="A8198"/>
      <c r="B8198"/>
      <c r="C8198"/>
      <c r="D8198"/>
      <c r="E8198"/>
      <c r="F8198" s="76"/>
      <c r="G8198"/>
      <c r="H8198"/>
      <c r="I8198"/>
      <c r="J8198"/>
      <c r="K8198" s="2"/>
      <c r="L8198" s="60"/>
    </row>
    <row r="8199" spans="1:12">
      <c r="A8199"/>
      <c r="B8199"/>
      <c r="C8199"/>
      <c r="D8199"/>
      <c r="E8199"/>
      <c r="F8199" s="76"/>
      <c r="G8199"/>
      <c r="H8199"/>
      <c r="I8199"/>
      <c r="J8199"/>
      <c r="K8199" s="2"/>
      <c r="L8199" s="60"/>
    </row>
    <row r="8200" spans="1:12">
      <c r="A8200"/>
      <c r="B8200"/>
      <c r="C8200"/>
      <c r="D8200"/>
      <c r="E8200"/>
      <c r="F8200" s="76"/>
      <c r="G8200"/>
      <c r="H8200"/>
      <c r="I8200"/>
      <c r="J8200"/>
      <c r="K8200" s="2"/>
      <c r="L8200" s="60"/>
    </row>
    <row r="8201" spans="1:12">
      <c r="A8201"/>
      <c r="B8201"/>
      <c r="C8201"/>
      <c r="D8201"/>
      <c r="E8201"/>
      <c r="F8201" s="76"/>
      <c r="G8201"/>
      <c r="H8201"/>
      <c r="I8201"/>
      <c r="J8201"/>
      <c r="K8201" s="2"/>
      <c r="L8201" s="60"/>
    </row>
    <row r="8202" spans="1:12">
      <c r="A8202"/>
      <c r="B8202"/>
      <c r="C8202"/>
      <c r="D8202"/>
      <c r="E8202"/>
      <c r="F8202" s="76"/>
      <c r="G8202"/>
      <c r="H8202"/>
      <c r="I8202"/>
      <c r="J8202"/>
      <c r="K8202" s="2"/>
      <c r="L8202" s="60"/>
    </row>
    <row r="8203" spans="1:12">
      <c r="A8203"/>
      <c r="B8203"/>
      <c r="C8203"/>
      <c r="D8203"/>
      <c r="E8203"/>
      <c r="F8203" s="76"/>
      <c r="G8203"/>
      <c r="H8203"/>
      <c r="I8203"/>
      <c r="J8203"/>
      <c r="K8203" s="2"/>
      <c r="L8203" s="60"/>
    </row>
    <row r="8204" spans="1:12">
      <c r="A8204"/>
      <c r="B8204"/>
      <c r="C8204"/>
      <c r="D8204"/>
      <c r="E8204"/>
      <c r="F8204" s="76"/>
      <c r="G8204"/>
      <c r="H8204"/>
      <c r="I8204"/>
      <c r="J8204"/>
      <c r="K8204" s="2"/>
      <c r="L8204" s="60"/>
    </row>
    <row r="8205" spans="1:12">
      <c r="A8205"/>
      <c r="B8205"/>
      <c r="C8205"/>
      <c r="D8205"/>
      <c r="E8205"/>
      <c r="F8205" s="76"/>
      <c r="G8205"/>
      <c r="H8205"/>
      <c r="I8205"/>
      <c r="J8205"/>
      <c r="K8205" s="2"/>
      <c r="L8205" s="60"/>
    </row>
    <row r="8206" spans="1:12">
      <c r="A8206"/>
      <c r="B8206"/>
      <c r="C8206"/>
      <c r="D8206"/>
      <c r="E8206"/>
      <c r="F8206" s="76"/>
      <c r="G8206"/>
      <c r="H8206"/>
      <c r="I8206"/>
      <c r="J8206"/>
      <c r="K8206" s="2"/>
      <c r="L8206" s="60"/>
    </row>
    <row r="8207" spans="1:12">
      <c r="A8207"/>
      <c r="B8207"/>
      <c r="C8207"/>
      <c r="D8207"/>
      <c r="E8207"/>
      <c r="F8207" s="76"/>
      <c r="G8207"/>
      <c r="H8207"/>
      <c r="I8207"/>
      <c r="J8207"/>
      <c r="K8207" s="2"/>
      <c r="L8207" s="60"/>
    </row>
    <row r="8208" spans="1:12">
      <c r="A8208"/>
      <c r="B8208"/>
      <c r="C8208"/>
      <c r="D8208"/>
      <c r="E8208"/>
      <c r="F8208" s="76"/>
      <c r="G8208"/>
      <c r="H8208"/>
      <c r="I8208"/>
      <c r="J8208"/>
      <c r="K8208" s="2"/>
      <c r="L8208" s="60"/>
    </row>
    <row r="8209" spans="1:12">
      <c r="A8209"/>
      <c r="B8209"/>
      <c r="C8209"/>
      <c r="D8209"/>
      <c r="E8209"/>
      <c r="F8209" s="76"/>
      <c r="G8209"/>
      <c r="H8209"/>
      <c r="I8209"/>
      <c r="J8209"/>
      <c r="K8209" s="2"/>
      <c r="L8209" s="60"/>
    </row>
    <row r="8210" spans="1:12">
      <c r="A8210"/>
      <c r="B8210"/>
      <c r="C8210"/>
      <c r="D8210"/>
      <c r="E8210"/>
      <c r="F8210" s="76"/>
      <c r="G8210"/>
      <c r="H8210"/>
      <c r="I8210"/>
      <c r="J8210"/>
      <c r="K8210" s="2"/>
      <c r="L8210" s="60"/>
    </row>
    <row r="8211" spans="1:12">
      <c r="A8211"/>
      <c r="B8211"/>
      <c r="C8211"/>
      <c r="D8211"/>
      <c r="E8211"/>
      <c r="F8211" s="76"/>
      <c r="G8211"/>
      <c r="H8211"/>
      <c r="I8211"/>
      <c r="J8211"/>
      <c r="K8211" s="2"/>
      <c r="L8211" s="60"/>
    </row>
    <row r="8212" spans="1:12">
      <c r="A8212"/>
      <c r="B8212"/>
      <c r="C8212"/>
      <c r="D8212"/>
      <c r="E8212"/>
      <c r="F8212" s="76"/>
      <c r="G8212"/>
      <c r="H8212"/>
      <c r="I8212"/>
      <c r="J8212"/>
      <c r="K8212" s="2"/>
      <c r="L8212" s="60"/>
    </row>
    <row r="8213" spans="1:12">
      <c r="A8213"/>
      <c r="B8213"/>
      <c r="C8213"/>
      <c r="D8213"/>
      <c r="E8213"/>
      <c r="F8213" s="76"/>
      <c r="G8213"/>
      <c r="H8213"/>
      <c r="I8213"/>
      <c r="J8213"/>
      <c r="K8213" s="2"/>
      <c r="L8213" s="60"/>
    </row>
    <row r="8214" spans="1:12">
      <c r="A8214"/>
      <c r="B8214"/>
      <c r="C8214"/>
      <c r="D8214"/>
      <c r="E8214"/>
      <c r="F8214" s="76"/>
      <c r="G8214"/>
      <c r="H8214"/>
      <c r="I8214"/>
      <c r="J8214"/>
      <c r="K8214" s="2"/>
      <c r="L8214" s="60"/>
    </row>
    <row r="8215" spans="1:12">
      <c r="A8215"/>
      <c r="B8215"/>
      <c r="C8215"/>
      <c r="D8215"/>
      <c r="E8215"/>
      <c r="F8215" s="76"/>
      <c r="G8215"/>
      <c r="H8215"/>
      <c r="I8215"/>
      <c r="J8215"/>
      <c r="K8215" s="2"/>
      <c r="L8215" s="60"/>
    </row>
    <row r="8216" spans="1:12">
      <c r="A8216"/>
      <c r="B8216"/>
      <c r="C8216"/>
      <c r="D8216"/>
      <c r="E8216"/>
      <c r="F8216" s="76"/>
      <c r="G8216"/>
      <c r="H8216"/>
      <c r="I8216"/>
      <c r="J8216"/>
      <c r="K8216" s="2"/>
      <c r="L8216" s="60"/>
    </row>
    <row r="8217" spans="1:12">
      <c r="A8217"/>
      <c r="B8217"/>
      <c r="C8217"/>
      <c r="D8217"/>
      <c r="E8217"/>
      <c r="F8217" s="76"/>
      <c r="G8217"/>
      <c r="H8217"/>
      <c r="I8217"/>
      <c r="J8217"/>
      <c r="K8217" s="2"/>
      <c r="L8217" s="60"/>
    </row>
    <row r="8218" spans="1:12">
      <c r="A8218"/>
      <c r="B8218"/>
      <c r="C8218"/>
      <c r="D8218"/>
      <c r="E8218"/>
      <c r="F8218" s="76"/>
      <c r="G8218"/>
      <c r="H8218"/>
      <c r="I8218"/>
      <c r="J8218"/>
      <c r="K8218" s="2"/>
      <c r="L8218" s="60"/>
    </row>
    <row r="8219" spans="1:12">
      <c r="A8219"/>
      <c r="B8219"/>
      <c r="C8219"/>
      <c r="D8219"/>
      <c r="E8219"/>
      <c r="F8219" s="76"/>
      <c r="G8219"/>
      <c r="H8219"/>
      <c r="I8219"/>
      <c r="J8219"/>
      <c r="K8219" s="2"/>
      <c r="L8219" s="60"/>
    </row>
    <row r="8220" spans="1:12">
      <c r="A8220"/>
      <c r="B8220"/>
      <c r="C8220"/>
      <c r="D8220"/>
      <c r="E8220"/>
      <c r="F8220" s="76"/>
      <c r="G8220"/>
      <c r="H8220"/>
      <c r="I8220"/>
      <c r="J8220"/>
      <c r="K8220" s="2"/>
      <c r="L8220" s="60"/>
    </row>
    <row r="8221" spans="1:12">
      <c r="A8221"/>
      <c r="B8221"/>
      <c r="C8221"/>
      <c r="D8221"/>
      <c r="E8221"/>
      <c r="F8221" s="76"/>
      <c r="G8221"/>
      <c r="H8221"/>
      <c r="I8221"/>
      <c r="J8221"/>
      <c r="K8221" s="2"/>
      <c r="L8221" s="60"/>
    </row>
    <row r="8222" spans="1:12">
      <c r="A8222"/>
      <c r="B8222"/>
      <c r="C8222"/>
      <c r="D8222"/>
      <c r="E8222"/>
      <c r="F8222" s="76"/>
      <c r="G8222"/>
      <c r="H8222"/>
      <c r="I8222"/>
      <c r="J8222"/>
      <c r="K8222" s="2"/>
      <c r="L8222" s="60"/>
    </row>
    <row r="8223" spans="1:12">
      <c r="A8223"/>
      <c r="B8223"/>
      <c r="C8223"/>
      <c r="D8223"/>
      <c r="E8223"/>
      <c r="F8223" s="76"/>
      <c r="G8223"/>
      <c r="H8223"/>
      <c r="I8223"/>
      <c r="J8223"/>
      <c r="K8223" s="2"/>
      <c r="L8223" s="60"/>
    </row>
    <row r="8224" spans="1:12">
      <c r="A8224"/>
      <c r="B8224"/>
      <c r="C8224"/>
      <c r="D8224"/>
      <c r="E8224"/>
      <c r="F8224" s="76"/>
      <c r="G8224"/>
      <c r="H8224"/>
      <c r="I8224"/>
      <c r="J8224"/>
      <c r="K8224" s="2"/>
      <c r="L8224" s="60"/>
    </row>
    <row r="8225" spans="1:12">
      <c r="A8225"/>
      <c r="B8225"/>
      <c r="C8225"/>
      <c r="D8225"/>
      <c r="E8225"/>
      <c r="F8225" s="76"/>
      <c r="G8225"/>
      <c r="H8225"/>
      <c r="I8225"/>
      <c r="J8225"/>
      <c r="K8225" s="2"/>
      <c r="L8225" s="60"/>
    </row>
    <row r="8226" spans="1:12">
      <c r="A8226"/>
      <c r="B8226"/>
      <c r="C8226"/>
      <c r="D8226"/>
      <c r="E8226"/>
      <c r="F8226" s="76"/>
      <c r="G8226"/>
      <c r="H8226"/>
      <c r="I8226"/>
      <c r="J8226"/>
      <c r="K8226" s="2"/>
      <c r="L8226" s="60"/>
    </row>
    <row r="8227" spans="1:12">
      <c r="A8227"/>
      <c r="B8227"/>
      <c r="C8227"/>
      <c r="D8227"/>
      <c r="E8227"/>
      <c r="F8227" s="76"/>
      <c r="G8227"/>
      <c r="H8227"/>
      <c r="I8227"/>
      <c r="J8227"/>
      <c r="K8227" s="2"/>
      <c r="L8227" s="60"/>
    </row>
    <row r="8228" spans="1:12">
      <c r="A8228"/>
      <c r="B8228"/>
      <c r="C8228"/>
      <c r="D8228"/>
      <c r="E8228"/>
      <c r="F8228" s="76"/>
      <c r="G8228"/>
      <c r="H8228"/>
      <c r="I8228"/>
      <c r="J8228"/>
      <c r="K8228" s="2"/>
      <c r="L8228" s="60"/>
    </row>
    <row r="8229" spans="1:12">
      <c r="A8229"/>
      <c r="B8229"/>
      <c r="C8229"/>
      <c r="D8229"/>
      <c r="E8229"/>
      <c r="F8229" s="76"/>
      <c r="G8229"/>
      <c r="H8229"/>
      <c r="I8229"/>
      <c r="J8229"/>
      <c r="K8229" s="2"/>
      <c r="L8229" s="60"/>
    </row>
    <row r="8230" spans="1:12">
      <c r="A8230"/>
      <c r="B8230"/>
      <c r="C8230"/>
      <c r="D8230"/>
      <c r="E8230"/>
      <c r="F8230" s="76"/>
      <c r="G8230"/>
      <c r="H8230"/>
      <c r="I8230"/>
      <c r="J8230"/>
      <c r="K8230" s="2"/>
      <c r="L8230" s="60"/>
    </row>
    <row r="8231" spans="1:12">
      <c r="A8231"/>
      <c r="B8231"/>
      <c r="C8231"/>
      <c r="D8231"/>
      <c r="E8231"/>
      <c r="F8231" s="76"/>
      <c r="G8231"/>
      <c r="H8231"/>
      <c r="I8231"/>
      <c r="J8231"/>
      <c r="K8231" s="2"/>
      <c r="L8231" s="60"/>
    </row>
    <row r="8232" spans="1:12">
      <c r="A8232"/>
      <c r="B8232"/>
      <c r="C8232"/>
      <c r="D8232"/>
      <c r="E8232"/>
      <c r="F8232" s="76"/>
      <c r="G8232"/>
      <c r="H8232"/>
      <c r="I8232"/>
      <c r="J8232"/>
      <c r="K8232" s="2"/>
      <c r="L8232" s="60"/>
    </row>
    <row r="8233" spans="1:12">
      <c r="A8233"/>
      <c r="B8233"/>
      <c r="C8233"/>
      <c r="D8233"/>
      <c r="E8233"/>
      <c r="F8233" s="76"/>
      <c r="G8233"/>
      <c r="H8233"/>
      <c r="I8233"/>
      <c r="J8233"/>
      <c r="K8233" s="2"/>
      <c r="L8233" s="60"/>
    </row>
    <row r="8234" spans="1:12">
      <c r="A8234"/>
      <c r="B8234"/>
      <c r="C8234"/>
      <c r="D8234"/>
      <c r="E8234"/>
      <c r="F8234" s="76"/>
      <c r="G8234"/>
      <c r="H8234"/>
      <c r="I8234"/>
      <c r="J8234"/>
      <c r="K8234" s="2"/>
      <c r="L8234" s="60"/>
    </row>
    <row r="8235" spans="1:12">
      <c r="A8235"/>
      <c r="B8235"/>
      <c r="C8235"/>
      <c r="D8235"/>
      <c r="E8235"/>
      <c r="F8235" s="76"/>
      <c r="G8235"/>
      <c r="H8235"/>
      <c r="I8235"/>
      <c r="J8235"/>
      <c r="K8235" s="2"/>
      <c r="L8235" s="60"/>
    </row>
    <row r="8236" spans="1:12">
      <c r="A8236"/>
      <c r="B8236"/>
      <c r="C8236"/>
      <c r="D8236"/>
      <c r="E8236"/>
      <c r="F8236" s="76"/>
      <c r="G8236"/>
      <c r="H8236"/>
      <c r="I8236"/>
      <c r="J8236"/>
      <c r="K8236" s="2"/>
      <c r="L8236" s="60"/>
    </row>
    <row r="8237" spans="1:12">
      <c r="A8237"/>
      <c r="B8237"/>
      <c r="C8237"/>
      <c r="D8237"/>
      <c r="E8237"/>
      <c r="F8237" s="76"/>
      <c r="G8237"/>
      <c r="H8237"/>
      <c r="I8237"/>
      <c r="J8237"/>
      <c r="K8237" s="2"/>
      <c r="L8237" s="60"/>
    </row>
    <row r="8238" spans="1:12">
      <c r="A8238"/>
      <c r="B8238"/>
      <c r="C8238"/>
      <c r="D8238"/>
      <c r="E8238"/>
      <c r="F8238" s="76"/>
      <c r="G8238"/>
      <c r="H8238"/>
      <c r="I8238"/>
      <c r="J8238"/>
      <c r="K8238" s="2"/>
      <c r="L8238" s="60"/>
    </row>
    <row r="8239" spans="1:12">
      <c r="A8239"/>
      <c r="B8239"/>
      <c r="C8239"/>
      <c r="D8239"/>
      <c r="E8239"/>
      <c r="F8239" s="76"/>
      <c r="G8239"/>
      <c r="H8239"/>
      <c r="I8239"/>
      <c r="J8239"/>
      <c r="K8239" s="2"/>
      <c r="L8239" s="60"/>
    </row>
    <row r="8240" spans="1:12">
      <c r="A8240"/>
      <c r="B8240"/>
      <c r="C8240"/>
      <c r="D8240"/>
      <c r="E8240"/>
      <c r="F8240" s="76"/>
      <c r="G8240"/>
      <c r="H8240"/>
      <c r="I8240"/>
      <c r="J8240"/>
      <c r="K8240" s="2"/>
      <c r="L8240" s="60"/>
    </row>
    <row r="8241" spans="1:12">
      <c r="A8241"/>
      <c r="B8241"/>
      <c r="C8241"/>
      <c r="D8241"/>
      <c r="E8241"/>
      <c r="F8241" s="76"/>
      <c r="G8241"/>
      <c r="H8241"/>
      <c r="I8241"/>
      <c r="J8241"/>
      <c r="K8241" s="2"/>
      <c r="L8241" s="60"/>
    </row>
    <row r="8242" spans="1:12">
      <c r="A8242"/>
      <c r="B8242"/>
      <c r="C8242"/>
      <c r="D8242"/>
      <c r="E8242"/>
      <c r="F8242" s="76"/>
      <c r="G8242"/>
      <c r="H8242"/>
      <c r="I8242"/>
      <c r="J8242"/>
      <c r="K8242" s="2"/>
      <c r="L8242" s="60"/>
    </row>
    <row r="8243" spans="1:12">
      <c r="A8243"/>
      <c r="B8243"/>
      <c r="C8243"/>
      <c r="D8243"/>
      <c r="E8243"/>
      <c r="F8243" s="76"/>
      <c r="G8243"/>
      <c r="H8243"/>
      <c r="I8243"/>
      <c r="J8243"/>
      <c r="K8243" s="2"/>
      <c r="L8243" s="60"/>
    </row>
    <row r="8244" spans="1:12">
      <c r="A8244"/>
      <c r="B8244"/>
      <c r="C8244"/>
      <c r="D8244"/>
      <c r="E8244"/>
      <c r="F8244" s="76"/>
      <c r="G8244"/>
      <c r="H8244"/>
      <c r="I8244"/>
      <c r="J8244"/>
      <c r="K8244" s="2"/>
      <c r="L8244" s="60"/>
    </row>
    <row r="8245" spans="1:12">
      <c r="A8245"/>
      <c r="B8245"/>
      <c r="C8245"/>
      <c r="D8245"/>
      <c r="E8245"/>
      <c r="F8245" s="76"/>
      <c r="G8245"/>
      <c r="H8245"/>
      <c r="I8245"/>
      <c r="J8245"/>
      <c r="K8245" s="2"/>
      <c r="L8245" s="60"/>
    </row>
    <row r="8246" spans="1:12">
      <c r="A8246"/>
      <c r="B8246"/>
      <c r="C8246"/>
      <c r="D8246"/>
      <c r="E8246"/>
      <c r="F8246" s="76"/>
      <c r="G8246"/>
      <c r="H8246"/>
      <c r="I8246"/>
      <c r="J8246"/>
      <c r="K8246" s="2"/>
      <c r="L8246" s="60"/>
    </row>
    <row r="8247" spans="1:12">
      <c r="A8247"/>
      <c r="B8247"/>
      <c r="C8247"/>
      <c r="D8247"/>
      <c r="E8247"/>
      <c r="F8247" s="76"/>
      <c r="G8247"/>
      <c r="H8247"/>
      <c r="I8247"/>
      <c r="J8247"/>
      <c r="K8247" s="2"/>
      <c r="L8247" s="60"/>
    </row>
    <row r="8248" spans="1:12">
      <c r="A8248"/>
      <c r="B8248"/>
      <c r="C8248"/>
      <c r="D8248"/>
      <c r="E8248"/>
      <c r="F8248" s="76"/>
      <c r="G8248"/>
      <c r="H8248"/>
      <c r="I8248"/>
      <c r="J8248"/>
      <c r="K8248" s="2"/>
      <c r="L8248" s="60"/>
    </row>
    <row r="8249" spans="1:12">
      <c r="A8249"/>
      <c r="B8249"/>
      <c r="C8249"/>
      <c r="D8249"/>
      <c r="E8249"/>
      <c r="F8249" s="76"/>
      <c r="G8249"/>
      <c r="H8249"/>
      <c r="I8249"/>
      <c r="J8249"/>
      <c r="K8249" s="2"/>
      <c r="L8249" s="60"/>
    </row>
    <row r="8250" spans="1:12">
      <c r="A8250"/>
      <c r="B8250"/>
      <c r="C8250"/>
      <c r="D8250"/>
      <c r="E8250"/>
      <c r="F8250" s="76"/>
      <c r="G8250"/>
      <c r="H8250"/>
      <c r="I8250"/>
      <c r="J8250"/>
      <c r="K8250" s="2"/>
      <c r="L8250" s="60"/>
    </row>
    <row r="8251" spans="1:12">
      <c r="A8251"/>
      <c r="B8251"/>
      <c r="C8251"/>
      <c r="D8251"/>
      <c r="E8251"/>
      <c r="F8251" s="76"/>
      <c r="G8251"/>
      <c r="H8251"/>
      <c r="I8251"/>
      <c r="J8251"/>
      <c r="K8251" s="2"/>
      <c r="L8251" s="60"/>
    </row>
    <row r="8252" spans="1:12">
      <c r="A8252"/>
      <c r="B8252"/>
      <c r="C8252"/>
      <c r="D8252"/>
      <c r="E8252"/>
      <c r="F8252" s="76"/>
      <c r="G8252"/>
      <c r="H8252"/>
      <c r="I8252"/>
      <c r="J8252"/>
      <c r="K8252" s="2"/>
      <c r="L8252" s="60"/>
    </row>
    <row r="8253" spans="1:12">
      <c r="A8253"/>
      <c r="B8253"/>
      <c r="C8253"/>
      <c r="D8253"/>
      <c r="E8253"/>
      <c r="F8253" s="76"/>
      <c r="G8253"/>
      <c r="H8253"/>
      <c r="I8253"/>
      <c r="J8253"/>
      <c r="K8253" s="2"/>
      <c r="L8253" s="60"/>
    </row>
    <row r="8254" spans="1:12">
      <c r="A8254"/>
      <c r="B8254"/>
      <c r="C8254"/>
      <c r="D8254"/>
      <c r="E8254"/>
      <c r="F8254" s="76"/>
      <c r="G8254"/>
      <c r="H8254"/>
      <c r="I8254"/>
      <c r="J8254"/>
      <c r="K8254" s="2"/>
      <c r="L8254" s="60"/>
    </row>
    <row r="8255" spans="1:12">
      <c r="A8255"/>
      <c r="B8255"/>
      <c r="C8255"/>
      <c r="D8255"/>
      <c r="E8255"/>
      <c r="F8255" s="76"/>
      <c r="G8255"/>
      <c r="H8255"/>
      <c r="I8255"/>
      <c r="J8255"/>
      <c r="K8255" s="2"/>
      <c r="L8255" s="60"/>
    </row>
    <row r="8256" spans="1:12">
      <c r="A8256"/>
      <c r="B8256"/>
      <c r="C8256"/>
      <c r="D8256"/>
      <c r="E8256"/>
      <c r="F8256" s="76"/>
      <c r="G8256"/>
      <c r="H8256"/>
      <c r="I8256"/>
      <c r="J8256"/>
      <c r="K8256" s="2"/>
      <c r="L8256" s="60"/>
    </row>
    <row r="8257" spans="1:12">
      <c r="A8257"/>
      <c r="B8257"/>
      <c r="C8257"/>
      <c r="D8257"/>
      <c r="E8257"/>
      <c r="F8257" s="76"/>
      <c r="G8257"/>
      <c r="H8257"/>
      <c r="I8257"/>
      <c r="J8257"/>
      <c r="K8257" s="2"/>
      <c r="L8257" s="60"/>
    </row>
    <row r="8258" spans="1:12">
      <c r="A8258"/>
      <c r="B8258"/>
      <c r="C8258"/>
      <c r="D8258"/>
      <c r="E8258"/>
      <c r="F8258" s="76"/>
      <c r="G8258"/>
      <c r="H8258"/>
      <c r="I8258"/>
      <c r="J8258"/>
      <c r="K8258" s="2"/>
      <c r="L8258" s="60"/>
    </row>
    <row r="8259" spans="1:12">
      <c r="A8259"/>
      <c r="B8259"/>
      <c r="C8259"/>
      <c r="D8259"/>
      <c r="E8259"/>
      <c r="F8259" s="76"/>
      <c r="G8259"/>
      <c r="H8259"/>
      <c r="I8259"/>
      <c r="J8259"/>
      <c r="K8259" s="2"/>
      <c r="L8259" s="60"/>
    </row>
    <row r="8260" spans="1:12">
      <c r="A8260"/>
      <c r="B8260"/>
      <c r="C8260"/>
      <c r="D8260"/>
      <c r="E8260"/>
      <c r="F8260" s="76"/>
      <c r="G8260"/>
      <c r="H8260"/>
      <c r="I8260"/>
      <c r="J8260"/>
      <c r="K8260" s="2"/>
      <c r="L8260" s="60"/>
    </row>
    <row r="8261" spans="1:12">
      <c r="A8261"/>
      <c r="B8261"/>
      <c r="C8261"/>
      <c r="D8261"/>
      <c r="E8261"/>
      <c r="F8261" s="76"/>
      <c r="G8261"/>
      <c r="H8261"/>
      <c r="I8261"/>
      <c r="J8261"/>
      <c r="K8261" s="2"/>
      <c r="L8261" s="60"/>
    </row>
    <row r="8262" spans="1:12">
      <c r="A8262"/>
      <c r="B8262"/>
      <c r="C8262"/>
      <c r="D8262"/>
      <c r="E8262"/>
      <c r="F8262" s="76"/>
      <c r="G8262"/>
      <c r="H8262"/>
      <c r="I8262"/>
      <c r="J8262"/>
      <c r="K8262" s="2"/>
      <c r="L8262" s="60"/>
    </row>
    <row r="8263" spans="1:12">
      <c r="A8263"/>
      <c r="B8263"/>
      <c r="C8263"/>
      <c r="D8263"/>
      <c r="E8263"/>
      <c r="F8263" s="76"/>
      <c r="G8263"/>
      <c r="H8263"/>
      <c r="I8263"/>
      <c r="J8263"/>
      <c r="K8263" s="2"/>
      <c r="L8263" s="60"/>
    </row>
    <row r="8264" spans="1:12">
      <c r="A8264"/>
      <c r="B8264"/>
      <c r="C8264"/>
      <c r="D8264"/>
      <c r="E8264"/>
      <c r="F8264" s="76"/>
      <c r="G8264"/>
      <c r="H8264"/>
      <c r="I8264"/>
      <c r="J8264"/>
      <c r="K8264" s="2"/>
      <c r="L8264" s="60"/>
    </row>
    <row r="8265" spans="1:12">
      <c r="A8265"/>
      <c r="B8265"/>
      <c r="C8265"/>
      <c r="D8265"/>
      <c r="E8265"/>
      <c r="F8265" s="76"/>
      <c r="G8265"/>
      <c r="H8265"/>
      <c r="I8265"/>
      <c r="J8265"/>
      <c r="K8265" s="2"/>
      <c r="L8265" s="60"/>
    </row>
    <row r="8266" spans="1:12">
      <c r="A8266"/>
      <c r="B8266"/>
      <c r="C8266"/>
      <c r="D8266"/>
      <c r="E8266"/>
      <c r="F8266" s="76"/>
      <c r="G8266"/>
      <c r="H8266"/>
      <c r="I8266"/>
      <c r="J8266"/>
      <c r="K8266" s="2"/>
      <c r="L8266" s="60"/>
    </row>
    <row r="8267" spans="1:12">
      <c r="A8267"/>
      <c r="B8267"/>
      <c r="C8267"/>
      <c r="D8267"/>
      <c r="E8267"/>
      <c r="F8267" s="76"/>
      <c r="G8267"/>
      <c r="H8267"/>
      <c r="I8267"/>
      <c r="J8267"/>
      <c r="K8267" s="2"/>
      <c r="L8267" s="60"/>
    </row>
    <row r="8268" spans="1:12">
      <c r="A8268"/>
      <c r="B8268"/>
      <c r="C8268"/>
      <c r="D8268"/>
      <c r="E8268"/>
      <c r="F8268" s="76"/>
      <c r="G8268"/>
      <c r="H8268"/>
      <c r="I8268"/>
      <c r="J8268"/>
      <c r="K8268" s="2"/>
      <c r="L8268" s="60"/>
    </row>
    <row r="8269" spans="1:12">
      <c r="A8269"/>
      <c r="B8269"/>
      <c r="C8269"/>
      <c r="D8269"/>
      <c r="E8269"/>
      <c r="F8269" s="76"/>
      <c r="G8269"/>
      <c r="H8269"/>
      <c r="I8269"/>
      <c r="J8269"/>
      <c r="K8269" s="2"/>
      <c r="L8269" s="60"/>
    </row>
    <row r="8270" spans="1:12">
      <c r="A8270"/>
      <c r="B8270"/>
      <c r="C8270"/>
      <c r="D8270"/>
      <c r="E8270"/>
      <c r="F8270" s="76"/>
      <c r="G8270"/>
      <c r="H8270"/>
      <c r="I8270"/>
      <c r="J8270"/>
      <c r="K8270" s="2"/>
      <c r="L8270" s="60"/>
    </row>
    <row r="8271" spans="1:12">
      <c r="A8271"/>
      <c r="B8271"/>
      <c r="C8271"/>
      <c r="D8271"/>
      <c r="E8271"/>
      <c r="F8271" s="76"/>
      <c r="G8271"/>
      <c r="H8271"/>
      <c r="I8271"/>
      <c r="J8271"/>
      <c r="K8271" s="2"/>
      <c r="L8271" s="60"/>
    </row>
    <row r="8272" spans="1:12">
      <c r="A8272"/>
      <c r="B8272"/>
      <c r="C8272"/>
      <c r="D8272"/>
      <c r="E8272"/>
      <c r="F8272" s="76"/>
      <c r="G8272"/>
      <c r="H8272"/>
      <c r="I8272"/>
      <c r="J8272"/>
      <c r="K8272" s="2"/>
      <c r="L8272" s="60"/>
    </row>
    <row r="8273" spans="1:12">
      <c r="A8273"/>
      <c r="B8273"/>
      <c r="C8273"/>
      <c r="D8273"/>
      <c r="E8273"/>
      <c r="F8273" s="76"/>
      <c r="G8273"/>
      <c r="H8273"/>
      <c r="I8273"/>
      <c r="J8273"/>
      <c r="K8273" s="2"/>
      <c r="L8273" s="60"/>
    </row>
    <row r="8274" spans="1:12">
      <c r="A8274"/>
      <c r="B8274"/>
      <c r="C8274"/>
      <c r="D8274"/>
      <c r="E8274"/>
      <c r="F8274" s="76"/>
      <c r="G8274"/>
      <c r="H8274"/>
      <c r="I8274"/>
      <c r="J8274"/>
      <c r="K8274" s="2"/>
      <c r="L8274" s="60"/>
    </row>
    <row r="8275" spans="1:12">
      <c r="A8275"/>
      <c r="B8275"/>
      <c r="C8275"/>
      <c r="D8275"/>
      <c r="E8275"/>
      <c r="F8275" s="76"/>
      <c r="G8275"/>
      <c r="H8275"/>
      <c r="I8275"/>
      <c r="J8275"/>
      <c r="K8275" s="2"/>
      <c r="L8275" s="60"/>
    </row>
    <row r="8276" spans="1:12">
      <c r="A8276"/>
      <c r="B8276"/>
      <c r="C8276"/>
      <c r="D8276"/>
      <c r="E8276"/>
      <c r="F8276" s="76"/>
      <c r="G8276"/>
      <c r="H8276"/>
      <c r="I8276"/>
      <c r="J8276"/>
      <c r="K8276" s="2"/>
      <c r="L8276" s="60"/>
    </row>
    <row r="8277" spans="1:12">
      <c r="A8277"/>
      <c r="B8277"/>
      <c r="C8277"/>
      <c r="D8277"/>
      <c r="E8277"/>
      <c r="F8277" s="76"/>
      <c r="G8277"/>
      <c r="H8277"/>
      <c r="I8277"/>
      <c r="J8277"/>
      <c r="K8277" s="2"/>
      <c r="L8277" s="60"/>
    </row>
    <row r="8278" spans="1:12">
      <c r="A8278"/>
      <c r="B8278"/>
      <c r="C8278"/>
      <c r="D8278"/>
      <c r="E8278"/>
      <c r="F8278" s="76"/>
      <c r="G8278"/>
      <c r="H8278"/>
      <c r="I8278"/>
      <c r="J8278"/>
      <c r="K8278" s="2"/>
      <c r="L8278" s="60"/>
    </row>
    <row r="8279" spans="1:12">
      <c r="A8279"/>
      <c r="B8279"/>
      <c r="C8279"/>
      <c r="D8279"/>
      <c r="E8279"/>
      <c r="F8279" s="76"/>
      <c r="G8279"/>
      <c r="H8279"/>
      <c r="I8279"/>
      <c r="J8279"/>
      <c r="K8279" s="2"/>
      <c r="L8279" s="60"/>
    </row>
    <row r="8280" spans="1:12">
      <c r="A8280"/>
      <c r="B8280"/>
      <c r="C8280"/>
      <c r="D8280"/>
      <c r="E8280"/>
      <c r="F8280" s="76"/>
      <c r="G8280"/>
      <c r="H8280"/>
      <c r="I8280"/>
      <c r="J8280"/>
      <c r="K8280" s="2"/>
      <c r="L8280" s="60"/>
    </row>
    <row r="8281" spans="1:12">
      <c r="A8281"/>
      <c r="B8281"/>
      <c r="C8281"/>
      <c r="D8281"/>
      <c r="E8281"/>
      <c r="F8281" s="76"/>
      <c r="G8281"/>
      <c r="H8281"/>
      <c r="I8281"/>
      <c r="J8281"/>
      <c r="K8281" s="2"/>
      <c r="L8281" s="60"/>
    </row>
    <row r="8282" spans="1:12">
      <c r="A8282"/>
      <c r="B8282"/>
      <c r="C8282"/>
      <c r="D8282"/>
      <c r="E8282"/>
      <c r="F8282" s="76"/>
      <c r="G8282"/>
      <c r="H8282"/>
      <c r="I8282"/>
      <c r="J8282"/>
      <c r="K8282" s="2"/>
      <c r="L8282" s="60"/>
    </row>
    <row r="8283" spans="1:12">
      <c r="A8283"/>
      <c r="B8283"/>
      <c r="C8283"/>
      <c r="D8283"/>
      <c r="E8283"/>
      <c r="F8283" s="76"/>
      <c r="G8283"/>
      <c r="H8283"/>
      <c r="I8283"/>
      <c r="J8283"/>
      <c r="K8283" s="2"/>
      <c r="L8283" s="60"/>
    </row>
    <row r="8284" spans="1:12">
      <c r="A8284"/>
      <c r="B8284"/>
      <c r="C8284"/>
      <c r="D8284"/>
      <c r="E8284"/>
      <c r="F8284" s="76"/>
      <c r="G8284"/>
      <c r="H8284"/>
      <c r="I8284"/>
      <c r="J8284"/>
      <c r="K8284" s="2"/>
      <c r="L8284" s="60"/>
    </row>
    <row r="8285" spans="1:12">
      <c r="A8285"/>
      <c r="B8285"/>
      <c r="C8285"/>
      <c r="D8285"/>
      <c r="E8285"/>
      <c r="F8285" s="76"/>
      <c r="G8285"/>
      <c r="H8285"/>
      <c r="I8285"/>
      <c r="J8285"/>
      <c r="K8285" s="2"/>
      <c r="L8285" s="60"/>
    </row>
    <row r="8286" spans="1:12">
      <c r="A8286"/>
      <c r="B8286"/>
      <c r="C8286"/>
      <c r="D8286"/>
      <c r="E8286"/>
      <c r="F8286" s="76"/>
      <c r="G8286"/>
      <c r="H8286"/>
      <c r="I8286"/>
      <c r="J8286"/>
      <c r="K8286" s="2"/>
      <c r="L8286" s="60"/>
    </row>
    <row r="8287" spans="1:12">
      <c r="A8287"/>
      <c r="B8287"/>
      <c r="C8287"/>
      <c r="D8287"/>
      <c r="E8287"/>
      <c r="F8287" s="76"/>
      <c r="G8287"/>
      <c r="H8287"/>
      <c r="I8287"/>
      <c r="J8287"/>
      <c r="K8287" s="2"/>
      <c r="L8287" s="60"/>
    </row>
    <row r="8288" spans="1:12">
      <c r="A8288"/>
      <c r="B8288"/>
      <c r="C8288"/>
      <c r="D8288"/>
      <c r="E8288"/>
      <c r="F8288" s="76"/>
      <c r="G8288"/>
      <c r="H8288"/>
      <c r="I8288"/>
      <c r="J8288"/>
      <c r="K8288" s="2"/>
      <c r="L8288" s="60"/>
    </row>
    <row r="8289" spans="1:12">
      <c r="A8289"/>
      <c r="B8289"/>
      <c r="C8289"/>
      <c r="D8289"/>
      <c r="E8289"/>
      <c r="F8289" s="76"/>
      <c r="G8289"/>
      <c r="H8289"/>
      <c r="I8289"/>
      <c r="J8289"/>
      <c r="K8289" s="2"/>
      <c r="L8289" s="60"/>
    </row>
    <row r="8290" spans="1:12">
      <c r="A8290"/>
      <c r="B8290"/>
      <c r="C8290"/>
      <c r="D8290"/>
      <c r="E8290"/>
      <c r="F8290" s="76"/>
      <c r="G8290"/>
      <c r="H8290"/>
      <c r="I8290"/>
      <c r="J8290"/>
      <c r="K8290" s="2"/>
      <c r="L8290" s="60"/>
    </row>
    <row r="8291" spans="1:12">
      <c r="A8291"/>
      <c r="B8291"/>
      <c r="C8291"/>
      <c r="D8291"/>
      <c r="E8291"/>
      <c r="F8291" s="76"/>
      <c r="G8291"/>
      <c r="H8291"/>
      <c r="I8291"/>
      <c r="J8291"/>
      <c r="K8291" s="2"/>
      <c r="L8291" s="60"/>
    </row>
    <row r="8292" spans="1:12">
      <c r="A8292"/>
      <c r="B8292"/>
      <c r="C8292"/>
      <c r="D8292"/>
      <c r="E8292"/>
      <c r="F8292" s="76"/>
      <c r="G8292"/>
      <c r="H8292"/>
      <c r="I8292"/>
      <c r="J8292"/>
      <c r="K8292" s="2"/>
      <c r="L8292" s="60"/>
    </row>
    <row r="8293" spans="1:12">
      <c r="A8293"/>
      <c r="B8293"/>
      <c r="C8293"/>
      <c r="D8293"/>
      <c r="E8293"/>
      <c r="F8293" s="76"/>
      <c r="G8293"/>
      <c r="H8293"/>
      <c r="I8293"/>
      <c r="J8293"/>
      <c r="K8293" s="2"/>
      <c r="L8293" s="60"/>
    </row>
    <row r="8294" spans="1:12">
      <c r="A8294"/>
      <c r="B8294"/>
      <c r="C8294"/>
      <c r="D8294"/>
      <c r="E8294"/>
      <c r="F8294" s="76"/>
      <c r="G8294"/>
      <c r="H8294"/>
      <c r="I8294"/>
      <c r="J8294"/>
      <c r="K8294" s="2"/>
      <c r="L8294" s="60"/>
    </row>
    <row r="8295" spans="1:12">
      <c r="A8295"/>
      <c r="B8295"/>
      <c r="C8295"/>
      <c r="D8295"/>
      <c r="E8295"/>
      <c r="F8295" s="76"/>
      <c r="G8295"/>
      <c r="H8295"/>
      <c r="I8295"/>
      <c r="J8295"/>
      <c r="K8295" s="2"/>
      <c r="L8295" s="60"/>
    </row>
    <row r="8296" spans="1:12">
      <c r="A8296"/>
      <c r="B8296"/>
      <c r="C8296"/>
      <c r="D8296"/>
      <c r="E8296"/>
      <c r="F8296" s="76"/>
      <c r="G8296"/>
      <c r="H8296"/>
      <c r="I8296"/>
      <c r="J8296"/>
      <c r="K8296" s="2"/>
      <c r="L8296" s="60"/>
    </row>
    <row r="8297" spans="1:12">
      <c r="A8297"/>
      <c r="B8297"/>
      <c r="C8297"/>
      <c r="D8297"/>
      <c r="E8297"/>
      <c r="F8297" s="76"/>
      <c r="G8297"/>
      <c r="H8297"/>
      <c r="I8297"/>
      <c r="J8297"/>
      <c r="K8297" s="2"/>
      <c r="L8297" s="60"/>
    </row>
    <row r="8298" spans="1:12">
      <c r="A8298"/>
      <c r="B8298"/>
      <c r="C8298"/>
      <c r="D8298"/>
      <c r="E8298"/>
      <c r="F8298" s="76"/>
      <c r="G8298"/>
      <c r="H8298"/>
      <c r="I8298"/>
      <c r="J8298"/>
      <c r="K8298" s="2"/>
      <c r="L8298" s="60"/>
    </row>
    <row r="8299" spans="1:12">
      <c r="A8299"/>
      <c r="B8299"/>
      <c r="C8299"/>
      <c r="D8299"/>
      <c r="E8299"/>
      <c r="F8299" s="76"/>
      <c r="G8299"/>
      <c r="H8299"/>
      <c r="I8299"/>
      <c r="J8299"/>
      <c r="K8299" s="2"/>
      <c r="L8299" s="60"/>
    </row>
    <row r="8300" spans="1:12">
      <c r="A8300"/>
      <c r="B8300"/>
      <c r="C8300"/>
      <c r="D8300"/>
      <c r="E8300"/>
      <c r="F8300" s="76"/>
      <c r="G8300"/>
      <c r="H8300"/>
      <c r="I8300"/>
      <c r="J8300"/>
      <c r="K8300" s="2"/>
      <c r="L8300" s="60"/>
    </row>
    <row r="8301" spans="1:12">
      <c r="A8301"/>
      <c r="B8301"/>
      <c r="C8301"/>
      <c r="D8301"/>
      <c r="E8301"/>
      <c r="F8301" s="76"/>
      <c r="G8301"/>
      <c r="H8301"/>
      <c r="I8301"/>
      <c r="J8301"/>
      <c r="K8301" s="2"/>
      <c r="L8301" s="60"/>
    </row>
    <row r="8302" spans="1:12">
      <c r="A8302"/>
      <c r="B8302"/>
      <c r="C8302"/>
      <c r="D8302"/>
      <c r="E8302"/>
      <c r="F8302" s="76"/>
      <c r="G8302"/>
      <c r="H8302"/>
      <c r="I8302"/>
      <c r="J8302"/>
      <c r="K8302" s="2"/>
      <c r="L8302" s="60"/>
    </row>
    <row r="8303" spans="1:12">
      <c r="A8303"/>
      <c r="B8303"/>
      <c r="C8303"/>
      <c r="D8303"/>
      <c r="E8303"/>
      <c r="F8303" s="76"/>
      <c r="G8303"/>
      <c r="H8303"/>
      <c r="I8303"/>
      <c r="J8303"/>
      <c r="K8303" s="2"/>
      <c r="L8303" s="60"/>
    </row>
    <row r="8304" spans="1:12">
      <c r="A8304"/>
      <c r="B8304"/>
      <c r="C8304"/>
      <c r="D8304"/>
      <c r="E8304"/>
      <c r="F8304" s="76"/>
      <c r="G8304"/>
      <c r="H8304"/>
      <c r="I8304"/>
      <c r="J8304"/>
      <c r="K8304" s="2"/>
      <c r="L8304" s="60"/>
    </row>
    <row r="8305" spans="1:12">
      <c r="A8305"/>
      <c r="B8305"/>
      <c r="C8305"/>
      <c r="D8305"/>
      <c r="E8305"/>
      <c r="F8305" s="76"/>
      <c r="G8305"/>
      <c r="H8305"/>
      <c r="I8305"/>
      <c r="J8305"/>
      <c r="K8305" s="2"/>
      <c r="L8305" s="60"/>
    </row>
    <row r="8306" spans="1:12">
      <c r="A8306"/>
      <c r="B8306"/>
      <c r="C8306"/>
      <c r="D8306"/>
      <c r="E8306"/>
      <c r="F8306" s="76"/>
      <c r="G8306"/>
      <c r="H8306"/>
      <c r="I8306"/>
      <c r="J8306"/>
      <c r="K8306" s="2"/>
      <c r="L8306" s="60"/>
    </row>
    <row r="8307" spans="1:12">
      <c r="A8307"/>
      <c r="B8307"/>
      <c r="C8307"/>
      <c r="D8307"/>
      <c r="E8307"/>
      <c r="F8307" s="76"/>
      <c r="G8307"/>
      <c r="H8307"/>
      <c r="I8307"/>
      <c r="J8307"/>
      <c r="K8307" s="2"/>
      <c r="L8307" s="60"/>
    </row>
    <row r="8308" spans="1:12">
      <c r="A8308"/>
      <c r="B8308"/>
      <c r="C8308"/>
      <c r="D8308"/>
      <c r="E8308"/>
      <c r="F8308" s="76"/>
      <c r="G8308"/>
      <c r="H8308"/>
      <c r="I8308"/>
      <c r="J8308"/>
      <c r="K8308" s="2"/>
      <c r="L8308" s="60"/>
    </row>
    <row r="8309" spans="1:12">
      <c r="A8309"/>
      <c r="B8309"/>
      <c r="C8309"/>
      <c r="D8309"/>
      <c r="E8309"/>
      <c r="F8309" s="76"/>
      <c r="G8309"/>
      <c r="H8309"/>
      <c r="I8309"/>
      <c r="J8309"/>
      <c r="K8309" s="2"/>
      <c r="L8309" s="60"/>
    </row>
    <row r="8310" spans="1:12">
      <c r="A8310"/>
      <c r="B8310"/>
      <c r="C8310"/>
      <c r="D8310"/>
      <c r="E8310"/>
      <c r="F8310" s="76"/>
      <c r="G8310"/>
      <c r="H8310"/>
      <c r="I8310"/>
      <c r="J8310"/>
      <c r="K8310" s="2"/>
      <c r="L8310" s="60"/>
    </row>
    <row r="8311" spans="1:12">
      <c r="A8311"/>
      <c r="B8311"/>
      <c r="C8311"/>
      <c r="D8311"/>
      <c r="E8311"/>
      <c r="F8311" s="76"/>
      <c r="G8311"/>
      <c r="H8311"/>
      <c r="I8311"/>
      <c r="J8311"/>
      <c r="K8311" s="2"/>
      <c r="L8311" s="60"/>
    </row>
    <row r="8312" spans="1:12">
      <c r="A8312"/>
      <c r="B8312"/>
      <c r="C8312"/>
      <c r="D8312"/>
      <c r="E8312"/>
      <c r="F8312" s="76"/>
      <c r="G8312"/>
      <c r="H8312"/>
      <c r="I8312"/>
      <c r="J8312"/>
      <c r="K8312" s="2"/>
      <c r="L8312" s="60"/>
    </row>
    <row r="8313" spans="1:12">
      <c r="A8313"/>
      <c r="B8313"/>
      <c r="C8313"/>
      <c r="D8313"/>
      <c r="E8313"/>
      <c r="F8313" s="76"/>
      <c r="G8313"/>
      <c r="H8313"/>
      <c r="I8313"/>
      <c r="J8313"/>
      <c r="K8313" s="2"/>
      <c r="L8313" s="60"/>
    </row>
    <row r="8314" spans="1:12">
      <c r="A8314"/>
      <c r="B8314"/>
      <c r="C8314"/>
      <c r="D8314"/>
      <c r="E8314"/>
      <c r="F8314" s="76"/>
      <c r="G8314"/>
      <c r="H8314"/>
      <c r="I8314"/>
      <c r="J8314"/>
      <c r="K8314" s="2"/>
      <c r="L8314" s="60"/>
    </row>
    <row r="8315" spans="1:12">
      <c r="A8315"/>
      <c r="B8315"/>
      <c r="C8315"/>
      <c r="D8315"/>
      <c r="E8315"/>
      <c r="F8315" s="76"/>
      <c r="G8315"/>
      <c r="H8315"/>
      <c r="I8315"/>
      <c r="J8315"/>
      <c r="K8315" s="2"/>
      <c r="L8315" s="60"/>
    </row>
    <row r="8316" spans="1:12">
      <c r="A8316"/>
      <c r="B8316"/>
      <c r="C8316"/>
      <c r="D8316"/>
      <c r="E8316"/>
      <c r="F8316" s="76"/>
      <c r="G8316"/>
      <c r="H8316"/>
      <c r="I8316"/>
      <c r="J8316"/>
      <c r="K8316" s="2"/>
      <c r="L8316" s="60"/>
    </row>
    <row r="8317" spans="1:12">
      <c r="A8317"/>
      <c r="B8317"/>
      <c r="C8317"/>
      <c r="D8317"/>
      <c r="E8317"/>
      <c r="F8317" s="76"/>
      <c r="G8317"/>
      <c r="H8317"/>
      <c r="I8317"/>
      <c r="J8317"/>
      <c r="K8317" s="2"/>
      <c r="L8317" s="60"/>
    </row>
    <row r="8318" spans="1:12">
      <c r="A8318"/>
      <c r="B8318"/>
      <c r="C8318"/>
      <c r="D8318"/>
      <c r="E8318"/>
      <c r="F8318" s="76"/>
      <c r="G8318"/>
      <c r="H8318"/>
      <c r="I8318"/>
      <c r="J8318"/>
      <c r="K8318" s="2"/>
      <c r="L8318" s="60"/>
    </row>
    <row r="8319" spans="1:12">
      <c r="A8319"/>
      <c r="B8319"/>
      <c r="C8319"/>
      <c r="D8319"/>
      <c r="E8319"/>
      <c r="F8319" s="76"/>
      <c r="G8319"/>
      <c r="H8319"/>
      <c r="I8319"/>
      <c r="J8319"/>
      <c r="K8319" s="2"/>
      <c r="L8319" s="60"/>
    </row>
    <row r="8320" spans="1:12">
      <c r="A8320"/>
      <c r="B8320"/>
      <c r="C8320"/>
      <c r="D8320"/>
      <c r="E8320"/>
      <c r="F8320" s="76"/>
      <c r="G8320"/>
      <c r="H8320"/>
      <c r="I8320"/>
      <c r="J8320"/>
      <c r="K8320" s="2"/>
      <c r="L8320" s="60"/>
    </row>
    <row r="8321" spans="1:12">
      <c r="A8321"/>
      <c r="B8321"/>
      <c r="C8321"/>
      <c r="D8321"/>
      <c r="E8321"/>
      <c r="F8321" s="76"/>
      <c r="G8321"/>
      <c r="H8321"/>
      <c r="I8321"/>
      <c r="J8321"/>
      <c r="K8321" s="2"/>
      <c r="L8321" s="60"/>
    </row>
    <row r="8322" spans="1:12">
      <c r="A8322"/>
      <c r="B8322"/>
      <c r="C8322"/>
      <c r="D8322"/>
      <c r="E8322"/>
      <c r="F8322" s="76"/>
      <c r="G8322"/>
      <c r="H8322"/>
      <c r="I8322"/>
      <c r="J8322"/>
      <c r="K8322" s="2"/>
      <c r="L8322" s="60"/>
    </row>
    <row r="8323" spans="1:12">
      <c r="A8323"/>
      <c r="B8323"/>
      <c r="C8323"/>
      <c r="D8323"/>
      <c r="E8323"/>
      <c r="F8323" s="76"/>
      <c r="G8323"/>
      <c r="H8323"/>
      <c r="I8323"/>
      <c r="J8323"/>
      <c r="K8323" s="2"/>
      <c r="L8323" s="60"/>
    </row>
    <row r="8324" spans="1:12">
      <c r="A8324"/>
      <c r="B8324"/>
      <c r="C8324"/>
      <c r="D8324"/>
      <c r="E8324"/>
      <c r="F8324" s="76"/>
      <c r="G8324"/>
      <c r="H8324"/>
      <c r="I8324"/>
      <c r="J8324"/>
      <c r="K8324" s="2"/>
      <c r="L8324" s="60"/>
    </row>
    <row r="8325" spans="1:12">
      <c r="A8325"/>
      <c r="B8325"/>
      <c r="C8325"/>
      <c r="D8325"/>
      <c r="E8325"/>
      <c r="F8325" s="76"/>
      <c r="G8325"/>
      <c r="H8325"/>
      <c r="I8325"/>
      <c r="J8325"/>
      <c r="K8325" s="2"/>
      <c r="L8325" s="60"/>
    </row>
    <row r="8326" spans="1:12">
      <c r="A8326"/>
      <c r="B8326"/>
      <c r="C8326"/>
      <c r="D8326"/>
      <c r="E8326"/>
      <c r="F8326" s="76"/>
      <c r="G8326"/>
      <c r="H8326"/>
      <c r="I8326"/>
      <c r="J8326"/>
      <c r="K8326" s="2"/>
      <c r="L8326" s="60"/>
    </row>
    <row r="8327" spans="1:12">
      <c r="A8327"/>
      <c r="B8327"/>
      <c r="C8327"/>
      <c r="D8327"/>
      <c r="E8327"/>
      <c r="F8327" s="76"/>
      <c r="G8327"/>
      <c r="H8327"/>
      <c r="I8327"/>
      <c r="J8327"/>
      <c r="K8327" s="2"/>
      <c r="L8327" s="60"/>
    </row>
    <row r="8328" spans="1:12">
      <c r="A8328"/>
      <c r="B8328"/>
      <c r="C8328"/>
      <c r="D8328"/>
      <c r="E8328"/>
      <c r="F8328" s="76"/>
      <c r="G8328"/>
      <c r="H8328"/>
      <c r="I8328"/>
      <c r="J8328"/>
      <c r="K8328" s="2"/>
      <c r="L8328" s="60"/>
    </row>
    <row r="8329" spans="1:12">
      <c r="A8329"/>
      <c r="B8329"/>
      <c r="C8329"/>
      <c r="D8329"/>
      <c r="E8329"/>
      <c r="F8329" s="76"/>
      <c r="G8329"/>
      <c r="H8329"/>
      <c r="I8329"/>
      <c r="J8329"/>
      <c r="K8329" s="2"/>
      <c r="L8329" s="60"/>
    </row>
    <row r="8330" spans="1:12">
      <c r="A8330"/>
      <c r="B8330"/>
      <c r="C8330"/>
      <c r="D8330"/>
      <c r="E8330"/>
      <c r="F8330" s="76"/>
      <c r="G8330"/>
      <c r="H8330"/>
      <c r="I8330"/>
      <c r="J8330"/>
      <c r="K8330" s="2"/>
      <c r="L8330" s="60"/>
    </row>
    <row r="8331" spans="1:12">
      <c r="A8331"/>
      <c r="B8331"/>
      <c r="C8331"/>
      <c r="D8331"/>
      <c r="E8331"/>
      <c r="F8331" s="76"/>
      <c r="G8331"/>
      <c r="H8331"/>
      <c r="I8331"/>
      <c r="J8331"/>
      <c r="K8331" s="2"/>
      <c r="L8331" s="60"/>
    </row>
    <row r="8332" spans="1:12">
      <c r="A8332"/>
      <c r="B8332"/>
      <c r="C8332"/>
      <c r="D8332"/>
      <c r="E8332"/>
      <c r="F8332" s="76"/>
      <c r="G8332"/>
      <c r="H8332"/>
      <c r="I8332"/>
      <c r="J8332"/>
      <c r="K8332" s="2"/>
      <c r="L8332" s="60"/>
    </row>
    <row r="8333" spans="1:12">
      <c r="A8333"/>
      <c r="B8333"/>
      <c r="C8333"/>
      <c r="D8333"/>
      <c r="E8333"/>
      <c r="F8333" s="76"/>
      <c r="G8333"/>
      <c r="H8333"/>
      <c r="I8333"/>
      <c r="J8333"/>
      <c r="K8333" s="2"/>
      <c r="L8333" s="60"/>
    </row>
    <row r="8334" spans="1:12">
      <c r="A8334"/>
      <c r="B8334"/>
      <c r="C8334"/>
      <c r="D8334"/>
      <c r="E8334"/>
      <c r="F8334" s="76"/>
      <c r="G8334"/>
      <c r="H8334"/>
      <c r="I8334"/>
      <c r="J8334"/>
      <c r="K8334" s="2"/>
      <c r="L8334" s="60"/>
    </row>
    <row r="8335" spans="1:12">
      <c r="A8335"/>
      <c r="B8335"/>
      <c r="C8335"/>
      <c r="D8335"/>
      <c r="E8335"/>
      <c r="F8335" s="76"/>
      <c r="G8335"/>
      <c r="H8335"/>
      <c r="I8335"/>
      <c r="J8335"/>
      <c r="K8335" s="2"/>
      <c r="L8335" s="60"/>
    </row>
    <row r="8336" spans="1:12">
      <c r="A8336"/>
      <c r="B8336"/>
      <c r="C8336"/>
      <c r="D8336"/>
      <c r="E8336"/>
      <c r="F8336" s="76"/>
      <c r="G8336"/>
      <c r="H8336"/>
      <c r="I8336"/>
      <c r="J8336"/>
      <c r="K8336" s="2"/>
      <c r="L8336" s="60"/>
    </row>
    <row r="8337" spans="1:12">
      <c r="A8337"/>
      <c r="B8337"/>
      <c r="C8337"/>
      <c r="D8337"/>
      <c r="E8337"/>
      <c r="F8337" s="76"/>
      <c r="G8337"/>
      <c r="H8337"/>
      <c r="I8337"/>
      <c r="J8337"/>
      <c r="K8337" s="2"/>
      <c r="L8337" s="60"/>
    </row>
    <row r="8338" spans="1:12">
      <c r="A8338"/>
      <c r="B8338"/>
      <c r="C8338"/>
      <c r="D8338"/>
      <c r="E8338"/>
      <c r="F8338" s="76"/>
      <c r="G8338"/>
      <c r="H8338"/>
      <c r="I8338"/>
      <c r="J8338"/>
      <c r="K8338" s="2"/>
      <c r="L8338" s="60"/>
    </row>
    <row r="8339" spans="1:12">
      <c r="A8339"/>
      <c r="B8339"/>
      <c r="C8339"/>
      <c r="D8339"/>
      <c r="E8339"/>
      <c r="F8339" s="76"/>
      <c r="G8339"/>
      <c r="H8339"/>
      <c r="I8339"/>
      <c r="J8339"/>
      <c r="K8339" s="2"/>
      <c r="L8339" s="60"/>
    </row>
    <row r="8340" spans="1:12">
      <c r="A8340"/>
      <c r="B8340"/>
      <c r="C8340"/>
      <c r="D8340"/>
      <c r="E8340"/>
      <c r="F8340" s="76"/>
      <c r="G8340"/>
      <c r="H8340"/>
      <c r="I8340"/>
      <c r="J8340"/>
      <c r="K8340" s="2"/>
      <c r="L8340" s="60"/>
    </row>
    <row r="8341" spans="1:12">
      <c r="A8341"/>
      <c r="B8341"/>
      <c r="C8341"/>
      <c r="D8341"/>
      <c r="E8341"/>
      <c r="F8341" s="76"/>
      <c r="G8341"/>
      <c r="H8341"/>
      <c r="I8341"/>
      <c r="J8341"/>
      <c r="K8341" s="2"/>
      <c r="L8341" s="60"/>
    </row>
    <row r="8342" spans="1:12">
      <c r="A8342"/>
      <c r="B8342"/>
      <c r="C8342"/>
      <c r="D8342"/>
      <c r="E8342"/>
      <c r="F8342" s="76"/>
      <c r="G8342"/>
      <c r="H8342"/>
      <c r="I8342"/>
      <c r="J8342"/>
      <c r="K8342" s="2"/>
      <c r="L8342" s="60"/>
    </row>
    <row r="8343" spans="1:12">
      <c r="A8343"/>
      <c r="B8343"/>
      <c r="C8343"/>
      <c r="D8343"/>
      <c r="E8343"/>
      <c r="F8343" s="76"/>
      <c r="G8343"/>
      <c r="H8343"/>
      <c r="I8343"/>
      <c r="J8343"/>
      <c r="K8343" s="2"/>
      <c r="L8343" s="60"/>
    </row>
    <row r="8344" spans="1:12">
      <c r="A8344"/>
      <c r="B8344"/>
      <c r="C8344"/>
      <c r="D8344"/>
      <c r="E8344"/>
      <c r="F8344" s="76"/>
      <c r="G8344"/>
      <c r="H8344"/>
      <c r="I8344"/>
      <c r="J8344"/>
      <c r="K8344" s="2"/>
      <c r="L8344" s="60"/>
    </row>
    <row r="8345" spans="1:12">
      <c r="A8345"/>
      <c r="B8345"/>
      <c r="C8345"/>
      <c r="D8345"/>
      <c r="E8345"/>
      <c r="F8345" s="76"/>
      <c r="G8345"/>
      <c r="H8345"/>
      <c r="I8345"/>
      <c r="J8345"/>
      <c r="K8345" s="2"/>
      <c r="L8345" s="60"/>
    </row>
    <row r="8346" spans="1:12">
      <c r="A8346"/>
      <c r="B8346"/>
      <c r="C8346"/>
      <c r="D8346"/>
      <c r="E8346"/>
      <c r="F8346" s="76"/>
      <c r="G8346"/>
      <c r="H8346"/>
      <c r="I8346"/>
      <c r="J8346"/>
      <c r="K8346" s="2"/>
      <c r="L8346" s="60"/>
    </row>
    <row r="8347" spans="1:12">
      <c r="A8347"/>
      <c r="B8347"/>
      <c r="C8347"/>
      <c r="D8347"/>
      <c r="E8347"/>
      <c r="F8347" s="76"/>
      <c r="G8347"/>
      <c r="H8347"/>
      <c r="I8347"/>
      <c r="J8347"/>
      <c r="K8347" s="2"/>
      <c r="L8347" s="60"/>
    </row>
    <row r="8348" spans="1:12">
      <c r="A8348"/>
      <c r="B8348"/>
      <c r="C8348"/>
      <c r="D8348"/>
      <c r="E8348"/>
      <c r="F8348" s="76"/>
      <c r="G8348"/>
      <c r="H8348"/>
      <c r="I8348"/>
      <c r="J8348"/>
      <c r="K8348" s="2"/>
      <c r="L8348" s="60"/>
    </row>
    <row r="8349" spans="1:12">
      <c r="A8349"/>
      <c r="B8349"/>
      <c r="C8349"/>
      <c r="D8349"/>
      <c r="E8349"/>
      <c r="F8349" s="76"/>
      <c r="G8349"/>
      <c r="H8349"/>
      <c r="I8349"/>
      <c r="J8349"/>
      <c r="K8349" s="2"/>
      <c r="L8349" s="60"/>
    </row>
    <row r="8350" spans="1:12">
      <c r="A8350"/>
      <c r="B8350"/>
      <c r="C8350"/>
      <c r="D8350"/>
      <c r="E8350"/>
      <c r="F8350" s="76"/>
      <c r="G8350"/>
      <c r="H8350"/>
      <c r="I8350"/>
      <c r="J8350"/>
      <c r="K8350" s="2"/>
      <c r="L8350" s="60"/>
    </row>
    <row r="8351" spans="1:12">
      <c r="A8351"/>
      <c r="B8351"/>
      <c r="C8351"/>
      <c r="D8351"/>
      <c r="E8351"/>
      <c r="F8351" s="76"/>
      <c r="G8351"/>
      <c r="H8351"/>
      <c r="I8351"/>
      <c r="J8351"/>
      <c r="K8351" s="2"/>
      <c r="L8351" s="60"/>
    </row>
    <row r="8352" spans="1:12">
      <c r="A8352"/>
      <c r="B8352"/>
      <c r="C8352"/>
      <c r="D8352"/>
      <c r="E8352"/>
      <c r="F8352" s="76"/>
      <c r="G8352"/>
      <c r="H8352"/>
      <c r="I8352"/>
      <c r="J8352"/>
      <c r="K8352" s="2"/>
      <c r="L8352" s="60"/>
    </row>
    <row r="8353" spans="1:12">
      <c r="A8353"/>
      <c r="B8353"/>
      <c r="C8353"/>
      <c r="D8353"/>
      <c r="E8353"/>
      <c r="F8353" s="76"/>
      <c r="G8353"/>
      <c r="H8353"/>
      <c r="I8353"/>
      <c r="J8353"/>
      <c r="K8353" s="2"/>
      <c r="L8353" s="60"/>
    </row>
    <row r="8354" spans="1:12">
      <c r="A8354"/>
      <c r="B8354"/>
      <c r="C8354"/>
      <c r="D8354"/>
      <c r="E8354"/>
      <c r="F8354" s="76"/>
      <c r="G8354"/>
      <c r="H8354"/>
      <c r="I8354"/>
      <c r="J8354"/>
      <c r="K8354" s="2"/>
      <c r="L8354" s="60"/>
    </row>
    <row r="8355" spans="1:12">
      <c r="A8355"/>
      <c r="B8355"/>
      <c r="C8355"/>
      <c r="D8355"/>
      <c r="E8355"/>
      <c r="F8355" s="76"/>
      <c r="G8355"/>
      <c r="H8355"/>
      <c r="I8355"/>
      <c r="J8355"/>
      <c r="K8355" s="2"/>
      <c r="L8355" s="60"/>
    </row>
    <row r="8356" spans="1:12">
      <c r="A8356"/>
      <c r="B8356"/>
      <c r="C8356"/>
      <c r="D8356"/>
      <c r="E8356"/>
      <c r="F8356" s="76"/>
      <c r="G8356"/>
      <c r="H8356"/>
      <c r="I8356"/>
      <c r="J8356"/>
      <c r="K8356" s="2"/>
      <c r="L8356" s="60"/>
    </row>
    <row r="8357" spans="1:12">
      <c r="A8357"/>
      <c r="B8357"/>
      <c r="C8357"/>
      <c r="D8357"/>
      <c r="E8357"/>
      <c r="F8357" s="76"/>
      <c r="G8357"/>
      <c r="H8357"/>
      <c r="I8357"/>
      <c r="J8357"/>
      <c r="K8357" s="2"/>
      <c r="L8357" s="60"/>
    </row>
    <row r="8358" spans="1:12">
      <c r="A8358"/>
      <c r="B8358"/>
      <c r="C8358"/>
      <c r="D8358"/>
      <c r="E8358"/>
      <c r="F8358" s="76"/>
      <c r="G8358"/>
      <c r="H8358"/>
      <c r="I8358"/>
      <c r="J8358"/>
      <c r="K8358" s="2"/>
      <c r="L8358" s="60"/>
    </row>
    <row r="8359" spans="1:12">
      <c r="A8359"/>
      <c r="B8359"/>
      <c r="C8359"/>
      <c r="D8359"/>
      <c r="E8359"/>
      <c r="F8359" s="76"/>
      <c r="G8359"/>
      <c r="H8359"/>
      <c r="I8359"/>
      <c r="J8359"/>
      <c r="K8359" s="2"/>
      <c r="L8359" s="60"/>
    </row>
    <row r="8360" spans="1:12">
      <c r="A8360"/>
      <c r="B8360"/>
      <c r="C8360"/>
      <c r="D8360"/>
      <c r="E8360"/>
      <c r="F8360" s="76"/>
      <c r="G8360"/>
      <c r="H8360"/>
      <c r="I8360"/>
      <c r="J8360"/>
      <c r="K8360" s="2"/>
      <c r="L8360" s="60"/>
    </row>
    <row r="8361" spans="1:12">
      <c r="A8361"/>
      <c r="B8361"/>
      <c r="C8361"/>
      <c r="D8361"/>
      <c r="E8361"/>
      <c r="F8361" s="76"/>
      <c r="G8361"/>
      <c r="H8361"/>
      <c r="I8361"/>
      <c r="J8361"/>
      <c r="K8361" s="2"/>
      <c r="L8361" s="60"/>
    </row>
    <row r="8362" spans="1:12">
      <c r="A8362"/>
      <c r="B8362"/>
      <c r="C8362"/>
      <c r="D8362"/>
      <c r="E8362"/>
      <c r="F8362" s="76"/>
      <c r="G8362"/>
      <c r="H8362"/>
      <c r="I8362"/>
      <c r="J8362"/>
      <c r="K8362" s="2"/>
      <c r="L8362" s="60"/>
    </row>
    <row r="8363" spans="1:12">
      <c r="A8363"/>
      <c r="B8363"/>
      <c r="C8363"/>
      <c r="D8363"/>
      <c r="E8363"/>
      <c r="F8363" s="76"/>
      <c r="G8363"/>
      <c r="H8363"/>
      <c r="I8363"/>
      <c r="J8363"/>
      <c r="K8363" s="2"/>
      <c r="L8363" s="60"/>
    </row>
    <row r="8364" spans="1:12">
      <c r="A8364"/>
      <c r="B8364"/>
      <c r="C8364"/>
      <c r="D8364"/>
      <c r="E8364"/>
      <c r="F8364" s="76"/>
      <c r="G8364"/>
      <c r="H8364"/>
      <c r="I8364"/>
      <c r="J8364"/>
      <c r="K8364" s="2"/>
      <c r="L8364" s="60"/>
    </row>
    <row r="8365" spans="1:12">
      <c r="A8365"/>
      <c r="B8365"/>
      <c r="C8365"/>
      <c r="D8365"/>
      <c r="E8365"/>
      <c r="F8365" s="76"/>
      <c r="G8365"/>
      <c r="H8365"/>
      <c r="I8365"/>
      <c r="J8365"/>
      <c r="K8365" s="2"/>
      <c r="L8365" s="60"/>
    </row>
    <row r="8366" spans="1:12">
      <c r="A8366"/>
      <c r="B8366"/>
      <c r="C8366"/>
      <c r="D8366"/>
      <c r="E8366"/>
      <c r="F8366" s="76"/>
      <c r="G8366"/>
      <c r="H8366"/>
      <c r="I8366"/>
      <c r="J8366"/>
      <c r="K8366" s="2"/>
      <c r="L8366" s="60"/>
    </row>
    <row r="8367" spans="1:12">
      <c r="A8367"/>
      <c r="B8367"/>
      <c r="C8367"/>
      <c r="D8367"/>
      <c r="E8367"/>
      <c r="F8367" s="76"/>
      <c r="G8367"/>
      <c r="H8367"/>
      <c r="I8367"/>
      <c r="J8367"/>
      <c r="K8367" s="2"/>
      <c r="L8367" s="60"/>
    </row>
    <row r="8368" spans="1:12">
      <c r="A8368"/>
      <c r="B8368"/>
      <c r="C8368"/>
      <c r="D8368"/>
      <c r="E8368"/>
      <c r="F8368" s="76"/>
      <c r="G8368"/>
      <c r="H8368"/>
      <c r="I8368"/>
      <c r="J8368"/>
      <c r="K8368" s="2"/>
      <c r="L8368" s="60"/>
    </row>
    <row r="8369" spans="1:12">
      <c r="A8369"/>
      <c r="B8369"/>
      <c r="C8369"/>
      <c r="D8369"/>
      <c r="E8369"/>
      <c r="F8369" s="76"/>
      <c r="G8369"/>
      <c r="H8369"/>
      <c r="I8369"/>
      <c r="J8369"/>
      <c r="K8369" s="2"/>
      <c r="L8369" s="60"/>
    </row>
    <row r="8370" spans="1:12">
      <c r="A8370"/>
      <c r="B8370"/>
      <c r="C8370"/>
      <c r="D8370"/>
      <c r="E8370"/>
      <c r="F8370" s="76"/>
      <c r="G8370"/>
      <c r="H8370"/>
      <c r="I8370"/>
      <c r="J8370"/>
      <c r="K8370" s="2"/>
      <c r="L8370" s="60"/>
    </row>
    <row r="8371" spans="1:12">
      <c r="A8371"/>
      <c r="B8371"/>
      <c r="C8371"/>
      <c r="D8371"/>
      <c r="E8371"/>
      <c r="F8371" s="76"/>
      <c r="G8371"/>
      <c r="H8371"/>
      <c r="I8371"/>
      <c r="J8371"/>
      <c r="K8371" s="2"/>
      <c r="L8371" s="60"/>
    </row>
    <row r="8372" spans="1:12">
      <c r="A8372"/>
      <c r="B8372"/>
      <c r="C8372"/>
      <c r="D8372"/>
      <c r="E8372"/>
      <c r="F8372" s="76"/>
      <c r="G8372"/>
      <c r="H8372"/>
      <c r="I8372"/>
      <c r="J8372"/>
      <c r="K8372" s="2"/>
      <c r="L8372" s="60"/>
    </row>
    <row r="8373" spans="1:12">
      <c r="A8373"/>
      <c r="B8373"/>
      <c r="C8373"/>
      <c r="D8373"/>
      <c r="E8373"/>
      <c r="F8373" s="76"/>
      <c r="G8373"/>
      <c r="H8373"/>
      <c r="I8373"/>
      <c r="J8373"/>
      <c r="K8373" s="2"/>
      <c r="L8373" s="60"/>
    </row>
    <row r="8374" spans="1:12">
      <c r="A8374"/>
      <c r="B8374"/>
      <c r="C8374"/>
      <c r="D8374"/>
      <c r="E8374"/>
      <c r="F8374" s="76"/>
      <c r="G8374"/>
      <c r="H8374"/>
      <c r="I8374"/>
      <c r="J8374"/>
      <c r="K8374" s="2"/>
      <c r="L8374" s="60"/>
    </row>
    <row r="8375" spans="1:12">
      <c r="A8375"/>
      <c r="B8375"/>
      <c r="C8375"/>
      <c r="D8375"/>
      <c r="E8375"/>
      <c r="F8375" s="76"/>
      <c r="G8375"/>
      <c r="H8375"/>
      <c r="I8375"/>
      <c r="J8375"/>
      <c r="K8375" s="2"/>
      <c r="L8375" s="60"/>
    </row>
    <row r="8376" spans="1:12">
      <c r="A8376"/>
      <c r="B8376"/>
      <c r="C8376"/>
      <c r="D8376"/>
      <c r="E8376"/>
      <c r="F8376" s="76"/>
      <c r="G8376"/>
      <c r="H8376"/>
      <c r="I8376"/>
      <c r="J8376"/>
      <c r="K8376" s="2"/>
      <c r="L8376" s="60"/>
    </row>
    <row r="8377" spans="1:12">
      <c r="A8377"/>
      <c r="B8377"/>
      <c r="C8377"/>
      <c r="D8377"/>
      <c r="E8377"/>
      <c r="F8377" s="76"/>
      <c r="G8377"/>
      <c r="H8377"/>
      <c r="I8377"/>
      <c r="J8377"/>
      <c r="K8377" s="2"/>
      <c r="L8377" s="60"/>
    </row>
    <row r="8378" spans="1:12">
      <c r="A8378"/>
      <c r="B8378"/>
      <c r="C8378"/>
      <c r="D8378"/>
      <c r="E8378"/>
      <c r="F8378" s="76"/>
      <c r="G8378"/>
      <c r="H8378"/>
      <c r="I8378"/>
      <c r="J8378"/>
      <c r="K8378" s="2"/>
      <c r="L8378" s="60"/>
    </row>
    <row r="8379" spans="1:12">
      <c r="A8379"/>
      <c r="B8379"/>
      <c r="C8379"/>
      <c r="D8379"/>
      <c r="E8379"/>
      <c r="F8379" s="76"/>
      <c r="G8379"/>
      <c r="H8379"/>
      <c r="I8379"/>
      <c r="J8379"/>
      <c r="K8379" s="2"/>
      <c r="L8379" s="60"/>
    </row>
    <row r="8380" spans="1:12">
      <c r="A8380"/>
      <c r="B8380"/>
      <c r="C8380"/>
      <c r="D8380"/>
      <c r="E8380"/>
      <c r="F8380" s="76"/>
      <c r="G8380"/>
      <c r="H8380"/>
      <c r="I8380"/>
      <c r="J8380"/>
      <c r="K8380" s="2"/>
      <c r="L8380" s="60"/>
    </row>
    <row r="8381" spans="1:12">
      <c r="A8381"/>
      <c r="B8381"/>
      <c r="C8381"/>
      <c r="D8381"/>
      <c r="E8381"/>
      <c r="F8381" s="76"/>
      <c r="G8381"/>
      <c r="H8381"/>
      <c r="I8381"/>
      <c r="J8381"/>
      <c r="K8381" s="2"/>
      <c r="L8381" s="60"/>
    </row>
    <row r="8382" spans="1:12">
      <c r="A8382"/>
      <c r="B8382"/>
      <c r="C8382"/>
      <c r="D8382"/>
      <c r="E8382"/>
      <c r="F8382" s="76"/>
      <c r="G8382"/>
      <c r="H8382"/>
      <c r="I8382"/>
      <c r="J8382"/>
      <c r="K8382" s="2"/>
      <c r="L8382" s="60"/>
    </row>
    <row r="8383" spans="1:12">
      <c r="A8383"/>
      <c r="B8383"/>
      <c r="C8383"/>
      <c r="D8383"/>
      <c r="E8383"/>
      <c r="F8383" s="76"/>
      <c r="G8383"/>
      <c r="H8383"/>
      <c r="I8383"/>
      <c r="J8383"/>
      <c r="K8383" s="2"/>
      <c r="L8383" s="60"/>
    </row>
    <row r="8384" spans="1:12">
      <c r="A8384"/>
      <c r="B8384"/>
      <c r="C8384"/>
      <c r="D8384"/>
      <c r="E8384"/>
      <c r="F8384" s="76"/>
      <c r="G8384"/>
      <c r="H8384"/>
      <c r="I8384"/>
      <c r="J8384"/>
      <c r="K8384" s="2"/>
      <c r="L8384" s="60"/>
    </row>
    <row r="8385" spans="1:12">
      <c r="A8385"/>
      <c r="B8385"/>
      <c r="C8385"/>
      <c r="D8385"/>
      <c r="E8385"/>
      <c r="F8385" s="76"/>
      <c r="G8385"/>
      <c r="H8385"/>
      <c r="I8385"/>
      <c r="J8385"/>
      <c r="K8385" s="2"/>
      <c r="L8385" s="60"/>
    </row>
    <row r="8386" spans="1:12">
      <c r="A8386"/>
      <c r="B8386"/>
      <c r="C8386"/>
      <c r="D8386"/>
      <c r="E8386"/>
      <c r="F8386" s="76"/>
      <c r="G8386"/>
      <c r="H8386"/>
      <c r="I8386"/>
      <c r="J8386"/>
      <c r="K8386" s="2"/>
      <c r="L8386" s="60"/>
    </row>
    <row r="8387" spans="1:12">
      <c r="A8387"/>
      <c r="B8387"/>
      <c r="C8387"/>
      <c r="D8387"/>
      <c r="E8387"/>
      <c r="F8387" s="76"/>
      <c r="G8387"/>
      <c r="H8387"/>
      <c r="I8387"/>
      <c r="J8387"/>
      <c r="K8387" s="2"/>
      <c r="L8387" s="60"/>
    </row>
    <row r="8388" spans="1:12">
      <c r="A8388"/>
      <c r="B8388"/>
      <c r="C8388"/>
      <c r="D8388"/>
      <c r="E8388"/>
      <c r="F8388" s="76"/>
      <c r="G8388"/>
      <c r="H8388"/>
      <c r="I8388"/>
      <c r="J8388"/>
      <c r="K8388" s="2"/>
      <c r="L8388" s="60"/>
    </row>
    <row r="8389" spans="1:12">
      <c r="A8389"/>
      <c r="B8389"/>
      <c r="C8389"/>
      <c r="D8389"/>
      <c r="E8389"/>
      <c r="F8389" s="76"/>
      <c r="G8389"/>
      <c r="H8389"/>
      <c r="I8389"/>
      <c r="J8389"/>
      <c r="K8389" s="2"/>
      <c r="L8389" s="60"/>
    </row>
    <row r="8390" spans="1:12">
      <c r="A8390"/>
      <c r="B8390"/>
      <c r="C8390"/>
      <c r="D8390"/>
      <c r="E8390"/>
      <c r="F8390" s="76"/>
      <c r="G8390"/>
      <c r="H8390"/>
      <c r="I8390"/>
      <c r="J8390"/>
      <c r="K8390" s="2"/>
      <c r="L8390" s="60"/>
    </row>
    <row r="8391" spans="1:12">
      <c r="A8391"/>
      <c r="B8391"/>
      <c r="C8391"/>
      <c r="D8391"/>
      <c r="E8391"/>
      <c r="F8391" s="76"/>
      <c r="G8391"/>
      <c r="H8391"/>
      <c r="I8391"/>
      <c r="J8391"/>
      <c r="K8391" s="2"/>
      <c r="L8391" s="60"/>
    </row>
    <row r="8392" spans="1:12">
      <c r="A8392"/>
      <c r="B8392"/>
      <c r="C8392"/>
      <c r="D8392"/>
      <c r="E8392"/>
      <c r="F8392" s="76"/>
      <c r="G8392"/>
      <c r="H8392"/>
      <c r="I8392"/>
      <c r="J8392"/>
      <c r="K8392" s="2"/>
      <c r="L8392" s="60"/>
    </row>
    <row r="8393" spans="1:12">
      <c r="A8393"/>
      <c r="B8393"/>
      <c r="C8393"/>
      <c r="D8393"/>
      <c r="E8393"/>
      <c r="F8393" s="76"/>
      <c r="G8393"/>
      <c r="H8393"/>
      <c r="I8393"/>
      <c r="J8393"/>
      <c r="K8393" s="2"/>
      <c r="L8393" s="60"/>
    </row>
    <row r="8394" spans="1:12">
      <c r="A8394"/>
      <c r="B8394"/>
      <c r="C8394"/>
      <c r="D8394"/>
      <c r="E8394"/>
      <c r="F8394" s="76"/>
      <c r="G8394"/>
      <c r="H8394"/>
      <c r="I8394"/>
      <c r="J8394"/>
      <c r="K8394" s="2"/>
      <c r="L8394" s="60"/>
    </row>
    <row r="8395" spans="1:12">
      <c r="A8395"/>
      <c r="B8395"/>
      <c r="C8395"/>
      <c r="D8395"/>
      <c r="E8395"/>
      <c r="F8395" s="76"/>
      <c r="G8395"/>
      <c r="H8395"/>
      <c r="I8395"/>
      <c r="J8395"/>
      <c r="K8395" s="2"/>
      <c r="L8395" s="60"/>
    </row>
    <row r="8396" spans="1:12">
      <c r="A8396"/>
      <c r="B8396"/>
      <c r="C8396"/>
      <c r="D8396"/>
      <c r="E8396"/>
      <c r="F8396" s="76"/>
      <c r="G8396"/>
      <c r="H8396"/>
      <c r="I8396"/>
      <c r="J8396"/>
      <c r="K8396" s="2"/>
      <c r="L8396" s="60"/>
    </row>
    <row r="8397" spans="1:12">
      <c r="A8397"/>
      <c r="B8397"/>
      <c r="C8397"/>
      <c r="D8397"/>
      <c r="E8397"/>
      <c r="F8397" s="76"/>
      <c r="G8397"/>
      <c r="H8397"/>
      <c r="I8397"/>
      <c r="J8397"/>
      <c r="K8397" s="2"/>
      <c r="L8397" s="60"/>
    </row>
    <row r="8398" spans="1:12">
      <c r="A8398"/>
      <c r="B8398"/>
      <c r="C8398"/>
      <c r="D8398"/>
      <c r="E8398"/>
      <c r="F8398" s="76"/>
      <c r="G8398"/>
      <c r="H8398"/>
      <c r="I8398"/>
      <c r="J8398"/>
      <c r="K8398" s="2"/>
      <c r="L8398" s="60"/>
    </row>
    <row r="8399" spans="1:12">
      <c r="A8399"/>
      <c r="B8399"/>
      <c r="C8399"/>
      <c r="D8399"/>
      <c r="E8399"/>
      <c r="F8399" s="76"/>
      <c r="G8399"/>
      <c r="H8399"/>
      <c r="I8399"/>
      <c r="J8399"/>
      <c r="K8399" s="2"/>
      <c r="L8399" s="60"/>
    </row>
    <row r="8400" spans="1:12">
      <c r="A8400"/>
      <c r="B8400"/>
      <c r="C8400"/>
      <c r="D8400"/>
      <c r="E8400"/>
      <c r="F8400" s="76"/>
      <c r="G8400"/>
      <c r="H8400"/>
      <c r="I8400"/>
      <c r="J8400"/>
      <c r="K8400" s="2"/>
      <c r="L8400" s="60"/>
    </row>
    <row r="8401" spans="1:12">
      <c r="A8401"/>
      <c r="B8401"/>
      <c r="C8401"/>
      <c r="D8401"/>
      <c r="E8401"/>
      <c r="F8401" s="76"/>
      <c r="G8401"/>
      <c r="H8401"/>
      <c r="I8401"/>
      <c r="J8401"/>
      <c r="K8401" s="2"/>
      <c r="L8401" s="60"/>
    </row>
    <row r="8402" spans="1:12">
      <c r="A8402"/>
      <c r="B8402"/>
      <c r="C8402"/>
      <c r="D8402"/>
      <c r="E8402"/>
      <c r="F8402" s="76"/>
      <c r="G8402"/>
      <c r="H8402"/>
      <c r="I8402"/>
      <c r="J8402"/>
      <c r="K8402" s="2"/>
      <c r="L8402" s="60"/>
    </row>
    <row r="8403" spans="1:12">
      <c r="A8403"/>
      <c r="B8403"/>
      <c r="C8403"/>
      <c r="D8403"/>
      <c r="E8403"/>
      <c r="F8403" s="76"/>
      <c r="G8403"/>
      <c r="H8403"/>
      <c r="I8403"/>
      <c r="J8403"/>
      <c r="K8403" s="2"/>
      <c r="L8403" s="60"/>
    </row>
    <row r="8404" spans="1:12">
      <c r="A8404"/>
      <c r="B8404"/>
      <c r="C8404"/>
      <c r="D8404"/>
      <c r="E8404"/>
      <c r="F8404" s="76"/>
      <c r="G8404"/>
      <c r="H8404"/>
      <c r="I8404"/>
      <c r="J8404"/>
      <c r="K8404" s="2"/>
      <c r="L8404" s="60"/>
    </row>
    <row r="8405" spans="1:12">
      <c r="A8405"/>
      <c r="B8405"/>
      <c r="C8405"/>
      <c r="D8405"/>
      <c r="E8405"/>
      <c r="F8405" s="76"/>
      <c r="G8405"/>
      <c r="H8405"/>
      <c r="I8405"/>
      <c r="J8405"/>
      <c r="K8405" s="2"/>
      <c r="L8405" s="60"/>
    </row>
    <row r="8406" spans="1:12">
      <c r="A8406"/>
      <c r="B8406"/>
      <c r="C8406"/>
      <c r="D8406"/>
      <c r="E8406"/>
      <c r="F8406" s="76"/>
      <c r="G8406"/>
      <c r="H8406"/>
      <c r="I8406"/>
      <c r="J8406"/>
      <c r="K8406" s="2"/>
      <c r="L8406" s="60"/>
    </row>
    <row r="8407" spans="1:12">
      <c r="A8407"/>
      <c r="B8407"/>
      <c r="C8407"/>
      <c r="D8407"/>
      <c r="E8407"/>
      <c r="F8407" s="76"/>
      <c r="G8407"/>
      <c r="H8407"/>
      <c r="I8407"/>
      <c r="J8407"/>
      <c r="K8407" s="2"/>
      <c r="L8407" s="60"/>
    </row>
    <row r="8408" spans="1:12">
      <c r="A8408"/>
      <c r="B8408"/>
      <c r="C8408"/>
      <c r="D8408"/>
      <c r="E8408"/>
      <c r="F8408" s="76"/>
      <c r="G8408"/>
      <c r="H8408"/>
      <c r="I8408"/>
      <c r="J8408"/>
      <c r="K8408" s="2"/>
      <c r="L8408" s="60"/>
    </row>
    <row r="8409" spans="1:12">
      <c r="A8409"/>
      <c r="B8409"/>
      <c r="C8409"/>
      <c r="D8409"/>
      <c r="E8409"/>
      <c r="F8409" s="76"/>
      <c r="G8409"/>
      <c r="H8409"/>
      <c r="I8409"/>
      <c r="J8409"/>
      <c r="K8409" s="2"/>
      <c r="L8409" s="60"/>
    </row>
    <row r="8410" spans="1:12">
      <c r="A8410"/>
      <c r="B8410"/>
      <c r="C8410"/>
      <c r="D8410"/>
      <c r="E8410"/>
      <c r="F8410" s="76"/>
      <c r="G8410"/>
      <c r="H8410"/>
      <c r="I8410"/>
      <c r="J8410"/>
      <c r="K8410" s="2"/>
      <c r="L8410" s="60"/>
    </row>
    <row r="8411" spans="1:12">
      <c r="A8411"/>
      <c r="B8411"/>
      <c r="C8411"/>
      <c r="D8411"/>
      <c r="E8411"/>
      <c r="F8411" s="76"/>
      <c r="G8411"/>
      <c r="H8411"/>
      <c r="I8411"/>
      <c r="J8411"/>
      <c r="K8411" s="2"/>
      <c r="L8411" s="60"/>
    </row>
    <row r="8412" spans="1:12">
      <c r="A8412"/>
      <c r="B8412"/>
      <c r="C8412"/>
      <c r="D8412"/>
      <c r="E8412"/>
      <c r="F8412" s="76"/>
      <c r="G8412"/>
      <c r="H8412"/>
      <c r="I8412"/>
      <c r="J8412"/>
      <c r="K8412" s="2"/>
      <c r="L8412" s="60"/>
    </row>
    <row r="8413" spans="1:12">
      <c r="A8413"/>
      <c r="B8413"/>
      <c r="C8413"/>
      <c r="D8413"/>
      <c r="E8413"/>
      <c r="F8413" s="76"/>
      <c r="G8413"/>
      <c r="H8413"/>
      <c r="I8413"/>
      <c r="J8413"/>
      <c r="K8413" s="2"/>
      <c r="L8413" s="60"/>
    </row>
    <row r="8414" spans="1:12">
      <c r="A8414"/>
      <c r="B8414"/>
      <c r="C8414"/>
      <c r="D8414"/>
      <c r="E8414"/>
      <c r="F8414" s="76"/>
      <c r="G8414"/>
      <c r="H8414"/>
      <c r="I8414"/>
      <c r="J8414"/>
      <c r="K8414" s="2"/>
      <c r="L8414" s="60"/>
    </row>
    <row r="8415" spans="1:12">
      <c r="A8415"/>
      <c r="B8415"/>
      <c r="C8415"/>
      <c r="D8415"/>
      <c r="E8415"/>
      <c r="F8415" s="76"/>
      <c r="G8415"/>
      <c r="H8415"/>
      <c r="I8415"/>
      <c r="J8415"/>
      <c r="K8415" s="2"/>
      <c r="L8415" s="60"/>
    </row>
    <row r="8416" spans="1:12">
      <c r="A8416"/>
      <c r="B8416"/>
      <c r="C8416"/>
      <c r="D8416"/>
      <c r="E8416"/>
      <c r="F8416" s="76"/>
      <c r="G8416"/>
      <c r="H8416"/>
      <c r="I8416"/>
      <c r="J8416"/>
      <c r="K8416" s="2"/>
      <c r="L8416" s="60"/>
    </row>
    <row r="8417" spans="1:12">
      <c r="A8417"/>
      <c r="B8417"/>
      <c r="C8417"/>
      <c r="D8417"/>
      <c r="E8417"/>
      <c r="F8417" s="76"/>
      <c r="G8417"/>
      <c r="H8417"/>
      <c r="I8417"/>
      <c r="J8417"/>
      <c r="K8417" s="2"/>
      <c r="L8417" s="60"/>
    </row>
    <row r="8418" spans="1:12">
      <c r="A8418"/>
      <c r="B8418"/>
      <c r="C8418"/>
      <c r="D8418"/>
      <c r="E8418"/>
      <c r="F8418" s="76"/>
      <c r="G8418"/>
      <c r="H8418"/>
      <c r="I8418"/>
      <c r="J8418"/>
      <c r="K8418" s="2"/>
      <c r="L8418" s="60"/>
    </row>
    <row r="8419" spans="1:12">
      <c r="A8419"/>
      <c r="B8419"/>
      <c r="C8419"/>
      <c r="D8419"/>
      <c r="E8419"/>
      <c r="F8419" s="76"/>
      <c r="G8419"/>
      <c r="H8419"/>
      <c r="I8419"/>
      <c r="J8419"/>
      <c r="K8419" s="2"/>
      <c r="L8419" s="60"/>
    </row>
    <row r="8420" spans="1:12">
      <c r="A8420"/>
      <c r="B8420"/>
      <c r="C8420"/>
      <c r="D8420"/>
      <c r="E8420"/>
      <c r="F8420" s="76"/>
      <c r="G8420"/>
      <c r="H8420"/>
      <c r="I8420"/>
      <c r="J8420"/>
      <c r="K8420" s="2"/>
      <c r="L8420" s="60"/>
    </row>
    <row r="8421" spans="1:12">
      <c r="A8421"/>
      <c r="B8421"/>
      <c r="C8421"/>
      <c r="D8421"/>
      <c r="E8421"/>
      <c r="F8421" s="76"/>
      <c r="G8421"/>
      <c r="H8421"/>
      <c r="I8421"/>
      <c r="J8421"/>
      <c r="K8421" s="2"/>
      <c r="L8421" s="60"/>
    </row>
    <row r="8422" spans="1:12">
      <c r="A8422"/>
      <c r="B8422"/>
      <c r="C8422"/>
      <c r="D8422"/>
      <c r="E8422"/>
      <c r="F8422" s="76"/>
      <c r="G8422"/>
      <c r="H8422"/>
      <c r="I8422"/>
      <c r="J8422"/>
      <c r="K8422" s="2"/>
      <c r="L8422" s="60"/>
    </row>
    <row r="8423" spans="1:12">
      <c r="A8423"/>
      <c r="B8423"/>
      <c r="C8423"/>
      <c r="D8423"/>
      <c r="E8423"/>
      <c r="F8423" s="76"/>
      <c r="G8423"/>
      <c r="H8423"/>
      <c r="I8423"/>
      <c r="J8423"/>
      <c r="K8423" s="2"/>
      <c r="L8423" s="60"/>
    </row>
    <row r="8424" spans="1:12">
      <c r="A8424"/>
      <c r="B8424"/>
      <c r="C8424"/>
      <c r="D8424"/>
      <c r="E8424"/>
      <c r="F8424" s="76"/>
      <c r="G8424"/>
      <c r="H8424"/>
      <c r="I8424"/>
      <c r="J8424"/>
      <c r="K8424" s="2"/>
      <c r="L8424" s="60"/>
    </row>
    <row r="8425" spans="1:12">
      <c r="A8425"/>
      <c r="B8425"/>
      <c r="C8425"/>
      <c r="D8425"/>
      <c r="E8425"/>
      <c r="F8425" s="76"/>
      <c r="G8425"/>
      <c r="H8425"/>
      <c r="I8425"/>
      <c r="J8425"/>
      <c r="K8425" s="2"/>
      <c r="L8425" s="60"/>
    </row>
    <row r="8426" spans="1:12">
      <c r="A8426"/>
      <c r="B8426"/>
      <c r="C8426"/>
      <c r="D8426"/>
      <c r="E8426"/>
      <c r="F8426" s="76"/>
      <c r="G8426"/>
      <c r="H8426"/>
      <c r="I8426"/>
      <c r="J8426"/>
      <c r="K8426" s="2"/>
      <c r="L8426" s="60"/>
    </row>
    <row r="8427" spans="1:12">
      <c r="A8427"/>
      <c r="B8427"/>
      <c r="C8427"/>
      <c r="D8427"/>
      <c r="E8427"/>
      <c r="F8427" s="76"/>
      <c r="G8427"/>
      <c r="H8427"/>
      <c r="I8427"/>
      <c r="J8427"/>
      <c r="K8427" s="2"/>
      <c r="L8427" s="60"/>
    </row>
    <row r="8428" spans="1:12">
      <c r="A8428"/>
      <c r="B8428"/>
      <c r="C8428"/>
      <c r="D8428"/>
      <c r="E8428"/>
      <c r="F8428" s="76"/>
      <c r="G8428"/>
      <c r="H8428"/>
      <c r="I8428"/>
      <c r="J8428"/>
      <c r="K8428" s="2"/>
      <c r="L8428" s="60"/>
    </row>
    <row r="8429" spans="1:12">
      <c r="A8429"/>
      <c r="B8429"/>
      <c r="C8429"/>
      <c r="D8429"/>
      <c r="E8429"/>
      <c r="F8429" s="76"/>
      <c r="G8429"/>
      <c r="H8429"/>
      <c r="I8429"/>
      <c r="J8429"/>
      <c r="K8429" s="2"/>
      <c r="L8429" s="60"/>
    </row>
    <row r="8430" spans="1:12">
      <c r="A8430"/>
      <c r="B8430"/>
      <c r="C8430"/>
      <c r="D8430"/>
      <c r="E8430"/>
      <c r="F8430" s="76"/>
      <c r="G8430"/>
      <c r="H8430"/>
      <c r="I8430"/>
      <c r="J8430"/>
      <c r="K8430" s="2"/>
      <c r="L8430" s="60"/>
    </row>
    <row r="8431" spans="1:12">
      <c r="A8431"/>
      <c r="B8431"/>
      <c r="C8431"/>
      <c r="D8431"/>
      <c r="E8431"/>
      <c r="F8431" s="76"/>
      <c r="G8431"/>
      <c r="H8431"/>
      <c r="I8431"/>
      <c r="J8431"/>
      <c r="K8431" s="2"/>
      <c r="L8431" s="60"/>
    </row>
    <row r="8432" spans="1:12">
      <c r="A8432"/>
      <c r="B8432"/>
      <c r="C8432"/>
      <c r="D8432"/>
      <c r="E8432"/>
      <c r="F8432" s="76"/>
      <c r="G8432"/>
      <c r="H8432"/>
      <c r="I8432"/>
      <c r="J8432"/>
      <c r="K8432" s="2"/>
      <c r="L8432" s="60"/>
    </row>
    <row r="8433" spans="1:12">
      <c r="A8433"/>
      <c r="B8433"/>
      <c r="C8433"/>
      <c r="D8433"/>
      <c r="E8433"/>
      <c r="F8433" s="76"/>
      <c r="G8433"/>
      <c r="H8433"/>
      <c r="I8433"/>
      <c r="J8433"/>
      <c r="K8433" s="2"/>
      <c r="L8433" s="60"/>
    </row>
    <row r="8434" spans="1:12">
      <c r="A8434"/>
      <c r="B8434"/>
      <c r="C8434"/>
      <c r="D8434"/>
      <c r="E8434"/>
      <c r="F8434" s="76"/>
      <c r="G8434"/>
      <c r="H8434"/>
      <c r="I8434"/>
      <c r="J8434"/>
      <c r="K8434" s="2"/>
      <c r="L8434" s="60"/>
    </row>
    <row r="8435" spans="1:12">
      <c r="A8435"/>
      <c r="B8435"/>
      <c r="C8435"/>
      <c r="D8435"/>
      <c r="E8435"/>
      <c r="F8435" s="76"/>
      <c r="G8435"/>
      <c r="H8435"/>
      <c r="I8435"/>
      <c r="J8435"/>
      <c r="K8435" s="2"/>
      <c r="L8435" s="60"/>
    </row>
    <row r="8436" spans="1:12">
      <c r="A8436"/>
      <c r="B8436"/>
      <c r="C8436"/>
      <c r="D8436"/>
      <c r="E8436"/>
      <c r="F8436" s="76"/>
      <c r="G8436"/>
      <c r="H8436"/>
      <c r="I8436"/>
      <c r="J8436"/>
      <c r="K8436" s="2"/>
      <c r="L8436" s="60"/>
    </row>
    <row r="8437" spans="1:12">
      <c r="A8437"/>
      <c r="B8437"/>
      <c r="C8437"/>
      <c r="D8437"/>
      <c r="E8437"/>
      <c r="F8437" s="76"/>
      <c r="G8437"/>
      <c r="H8437"/>
      <c r="I8437"/>
      <c r="J8437"/>
      <c r="K8437" s="2"/>
      <c r="L8437" s="60"/>
    </row>
    <row r="8438" spans="1:12">
      <c r="A8438"/>
      <c r="B8438"/>
      <c r="C8438"/>
      <c r="D8438"/>
      <c r="E8438"/>
      <c r="F8438" s="76"/>
      <c r="G8438"/>
      <c r="H8438"/>
      <c r="I8438"/>
      <c r="J8438"/>
      <c r="K8438" s="2"/>
      <c r="L8438" s="60"/>
    </row>
    <row r="8439" spans="1:12">
      <c r="A8439"/>
      <c r="B8439"/>
      <c r="C8439"/>
      <c r="D8439"/>
      <c r="E8439"/>
      <c r="F8439" s="76"/>
      <c r="G8439"/>
      <c r="H8439"/>
      <c r="I8439"/>
      <c r="J8439"/>
      <c r="K8439" s="2"/>
      <c r="L8439" s="60"/>
    </row>
    <row r="8440" spans="1:12">
      <c r="A8440"/>
      <c r="B8440"/>
      <c r="C8440"/>
      <c r="D8440"/>
      <c r="E8440"/>
      <c r="F8440" s="76"/>
      <c r="G8440"/>
      <c r="H8440"/>
      <c r="I8440"/>
      <c r="J8440"/>
      <c r="K8440" s="2"/>
      <c r="L8440" s="60"/>
    </row>
    <row r="8441" spans="1:12">
      <c r="A8441"/>
      <c r="B8441"/>
      <c r="C8441"/>
      <c r="D8441"/>
      <c r="E8441"/>
      <c r="F8441" s="76"/>
      <c r="G8441"/>
      <c r="H8441"/>
      <c r="I8441"/>
      <c r="J8441"/>
      <c r="K8441" s="2"/>
      <c r="L8441" s="60"/>
    </row>
    <row r="8442" spans="1:12">
      <c r="A8442"/>
      <c r="B8442"/>
      <c r="C8442"/>
      <c r="D8442"/>
      <c r="E8442"/>
      <c r="F8442" s="76"/>
      <c r="G8442"/>
      <c r="H8442"/>
      <c r="I8442"/>
      <c r="J8442"/>
      <c r="K8442" s="2"/>
      <c r="L8442" s="60"/>
    </row>
    <row r="8443" spans="1:12">
      <c r="A8443"/>
      <c r="B8443"/>
      <c r="C8443"/>
      <c r="D8443"/>
      <c r="E8443"/>
      <c r="F8443" s="76"/>
      <c r="G8443"/>
      <c r="H8443"/>
      <c r="I8443"/>
      <c r="J8443"/>
      <c r="K8443" s="2"/>
      <c r="L8443" s="60"/>
    </row>
    <row r="8444" spans="1:12">
      <c r="A8444"/>
      <c r="B8444"/>
      <c r="C8444"/>
      <c r="D8444"/>
      <c r="E8444"/>
      <c r="F8444" s="76"/>
      <c r="G8444"/>
      <c r="H8444"/>
      <c r="I8444"/>
      <c r="J8444"/>
      <c r="K8444" s="2"/>
      <c r="L8444" s="60"/>
    </row>
    <row r="8445" spans="1:12">
      <c r="A8445"/>
      <c r="B8445"/>
      <c r="C8445"/>
      <c r="D8445"/>
      <c r="E8445"/>
      <c r="F8445" s="76"/>
      <c r="G8445"/>
      <c r="H8445"/>
      <c r="I8445"/>
      <c r="J8445"/>
      <c r="K8445" s="2"/>
      <c r="L8445" s="60"/>
    </row>
    <row r="8446" spans="1:12">
      <c r="A8446"/>
      <c r="B8446"/>
      <c r="C8446"/>
      <c r="D8446"/>
      <c r="E8446"/>
      <c r="F8446" s="76"/>
      <c r="G8446"/>
      <c r="H8446"/>
      <c r="I8446"/>
      <c r="J8446"/>
      <c r="K8446" s="2"/>
      <c r="L8446" s="60"/>
    </row>
    <row r="8447" spans="1:12">
      <c r="A8447"/>
      <c r="B8447"/>
      <c r="C8447"/>
      <c r="D8447"/>
      <c r="E8447"/>
      <c r="F8447" s="76"/>
      <c r="G8447"/>
      <c r="H8447"/>
      <c r="I8447"/>
      <c r="J8447"/>
      <c r="K8447" s="2"/>
      <c r="L8447" s="60"/>
    </row>
    <row r="8448" spans="1:12">
      <c r="A8448"/>
      <c r="B8448"/>
      <c r="C8448"/>
      <c r="D8448"/>
      <c r="E8448"/>
      <c r="F8448" s="76"/>
      <c r="G8448"/>
      <c r="H8448"/>
      <c r="I8448"/>
      <c r="J8448"/>
      <c r="K8448" s="2"/>
      <c r="L8448" s="60"/>
    </row>
    <row r="8449" spans="1:12">
      <c r="A8449"/>
      <c r="B8449"/>
      <c r="C8449"/>
      <c r="D8449"/>
      <c r="E8449"/>
      <c r="F8449" s="76"/>
      <c r="G8449"/>
      <c r="H8449"/>
      <c r="I8449"/>
      <c r="J8449"/>
      <c r="K8449" s="2"/>
      <c r="L8449" s="60"/>
    </row>
    <row r="8450" spans="1:12">
      <c r="A8450"/>
      <c r="B8450"/>
      <c r="C8450"/>
      <c r="D8450"/>
      <c r="E8450"/>
      <c r="F8450" s="76"/>
      <c r="G8450"/>
      <c r="H8450"/>
      <c r="I8450"/>
      <c r="J8450"/>
      <c r="K8450" s="2"/>
      <c r="L8450" s="60"/>
    </row>
    <row r="8451" spans="1:12">
      <c r="A8451"/>
      <c r="B8451"/>
      <c r="C8451"/>
      <c r="D8451"/>
      <c r="E8451"/>
      <c r="F8451" s="76"/>
      <c r="G8451"/>
      <c r="H8451"/>
      <c r="I8451"/>
      <c r="J8451"/>
      <c r="K8451" s="2"/>
      <c r="L8451" s="60"/>
    </row>
    <row r="8452" spans="1:12">
      <c r="A8452"/>
      <c r="B8452"/>
      <c r="C8452"/>
      <c r="D8452"/>
      <c r="E8452"/>
      <c r="F8452" s="76"/>
      <c r="G8452"/>
      <c r="H8452"/>
      <c r="I8452"/>
      <c r="J8452"/>
      <c r="K8452" s="2"/>
      <c r="L8452" s="60"/>
    </row>
    <row r="8453" spans="1:12">
      <c r="A8453"/>
      <c r="B8453"/>
      <c r="C8453"/>
      <c r="D8453"/>
      <c r="E8453"/>
      <c r="F8453" s="76"/>
      <c r="G8453"/>
      <c r="H8453"/>
      <c r="I8453"/>
      <c r="J8453"/>
      <c r="K8453" s="2"/>
      <c r="L8453" s="60"/>
    </row>
    <row r="8454" spans="1:12">
      <c r="A8454"/>
      <c r="B8454"/>
      <c r="C8454"/>
      <c r="D8454"/>
      <c r="E8454"/>
      <c r="F8454" s="76"/>
      <c r="G8454"/>
      <c r="H8454"/>
      <c r="I8454"/>
      <c r="J8454"/>
      <c r="K8454" s="2"/>
      <c r="L8454" s="60"/>
    </row>
    <row r="8455" spans="1:12">
      <c r="A8455"/>
      <c r="B8455"/>
      <c r="C8455"/>
      <c r="D8455"/>
      <c r="E8455"/>
      <c r="F8455" s="76"/>
      <c r="G8455"/>
      <c r="H8455"/>
      <c r="I8455"/>
      <c r="J8455"/>
      <c r="K8455" s="2"/>
      <c r="L8455" s="60"/>
    </row>
    <row r="8456" spans="1:12">
      <c r="A8456"/>
      <c r="B8456"/>
      <c r="C8456"/>
      <c r="D8456"/>
      <c r="E8456"/>
      <c r="F8456" s="76"/>
      <c r="G8456"/>
      <c r="H8456"/>
      <c r="I8456"/>
      <c r="J8456"/>
      <c r="K8456" s="2"/>
      <c r="L8456" s="60"/>
    </row>
    <row r="8457" spans="1:12">
      <c r="A8457"/>
      <c r="B8457"/>
      <c r="C8457"/>
      <c r="D8457"/>
      <c r="E8457"/>
      <c r="F8457" s="76"/>
      <c r="G8457"/>
      <c r="H8457"/>
      <c r="I8457"/>
      <c r="J8457"/>
      <c r="K8457" s="2"/>
      <c r="L8457" s="60"/>
    </row>
    <row r="8458" spans="1:12">
      <c r="A8458"/>
      <c r="B8458"/>
      <c r="C8458"/>
      <c r="D8458"/>
      <c r="E8458"/>
      <c r="F8458" s="76"/>
      <c r="G8458"/>
      <c r="H8458"/>
      <c r="I8458"/>
      <c r="J8458"/>
      <c r="K8458" s="2"/>
      <c r="L8458" s="60"/>
    </row>
    <row r="8459" spans="1:12">
      <c r="A8459"/>
      <c r="B8459"/>
      <c r="C8459"/>
      <c r="D8459"/>
      <c r="E8459"/>
      <c r="F8459" s="76"/>
      <c r="G8459"/>
      <c r="H8459"/>
      <c r="I8459"/>
      <c r="J8459"/>
      <c r="K8459" s="2"/>
      <c r="L8459" s="60"/>
    </row>
    <row r="8460" spans="1:12">
      <c r="A8460"/>
      <c r="B8460"/>
      <c r="C8460"/>
      <c r="D8460"/>
      <c r="E8460"/>
      <c r="F8460" s="76"/>
      <c r="G8460"/>
      <c r="H8460"/>
      <c r="I8460"/>
      <c r="J8460"/>
      <c r="K8460" s="2"/>
      <c r="L8460" s="60"/>
    </row>
    <row r="8461" spans="1:12">
      <c r="A8461"/>
      <c r="B8461"/>
      <c r="C8461"/>
      <c r="D8461"/>
      <c r="E8461"/>
      <c r="F8461" s="76"/>
      <c r="G8461"/>
      <c r="H8461"/>
      <c r="I8461"/>
      <c r="J8461"/>
      <c r="K8461" s="2"/>
      <c r="L8461" s="60"/>
    </row>
    <row r="8462" spans="1:12">
      <c r="A8462"/>
      <c r="B8462"/>
      <c r="C8462"/>
      <c r="D8462"/>
      <c r="E8462"/>
      <c r="F8462" s="76"/>
      <c r="G8462"/>
      <c r="H8462"/>
      <c r="I8462"/>
      <c r="J8462"/>
      <c r="K8462" s="2"/>
      <c r="L8462" s="60"/>
    </row>
    <row r="8463" spans="1:12">
      <c r="A8463"/>
      <c r="B8463"/>
      <c r="C8463"/>
      <c r="D8463"/>
      <c r="E8463"/>
      <c r="F8463" s="76"/>
      <c r="G8463"/>
      <c r="H8463"/>
      <c r="I8463"/>
      <c r="J8463"/>
      <c r="K8463" s="2"/>
      <c r="L8463" s="60"/>
    </row>
    <row r="8464" spans="1:12">
      <c r="A8464"/>
      <c r="B8464"/>
      <c r="C8464"/>
      <c r="D8464"/>
      <c r="E8464"/>
      <c r="F8464" s="76"/>
      <c r="G8464"/>
      <c r="H8464"/>
      <c r="I8464"/>
      <c r="J8464"/>
      <c r="K8464" s="2"/>
      <c r="L8464" s="60"/>
    </row>
    <row r="8465" spans="1:12">
      <c r="A8465"/>
      <c r="B8465"/>
      <c r="C8465"/>
      <c r="D8465"/>
      <c r="E8465"/>
      <c r="F8465" s="76"/>
      <c r="G8465"/>
      <c r="H8465"/>
      <c r="I8465"/>
      <c r="J8465"/>
      <c r="K8465" s="2"/>
      <c r="L8465" s="60"/>
    </row>
    <row r="8466" spans="1:12">
      <c r="A8466"/>
      <c r="B8466"/>
      <c r="C8466"/>
      <c r="D8466"/>
      <c r="E8466"/>
      <c r="F8466" s="76"/>
      <c r="G8466"/>
      <c r="H8466"/>
      <c r="I8466"/>
      <c r="J8466"/>
      <c r="K8466" s="2"/>
      <c r="L8466" s="60"/>
    </row>
    <row r="8467" spans="1:12">
      <c r="A8467"/>
      <c r="B8467"/>
      <c r="C8467"/>
      <c r="D8467"/>
      <c r="E8467"/>
      <c r="F8467" s="76"/>
      <c r="G8467"/>
      <c r="H8467"/>
      <c r="I8467"/>
      <c r="J8467"/>
      <c r="K8467" s="2"/>
      <c r="L8467" s="60"/>
    </row>
    <row r="8468" spans="1:12">
      <c r="A8468"/>
      <c r="B8468"/>
      <c r="C8468"/>
      <c r="D8468"/>
      <c r="E8468"/>
      <c r="F8468" s="76"/>
      <c r="G8468"/>
      <c r="H8468"/>
      <c r="I8468"/>
      <c r="J8468"/>
      <c r="K8468" s="2"/>
      <c r="L8468" s="60"/>
    </row>
    <row r="8469" spans="1:12">
      <c r="A8469"/>
      <c r="B8469"/>
      <c r="C8469"/>
      <c r="D8469"/>
      <c r="E8469"/>
      <c r="F8469" s="76"/>
      <c r="G8469"/>
      <c r="H8469"/>
      <c r="I8469"/>
      <c r="J8469"/>
      <c r="K8469" s="2"/>
      <c r="L8469" s="60"/>
    </row>
    <row r="8470" spans="1:12">
      <c r="A8470"/>
      <c r="B8470"/>
      <c r="C8470"/>
      <c r="D8470"/>
      <c r="E8470"/>
      <c r="F8470" s="76"/>
      <c r="G8470"/>
      <c r="H8470"/>
      <c r="I8470"/>
      <c r="J8470"/>
      <c r="K8470" s="2"/>
      <c r="L8470" s="60"/>
    </row>
    <row r="8471" spans="1:12">
      <c r="A8471"/>
      <c r="B8471"/>
      <c r="C8471"/>
      <c r="D8471"/>
      <c r="E8471"/>
      <c r="F8471" s="76"/>
      <c r="G8471"/>
      <c r="H8471"/>
      <c r="I8471"/>
      <c r="J8471"/>
      <c r="K8471" s="2"/>
      <c r="L8471" s="60"/>
    </row>
    <row r="8472" spans="1:12">
      <c r="A8472"/>
      <c r="B8472"/>
      <c r="C8472"/>
      <c r="D8472"/>
      <c r="E8472"/>
      <c r="F8472" s="76"/>
      <c r="G8472"/>
      <c r="H8472"/>
      <c r="I8472"/>
      <c r="J8472"/>
      <c r="K8472" s="2"/>
      <c r="L8472" s="60"/>
    </row>
    <row r="8473" spans="1:12">
      <c r="A8473"/>
      <c r="B8473"/>
      <c r="C8473"/>
      <c r="D8473"/>
      <c r="E8473"/>
      <c r="F8473" s="76"/>
      <c r="G8473"/>
      <c r="H8473"/>
      <c r="I8473"/>
      <c r="J8473"/>
      <c r="K8473" s="2"/>
      <c r="L8473" s="60"/>
    </row>
    <row r="8474" spans="1:12">
      <c r="A8474"/>
      <c r="B8474"/>
      <c r="C8474"/>
      <c r="D8474"/>
      <c r="E8474"/>
      <c r="F8474" s="76"/>
      <c r="G8474"/>
      <c r="H8474"/>
      <c r="I8474"/>
      <c r="J8474"/>
      <c r="K8474" s="2"/>
      <c r="L8474" s="60"/>
    </row>
    <row r="8475" spans="1:12">
      <c r="A8475"/>
      <c r="B8475"/>
      <c r="C8475"/>
      <c r="D8475"/>
      <c r="E8475"/>
      <c r="F8475" s="76"/>
      <c r="G8475"/>
      <c r="H8475"/>
      <c r="I8475"/>
      <c r="J8475"/>
      <c r="K8475" s="2"/>
      <c r="L8475" s="60"/>
    </row>
    <row r="8476" spans="1:12">
      <c r="A8476"/>
      <c r="B8476"/>
      <c r="C8476"/>
      <c r="D8476"/>
      <c r="E8476"/>
      <c r="F8476" s="76"/>
      <c r="G8476"/>
      <c r="H8476"/>
      <c r="I8476"/>
      <c r="J8476"/>
      <c r="K8476" s="2"/>
      <c r="L8476" s="60"/>
    </row>
    <row r="8477" spans="1:12">
      <c r="A8477"/>
      <c r="B8477"/>
      <c r="C8477"/>
      <c r="D8477"/>
      <c r="E8477"/>
      <c r="F8477" s="76"/>
      <c r="G8477"/>
      <c r="H8477"/>
      <c r="I8477"/>
      <c r="J8477"/>
      <c r="K8477" s="2"/>
      <c r="L8477" s="60"/>
    </row>
    <row r="8478" spans="1:12">
      <c r="A8478"/>
      <c r="B8478"/>
      <c r="C8478"/>
      <c r="D8478"/>
      <c r="E8478"/>
      <c r="F8478" s="76"/>
      <c r="G8478"/>
      <c r="H8478"/>
      <c r="I8478"/>
      <c r="J8478"/>
      <c r="K8478" s="2"/>
      <c r="L8478" s="60"/>
    </row>
    <row r="8479" spans="1:12">
      <c r="A8479"/>
      <c r="B8479"/>
      <c r="C8479"/>
      <c r="D8479"/>
      <c r="E8479"/>
      <c r="F8479" s="76"/>
      <c r="G8479"/>
      <c r="H8479"/>
      <c r="I8479"/>
      <c r="J8479"/>
      <c r="K8479" s="2"/>
      <c r="L8479" s="60"/>
    </row>
    <row r="8480" spans="1:12">
      <c r="A8480"/>
      <c r="B8480"/>
      <c r="C8480"/>
      <c r="D8480"/>
      <c r="E8480"/>
      <c r="F8480" s="76"/>
      <c r="G8480"/>
      <c r="H8480"/>
      <c r="I8480"/>
      <c r="J8480"/>
      <c r="K8480" s="2"/>
      <c r="L8480" s="60"/>
    </row>
    <row r="8481" spans="1:12">
      <c r="A8481"/>
      <c r="B8481"/>
      <c r="C8481"/>
      <c r="D8481"/>
      <c r="E8481"/>
      <c r="F8481" s="76"/>
      <c r="G8481"/>
      <c r="H8481"/>
      <c r="I8481"/>
      <c r="J8481"/>
      <c r="K8481" s="2"/>
      <c r="L8481" s="60"/>
    </row>
    <row r="8482" spans="1:12">
      <c r="A8482"/>
      <c r="B8482"/>
      <c r="C8482"/>
      <c r="D8482"/>
      <c r="E8482"/>
      <c r="F8482" s="76"/>
      <c r="G8482"/>
      <c r="H8482"/>
      <c r="I8482"/>
      <c r="J8482"/>
      <c r="K8482" s="2"/>
      <c r="L8482" s="60"/>
    </row>
    <row r="8483" spans="1:12">
      <c r="A8483"/>
      <c r="B8483"/>
      <c r="C8483"/>
      <c r="D8483"/>
      <c r="E8483"/>
      <c r="F8483" s="76"/>
      <c r="G8483"/>
      <c r="H8483"/>
      <c r="I8483"/>
      <c r="J8483"/>
      <c r="K8483" s="2"/>
      <c r="L8483" s="60"/>
    </row>
    <row r="8484" spans="1:12">
      <c r="A8484"/>
      <c r="B8484"/>
      <c r="C8484"/>
      <c r="D8484"/>
      <c r="E8484"/>
      <c r="F8484" s="76"/>
      <c r="G8484"/>
      <c r="H8484"/>
      <c r="I8484"/>
      <c r="J8484"/>
      <c r="K8484" s="2"/>
      <c r="L8484" s="60"/>
    </row>
    <row r="8485" spans="1:12">
      <c r="A8485"/>
      <c r="B8485"/>
      <c r="C8485"/>
      <c r="D8485"/>
      <c r="E8485"/>
      <c r="F8485" s="76"/>
      <c r="G8485"/>
      <c r="H8485"/>
      <c r="I8485"/>
      <c r="J8485"/>
      <c r="K8485" s="2"/>
      <c r="L8485" s="60"/>
    </row>
    <row r="8486" spans="1:12">
      <c r="A8486"/>
      <c r="B8486"/>
      <c r="C8486"/>
      <c r="D8486"/>
      <c r="E8486"/>
      <c r="F8486" s="76"/>
      <c r="G8486"/>
      <c r="H8486"/>
      <c r="I8486"/>
      <c r="J8486"/>
      <c r="K8486" s="2"/>
      <c r="L8486" s="60"/>
    </row>
    <row r="8487" spans="1:12">
      <c r="A8487"/>
      <c r="B8487"/>
      <c r="C8487"/>
      <c r="D8487"/>
      <c r="E8487"/>
      <c r="F8487" s="76"/>
      <c r="G8487"/>
      <c r="H8487"/>
      <c r="I8487"/>
      <c r="J8487"/>
      <c r="K8487" s="2"/>
      <c r="L8487" s="60"/>
    </row>
    <row r="8488" spans="1:12">
      <c r="A8488"/>
      <c r="B8488"/>
      <c r="C8488"/>
      <c r="D8488"/>
      <c r="E8488"/>
      <c r="F8488" s="76"/>
      <c r="G8488"/>
      <c r="H8488"/>
      <c r="I8488"/>
      <c r="J8488"/>
      <c r="K8488" s="2"/>
      <c r="L8488" s="60"/>
    </row>
    <row r="8489" spans="1:12">
      <c r="A8489"/>
      <c r="B8489"/>
      <c r="C8489"/>
      <c r="D8489"/>
      <c r="E8489"/>
      <c r="F8489" s="76"/>
      <c r="G8489"/>
      <c r="H8489"/>
      <c r="I8489"/>
      <c r="J8489"/>
      <c r="K8489" s="2"/>
      <c r="L8489" s="60"/>
    </row>
    <row r="8490" spans="1:12">
      <c r="A8490"/>
      <c r="B8490"/>
      <c r="C8490"/>
      <c r="D8490"/>
      <c r="E8490"/>
      <c r="F8490" s="76"/>
      <c r="G8490"/>
      <c r="H8490"/>
      <c r="I8490"/>
      <c r="J8490"/>
      <c r="K8490" s="2"/>
      <c r="L8490" s="60"/>
    </row>
    <row r="8491" spans="1:12">
      <c r="A8491"/>
      <c r="B8491"/>
      <c r="C8491"/>
      <c r="D8491"/>
      <c r="E8491"/>
      <c r="F8491" s="76"/>
      <c r="G8491"/>
      <c r="H8491"/>
      <c r="I8491"/>
      <c r="J8491"/>
      <c r="K8491" s="2"/>
      <c r="L8491" s="60"/>
    </row>
    <row r="8492" spans="1:12">
      <c r="A8492"/>
      <c r="B8492"/>
      <c r="C8492"/>
      <c r="D8492"/>
      <c r="E8492"/>
      <c r="F8492" s="76"/>
      <c r="G8492"/>
      <c r="H8492"/>
      <c r="I8492"/>
      <c r="J8492"/>
      <c r="K8492" s="2"/>
      <c r="L8492" s="60"/>
    </row>
    <row r="8493" spans="1:12">
      <c r="A8493"/>
      <c r="B8493"/>
      <c r="C8493"/>
      <c r="D8493"/>
      <c r="E8493"/>
      <c r="F8493" s="76"/>
      <c r="G8493"/>
      <c r="H8493"/>
      <c r="I8493"/>
      <c r="J8493"/>
      <c r="K8493" s="2"/>
      <c r="L8493" s="60"/>
    </row>
    <row r="8494" spans="1:12">
      <c r="A8494"/>
      <c r="B8494"/>
      <c r="C8494"/>
      <c r="D8494"/>
      <c r="E8494"/>
      <c r="F8494" s="76"/>
      <c r="G8494"/>
      <c r="H8494"/>
      <c r="I8494"/>
      <c r="J8494"/>
      <c r="K8494" s="2"/>
      <c r="L8494" s="60"/>
    </row>
    <row r="8495" spans="1:12">
      <c r="A8495"/>
      <c r="B8495"/>
      <c r="C8495"/>
      <c r="D8495"/>
      <c r="E8495"/>
      <c r="F8495" s="76"/>
      <c r="G8495"/>
      <c r="H8495"/>
      <c r="I8495"/>
      <c r="J8495"/>
      <c r="K8495" s="2"/>
      <c r="L8495" s="60"/>
    </row>
    <row r="8496" spans="1:12">
      <c r="A8496"/>
      <c r="B8496"/>
      <c r="C8496"/>
      <c r="D8496"/>
      <c r="E8496"/>
      <c r="F8496" s="76"/>
      <c r="G8496"/>
      <c r="H8496"/>
      <c r="I8496"/>
      <c r="J8496"/>
      <c r="K8496" s="2"/>
      <c r="L8496" s="60"/>
    </row>
    <row r="8497" spans="1:12">
      <c r="A8497"/>
      <c r="B8497"/>
      <c r="C8497"/>
      <c r="D8497"/>
      <c r="E8497"/>
      <c r="F8497" s="76"/>
      <c r="G8497"/>
      <c r="H8497"/>
      <c r="I8497"/>
      <c r="J8497"/>
      <c r="K8497" s="2"/>
      <c r="L8497" s="60"/>
    </row>
    <row r="8498" spans="1:12">
      <c r="A8498"/>
      <c r="B8498"/>
      <c r="C8498"/>
      <c r="D8498"/>
      <c r="E8498"/>
      <c r="F8498" s="76"/>
      <c r="G8498"/>
      <c r="H8498"/>
      <c r="I8498"/>
      <c r="J8498"/>
      <c r="K8498" s="2"/>
      <c r="L8498" s="60"/>
    </row>
    <row r="8499" spans="1:12">
      <c r="A8499"/>
      <c r="B8499"/>
      <c r="C8499"/>
      <c r="D8499"/>
      <c r="E8499"/>
      <c r="F8499" s="76"/>
      <c r="G8499"/>
      <c r="H8499"/>
      <c r="I8499"/>
      <c r="J8499"/>
      <c r="K8499" s="2"/>
      <c r="L8499" s="60"/>
    </row>
    <row r="8500" spans="1:12">
      <c r="A8500"/>
      <c r="B8500"/>
      <c r="C8500"/>
      <c r="D8500"/>
      <c r="E8500"/>
      <c r="F8500" s="76"/>
      <c r="G8500"/>
      <c r="H8500"/>
      <c r="I8500"/>
      <c r="J8500"/>
      <c r="K8500" s="2"/>
      <c r="L8500" s="60"/>
    </row>
    <row r="8501" spans="1:12">
      <c r="A8501"/>
      <c r="B8501"/>
      <c r="C8501"/>
      <c r="D8501"/>
      <c r="E8501"/>
      <c r="F8501" s="76"/>
      <c r="G8501"/>
      <c r="H8501"/>
      <c r="I8501"/>
      <c r="J8501"/>
      <c r="K8501" s="2"/>
      <c r="L8501" s="60"/>
    </row>
    <row r="8502" spans="1:12">
      <c r="A8502"/>
      <c r="B8502"/>
      <c r="C8502"/>
      <c r="D8502"/>
      <c r="E8502"/>
      <c r="F8502" s="76"/>
      <c r="G8502"/>
      <c r="H8502"/>
      <c r="I8502"/>
      <c r="J8502"/>
      <c r="K8502" s="2"/>
      <c r="L8502" s="60"/>
    </row>
    <row r="8503" spans="1:12">
      <c r="A8503"/>
      <c r="B8503"/>
      <c r="C8503"/>
      <c r="D8503"/>
      <c r="E8503"/>
      <c r="F8503" s="76"/>
      <c r="G8503"/>
      <c r="H8503"/>
      <c r="I8503"/>
      <c r="J8503"/>
      <c r="K8503" s="2"/>
      <c r="L8503" s="60"/>
    </row>
    <row r="8504" spans="1:12">
      <c r="A8504"/>
      <c r="B8504"/>
      <c r="C8504"/>
      <c r="D8504"/>
      <c r="E8504"/>
      <c r="F8504" s="76"/>
      <c r="G8504"/>
      <c r="H8504"/>
      <c r="I8504"/>
      <c r="J8504"/>
      <c r="K8504" s="2"/>
      <c r="L8504" s="60"/>
    </row>
    <row r="8505" spans="1:12">
      <c r="A8505"/>
      <c r="B8505"/>
      <c r="C8505"/>
      <c r="D8505"/>
      <c r="E8505"/>
      <c r="F8505" s="76"/>
      <c r="G8505"/>
      <c r="H8505"/>
      <c r="I8505"/>
      <c r="J8505"/>
      <c r="K8505" s="2"/>
      <c r="L8505" s="60"/>
    </row>
    <row r="8506" spans="1:12">
      <c r="A8506"/>
      <c r="B8506"/>
      <c r="C8506"/>
      <c r="D8506"/>
      <c r="E8506"/>
      <c r="F8506" s="76"/>
      <c r="G8506"/>
      <c r="H8506"/>
      <c r="I8506"/>
      <c r="J8506"/>
      <c r="K8506" s="2"/>
      <c r="L8506" s="60"/>
    </row>
    <row r="8507" spans="1:12">
      <c r="A8507"/>
      <c r="B8507"/>
      <c r="C8507"/>
      <c r="D8507"/>
      <c r="E8507"/>
      <c r="F8507" s="76"/>
      <c r="G8507"/>
      <c r="H8507"/>
      <c r="I8507"/>
      <c r="J8507"/>
      <c r="K8507" s="2"/>
      <c r="L8507" s="60"/>
    </row>
    <row r="8508" spans="1:12">
      <c r="A8508"/>
      <c r="B8508"/>
      <c r="C8508"/>
      <c r="D8508"/>
      <c r="E8508"/>
      <c r="F8508" s="76"/>
      <c r="G8508"/>
      <c r="H8508"/>
      <c r="I8508"/>
      <c r="J8508"/>
      <c r="K8508" s="2"/>
      <c r="L8508" s="60"/>
    </row>
    <row r="8509" spans="1:12">
      <c r="A8509"/>
      <c r="B8509"/>
      <c r="C8509"/>
      <c r="D8509"/>
      <c r="E8509"/>
      <c r="F8509" s="76"/>
      <c r="G8509"/>
      <c r="H8509"/>
      <c r="I8509"/>
      <c r="J8509"/>
      <c r="K8509" s="2"/>
      <c r="L8509" s="60"/>
    </row>
    <row r="8510" spans="1:12">
      <c r="A8510"/>
      <c r="B8510"/>
      <c r="C8510"/>
      <c r="D8510"/>
      <c r="E8510"/>
      <c r="F8510" s="76"/>
      <c r="G8510"/>
      <c r="H8510"/>
      <c r="I8510"/>
      <c r="J8510"/>
      <c r="K8510" s="2"/>
      <c r="L8510" s="60"/>
    </row>
    <row r="8511" spans="1:12">
      <c r="A8511"/>
      <c r="B8511"/>
      <c r="C8511"/>
      <c r="D8511"/>
      <c r="E8511"/>
      <c r="F8511" s="76"/>
      <c r="G8511"/>
      <c r="H8511"/>
      <c r="I8511"/>
      <c r="J8511"/>
      <c r="K8511" s="2"/>
      <c r="L8511" s="60"/>
    </row>
    <row r="8512" spans="1:12">
      <c r="A8512"/>
      <c r="B8512"/>
      <c r="C8512"/>
      <c r="D8512"/>
      <c r="E8512"/>
      <c r="F8512" s="76"/>
      <c r="G8512"/>
      <c r="H8512"/>
      <c r="I8512"/>
      <c r="J8512"/>
      <c r="K8512" s="2"/>
      <c r="L8512" s="60"/>
    </row>
    <row r="8513" spans="1:12">
      <c r="A8513"/>
      <c r="B8513"/>
      <c r="C8513"/>
      <c r="D8513"/>
      <c r="E8513"/>
      <c r="F8513" s="76"/>
      <c r="G8513"/>
      <c r="H8513"/>
      <c r="I8513"/>
      <c r="J8513"/>
      <c r="K8513" s="2"/>
      <c r="L8513" s="60"/>
    </row>
    <row r="8514" spans="1:12">
      <c r="A8514"/>
      <c r="B8514"/>
      <c r="C8514"/>
      <c r="D8514"/>
      <c r="E8514"/>
      <c r="F8514" s="76"/>
      <c r="G8514"/>
      <c r="H8514"/>
      <c r="I8514"/>
      <c r="J8514"/>
      <c r="K8514" s="2"/>
      <c r="L8514" s="60"/>
    </row>
    <row r="8515" spans="1:12">
      <c r="A8515"/>
      <c r="B8515"/>
      <c r="C8515"/>
      <c r="D8515"/>
      <c r="E8515"/>
      <c r="F8515" s="76"/>
      <c r="G8515"/>
      <c r="H8515"/>
      <c r="I8515"/>
      <c r="J8515"/>
      <c r="K8515" s="2"/>
      <c r="L8515" s="60"/>
    </row>
    <row r="8516" spans="1:12">
      <c r="A8516"/>
      <c r="B8516"/>
      <c r="C8516"/>
      <c r="D8516"/>
      <c r="E8516"/>
      <c r="F8516" s="76"/>
      <c r="G8516"/>
      <c r="H8516"/>
      <c r="I8516"/>
      <c r="J8516"/>
      <c r="K8516" s="2"/>
      <c r="L8516" s="60"/>
    </row>
    <row r="8517" spans="1:12">
      <c r="A8517"/>
      <c r="B8517"/>
      <c r="C8517"/>
      <c r="D8517"/>
      <c r="E8517"/>
      <c r="F8517" s="76"/>
      <c r="G8517"/>
      <c r="H8517"/>
      <c r="I8517"/>
      <c r="J8517"/>
      <c r="K8517" s="2"/>
      <c r="L8517" s="60"/>
    </row>
    <row r="8518" spans="1:12">
      <c r="A8518"/>
      <c r="B8518"/>
      <c r="C8518"/>
      <c r="D8518"/>
      <c r="E8518"/>
      <c r="F8518" s="76"/>
      <c r="G8518"/>
      <c r="H8518"/>
      <c r="I8518"/>
      <c r="J8518"/>
      <c r="K8518" s="2"/>
      <c r="L8518" s="60"/>
    </row>
    <row r="8519" spans="1:12">
      <c r="A8519"/>
      <c r="B8519"/>
      <c r="C8519"/>
      <c r="D8519"/>
      <c r="E8519"/>
      <c r="F8519" s="76"/>
      <c r="G8519"/>
      <c r="H8519"/>
      <c r="I8519"/>
      <c r="J8519"/>
      <c r="K8519" s="2"/>
      <c r="L8519" s="60"/>
    </row>
    <row r="8520" spans="1:12">
      <c r="A8520"/>
      <c r="B8520"/>
      <c r="C8520"/>
      <c r="D8520"/>
      <c r="E8520"/>
      <c r="F8520" s="76"/>
      <c r="G8520"/>
      <c r="H8520"/>
      <c r="I8520"/>
      <c r="J8520"/>
      <c r="K8520" s="2"/>
      <c r="L8520" s="60"/>
    </row>
    <row r="8521" spans="1:12">
      <c r="A8521"/>
      <c r="B8521"/>
      <c r="C8521"/>
      <c r="D8521"/>
      <c r="E8521"/>
      <c r="F8521" s="76"/>
      <c r="G8521"/>
      <c r="H8521"/>
      <c r="I8521"/>
      <c r="J8521"/>
      <c r="K8521" s="2"/>
      <c r="L8521" s="60"/>
    </row>
    <row r="8522" spans="1:12">
      <c r="A8522"/>
      <c r="B8522"/>
      <c r="C8522"/>
      <c r="D8522"/>
      <c r="E8522"/>
      <c r="F8522" s="76"/>
      <c r="G8522"/>
      <c r="H8522"/>
      <c r="I8522"/>
      <c r="J8522"/>
      <c r="K8522" s="2"/>
      <c r="L8522" s="60"/>
    </row>
    <row r="8523" spans="1:12">
      <c r="A8523"/>
      <c r="B8523"/>
      <c r="C8523"/>
      <c r="D8523"/>
      <c r="E8523"/>
      <c r="F8523" s="76"/>
      <c r="G8523"/>
      <c r="H8523"/>
      <c r="I8523"/>
      <c r="J8523"/>
      <c r="K8523" s="2"/>
      <c r="L8523" s="60"/>
    </row>
    <row r="8524" spans="1:12">
      <c r="A8524"/>
      <c r="B8524"/>
      <c r="C8524"/>
      <c r="D8524"/>
      <c r="E8524"/>
      <c r="F8524" s="76"/>
      <c r="G8524"/>
      <c r="H8524"/>
      <c r="I8524"/>
      <c r="J8524"/>
      <c r="K8524" s="2"/>
      <c r="L8524" s="60"/>
    </row>
    <row r="8525" spans="1:12">
      <c r="A8525"/>
      <c r="B8525"/>
      <c r="C8525"/>
      <c r="D8525"/>
      <c r="E8525"/>
      <c r="F8525" s="76"/>
      <c r="G8525"/>
      <c r="H8525"/>
      <c r="I8525"/>
      <c r="J8525"/>
      <c r="K8525" s="2"/>
      <c r="L8525" s="60"/>
    </row>
    <row r="8526" spans="1:12">
      <c r="A8526"/>
      <c r="B8526"/>
      <c r="C8526"/>
      <c r="D8526"/>
      <c r="E8526"/>
      <c r="F8526" s="76"/>
      <c r="G8526"/>
      <c r="H8526"/>
      <c r="I8526"/>
      <c r="J8526"/>
      <c r="K8526" s="2"/>
      <c r="L8526" s="60"/>
    </row>
    <row r="8527" spans="1:12">
      <c r="A8527"/>
      <c r="B8527"/>
      <c r="C8527"/>
      <c r="D8527"/>
      <c r="E8527"/>
      <c r="F8527" s="76"/>
      <c r="G8527"/>
      <c r="H8527"/>
      <c r="I8527"/>
      <c r="J8527"/>
      <c r="K8527" s="2"/>
      <c r="L8527" s="60"/>
    </row>
    <row r="8528" spans="1:12">
      <c r="A8528"/>
      <c r="B8528"/>
      <c r="C8528"/>
      <c r="D8528"/>
      <c r="E8528"/>
      <c r="F8528" s="76"/>
      <c r="G8528"/>
      <c r="H8528"/>
      <c r="I8528"/>
      <c r="J8528"/>
      <c r="K8528" s="2"/>
      <c r="L8528" s="60"/>
    </row>
    <row r="8529" spans="1:12">
      <c r="A8529"/>
      <c r="B8529"/>
      <c r="C8529"/>
      <c r="D8529"/>
      <c r="E8529"/>
      <c r="F8529" s="76"/>
      <c r="G8529"/>
      <c r="H8529"/>
      <c r="I8529"/>
      <c r="J8529"/>
      <c r="K8529" s="2"/>
      <c r="L8529" s="60"/>
    </row>
    <row r="8530" spans="1:12">
      <c r="A8530"/>
      <c r="B8530"/>
      <c r="C8530"/>
      <c r="D8530"/>
      <c r="E8530"/>
      <c r="F8530" s="76"/>
      <c r="G8530"/>
      <c r="H8530"/>
      <c r="I8530"/>
      <c r="J8530"/>
      <c r="K8530" s="2"/>
      <c r="L8530" s="60"/>
    </row>
    <row r="8531" spans="1:12">
      <c r="A8531"/>
      <c r="B8531"/>
      <c r="C8531"/>
      <c r="D8531"/>
      <c r="E8531"/>
      <c r="F8531" s="76"/>
      <c r="G8531"/>
      <c r="H8531"/>
      <c r="I8531"/>
      <c r="J8531"/>
      <c r="K8531" s="2"/>
      <c r="L8531" s="60"/>
    </row>
    <row r="8532" spans="1:12">
      <c r="A8532"/>
      <c r="B8532"/>
      <c r="C8532"/>
      <c r="D8532"/>
      <c r="E8532"/>
      <c r="F8532" s="76"/>
      <c r="G8532"/>
      <c r="H8532"/>
      <c r="I8532"/>
      <c r="J8532"/>
      <c r="K8532" s="2"/>
      <c r="L8532" s="60"/>
    </row>
    <row r="8533" spans="1:12">
      <c r="A8533"/>
      <c r="B8533"/>
      <c r="C8533"/>
      <c r="D8533"/>
      <c r="E8533"/>
      <c r="F8533" s="76"/>
      <c r="G8533"/>
      <c r="H8533"/>
      <c r="I8533"/>
      <c r="J8533"/>
      <c r="K8533" s="2"/>
      <c r="L8533" s="60"/>
    </row>
    <row r="8534" spans="1:12">
      <c r="A8534"/>
      <c r="B8534"/>
      <c r="C8534"/>
      <c r="D8534"/>
      <c r="E8534"/>
      <c r="F8534" s="76"/>
      <c r="G8534"/>
      <c r="H8534"/>
      <c r="I8534"/>
      <c r="J8534"/>
      <c r="K8534" s="2"/>
      <c r="L8534" s="60"/>
    </row>
    <row r="8535" spans="1:12">
      <c r="A8535"/>
      <c r="B8535"/>
      <c r="C8535"/>
      <c r="D8535"/>
      <c r="E8535"/>
      <c r="F8535" s="76"/>
      <c r="G8535"/>
      <c r="H8535"/>
      <c r="I8535"/>
      <c r="J8535"/>
      <c r="K8535" s="2"/>
      <c r="L8535" s="60"/>
    </row>
    <row r="8536" spans="1:12">
      <c r="A8536"/>
      <c r="B8536"/>
      <c r="C8536"/>
      <c r="D8536"/>
      <c r="E8536"/>
      <c r="F8536" s="76"/>
      <c r="G8536"/>
      <c r="H8536"/>
      <c r="I8536"/>
      <c r="J8536"/>
      <c r="K8536" s="2"/>
      <c r="L8536" s="60"/>
    </row>
    <row r="8537" spans="1:12">
      <c r="A8537"/>
      <c r="B8537"/>
      <c r="C8537"/>
      <c r="D8537"/>
      <c r="E8537"/>
      <c r="F8537" s="76"/>
      <c r="G8537"/>
      <c r="H8537"/>
      <c r="I8537"/>
      <c r="J8537"/>
      <c r="K8537" s="2"/>
      <c r="L8537" s="60"/>
    </row>
    <row r="8538" spans="1:12">
      <c r="A8538"/>
      <c r="B8538"/>
      <c r="C8538"/>
      <c r="D8538"/>
      <c r="E8538"/>
      <c r="F8538" s="76"/>
      <c r="G8538"/>
      <c r="H8538"/>
      <c r="I8538"/>
      <c r="J8538"/>
      <c r="K8538" s="2"/>
      <c r="L8538" s="60"/>
    </row>
    <row r="8539" spans="1:12">
      <c r="A8539"/>
      <c r="B8539"/>
      <c r="C8539"/>
      <c r="D8539"/>
      <c r="E8539"/>
      <c r="F8539" s="76"/>
      <c r="G8539"/>
      <c r="H8539"/>
      <c r="I8539"/>
      <c r="J8539"/>
      <c r="K8539" s="2"/>
      <c r="L8539" s="60"/>
    </row>
    <row r="8540" spans="1:12">
      <c r="A8540"/>
      <c r="B8540"/>
      <c r="C8540"/>
      <c r="D8540"/>
      <c r="E8540"/>
      <c r="F8540" s="76"/>
      <c r="G8540"/>
      <c r="H8540"/>
      <c r="I8540"/>
      <c r="J8540"/>
      <c r="K8540" s="2"/>
      <c r="L8540" s="60"/>
    </row>
    <row r="8541" spans="1:12">
      <c r="A8541"/>
      <c r="B8541"/>
      <c r="C8541"/>
      <c r="D8541"/>
      <c r="E8541"/>
      <c r="F8541" s="76"/>
      <c r="G8541"/>
      <c r="H8541"/>
      <c r="I8541"/>
      <c r="J8541"/>
      <c r="K8541" s="2"/>
      <c r="L8541" s="60"/>
    </row>
    <row r="8542" spans="1:12">
      <c r="A8542"/>
      <c r="B8542"/>
      <c r="C8542"/>
      <c r="D8542"/>
      <c r="E8542"/>
      <c r="F8542" s="76"/>
      <c r="G8542"/>
      <c r="H8542"/>
      <c r="I8542"/>
      <c r="J8542"/>
      <c r="K8542" s="2"/>
      <c r="L8542" s="60"/>
    </row>
    <row r="8543" spans="1:12">
      <c r="A8543"/>
      <c r="B8543"/>
      <c r="C8543"/>
      <c r="D8543"/>
      <c r="E8543"/>
      <c r="F8543" s="76"/>
      <c r="G8543"/>
      <c r="H8543"/>
      <c r="I8543"/>
      <c r="J8543"/>
      <c r="K8543" s="2"/>
      <c r="L8543" s="60"/>
    </row>
    <row r="8544" spans="1:12">
      <c r="A8544"/>
      <c r="B8544"/>
      <c r="C8544"/>
      <c r="D8544"/>
      <c r="E8544"/>
      <c r="F8544" s="76"/>
      <c r="G8544"/>
      <c r="H8544"/>
      <c r="I8544"/>
      <c r="J8544"/>
      <c r="K8544" s="2"/>
      <c r="L8544" s="60"/>
    </row>
    <row r="8545" spans="1:12">
      <c r="A8545"/>
      <c r="B8545"/>
      <c r="C8545"/>
      <c r="D8545"/>
      <c r="E8545"/>
      <c r="F8545" s="76"/>
      <c r="G8545"/>
      <c r="H8545"/>
      <c r="I8545"/>
      <c r="J8545"/>
      <c r="K8545" s="2"/>
      <c r="L8545" s="60"/>
    </row>
    <row r="8546" spans="1:12">
      <c r="A8546"/>
      <c r="B8546"/>
      <c r="C8546"/>
      <c r="D8546"/>
      <c r="E8546"/>
      <c r="F8546" s="76"/>
      <c r="G8546"/>
      <c r="H8546"/>
      <c r="I8546"/>
      <c r="J8546"/>
      <c r="K8546" s="2"/>
      <c r="L8546" s="60"/>
    </row>
    <row r="8547" spans="1:12">
      <c r="A8547"/>
      <c r="B8547"/>
      <c r="C8547"/>
      <c r="D8547"/>
      <c r="E8547"/>
      <c r="F8547" s="76"/>
      <c r="G8547"/>
      <c r="H8547"/>
      <c r="I8547"/>
      <c r="J8547"/>
      <c r="K8547" s="2"/>
      <c r="L8547" s="60"/>
    </row>
    <row r="8548" spans="1:12">
      <c r="A8548"/>
      <c r="B8548"/>
      <c r="C8548"/>
      <c r="D8548"/>
      <c r="E8548"/>
      <c r="F8548" s="76"/>
      <c r="G8548"/>
      <c r="H8548"/>
      <c r="I8548"/>
      <c r="J8548"/>
      <c r="K8548" s="2"/>
      <c r="L8548" s="60"/>
    </row>
    <row r="8549" spans="1:12">
      <c r="A8549"/>
      <c r="B8549"/>
      <c r="C8549"/>
      <c r="D8549"/>
      <c r="E8549"/>
      <c r="F8549" s="76"/>
      <c r="G8549"/>
      <c r="H8549"/>
      <c r="I8549"/>
      <c r="J8549"/>
      <c r="K8549" s="2"/>
      <c r="L8549" s="60"/>
    </row>
    <row r="8550" spans="1:12">
      <c r="A8550"/>
      <c r="B8550"/>
      <c r="C8550"/>
      <c r="D8550"/>
      <c r="E8550"/>
      <c r="F8550" s="76"/>
      <c r="G8550"/>
      <c r="H8550"/>
      <c r="I8550"/>
      <c r="J8550"/>
      <c r="K8550" s="2"/>
      <c r="L8550" s="60"/>
    </row>
    <row r="8551" spans="1:12">
      <c r="A8551"/>
      <c r="B8551"/>
      <c r="C8551"/>
      <c r="D8551"/>
      <c r="E8551"/>
      <c r="F8551" s="76"/>
      <c r="G8551"/>
      <c r="H8551"/>
      <c r="I8551"/>
      <c r="J8551"/>
      <c r="K8551" s="2"/>
      <c r="L8551" s="60"/>
    </row>
    <row r="8552" spans="1:12">
      <c r="A8552"/>
      <c r="B8552"/>
      <c r="C8552"/>
      <c r="D8552"/>
      <c r="E8552"/>
      <c r="F8552" s="76"/>
      <c r="G8552"/>
      <c r="H8552"/>
      <c r="I8552"/>
      <c r="J8552"/>
      <c r="K8552" s="2"/>
      <c r="L8552" s="60"/>
    </row>
    <row r="8553" spans="1:12">
      <c r="A8553"/>
      <c r="B8553"/>
      <c r="C8553"/>
      <c r="D8553"/>
      <c r="E8553"/>
      <c r="F8553" s="76"/>
      <c r="G8553"/>
      <c r="H8553"/>
      <c r="I8553"/>
      <c r="J8553"/>
      <c r="K8553" s="2"/>
      <c r="L8553" s="60"/>
    </row>
    <row r="8554" spans="1:12">
      <c r="A8554"/>
      <c r="B8554"/>
      <c r="C8554"/>
      <c r="D8554"/>
      <c r="E8554"/>
      <c r="F8554" s="76"/>
      <c r="G8554"/>
      <c r="H8554"/>
      <c r="I8554"/>
      <c r="J8554"/>
      <c r="K8554" s="2"/>
      <c r="L8554" s="60"/>
    </row>
    <row r="8555" spans="1:12">
      <c r="A8555"/>
      <c r="B8555"/>
      <c r="C8555"/>
      <c r="D8555"/>
      <c r="E8555"/>
      <c r="F8555" s="76"/>
      <c r="G8555"/>
      <c r="H8555"/>
      <c r="I8555"/>
      <c r="J8555"/>
      <c r="K8555" s="2"/>
      <c r="L8555" s="60"/>
    </row>
    <row r="8556" spans="1:12">
      <c r="A8556"/>
      <c r="B8556"/>
      <c r="C8556"/>
      <c r="D8556"/>
      <c r="E8556"/>
      <c r="F8556" s="76"/>
      <c r="G8556"/>
      <c r="H8556"/>
      <c r="I8556"/>
      <c r="J8556"/>
      <c r="K8556" s="2"/>
      <c r="L8556" s="60"/>
    </row>
    <row r="8557" spans="1:12">
      <c r="A8557"/>
      <c r="B8557"/>
      <c r="C8557"/>
      <c r="D8557"/>
      <c r="E8557"/>
      <c r="F8557" s="76"/>
      <c r="G8557"/>
      <c r="H8557"/>
      <c r="I8557"/>
      <c r="J8557"/>
      <c r="K8557" s="2"/>
      <c r="L8557" s="60"/>
    </row>
    <row r="8558" spans="1:12">
      <c r="A8558"/>
      <c r="B8558"/>
      <c r="C8558"/>
      <c r="D8558"/>
      <c r="E8558"/>
      <c r="F8558" s="76"/>
      <c r="G8558"/>
      <c r="H8558"/>
      <c r="I8558"/>
      <c r="J8558"/>
      <c r="K8558" s="2"/>
      <c r="L8558" s="60"/>
    </row>
    <row r="8559" spans="1:12">
      <c r="A8559"/>
      <c r="B8559"/>
      <c r="C8559"/>
      <c r="D8559"/>
      <c r="E8559"/>
      <c r="F8559" s="76"/>
      <c r="G8559"/>
      <c r="H8559"/>
      <c r="I8559"/>
      <c r="J8559"/>
      <c r="K8559" s="2"/>
      <c r="L8559" s="60"/>
    </row>
    <row r="8560" spans="1:12">
      <c r="A8560"/>
      <c r="B8560"/>
      <c r="C8560"/>
      <c r="D8560"/>
      <c r="E8560"/>
      <c r="F8560" s="76"/>
      <c r="G8560"/>
      <c r="H8560"/>
      <c r="I8560"/>
      <c r="J8560"/>
      <c r="K8560" s="2"/>
      <c r="L8560" s="60"/>
    </row>
    <row r="8561" spans="1:12">
      <c r="A8561"/>
      <c r="B8561"/>
      <c r="C8561"/>
      <c r="D8561"/>
      <c r="E8561"/>
      <c r="F8561" s="76"/>
      <c r="G8561"/>
      <c r="H8561"/>
      <c r="I8561"/>
      <c r="J8561"/>
      <c r="K8561" s="2"/>
      <c r="L8561" s="60"/>
    </row>
    <row r="8562" spans="1:12">
      <c r="A8562"/>
      <c r="B8562"/>
      <c r="C8562"/>
      <c r="D8562"/>
      <c r="E8562"/>
      <c r="F8562" s="76"/>
      <c r="G8562"/>
      <c r="H8562"/>
      <c r="I8562"/>
      <c r="J8562"/>
      <c r="K8562" s="2"/>
      <c r="L8562" s="60"/>
    </row>
    <row r="8563" spans="1:12">
      <c r="A8563"/>
      <c r="B8563"/>
      <c r="C8563"/>
      <c r="D8563"/>
      <c r="E8563"/>
      <c r="F8563" s="76"/>
      <c r="G8563"/>
      <c r="H8563"/>
      <c r="I8563"/>
      <c r="J8563"/>
      <c r="K8563" s="2"/>
      <c r="L8563" s="60"/>
    </row>
    <row r="8564" spans="1:12">
      <c r="A8564"/>
      <c r="B8564"/>
      <c r="C8564"/>
      <c r="D8564"/>
      <c r="E8564"/>
      <c r="F8564" s="76"/>
      <c r="G8564"/>
      <c r="H8564"/>
      <c r="I8564"/>
      <c r="J8564"/>
      <c r="K8564" s="2"/>
      <c r="L8564" s="60"/>
    </row>
    <row r="8565" spans="1:12">
      <c r="A8565"/>
      <c r="B8565"/>
      <c r="C8565"/>
      <c r="D8565"/>
      <c r="E8565"/>
      <c r="F8565" s="76"/>
      <c r="G8565"/>
      <c r="H8565"/>
      <c r="I8565"/>
      <c r="J8565"/>
      <c r="K8565" s="2"/>
      <c r="L8565" s="60"/>
    </row>
    <row r="8566" spans="1:12">
      <c r="A8566"/>
      <c r="B8566"/>
      <c r="C8566"/>
      <c r="D8566"/>
      <c r="E8566"/>
      <c r="F8566" s="76"/>
      <c r="G8566"/>
      <c r="H8566"/>
      <c r="I8566"/>
      <c r="J8566"/>
      <c r="K8566" s="2"/>
      <c r="L8566" s="60"/>
    </row>
    <row r="8567" spans="1:12">
      <c r="A8567"/>
      <c r="B8567"/>
      <c r="C8567"/>
      <c r="D8567"/>
      <c r="E8567"/>
      <c r="F8567" s="76"/>
      <c r="G8567"/>
      <c r="H8567"/>
      <c r="I8567"/>
      <c r="J8567"/>
      <c r="K8567" s="2"/>
      <c r="L8567" s="60"/>
    </row>
    <row r="8568" spans="1:12">
      <c r="A8568"/>
      <c r="B8568"/>
      <c r="C8568"/>
      <c r="D8568"/>
      <c r="E8568"/>
      <c r="F8568" s="76"/>
      <c r="G8568"/>
      <c r="H8568"/>
      <c r="I8568"/>
      <c r="J8568"/>
      <c r="K8568" s="2"/>
      <c r="L8568" s="60"/>
    </row>
    <row r="8569" spans="1:12">
      <c r="A8569"/>
      <c r="B8569"/>
      <c r="C8569"/>
      <c r="D8569"/>
      <c r="E8569"/>
      <c r="F8569" s="76"/>
      <c r="G8569"/>
      <c r="H8569"/>
      <c r="I8569"/>
      <c r="J8569"/>
      <c r="K8569" s="2"/>
      <c r="L8569" s="60"/>
    </row>
    <row r="8570" spans="1:12">
      <c r="A8570"/>
      <c r="B8570"/>
      <c r="C8570"/>
      <c r="D8570"/>
      <c r="E8570"/>
      <c r="F8570" s="76"/>
      <c r="G8570"/>
      <c r="H8570"/>
      <c r="I8570"/>
      <c r="J8570"/>
      <c r="K8570" s="2"/>
      <c r="L8570" s="60"/>
    </row>
    <row r="8571" spans="1:12">
      <c r="A8571"/>
      <c r="B8571"/>
      <c r="C8571"/>
      <c r="D8571"/>
      <c r="E8571"/>
      <c r="F8571" s="76"/>
      <c r="G8571"/>
      <c r="H8571"/>
      <c r="I8571"/>
      <c r="J8571"/>
      <c r="K8571" s="2"/>
      <c r="L8571" s="60"/>
    </row>
    <row r="8572" spans="1:12">
      <c r="A8572"/>
      <c r="B8572"/>
      <c r="C8572"/>
      <c r="D8572"/>
      <c r="E8572"/>
      <c r="F8572" s="76"/>
      <c r="G8572"/>
      <c r="H8572"/>
      <c r="I8572"/>
      <c r="J8572"/>
      <c r="K8572" s="2"/>
      <c r="L8572" s="60"/>
    </row>
    <row r="8573" spans="1:12">
      <c r="A8573"/>
      <c r="B8573"/>
      <c r="C8573"/>
      <c r="D8573"/>
      <c r="E8573"/>
      <c r="F8573" s="76"/>
      <c r="G8573"/>
      <c r="H8573"/>
      <c r="I8573"/>
      <c r="J8573"/>
      <c r="K8573" s="2"/>
      <c r="L8573" s="60"/>
    </row>
    <row r="8574" spans="1:12">
      <c r="A8574"/>
      <c r="B8574"/>
      <c r="C8574"/>
      <c r="D8574"/>
      <c r="E8574"/>
      <c r="F8574" s="76"/>
      <c r="G8574"/>
      <c r="H8574"/>
      <c r="I8574"/>
      <c r="J8574"/>
      <c r="K8574" s="2"/>
      <c r="L8574" s="60"/>
    </row>
    <row r="8575" spans="1:12">
      <c r="A8575"/>
      <c r="B8575"/>
      <c r="C8575"/>
      <c r="D8575"/>
      <c r="E8575"/>
      <c r="F8575" s="76"/>
      <c r="G8575"/>
      <c r="H8575"/>
      <c r="I8575"/>
      <c r="J8575"/>
      <c r="K8575" s="2"/>
      <c r="L8575" s="60"/>
    </row>
    <row r="8576" spans="1:12">
      <c r="A8576"/>
      <c r="B8576"/>
      <c r="C8576"/>
      <c r="D8576"/>
      <c r="E8576"/>
      <c r="F8576" s="76"/>
      <c r="G8576"/>
      <c r="H8576"/>
      <c r="I8576"/>
      <c r="J8576"/>
      <c r="K8576" s="2"/>
      <c r="L8576" s="60"/>
    </row>
    <row r="8577" spans="1:12">
      <c r="A8577"/>
      <c r="B8577"/>
      <c r="C8577"/>
      <c r="D8577"/>
      <c r="E8577"/>
      <c r="F8577" s="76"/>
      <c r="G8577"/>
      <c r="H8577"/>
      <c r="I8577"/>
      <c r="J8577"/>
      <c r="K8577" s="2"/>
      <c r="L8577" s="60"/>
    </row>
    <row r="8578" spans="1:12">
      <c r="A8578"/>
      <c r="B8578"/>
      <c r="C8578"/>
      <c r="D8578"/>
      <c r="E8578"/>
      <c r="F8578" s="76"/>
      <c r="G8578"/>
      <c r="H8578"/>
      <c r="I8578"/>
      <c r="J8578"/>
      <c r="K8578" s="2"/>
      <c r="L8578" s="60"/>
    </row>
    <row r="8579" spans="1:12">
      <c r="A8579"/>
      <c r="B8579"/>
      <c r="C8579"/>
      <c r="D8579"/>
      <c r="E8579"/>
      <c r="F8579" s="76"/>
      <c r="G8579"/>
      <c r="H8579"/>
      <c r="I8579"/>
      <c r="J8579"/>
      <c r="K8579" s="2"/>
      <c r="L8579" s="60"/>
    </row>
    <row r="8580" spans="1:12">
      <c r="A8580"/>
      <c r="B8580"/>
      <c r="C8580"/>
      <c r="D8580"/>
      <c r="E8580"/>
      <c r="F8580" s="76"/>
      <c r="G8580"/>
      <c r="H8580"/>
      <c r="I8580"/>
      <c r="J8580"/>
      <c r="K8580" s="2"/>
      <c r="L8580" s="60"/>
    </row>
    <row r="8581" spans="1:12">
      <c r="A8581"/>
      <c r="B8581"/>
      <c r="C8581"/>
      <c r="D8581"/>
      <c r="E8581"/>
      <c r="F8581" s="76"/>
      <c r="G8581"/>
      <c r="H8581"/>
      <c r="I8581"/>
      <c r="J8581"/>
      <c r="K8581" s="2"/>
      <c r="L8581" s="60"/>
    </row>
    <row r="8582" spans="1:12">
      <c r="A8582"/>
      <c r="B8582"/>
      <c r="C8582"/>
      <c r="D8582"/>
      <c r="E8582"/>
      <c r="F8582" s="76"/>
      <c r="G8582"/>
      <c r="H8582"/>
      <c r="I8582"/>
      <c r="J8582"/>
      <c r="K8582" s="2"/>
      <c r="L8582" s="60"/>
    </row>
    <row r="8583" spans="1:12">
      <c r="A8583"/>
      <c r="B8583"/>
      <c r="C8583"/>
      <c r="D8583"/>
      <c r="E8583"/>
      <c r="F8583" s="76"/>
      <c r="G8583"/>
      <c r="H8583"/>
      <c r="I8583"/>
      <c r="J8583"/>
      <c r="K8583" s="2"/>
      <c r="L8583" s="60"/>
    </row>
    <row r="8584" spans="1:12">
      <c r="A8584"/>
      <c r="B8584"/>
      <c r="C8584"/>
      <c r="D8584"/>
      <c r="E8584"/>
      <c r="F8584" s="76"/>
      <c r="G8584"/>
      <c r="H8584"/>
      <c r="I8584"/>
      <c r="J8584"/>
      <c r="K8584" s="2"/>
      <c r="L8584" s="60"/>
    </row>
    <row r="8585" spans="1:12">
      <c r="A8585"/>
      <c r="B8585"/>
      <c r="C8585"/>
      <c r="D8585"/>
      <c r="E8585"/>
      <c r="F8585" s="76"/>
      <c r="G8585"/>
      <c r="H8585"/>
      <c r="I8585"/>
      <c r="J8585"/>
      <c r="K8585" s="2"/>
      <c r="L8585" s="60"/>
    </row>
    <row r="8586" spans="1:12">
      <c r="A8586"/>
      <c r="B8586"/>
      <c r="C8586"/>
      <c r="D8586"/>
      <c r="E8586"/>
      <c r="F8586" s="76"/>
      <c r="G8586"/>
      <c r="H8586"/>
      <c r="I8586"/>
      <c r="J8586"/>
      <c r="K8586" s="2"/>
      <c r="L8586" s="60"/>
    </row>
    <row r="8587" spans="1:12">
      <c r="A8587"/>
      <c r="B8587"/>
      <c r="C8587"/>
      <c r="D8587"/>
      <c r="E8587"/>
      <c r="F8587" s="76"/>
      <c r="G8587"/>
      <c r="H8587"/>
      <c r="I8587"/>
      <c r="J8587"/>
      <c r="K8587" s="2"/>
      <c r="L8587" s="60"/>
    </row>
    <row r="8588" spans="1:12">
      <c r="A8588"/>
      <c r="B8588"/>
      <c r="C8588"/>
      <c r="D8588"/>
      <c r="E8588"/>
      <c r="F8588" s="76"/>
      <c r="G8588"/>
      <c r="H8588"/>
      <c r="I8588"/>
      <c r="J8588"/>
      <c r="K8588" s="2"/>
      <c r="L8588" s="60"/>
    </row>
    <row r="8589" spans="1:12">
      <c r="A8589"/>
      <c r="B8589"/>
      <c r="C8589"/>
      <c r="D8589"/>
      <c r="E8589"/>
      <c r="F8589" s="76"/>
      <c r="G8589"/>
      <c r="H8589"/>
      <c r="I8589"/>
      <c r="J8589"/>
      <c r="K8589" s="2"/>
      <c r="L8589" s="60"/>
    </row>
    <row r="8590" spans="1:12">
      <c r="A8590"/>
      <c r="B8590"/>
      <c r="C8590"/>
      <c r="D8590"/>
      <c r="E8590"/>
      <c r="F8590" s="76"/>
      <c r="G8590"/>
      <c r="H8590"/>
      <c r="I8590"/>
      <c r="J8590"/>
      <c r="K8590" s="2"/>
      <c r="L8590" s="60"/>
    </row>
    <row r="8591" spans="1:12">
      <c r="A8591"/>
      <c r="B8591"/>
      <c r="C8591"/>
      <c r="D8591"/>
      <c r="E8591"/>
      <c r="F8591" s="76"/>
      <c r="G8591"/>
      <c r="H8591"/>
      <c r="I8591"/>
      <c r="J8591"/>
      <c r="K8591" s="2"/>
      <c r="L8591" s="60"/>
    </row>
    <row r="8592" spans="1:12">
      <c r="A8592"/>
      <c r="B8592"/>
      <c r="C8592"/>
      <c r="D8592"/>
      <c r="E8592"/>
      <c r="F8592" s="76"/>
      <c r="G8592"/>
      <c r="H8592"/>
      <c r="I8592"/>
      <c r="J8592"/>
      <c r="K8592" s="2"/>
      <c r="L8592" s="60"/>
    </row>
    <row r="8593" spans="1:12">
      <c r="A8593"/>
      <c r="B8593"/>
      <c r="C8593"/>
      <c r="D8593"/>
      <c r="E8593"/>
      <c r="F8593" s="76"/>
      <c r="G8593"/>
      <c r="H8593"/>
      <c r="I8593"/>
      <c r="J8593"/>
      <c r="K8593" s="2"/>
      <c r="L8593" s="60"/>
    </row>
    <row r="8594" spans="1:12">
      <c r="A8594"/>
      <c r="B8594"/>
      <c r="C8594"/>
      <c r="D8594"/>
      <c r="E8594"/>
      <c r="F8594" s="76"/>
      <c r="G8594"/>
      <c r="H8594"/>
      <c r="I8594"/>
      <c r="J8594"/>
      <c r="K8594" s="2"/>
      <c r="L8594" s="60"/>
    </row>
    <row r="8595" spans="1:12">
      <c r="A8595"/>
      <c r="B8595"/>
      <c r="C8595"/>
      <c r="D8595"/>
      <c r="E8595"/>
      <c r="F8595" s="76"/>
      <c r="G8595"/>
      <c r="H8595"/>
      <c r="I8595"/>
      <c r="J8595"/>
      <c r="K8595" s="2"/>
      <c r="L8595" s="60"/>
    </row>
    <row r="8596" spans="1:12">
      <c r="A8596"/>
      <c r="B8596"/>
      <c r="C8596"/>
      <c r="D8596"/>
      <c r="E8596"/>
      <c r="F8596" s="76"/>
      <c r="G8596"/>
      <c r="H8596"/>
      <c r="I8596"/>
      <c r="J8596"/>
      <c r="K8596" s="2"/>
      <c r="L8596" s="60"/>
    </row>
    <row r="8597" spans="1:12">
      <c r="A8597"/>
      <c r="B8597"/>
      <c r="C8597"/>
      <c r="D8597"/>
      <c r="E8597"/>
      <c r="F8597" s="76"/>
      <c r="G8597"/>
      <c r="H8597"/>
      <c r="I8597"/>
      <c r="J8597"/>
      <c r="K8597" s="2"/>
      <c r="L8597" s="60"/>
    </row>
    <row r="8598" spans="1:12">
      <c r="A8598"/>
      <c r="B8598"/>
      <c r="C8598"/>
      <c r="D8598"/>
      <c r="E8598"/>
      <c r="F8598" s="76"/>
      <c r="G8598"/>
      <c r="H8598"/>
      <c r="I8598"/>
      <c r="J8598"/>
      <c r="K8598" s="2"/>
      <c r="L8598" s="60"/>
    </row>
    <row r="8599" spans="1:12">
      <c r="A8599"/>
      <c r="B8599"/>
      <c r="C8599"/>
      <c r="D8599"/>
      <c r="E8599"/>
      <c r="F8599" s="76"/>
      <c r="G8599"/>
      <c r="H8599"/>
      <c r="I8599"/>
      <c r="J8599"/>
      <c r="K8599" s="2"/>
      <c r="L8599" s="60"/>
    </row>
    <row r="8600" spans="1:12">
      <c r="A8600"/>
      <c r="B8600"/>
      <c r="C8600"/>
      <c r="D8600"/>
      <c r="E8600"/>
      <c r="F8600" s="76"/>
      <c r="G8600"/>
      <c r="H8600"/>
      <c r="I8600"/>
      <c r="J8600"/>
      <c r="K8600" s="2"/>
      <c r="L8600" s="60"/>
    </row>
    <row r="8601" spans="1:12">
      <c r="A8601"/>
      <c r="B8601"/>
      <c r="C8601"/>
      <c r="D8601"/>
      <c r="E8601"/>
      <c r="F8601" s="76"/>
      <c r="G8601"/>
      <c r="H8601"/>
      <c r="I8601"/>
      <c r="J8601"/>
      <c r="K8601" s="2"/>
      <c r="L8601" s="60"/>
    </row>
    <row r="8602" spans="1:12">
      <c r="A8602"/>
      <c r="B8602"/>
      <c r="C8602"/>
      <c r="D8602"/>
      <c r="E8602"/>
      <c r="F8602" s="76"/>
      <c r="G8602"/>
      <c r="H8602"/>
      <c r="I8602"/>
      <c r="J8602"/>
      <c r="K8602" s="2"/>
      <c r="L8602" s="60"/>
    </row>
    <row r="8603" spans="1:12">
      <c r="A8603"/>
      <c r="B8603"/>
      <c r="C8603"/>
      <c r="D8603"/>
      <c r="E8603"/>
      <c r="F8603" s="76"/>
      <c r="G8603"/>
      <c r="H8603"/>
      <c r="I8603"/>
      <c r="J8603"/>
      <c r="K8603" s="2"/>
      <c r="L8603" s="60"/>
    </row>
    <row r="8604" spans="1:12">
      <c r="A8604"/>
      <c r="B8604"/>
      <c r="C8604"/>
      <c r="D8604"/>
      <c r="E8604"/>
      <c r="F8604" s="76"/>
      <c r="G8604"/>
      <c r="H8604"/>
      <c r="I8604"/>
      <c r="J8604"/>
      <c r="K8604" s="2"/>
      <c r="L8604" s="60"/>
    </row>
    <row r="8605" spans="1:12">
      <c r="A8605"/>
      <c r="B8605"/>
      <c r="C8605"/>
      <c r="D8605"/>
      <c r="E8605"/>
      <c r="F8605" s="76"/>
      <c r="G8605"/>
      <c r="H8605"/>
      <c r="I8605"/>
      <c r="J8605"/>
      <c r="K8605" s="2"/>
      <c r="L8605" s="60"/>
    </row>
    <row r="8606" spans="1:12">
      <c r="A8606"/>
      <c r="B8606"/>
      <c r="C8606"/>
      <c r="D8606"/>
      <c r="E8606"/>
      <c r="F8606" s="76"/>
      <c r="G8606"/>
      <c r="H8606"/>
      <c r="I8606"/>
      <c r="J8606"/>
      <c r="K8606" s="2"/>
      <c r="L8606" s="60"/>
    </row>
    <row r="8607" spans="1:12">
      <c r="A8607"/>
      <c r="B8607"/>
      <c r="C8607"/>
      <c r="D8607"/>
      <c r="E8607"/>
      <c r="F8607" s="76"/>
      <c r="G8607"/>
      <c r="H8607"/>
      <c r="I8607"/>
      <c r="J8607"/>
      <c r="K8607" s="2"/>
      <c r="L8607" s="60"/>
    </row>
    <row r="8608" spans="1:12">
      <c r="A8608"/>
      <c r="B8608"/>
      <c r="C8608"/>
      <c r="D8608"/>
      <c r="E8608"/>
      <c r="F8608" s="76"/>
      <c r="G8608"/>
      <c r="H8608"/>
      <c r="I8608"/>
      <c r="J8608"/>
      <c r="K8608" s="2"/>
      <c r="L8608" s="60"/>
    </row>
    <row r="8609" spans="1:12">
      <c r="A8609"/>
      <c r="B8609"/>
      <c r="C8609"/>
      <c r="D8609"/>
      <c r="E8609"/>
      <c r="F8609" s="76"/>
      <c r="G8609"/>
      <c r="H8609"/>
      <c r="I8609"/>
      <c r="J8609"/>
      <c r="K8609" s="2"/>
      <c r="L8609" s="60"/>
    </row>
    <row r="8610" spans="1:12">
      <c r="A8610"/>
      <c r="B8610"/>
      <c r="C8610"/>
      <c r="D8610"/>
      <c r="E8610"/>
      <c r="F8610" s="76"/>
      <c r="G8610"/>
      <c r="H8610"/>
      <c r="I8610"/>
      <c r="J8610"/>
      <c r="K8610" s="2"/>
      <c r="L8610" s="60"/>
    </row>
    <row r="8611" spans="1:12">
      <c r="A8611"/>
      <c r="B8611"/>
      <c r="C8611"/>
      <c r="D8611"/>
      <c r="E8611"/>
      <c r="F8611" s="76"/>
      <c r="G8611"/>
      <c r="H8611"/>
      <c r="I8611"/>
      <c r="J8611"/>
      <c r="K8611" s="2"/>
      <c r="L8611" s="60"/>
    </row>
    <row r="8612" spans="1:12">
      <c r="A8612"/>
      <c r="B8612"/>
      <c r="C8612"/>
      <c r="D8612"/>
      <c r="E8612"/>
      <c r="F8612" s="76"/>
      <c r="G8612"/>
      <c r="H8612"/>
      <c r="I8612"/>
      <c r="J8612"/>
      <c r="K8612" s="2"/>
      <c r="L8612" s="60"/>
    </row>
    <row r="8613" spans="1:12">
      <c r="A8613"/>
      <c r="B8613"/>
      <c r="C8613"/>
      <c r="D8613"/>
      <c r="E8613"/>
      <c r="F8613" s="76"/>
      <c r="G8613"/>
      <c r="H8613"/>
      <c r="I8613"/>
      <c r="J8613"/>
      <c r="K8613" s="2"/>
      <c r="L8613" s="60"/>
    </row>
    <row r="8614" spans="1:12">
      <c r="A8614"/>
      <c r="B8614"/>
      <c r="C8614"/>
      <c r="D8614"/>
      <c r="E8614"/>
      <c r="F8614" s="76"/>
      <c r="G8614"/>
      <c r="H8614"/>
      <c r="I8614"/>
      <c r="J8614"/>
      <c r="K8614" s="2"/>
      <c r="L8614" s="60"/>
    </row>
    <row r="8615" spans="1:12">
      <c r="A8615"/>
      <c r="B8615"/>
      <c r="C8615"/>
      <c r="D8615"/>
      <c r="E8615"/>
      <c r="F8615" s="76"/>
      <c r="G8615"/>
      <c r="H8615"/>
      <c r="I8615"/>
      <c r="J8615"/>
      <c r="K8615" s="2"/>
      <c r="L8615" s="60"/>
    </row>
    <row r="8616" spans="1:12">
      <c r="A8616"/>
      <c r="B8616"/>
      <c r="C8616"/>
      <c r="D8616"/>
      <c r="E8616"/>
      <c r="F8616" s="76"/>
      <c r="G8616"/>
      <c r="H8616"/>
      <c r="I8616"/>
      <c r="J8616"/>
      <c r="K8616" s="2"/>
      <c r="L8616" s="60"/>
    </row>
    <row r="8617" spans="1:12">
      <c r="A8617"/>
      <c r="B8617"/>
      <c r="C8617"/>
      <c r="D8617"/>
      <c r="E8617"/>
      <c r="F8617" s="76"/>
      <c r="G8617"/>
      <c r="H8617"/>
      <c r="I8617"/>
      <c r="J8617"/>
      <c r="K8617" s="2"/>
      <c r="L8617" s="60"/>
    </row>
    <row r="8618" spans="1:12">
      <c r="A8618"/>
      <c r="B8618"/>
      <c r="C8618"/>
      <c r="D8618"/>
      <c r="E8618"/>
      <c r="F8618" s="76"/>
      <c r="G8618"/>
      <c r="H8618"/>
      <c r="I8618"/>
      <c r="J8618"/>
      <c r="K8618" s="2"/>
      <c r="L8618" s="60"/>
    </row>
    <row r="8619" spans="1:12">
      <c r="A8619"/>
      <c r="B8619"/>
      <c r="C8619"/>
      <c r="D8619"/>
      <c r="E8619"/>
      <c r="F8619" s="76"/>
      <c r="G8619"/>
      <c r="H8619"/>
      <c r="I8619"/>
      <c r="J8619"/>
      <c r="K8619" s="2"/>
      <c r="L8619" s="60"/>
    </row>
    <row r="8620" spans="1:12">
      <c r="A8620"/>
      <c r="B8620"/>
      <c r="C8620"/>
      <c r="D8620"/>
      <c r="E8620"/>
      <c r="F8620" s="76"/>
      <c r="G8620"/>
      <c r="H8620"/>
      <c r="I8620"/>
      <c r="J8620"/>
      <c r="K8620" s="2"/>
      <c r="L8620" s="60"/>
    </row>
    <row r="8621" spans="1:12">
      <c r="A8621"/>
      <c r="B8621"/>
      <c r="C8621"/>
      <c r="D8621"/>
      <c r="E8621"/>
      <c r="F8621" s="76"/>
      <c r="G8621"/>
      <c r="H8621"/>
      <c r="I8621"/>
      <c r="J8621"/>
      <c r="K8621" s="2"/>
      <c r="L8621" s="60"/>
    </row>
    <row r="8622" spans="1:12">
      <c r="A8622"/>
      <c r="B8622"/>
      <c r="C8622"/>
      <c r="D8622"/>
      <c r="E8622"/>
      <c r="F8622" s="76"/>
      <c r="G8622"/>
      <c r="H8622"/>
      <c r="I8622"/>
      <c r="J8622"/>
      <c r="K8622" s="2"/>
      <c r="L8622" s="60"/>
    </row>
    <row r="8623" spans="1:12">
      <c r="A8623"/>
      <c r="B8623"/>
      <c r="C8623"/>
      <c r="D8623"/>
      <c r="E8623"/>
      <c r="F8623" s="76"/>
      <c r="G8623"/>
      <c r="H8623"/>
      <c r="I8623"/>
      <c r="J8623"/>
      <c r="K8623" s="2"/>
      <c r="L8623" s="60"/>
    </row>
    <row r="8624" spans="1:12">
      <c r="A8624"/>
      <c r="B8624"/>
      <c r="C8624"/>
      <c r="D8624"/>
      <c r="E8624"/>
      <c r="F8624" s="76"/>
      <c r="G8624"/>
      <c r="H8624"/>
      <c r="I8624"/>
      <c r="J8624"/>
      <c r="K8624" s="2"/>
      <c r="L8624" s="60"/>
    </row>
    <row r="8625" spans="1:12">
      <c r="A8625"/>
      <c r="B8625"/>
      <c r="C8625"/>
      <c r="D8625"/>
      <c r="E8625"/>
      <c r="F8625" s="76"/>
      <c r="G8625"/>
      <c r="H8625"/>
      <c r="I8625"/>
      <c r="J8625"/>
      <c r="K8625" s="2"/>
      <c r="L8625" s="60"/>
    </row>
    <row r="8626" spans="1:12">
      <c r="A8626"/>
      <c r="B8626"/>
      <c r="C8626"/>
      <c r="D8626"/>
      <c r="E8626"/>
      <c r="F8626" s="76"/>
      <c r="G8626"/>
      <c r="H8626"/>
      <c r="I8626"/>
      <c r="J8626"/>
      <c r="K8626" s="2"/>
      <c r="L8626" s="60"/>
    </row>
    <row r="8627" spans="1:12">
      <c r="A8627"/>
      <c r="B8627"/>
      <c r="C8627"/>
      <c r="D8627"/>
      <c r="E8627"/>
      <c r="F8627" s="76"/>
      <c r="G8627"/>
      <c r="H8627"/>
      <c r="I8627"/>
      <c r="J8627"/>
      <c r="K8627" s="2"/>
      <c r="L8627" s="60"/>
    </row>
    <row r="8628" spans="1:12">
      <c r="A8628"/>
      <c r="B8628"/>
      <c r="C8628"/>
      <c r="D8628"/>
      <c r="E8628"/>
      <c r="F8628" s="76"/>
      <c r="G8628"/>
      <c r="H8628"/>
      <c r="I8628"/>
      <c r="J8628"/>
      <c r="K8628" s="2"/>
      <c r="L8628" s="60"/>
    </row>
    <row r="8629" spans="1:12">
      <c r="A8629"/>
      <c r="B8629"/>
      <c r="C8629"/>
      <c r="D8629"/>
      <c r="E8629"/>
      <c r="F8629" s="76"/>
      <c r="G8629"/>
      <c r="H8629"/>
      <c r="I8629"/>
      <c r="J8629"/>
      <c r="K8629" s="2"/>
      <c r="L8629" s="60"/>
    </row>
    <row r="8630" spans="1:12">
      <c r="A8630"/>
      <c r="B8630"/>
      <c r="C8630"/>
      <c r="D8630"/>
      <c r="E8630"/>
      <c r="F8630" s="76"/>
      <c r="G8630"/>
      <c r="H8630"/>
      <c r="I8630"/>
      <c r="J8630"/>
      <c r="K8630" s="2"/>
      <c r="L8630" s="60"/>
    </row>
    <row r="8631" spans="1:12">
      <c r="A8631"/>
      <c r="B8631"/>
      <c r="C8631"/>
      <c r="D8631"/>
      <c r="E8631"/>
      <c r="F8631" s="76"/>
      <c r="G8631"/>
      <c r="H8631"/>
      <c r="I8631"/>
      <c r="J8631"/>
      <c r="K8631" s="2"/>
      <c r="L8631" s="60"/>
    </row>
    <row r="8632" spans="1:12">
      <c r="A8632"/>
      <c r="B8632"/>
      <c r="C8632"/>
      <c r="D8632"/>
      <c r="E8632"/>
      <c r="F8632" s="76"/>
      <c r="G8632"/>
      <c r="H8632"/>
      <c r="I8632"/>
      <c r="J8632"/>
      <c r="K8632" s="2"/>
      <c r="L8632" s="60"/>
    </row>
    <row r="8633" spans="1:12">
      <c r="A8633"/>
      <c r="B8633"/>
      <c r="C8633"/>
      <c r="D8633"/>
      <c r="E8633"/>
      <c r="F8633" s="76"/>
      <c r="G8633"/>
      <c r="H8633"/>
      <c r="I8633"/>
      <c r="J8633"/>
      <c r="K8633" s="2"/>
      <c r="L8633" s="60"/>
    </row>
    <row r="8634" spans="1:12">
      <c r="A8634"/>
      <c r="B8634"/>
      <c r="C8634"/>
      <c r="D8634"/>
      <c r="E8634"/>
      <c r="F8634" s="76"/>
      <c r="G8634"/>
      <c r="H8634"/>
      <c r="I8634"/>
      <c r="J8634"/>
      <c r="K8634" s="2"/>
      <c r="L8634" s="60"/>
    </row>
    <row r="8635" spans="1:12">
      <c r="A8635"/>
      <c r="B8635"/>
      <c r="C8635"/>
      <c r="D8635"/>
      <c r="E8635"/>
      <c r="F8635" s="76"/>
      <c r="G8635"/>
      <c r="H8635"/>
      <c r="I8635"/>
      <c r="J8635"/>
      <c r="K8635" s="2"/>
      <c r="L8635" s="60"/>
    </row>
    <row r="8636" spans="1:12">
      <c r="A8636"/>
      <c r="B8636"/>
      <c r="C8636"/>
      <c r="D8636"/>
      <c r="E8636"/>
      <c r="F8636" s="76"/>
      <c r="G8636"/>
      <c r="H8636"/>
      <c r="I8636"/>
      <c r="J8636"/>
      <c r="K8636" s="2"/>
      <c r="L8636" s="60"/>
    </row>
    <row r="8637" spans="1:12">
      <c r="A8637"/>
      <c r="B8637"/>
      <c r="C8637"/>
      <c r="D8637"/>
      <c r="E8637"/>
      <c r="F8637" s="76"/>
      <c r="G8637"/>
      <c r="H8637"/>
      <c r="I8637"/>
      <c r="J8637"/>
      <c r="K8637" s="2"/>
      <c r="L8637" s="60"/>
    </row>
    <row r="8638" spans="1:12">
      <c r="A8638"/>
      <c r="B8638"/>
      <c r="C8638"/>
      <c r="D8638"/>
      <c r="E8638"/>
      <c r="F8638" s="76"/>
      <c r="G8638"/>
      <c r="H8638"/>
      <c r="I8638"/>
      <c r="J8638"/>
      <c r="K8638" s="2"/>
      <c r="L8638" s="60"/>
    </row>
    <row r="8639" spans="1:12">
      <c r="A8639"/>
      <c r="B8639"/>
      <c r="C8639"/>
      <c r="D8639"/>
      <c r="E8639"/>
      <c r="F8639" s="76"/>
      <c r="G8639"/>
      <c r="H8639"/>
      <c r="I8639"/>
      <c r="J8639"/>
      <c r="K8639" s="2"/>
      <c r="L8639" s="60"/>
    </row>
    <row r="8640" spans="1:12">
      <c r="A8640"/>
      <c r="B8640"/>
      <c r="C8640"/>
      <c r="D8640"/>
      <c r="E8640"/>
      <c r="F8640" s="76"/>
      <c r="G8640"/>
      <c r="H8640"/>
      <c r="I8640"/>
      <c r="J8640"/>
      <c r="K8640" s="2"/>
      <c r="L8640" s="60"/>
    </row>
    <row r="8641" spans="1:12">
      <c r="A8641"/>
      <c r="B8641"/>
      <c r="C8641"/>
      <c r="D8641"/>
      <c r="E8641"/>
      <c r="F8641" s="76"/>
      <c r="G8641"/>
      <c r="H8641"/>
      <c r="I8641"/>
      <c r="J8641"/>
      <c r="K8641" s="2"/>
      <c r="L8641" s="60"/>
    </row>
    <row r="8642" spans="1:12">
      <c r="A8642"/>
      <c r="B8642"/>
      <c r="C8642"/>
      <c r="D8642"/>
      <c r="E8642"/>
      <c r="F8642" s="76"/>
      <c r="G8642"/>
      <c r="H8642"/>
      <c r="I8642"/>
      <c r="J8642"/>
      <c r="K8642" s="2"/>
      <c r="L8642" s="60"/>
    </row>
    <row r="8643" spans="1:12">
      <c r="A8643"/>
      <c r="B8643"/>
      <c r="C8643"/>
      <c r="D8643"/>
      <c r="E8643"/>
      <c r="F8643" s="76"/>
      <c r="G8643"/>
      <c r="H8643"/>
      <c r="I8643"/>
      <c r="J8643"/>
      <c r="K8643" s="2"/>
      <c r="L8643" s="60"/>
    </row>
    <row r="8644" spans="1:12">
      <c r="A8644"/>
      <c r="B8644"/>
      <c r="C8644"/>
      <c r="D8644"/>
      <c r="E8644"/>
      <c r="F8644" s="76"/>
      <c r="G8644"/>
      <c r="H8644"/>
      <c r="I8644"/>
      <c r="J8644"/>
      <c r="K8644" s="2"/>
      <c r="L8644" s="60"/>
    </row>
    <row r="8645" spans="1:12">
      <c r="A8645"/>
      <c r="B8645"/>
      <c r="C8645"/>
      <c r="D8645"/>
      <c r="E8645"/>
      <c r="F8645" s="76"/>
      <c r="G8645"/>
      <c r="H8645"/>
      <c r="I8645"/>
      <c r="J8645"/>
      <c r="K8645" s="2"/>
      <c r="L8645" s="60"/>
    </row>
    <row r="8646" spans="1:12">
      <c r="A8646"/>
      <c r="B8646"/>
      <c r="C8646"/>
      <c r="D8646"/>
      <c r="E8646"/>
      <c r="F8646" s="76"/>
      <c r="G8646"/>
      <c r="H8646"/>
      <c r="I8646"/>
      <c r="J8646"/>
      <c r="K8646" s="2"/>
      <c r="L8646" s="60"/>
    </row>
    <row r="8647" spans="1:12">
      <c r="A8647"/>
      <c r="B8647"/>
      <c r="C8647"/>
      <c r="D8647"/>
      <c r="E8647"/>
      <c r="F8647" s="76"/>
      <c r="G8647"/>
      <c r="H8647"/>
      <c r="I8647"/>
      <c r="J8647"/>
      <c r="K8647" s="2"/>
      <c r="L8647" s="60"/>
    </row>
    <row r="8648" spans="1:12">
      <c r="A8648"/>
      <c r="B8648"/>
      <c r="C8648"/>
      <c r="D8648"/>
      <c r="E8648"/>
      <c r="F8648" s="76"/>
      <c r="G8648"/>
      <c r="H8648"/>
      <c r="I8648"/>
      <c r="J8648"/>
      <c r="K8648" s="2"/>
      <c r="L8648" s="60"/>
    </row>
    <row r="8649" spans="1:12">
      <c r="A8649"/>
      <c r="B8649"/>
      <c r="C8649"/>
      <c r="D8649"/>
      <c r="E8649"/>
      <c r="F8649" s="76"/>
      <c r="G8649"/>
      <c r="H8649"/>
      <c r="I8649"/>
      <c r="J8649"/>
      <c r="K8649" s="2"/>
      <c r="L8649" s="60"/>
    </row>
    <row r="8650" spans="1:12">
      <c r="A8650"/>
      <c r="B8650"/>
      <c r="C8650"/>
      <c r="D8650"/>
      <c r="E8650"/>
      <c r="F8650" s="76"/>
      <c r="G8650"/>
      <c r="H8650"/>
      <c r="I8650"/>
      <c r="J8650"/>
      <c r="K8650" s="2"/>
      <c r="L8650" s="60"/>
    </row>
    <row r="8651" spans="1:12">
      <c r="A8651"/>
      <c r="B8651"/>
      <c r="C8651"/>
      <c r="D8651"/>
      <c r="E8651"/>
      <c r="F8651" s="76"/>
      <c r="G8651"/>
      <c r="H8651"/>
      <c r="I8651"/>
      <c r="J8651"/>
      <c r="K8651" s="2"/>
      <c r="L8651" s="60"/>
    </row>
    <row r="8652" spans="1:12">
      <c r="A8652"/>
      <c r="B8652"/>
      <c r="C8652"/>
      <c r="D8652"/>
      <c r="E8652"/>
      <c r="F8652" s="76"/>
      <c r="G8652"/>
      <c r="H8652"/>
      <c r="I8652"/>
      <c r="J8652"/>
      <c r="K8652" s="2"/>
      <c r="L8652" s="60"/>
    </row>
    <row r="8653" spans="1:12">
      <c r="A8653"/>
      <c r="B8653"/>
      <c r="C8653"/>
      <c r="D8653"/>
      <c r="E8653"/>
      <c r="F8653" s="76"/>
      <c r="G8653"/>
      <c r="H8653"/>
      <c r="I8653"/>
      <c r="J8653"/>
      <c r="K8653" s="2"/>
      <c r="L8653" s="60"/>
    </row>
    <row r="8654" spans="1:12">
      <c r="A8654"/>
      <c r="B8654"/>
      <c r="C8654"/>
      <c r="D8654"/>
      <c r="E8654"/>
      <c r="F8654" s="76"/>
      <c r="G8654"/>
      <c r="H8654"/>
      <c r="I8654"/>
      <c r="J8654"/>
      <c r="K8654" s="2"/>
      <c r="L8654" s="60"/>
    </row>
    <row r="8655" spans="1:12">
      <c r="A8655"/>
      <c r="B8655"/>
      <c r="C8655"/>
      <c r="D8655"/>
      <c r="E8655"/>
      <c r="F8655" s="76"/>
      <c r="G8655"/>
      <c r="H8655"/>
      <c r="I8655"/>
      <c r="J8655"/>
      <c r="K8655" s="2"/>
      <c r="L8655" s="60"/>
    </row>
    <row r="8656" spans="1:12">
      <c r="A8656"/>
      <c r="B8656"/>
      <c r="C8656"/>
      <c r="D8656"/>
      <c r="E8656"/>
      <c r="F8656" s="76"/>
      <c r="G8656"/>
      <c r="H8656"/>
      <c r="I8656"/>
      <c r="J8656"/>
      <c r="K8656" s="2"/>
      <c r="L8656" s="60"/>
    </row>
    <row r="8657" spans="1:12">
      <c r="A8657"/>
      <c r="B8657"/>
      <c r="C8657"/>
      <c r="D8657"/>
      <c r="E8657"/>
      <c r="F8657" s="76"/>
      <c r="G8657"/>
      <c r="H8657"/>
      <c r="I8657"/>
      <c r="J8657"/>
      <c r="K8657" s="2"/>
      <c r="L8657" s="60"/>
    </row>
    <row r="8658" spans="1:12">
      <c r="A8658"/>
      <c r="B8658"/>
      <c r="C8658"/>
      <c r="D8658"/>
      <c r="E8658"/>
      <c r="F8658" s="76"/>
      <c r="G8658"/>
      <c r="H8658"/>
      <c r="I8658"/>
      <c r="J8658"/>
      <c r="K8658" s="2"/>
      <c r="L8658" s="60"/>
    </row>
    <row r="8659" spans="1:12">
      <c r="A8659"/>
      <c r="B8659"/>
      <c r="C8659"/>
      <c r="D8659"/>
      <c r="E8659"/>
      <c r="F8659" s="76"/>
      <c r="G8659"/>
      <c r="H8659"/>
      <c r="I8659"/>
      <c r="J8659"/>
      <c r="K8659" s="2"/>
      <c r="L8659" s="60"/>
    </row>
    <row r="8660" spans="1:12">
      <c r="A8660"/>
      <c r="B8660"/>
      <c r="C8660"/>
      <c r="D8660"/>
      <c r="E8660"/>
      <c r="F8660" s="76"/>
      <c r="G8660"/>
      <c r="H8660"/>
      <c r="I8660"/>
      <c r="J8660"/>
      <c r="K8660" s="2"/>
      <c r="L8660" s="60"/>
    </row>
    <row r="8661" spans="1:12">
      <c r="A8661"/>
      <c r="B8661"/>
      <c r="C8661"/>
      <c r="D8661"/>
      <c r="E8661"/>
      <c r="F8661" s="76"/>
      <c r="G8661"/>
      <c r="H8661"/>
      <c r="I8661"/>
      <c r="J8661"/>
      <c r="K8661" s="2"/>
      <c r="L8661" s="60"/>
    </row>
    <row r="8662" spans="1:12">
      <c r="A8662"/>
      <c r="B8662"/>
      <c r="C8662"/>
      <c r="D8662"/>
      <c r="E8662"/>
      <c r="F8662" s="76"/>
      <c r="G8662"/>
      <c r="H8662"/>
      <c r="I8662"/>
      <c r="J8662"/>
      <c r="K8662" s="2"/>
      <c r="L8662" s="60"/>
    </row>
    <row r="8663" spans="1:12">
      <c r="A8663"/>
      <c r="B8663"/>
      <c r="C8663"/>
      <c r="D8663"/>
      <c r="E8663"/>
      <c r="F8663" s="76"/>
      <c r="G8663"/>
      <c r="H8663"/>
      <c r="I8663"/>
      <c r="J8663"/>
      <c r="K8663" s="2"/>
      <c r="L8663" s="60"/>
    </row>
    <row r="8664" spans="1:12">
      <c r="A8664"/>
      <c r="B8664"/>
      <c r="C8664"/>
      <c r="D8664"/>
      <c r="E8664"/>
      <c r="F8664" s="76"/>
      <c r="G8664"/>
      <c r="H8664"/>
      <c r="I8664"/>
      <c r="J8664"/>
      <c r="K8664" s="2"/>
      <c r="L8664" s="60"/>
    </row>
    <row r="8665" spans="1:12">
      <c r="A8665"/>
      <c r="B8665"/>
      <c r="C8665"/>
      <c r="D8665"/>
      <c r="E8665"/>
      <c r="F8665" s="76"/>
      <c r="G8665"/>
      <c r="H8665"/>
      <c r="I8665"/>
      <c r="J8665"/>
      <c r="K8665" s="2"/>
      <c r="L8665" s="60"/>
    </row>
    <row r="8666" spans="1:12">
      <c r="A8666"/>
      <c r="B8666"/>
      <c r="C8666"/>
      <c r="D8666"/>
      <c r="E8666"/>
      <c r="F8666" s="76"/>
      <c r="G8666"/>
      <c r="H8666"/>
      <c r="I8666"/>
      <c r="J8666"/>
      <c r="K8666" s="2"/>
      <c r="L8666" s="60"/>
    </row>
    <row r="8667" spans="1:12">
      <c r="A8667"/>
      <c r="B8667"/>
      <c r="C8667"/>
      <c r="D8667"/>
      <c r="E8667"/>
      <c r="F8667" s="76"/>
      <c r="G8667"/>
      <c r="H8667"/>
      <c r="I8667"/>
      <c r="J8667"/>
      <c r="K8667" s="2"/>
      <c r="L8667" s="60"/>
    </row>
    <row r="8668" spans="1:12">
      <c r="A8668"/>
      <c r="B8668"/>
      <c r="C8668"/>
      <c r="D8668"/>
      <c r="E8668"/>
      <c r="F8668" s="76"/>
      <c r="G8668"/>
      <c r="H8668"/>
      <c r="I8668"/>
      <c r="J8668"/>
      <c r="K8668" s="2"/>
      <c r="L8668" s="60"/>
    </row>
    <row r="8669" spans="1:12">
      <c r="A8669"/>
      <c r="B8669"/>
      <c r="C8669"/>
      <c r="D8669"/>
      <c r="E8669"/>
      <c r="F8669" s="76"/>
      <c r="G8669"/>
      <c r="H8669"/>
      <c r="I8669"/>
      <c r="J8669"/>
      <c r="K8669" s="2"/>
      <c r="L8669" s="60"/>
    </row>
    <row r="8670" spans="1:12">
      <c r="A8670"/>
      <c r="B8670"/>
      <c r="C8670"/>
      <c r="D8670"/>
      <c r="E8670"/>
      <c r="F8670" s="76"/>
      <c r="G8670"/>
      <c r="H8670"/>
      <c r="I8670"/>
      <c r="J8670"/>
      <c r="K8670" s="2"/>
      <c r="L8670" s="60"/>
    </row>
    <row r="8671" spans="1:12">
      <c r="A8671"/>
      <c r="B8671"/>
      <c r="C8671"/>
      <c r="D8671"/>
      <c r="E8671"/>
      <c r="F8671" s="76"/>
      <c r="G8671"/>
      <c r="H8671"/>
      <c r="I8671"/>
      <c r="J8671"/>
      <c r="K8671" s="2"/>
      <c r="L8671" s="60"/>
    </row>
    <row r="8672" spans="1:12">
      <c r="A8672"/>
      <c r="B8672"/>
      <c r="C8672"/>
      <c r="D8672"/>
      <c r="E8672"/>
      <c r="F8672" s="76"/>
      <c r="G8672"/>
      <c r="H8672"/>
      <c r="I8672"/>
      <c r="J8672"/>
      <c r="K8672" s="2"/>
      <c r="L8672" s="60"/>
    </row>
    <row r="8673" spans="1:12">
      <c r="A8673"/>
      <c r="B8673"/>
      <c r="C8673"/>
      <c r="D8673"/>
      <c r="E8673"/>
      <c r="F8673" s="76"/>
      <c r="G8673"/>
      <c r="H8673"/>
      <c r="I8673"/>
      <c r="J8673"/>
      <c r="K8673" s="2"/>
      <c r="L8673" s="60"/>
    </row>
    <row r="8674" spans="1:12">
      <c r="A8674"/>
      <c r="B8674"/>
      <c r="C8674"/>
      <c r="D8674"/>
      <c r="E8674"/>
      <c r="F8674" s="76"/>
      <c r="G8674"/>
      <c r="H8674"/>
      <c r="I8674"/>
      <c r="J8674"/>
      <c r="K8674" s="2"/>
      <c r="L8674" s="60"/>
    </row>
    <row r="8675" spans="1:12">
      <c r="A8675"/>
      <c r="B8675"/>
      <c r="C8675"/>
      <c r="D8675"/>
      <c r="E8675"/>
      <c r="F8675" s="76"/>
      <c r="G8675"/>
      <c r="H8675"/>
      <c r="I8675"/>
      <c r="J8675"/>
      <c r="K8675" s="2"/>
      <c r="L8675" s="60"/>
    </row>
    <row r="8676" spans="1:12">
      <c r="A8676"/>
      <c r="B8676"/>
      <c r="C8676"/>
      <c r="D8676"/>
      <c r="E8676"/>
      <c r="F8676" s="76"/>
      <c r="G8676"/>
      <c r="H8676"/>
      <c r="I8676"/>
      <c r="J8676"/>
      <c r="K8676" s="2"/>
      <c r="L8676" s="60"/>
    </row>
    <row r="8677" spans="1:12">
      <c r="A8677"/>
      <c r="B8677"/>
      <c r="C8677"/>
      <c r="D8677"/>
      <c r="E8677"/>
      <c r="F8677" s="76"/>
      <c r="G8677"/>
      <c r="H8677"/>
      <c r="I8677"/>
      <c r="J8677"/>
      <c r="K8677" s="2"/>
      <c r="L8677" s="60"/>
    </row>
    <row r="8678" spans="1:12">
      <c r="A8678"/>
      <c r="B8678"/>
      <c r="C8678"/>
      <c r="D8678"/>
      <c r="E8678"/>
      <c r="F8678" s="76"/>
      <c r="G8678"/>
      <c r="H8678"/>
      <c r="I8678"/>
      <c r="J8678"/>
      <c r="K8678" s="2"/>
      <c r="L8678" s="60"/>
    </row>
    <row r="8679" spans="1:12">
      <c r="A8679"/>
      <c r="B8679"/>
      <c r="C8679"/>
      <c r="D8679"/>
      <c r="E8679"/>
      <c r="F8679" s="76"/>
      <c r="G8679"/>
      <c r="H8679"/>
      <c r="I8679"/>
      <c r="J8679"/>
      <c r="K8679" s="2"/>
      <c r="L8679" s="60"/>
    </row>
    <row r="8680" spans="1:12">
      <c r="A8680"/>
      <c r="B8680"/>
      <c r="C8680"/>
      <c r="D8680"/>
      <c r="E8680"/>
      <c r="F8680" s="76"/>
      <c r="G8680"/>
      <c r="H8680"/>
      <c r="I8680"/>
      <c r="J8680"/>
      <c r="K8680" s="2"/>
      <c r="L8680" s="60"/>
    </row>
    <row r="8681" spans="1:12">
      <c r="A8681"/>
      <c r="B8681"/>
      <c r="C8681"/>
      <c r="D8681"/>
      <c r="E8681"/>
      <c r="F8681" s="76"/>
      <c r="G8681"/>
      <c r="H8681"/>
      <c r="I8681"/>
      <c r="J8681"/>
      <c r="K8681" s="2"/>
      <c r="L8681" s="60"/>
    </row>
    <row r="8682" spans="1:12">
      <c r="A8682"/>
      <c r="B8682"/>
      <c r="C8682"/>
      <c r="D8682"/>
      <c r="E8682"/>
      <c r="F8682" s="76"/>
      <c r="G8682"/>
      <c r="H8682"/>
      <c r="I8682"/>
      <c r="J8682"/>
      <c r="K8682" s="2"/>
      <c r="L8682" s="60"/>
    </row>
    <row r="8683" spans="1:12">
      <c r="A8683"/>
      <c r="B8683"/>
      <c r="C8683"/>
      <c r="D8683"/>
      <c r="E8683"/>
      <c r="F8683" s="76"/>
      <c r="G8683"/>
      <c r="H8683"/>
      <c r="I8683"/>
      <c r="J8683"/>
      <c r="K8683" s="2"/>
      <c r="L8683" s="60"/>
    </row>
    <row r="8684" spans="1:12">
      <c r="A8684"/>
      <c r="B8684"/>
      <c r="C8684"/>
      <c r="D8684"/>
      <c r="E8684"/>
      <c r="F8684" s="76"/>
      <c r="G8684"/>
      <c r="H8684"/>
      <c r="I8684"/>
      <c r="J8684"/>
      <c r="K8684" s="2"/>
      <c r="L8684" s="60"/>
    </row>
    <row r="8685" spans="1:12">
      <c r="A8685"/>
      <c r="B8685"/>
      <c r="C8685"/>
      <c r="D8685"/>
      <c r="E8685"/>
      <c r="F8685" s="76"/>
      <c r="G8685"/>
      <c r="H8685"/>
      <c r="I8685"/>
      <c r="J8685"/>
      <c r="K8685" s="2"/>
      <c r="L8685" s="60"/>
    </row>
    <row r="8686" spans="1:12">
      <c r="A8686"/>
      <c r="B8686"/>
      <c r="C8686"/>
      <c r="D8686"/>
      <c r="E8686"/>
      <c r="F8686" s="76"/>
      <c r="G8686"/>
      <c r="H8686"/>
      <c r="I8686"/>
      <c r="J8686"/>
      <c r="K8686" s="2"/>
      <c r="L8686" s="60"/>
    </row>
    <row r="8687" spans="1:12">
      <c r="A8687"/>
      <c r="B8687"/>
      <c r="C8687"/>
      <c r="D8687"/>
      <c r="E8687"/>
      <c r="F8687" s="76"/>
      <c r="G8687"/>
      <c r="H8687"/>
      <c r="I8687"/>
      <c r="J8687"/>
      <c r="K8687" s="2"/>
      <c r="L8687" s="60"/>
    </row>
    <row r="8688" spans="1:12">
      <c r="A8688"/>
      <c r="B8688"/>
      <c r="C8688"/>
      <c r="D8688"/>
      <c r="E8688"/>
      <c r="F8688" s="76"/>
      <c r="G8688"/>
      <c r="H8688"/>
      <c r="I8688"/>
      <c r="J8688"/>
      <c r="K8688" s="2"/>
      <c r="L8688" s="60"/>
    </row>
    <row r="8689" spans="1:12">
      <c r="A8689"/>
      <c r="B8689"/>
      <c r="C8689"/>
      <c r="D8689"/>
      <c r="E8689"/>
      <c r="F8689" s="76"/>
      <c r="G8689"/>
      <c r="H8689"/>
      <c r="I8689"/>
      <c r="J8689"/>
      <c r="K8689" s="2"/>
      <c r="L8689" s="60"/>
    </row>
    <row r="8690" spans="1:12">
      <c r="A8690"/>
      <c r="B8690"/>
      <c r="C8690"/>
      <c r="D8690"/>
      <c r="E8690"/>
      <c r="F8690" s="76"/>
      <c r="G8690"/>
      <c r="H8690"/>
      <c r="I8690"/>
      <c r="J8690"/>
      <c r="K8690" s="2"/>
      <c r="L8690" s="60"/>
    </row>
    <row r="8691" spans="1:12">
      <c r="A8691"/>
      <c r="B8691"/>
      <c r="C8691"/>
      <c r="D8691"/>
      <c r="E8691"/>
      <c r="F8691" s="76"/>
      <c r="G8691"/>
      <c r="H8691"/>
      <c r="I8691"/>
      <c r="J8691"/>
      <c r="K8691" s="2"/>
      <c r="L8691" s="60"/>
    </row>
    <row r="8692" spans="1:12">
      <c r="A8692"/>
      <c r="B8692"/>
      <c r="C8692"/>
      <c r="D8692"/>
      <c r="E8692"/>
      <c r="F8692" s="76"/>
      <c r="G8692"/>
      <c r="H8692"/>
      <c r="I8692"/>
      <c r="J8692"/>
      <c r="K8692" s="2"/>
      <c r="L8692" s="60"/>
    </row>
    <row r="8693" spans="1:12">
      <c r="A8693"/>
      <c r="B8693"/>
      <c r="C8693"/>
      <c r="D8693"/>
      <c r="E8693"/>
      <c r="F8693" s="76"/>
      <c r="G8693"/>
      <c r="H8693"/>
      <c r="I8693"/>
      <c r="J8693"/>
      <c r="K8693" s="2"/>
      <c r="L8693" s="60"/>
    </row>
    <row r="8694" spans="1:12">
      <c r="A8694"/>
      <c r="B8694"/>
      <c r="C8694"/>
      <c r="D8694"/>
      <c r="E8694"/>
      <c r="F8694" s="76"/>
      <c r="G8694"/>
      <c r="H8694"/>
      <c r="I8694"/>
      <c r="J8694"/>
      <c r="K8694" s="2"/>
      <c r="L8694" s="60"/>
    </row>
    <row r="8695" spans="1:12">
      <c r="A8695"/>
      <c r="B8695"/>
      <c r="C8695"/>
      <c r="D8695"/>
      <c r="E8695"/>
      <c r="F8695" s="76"/>
      <c r="G8695"/>
      <c r="H8695"/>
      <c r="I8695"/>
      <c r="J8695"/>
      <c r="K8695" s="2"/>
      <c r="L8695" s="60"/>
    </row>
    <row r="8696" spans="1:12">
      <c r="A8696"/>
      <c r="B8696"/>
      <c r="C8696"/>
      <c r="D8696"/>
      <c r="E8696"/>
      <c r="F8696" s="76"/>
      <c r="G8696"/>
      <c r="H8696"/>
      <c r="I8696"/>
      <c r="J8696"/>
      <c r="K8696" s="2"/>
      <c r="L8696" s="60"/>
    </row>
    <row r="8697" spans="1:12">
      <c r="A8697"/>
      <c r="B8697"/>
      <c r="C8697"/>
      <c r="D8697"/>
      <c r="E8697"/>
      <c r="F8697" s="76"/>
      <c r="G8697"/>
      <c r="H8697"/>
      <c r="I8697"/>
      <c r="J8697"/>
      <c r="K8697" s="2"/>
      <c r="L8697" s="60"/>
    </row>
    <row r="8698" spans="1:12">
      <c r="A8698"/>
      <c r="B8698"/>
      <c r="C8698"/>
      <c r="D8698"/>
      <c r="E8698"/>
      <c r="F8698" s="76"/>
      <c r="G8698"/>
      <c r="H8698"/>
      <c r="I8698"/>
      <c r="J8698"/>
      <c r="K8698" s="2"/>
      <c r="L8698" s="60"/>
    </row>
    <row r="8699" spans="1:12">
      <c r="A8699"/>
      <c r="B8699"/>
      <c r="C8699"/>
      <c r="D8699"/>
      <c r="E8699"/>
      <c r="F8699" s="76"/>
      <c r="G8699"/>
      <c r="H8699"/>
      <c r="I8699"/>
      <c r="J8699"/>
      <c r="K8699" s="2"/>
      <c r="L8699" s="60"/>
    </row>
    <row r="8700" spans="1:12">
      <c r="A8700"/>
      <c r="B8700"/>
      <c r="C8700"/>
      <c r="D8700"/>
      <c r="E8700"/>
      <c r="F8700" s="76"/>
      <c r="G8700"/>
      <c r="H8700"/>
      <c r="I8700"/>
      <c r="J8700"/>
      <c r="K8700" s="2"/>
      <c r="L8700" s="60"/>
    </row>
    <row r="8701" spans="1:12">
      <c r="A8701"/>
      <c r="B8701"/>
      <c r="C8701"/>
      <c r="D8701"/>
      <c r="E8701"/>
      <c r="F8701" s="76"/>
      <c r="G8701"/>
      <c r="H8701"/>
      <c r="I8701"/>
      <c r="J8701"/>
      <c r="K8701" s="2"/>
      <c r="L8701" s="60"/>
    </row>
    <row r="8702" spans="1:12">
      <c r="A8702"/>
      <c r="B8702"/>
      <c r="C8702"/>
      <c r="D8702"/>
      <c r="E8702"/>
      <c r="F8702" s="76"/>
      <c r="G8702"/>
      <c r="H8702"/>
      <c r="I8702"/>
      <c r="J8702"/>
      <c r="K8702" s="2"/>
      <c r="L8702" s="60"/>
    </row>
    <row r="8703" spans="1:12">
      <c r="A8703"/>
      <c r="B8703"/>
      <c r="C8703"/>
      <c r="D8703"/>
      <c r="E8703"/>
      <c r="F8703" s="76"/>
      <c r="G8703"/>
      <c r="H8703"/>
      <c r="I8703"/>
      <c r="J8703"/>
      <c r="K8703" s="2"/>
      <c r="L8703" s="60"/>
    </row>
    <row r="8704" spans="1:12">
      <c r="A8704"/>
      <c r="B8704"/>
      <c r="C8704"/>
      <c r="D8704"/>
      <c r="E8704"/>
      <c r="F8704" s="76"/>
      <c r="G8704"/>
      <c r="H8704"/>
      <c r="I8704"/>
      <c r="J8704"/>
      <c r="K8704" s="2"/>
      <c r="L8704" s="60"/>
    </row>
    <row r="8705" spans="1:12">
      <c r="A8705"/>
      <c r="B8705"/>
      <c r="C8705"/>
      <c r="D8705"/>
      <c r="E8705"/>
      <c r="F8705" s="76"/>
      <c r="G8705"/>
      <c r="H8705"/>
      <c r="I8705"/>
      <c r="J8705"/>
      <c r="K8705" s="2"/>
      <c r="L8705" s="60"/>
    </row>
    <row r="8706" spans="1:12">
      <c r="A8706"/>
      <c r="B8706"/>
      <c r="C8706"/>
      <c r="D8706"/>
      <c r="E8706"/>
      <c r="F8706" s="76"/>
      <c r="G8706"/>
      <c r="H8706"/>
      <c r="I8706"/>
      <c r="J8706"/>
      <c r="K8706" s="2"/>
      <c r="L8706" s="60"/>
    </row>
    <row r="8707" spans="1:12">
      <c r="A8707"/>
      <c r="B8707"/>
      <c r="C8707"/>
      <c r="D8707"/>
      <c r="E8707"/>
      <c r="F8707" s="76"/>
      <c r="G8707"/>
      <c r="H8707"/>
      <c r="I8707"/>
      <c r="J8707"/>
      <c r="K8707" s="2"/>
      <c r="L8707" s="60"/>
    </row>
    <row r="8708" spans="1:12">
      <c r="A8708"/>
      <c r="B8708"/>
      <c r="C8708"/>
      <c r="D8708"/>
      <c r="E8708"/>
      <c r="F8708" s="76"/>
      <c r="G8708"/>
      <c r="H8708"/>
      <c r="I8708"/>
      <c r="J8708"/>
      <c r="K8708" s="2"/>
      <c r="L8708" s="60"/>
    </row>
    <row r="8709" spans="1:12">
      <c r="A8709"/>
      <c r="B8709"/>
      <c r="C8709"/>
      <c r="D8709"/>
      <c r="E8709"/>
      <c r="F8709" s="76"/>
      <c r="G8709"/>
      <c r="H8709"/>
      <c r="I8709"/>
      <c r="J8709"/>
      <c r="K8709" s="2"/>
      <c r="L8709" s="60"/>
    </row>
    <row r="8710" spans="1:12">
      <c r="A8710"/>
      <c r="B8710"/>
      <c r="C8710"/>
      <c r="D8710"/>
      <c r="E8710"/>
      <c r="F8710" s="76"/>
      <c r="G8710"/>
      <c r="H8710"/>
      <c r="I8710"/>
      <c r="J8710"/>
      <c r="K8710" s="2"/>
      <c r="L8710" s="60"/>
    </row>
    <row r="8711" spans="1:12">
      <c r="A8711"/>
      <c r="B8711"/>
      <c r="C8711"/>
      <c r="D8711"/>
      <c r="E8711"/>
      <c r="F8711" s="76"/>
      <c r="G8711"/>
      <c r="H8711"/>
      <c r="I8711"/>
      <c r="J8711"/>
      <c r="K8711" s="2"/>
      <c r="L8711" s="60"/>
    </row>
    <row r="8712" spans="1:12">
      <c r="A8712"/>
      <c r="B8712"/>
      <c r="C8712"/>
      <c r="D8712"/>
      <c r="E8712"/>
      <c r="F8712" s="76"/>
      <c r="G8712"/>
      <c r="H8712"/>
      <c r="I8712"/>
      <c r="J8712"/>
      <c r="K8712" s="2"/>
      <c r="L8712" s="60"/>
    </row>
    <row r="8713" spans="1:12">
      <c r="A8713"/>
      <c r="B8713"/>
      <c r="C8713"/>
      <c r="D8713"/>
      <c r="E8713"/>
      <c r="F8713" s="76"/>
      <c r="G8713"/>
      <c r="H8713"/>
      <c r="I8713"/>
      <c r="J8713"/>
      <c r="K8713" s="2"/>
      <c r="L8713" s="60"/>
    </row>
    <row r="8714" spans="1:12">
      <c r="A8714"/>
      <c r="B8714"/>
      <c r="C8714"/>
      <c r="D8714"/>
      <c r="E8714"/>
      <c r="F8714" s="76"/>
      <c r="G8714"/>
      <c r="H8714"/>
      <c r="I8714"/>
      <c r="J8714"/>
      <c r="K8714" s="2"/>
      <c r="L8714" s="60"/>
    </row>
    <row r="8715" spans="1:12">
      <c r="A8715"/>
      <c r="B8715"/>
      <c r="C8715"/>
      <c r="D8715"/>
      <c r="E8715"/>
      <c r="F8715" s="76"/>
      <c r="G8715"/>
      <c r="H8715"/>
      <c r="I8715"/>
      <c r="J8715"/>
      <c r="K8715" s="2"/>
      <c r="L8715" s="60"/>
    </row>
    <row r="8716" spans="1:12">
      <c r="A8716"/>
      <c r="B8716"/>
      <c r="C8716"/>
      <c r="D8716"/>
      <c r="E8716"/>
      <c r="F8716" s="76"/>
      <c r="G8716"/>
      <c r="H8716"/>
      <c r="I8716"/>
      <c r="J8716"/>
      <c r="K8716" s="2"/>
      <c r="L8716" s="60"/>
    </row>
    <row r="8717" spans="1:12">
      <c r="A8717"/>
      <c r="B8717"/>
      <c r="C8717"/>
      <c r="D8717"/>
      <c r="E8717"/>
      <c r="F8717" s="76"/>
      <c r="G8717"/>
      <c r="H8717"/>
      <c r="I8717"/>
      <c r="J8717"/>
      <c r="K8717" s="2"/>
      <c r="L8717" s="60"/>
    </row>
    <row r="8718" spans="1:12">
      <c r="A8718"/>
      <c r="B8718"/>
      <c r="C8718"/>
      <c r="D8718"/>
      <c r="E8718"/>
      <c r="F8718" s="76"/>
      <c r="G8718"/>
      <c r="H8718"/>
      <c r="I8718"/>
      <c r="J8718"/>
      <c r="K8718" s="2"/>
      <c r="L8718" s="60"/>
    </row>
    <row r="8719" spans="1:12">
      <c r="A8719"/>
      <c r="B8719"/>
      <c r="C8719"/>
      <c r="D8719"/>
      <c r="E8719"/>
      <c r="F8719" s="76"/>
      <c r="G8719"/>
      <c r="H8719"/>
      <c r="I8719"/>
      <c r="J8719"/>
      <c r="K8719" s="2"/>
      <c r="L8719" s="60"/>
    </row>
    <row r="8720" spans="1:12">
      <c r="A8720"/>
      <c r="B8720"/>
      <c r="C8720"/>
      <c r="D8720"/>
      <c r="E8720"/>
      <c r="F8720" s="76"/>
      <c r="G8720"/>
      <c r="H8720"/>
      <c r="I8720"/>
      <c r="J8720"/>
      <c r="K8720" s="2"/>
      <c r="L8720" s="60"/>
    </row>
    <row r="8721" spans="1:12">
      <c r="A8721"/>
      <c r="B8721"/>
      <c r="C8721"/>
      <c r="D8721"/>
      <c r="E8721"/>
      <c r="F8721" s="76"/>
      <c r="G8721"/>
      <c r="H8721"/>
      <c r="I8721"/>
      <c r="J8721"/>
      <c r="K8721" s="2"/>
      <c r="L8721" s="60"/>
    </row>
    <row r="8722" spans="1:12">
      <c r="A8722"/>
      <c r="B8722"/>
      <c r="C8722"/>
      <c r="D8722"/>
      <c r="E8722"/>
      <c r="F8722" s="76"/>
      <c r="G8722"/>
      <c r="H8722"/>
      <c r="I8722"/>
      <c r="J8722"/>
      <c r="K8722" s="2"/>
      <c r="L8722" s="60"/>
    </row>
    <row r="8723" spans="1:12">
      <c r="A8723"/>
      <c r="B8723"/>
      <c r="C8723"/>
      <c r="D8723"/>
      <c r="E8723"/>
      <c r="F8723" s="76"/>
      <c r="G8723"/>
      <c r="H8723"/>
      <c r="I8723"/>
      <c r="J8723"/>
      <c r="K8723" s="2"/>
      <c r="L8723" s="60"/>
    </row>
    <row r="8724" spans="1:12">
      <c r="A8724"/>
      <c r="B8724"/>
      <c r="C8724"/>
      <c r="D8724"/>
      <c r="E8724"/>
      <c r="F8724" s="76"/>
      <c r="G8724"/>
      <c r="H8724"/>
      <c r="I8724"/>
      <c r="J8724"/>
      <c r="K8724" s="2"/>
      <c r="L8724" s="60"/>
    </row>
    <row r="8725" spans="1:12">
      <c r="A8725"/>
      <c r="B8725"/>
      <c r="C8725"/>
      <c r="D8725"/>
      <c r="E8725"/>
      <c r="F8725" s="76"/>
      <c r="G8725"/>
      <c r="H8725"/>
      <c r="I8725"/>
      <c r="J8725"/>
      <c r="K8725" s="2"/>
      <c r="L8725" s="60"/>
    </row>
    <row r="8726" spans="1:12">
      <c r="A8726"/>
      <c r="B8726"/>
      <c r="C8726"/>
      <c r="D8726"/>
      <c r="E8726"/>
      <c r="F8726" s="76"/>
      <c r="G8726"/>
      <c r="H8726"/>
      <c r="I8726"/>
      <c r="J8726"/>
      <c r="K8726" s="2"/>
      <c r="L8726" s="60"/>
    </row>
    <row r="8727" spans="1:12">
      <c r="A8727"/>
      <c r="B8727"/>
      <c r="C8727"/>
      <c r="D8727"/>
      <c r="E8727"/>
      <c r="F8727" s="76"/>
      <c r="G8727"/>
      <c r="H8727"/>
      <c r="I8727"/>
      <c r="J8727"/>
      <c r="K8727" s="2"/>
      <c r="L8727" s="60"/>
    </row>
    <row r="8728" spans="1:12">
      <c r="A8728"/>
      <c r="B8728"/>
      <c r="C8728"/>
      <c r="D8728"/>
      <c r="E8728"/>
      <c r="F8728" s="76"/>
      <c r="G8728"/>
      <c r="H8728"/>
      <c r="I8728"/>
      <c r="J8728"/>
      <c r="K8728" s="2"/>
      <c r="L8728" s="60"/>
    </row>
    <row r="8729" spans="1:12">
      <c r="A8729"/>
      <c r="B8729"/>
      <c r="C8729"/>
      <c r="D8729"/>
      <c r="E8729"/>
      <c r="F8729" s="76"/>
      <c r="G8729"/>
      <c r="H8729"/>
      <c r="I8729"/>
      <c r="J8729"/>
      <c r="K8729" s="2"/>
      <c r="L8729" s="60"/>
    </row>
    <row r="8730" spans="1:12">
      <c r="A8730"/>
      <c r="B8730"/>
      <c r="C8730"/>
      <c r="D8730"/>
      <c r="E8730"/>
      <c r="F8730" s="76"/>
      <c r="G8730"/>
      <c r="H8730"/>
      <c r="I8730"/>
      <c r="J8730"/>
      <c r="K8730" s="2"/>
      <c r="L8730" s="60"/>
    </row>
    <row r="8731" spans="1:12">
      <c r="A8731"/>
      <c r="B8731"/>
      <c r="C8731"/>
      <c r="D8731"/>
      <c r="E8731"/>
      <c r="F8731" s="76"/>
      <c r="G8731"/>
      <c r="H8731"/>
      <c r="I8731"/>
      <c r="J8731"/>
      <c r="K8731" s="2"/>
      <c r="L8731" s="60"/>
    </row>
    <row r="8732" spans="1:12">
      <c r="A8732"/>
      <c r="B8732"/>
      <c r="C8732"/>
      <c r="D8732"/>
      <c r="E8732"/>
      <c r="F8732" s="76"/>
      <c r="G8732"/>
      <c r="H8732"/>
      <c r="I8732"/>
      <c r="J8732"/>
      <c r="K8732" s="2"/>
      <c r="L8732" s="60"/>
    </row>
    <row r="8733" spans="1:12">
      <c r="A8733"/>
      <c r="B8733"/>
      <c r="C8733"/>
      <c r="D8733"/>
      <c r="E8733"/>
      <c r="F8733" s="76"/>
      <c r="G8733"/>
      <c r="H8733"/>
      <c r="I8733"/>
      <c r="J8733"/>
      <c r="K8733" s="2"/>
      <c r="L8733" s="60"/>
    </row>
    <row r="8734" spans="1:12">
      <c r="A8734"/>
      <c r="B8734"/>
      <c r="C8734"/>
      <c r="D8734"/>
      <c r="E8734"/>
      <c r="F8734" s="76"/>
      <c r="G8734"/>
      <c r="H8734"/>
      <c r="I8734"/>
      <c r="J8734"/>
      <c r="K8734" s="2"/>
      <c r="L8734" s="60"/>
    </row>
    <row r="8735" spans="1:12">
      <c r="A8735"/>
      <c r="B8735"/>
      <c r="C8735"/>
      <c r="D8735"/>
      <c r="E8735"/>
      <c r="F8735" s="76"/>
      <c r="G8735"/>
      <c r="H8735"/>
      <c r="I8735"/>
      <c r="J8735"/>
      <c r="K8735" s="2"/>
      <c r="L8735" s="60"/>
    </row>
    <row r="8736" spans="1:12">
      <c r="A8736"/>
      <c r="B8736"/>
      <c r="C8736"/>
      <c r="D8736"/>
      <c r="E8736"/>
      <c r="F8736" s="76"/>
      <c r="G8736"/>
      <c r="H8736"/>
      <c r="I8736"/>
      <c r="J8736"/>
      <c r="K8736" s="2"/>
      <c r="L8736" s="60"/>
    </row>
    <row r="8737" spans="1:12">
      <c r="A8737"/>
      <c r="B8737"/>
      <c r="C8737"/>
      <c r="D8737"/>
      <c r="E8737"/>
      <c r="F8737" s="76"/>
      <c r="G8737"/>
      <c r="H8737"/>
      <c r="I8737"/>
      <c r="J8737"/>
      <c r="K8737" s="2"/>
      <c r="L8737" s="60"/>
    </row>
    <row r="8738" spans="1:12">
      <c r="A8738"/>
      <c r="B8738"/>
      <c r="C8738"/>
      <c r="D8738"/>
      <c r="E8738"/>
      <c r="F8738" s="76"/>
      <c r="G8738"/>
      <c r="H8738"/>
      <c r="I8738"/>
      <c r="J8738"/>
      <c r="K8738" s="2"/>
      <c r="L8738" s="60"/>
    </row>
    <row r="8739" spans="1:12">
      <c r="A8739"/>
      <c r="B8739"/>
      <c r="C8739"/>
      <c r="D8739"/>
      <c r="E8739"/>
      <c r="F8739" s="76"/>
      <c r="G8739"/>
      <c r="H8739"/>
      <c r="I8739"/>
      <c r="J8739"/>
      <c r="K8739" s="2"/>
      <c r="L8739" s="60"/>
    </row>
    <row r="8740" spans="1:12">
      <c r="A8740"/>
      <c r="B8740"/>
      <c r="C8740"/>
      <c r="D8740"/>
      <c r="E8740"/>
      <c r="F8740" s="76"/>
      <c r="G8740"/>
      <c r="H8740"/>
      <c r="I8740"/>
      <c r="J8740"/>
      <c r="K8740" s="2"/>
      <c r="L8740" s="60"/>
    </row>
    <row r="8741" spans="1:12">
      <c r="A8741"/>
      <c r="B8741"/>
      <c r="C8741"/>
      <c r="D8741"/>
      <c r="E8741"/>
      <c r="F8741" s="76"/>
      <c r="G8741"/>
      <c r="H8741"/>
      <c r="I8741"/>
      <c r="J8741"/>
      <c r="K8741" s="2"/>
      <c r="L8741" s="60"/>
    </row>
    <row r="8742" spans="1:12">
      <c r="A8742"/>
      <c r="B8742"/>
      <c r="C8742"/>
      <c r="D8742"/>
      <c r="E8742"/>
      <c r="F8742" s="76"/>
      <c r="G8742"/>
      <c r="H8742"/>
      <c r="I8742"/>
      <c r="J8742"/>
      <c r="K8742" s="2"/>
      <c r="L8742" s="60"/>
    </row>
    <row r="8743" spans="1:12">
      <c r="A8743"/>
      <c r="B8743"/>
      <c r="C8743"/>
      <c r="D8743"/>
      <c r="E8743"/>
      <c r="F8743" s="76"/>
      <c r="G8743"/>
      <c r="H8743"/>
      <c r="I8743"/>
      <c r="J8743"/>
      <c r="K8743" s="2"/>
      <c r="L8743" s="60"/>
    </row>
    <row r="8744" spans="1:12">
      <c r="A8744"/>
      <c r="B8744"/>
      <c r="C8744"/>
      <c r="D8744"/>
      <c r="E8744"/>
      <c r="F8744" s="76"/>
      <c r="G8744"/>
      <c r="H8744"/>
      <c r="I8744"/>
      <c r="J8744"/>
      <c r="K8744" s="2"/>
      <c r="L8744" s="60"/>
    </row>
    <row r="8745" spans="1:12">
      <c r="A8745"/>
      <c r="B8745"/>
      <c r="C8745"/>
      <c r="D8745"/>
      <c r="E8745"/>
      <c r="F8745" s="76"/>
      <c r="G8745"/>
      <c r="H8745"/>
      <c r="I8745"/>
      <c r="J8745"/>
      <c r="K8745" s="2"/>
      <c r="L8745" s="60"/>
    </row>
    <row r="8746" spans="1:12">
      <c r="A8746"/>
      <c r="B8746"/>
      <c r="C8746"/>
      <c r="D8746"/>
      <c r="E8746"/>
      <c r="F8746" s="76"/>
      <c r="G8746"/>
      <c r="H8746"/>
      <c r="I8746"/>
      <c r="J8746"/>
      <c r="K8746" s="2"/>
      <c r="L8746" s="60"/>
    </row>
    <row r="8747" spans="1:12">
      <c r="A8747"/>
      <c r="B8747"/>
      <c r="C8747"/>
      <c r="D8747"/>
      <c r="E8747"/>
      <c r="F8747" s="76"/>
      <c r="G8747"/>
      <c r="H8747"/>
      <c r="I8747"/>
      <c r="J8747"/>
      <c r="K8747" s="2"/>
      <c r="L8747" s="60"/>
    </row>
    <row r="8748" spans="1:12">
      <c r="A8748"/>
      <c r="B8748"/>
      <c r="C8748"/>
      <c r="D8748"/>
      <c r="E8748"/>
      <c r="F8748" s="76"/>
      <c r="G8748"/>
      <c r="H8748"/>
      <c r="I8748"/>
      <c r="J8748"/>
      <c r="K8748" s="2"/>
      <c r="L8748" s="60"/>
    </row>
    <row r="8749" spans="1:12">
      <c r="A8749"/>
      <c r="B8749"/>
      <c r="C8749"/>
      <c r="D8749"/>
      <c r="E8749"/>
      <c r="F8749" s="76"/>
      <c r="G8749"/>
      <c r="H8749"/>
      <c r="I8749"/>
      <c r="J8749"/>
      <c r="K8749" s="2"/>
      <c r="L8749" s="60"/>
    </row>
    <row r="8750" spans="1:12">
      <c r="A8750"/>
      <c r="B8750"/>
      <c r="C8750"/>
      <c r="D8750"/>
      <c r="E8750"/>
      <c r="F8750" s="76"/>
      <c r="G8750"/>
      <c r="H8750"/>
      <c r="I8750"/>
      <c r="J8750"/>
      <c r="K8750" s="2"/>
      <c r="L8750" s="60"/>
    </row>
    <row r="8751" spans="1:12">
      <c r="A8751"/>
      <c r="B8751"/>
      <c r="C8751"/>
      <c r="D8751"/>
      <c r="E8751"/>
      <c r="F8751" s="76"/>
      <c r="G8751"/>
      <c r="H8751"/>
      <c r="I8751"/>
      <c r="J8751"/>
      <c r="K8751" s="2"/>
      <c r="L8751" s="60"/>
    </row>
    <row r="8752" spans="1:12">
      <c r="A8752"/>
      <c r="B8752"/>
      <c r="C8752"/>
      <c r="D8752"/>
      <c r="E8752"/>
      <c r="F8752" s="76"/>
      <c r="G8752"/>
      <c r="H8752"/>
      <c r="I8752"/>
      <c r="J8752"/>
      <c r="K8752" s="2"/>
      <c r="L8752" s="60"/>
    </row>
    <row r="8753" spans="1:12">
      <c r="A8753"/>
      <c r="B8753"/>
      <c r="C8753"/>
      <c r="D8753"/>
      <c r="E8753"/>
      <c r="F8753" s="76"/>
      <c r="G8753"/>
      <c r="H8753"/>
      <c r="I8753"/>
      <c r="J8753"/>
      <c r="K8753" s="2"/>
      <c r="L8753" s="60"/>
    </row>
    <row r="8754" spans="1:12">
      <c r="A8754"/>
      <c r="B8754"/>
      <c r="C8754"/>
      <c r="D8754"/>
      <c r="E8754"/>
      <c r="F8754" s="76"/>
      <c r="G8754"/>
      <c r="H8754"/>
      <c r="I8754"/>
      <c r="J8754"/>
      <c r="K8754" s="2"/>
      <c r="L8754" s="60"/>
    </row>
    <row r="8755" spans="1:12">
      <c r="A8755"/>
      <c r="B8755"/>
      <c r="C8755"/>
      <c r="D8755"/>
      <c r="E8755"/>
      <c r="F8755" s="76"/>
      <c r="G8755"/>
      <c r="H8755"/>
      <c r="I8755"/>
      <c r="J8755"/>
      <c r="K8755" s="2"/>
      <c r="L8755" s="60"/>
    </row>
    <row r="8756" spans="1:12">
      <c r="A8756"/>
      <c r="B8756"/>
      <c r="C8756"/>
      <c r="D8756"/>
      <c r="E8756"/>
      <c r="F8756" s="76"/>
      <c r="G8756"/>
      <c r="H8756"/>
      <c r="I8756"/>
      <c r="J8756"/>
      <c r="K8756" s="2"/>
      <c r="L8756" s="60"/>
    </row>
    <row r="8757" spans="1:12">
      <c r="A8757"/>
      <c r="B8757"/>
      <c r="C8757"/>
      <c r="D8757"/>
      <c r="E8757"/>
      <c r="F8757" s="76"/>
      <c r="G8757"/>
      <c r="H8757"/>
      <c r="I8757"/>
      <c r="J8757"/>
      <c r="K8757" s="2"/>
      <c r="L8757" s="60"/>
    </row>
    <row r="8758" spans="1:12">
      <c r="A8758"/>
      <c r="B8758"/>
      <c r="C8758"/>
      <c r="D8758"/>
      <c r="E8758"/>
      <c r="F8758" s="76"/>
      <c r="G8758"/>
      <c r="H8758"/>
      <c r="I8758"/>
      <c r="J8758"/>
      <c r="K8758" s="2"/>
      <c r="L8758" s="60"/>
    </row>
    <row r="8759" spans="1:12">
      <c r="A8759"/>
      <c r="B8759"/>
      <c r="C8759"/>
      <c r="D8759"/>
      <c r="E8759"/>
      <c r="F8759" s="76"/>
      <c r="G8759"/>
      <c r="H8759"/>
      <c r="I8759"/>
      <c r="J8759"/>
      <c r="K8759" s="2"/>
      <c r="L8759" s="60"/>
    </row>
    <row r="8760" spans="1:12">
      <c r="A8760"/>
      <c r="B8760"/>
      <c r="C8760"/>
      <c r="D8760"/>
      <c r="E8760"/>
      <c r="F8760" s="76"/>
      <c r="G8760"/>
      <c r="H8760"/>
      <c r="I8760"/>
      <c r="J8760"/>
      <c r="K8760" s="2"/>
      <c r="L8760" s="60"/>
    </row>
    <row r="8761" spans="1:12">
      <c r="A8761"/>
      <c r="B8761"/>
      <c r="C8761"/>
      <c r="D8761"/>
      <c r="E8761"/>
      <c r="F8761" s="76"/>
      <c r="G8761"/>
      <c r="H8761"/>
      <c r="I8761"/>
      <c r="J8761"/>
      <c r="K8761" s="2"/>
      <c r="L8761" s="60"/>
    </row>
    <row r="8762" spans="1:12">
      <c r="A8762"/>
      <c r="B8762"/>
      <c r="C8762"/>
      <c r="D8762"/>
      <c r="E8762"/>
      <c r="F8762" s="76"/>
      <c r="G8762"/>
      <c r="H8762"/>
      <c r="I8762"/>
      <c r="J8762"/>
      <c r="K8762" s="2"/>
      <c r="L8762" s="60"/>
    </row>
    <row r="8763" spans="1:12">
      <c r="A8763"/>
      <c r="B8763"/>
      <c r="C8763"/>
      <c r="D8763"/>
      <c r="E8763"/>
      <c r="F8763" s="76"/>
      <c r="G8763"/>
      <c r="H8763"/>
      <c r="I8763"/>
      <c r="J8763"/>
      <c r="K8763" s="2"/>
      <c r="L8763" s="60"/>
    </row>
    <row r="8764" spans="1:12">
      <c r="A8764"/>
      <c r="B8764"/>
      <c r="C8764"/>
      <c r="D8764"/>
      <c r="E8764"/>
      <c r="F8764" s="76"/>
      <c r="G8764"/>
      <c r="H8764"/>
      <c r="I8764"/>
      <c r="J8764"/>
      <c r="K8764" s="2"/>
      <c r="L8764" s="60"/>
    </row>
    <row r="8765" spans="1:12">
      <c r="A8765"/>
      <c r="B8765"/>
      <c r="C8765"/>
      <c r="D8765"/>
      <c r="E8765"/>
      <c r="F8765" s="76"/>
      <c r="G8765"/>
      <c r="H8765"/>
      <c r="I8765"/>
      <c r="J8765"/>
      <c r="K8765" s="2"/>
      <c r="L8765" s="60"/>
    </row>
    <row r="8766" spans="1:12">
      <c r="A8766"/>
      <c r="B8766"/>
      <c r="C8766"/>
      <c r="D8766"/>
      <c r="E8766"/>
      <c r="F8766" s="76"/>
      <c r="G8766"/>
      <c r="H8766"/>
      <c r="I8766"/>
      <c r="J8766"/>
      <c r="K8766" s="2"/>
      <c r="L8766" s="60"/>
    </row>
    <row r="8767" spans="1:12">
      <c r="A8767"/>
      <c r="B8767"/>
      <c r="C8767"/>
      <c r="D8767"/>
      <c r="E8767"/>
      <c r="F8767" s="76"/>
      <c r="G8767"/>
      <c r="H8767"/>
      <c r="I8767"/>
      <c r="J8767"/>
      <c r="K8767" s="2"/>
      <c r="L8767" s="60"/>
    </row>
    <row r="8768" spans="1:12">
      <c r="A8768"/>
      <c r="B8768"/>
      <c r="C8768"/>
      <c r="D8768"/>
      <c r="E8768"/>
      <c r="F8768" s="76"/>
      <c r="G8768"/>
      <c r="H8768"/>
      <c r="I8768"/>
      <c r="J8768"/>
      <c r="K8768" s="2"/>
      <c r="L8768" s="60"/>
    </row>
    <row r="8769" spans="1:12">
      <c r="A8769"/>
      <c r="B8769"/>
      <c r="C8769"/>
      <c r="D8769"/>
      <c r="E8769"/>
      <c r="F8769" s="76"/>
      <c r="G8769"/>
      <c r="H8769"/>
      <c r="I8769"/>
      <c r="J8769"/>
      <c r="K8769" s="2"/>
      <c r="L8769" s="60"/>
    </row>
    <row r="8770" spans="1:12">
      <c r="A8770"/>
      <c r="B8770"/>
      <c r="C8770"/>
      <c r="D8770"/>
      <c r="E8770"/>
      <c r="F8770" s="76"/>
      <c r="G8770"/>
      <c r="H8770"/>
      <c r="I8770"/>
      <c r="J8770"/>
      <c r="K8770" s="2"/>
      <c r="L8770" s="60"/>
    </row>
    <row r="8771" spans="1:12">
      <c r="A8771"/>
      <c r="B8771"/>
      <c r="C8771"/>
      <c r="D8771"/>
      <c r="E8771"/>
      <c r="F8771" s="76"/>
      <c r="G8771"/>
      <c r="H8771"/>
      <c r="I8771"/>
      <c r="J8771"/>
      <c r="K8771" s="2"/>
      <c r="L8771" s="60"/>
    </row>
    <row r="8772" spans="1:12">
      <c r="A8772"/>
      <c r="B8772"/>
      <c r="C8772"/>
      <c r="D8772"/>
      <c r="E8772"/>
      <c r="F8772" s="76"/>
      <c r="G8772"/>
      <c r="H8772"/>
      <c r="I8772"/>
      <c r="J8772"/>
      <c r="K8772" s="2"/>
      <c r="L8772" s="60"/>
    </row>
    <row r="8773" spans="1:12">
      <c r="A8773"/>
      <c r="B8773"/>
      <c r="C8773"/>
      <c r="D8773"/>
      <c r="E8773"/>
      <c r="F8773" s="76"/>
      <c r="G8773"/>
      <c r="H8773"/>
      <c r="I8773"/>
      <c r="J8773"/>
      <c r="K8773" s="2"/>
      <c r="L8773" s="60"/>
    </row>
    <row r="8774" spans="1:12">
      <c r="A8774"/>
      <c r="B8774"/>
      <c r="C8774"/>
      <c r="D8774"/>
      <c r="E8774"/>
      <c r="F8774" s="76"/>
      <c r="G8774"/>
      <c r="H8774"/>
      <c r="I8774"/>
      <c r="J8774"/>
      <c r="K8774" s="2"/>
      <c r="L8774" s="60"/>
    </row>
    <row r="8775" spans="1:12">
      <c r="A8775"/>
      <c r="B8775"/>
      <c r="C8775"/>
      <c r="D8775"/>
      <c r="E8775"/>
      <c r="F8775" s="76"/>
      <c r="G8775"/>
      <c r="H8775"/>
      <c r="I8775"/>
      <c r="J8775"/>
      <c r="K8775" s="2"/>
      <c r="L8775" s="60"/>
    </row>
    <row r="8776" spans="1:12">
      <c r="A8776"/>
      <c r="B8776"/>
      <c r="C8776"/>
      <c r="D8776"/>
      <c r="E8776"/>
      <c r="F8776" s="76"/>
      <c r="G8776"/>
      <c r="H8776"/>
      <c r="I8776"/>
      <c r="J8776"/>
      <c r="K8776" s="2"/>
      <c r="L8776" s="60"/>
    </row>
    <row r="8777" spans="1:12">
      <c r="A8777"/>
      <c r="B8777"/>
      <c r="C8777"/>
      <c r="D8777"/>
      <c r="E8777"/>
      <c r="F8777" s="76"/>
      <c r="G8777"/>
      <c r="H8777"/>
      <c r="I8777"/>
      <c r="J8777"/>
      <c r="K8777" s="2"/>
      <c r="L8777" s="60"/>
    </row>
    <row r="8778" spans="1:12">
      <c r="A8778"/>
      <c r="B8778"/>
      <c r="C8778"/>
      <c r="D8778"/>
      <c r="E8778"/>
      <c r="F8778" s="76"/>
      <c r="G8778"/>
      <c r="H8778"/>
      <c r="I8778"/>
      <c r="J8778"/>
      <c r="K8778" s="2"/>
      <c r="L8778" s="60"/>
    </row>
    <row r="8779" spans="1:12">
      <c r="A8779"/>
      <c r="B8779"/>
      <c r="C8779"/>
      <c r="D8779"/>
      <c r="E8779"/>
      <c r="F8779" s="76"/>
      <c r="G8779"/>
      <c r="H8779"/>
      <c r="I8779"/>
      <c r="J8779"/>
      <c r="K8779" s="2"/>
      <c r="L8779" s="60"/>
    </row>
    <row r="8780" spans="1:12">
      <c r="A8780"/>
      <c r="B8780"/>
      <c r="C8780"/>
      <c r="D8780"/>
      <c r="E8780"/>
      <c r="F8780" s="76"/>
      <c r="G8780"/>
      <c r="H8780"/>
      <c r="I8780"/>
      <c r="J8780"/>
      <c r="K8780" s="2"/>
      <c r="L8780" s="60"/>
    </row>
    <row r="8781" spans="1:12">
      <c r="A8781"/>
      <c r="B8781"/>
      <c r="C8781"/>
      <c r="D8781"/>
      <c r="E8781"/>
      <c r="F8781" s="76"/>
      <c r="G8781"/>
      <c r="H8781"/>
      <c r="I8781"/>
      <c r="J8781"/>
      <c r="K8781" s="2"/>
      <c r="L8781" s="60"/>
    </row>
    <row r="8782" spans="1:12">
      <c r="A8782"/>
      <c r="B8782"/>
      <c r="C8782"/>
      <c r="D8782"/>
      <c r="E8782"/>
      <c r="F8782" s="76"/>
      <c r="G8782"/>
      <c r="H8782"/>
      <c r="I8782"/>
      <c r="J8782"/>
      <c r="K8782" s="2"/>
      <c r="L8782" s="60"/>
    </row>
    <row r="8783" spans="1:12">
      <c r="A8783"/>
      <c r="B8783"/>
      <c r="C8783"/>
      <c r="D8783"/>
      <c r="E8783"/>
      <c r="F8783" s="76"/>
      <c r="G8783"/>
      <c r="H8783"/>
      <c r="I8783"/>
      <c r="J8783"/>
      <c r="K8783" s="2"/>
      <c r="L8783" s="60"/>
    </row>
    <row r="8784" spans="1:12">
      <c r="A8784"/>
      <c r="B8784"/>
      <c r="C8784"/>
      <c r="D8784"/>
      <c r="E8784"/>
      <c r="F8784" s="76"/>
      <c r="G8784"/>
      <c r="H8784"/>
      <c r="I8784"/>
      <c r="J8784"/>
      <c r="K8784" s="2"/>
      <c r="L8784" s="60"/>
    </row>
    <row r="8785" spans="1:12">
      <c r="A8785"/>
      <c r="B8785"/>
      <c r="C8785"/>
      <c r="D8785"/>
      <c r="E8785"/>
      <c r="F8785" s="76"/>
      <c r="G8785"/>
      <c r="H8785"/>
      <c r="I8785"/>
      <c r="J8785"/>
      <c r="K8785" s="2"/>
      <c r="L8785" s="60"/>
    </row>
    <row r="8786" spans="1:12">
      <c r="A8786"/>
      <c r="B8786"/>
      <c r="C8786"/>
      <c r="D8786"/>
      <c r="E8786"/>
      <c r="F8786" s="76"/>
      <c r="G8786"/>
      <c r="H8786"/>
      <c r="I8786"/>
      <c r="J8786"/>
      <c r="K8786" s="2"/>
      <c r="L8786" s="60"/>
    </row>
    <row r="8787" spans="1:12">
      <c r="A8787"/>
      <c r="B8787"/>
      <c r="C8787"/>
      <c r="D8787"/>
      <c r="E8787"/>
      <c r="F8787" s="76"/>
      <c r="G8787"/>
      <c r="H8787"/>
      <c r="I8787"/>
      <c r="J8787"/>
      <c r="K8787" s="2"/>
      <c r="L8787" s="60"/>
    </row>
    <row r="8788" spans="1:12">
      <c r="A8788"/>
      <c r="B8788"/>
      <c r="C8788"/>
      <c r="D8788"/>
      <c r="E8788"/>
      <c r="F8788" s="76"/>
      <c r="G8788"/>
      <c r="H8788"/>
      <c r="I8788"/>
      <c r="J8788"/>
      <c r="K8788" s="2"/>
      <c r="L8788" s="60"/>
    </row>
    <row r="8789" spans="1:12">
      <c r="A8789"/>
      <c r="B8789"/>
      <c r="C8789"/>
      <c r="D8789"/>
      <c r="E8789"/>
      <c r="F8789" s="76"/>
      <c r="G8789"/>
      <c r="H8789"/>
      <c r="I8789"/>
      <c r="J8789"/>
      <c r="K8789" s="2"/>
      <c r="L8789" s="60"/>
    </row>
    <row r="8790" spans="1:12">
      <c r="A8790"/>
      <c r="B8790"/>
      <c r="C8790"/>
      <c r="D8790"/>
      <c r="E8790"/>
      <c r="F8790" s="76"/>
      <c r="G8790"/>
      <c r="H8790"/>
      <c r="I8790"/>
      <c r="J8790"/>
      <c r="K8790" s="2"/>
      <c r="L8790" s="60"/>
    </row>
    <row r="8791" spans="1:12">
      <c r="A8791"/>
      <c r="B8791"/>
      <c r="C8791"/>
      <c r="D8791"/>
      <c r="E8791"/>
      <c r="F8791" s="76"/>
      <c r="G8791"/>
      <c r="H8791"/>
      <c r="I8791"/>
      <c r="J8791"/>
      <c r="K8791" s="2"/>
      <c r="L8791" s="60"/>
    </row>
    <row r="8792" spans="1:12">
      <c r="A8792"/>
      <c r="B8792"/>
      <c r="C8792"/>
      <c r="D8792"/>
      <c r="E8792"/>
      <c r="F8792" s="76"/>
      <c r="G8792"/>
      <c r="H8792"/>
      <c r="I8792"/>
      <c r="J8792"/>
      <c r="K8792" s="2"/>
      <c r="L8792" s="60"/>
    </row>
    <row r="8793" spans="1:12">
      <c r="A8793"/>
      <c r="B8793"/>
      <c r="C8793"/>
      <c r="D8793"/>
      <c r="E8793"/>
      <c r="F8793" s="76"/>
      <c r="G8793"/>
      <c r="H8793"/>
      <c r="I8793"/>
      <c r="J8793"/>
      <c r="K8793" s="2"/>
      <c r="L8793" s="60"/>
    </row>
    <row r="8794" spans="1:12">
      <c r="A8794"/>
      <c r="B8794"/>
      <c r="C8794"/>
      <c r="D8794"/>
      <c r="E8794"/>
      <c r="F8794" s="76"/>
      <c r="G8794"/>
      <c r="H8794"/>
      <c r="I8794"/>
      <c r="J8794"/>
      <c r="K8794" s="2"/>
      <c r="L8794" s="60"/>
    </row>
    <row r="8795" spans="1:12">
      <c r="A8795"/>
      <c r="B8795"/>
      <c r="C8795"/>
      <c r="D8795"/>
      <c r="E8795"/>
      <c r="F8795" s="76"/>
      <c r="G8795"/>
      <c r="H8795"/>
      <c r="I8795"/>
      <c r="J8795"/>
      <c r="K8795" s="2"/>
      <c r="L8795" s="60"/>
    </row>
    <row r="8796" spans="1:12">
      <c r="A8796"/>
      <c r="B8796"/>
      <c r="C8796"/>
      <c r="D8796"/>
      <c r="E8796"/>
      <c r="F8796" s="76"/>
      <c r="G8796"/>
      <c r="H8796"/>
      <c r="I8796"/>
      <c r="J8796"/>
      <c r="K8796" s="2"/>
      <c r="L8796" s="60"/>
    </row>
    <row r="8797" spans="1:12">
      <c r="A8797"/>
      <c r="B8797"/>
      <c r="C8797"/>
      <c r="D8797"/>
      <c r="E8797"/>
      <c r="F8797" s="76"/>
      <c r="G8797"/>
      <c r="H8797"/>
      <c r="I8797"/>
      <c r="J8797"/>
      <c r="K8797" s="2"/>
      <c r="L8797" s="60"/>
    </row>
    <row r="8798" spans="1:12">
      <c r="A8798"/>
      <c r="B8798"/>
      <c r="C8798"/>
      <c r="D8798"/>
      <c r="E8798"/>
      <c r="F8798" s="76"/>
      <c r="G8798"/>
      <c r="H8798"/>
      <c r="I8798"/>
      <c r="J8798"/>
      <c r="K8798" s="2"/>
      <c r="L8798" s="60"/>
    </row>
    <row r="8799" spans="1:12">
      <c r="A8799"/>
      <c r="B8799"/>
      <c r="C8799"/>
      <c r="D8799"/>
      <c r="E8799"/>
      <c r="F8799" s="76"/>
      <c r="G8799"/>
      <c r="H8799"/>
      <c r="I8799"/>
      <c r="J8799"/>
      <c r="K8799" s="2"/>
      <c r="L8799" s="60"/>
    </row>
    <row r="8800" spans="1:12">
      <c r="A8800"/>
      <c r="B8800"/>
      <c r="C8800"/>
      <c r="D8800"/>
      <c r="E8800"/>
      <c r="F8800" s="76"/>
      <c r="G8800"/>
      <c r="H8800"/>
      <c r="I8800"/>
      <c r="J8800"/>
      <c r="K8800" s="2"/>
      <c r="L8800" s="60"/>
    </row>
    <row r="8801" spans="1:12">
      <c r="A8801"/>
      <c r="B8801"/>
      <c r="C8801"/>
      <c r="D8801"/>
      <c r="E8801"/>
      <c r="F8801" s="76"/>
      <c r="G8801"/>
      <c r="H8801"/>
      <c r="I8801"/>
      <c r="J8801"/>
      <c r="K8801" s="2"/>
      <c r="L8801" s="60"/>
    </row>
    <row r="8802" spans="1:12">
      <c r="A8802"/>
      <c r="B8802"/>
      <c r="C8802"/>
      <c r="D8802"/>
      <c r="E8802"/>
      <c r="F8802" s="76"/>
      <c r="G8802"/>
      <c r="H8802"/>
      <c r="I8802"/>
      <c r="J8802"/>
      <c r="K8802" s="2"/>
      <c r="L8802" s="60"/>
    </row>
    <row r="8803" spans="1:12">
      <c r="A8803"/>
      <c r="B8803"/>
      <c r="C8803"/>
      <c r="D8803"/>
      <c r="E8803"/>
      <c r="F8803" s="76"/>
      <c r="G8803"/>
      <c r="H8803"/>
      <c r="I8803"/>
      <c r="J8803"/>
      <c r="K8803" s="2"/>
      <c r="L8803" s="60"/>
    </row>
    <row r="8804" spans="1:12">
      <c r="A8804"/>
      <c r="B8804"/>
      <c r="C8804"/>
      <c r="D8804"/>
      <c r="E8804"/>
      <c r="F8804" s="76"/>
      <c r="G8804"/>
      <c r="H8804"/>
      <c r="I8804"/>
      <c r="J8804"/>
      <c r="K8804" s="2"/>
      <c r="L8804" s="60"/>
    </row>
    <row r="8805" spans="1:12">
      <c r="A8805"/>
      <c r="B8805"/>
      <c r="C8805"/>
      <c r="D8805"/>
      <c r="E8805"/>
      <c r="F8805" s="76"/>
      <c r="G8805"/>
      <c r="H8805"/>
      <c r="I8805"/>
      <c r="J8805"/>
      <c r="K8805" s="2"/>
      <c r="L8805" s="60"/>
    </row>
    <row r="8806" spans="1:12">
      <c r="A8806"/>
      <c r="B8806"/>
      <c r="C8806"/>
      <c r="D8806"/>
      <c r="E8806"/>
      <c r="F8806" s="76"/>
      <c r="G8806"/>
      <c r="H8806"/>
      <c r="I8806"/>
      <c r="J8806"/>
      <c r="K8806" s="2"/>
      <c r="L8806" s="60"/>
    </row>
    <row r="8807" spans="1:12">
      <c r="A8807"/>
      <c r="B8807"/>
      <c r="C8807"/>
      <c r="D8807"/>
      <c r="E8807"/>
      <c r="F8807" s="76"/>
      <c r="G8807"/>
      <c r="H8807"/>
      <c r="I8807"/>
      <c r="J8807"/>
      <c r="K8807" s="2"/>
      <c r="L8807" s="60"/>
    </row>
    <row r="8808" spans="1:12">
      <c r="A8808"/>
      <c r="B8808"/>
      <c r="C8808"/>
      <c r="D8808"/>
      <c r="E8808"/>
      <c r="F8808" s="76"/>
      <c r="G8808"/>
      <c r="H8808"/>
      <c r="I8808"/>
      <c r="J8808"/>
      <c r="K8808" s="2"/>
      <c r="L8808" s="60"/>
    </row>
    <row r="8809" spans="1:12">
      <c r="A8809"/>
      <c r="B8809"/>
      <c r="C8809"/>
      <c r="D8809"/>
      <c r="E8809"/>
      <c r="F8809" s="76"/>
      <c r="G8809"/>
      <c r="H8809"/>
      <c r="I8809"/>
      <c r="J8809"/>
      <c r="K8809" s="2"/>
      <c r="L8809" s="60"/>
    </row>
    <row r="8810" spans="1:12">
      <c r="A8810"/>
      <c r="B8810"/>
      <c r="C8810"/>
      <c r="D8810"/>
      <c r="E8810"/>
      <c r="F8810" s="76"/>
      <c r="G8810"/>
      <c r="H8810"/>
      <c r="I8810"/>
      <c r="J8810"/>
      <c r="K8810" s="2"/>
      <c r="L8810" s="60"/>
    </row>
    <row r="8811" spans="1:12">
      <c r="A8811"/>
      <c r="B8811"/>
      <c r="C8811"/>
      <c r="D8811"/>
      <c r="E8811"/>
      <c r="F8811" s="76"/>
      <c r="G8811"/>
      <c r="H8811"/>
      <c r="I8811"/>
      <c r="J8811"/>
      <c r="K8811" s="2"/>
      <c r="L8811" s="60"/>
    </row>
    <row r="8812" spans="1:12">
      <c r="A8812"/>
      <c r="B8812"/>
      <c r="C8812"/>
      <c r="D8812"/>
      <c r="E8812"/>
      <c r="F8812" s="76"/>
      <c r="G8812"/>
      <c r="H8812"/>
      <c r="I8812"/>
      <c r="J8812"/>
      <c r="K8812" s="2"/>
      <c r="L8812" s="60"/>
    </row>
    <row r="8813" spans="1:12">
      <c r="A8813"/>
      <c r="B8813"/>
      <c r="C8813"/>
      <c r="D8813"/>
      <c r="E8813"/>
      <c r="F8813" s="76"/>
      <c r="G8813"/>
      <c r="H8813"/>
      <c r="I8813"/>
      <c r="J8813"/>
      <c r="K8813" s="2"/>
      <c r="L8813" s="60"/>
    </row>
    <row r="8814" spans="1:12">
      <c r="A8814"/>
      <c r="B8814"/>
      <c r="C8814"/>
      <c r="D8814"/>
      <c r="E8814"/>
      <c r="F8814" s="76"/>
      <c r="G8814"/>
      <c r="H8814"/>
      <c r="I8814"/>
      <c r="J8814"/>
      <c r="K8814" s="2"/>
      <c r="L8814" s="60"/>
    </row>
    <row r="8815" spans="1:12">
      <c r="A8815"/>
      <c r="B8815"/>
      <c r="C8815"/>
      <c r="D8815"/>
      <c r="E8815"/>
      <c r="F8815" s="76"/>
      <c r="G8815"/>
      <c r="H8815"/>
      <c r="I8815"/>
      <c r="J8815"/>
      <c r="K8815" s="2"/>
      <c r="L8815" s="60"/>
    </row>
    <row r="8816" spans="1:12">
      <c r="A8816"/>
      <c r="B8816"/>
      <c r="C8816"/>
      <c r="D8816"/>
      <c r="E8816"/>
      <c r="F8816" s="76"/>
      <c r="G8816"/>
      <c r="H8816"/>
      <c r="I8816"/>
      <c r="J8816"/>
      <c r="K8816" s="2"/>
      <c r="L8816" s="60"/>
    </row>
    <row r="8817" spans="1:12">
      <c r="A8817"/>
      <c r="B8817"/>
      <c r="C8817"/>
      <c r="D8817"/>
      <c r="E8817"/>
      <c r="F8817" s="76"/>
      <c r="G8817"/>
      <c r="H8817"/>
      <c r="I8817"/>
      <c r="J8817"/>
      <c r="K8817" s="2"/>
      <c r="L8817" s="60"/>
    </row>
    <row r="8818" spans="1:12">
      <c r="A8818"/>
      <c r="B8818"/>
      <c r="C8818"/>
      <c r="D8818"/>
      <c r="E8818"/>
      <c r="F8818" s="76"/>
      <c r="G8818"/>
      <c r="H8818"/>
      <c r="I8818"/>
      <c r="J8818"/>
      <c r="K8818" s="2"/>
      <c r="L8818" s="60"/>
    </row>
    <row r="8819" spans="1:12">
      <c r="A8819"/>
      <c r="B8819"/>
      <c r="C8819"/>
      <c r="D8819"/>
      <c r="E8819"/>
      <c r="F8819" s="76"/>
      <c r="G8819"/>
      <c r="H8819"/>
      <c r="I8819"/>
      <c r="J8819"/>
      <c r="K8819" s="2"/>
      <c r="L8819" s="60"/>
    </row>
    <row r="8820" spans="1:12">
      <c r="A8820"/>
      <c r="B8820"/>
      <c r="C8820"/>
      <c r="D8820"/>
      <c r="E8820"/>
      <c r="F8820" s="76"/>
      <c r="G8820"/>
      <c r="H8820"/>
      <c r="I8820"/>
      <c r="J8820"/>
      <c r="K8820" s="2"/>
      <c r="L8820" s="60"/>
    </row>
    <row r="8821" spans="1:12">
      <c r="A8821"/>
      <c r="B8821"/>
      <c r="C8821"/>
      <c r="D8821"/>
      <c r="E8821"/>
      <c r="F8821" s="76"/>
      <c r="G8821"/>
      <c r="H8821"/>
      <c r="I8821"/>
      <c r="J8821"/>
      <c r="K8821" s="2"/>
      <c r="L8821" s="60"/>
    </row>
    <row r="8822" spans="1:12">
      <c r="A8822"/>
      <c r="B8822"/>
      <c r="C8822"/>
      <c r="D8822"/>
      <c r="E8822"/>
      <c r="F8822" s="76"/>
      <c r="G8822"/>
      <c r="H8822"/>
      <c r="I8822"/>
      <c r="J8822"/>
      <c r="K8822" s="2"/>
      <c r="L8822" s="60"/>
    </row>
    <row r="8823" spans="1:12">
      <c r="A8823"/>
      <c r="B8823"/>
      <c r="C8823"/>
      <c r="D8823"/>
      <c r="E8823"/>
      <c r="F8823" s="76"/>
      <c r="G8823"/>
      <c r="H8823"/>
      <c r="I8823"/>
      <c r="J8823"/>
      <c r="K8823" s="2"/>
      <c r="L8823" s="60"/>
    </row>
    <row r="8824" spans="1:12">
      <c r="A8824"/>
      <c r="B8824"/>
      <c r="C8824"/>
      <c r="D8824"/>
      <c r="E8824"/>
      <c r="F8824" s="76"/>
      <c r="G8824"/>
      <c r="H8824"/>
      <c r="I8824"/>
      <c r="J8824"/>
      <c r="K8824" s="2"/>
      <c r="L8824" s="60"/>
    </row>
    <row r="8825" spans="1:12">
      <c r="A8825"/>
      <c r="B8825"/>
      <c r="C8825"/>
      <c r="D8825"/>
      <c r="E8825"/>
      <c r="F8825" s="76"/>
      <c r="G8825"/>
      <c r="H8825"/>
      <c r="I8825"/>
      <c r="J8825"/>
      <c r="K8825" s="2"/>
      <c r="L8825" s="60"/>
    </row>
    <row r="8826" spans="1:12">
      <c r="A8826"/>
      <c r="B8826"/>
      <c r="C8826"/>
      <c r="D8826"/>
      <c r="E8826"/>
      <c r="F8826" s="76"/>
      <c r="G8826"/>
      <c r="H8826"/>
      <c r="I8826"/>
      <c r="J8826"/>
      <c r="K8826" s="2"/>
      <c r="L8826" s="60"/>
    </row>
    <row r="8827" spans="1:12">
      <c r="A8827"/>
      <c r="B8827"/>
      <c r="C8827"/>
      <c r="D8827"/>
      <c r="E8827"/>
      <c r="F8827" s="76"/>
      <c r="G8827"/>
      <c r="H8827"/>
      <c r="I8827"/>
      <c r="J8827"/>
      <c r="K8827" s="2"/>
      <c r="L8827" s="60"/>
    </row>
    <row r="8828" spans="1:12">
      <c r="A8828"/>
      <c r="B8828"/>
      <c r="C8828"/>
      <c r="D8828"/>
      <c r="E8828"/>
      <c r="F8828" s="76"/>
      <c r="G8828"/>
      <c r="H8828"/>
      <c r="I8828"/>
      <c r="J8828"/>
      <c r="K8828" s="2"/>
      <c r="L8828" s="60"/>
    </row>
    <row r="8829" spans="1:12">
      <c r="A8829"/>
      <c r="B8829"/>
      <c r="C8829"/>
      <c r="D8829"/>
      <c r="E8829"/>
      <c r="F8829" s="76"/>
      <c r="G8829"/>
      <c r="H8829"/>
      <c r="I8829"/>
      <c r="J8829"/>
      <c r="K8829" s="2"/>
      <c r="L8829" s="60"/>
    </row>
    <row r="8830" spans="1:12">
      <c r="A8830"/>
      <c r="B8830"/>
      <c r="C8830"/>
      <c r="D8830"/>
      <c r="E8830"/>
      <c r="F8830" s="76"/>
      <c r="G8830"/>
      <c r="H8830"/>
      <c r="I8830"/>
      <c r="J8830"/>
      <c r="K8830" s="2"/>
      <c r="L8830" s="60"/>
    </row>
    <row r="8831" spans="1:12">
      <c r="A8831"/>
      <c r="B8831"/>
      <c r="C8831"/>
      <c r="D8831"/>
      <c r="E8831"/>
      <c r="F8831" s="76"/>
      <c r="G8831"/>
      <c r="H8831"/>
      <c r="I8831"/>
      <c r="J8831"/>
      <c r="K8831" s="2"/>
      <c r="L8831" s="60"/>
    </row>
    <row r="8832" spans="1:12">
      <c r="A8832"/>
      <c r="B8832"/>
      <c r="C8832"/>
      <c r="D8832"/>
      <c r="E8832"/>
      <c r="F8832" s="76"/>
      <c r="G8832"/>
      <c r="H8832"/>
      <c r="I8832"/>
      <c r="J8832"/>
      <c r="K8832" s="2"/>
      <c r="L8832" s="60"/>
    </row>
    <row r="8833" spans="1:12">
      <c r="A8833"/>
      <c r="B8833"/>
      <c r="C8833"/>
      <c r="D8833"/>
      <c r="E8833"/>
      <c r="F8833" s="76"/>
      <c r="G8833"/>
      <c r="H8833"/>
      <c r="I8833"/>
      <c r="J8833"/>
      <c r="K8833" s="2"/>
      <c r="L8833" s="60"/>
    </row>
    <row r="8834" spans="1:12">
      <c r="A8834"/>
      <c r="B8834"/>
      <c r="C8834"/>
      <c r="D8834"/>
      <c r="E8834"/>
      <c r="F8834" s="76"/>
      <c r="G8834"/>
      <c r="H8834"/>
      <c r="I8834"/>
      <c r="J8834"/>
      <c r="K8834" s="2"/>
      <c r="L8834" s="60"/>
    </row>
    <row r="8835" spans="1:12">
      <c r="A8835"/>
      <c r="B8835"/>
      <c r="C8835"/>
      <c r="D8835"/>
      <c r="E8835"/>
      <c r="F8835" s="76"/>
      <c r="G8835"/>
      <c r="H8835"/>
      <c r="I8835"/>
      <c r="J8835"/>
      <c r="K8835" s="2"/>
      <c r="L8835" s="60"/>
    </row>
    <row r="8836" spans="1:12">
      <c r="A8836"/>
      <c r="B8836"/>
      <c r="C8836"/>
      <c r="D8836"/>
      <c r="E8836"/>
      <c r="F8836" s="76"/>
      <c r="G8836"/>
      <c r="H8836"/>
      <c r="I8836"/>
      <c r="J8836"/>
      <c r="K8836" s="2"/>
      <c r="L8836" s="60"/>
    </row>
    <row r="8837" spans="1:12">
      <c r="A8837"/>
      <c r="B8837"/>
      <c r="C8837"/>
      <c r="D8837"/>
      <c r="E8837"/>
      <c r="F8837" s="76"/>
      <c r="G8837"/>
      <c r="H8837"/>
      <c r="I8837"/>
      <c r="J8837"/>
      <c r="K8837" s="2"/>
      <c r="L8837" s="60"/>
    </row>
    <row r="8838" spans="1:12">
      <c r="A8838"/>
      <c r="B8838"/>
      <c r="C8838"/>
      <c r="D8838"/>
      <c r="E8838"/>
      <c r="F8838" s="76"/>
      <c r="G8838"/>
      <c r="H8838"/>
      <c r="I8838"/>
      <c r="J8838"/>
      <c r="K8838" s="2"/>
      <c r="L8838" s="60"/>
    </row>
    <row r="8839" spans="1:12">
      <c r="A8839"/>
      <c r="B8839"/>
      <c r="C8839"/>
      <c r="D8839"/>
      <c r="E8839"/>
      <c r="F8839" s="76"/>
      <c r="G8839"/>
      <c r="H8839"/>
      <c r="I8839"/>
      <c r="J8839"/>
      <c r="K8839" s="2"/>
      <c r="L8839" s="60"/>
    </row>
    <row r="8840" spans="1:12">
      <c r="A8840"/>
      <c r="B8840"/>
      <c r="C8840"/>
      <c r="D8840"/>
      <c r="E8840"/>
      <c r="F8840" s="76"/>
      <c r="G8840"/>
      <c r="H8840"/>
      <c r="I8840"/>
      <c r="J8840"/>
      <c r="K8840" s="2"/>
      <c r="L8840" s="60"/>
    </row>
    <row r="8841" spans="1:12">
      <c r="A8841"/>
      <c r="B8841"/>
      <c r="C8841"/>
      <c r="D8841"/>
      <c r="E8841"/>
      <c r="F8841" s="76"/>
      <c r="G8841"/>
      <c r="H8841"/>
      <c r="I8841"/>
      <c r="J8841"/>
      <c r="K8841" s="2"/>
      <c r="L8841" s="60"/>
    </row>
    <row r="8842" spans="1:12">
      <c r="A8842"/>
      <c r="B8842"/>
      <c r="C8842"/>
      <c r="D8842"/>
      <c r="E8842"/>
      <c r="F8842" s="76"/>
      <c r="G8842"/>
      <c r="H8842"/>
      <c r="I8842"/>
      <c r="J8842"/>
      <c r="K8842" s="2"/>
      <c r="L8842" s="60"/>
    </row>
    <row r="8843" spans="1:12">
      <c r="A8843"/>
      <c r="B8843"/>
      <c r="C8843"/>
      <c r="D8843"/>
      <c r="E8843"/>
      <c r="F8843" s="76"/>
      <c r="G8843"/>
      <c r="H8843"/>
      <c r="I8843"/>
      <c r="J8843"/>
      <c r="K8843" s="2"/>
      <c r="L8843" s="60"/>
    </row>
    <row r="8844" spans="1:12">
      <c r="A8844"/>
      <c r="B8844"/>
      <c r="C8844"/>
      <c r="D8844"/>
      <c r="E8844"/>
      <c r="F8844" s="76"/>
      <c r="G8844"/>
      <c r="H8844"/>
      <c r="I8844"/>
      <c r="J8844"/>
      <c r="K8844" s="2"/>
      <c r="L8844" s="60"/>
    </row>
    <row r="8845" spans="1:12">
      <c r="A8845"/>
      <c r="B8845"/>
      <c r="C8845"/>
      <c r="D8845"/>
      <c r="E8845"/>
      <c r="F8845" s="76"/>
      <c r="G8845"/>
      <c r="H8845"/>
      <c r="I8845"/>
      <c r="J8845"/>
      <c r="K8845" s="2"/>
      <c r="L8845" s="60"/>
    </row>
    <row r="8846" spans="1:12">
      <c r="A8846"/>
      <c r="B8846"/>
      <c r="C8846"/>
      <c r="D8846"/>
      <c r="E8846"/>
      <c r="F8846" s="76"/>
      <c r="G8846"/>
      <c r="H8846"/>
      <c r="I8846"/>
      <c r="J8846"/>
      <c r="K8846" s="2"/>
      <c r="L8846" s="60"/>
    </row>
    <row r="8847" spans="1:12">
      <c r="A8847"/>
      <c r="B8847"/>
      <c r="C8847"/>
      <c r="D8847"/>
      <c r="E8847"/>
      <c r="F8847" s="76"/>
      <c r="G8847"/>
      <c r="H8847"/>
      <c r="I8847"/>
      <c r="J8847"/>
      <c r="K8847" s="2"/>
      <c r="L8847" s="60"/>
    </row>
    <row r="8848" spans="1:12">
      <c r="A8848"/>
      <c r="B8848"/>
      <c r="C8848"/>
      <c r="D8848"/>
      <c r="E8848"/>
      <c r="F8848" s="76"/>
      <c r="G8848"/>
      <c r="H8848"/>
      <c r="I8848"/>
      <c r="J8848"/>
      <c r="K8848" s="2"/>
      <c r="L8848" s="60"/>
    </row>
    <row r="8849" spans="1:12">
      <c r="A8849"/>
      <c r="B8849"/>
      <c r="C8849"/>
      <c r="D8849"/>
      <c r="E8849"/>
      <c r="F8849" s="76"/>
      <c r="G8849"/>
      <c r="H8849"/>
      <c r="I8849"/>
      <c r="J8849"/>
      <c r="K8849" s="2"/>
      <c r="L8849" s="60"/>
    </row>
    <row r="8850" spans="1:12">
      <c r="A8850"/>
      <c r="B8850"/>
      <c r="C8850"/>
      <c r="D8850"/>
      <c r="E8850"/>
      <c r="F8850" s="76"/>
      <c r="G8850"/>
      <c r="H8850"/>
      <c r="I8850"/>
      <c r="J8850"/>
      <c r="K8850" s="2"/>
      <c r="L8850" s="60"/>
    </row>
    <row r="8851" spans="1:12">
      <c r="A8851"/>
      <c r="B8851"/>
      <c r="C8851"/>
      <c r="D8851"/>
      <c r="E8851"/>
      <c r="F8851" s="76"/>
      <c r="G8851"/>
      <c r="H8851"/>
      <c r="I8851"/>
      <c r="J8851"/>
      <c r="K8851" s="2"/>
      <c r="L8851" s="60"/>
    </row>
    <row r="8852" spans="1:12">
      <c r="A8852"/>
      <c r="B8852"/>
      <c r="C8852"/>
      <c r="D8852"/>
      <c r="E8852"/>
      <c r="F8852" s="76"/>
      <c r="G8852"/>
      <c r="H8852"/>
      <c r="I8852"/>
      <c r="J8852"/>
      <c r="K8852" s="2"/>
      <c r="L8852" s="60"/>
    </row>
    <row r="8853" spans="1:12">
      <c r="A8853"/>
      <c r="B8853"/>
      <c r="C8853"/>
      <c r="D8853"/>
      <c r="E8853"/>
      <c r="F8853" s="76"/>
      <c r="G8853"/>
      <c r="H8853"/>
      <c r="I8853"/>
      <c r="J8853"/>
      <c r="K8853" s="2"/>
      <c r="L8853" s="60"/>
    </row>
    <row r="8854" spans="1:12">
      <c r="A8854"/>
      <c r="B8854"/>
      <c r="C8854"/>
      <c r="D8854"/>
      <c r="E8854"/>
      <c r="F8854" s="76"/>
      <c r="G8854"/>
      <c r="H8854"/>
      <c r="I8854"/>
      <c r="J8854"/>
      <c r="K8854" s="2"/>
      <c r="L8854" s="60"/>
    </row>
    <row r="8855" spans="1:12">
      <c r="A8855"/>
      <c r="B8855"/>
      <c r="C8855"/>
      <c r="D8855"/>
      <c r="E8855"/>
      <c r="F8855" s="76"/>
      <c r="G8855"/>
      <c r="H8855"/>
      <c r="I8855"/>
      <c r="J8855"/>
      <c r="K8855" s="2"/>
      <c r="L8855" s="60"/>
    </row>
    <row r="8856" spans="1:12">
      <c r="A8856"/>
      <c r="B8856"/>
      <c r="C8856"/>
      <c r="D8856"/>
      <c r="E8856"/>
      <c r="F8856" s="76"/>
      <c r="G8856"/>
      <c r="H8856"/>
      <c r="I8856"/>
      <c r="J8856"/>
      <c r="K8856" s="2"/>
      <c r="L8856" s="60"/>
    </row>
    <row r="8857" spans="1:12">
      <c r="A8857"/>
      <c r="B8857"/>
      <c r="C8857"/>
      <c r="D8857"/>
      <c r="E8857"/>
      <c r="F8857" s="76"/>
      <c r="G8857"/>
      <c r="H8857"/>
      <c r="I8857"/>
      <c r="J8857"/>
      <c r="K8857" s="2"/>
      <c r="L8857" s="60"/>
    </row>
    <row r="8858" spans="1:12">
      <c r="A8858"/>
      <c r="B8858"/>
      <c r="C8858"/>
      <c r="D8858"/>
      <c r="E8858"/>
      <c r="F8858" s="76"/>
      <c r="G8858"/>
      <c r="H8858"/>
      <c r="I8858"/>
      <c r="J8858"/>
      <c r="K8858" s="2"/>
      <c r="L8858" s="60"/>
    </row>
    <row r="8859" spans="1:12">
      <c r="A8859"/>
      <c r="B8859"/>
      <c r="C8859"/>
      <c r="D8859"/>
      <c r="E8859"/>
      <c r="F8859" s="76"/>
      <c r="G8859"/>
      <c r="H8859"/>
      <c r="I8859"/>
      <c r="J8859"/>
      <c r="K8859" s="2"/>
      <c r="L8859" s="60"/>
    </row>
    <row r="8860" spans="1:12">
      <c r="A8860"/>
      <c r="B8860"/>
      <c r="C8860"/>
      <c r="D8860"/>
      <c r="E8860"/>
      <c r="F8860" s="76"/>
      <c r="G8860"/>
      <c r="H8860"/>
      <c r="I8860"/>
      <c r="J8860"/>
      <c r="K8860" s="2"/>
      <c r="L8860" s="60"/>
    </row>
    <row r="8861" spans="1:12">
      <c r="A8861"/>
      <c r="B8861"/>
      <c r="C8861"/>
      <c r="D8861"/>
      <c r="E8861"/>
      <c r="F8861" s="76"/>
      <c r="G8861"/>
      <c r="H8861"/>
      <c r="I8861"/>
      <c r="J8861"/>
      <c r="K8861" s="2"/>
      <c r="L8861" s="60"/>
    </row>
    <row r="8862" spans="1:12">
      <c r="A8862"/>
      <c r="B8862"/>
      <c r="C8862"/>
      <c r="D8862"/>
      <c r="E8862"/>
      <c r="F8862" s="76"/>
      <c r="G8862"/>
      <c r="H8862"/>
      <c r="I8862"/>
      <c r="J8862"/>
      <c r="K8862" s="2"/>
      <c r="L8862" s="60"/>
    </row>
    <row r="8863" spans="1:12">
      <c r="A8863"/>
      <c r="B8863"/>
      <c r="C8863"/>
      <c r="D8863"/>
      <c r="E8863"/>
      <c r="F8863" s="76"/>
      <c r="G8863"/>
      <c r="H8863"/>
      <c r="I8863"/>
      <c r="J8863"/>
      <c r="K8863" s="2"/>
      <c r="L8863" s="60"/>
    </row>
    <row r="8864" spans="1:12">
      <c r="A8864"/>
      <c r="B8864"/>
      <c r="C8864"/>
      <c r="D8864"/>
      <c r="E8864"/>
      <c r="F8864" s="76"/>
      <c r="G8864"/>
      <c r="H8864"/>
      <c r="I8864"/>
      <c r="J8864"/>
      <c r="K8864" s="2"/>
      <c r="L8864" s="60"/>
    </row>
    <row r="8865" spans="1:12">
      <c r="A8865"/>
      <c r="B8865"/>
      <c r="C8865"/>
      <c r="D8865"/>
      <c r="E8865"/>
      <c r="F8865" s="76"/>
      <c r="G8865"/>
      <c r="H8865"/>
      <c r="I8865"/>
      <c r="J8865"/>
      <c r="K8865" s="2"/>
      <c r="L8865" s="60"/>
    </row>
    <row r="8866" spans="1:12">
      <c r="A8866"/>
      <c r="B8866"/>
      <c r="C8866"/>
      <c r="D8866"/>
      <c r="E8866"/>
      <c r="F8866" s="76"/>
      <c r="G8866"/>
      <c r="H8866"/>
      <c r="I8866"/>
      <c r="J8866"/>
      <c r="K8866" s="2"/>
      <c r="L8866" s="60"/>
    </row>
    <row r="8867" spans="1:12">
      <c r="A8867"/>
      <c r="B8867"/>
      <c r="C8867"/>
      <c r="D8867"/>
      <c r="E8867"/>
      <c r="F8867" s="76"/>
      <c r="G8867"/>
      <c r="H8867"/>
      <c r="I8867"/>
      <c r="J8867"/>
      <c r="K8867" s="2"/>
      <c r="L8867" s="60"/>
    </row>
    <row r="8868" spans="1:12">
      <c r="A8868"/>
      <c r="B8868"/>
      <c r="C8868"/>
      <c r="D8868"/>
      <c r="E8868"/>
      <c r="F8868" s="76"/>
      <c r="G8868"/>
      <c r="H8868"/>
      <c r="I8868"/>
      <c r="J8868"/>
      <c r="K8868" s="2"/>
      <c r="L8868" s="60"/>
    </row>
    <row r="8869" spans="1:12">
      <c r="A8869"/>
      <c r="B8869"/>
      <c r="C8869"/>
      <c r="D8869"/>
      <c r="E8869"/>
      <c r="F8869" s="76"/>
      <c r="G8869"/>
      <c r="H8869"/>
      <c r="I8869"/>
      <c r="J8869"/>
      <c r="K8869" s="2"/>
      <c r="L8869" s="60"/>
    </row>
    <row r="8870" spans="1:12">
      <c r="A8870"/>
      <c r="B8870"/>
      <c r="C8870"/>
      <c r="D8870"/>
      <c r="E8870"/>
      <c r="F8870" s="76"/>
      <c r="G8870"/>
      <c r="H8870"/>
      <c r="I8870"/>
      <c r="J8870"/>
      <c r="K8870" s="2"/>
      <c r="L8870" s="60"/>
    </row>
    <row r="8871" spans="1:12">
      <c r="A8871"/>
      <c r="B8871"/>
      <c r="C8871"/>
      <c r="D8871"/>
      <c r="E8871"/>
      <c r="F8871" s="76"/>
      <c r="G8871"/>
      <c r="H8871"/>
      <c r="I8871"/>
      <c r="J8871"/>
      <c r="K8871" s="2"/>
      <c r="L8871" s="60"/>
    </row>
    <row r="8872" spans="1:12">
      <c r="A8872"/>
      <c r="B8872"/>
      <c r="C8872"/>
      <c r="D8872"/>
      <c r="E8872"/>
      <c r="F8872" s="76"/>
      <c r="G8872"/>
      <c r="H8872"/>
      <c r="I8872"/>
      <c r="J8872"/>
      <c r="K8872" s="2"/>
      <c r="L8872" s="60"/>
    </row>
    <row r="8873" spans="1:12">
      <c r="A8873"/>
      <c r="B8873"/>
      <c r="C8873"/>
      <c r="D8873"/>
      <c r="E8873"/>
      <c r="F8873" s="76"/>
      <c r="G8873"/>
      <c r="H8873"/>
      <c r="I8873"/>
      <c r="J8873"/>
      <c r="K8873" s="2"/>
      <c r="L8873" s="60"/>
    </row>
    <row r="8874" spans="1:12">
      <c r="A8874"/>
      <c r="B8874"/>
      <c r="C8874"/>
      <c r="D8874"/>
      <c r="E8874"/>
      <c r="F8874" s="76"/>
      <c r="G8874"/>
      <c r="H8874"/>
      <c r="I8874"/>
      <c r="J8874"/>
      <c r="K8874" s="2"/>
      <c r="L8874" s="60"/>
    </row>
    <row r="8875" spans="1:12">
      <c r="A8875"/>
      <c r="B8875"/>
      <c r="C8875"/>
      <c r="D8875"/>
      <c r="E8875"/>
      <c r="F8875" s="76"/>
      <c r="G8875"/>
      <c r="H8875"/>
      <c r="I8875"/>
      <c r="J8875"/>
      <c r="K8875" s="2"/>
      <c r="L8875" s="60"/>
    </row>
    <row r="8876" spans="1:12">
      <c r="A8876"/>
      <c r="B8876"/>
      <c r="C8876"/>
      <c r="D8876"/>
      <c r="E8876"/>
      <c r="F8876" s="76"/>
      <c r="G8876"/>
      <c r="H8876"/>
      <c r="I8876"/>
      <c r="J8876"/>
      <c r="K8876" s="2"/>
      <c r="L8876" s="60"/>
    </row>
    <row r="8877" spans="1:12">
      <c r="A8877"/>
      <c r="B8877"/>
      <c r="C8877"/>
      <c r="D8877"/>
      <c r="E8877"/>
      <c r="F8877" s="76"/>
      <c r="G8877"/>
      <c r="H8877"/>
      <c r="I8877"/>
      <c r="J8877"/>
      <c r="K8877" s="2"/>
      <c r="L8877" s="60"/>
    </row>
    <row r="8878" spans="1:12">
      <c r="A8878"/>
      <c r="B8878"/>
      <c r="C8878"/>
      <c r="D8878"/>
      <c r="E8878"/>
      <c r="F8878" s="76"/>
      <c r="G8878"/>
      <c r="H8878"/>
      <c r="I8878"/>
      <c r="J8878"/>
      <c r="K8878" s="2"/>
      <c r="L8878" s="60"/>
    </row>
    <row r="8879" spans="1:12">
      <c r="A8879"/>
      <c r="B8879"/>
      <c r="C8879"/>
      <c r="D8879"/>
      <c r="E8879"/>
      <c r="F8879" s="76"/>
      <c r="G8879"/>
      <c r="H8879"/>
      <c r="I8879"/>
      <c r="J8879"/>
      <c r="K8879" s="2"/>
      <c r="L8879" s="60"/>
    </row>
    <row r="8880" spans="1:12">
      <c r="A8880"/>
      <c r="B8880"/>
      <c r="C8880"/>
      <c r="D8880"/>
      <c r="E8880"/>
      <c r="F8880" s="76"/>
      <c r="G8880"/>
      <c r="H8880"/>
      <c r="I8880"/>
      <c r="J8880"/>
      <c r="K8880" s="2"/>
      <c r="L8880" s="60"/>
    </row>
    <row r="8881" spans="1:12">
      <c r="A8881"/>
      <c r="B8881"/>
      <c r="C8881"/>
      <c r="D8881"/>
      <c r="E8881"/>
      <c r="F8881" s="76"/>
      <c r="G8881"/>
      <c r="H8881"/>
      <c r="I8881"/>
      <c r="J8881"/>
      <c r="K8881" s="2"/>
      <c r="L8881" s="60"/>
    </row>
    <row r="8882" spans="1:12">
      <c r="A8882"/>
      <c r="B8882"/>
      <c r="C8882"/>
      <c r="D8882"/>
      <c r="E8882"/>
      <c r="F8882" s="76"/>
      <c r="G8882"/>
      <c r="H8882"/>
      <c r="I8882"/>
      <c r="J8882"/>
      <c r="K8882" s="2"/>
      <c r="L8882" s="60"/>
    </row>
    <row r="8883" spans="1:12">
      <c r="A8883"/>
      <c r="B8883"/>
      <c r="C8883"/>
      <c r="D8883"/>
      <c r="E8883"/>
      <c r="F8883" s="76"/>
      <c r="G8883"/>
      <c r="H8883"/>
      <c r="I8883"/>
      <c r="J8883"/>
      <c r="K8883" s="2"/>
      <c r="L8883" s="60"/>
    </row>
    <row r="8884" spans="1:12">
      <c r="A8884"/>
      <c r="B8884"/>
      <c r="C8884"/>
      <c r="D8884"/>
      <c r="E8884"/>
      <c r="F8884" s="76"/>
      <c r="G8884"/>
      <c r="H8884"/>
      <c r="I8884"/>
      <c r="J8884"/>
      <c r="K8884" s="2"/>
      <c r="L8884" s="60"/>
    </row>
    <row r="8885" spans="1:12">
      <c r="A8885"/>
      <c r="B8885"/>
      <c r="C8885"/>
      <c r="D8885"/>
      <c r="E8885"/>
      <c r="F8885" s="76"/>
      <c r="G8885"/>
      <c r="H8885"/>
      <c r="I8885"/>
      <c r="J8885"/>
      <c r="K8885" s="2"/>
      <c r="L8885" s="60"/>
    </row>
    <row r="8886" spans="1:12">
      <c r="A8886"/>
      <c r="B8886"/>
      <c r="C8886"/>
      <c r="D8886"/>
      <c r="E8886"/>
      <c r="F8886" s="76"/>
      <c r="G8886"/>
      <c r="H8886"/>
      <c r="I8886"/>
      <c r="J8886"/>
      <c r="K8886" s="2"/>
      <c r="L8886" s="60"/>
    </row>
    <row r="8887" spans="1:12">
      <c r="A8887"/>
      <c r="B8887"/>
      <c r="C8887"/>
      <c r="D8887"/>
      <c r="E8887"/>
      <c r="F8887" s="76"/>
      <c r="G8887"/>
      <c r="H8887"/>
      <c r="I8887"/>
      <c r="J8887"/>
      <c r="K8887" s="2"/>
      <c r="L8887" s="60"/>
    </row>
    <row r="8888" spans="1:12">
      <c r="A8888"/>
      <c r="B8888"/>
      <c r="C8888"/>
      <c r="D8888"/>
      <c r="E8888"/>
      <c r="F8888" s="76"/>
      <c r="G8888"/>
      <c r="H8888"/>
      <c r="I8888"/>
      <c r="J8888"/>
      <c r="K8888" s="2"/>
      <c r="L8888" s="60"/>
    </row>
    <row r="8889" spans="1:12">
      <c r="A8889"/>
      <c r="B8889"/>
      <c r="C8889"/>
      <c r="D8889"/>
      <c r="E8889"/>
      <c r="F8889" s="76"/>
      <c r="G8889"/>
      <c r="H8889"/>
      <c r="I8889"/>
      <c r="J8889"/>
      <c r="K8889" s="2"/>
      <c r="L8889" s="60"/>
    </row>
    <row r="8890" spans="1:12">
      <c r="A8890"/>
      <c r="B8890"/>
      <c r="C8890"/>
      <c r="D8890"/>
      <c r="E8890"/>
      <c r="F8890" s="76"/>
      <c r="G8890"/>
      <c r="H8890"/>
      <c r="I8890"/>
      <c r="J8890"/>
      <c r="K8890" s="2"/>
      <c r="L8890" s="60"/>
    </row>
    <row r="8891" spans="1:12">
      <c r="A8891"/>
      <c r="B8891"/>
      <c r="C8891"/>
      <c r="D8891"/>
      <c r="E8891"/>
      <c r="F8891" s="76"/>
      <c r="G8891"/>
      <c r="H8891"/>
      <c r="I8891"/>
      <c r="J8891"/>
      <c r="K8891" s="2"/>
      <c r="L8891" s="60"/>
    </row>
    <row r="8892" spans="1:12">
      <c r="A8892"/>
      <c r="B8892"/>
      <c r="C8892"/>
      <c r="D8892"/>
      <c r="E8892"/>
      <c r="F8892" s="76"/>
      <c r="G8892"/>
      <c r="H8892"/>
      <c r="I8892"/>
      <c r="J8892"/>
      <c r="K8892" s="2"/>
      <c r="L8892" s="60"/>
    </row>
    <row r="8893" spans="1:12">
      <c r="A8893"/>
      <c r="B8893"/>
      <c r="C8893"/>
      <c r="D8893"/>
      <c r="E8893"/>
      <c r="F8893" s="76"/>
      <c r="G8893"/>
      <c r="H8893"/>
      <c r="I8893"/>
      <c r="J8893"/>
      <c r="K8893" s="2"/>
      <c r="L8893" s="60"/>
    </row>
    <row r="8894" spans="1:12">
      <c r="A8894"/>
      <c r="B8894"/>
      <c r="C8894"/>
      <c r="D8894"/>
      <c r="E8894"/>
      <c r="F8894" s="76"/>
      <c r="G8894"/>
      <c r="H8894"/>
      <c r="I8894"/>
      <c r="J8894"/>
      <c r="K8894" s="2"/>
      <c r="L8894" s="60"/>
    </row>
    <row r="8895" spans="1:12">
      <c r="A8895"/>
      <c r="B8895"/>
      <c r="C8895"/>
      <c r="D8895"/>
      <c r="E8895"/>
      <c r="F8895" s="76"/>
      <c r="G8895"/>
      <c r="H8895"/>
      <c r="I8895"/>
      <c r="J8895"/>
      <c r="K8895" s="2"/>
      <c r="L8895" s="60"/>
    </row>
    <row r="8896" spans="1:12">
      <c r="A8896"/>
      <c r="B8896"/>
      <c r="C8896"/>
      <c r="D8896"/>
      <c r="E8896"/>
      <c r="F8896" s="76"/>
      <c r="G8896"/>
      <c r="H8896"/>
      <c r="I8896"/>
      <c r="J8896"/>
      <c r="K8896" s="2"/>
      <c r="L8896" s="60"/>
    </row>
    <row r="8897" spans="1:12">
      <c r="A8897"/>
      <c r="B8897"/>
      <c r="C8897"/>
      <c r="D8897"/>
      <c r="E8897"/>
      <c r="F8897" s="76"/>
      <c r="G8897"/>
      <c r="H8897"/>
      <c r="I8897"/>
      <c r="J8897"/>
      <c r="K8897" s="2"/>
      <c r="L8897" s="60"/>
    </row>
    <row r="8898" spans="1:12">
      <c r="A8898"/>
      <c r="B8898"/>
      <c r="C8898"/>
      <c r="D8898"/>
      <c r="E8898"/>
      <c r="F8898" s="76"/>
      <c r="G8898"/>
      <c r="H8898"/>
      <c r="I8898"/>
      <c r="J8898"/>
      <c r="K8898" s="2"/>
      <c r="L8898" s="60"/>
    </row>
    <row r="8899" spans="1:12">
      <c r="A8899"/>
      <c r="B8899"/>
      <c r="C8899"/>
      <c r="D8899"/>
      <c r="E8899"/>
      <c r="F8899" s="76"/>
      <c r="G8899"/>
      <c r="H8899"/>
      <c r="I8899"/>
      <c r="J8899"/>
      <c r="K8899" s="2"/>
      <c r="L8899" s="60"/>
    </row>
    <row r="8900" spans="1:12">
      <c r="A8900"/>
      <c r="B8900"/>
      <c r="C8900"/>
      <c r="D8900"/>
      <c r="E8900"/>
      <c r="F8900" s="76"/>
      <c r="G8900"/>
      <c r="H8900"/>
      <c r="I8900"/>
      <c r="J8900"/>
      <c r="K8900" s="2"/>
      <c r="L8900" s="60"/>
    </row>
    <row r="8901" spans="1:12">
      <c r="A8901"/>
      <c r="B8901"/>
      <c r="C8901"/>
      <c r="D8901"/>
      <c r="E8901"/>
      <c r="F8901" s="76"/>
      <c r="G8901"/>
      <c r="H8901"/>
      <c r="I8901"/>
      <c r="J8901"/>
      <c r="K8901" s="2"/>
      <c r="L8901" s="60"/>
    </row>
    <row r="8902" spans="1:12">
      <c r="A8902"/>
      <c r="B8902"/>
      <c r="C8902"/>
      <c r="D8902"/>
      <c r="E8902"/>
      <c r="F8902" s="76"/>
      <c r="G8902"/>
      <c r="H8902"/>
      <c r="I8902"/>
      <c r="J8902"/>
      <c r="K8902" s="2"/>
      <c r="L8902" s="60"/>
    </row>
    <row r="8903" spans="1:12">
      <c r="A8903"/>
      <c r="B8903"/>
      <c r="C8903"/>
      <c r="D8903"/>
      <c r="E8903"/>
      <c r="F8903" s="76"/>
      <c r="G8903"/>
      <c r="H8903"/>
      <c r="I8903"/>
      <c r="J8903"/>
      <c r="K8903" s="2"/>
      <c r="L8903" s="60"/>
    </row>
    <row r="8904" spans="1:12">
      <c r="A8904"/>
      <c r="B8904"/>
      <c r="C8904"/>
      <c r="D8904"/>
      <c r="E8904"/>
      <c r="F8904" s="76"/>
      <c r="G8904"/>
      <c r="H8904"/>
      <c r="I8904"/>
      <c r="J8904"/>
      <c r="K8904" s="2"/>
      <c r="L8904" s="60"/>
    </row>
    <row r="8905" spans="1:12">
      <c r="A8905"/>
      <c r="B8905"/>
      <c r="C8905"/>
      <c r="D8905"/>
      <c r="E8905"/>
      <c r="F8905" s="76"/>
      <c r="G8905"/>
      <c r="H8905"/>
      <c r="I8905"/>
      <c r="J8905"/>
      <c r="K8905" s="2"/>
      <c r="L8905" s="60"/>
    </row>
    <row r="8906" spans="1:12">
      <c r="A8906"/>
      <c r="B8906"/>
      <c r="C8906"/>
      <c r="D8906"/>
      <c r="E8906"/>
      <c r="F8906" s="76"/>
      <c r="G8906"/>
      <c r="H8906"/>
      <c r="I8906"/>
      <c r="J8906"/>
      <c r="K8906" s="2"/>
      <c r="L8906" s="60"/>
    </row>
    <row r="8907" spans="1:12">
      <c r="A8907"/>
      <c r="B8907"/>
      <c r="C8907"/>
      <c r="D8907"/>
      <c r="E8907"/>
      <c r="F8907" s="76"/>
      <c r="G8907"/>
      <c r="H8907"/>
      <c r="I8907"/>
      <c r="J8907"/>
      <c r="K8907" s="2"/>
      <c r="L8907" s="60"/>
    </row>
    <row r="8908" spans="1:12">
      <c r="A8908"/>
      <c r="B8908"/>
      <c r="C8908"/>
      <c r="D8908"/>
      <c r="E8908"/>
      <c r="F8908" s="76"/>
      <c r="G8908"/>
      <c r="H8908"/>
      <c r="I8908"/>
      <c r="J8908"/>
      <c r="K8908" s="2"/>
      <c r="L8908" s="60"/>
    </row>
    <row r="8909" spans="1:12">
      <c r="A8909"/>
      <c r="B8909"/>
      <c r="C8909"/>
      <c r="D8909"/>
      <c r="E8909"/>
      <c r="F8909" s="76"/>
      <c r="G8909"/>
      <c r="H8909"/>
      <c r="I8909"/>
      <c r="J8909"/>
      <c r="K8909" s="2"/>
      <c r="L8909" s="60"/>
    </row>
    <row r="8910" spans="1:12">
      <c r="A8910"/>
      <c r="B8910"/>
      <c r="C8910"/>
      <c r="D8910"/>
      <c r="E8910"/>
      <c r="F8910" s="76"/>
      <c r="G8910"/>
      <c r="H8910"/>
      <c r="I8910"/>
      <c r="J8910"/>
      <c r="K8910" s="2"/>
      <c r="L8910" s="60"/>
    </row>
    <row r="8911" spans="1:12">
      <c r="A8911"/>
      <c r="B8911"/>
      <c r="C8911"/>
      <c r="D8911"/>
      <c r="E8911"/>
      <c r="F8911" s="76"/>
      <c r="G8911"/>
      <c r="H8911"/>
      <c r="I8911"/>
      <c r="J8911"/>
      <c r="K8911" s="2"/>
      <c r="L8911" s="60"/>
    </row>
    <row r="8912" spans="1:12">
      <c r="A8912"/>
      <c r="B8912"/>
      <c r="C8912"/>
      <c r="D8912"/>
      <c r="E8912"/>
      <c r="F8912" s="76"/>
      <c r="G8912"/>
      <c r="H8912"/>
      <c r="I8912"/>
      <c r="J8912"/>
      <c r="K8912" s="2"/>
      <c r="L8912" s="60"/>
    </row>
    <row r="8913" spans="1:12">
      <c r="A8913"/>
      <c r="B8913"/>
      <c r="C8913"/>
      <c r="D8913"/>
      <c r="E8913"/>
      <c r="F8913" s="76"/>
      <c r="G8913"/>
      <c r="H8913"/>
      <c r="I8913"/>
      <c r="J8913"/>
      <c r="K8913" s="2"/>
      <c r="L8913" s="60"/>
    </row>
    <row r="8914" spans="1:12">
      <c r="A8914"/>
      <c r="B8914"/>
      <c r="C8914"/>
      <c r="D8914"/>
      <c r="E8914"/>
      <c r="F8914" s="76"/>
      <c r="G8914"/>
      <c r="H8914"/>
      <c r="I8914"/>
      <c r="J8914"/>
      <c r="K8914" s="2"/>
      <c r="L8914" s="60"/>
    </row>
    <row r="8915" spans="1:12">
      <c r="A8915"/>
      <c r="B8915"/>
      <c r="C8915"/>
      <c r="D8915"/>
      <c r="E8915"/>
      <c r="F8915" s="76"/>
      <c r="G8915"/>
      <c r="H8915"/>
      <c r="I8915"/>
      <c r="J8915"/>
      <c r="K8915" s="2"/>
      <c r="L8915" s="60"/>
    </row>
    <row r="8916" spans="1:12">
      <c r="A8916"/>
      <c r="B8916"/>
      <c r="C8916"/>
      <c r="D8916"/>
      <c r="E8916"/>
      <c r="F8916" s="76"/>
      <c r="G8916"/>
      <c r="H8916"/>
      <c r="I8916"/>
      <c r="J8916"/>
      <c r="K8916" s="2"/>
      <c r="L8916" s="60"/>
    </row>
    <row r="8917" spans="1:12">
      <c r="A8917"/>
      <c r="B8917"/>
      <c r="C8917"/>
      <c r="D8917"/>
      <c r="E8917"/>
      <c r="F8917" s="76"/>
      <c r="G8917"/>
      <c r="H8917"/>
      <c r="I8917"/>
      <c r="J8917"/>
      <c r="K8917" s="2"/>
      <c r="L8917" s="60"/>
    </row>
    <row r="8918" spans="1:12">
      <c r="A8918"/>
      <c r="B8918"/>
      <c r="C8918"/>
      <c r="D8918"/>
      <c r="E8918"/>
      <c r="F8918" s="76"/>
      <c r="G8918"/>
      <c r="H8918"/>
      <c r="I8918"/>
      <c r="J8918"/>
      <c r="K8918" s="2"/>
      <c r="L8918" s="60"/>
    </row>
    <row r="8919" spans="1:12">
      <c r="A8919"/>
      <c r="B8919"/>
      <c r="C8919"/>
      <c r="D8919"/>
      <c r="E8919"/>
      <c r="F8919" s="76"/>
      <c r="G8919"/>
      <c r="H8919"/>
      <c r="I8919"/>
      <c r="J8919"/>
      <c r="K8919" s="2"/>
      <c r="L8919" s="60"/>
    </row>
    <row r="8920" spans="1:12">
      <c r="A8920"/>
      <c r="B8920"/>
      <c r="C8920"/>
      <c r="D8920"/>
      <c r="E8920"/>
      <c r="F8920" s="76"/>
      <c r="G8920"/>
      <c r="H8920"/>
      <c r="I8920"/>
      <c r="J8920"/>
      <c r="K8920" s="2"/>
      <c r="L8920" s="60"/>
    </row>
    <row r="8921" spans="1:12">
      <c r="A8921"/>
      <c r="B8921"/>
      <c r="C8921"/>
      <c r="D8921"/>
      <c r="E8921"/>
      <c r="F8921" s="76"/>
      <c r="G8921"/>
      <c r="H8921"/>
      <c r="I8921"/>
      <c r="J8921"/>
      <c r="K8921" s="2"/>
      <c r="L8921" s="60"/>
    </row>
    <row r="8922" spans="1:12">
      <c r="A8922"/>
      <c r="B8922"/>
      <c r="C8922"/>
      <c r="D8922"/>
      <c r="E8922"/>
      <c r="F8922" s="76"/>
      <c r="G8922"/>
      <c r="H8922"/>
      <c r="I8922"/>
      <c r="J8922"/>
      <c r="K8922" s="2"/>
      <c r="L8922" s="60"/>
    </row>
    <row r="8923" spans="1:12">
      <c r="A8923"/>
      <c r="B8923"/>
      <c r="C8923"/>
      <c r="D8923"/>
      <c r="E8923"/>
      <c r="F8923" s="76"/>
      <c r="G8923"/>
      <c r="H8923"/>
      <c r="I8923"/>
      <c r="J8923"/>
      <c r="K8923" s="2"/>
      <c r="L8923" s="60"/>
    </row>
    <row r="8924" spans="1:12">
      <c r="A8924"/>
      <c r="B8924"/>
      <c r="C8924"/>
      <c r="D8924"/>
      <c r="E8924"/>
      <c r="F8924" s="76"/>
      <c r="G8924"/>
      <c r="H8924"/>
      <c r="I8924"/>
      <c r="J8924"/>
      <c r="K8924" s="2"/>
      <c r="L8924" s="60"/>
    </row>
    <row r="8925" spans="1:12">
      <c r="A8925"/>
      <c r="B8925"/>
      <c r="C8925"/>
      <c r="D8925"/>
      <c r="E8925"/>
      <c r="F8925" s="76"/>
      <c r="G8925"/>
      <c r="H8925"/>
      <c r="I8925"/>
      <c r="J8925"/>
      <c r="K8925" s="2"/>
      <c r="L8925" s="60"/>
    </row>
    <row r="8926" spans="1:12">
      <c r="A8926"/>
      <c r="B8926"/>
      <c r="C8926"/>
      <c r="D8926"/>
      <c r="E8926"/>
      <c r="F8926" s="76"/>
      <c r="G8926"/>
      <c r="H8926"/>
      <c r="I8926"/>
      <c r="J8926"/>
      <c r="K8926" s="2"/>
      <c r="L8926" s="60"/>
    </row>
    <row r="8927" spans="1:12">
      <c r="A8927"/>
      <c r="B8927"/>
      <c r="C8927"/>
      <c r="D8927"/>
      <c r="E8927"/>
      <c r="F8927" s="76"/>
      <c r="G8927"/>
      <c r="H8927"/>
      <c r="I8927"/>
      <c r="J8927"/>
      <c r="K8927" s="2"/>
      <c r="L8927" s="60"/>
    </row>
    <row r="8928" spans="1:12">
      <c r="A8928"/>
      <c r="B8928"/>
      <c r="C8928"/>
      <c r="D8928"/>
      <c r="E8928"/>
      <c r="F8928" s="76"/>
      <c r="G8928"/>
      <c r="H8928"/>
      <c r="I8928"/>
      <c r="J8928"/>
      <c r="K8928" s="2"/>
      <c r="L8928" s="60"/>
    </row>
    <row r="8929" spans="1:12">
      <c r="A8929"/>
      <c r="B8929"/>
      <c r="C8929"/>
      <c r="D8929"/>
      <c r="E8929"/>
      <c r="F8929" s="76"/>
      <c r="G8929"/>
      <c r="H8929"/>
      <c r="I8929"/>
      <c r="J8929"/>
      <c r="K8929" s="2"/>
      <c r="L8929" s="60"/>
    </row>
    <row r="8930" spans="1:12">
      <c r="A8930"/>
      <c r="B8930"/>
      <c r="C8930"/>
      <c r="D8930"/>
      <c r="E8930"/>
      <c r="F8930" s="76"/>
      <c r="G8930"/>
      <c r="H8930"/>
      <c r="I8930"/>
      <c r="J8930"/>
      <c r="K8930" s="2"/>
      <c r="L8930" s="60"/>
    </row>
    <row r="8931" spans="1:12">
      <c r="A8931"/>
      <c r="B8931"/>
      <c r="C8931"/>
      <c r="D8931"/>
      <c r="E8931"/>
      <c r="F8931" s="76"/>
      <c r="G8931"/>
      <c r="H8931"/>
      <c r="I8931"/>
      <c r="J8931"/>
      <c r="K8931" s="2"/>
      <c r="L8931" s="60"/>
    </row>
    <row r="8932" spans="1:12">
      <c r="A8932"/>
      <c r="B8932"/>
      <c r="C8932"/>
      <c r="D8932"/>
      <c r="E8932"/>
      <c r="F8932" s="76"/>
      <c r="G8932"/>
      <c r="H8932"/>
      <c r="I8932"/>
      <c r="J8932"/>
      <c r="K8932" s="2"/>
      <c r="L8932" s="60"/>
    </row>
    <row r="8933" spans="1:12">
      <c r="A8933"/>
      <c r="B8933"/>
      <c r="C8933"/>
      <c r="D8933"/>
      <c r="E8933"/>
      <c r="F8933" s="76"/>
      <c r="G8933"/>
      <c r="H8933"/>
      <c r="I8933"/>
      <c r="J8933"/>
      <c r="K8933" s="2"/>
      <c r="L8933" s="60"/>
    </row>
    <row r="8934" spans="1:12">
      <c r="A8934"/>
      <c r="B8934"/>
      <c r="C8934"/>
      <c r="D8934"/>
      <c r="E8934"/>
      <c r="F8934" s="76"/>
      <c r="G8934"/>
      <c r="H8934"/>
      <c r="I8934"/>
      <c r="J8934"/>
      <c r="K8934" s="2"/>
      <c r="L8934" s="60"/>
    </row>
    <row r="8935" spans="1:12">
      <c r="A8935"/>
      <c r="B8935"/>
      <c r="C8935"/>
      <c r="D8935"/>
      <c r="E8935"/>
      <c r="F8935" s="76"/>
      <c r="G8935"/>
      <c r="H8935"/>
      <c r="I8935"/>
      <c r="J8935"/>
      <c r="K8935" s="2"/>
      <c r="L8935" s="60"/>
    </row>
    <row r="8936" spans="1:12">
      <c r="A8936"/>
      <c r="B8936"/>
      <c r="C8936"/>
      <c r="D8936"/>
      <c r="E8936"/>
      <c r="F8936" s="76"/>
      <c r="G8936"/>
      <c r="H8936"/>
      <c r="I8936"/>
      <c r="J8936"/>
      <c r="K8936" s="2"/>
      <c r="L8936" s="60"/>
    </row>
    <row r="8937" spans="1:12">
      <c r="A8937"/>
      <c r="B8937"/>
      <c r="C8937"/>
      <c r="D8937"/>
      <c r="E8937"/>
      <c r="F8937" s="76"/>
      <c r="G8937"/>
      <c r="H8937"/>
      <c r="I8937"/>
      <c r="J8937"/>
      <c r="K8937" s="2"/>
      <c r="L8937" s="60"/>
    </row>
    <row r="8938" spans="1:12">
      <c r="A8938"/>
      <c r="B8938"/>
      <c r="C8938"/>
      <c r="D8938"/>
      <c r="E8938"/>
      <c r="F8938" s="76"/>
      <c r="G8938"/>
      <c r="H8938"/>
      <c r="I8938"/>
      <c r="J8938"/>
      <c r="K8938" s="2"/>
      <c r="L8938" s="60"/>
    </row>
    <row r="8939" spans="1:12">
      <c r="A8939"/>
      <c r="B8939"/>
      <c r="C8939"/>
      <c r="D8939"/>
      <c r="E8939"/>
      <c r="F8939" s="76"/>
      <c r="G8939"/>
      <c r="H8939"/>
      <c r="I8939"/>
      <c r="J8939"/>
      <c r="K8939" s="2"/>
      <c r="L8939" s="60"/>
    </row>
    <row r="8940" spans="1:12">
      <c r="A8940"/>
      <c r="B8940"/>
      <c r="C8940"/>
      <c r="D8940"/>
      <c r="E8940"/>
      <c r="F8940" s="76"/>
      <c r="G8940"/>
      <c r="H8940"/>
      <c r="I8940"/>
      <c r="J8940"/>
      <c r="K8940" s="2"/>
      <c r="L8940" s="60"/>
    </row>
    <row r="8941" spans="1:12">
      <c r="A8941"/>
      <c r="B8941"/>
      <c r="C8941"/>
      <c r="D8941"/>
      <c r="E8941"/>
      <c r="F8941" s="76"/>
      <c r="G8941"/>
      <c r="H8941"/>
      <c r="I8941"/>
      <c r="J8941"/>
      <c r="K8941" s="2"/>
      <c r="L8941" s="60"/>
    </row>
    <row r="8942" spans="1:12">
      <c r="A8942"/>
      <c r="B8942"/>
      <c r="C8942"/>
      <c r="D8942"/>
      <c r="E8942"/>
      <c r="F8942" s="76"/>
      <c r="G8942"/>
      <c r="H8942"/>
      <c r="I8942"/>
      <c r="J8942"/>
      <c r="K8942" s="2"/>
      <c r="L8942" s="60"/>
    </row>
    <row r="8943" spans="1:12">
      <c r="A8943"/>
      <c r="B8943"/>
      <c r="C8943"/>
      <c r="D8943"/>
      <c r="E8943"/>
      <c r="F8943" s="76"/>
      <c r="G8943"/>
      <c r="H8943"/>
      <c r="I8943"/>
      <c r="J8943"/>
      <c r="K8943" s="2"/>
      <c r="L8943" s="60"/>
    </row>
    <row r="8944" spans="1:12">
      <c r="A8944"/>
      <c r="B8944"/>
      <c r="C8944"/>
      <c r="D8944"/>
      <c r="E8944"/>
      <c r="F8944" s="76"/>
      <c r="G8944"/>
      <c r="H8944"/>
      <c r="I8944"/>
      <c r="J8944"/>
      <c r="K8944" s="2"/>
      <c r="L8944" s="60"/>
    </row>
    <row r="8945" spans="1:12">
      <c r="A8945"/>
      <c r="B8945"/>
      <c r="C8945"/>
      <c r="D8945"/>
      <c r="E8945"/>
      <c r="F8945" s="76"/>
      <c r="G8945"/>
      <c r="H8945"/>
      <c r="I8945"/>
      <c r="J8945"/>
      <c r="K8945" s="2"/>
      <c r="L8945" s="60"/>
    </row>
    <row r="8946" spans="1:12">
      <c r="A8946"/>
      <c r="B8946"/>
      <c r="C8946"/>
      <c r="D8946"/>
      <c r="E8946"/>
      <c r="F8946" s="76"/>
      <c r="G8946"/>
      <c r="H8946"/>
      <c r="I8946"/>
      <c r="J8946"/>
      <c r="K8946" s="2"/>
      <c r="L8946" s="60"/>
    </row>
    <row r="8947" spans="1:12">
      <c r="A8947"/>
      <c r="B8947"/>
      <c r="C8947"/>
      <c r="D8947"/>
      <c r="E8947"/>
      <c r="F8947" s="76"/>
      <c r="G8947"/>
      <c r="H8947"/>
      <c r="I8947"/>
      <c r="J8947"/>
      <c r="K8947" s="2"/>
      <c r="L8947" s="60"/>
    </row>
    <row r="8948" spans="1:12">
      <c r="A8948"/>
      <c r="B8948"/>
      <c r="C8948"/>
      <c r="D8948"/>
      <c r="E8948"/>
      <c r="F8948" s="76"/>
      <c r="G8948"/>
      <c r="H8948"/>
      <c r="I8948"/>
      <c r="J8948"/>
      <c r="K8948" s="2"/>
      <c r="L8948" s="60"/>
    </row>
    <row r="8949" spans="1:12">
      <c r="A8949"/>
      <c r="B8949"/>
      <c r="C8949"/>
      <c r="D8949"/>
      <c r="E8949"/>
      <c r="F8949" s="76"/>
      <c r="G8949"/>
      <c r="H8949"/>
      <c r="I8949"/>
      <c r="J8949"/>
      <c r="K8949" s="2"/>
      <c r="L8949" s="60"/>
    </row>
    <row r="8950" spans="1:12">
      <c r="A8950"/>
      <c r="B8950"/>
      <c r="C8950"/>
      <c r="D8950"/>
      <c r="E8950"/>
      <c r="F8950" s="76"/>
      <c r="G8950"/>
      <c r="H8950"/>
      <c r="I8950"/>
      <c r="J8950"/>
      <c r="K8950" s="2"/>
      <c r="L8950" s="60"/>
    </row>
    <row r="8951" spans="1:12">
      <c r="A8951"/>
      <c r="B8951"/>
      <c r="C8951"/>
      <c r="D8951"/>
      <c r="E8951"/>
      <c r="F8951" s="76"/>
      <c r="G8951"/>
      <c r="H8951"/>
      <c r="I8951"/>
      <c r="J8951"/>
      <c r="K8951" s="2"/>
      <c r="L8951" s="60"/>
    </row>
    <row r="8952" spans="1:12">
      <c r="A8952"/>
      <c r="B8952"/>
      <c r="C8952"/>
      <c r="D8952"/>
      <c r="E8952"/>
      <c r="F8952" s="76"/>
      <c r="G8952"/>
      <c r="H8952"/>
      <c r="I8952"/>
      <c r="J8952"/>
      <c r="K8952" s="2"/>
      <c r="L8952" s="60"/>
    </row>
    <row r="8953" spans="1:12">
      <c r="A8953"/>
      <c r="B8953"/>
      <c r="C8953"/>
      <c r="D8953"/>
      <c r="E8953"/>
      <c r="F8953" s="76"/>
      <c r="G8953"/>
      <c r="H8953"/>
      <c r="I8953"/>
      <c r="J8953"/>
      <c r="K8953" s="2"/>
      <c r="L8953" s="60"/>
    </row>
    <row r="8954" spans="1:12">
      <c r="A8954"/>
      <c r="B8954"/>
      <c r="C8954"/>
      <c r="D8954"/>
      <c r="E8954"/>
      <c r="F8954" s="76"/>
      <c r="G8954"/>
      <c r="H8954"/>
      <c r="I8954"/>
      <c r="J8954"/>
      <c r="K8954" s="2"/>
      <c r="L8954" s="60"/>
    </row>
    <row r="8955" spans="1:12">
      <c r="A8955"/>
      <c r="B8955"/>
      <c r="C8955"/>
      <c r="D8955"/>
      <c r="E8955"/>
      <c r="F8955" s="76"/>
      <c r="G8955"/>
      <c r="H8955"/>
      <c r="I8955"/>
      <c r="J8955"/>
      <c r="K8955" s="2"/>
      <c r="L8955" s="60"/>
    </row>
    <row r="8956" spans="1:12">
      <c r="A8956"/>
      <c r="B8956"/>
      <c r="C8956"/>
      <c r="D8956"/>
      <c r="E8956"/>
      <c r="F8956" s="76"/>
      <c r="G8956"/>
      <c r="H8956"/>
      <c r="I8956"/>
      <c r="J8956"/>
      <c r="K8956" s="2"/>
      <c r="L8956" s="60"/>
    </row>
    <row r="8957" spans="1:12">
      <c r="A8957"/>
      <c r="B8957"/>
      <c r="C8957"/>
      <c r="D8957"/>
      <c r="E8957"/>
      <c r="F8957" s="76"/>
      <c r="G8957"/>
      <c r="H8957"/>
      <c r="I8957"/>
      <c r="J8957"/>
      <c r="K8957" s="2"/>
      <c r="L8957" s="60"/>
    </row>
    <row r="8958" spans="1:12">
      <c r="A8958"/>
      <c r="B8958"/>
      <c r="C8958"/>
      <c r="D8958"/>
      <c r="E8958"/>
      <c r="F8958" s="76"/>
      <c r="G8958"/>
      <c r="H8958"/>
      <c r="I8958"/>
      <c r="J8958"/>
      <c r="K8958" s="2"/>
      <c r="L8958" s="60"/>
    </row>
    <row r="8959" spans="1:12">
      <c r="A8959"/>
      <c r="B8959"/>
      <c r="C8959"/>
      <c r="D8959"/>
      <c r="E8959"/>
      <c r="F8959" s="76"/>
      <c r="G8959"/>
      <c r="H8959"/>
      <c r="I8959"/>
      <c r="J8959"/>
      <c r="K8959" s="2"/>
      <c r="L8959" s="60"/>
    </row>
    <row r="8960" spans="1:12">
      <c r="A8960"/>
      <c r="B8960"/>
      <c r="C8960"/>
      <c r="D8960"/>
      <c r="E8960"/>
      <c r="F8960" s="76"/>
      <c r="G8960"/>
      <c r="H8960"/>
      <c r="I8960"/>
      <c r="J8960"/>
      <c r="K8960" s="2"/>
      <c r="L8960" s="60"/>
    </row>
    <row r="8961" spans="1:12">
      <c r="A8961"/>
      <c r="B8961"/>
      <c r="C8961"/>
      <c r="D8961"/>
      <c r="E8961"/>
      <c r="F8961" s="76"/>
      <c r="G8961"/>
      <c r="H8961"/>
      <c r="I8961"/>
      <c r="J8961"/>
      <c r="K8961" s="2"/>
      <c r="L8961" s="60"/>
    </row>
    <row r="8962" spans="1:12">
      <c r="A8962"/>
      <c r="B8962"/>
      <c r="C8962"/>
      <c r="D8962"/>
      <c r="E8962"/>
      <c r="F8962" s="76"/>
      <c r="G8962"/>
      <c r="H8962"/>
      <c r="I8962"/>
      <c r="J8962"/>
      <c r="K8962" s="2"/>
      <c r="L8962" s="60"/>
    </row>
    <row r="8963" spans="1:12">
      <c r="A8963"/>
      <c r="B8963"/>
      <c r="C8963"/>
      <c r="D8963"/>
      <c r="E8963"/>
      <c r="F8963" s="76"/>
      <c r="G8963"/>
      <c r="H8963"/>
      <c r="I8963"/>
      <c r="J8963"/>
      <c r="K8963" s="2"/>
      <c r="L8963" s="60"/>
    </row>
    <row r="8964" spans="1:12">
      <c r="A8964"/>
      <c r="B8964"/>
      <c r="C8964"/>
      <c r="D8964"/>
      <c r="E8964"/>
      <c r="F8964" s="76"/>
      <c r="G8964"/>
      <c r="H8964"/>
      <c r="I8964"/>
      <c r="J8964"/>
      <c r="K8964" s="2"/>
      <c r="L8964" s="60"/>
    </row>
    <row r="8965" spans="1:12">
      <c r="A8965"/>
      <c r="B8965"/>
      <c r="C8965"/>
      <c r="D8965"/>
      <c r="E8965"/>
      <c r="F8965" s="76"/>
      <c r="G8965"/>
      <c r="H8965"/>
      <c r="I8965"/>
      <c r="J8965"/>
      <c r="K8965" s="2"/>
      <c r="L8965" s="60"/>
    </row>
    <row r="8966" spans="1:12">
      <c r="A8966"/>
      <c r="B8966"/>
      <c r="C8966"/>
      <c r="D8966"/>
      <c r="E8966"/>
      <c r="F8966" s="76"/>
      <c r="G8966"/>
      <c r="H8966"/>
      <c r="I8966"/>
      <c r="J8966"/>
      <c r="K8966" s="2"/>
      <c r="L8966" s="60"/>
    </row>
    <row r="8967" spans="1:12">
      <c r="A8967"/>
      <c r="B8967"/>
      <c r="C8967"/>
      <c r="D8967"/>
      <c r="E8967"/>
      <c r="F8967" s="76"/>
      <c r="G8967"/>
      <c r="H8967"/>
      <c r="I8967"/>
      <c r="J8967"/>
      <c r="K8967" s="2"/>
      <c r="L8967" s="60"/>
    </row>
    <row r="8968" spans="1:12">
      <c r="A8968"/>
      <c r="B8968"/>
      <c r="C8968"/>
      <c r="D8968"/>
      <c r="E8968"/>
      <c r="F8968" s="76"/>
      <c r="G8968"/>
      <c r="H8968"/>
      <c r="I8968"/>
      <c r="J8968"/>
      <c r="K8968" s="2"/>
      <c r="L8968" s="60"/>
    </row>
    <row r="8969" spans="1:12">
      <c r="A8969"/>
      <c r="B8969"/>
      <c r="C8969"/>
      <c r="D8969"/>
      <c r="E8969"/>
      <c r="F8969" s="76"/>
      <c r="G8969"/>
      <c r="H8969"/>
      <c r="I8969"/>
      <c r="J8969"/>
      <c r="K8969" s="2"/>
      <c r="L8969" s="60"/>
    </row>
    <row r="8970" spans="1:12">
      <c r="A8970"/>
      <c r="B8970"/>
      <c r="C8970"/>
      <c r="D8970"/>
      <c r="E8970"/>
      <c r="F8970" s="76"/>
      <c r="G8970"/>
      <c r="H8970"/>
      <c r="I8970"/>
      <c r="J8970"/>
      <c r="K8970" s="2"/>
      <c r="L8970" s="60"/>
    </row>
    <row r="8971" spans="1:12">
      <c r="A8971"/>
      <c r="B8971"/>
      <c r="C8971"/>
      <c r="D8971"/>
      <c r="E8971"/>
      <c r="F8971" s="76"/>
      <c r="G8971"/>
      <c r="H8971"/>
      <c r="I8971"/>
      <c r="J8971"/>
      <c r="K8971" s="2"/>
      <c r="L8971" s="60"/>
    </row>
    <row r="8972" spans="1:12">
      <c r="A8972"/>
      <c r="B8972"/>
      <c r="C8972"/>
      <c r="D8972"/>
      <c r="E8972"/>
      <c r="F8972" s="76"/>
      <c r="G8972"/>
      <c r="H8972"/>
      <c r="I8972"/>
      <c r="J8972"/>
      <c r="K8972" s="2"/>
      <c r="L8972" s="60"/>
    </row>
    <row r="8973" spans="1:12">
      <c r="A8973"/>
      <c r="B8973"/>
      <c r="C8973"/>
      <c r="D8973"/>
      <c r="E8973"/>
      <c r="F8973" s="76"/>
      <c r="G8973"/>
      <c r="H8973"/>
      <c r="I8973"/>
      <c r="J8973"/>
      <c r="K8973" s="2"/>
      <c r="L8973" s="60"/>
    </row>
    <row r="8974" spans="1:12">
      <c r="A8974"/>
      <c r="B8974"/>
      <c r="C8974"/>
      <c r="D8974"/>
      <c r="E8974"/>
      <c r="F8974" s="76"/>
      <c r="G8974"/>
      <c r="H8974"/>
      <c r="I8974"/>
      <c r="J8974"/>
      <c r="K8974" s="2"/>
      <c r="L8974" s="60"/>
    </row>
    <row r="8975" spans="1:12">
      <c r="A8975"/>
      <c r="B8975"/>
      <c r="C8975"/>
      <c r="D8975"/>
      <c r="E8975"/>
      <c r="F8975" s="76"/>
      <c r="G8975"/>
      <c r="H8975"/>
      <c r="I8975"/>
      <c r="J8975"/>
      <c r="K8975" s="2"/>
      <c r="L8975" s="60"/>
    </row>
    <row r="8976" spans="1:12">
      <c r="A8976"/>
      <c r="B8976"/>
      <c r="C8976"/>
      <c r="D8976"/>
      <c r="E8976"/>
      <c r="F8976" s="76"/>
      <c r="G8976"/>
      <c r="H8976"/>
      <c r="I8976"/>
      <c r="J8976"/>
      <c r="K8976" s="2"/>
      <c r="L8976" s="60"/>
    </row>
    <row r="8977" spans="1:12">
      <c r="A8977"/>
      <c r="B8977"/>
      <c r="C8977"/>
      <c r="D8977"/>
      <c r="E8977"/>
      <c r="F8977" s="76"/>
      <c r="G8977"/>
      <c r="H8977"/>
      <c r="I8977"/>
      <c r="J8977"/>
      <c r="K8977" s="2"/>
      <c r="L8977" s="60"/>
    </row>
    <row r="8978" spans="1:12">
      <c r="A8978"/>
      <c r="B8978"/>
      <c r="C8978"/>
      <c r="D8978"/>
      <c r="E8978"/>
      <c r="F8978" s="76"/>
      <c r="G8978"/>
      <c r="H8978"/>
      <c r="I8978"/>
      <c r="J8978"/>
      <c r="K8978" s="2"/>
      <c r="L8978" s="60"/>
    </row>
    <row r="8979" spans="1:12">
      <c r="A8979"/>
      <c r="B8979"/>
      <c r="C8979"/>
      <c r="D8979"/>
      <c r="E8979"/>
      <c r="F8979" s="76"/>
      <c r="G8979"/>
      <c r="H8979"/>
      <c r="I8979"/>
      <c r="J8979"/>
      <c r="K8979" s="2"/>
      <c r="L8979" s="60"/>
    </row>
    <row r="8980" spans="1:12">
      <c r="A8980"/>
      <c r="B8980"/>
      <c r="C8980"/>
      <c r="D8980"/>
      <c r="E8980"/>
      <c r="F8980" s="76"/>
      <c r="G8980"/>
      <c r="H8980"/>
      <c r="I8980"/>
      <c r="J8980"/>
      <c r="K8980" s="2"/>
      <c r="L8980" s="60"/>
    </row>
    <row r="8981" spans="1:12">
      <c r="A8981"/>
      <c r="B8981"/>
      <c r="C8981"/>
      <c r="D8981"/>
      <c r="E8981"/>
      <c r="F8981" s="76"/>
      <c r="G8981"/>
      <c r="H8981"/>
      <c r="I8981"/>
      <c r="J8981"/>
      <c r="K8981" s="2"/>
      <c r="L8981" s="60"/>
    </row>
    <row r="8982" spans="1:12">
      <c r="A8982"/>
      <c r="B8982"/>
      <c r="C8982"/>
      <c r="D8982"/>
      <c r="E8982"/>
      <c r="F8982" s="76"/>
      <c r="G8982"/>
      <c r="H8982"/>
      <c r="I8982"/>
      <c r="J8982"/>
      <c r="K8982" s="2"/>
      <c r="L8982" s="60"/>
    </row>
    <row r="8983" spans="1:12">
      <c r="A8983"/>
      <c r="B8983"/>
      <c r="C8983"/>
      <c r="D8983"/>
      <c r="E8983"/>
      <c r="F8983" s="76"/>
      <c r="G8983"/>
      <c r="H8983"/>
      <c r="I8983"/>
      <c r="J8983"/>
      <c r="K8983" s="2"/>
      <c r="L8983" s="60"/>
    </row>
    <row r="8984" spans="1:12">
      <c r="A8984"/>
      <c r="B8984"/>
      <c r="C8984"/>
      <c r="D8984"/>
      <c r="E8984"/>
      <c r="F8984" s="76"/>
      <c r="G8984"/>
      <c r="H8984"/>
      <c r="I8984"/>
      <c r="J8984"/>
      <c r="K8984" s="2"/>
      <c r="L8984" s="60"/>
    </row>
    <row r="8985" spans="1:12">
      <c r="A8985"/>
      <c r="B8985"/>
      <c r="C8985"/>
      <c r="D8985"/>
      <c r="E8985"/>
      <c r="F8985" s="76"/>
      <c r="G8985"/>
      <c r="H8985"/>
      <c r="I8985"/>
      <c r="J8985"/>
      <c r="K8985" s="2"/>
      <c r="L8985" s="60"/>
    </row>
    <row r="8986" spans="1:12">
      <c r="A8986"/>
      <c r="B8986"/>
      <c r="C8986"/>
      <c r="D8986"/>
      <c r="E8986"/>
      <c r="F8986" s="76"/>
      <c r="G8986"/>
      <c r="H8986"/>
      <c r="I8986"/>
      <c r="J8986"/>
      <c r="K8986" s="2"/>
      <c r="L8986" s="60"/>
    </row>
    <row r="8987" spans="1:12">
      <c r="A8987"/>
      <c r="B8987"/>
      <c r="C8987"/>
      <c r="D8987"/>
      <c r="E8987"/>
      <c r="F8987" s="76"/>
      <c r="G8987"/>
      <c r="H8987"/>
      <c r="I8987"/>
      <c r="J8987"/>
      <c r="K8987" s="2"/>
      <c r="L8987" s="60"/>
    </row>
    <row r="8988" spans="1:12">
      <c r="A8988"/>
      <c r="B8988"/>
      <c r="C8988"/>
      <c r="D8988"/>
      <c r="E8988"/>
      <c r="F8988" s="76"/>
      <c r="G8988"/>
      <c r="H8988"/>
      <c r="I8988"/>
      <c r="J8988"/>
      <c r="K8988" s="2"/>
      <c r="L8988" s="60"/>
    </row>
    <row r="8989" spans="1:12">
      <c r="A8989"/>
      <c r="B8989"/>
      <c r="C8989"/>
      <c r="D8989"/>
      <c r="E8989"/>
      <c r="F8989" s="76"/>
      <c r="G8989"/>
      <c r="H8989"/>
      <c r="I8989"/>
      <c r="J8989"/>
      <c r="K8989" s="2"/>
      <c r="L8989" s="60"/>
    </row>
    <row r="8990" spans="1:12">
      <c r="A8990"/>
      <c r="B8990"/>
      <c r="C8990"/>
      <c r="D8990"/>
      <c r="E8990"/>
      <c r="F8990" s="76"/>
      <c r="G8990"/>
      <c r="H8990"/>
      <c r="I8990"/>
      <c r="J8990"/>
      <c r="K8990" s="2"/>
      <c r="L8990" s="60"/>
    </row>
    <row r="8991" spans="1:12">
      <c r="A8991"/>
      <c r="B8991"/>
      <c r="C8991"/>
      <c r="D8991"/>
      <c r="E8991"/>
      <c r="F8991" s="76"/>
      <c r="G8991"/>
      <c r="H8991"/>
      <c r="I8991"/>
      <c r="J8991"/>
      <c r="K8991" s="2"/>
      <c r="L8991" s="60"/>
    </row>
    <row r="8992" spans="1:12">
      <c r="A8992"/>
      <c r="B8992"/>
      <c r="C8992"/>
      <c r="D8992"/>
      <c r="E8992"/>
      <c r="F8992" s="76"/>
      <c r="G8992"/>
      <c r="H8992"/>
      <c r="I8992"/>
      <c r="J8992"/>
      <c r="K8992" s="2"/>
      <c r="L8992" s="60"/>
    </row>
    <row r="8993" spans="1:12">
      <c r="A8993"/>
      <c r="B8993"/>
      <c r="C8993"/>
      <c r="D8993"/>
      <c r="E8993"/>
      <c r="F8993" s="76"/>
      <c r="G8993"/>
      <c r="H8993"/>
      <c r="I8993"/>
      <c r="J8993"/>
      <c r="K8993" s="2"/>
      <c r="L8993" s="60"/>
    </row>
    <row r="8994" spans="1:12">
      <c r="A8994"/>
      <c r="B8994"/>
      <c r="C8994"/>
      <c r="D8994"/>
      <c r="E8994"/>
      <c r="F8994" s="76"/>
      <c r="G8994"/>
      <c r="H8994"/>
      <c r="I8994"/>
      <c r="J8994"/>
      <c r="K8994" s="2"/>
      <c r="L8994" s="60"/>
    </row>
    <row r="8995" spans="1:12">
      <c r="A8995"/>
      <c r="B8995"/>
      <c r="C8995"/>
      <c r="D8995"/>
      <c r="E8995"/>
      <c r="F8995" s="76"/>
      <c r="G8995"/>
      <c r="H8995"/>
      <c r="I8995"/>
      <c r="J8995"/>
      <c r="K8995" s="2"/>
      <c r="L8995" s="60"/>
    </row>
    <row r="8996" spans="1:12">
      <c r="A8996"/>
      <c r="B8996"/>
      <c r="C8996"/>
      <c r="D8996"/>
      <c r="E8996"/>
      <c r="F8996" s="76"/>
      <c r="G8996"/>
      <c r="H8996"/>
      <c r="I8996"/>
      <c r="J8996"/>
      <c r="K8996" s="2"/>
      <c r="L8996" s="60"/>
    </row>
    <row r="8997" spans="1:12">
      <c r="A8997"/>
      <c r="B8997"/>
      <c r="C8997"/>
      <c r="D8997"/>
      <c r="E8997"/>
      <c r="F8997" s="76"/>
      <c r="G8997"/>
      <c r="H8997"/>
      <c r="I8997"/>
      <c r="J8997"/>
      <c r="K8997" s="2"/>
      <c r="L8997" s="60"/>
    </row>
    <row r="8998" spans="1:12">
      <c r="A8998"/>
      <c r="B8998"/>
      <c r="C8998"/>
      <c r="D8998"/>
      <c r="E8998"/>
      <c r="F8998" s="76"/>
      <c r="G8998"/>
      <c r="H8998"/>
      <c r="I8998"/>
      <c r="J8998"/>
      <c r="K8998" s="2"/>
      <c r="L8998" s="60"/>
    </row>
    <row r="8999" spans="1:12">
      <c r="A8999"/>
      <c r="B8999"/>
      <c r="C8999"/>
      <c r="D8999"/>
      <c r="E8999"/>
      <c r="F8999" s="76"/>
      <c r="G8999"/>
      <c r="H8999"/>
      <c r="I8999"/>
      <c r="J8999"/>
      <c r="K8999" s="2"/>
      <c r="L8999" s="60"/>
    </row>
    <row r="9000" spans="1:12">
      <c r="A9000"/>
      <c r="B9000"/>
      <c r="C9000"/>
      <c r="D9000"/>
      <c r="E9000"/>
      <c r="F9000" s="76"/>
      <c r="G9000"/>
      <c r="H9000"/>
      <c r="I9000"/>
      <c r="J9000"/>
      <c r="K9000" s="2"/>
      <c r="L9000" s="60"/>
    </row>
    <row r="9001" spans="1:12">
      <c r="A9001"/>
      <c r="B9001"/>
      <c r="C9001"/>
      <c r="D9001"/>
      <c r="E9001"/>
      <c r="F9001" s="76"/>
      <c r="G9001"/>
      <c r="H9001"/>
      <c r="I9001"/>
      <c r="J9001"/>
      <c r="K9001" s="2"/>
      <c r="L9001" s="60"/>
    </row>
    <row r="9002" spans="1:12">
      <c r="A9002"/>
      <c r="B9002"/>
      <c r="C9002"/>
      <c r="D9002"/>
      <c r="E9002"/>
      <c r="F9002" s="76"/>
      <c r="G9002"/>
      <c r="H9002"/>
      <c r="I9002"/>
      <c r="J9002"/>
      <c r="K9002" s="2"/>
      <c r="L9002" s="60"/>
    </row>
    <row r="9003" spans="1:12">
      <c r="A9003"/>
      <c r="B9003"/>
      <c r="C9003"/>
      <c r="D9003"/>
      <c r="E9003"/>
      <c r="F9003" s="76"/>
      <c r="G9003"/>
      <c r="H9003"/>
      <c r="I9003"/>
      <c r="J9003"/>
      <c r="K9003" s="2"/>
      <c r="L9003" s="60"/>
    </row>
    <row r="9004" spans="1:12">
      <c r="A9004"/>
      <c r="B9004"/>
      <c r="C9004"/>
      <c r="D9004"/>
      <c r="E9004"/>
      <c r="F9004" s="76"/>
      <c r="G9004"/>
      <c r="H9004"/>
      <c r="I9004"/>
      <c r="J9004"/>
      <c r="K9004" s="2"/>
      <c r="L9004" s="60"/>
    </row>
    <row r="9005" spans="1:12">
      <c r="A9005"/>
      <c r="B9005"/>
      <c r="C9005"/>
      <c r="D9005"/>
      <c r="E9005"/>
      <c r="F9005" s="76"/>
      <c r="G9005"/>
      <c r="H9005"/>
      <c r="I9005"/>
      <c r="J9005"/>
      <c r="K9005" s="2"/>
      <c r="L9005" s="60"/>
    </row>
    <row r="9006" spans="1:12">
      <c r="A9006"/>
      <c r="B9006"/>
      <c r="C9006"/>
      <c r="D9006"/>
      <c r="E9006"/>
      <c r="F9006" s="76"/>
      <c r="G9006"/>
      <c r="H9006"/>
      <c r="I9006"/>
      <c r="J9006"/>
      <c r="K9006" s="2"/>
      <c r="L9006" s="60"/>
    </row>
    <row r="9007" spans="1:12">
      <c r="A9007"/>
      <c r="B9007"/>
      <c r="C9007"/>
      <c r="D9007"/>
      <c r="E9007"/>
      <c r="F9007" s="76"/>
      <c r="G9007"/>
      <c r="H9007"/>
      <c r="I9007"/>
      <c r="J9007"/>
      <c r="K9007" s="2"/>
      <c r="L9007" s="60"/>
    </row>
    <row r="9008" spans="1:12">
      <c r="A9008"/>
      <c r="B9008"/>
      <c r="C9008"/>
      <c r="D9008"/>
      <c r="E9008"/>
      <c r="F9008" s="76"/>
      <c r="G9008"/>
      <c r="H9008"/>
      <c r="I9008"/>
      <c r="J9008"/>
      <c r="K9008" s="2"/>
      <c r="L9008" s="60"/>
    </row>
    <row r="9009" spans="1:12">
      <c r="A9009"/>
      <c r="B9009"/>
      <c r="C9009"/>
      <c r="D9009"/>
      <c r="E9009"/>
      <c r="F9009" s="76"/>
      <c r="G9009"/>
      <c r="H9009"/>
      <c r="I9009"/>
      <c r="J9009"/>
      <c r="K9009" s="2"/>
      <c r="L9009" s="60"/>
    </row>
    <row r="9010" spans="1:12">
      <c r="A9010"/>
      <c r="B9010"/>
      <c r="C9010"/>
      <c r="D9010"/>
      <c r="E9010"/>
      <c r="F9010" s="76"/>
      <c r="G9010"/>
      <c r="H9010"/>
      <c r="I9010"/>
      <c r="J9010"/>
      <c r="K9010" s="2"/>
      <c r="L9010" s="60"/>
    </row>
    <row r="9011" spans="1:12">
      <c r="A9011"/>
      <c r="B9011"/>
      <c r="C9011"/>
      <c r="D9011"/>
      <c r="E9011"/>
      <c r="F9011" s="76"/>
      <c r="G9011"/>
      <c r="H9011"/>
      <c r="I9011"/>
      <c r="J9011"/>
      <c r="K9011" s="2"/>
      <c r="L9011" s="60"/>
    </row>
    <row r="9012" spans="1:12">
      <c r="A9012"/>
      <c r="B9012"/>
      <c r="C9012"/>
      <c r="D9012"/>
      <c r="E9012"/>
      <c r="F9012" s="76"/>
      <c r="G9012"/>
      <c r="H9012"/>
      <c r="I9012"/>
      <c r="J9012"/>
      <c r="K9012" s="2"/>
      <c r="L9012" s="60"/>
    </row>
    <row r="9013" spans="1:12">
      <c r="A9013"/>
      <c r="B9013"/>
      <c r="C9013"/>
      <c r="D9013"/>
      <c r="E9013"/>
      <c r="F9013" s="76"/>
      <c r="G9013"/>
      <c r="H9013"/>
      <c r="I9013"/>
      <c r="J9013"/>
      <c r="K9013" s="2"/>
      <c r="L9013" s="60"/>
    </row>
    <row r="9014" spans="1:12">
      <c r="A9014"/>
      <c r="B9014"/>
      <c r="C9014"/>
      <c r="D9014"/>
      <c r="E9014"/>
      <c r="F9014" s="76"/>
      <c r="G9014"/>
      <c r="H9014"/>
      <c r="I9014"/>
      <c r="J9014"/>
      <c r="K9014" s="2"/>
      <c r="L9014" s="60"/>
    </row>
    <row r="9015" spans="1:12">
      <c r="A9015"/>
      <c r="B9015"/>
      <c r="C9015"/>
      <c r="D9015"/>
      <c r="E9015"/>
      <c r="F9015" s="76"/>
      <c r="G9015"/>
      <c r="H9015"/>
      <c r="I9015"/>
      <c r="J9015"/>
      <c r="K9015" s="2"/>
      <c r="L9015" s="60"/>
    </row>
    <row r="9016" spans="1:12">
      <c r="A9016"/>
      <c r="B9016"/>
      <c r="C9016"/>
      <c r="D9016"/>
      <c r="E9016"/>
      <c r="F9016" s="76"/>
      <c r="G9016"/>
      <c r="H9016"/>
      <c r="I9016"/>
      <c r="J9016"/>
      <c r="K9016" s="2"/>
      <c r="L9016" s="60"/>
    </row>
    <row r="9017" spans="1:12">
      <c r="A9017"/>
      <c r="B9017"/>
      <c r="C9017"/>
      <c r="D9017"/>
      <c r="E9017"/>
      <c r="F9017" s="76"/>
      <c r="G9017"/>
      <c r="H9017"/>
      <c r="I9017"/>
      <c r="J9017"/>
      <c r="K9017" s="2"/>
      <c r="L9017" s="60"/>
    </row>
    <row r="9018" spans="1:12">
      <c r="A9018"/>
      <c r="B9018"/>
      <c r="C9018"/>
      <c r="D9018"/>
      <c r="E9018"/>
      <c r="F9018" s="76"/>
      <c r="G9018"/>
      <c r="H9018"/>
      <c r="I9018"/>
      <c r="J9018"/>
      <c r="K9018" s="2"/>
      <c r="L9018" s="60"/>
    </row>
    <row r="9019" spans="1:12">
      <c r="A9019"/>
      <c r="B9019"/>
      <c r="C9019"/>
      <c r="D9019"/>
      <c r="E9019"/>
      <c r="F9019" s="76"/>
      <c r="G9019"/>
      <c r="H9019"/>
      <c r="I9019"/>
      <c r="J9019"/>
      <c r="K9019" s="2"/>
      <c r="L9019" s="60"/>
    </row>
    <row r="9020" spans="1:12">
      <c r="A9020"/>
      <c r="B9020"/>
      <c r="C9020"/>
      <c r="D9020"/>
      <c r="E9020"/>
      <c r="F9020" s="76"/>
      <c r="G9020"/>
      <c r="H9020"/>
      <c r="I9020"/>
      <c r="J9020"/>
      <c r="K9020" s="2"/>
      <c r="L9020" s="60"/>
    </row>
    <row r="9021" spans="1:12">
      <c r="A9021"/>
      <c r="B9021"/>
      <c r="C9021"/>
      <c r="D9021"/>
      <c r="E9021"/>
      <c r="F9021" s="76"/>
      <c r="G9021"/>
      <c r="H9021"/>
      <c r="I9021"/>
      <c r="J9021"/>
      <c r="K9021" s="2"/>
      <c r="L9021" s="60"/>
    </row>
    <row r="9022" spans="1:12">
      <c r="A9022"/>
      <c r="B9022"/>
      <c r="C9022"/>
      <c r="D9022"/>
      <c r="E9022"/>
      <c r="F9022" s="76"/>
      <c r="G9022"/>
      <c r="H9022"/>
      <c r="I9022"/>
      <c r="J9022"/>
      <c r="K9022" s="2"/>
      <c r="L9022" s="60"/>
    </row>
    <row r="9023" spans="1:12">
      <c r="A9023"/>
      <c r="B9023"/>
      <c r="C9023"/>
      <c r="D9023"/>
      <c r="E9023"/>
      <c r="F9023" s="76"/>
      <c r="G9023"/>
      <c r="H9023"/>
      <c r="I9023"/>
      <c r="J9023"/>
      <c r="K9023" s="2"/>
      <c r="L9023" s="60"/>
    </row>
    <row r="9024" spans="1:12">
      <c r="A9024"/>
      <c r="B9024"/>
      <c r="C9024"/>
      <c r="D9024"/>
      <c r="E9024"/>
      <c r="F9024" s="76"/>
      <c r="G9024"/>
      <c r="H9024"/>
      <c r="I9024"/>
      <c r="J9024"/>
      <c r="K9024" s="2"/>
      <c r="L9024" s="60"/>
    </row>
    <row r="9025" spans="1:12">
      <c r="A9025"/>
      <c r="B9025"/>
      <c r="C9025"/>
      <c r="D9025"/>
      <c r="E9025"/>
      <c r="F9025" s="76"/>
      <c r="G9025"/>
      <c r="H9025"/>
      <c r="I9025"/>
      <c r="J9025"/>
      <c r="K9025" s="2"/>
      <c r="L9025" s="60"/>
    </row>
    <row r="9026" spans="1:12">
      <c r="A9026"/>
      <c r="B9026"/>
      <c r="C9026"/>
      <c r="D9026"/>
      <c r="E9026"/>
      <c r="F9026" s="76"/>
      <c r="G9026"/>
      <c r="H9026"/>
      <c r="I9026"/>
      <c r="J9026"/>
      <c r="K9026" s="2"/>
      <c r="L9026" s="60"/>
    </row>
    <row r="9027" spans="1:12">
      <c r="A9027"/>
      <c r="B9027"/>
      <c r="C9027"/>
      <c r="D9027"/>
      <c r="E9027"/>
      <c r="F9027" s="76"/>
      <c r="G9027"/>
      <c r="H9027"/>
      <c r="I9027"/>
      <c r="J9027"/>
      <c r="K9027" s="2"/>
      <c r="L9027" s="60"/>
    </row>
    <row r="9028" spans="1:12">
      <c r="A9028"/>
      <c r="B9028"/>
      <c r="C9028"/>
      <c r="D9028"/>
      <c r="E9028"/>
      <c r="F9028" s="76"/>
      <c r="G9028"/>
      <c r="H9028"/>
      <c r="I9028"/>
      <c r="J9028"/>
      <c r="K9028" s="2"/>
      <c r="L9028" s="60"/>
    </row>
    <row r="9029" spans="1:12">
      <c r="A9029"/>
      <c r="B9029"/>
      <c r="C9029"/>
      <c r="D9029"/>
      <c r="E9029"/>
      <c r="F9029" s="76"/>
      <c r="G9029"/>
      <c r="H9029"/>
      <c r="I9029"/>
      <c r="J9029"/>
      <c r="K9029" s="2"/>
      <c r="L9029" s="60"/>
    </row>
    <row r="9030" spans="1:12">
      <c r="A9030"/>
      <c r="B9030"/>
      <c r="C9030"/>
      <c r="D9030"/>
      <c r="E9030"/>
      <c r="F9030" s="76"/>
      <c r="G9030"/>
      <c r="H9030"/>
      <c r="I9030"/>
      <c r="J9030"/>
      <c r="K9030" s="2"/>
      <c r="L9030" s="60"/>
    </row>
    <row r="9031" spans="1:12">
      <c r="A9031"/>
      <c r="B9031"/>
      <c r="C9031"/>
      <c r="D9031"/>
      <c r="E9031"/>
      <c r="F9031" s="76"/>
      <c r="G9031"/>
      <c r="H9031"/>
      <c r="I9031"/>
      <c r="J9031"/>
      <c r="K9031" s="2"/>
      <c r="L9031" s="60"/>
    </row>
    <row r="9032" spans="1:12">
      <c r="A9032"/>
      <c r="B9032"/>
      <c r="C9032"/>
      <c r="D9032"/>
      <c r="E9032"/>
      <c r="F9032" s="76"/>
      <c r="G9032"/>
      <c r="H9032"/>
      <c r="I9032"/>
      <c r="J9032"/>
      <c r="K9032" s="2"/>
      <c r="L9032" s="60"/>
    </row>
    <row r="9033" spans="1:12">
      <c r="A9033"/>
      <c r="B9033"/>
      <c r="C9033"/>
      <c r="D9033"/>
      <c r="E9033"/>
      <c r="F9033" s="76"/>
      <c r="G9033"/>
      <c r="H9033"/>
      <c r="I9033"/>
      <c r="J9033"/>
      <c r="K9033" s="2"/>
      <c r="L9033" s="60"/>
    </row>
    <row r="9034" spans="1:12">
      <c r="A9034"/>
      <c r="B9034"/>
      <c r="C9034"/>
      <c r="D9034"/>
      <c r="E9034"/>
      <c r="F9034" s="76"/>
      <c r="G9034"/>
      <c r="H9034"/>
      <c r="I9034"/>
      <c r="J9034"/>
      <c r="K9034" s="2"/>
      <c r="L9034" s="60"/>
    </row>
    <row r="9035" spans="1:12">
      <c r="A9035"/>
      <c r="B9035"/>
      <c r="C9035"/>
      <c r="D9035"/>
      <c r="E9035"/>
      <c r="F9035" s="76"/>
      <c r="G9035"/>
      <c r="H9035"/>
      <c r="I9035"/>
      <c r="J9035"/>
      <c r="K9035" s="2"/>
      <c r="L9035" s="60"/>
    </row>
    <row r="9036" spans="1:12">
      <c r="A9036"/>
      <c r="B9036"/>
      <c r="C9036"/>
      <c r="D9036"/>
      <c r="E9036"/>
      <c r="F9036" s="76"/>
      <c r="G9036"/>
      <c r="H9036"/>
      <c r="I9036"/>
      <c r="J9036"/>
      <c r="K9036" s="2"/>
      <c r="L9036" s="60"/>
    </row>
    <row r="9037" spans="1:12">
      <c r="A9037"/>
      <c r="B9037"/>
      <c r="C9037"/>
      <c r="D9037"/>
      <c r="E9037"/>
      <c r="F9037" s="76"/>
      <c r="G9037"/>
      <c r="H9037"/>
      <c r="I9037"/>
      <c r="J9037"/>
      <c r="K9037" s="2"/>
      <c r="L9037" s="60"/>
    </row>
    <row r="9038" spans="1:12">
      <c r="A9038"/>
      <c r="B9038"/>
      <c r="C9038"/>
      <c r="D9038"/>
      <c r="E9038"/>
      <c r="F9038" s="76"/>
      <c r="G9038"/>
      <c r="H9038"/>
      <c r="I9038"/>
      <c r="J9038"/>
      <c r="K9038" s="2"/>
      <c r="L9038" s="60"/>
    </row>
    <row r="9039" spans="1:12">
      <c r="A9039"/>
      <c r="B9039"/>
      <c r="C9039"/>
      <c r="D9039"/>
      <c r="E9039"/>
      <c r="F9039" s="76"/>
      <c r="G9039"/>
      <c r="H9039"/>
      <c r="I9039"/>
      <c r="J9039"/>
      <c r="K9039" s="2"/>
      <c r="L9039" s="60"/>
    </row>
    <row r="9040" spans="1:12">
      <c r="A9040"/>
      <c r="B9040"/>
      <c r="C9040"/>
      <c r="D9040"/>
      <c r="E9040"/>
      <c r="F9040" s="76"/>
      <c r="G9040"/>
      <c r="H9040"/>
      <c r="I9040"/>
      <c r="J9040"/>
      <c r="K9040" s="2"/>
      <c r="L9040" s="60"/>
    </row>
    <row r="9041" spans="1:12">
      <c r="A9041"/>
      <c r="B9041"/>
      <c r="C9041"/>
      <c r="D9041"/>
      <c r="E9041"/>
      <c r="F9041" s="76"/>
      <c r="G9041"/>
      <c r="H9041"/>
      <c r="I9041"/>
      <c r="J9041"/>
      <c r="K9041" s="2"/>
      <c r="L9041" s="60"/>
    </row>
    <row r="9042" spans="1:12">
      <c r="A9042"/>
      <c r="B9042"/>
      <c r="C9042"/>
      <c r="D9042"/>
      <c r="E9042"/>
      <c r="F9042" s="76"/>
      <c r="G9042"/>
      <c r="H9042"/>
      <c r="I9042"/>
      <c r="J9042"/>
      <c r="K9042" s="2"/>
      <c r="L9042" s="60"/>
    </row>
    <row r="9043" spans="1:12">
      <c r="A9043"/>
      <c r="B9043"/>
      <c r="C9043"/>
      <c r="D9043"/>
      <c r="E9043"/>
      <c r="F9043" s="76"/>
      <c r="G9043"/>
      <c r="H9043"/>
      <c r="I9043"/>
      <c r="J9043"/>
      <c r="K9043" s="2"/>
      <c r="L9043" s="60"/>
    </row>
    <row r="9044" spans="1:12">
      <c r="A9044"/>
      <c r="B9044"/>
      <c r="C9044"/>
      <c r="D9044"/>
      <c r="E9044"/>
      <c r="F9044" s="76"/>
      <c r="G9044"/>
      <c r="H9044"/>
      <c r="I9044"/>
      <c r="J9044"/>
      <c r="K9044" s="2"/>
      <c r="L9044" s="60"/>
    </row>
    <row r="9045" spans="1:12">
      <c r="A9045"/>
      <c r="B9045"/>
      <c r="C9045"/>
      <c r="D9045"/>
      <c r="E9045"/>
      <c r="F9045" s="76"/>
      <c r="G9045"/>
      <c r="H9045"/>
      <c r="I9045"/>
      <c r="J9045"/>
      <c r="K9045" s="2"/>
      <c r="L9045" s="60"/>
    </row>
    <row r="9046" spans="1:12">
      <c r="A9046"/>
      <c r="B9046"/>
      <c r="C9046"/>
      <c r="D9046"/>
      <c r="E9046"/>
      <c r="F9046" s="76"/>
      <c r="G9046"/>
      <c r="H9046"/>
      <c r="I9046"/>
      <c r="J9046"/>
      <c r="K9046" s="2"/>
      <c r="L9046" s="60"/>
    </row>
    <row r="9047" spans="1:12">
      <c r="A9047"/>
      <c r="B9047"/>
      <c r="C9047"/>
      <c r="D9047"/>
      <c r="E9047"/>
      <c r="F9047" s="76"/>
      <c r="G9047"/>
      <c r="H9047"/>
      <c r="I9047"/>
      <c r="J9047"/>
      <c r="K9047" s="2"/>
      <c r="L9047" s="60"/>
    </row>
    <row r="9048" spans="1:12">
      <c r="A9048"/>
      <c r="B9048"/>
      <c r="C9048"/>
      <c r="D9048"/>
      <c r="E9048"/>
      <c r="F9048" s="76"/>
      <c r="G9048"/>
      <c r="H9048"/>
      <c r="I9048"/>
      <c r="J9048"/>
      <c r="K9048" s="2"/>
      <c r="L9048" s="60"/>
    </row>
    <row r="9049" spans="1:12">
      <c r="A9049"/>
      <c r="B9049"/>
      <c r="C9049"/>
      <c r="D9049"/>
      <c r="E9049"/>
      <c r="F9049" s="76"/>
      <c r="G9049"/>
      <c r="H9049"/>
      <c r="I9049"/>
      <c r="J9049"/>
      <c r="K9049" s="2"/>
      <c r="L9049" s="60"/>
    </row>
    <row r="9050" spans="1:12">
      <c r="A9050"/>
      <c r="B9050"/>
      <c r="C9050"/>
      <c r="D9050"/>
      <c r="E9050"/>
      <c r="F9050" s="76"/>
      <c r="G9050"/>
      <c r="H9050"/>
      <c r="I9050"/>
      <c r="J9050"/>
      <c r="K9050" s="2"/>
      <c r="L9050" s="60"/>
    </row>
    <row r="9051" spans="1:12">
      <c r="A9051"/>
      <c r="B9051"/>
      <c r="C9051"/>
      <c r="D9051"/>
      <c r="E9051"/>
      <c r="F9051" s="76"/>
      <c r="G9051"/>
      <c r="H9051"/>
      <c r="I9051"/>
      <c r="J9051"/>
      <c r="K9051" s="2"/>
      <c r="L9051" s="60"/>
    </row>
    <row r="9052" spans="1:12">
      <c r="A9052"/>
      <c r="B9052"/>
      <c r="C9052"/>
      <c r="D9052"/>
      <c r="E9052"/>
      <c r="F9052" s="76"/>
      <c r="G9052"/>
      <c r="H9052"/>
      <c r="I9052"/>
      <c r="J9052"/>
      <c r="K9052" s="2"/>
      <c r="L9052" s="60"/>
    </row>
    <row r="9053" spans="1:12">
      <c r="A9053"/>
      <c r="B9053"/>
      <c r="C9053"/>
      <c r="D9053"/>
      <c r="E9053"/>
      <c r="F9053" s="76"/>
      <c r="G9053"/>
      <c r="H9053"/>
      <c r="I9053"/>
      <c r="J9053"/>
      <c r="K9053" s="2"/>
      <c r="L9053" s="60"/>
    </row>
    <row r="9054" spans="1:12">
      <c r="A9054"/>
      <c r="B9054"/>
      <c r="C9054"/>
      <c r="D9054"/>
      <c r="E9054"/>
      <c r="F9054" s="76"/>
      <c r="G9054"/>
      <c r="H9054"/>
      <c r="I9054"/>
      <c r="J9054"/>
      <c r="K9054" s="2"/>
      <c r="L9054" s="60"/>
    </row>
    <row r="9055" spans="1:12">
      <c r="A9055"/>
      <c r="B9055"/>
      <c r="C9055"/>
      <c r="D9055"/>
      <c r="E9055"/>
      <c r="F9055" s="76"/>
      <c r="G9055"/>
      <c r="H9055"/>
      <c r="I9055"/>
      <c r="J9055"/>
      <c r="K9055" s="2"/>
      <c r="L9055" s="60"/>
    </row>
    <row r="9056" spans="1:12">
      <c r="A9056"/>
      <c r="B9056"/>
      <c r="C9056"/>
      <c r="D9056"/>
      <c r="E9056"/>
      <c r="F9056" s="76"/>
      <c r="G9056"/>
      <c r="H9056"/>
      <c r="I9056"/>
      <c r="J9056"/>
      <c r="K9056" s="2"/>
      <c r="L9056" s="60"/>
    </row>
    <row r="9057" spans="1:12">
      <c r="A9057"/>
      <c r="B9057"/>
      <c r="C9057"/>
      <c r="D9057"/>
      <c r="E9057"/>
      <c r="F9057" s="76"/>
      <c r="G9057"/>
      <c r="H9057"/>
      <c r="I9057"/>
      <c r="J9057"/>
      <c r="K9057" s="2"/>
      <c r="L9057" s="60"/>
    </row>
    <row r="9058" spans="1:12">
      <c r="A9058"/>
      <c r="B9058"/>
      <c r="C9058"/>
      <c r="D9058"/>
      <c r="E9058"/>
      <c r="F9058" s="76"/>
      <c r="G9058"/>
      <c r="H9058"/>
      <c r="I9058"/>
      <c r="J9058"/>
      <c r="K9058" s="2"/>
      <c r="L9058" s="60"/>
    </row>
    <row r="9059" spans="1:12">
      <c r="A9059"/>
      <c r="B9059"/>
      <c r="C9059"/>
      <c r="D9059"/>
      <c r="E9059"/>
      <c r="F9059" s="76"/>
      <c r="G9059"/>
      <c r="H9059"/>
      <c r="I9059"/>
      <c r="J9059"/>
      <c r="K9059" s="2"/>
      <c r="L9059" s="60"/>
    </row>
    <row r="9060" spans="1:12">
      <c r="A9060"/>
      <c r="B9060"/>
      <c r="C9060"/>
      <c r="D9060"/>
      <c r="E9060"/>
      <c r="F9060" s="76"/>
      <c r="G9060"/>
      <c r="H9060"/>
      <c r="I9060"/>
      <c r="J9060"/>
      <c r="K9060" s="2"/>
      <c r="L9060" s="60"/>
    </row>
    <row r="9061" spans="1:12">
      <c r="A9061"/>
      <c r="B9061"/>
      <c r="C9061"/>
      <c r="D9061"/>
      <c r="E9061"/>
      <c r="F9061" s="76"/>
      <c r="G9061"/>
      <c r="H9061"/>
      <c r="I9061"/>
      <c r="J9061"/>
      <c r="K9061" s="2"/>
      <c r="L9061" s="60"/>
    </row>
    <row r="9062" spans="1:12">
      <c r="A9062"/>
      <c r="B9062"/>
      <c r="C9062"/>
      <c r="D9062"/>
      <c r="E9062"/>
      <c r="F9062" s="76"/>
      <c r="G9062"/>
      <c r="H9062"/>
      <c r="I9062"/>
      <c r="J9062"/>
      <c r="K9062" s="2"/>
      <c r="L9062" s="60"/>
    </row>
    <row r="9063" spans="1:12">
      <c r="A9063"/>
      <c r="B9063"/>
      <c r="C9063"/>
      <c r="D9063"/>
      <c r="E9063"/>
      <c r="F9063" s="76"/>
      <c r="G9063"/>
      <c r="H9063"/>
      <c r="I9063"/>
      <c r="J9063"/>
      <c r="K9063" s="2"/>
      <c r="L9063" s="60"/>
    </row>
    <row r="9064" spans="1:12">
      <c r="A9064"/>
      <c r="B9064"/>
      <c r="C9064"/>
      <c r="D9064"/>
      <c r="E9064"/>
      <c r="F9064" s="76"/>
      <c r="G9064"/>
      <c r="H9064"/>
      <c r="I9064"/>
      <c r="J9064"/>
      <c r="K9064" s="2"/>
      <c r="L9064" s="60"/>
    </row>
    <row r="9065" spans="1:12">
      <c r="A9065"/>
      <c r="B9065"/>
      <c r="C9065"/>
      <c r="D9065"/>
      <c r="E9065"/>
      <c r="F9065" s="76"/>
      <c r="G9065"/>
      <c r="H9065"/>
      <c r="I9065"/>
      <c r="J9065"/>
      <c r="K9065" s="2"/>
      <c r="L9065" s="60"/>
    </row>
    <row r="9066" spans="1:12">
      <c r="A9066"/>
      <c r="B9066"/>
      <c r="C9066"/>
      <c r="D9066"/>
      <c r="E9066"/>
      <c r="F9066" s="76"/>
      <c r="G9066"/>
      <c r="H9066"/>
      <c r="I9066"/>
      <c r="J9066"/>
      <c r="K9066" s="2"/>
      <c r="L9066" s="60"/>
    </row>
    <row r="9067" spans="1:12">
      <c r="A9067"/>
      <c r="B9067"/>
      <c r="C9067"/>
      <c r="D9067"/>
      <c r="E9067"/>
      <c r="F9067" s="76"/>
      <c r="G9067"/>
      <c r="H9067"/>
      <c r="I9067"/>
      <c r="J9067"/>
      <c r="K9067" s="2"/>
      <c r="L9067" s="60"/>
    </row>
    <row r="9068" spans="1:12">
      <c r="A9068"/>
      <c r="B9068"/>
      <c r="C9068"/>
      <c r="D9068"/>
      <c r="E9068"/>
      <c r="F9068" s="76"/>
      <c r="G9068"/>
      <c r="H9068"/>
      <c r="I9068"/>
      <c r="J9068"/>
      <c r="K9068" s="2"/>
      <c r="L9068" s="60"/>
    </row>
    <row r="9069" spans="1:12">
      <c r="A9069"/>
      <c r="B9069"/>
      <c r="C9069"/>
      <c r="D9069"/>
      <c r="E9069"/>
      <c r="F9069" s="76"/>
      <c r="G9069"/>
      <c r="H9069"/>
      <c r="I9069"/>
      <c r="J9069"/>
      <c r="K9069" s="2"/>
      <c r="L9069" s="60"/>
    </row>
    <row r="9070" spans="1:12">
      <c r="A9070"/>
      <c r="B9070"/>
      <c r="C9070"/>
      <c r="D9070"/>
      <c r="E9070"/>
      <c r="F9070" s="76"/>
      <c r="G9070"/>
      <c r="H9070"/>
      <c r="I9070"/>
      <c r="J9070"/>
      <c r="K9070" s="2"/>
      <c r="L9070" s="60"/>
    </row>
    <row r="9071" spans="1:12">
      <c r="A9071"/>
      <c r="B9071"/>
      <c r="C9071"/>
      <c r="D9071"/>
      <c r="E9071"/>
      <c r="F9071" s="76"/>
      <c r="G9071"/>
      <c r="H9071"/>
      <c r="I9071"/>
      <c r="J9071"/>
      <c r="K9071" s="2"/>
      <c r="L9071" s="60"/>
    </row>
    <row r="9072" spans="1:12">
      <c r="A9072"/>
      <c r="B9072"/>
      <c r="C9072"/>
      <c r="D9072"/>
      <c r="E9072"/>
      <c r="F9072" s="76"/>
      <c r="G9072"/>
      <c r="H9072"/>
      <c r="I9072"/>
      <c r="J9072"/>
      <c r="K9072" s="2"/>
      <c r="L9072" s="60"/>
    </row>
    <row r="9073" spans="1:12">
      <c r="A9073"/>
      <c r="B9073"/>
      <c r="C9073"/>
      <c r="D9073"/>
      <c r="E9073"/>
      <c r="F9073" s="76"/>
      <c r="G9073"/>
      <c r="H9073"/>
      <c r="I9073"/>
      <c r="J9073"/>
      <c r="K9073" s="2"/>
      <c r="L9073" s="60"/>
    </row>
    <row r="9074" spans="1:12">
      <c r="A9074"/>
      <c r="B9074"/>
      <c r="C9074"/>
      <c r="D9074"/>
      <c r="E9074"/>
      <c r="F9074" s="76"/>
      <c r="G9074"/>
      <c r="H9074"/>
      <c r="I9074"/>
      <c r="J9074"/>
      <c r="K9074" s="2"/>
      <c r="L9074" s="60"/>
    </row>
    <row r="9075" spans="1:12">
      <c r="A9075"/>
      <c r="B9075"/>
      <c r="C9075"/>
      <c r="D9075"/>
      <c r="E9075"/>
      <c r="F9075" s="76"/>
      <c r="G9075"/>
      <c r="H9075"/>
      <c r="I9075"/>
      <c r="J9075"/>
      <c r="K9075" s="2"/>
      <c r="L9075" s="60"/>
    </row>
    <row r="9076" spans="1:12">
      <c r="A9076"/>
      <c r="B9076"/>
      <c r="C9076"/>
      <c r="D9076"/>
      <c r="E9076"/>
      <c r="F9076" s="76"/>
      <c r="G9076"/>
      <c r="H9076"/>
      <c r="I9076"/>
      <c r="J9076"/>
      <c r="K9076" s="2"/>
      <c r="L9076" s="60"/>
    </row>
    <row r="9077" spans="1:12">
      <c r="A9077"/>
      <c r="B9077"/>
      <c r="C9077"/>
      <c r="D9077"/>
      <c r="E9077"/>
      <c r="F9077" s="76"/>
      <c r="G9077"/>
      <c r="H9077"/>
      <c r="I9077"/>
      <c r="J9077"/>
      <c r="K9077" s="2"/>
      <c r="L9077" s="60"/>
    </row>
    <row r="9078" spans="1:12">
      <c r="A9078"/>
      <c r="B9078"/>
      <c r="C9078"/>
      <c r="D9078"/>
      <c r="E9078"/>
      <c r="F9078" s="76"/>
      <c r="G9078"/>
      <c r="H9078"/>
      <c r="I9078"/>
      <c r="J9078"/>
      <c r="K9078" s="2"/>
      <c r="L9078" s="60"/>
    </row>
    <row r="9079" spans="1:12">
      <c r="A9079"/>
      <c r="B9079"/>
      <c r="C9079"/>
      <c r="D9079"/>
      <c r="E9079"/>
      <c r="F9079" s="76"/>
      <c r="G9079"/>
      <c r="H9079"/>
      <c r="I9079"/>
      <c r="J9079"/>
      <c r="K9079" s="2"/>
      <c r="L9079" s="60"/>
    </row>
    <row r="9080" spans="1:12">
      <c r="A9080"/>
      <c r="B9080"/>
      <c r="C9080"/>
      <c r="D9080"/>
      <c r="E9080"/>
      <c r="F9080" s="76"/>
      <c r="G9080"/>
      <c r="H9080"/>
      <c r="I9080"/>
      <c r="J9080"/>
      <c r="K9080" s="2"/>
      <c r="L9080" s="60"/>
    </row>
    <row r="9081" spans="1:12">
      <c r="A9081"/>
      <c r="B9081"/>
      <c r="C9081"/>
      <c r="D9081"/>
      <c r="E9081"/>
      <c r="F9081" s="76"/>
      <c r="G9081"/>
      <c r="H9081"/>
      <c r="I9081"/>
      <c r="J9081"/>
      <c r="K9081" s="2"/>
      <c r="L9081" s="60"/>
    </row>
    <row r="9082" spans="1:12">
      <c r="A9082"/>
      <c r="B9082"/>
      <c r="C9082"/>
      <c r="D9082"/>
      <c r="E9082"/>
      <c r="F9082" s="76"/>
      <c r="G9082"/>
      <c r="H9082"/>
      <c r="I9082"/>
      <c r="J9082"/>
      <c r="K9082" s="2"/>
      <c r="L9082" s="60"/>
    </row>
    <row r="9083" spans="1:12">
      <c r="A9083"/>
      <c r="B9083"/>
      <c r="C9083"/>
      <c r="D9083"/>
      <c r="E9083"/>
      <c r="F9083" s="76"/>
      <c r="G9083"/>
      <c r="H9083"/>
      <c r="I9083"/>
      <c r="J9083"/>
      <c r="K9083" s="2"/>
      <c r="L9083" s="60"/>
    </row>
    <row r="9084" spans="1:12">
      <c r="A9084"/>
      <c r="B9084"/>
      <c r="C9084"/>
      <c r="D9084"/>
      <c r="E9084"/>
      <c r="F9084" s="76"/>
      <c r="G9084"/>
      <c r="H9084"/>
      <c r="I9084"/>
      <c r="J9084"/>
      <c r="K9084" s="2"/>
      <c r="L9084" s="60"/>
    </row>
    <row r="9085" spans="1:12">
      <c r="A9085"/>
      <c r="B9085"/>
      <c r="C9085"/>
      <c r="D9085"/>
      <c r="E9085"/>
      <c r="F9085" s="76"/>
      <c r="G9085"/>
      <c r="H9085"/>
      <c r="I9085"/>
      <c r="J9085"/>
      <c r="K9085" s="2"/>
      <c r="L9085" s="60"/>
    </row>
    <row r="9086" spans="1:12">
      <c r="A9086"/>
      <c r="B9086"/>
      <c r="C9086"/>
      <c r="D9086"/>
      <c r="E9086"/>
      <c r="F9086" s="76"/>
      <c r="G9086"/>
      <c r="H9086"/>
      <c r="I9086"/>
      <c r="J9086"/>
      <c r="K9086" s="2"/>
      <c r="L9086" s="60"/>
    </row>
    <row r="9087" spans="1:12">
      <c r="A9087"/>
      <c r="B9087"/>
      <c r="C9087"/>
      <c r="D9087"/>
      <c r="E9087"/>
      <c r="F9087" s="76"/>
      <c r="G9087"/>
      <c r="H9087"/>
      <c r="I9087"/>
      <c r="J9087"/>
      <c r="K9087" s="2"/>
      <c r="L9087" s="60"/>
    </row>
    <row r="9088" spans="1:12">
      <c r="A9088"/>
      <c r="B9088"/>
      <c r="C9088"/>
      <c r="D9088"/>
      <c r="E9088"/>
      <c r="F9088" s="76"/>
      <c r="G9088"/>
      <c r="H9088"/>
      <c r="I9088"/>
      <c r="J9088"/>
      <c r="K9088" s="2"/>
      <c r="L9088" s="60"/>
    </row>
    <row r="9089" spans="1:12">
      <c r="A9089"/>
      <c r="B9089"/>
      <c r="C9089"/>
      <c r="D9089"/>
      <c r="E9089"/>
      <c r="F9089" s="76"/>
      <c r="G9089"/>
      <c r="H9089"/>
      <c r="I9089"/>
      <c r="J9089"/>
      <c r="K9089" s="2"/>
      <c r="L9089" s="60"/>
    </row>
    <row r="9090" spans="1:12">
      <c r="A9090"/>
      <c r="B9090"/>
      <c r="C9090"/>
      <c r="D9090"/>
      <c r="E9090"/>
      <c r="F9090" s="76"/>
      <c r="G9090"/>
      <c r="H9090"/>
      <c r="I9090"/>
      <c r="J9090"/>
      <c r="K9090" s="2"/>
      <c r="L9090" s="60"/>
    </row>
    <row r="9091" spans="1:12">
      <c r="A9091"/>
      <c r="B9091"/>
      <c r="C9091"/>
      <c r="D9091"/>
      <c r="E9091"/>
      <c r="F9091" s="76"/>
      <c r="G9091"/>
      <c r="H9091"/>
      <c r="I9091"/>
      <c r="J9091"/>
      <c r="K9091" s="2"/>
      <c r="L9091" s="60"/>
    </row>
    <row r="9092" spans="1:12">
      <c r="A9092"/>
      <c r="B9092"/>
      <c r="C9092"/>
      <c r="D9092"/>
      <c r="E9092"/>
      <c r="F9092" s="76"/>
      <c r="G9092"/>
      <c r="H9092"/>
      <c r="I9092"/>
      <c r="J9092"/>
      <c r="K9092" s="2"/>
      <c r="L9092" s="60"/>
    </row>
    <row r="9093" spans="1:12">
      <c r="A9093"/>
      <c r="B9093"/>
      <c r="C9093"/>
      <c r="D9093"/>
      <c r="E9093"/>
      <c r="F9093" s="76"/>
      <c r="G9093"/>
      <c r="H9093"/>
      <c r="I9093"/>
      <c r="J9093"/>
      <c r="K9093" s="2"/>
      <c r="L9093" s="60"/>
    </row>
    <row r="9094" spans="1:12">
      <c r="A9094"/>
      <c r="B9094"/>
      <c r="C9094"/>
      <c r="D9094"/>
      <c r="E9094"/>
      <c r="F9094" s="76"/>
      <c r="G9094"/>
      <c r="H9094"/>
      <c r="I9094"/>
      <c r="J9094"/>
      <c r="K9094" s="2"/>
      <c r="L9094" s="60"/>
    </row>
    <row r="9095" spans="1:12">
      <c r="A9095"/>
      <c r="B9095"/>
      <c r="C9095"/>
      <c r="D9095"/>
      <c r="E9095"/>
      <c r="F9095" s="76"/>
      <c r="G9095"/>
      <c r="H9095"/>
      <c r="I9095"/>
      <c r="J9095"/>
      <c r="K9095" s="2"/>
      <c r="L9095" s="60"/>
    </row>
    <row r="9096" spans="1:12">
      <c r="A9096"/>
      <c r="B9096"/>
      <c r="C9096"/>
      <c r="D9096"/>
      <c r="E9096"/>
      <c r="F9096" s="76"/>
      <c r="G9096"/>
      <c r="H9096"/>
      <c r="I9096"/>
      <c r="J9096"/>
      <c r="K9096" s="2"/>
      <c r="L9096" s="60"/>
    </row>
    <row r="9097" spans="1:12">
      <c r="A9097"/>
      <c r="B9097"/>
      <c r="C9097"/>
      <c r="D9097"/>
      <c r="E9097"/>
      <c r="F9097" s="76"/>
      <c r="G9097"/>
      <c r="H9097"/>
      <c r="I9097"/>
      <c r="J9097"/>
      <c r="K9097" s="2"/>
      <c r="L9097" s="60"/>
    </row>
    <row r="9098" spans="1:12">
      <c r="A9098"/>
      <c r="B9098"/>
      <c r="C9098"/>
      <c r="D9098"/>
      <c r="E9098"/>
      <c r="F9098" s="76"/>
      <c r="G9098"/>
      <c r="H9098"/>
      <c r="I9098"/>
      <c r="J9098"/>
      <c r="K9098" s="2"/>
      <c r="L9098" s="60"/>
    </row>
    <row r="9099" spans="1:12">
      <c r="A9099"/>
      <c r="B9099"/>
      <c r="C9099"/>
      <c r="D9099"/>
      <c r="E9099"/>
      <c r="F9099" s="76"/>
      <c r="G9099"/>
      <c r="H9099"/>
      <c r="I9099"/>
      <c r="J9099"/>
      <c r="K9099" s="2"/>
      <c r="L9099" s="60"/>
    </row>
    <row r="9100" spans="1:12">
      <c r="A9100"/>
      <c r="B9100"/>
      <c r="C9100"/>
      <c r="D9100"/>
      <c r="E9100"/>
      <c r="F9100" s="76"/>
      <c r="G9100"/>
      <c r="H9100"/>
      <c r="I9100"/>
      <c r="J9100"/>
      <c r="K9100" s="2"/>
      <c r="L9100" s="60"/>
    </row>
    <row r="9101" spans="1:12">
      <c r="A9101"/>
      <c r="B9101"/>
      <c r="C9101"/>
      <c r="D9101"/>
      <c r="E9101"/>
      <c r="F9101" s="76"/>
      <c r="G9101"/>
      <c r="H9101"/>
      <c r="I9101"/>
      <c r="J9101"/>
      <c r="K9101" s="2"/>
      <c r="L9101" s="60"/>
    </row>
    <row r="9102" spans="1:12">
      <c r="A9102"/>
      <c r="B9102"/>
      <c r="C9102"/>
      <c r="D9102"/>
      <c r="E9102"/>
      <c r="F9102" s="76"/>
      <c r="G9102"/>
      <c r="H9102"/>
      <c r="I9102"/>
      <c r="J9102"/>
      <c r="K9102" s="2"/>
      <c r="L9102" s="60"/>
    </row>
    <row r="9103" spans="1:12">
      <c r="A9103"/>
      <c r="B9103"/>
      <c r="C9103"/>
      <c r="D9103"/>
      <c r="E9103"/>
      <c r="F9103" s="76"/>
      <c r="G9103"/>
      <c r="H9103"/>
      <c r="I9103"/>
      <c r="J9103"/>
      <c r="K9103" s="2"/>
      <c r="L9103" s="60"/>
    </row>
    <row r="9104" spans="1:12">
      <c r="A9104"/>
      <c r="B9104"/>
      <c r="C9104"/>
      <c r="D9104"/>
      <c r="E9104"/>
      <c r="F9104" s="76"/>
      <c r="G9104"/>
      <c r="H9104"/>
      <c r="I9104"/>
      <c r="J9104"/>
      <c r="K9104" s="2"/>
      <c r="L9104" s="60"/>
    </row>
    <row r="9105" spans="1:12">
      <c r="A9105"/>
      <c r="B9105"/>
      <c r="C9105"/>
      <c r="D9105"/>
      <c r="E9105"/>
      <c r="F9105" s="76"/>
      <c r="G9105"/>
      <c r="H9105"/>
      <c r="I9105"/>
      <c r="J9105"/>
      <c r="K9105" s="2"/>
      <c r="L9105" s="60"/>
    </row>
    <row r="9106" spans="1:12">
      <c r="A9106"/>
      <c r="B9106"/>
      <c r="C9106"/>
      <c r="D9106"/>
      <c r="E9106"/>
      <c r="F9106" s="76"/>
      <c r="G9106"/>
      <c r="H9106"/>
      <c r="I9106"/>
      <c r="J9106"/>
      <c r="K9106" s="2"/>
      <c r="L9106" s="60"/>
    </row>
    <row r="9107" spans="1:12">
      <c r="A9107"/>
      <c r="B9107"/>
      <c r="C9107"/>
      <c r="D9107"/>
      <c r="E9107"/>
      <c r="F9107" s="76"/>
      <c r="G9107"/>
      <c r="H9107"/>
      <c r="I9107"/>
      <c r="J9107"/>
      <c r="K9107" s="2"/>
      <c r="L9107" s="60"/>
    </row>
    <row r="9108" spans="1:12">
      <c r="A9108"/>
      <c r="B9108"/>
      <c r="C9108"/>
      <c r="D9108"/>
      <c r="E9108"/>
      <c r="F9108" s="76"/>
      <c r="G9108"/>
      <c r="H9108"/>
      <c r="I9108"/>
      <c r="J9108"/>
      <c r="K9108" s="2"/>
      <c r="L9108" s="60"/>
    </row>
    <row r="9109" spans="1:12">
      <c r="A9109"/>
      <c r="B9109"/>
      <c r="C9109"/>
      <c r="D9109"/>
      <c r="E9109"/>
      <c r="F9109" s="76"/>
      <c r="G9109"/>
      <c r="H9109"/>
      <c r="I9109"/>
      <c r="J9109"/>
      <c r="K9109" s="2"/>
      <c r="L9109" s="60"/>
    </row>
    <row r="9110" spans="1:12">
      <c r="A9110"/>
      <c r="B9110"/>
      <c r="C9110"/>
      <c r="D9110"/>
      <c r="E9110"/>
      <c r="F9110" s="76"/>
      <c r="G9110"/>
      <c r="H9110"/>
      <c r="I9110"/>
      <c r="J9110"/>
      <c r="K9110" s="2"/>
      <c r="L9110" s="60"/>
    </row>
    <row r="9111" spans="1:12">
      <c r="A9111"/>
      <c r="B9111"/>
      <c r="C9111"/>
      <c r="D9111"/>
      <c r="E9111"/>
      <c r="F9111" s="76"/>
      <c r="G9111"/>
      <c r="H9111"/>
      <c r="I9111"/>
      <c r="J9111"/>
      <c r="K9111" s="2"/>
      <c r="L9111" s="60"/>
    </row>
    <row r="9112" spans="1:12">
      <c r="A9112"/>
      <c r="B9112"/>
      <c r="C9112"/>
      <c r="D9112"/>
      <c r="E9112"/>
      <c r="F9112" s="76"/>
      <c r="G9112"/>
      <c r="H9112"/>
      <c r="I9112"/>
      <c r="J9112"/>
      <c r="K9112" s="2"/>
      <c r="L9112" s="60"/>
    </row>
    <row r="9113" spans="1:12">
      <c r="A9113"/>
      <c r="B9113"/>
      <c r="C9113"/>
      <c r="D9113"/>
      <c r="E9113"/>
      <c r="F9113" s="76"/>
      <c r="G9113"/>
      <c r="H9113"/>
      <c r="I9113"/>
      <c r="J9113"/>
      <c r="K9113" s="2"/>
      <c r="L9113" s="60"/>
    </row>
    <row r="9114" spans="1:12">
      <c r="A9114"/>
      <c r="B9114"/>
      <c r="C9114"/>
      <c r="D9114"/>
      <c r="E9114"/>
      <c r="F9114" s="76"/>
      <c r="G9114"/>
      <c r="H9114"/>
      <c r="I9114"/>
      <c r="J9114"/>
      <c r="K9114" s="2"/>
      <c r="L9114" s="60"/>
    </row>
    <row r="9115" spans="1:12">
      <c r="A9115"/>
      <c r="B9115"/>
      <c r="C9115"/>
      <c r="D9115"/>
      <c r="E9115"/>
      <c r="F9115" s="76"/>
      <c r="G9115"/>
      <c r="H9115"/>
      <c r="I9115"/>
      <c r="J9115"/>
      <c r="K9115" s="2"/>
      <c r="L9115" s="60"/>
    </row>
    <row r="9116" spans="1:12">
      <c r="A9116"/>
      <c r="B9116"/>
      <c r="C9116"/>
      <c r="D9116"/>
      <c r="E9116"/>
      <c r="F9116" s="76"/>
      <c r="G9116"/>
      <c r="H9116"/>
      <c r="I9116"/>
      <c r="J9116"/>
      <c r="K9116" s="2"/>
      <c r="L9116" s="60"/>
    </row>
    <row r="9117" spans="1:12">
      <c r="A9117"/>
      <c r="B9117"/>
      <c r="C9117"/>
      <c r="D9117"/>
      <c r="E9117"/>
      <c r="F9117" s="76"/>
      <c r="G9117"/>
      <c r="H9117"/>
      <c r="I9117"/>
      <c r="J9117"/>
      <c r="K9117" s="2"/>
      <c r="L9117" s="60"/>
    </row>
    <row r="9118" spans="1:12">
      <c r="A9118"/>
      <c r="B9118"/>
      <c r="C9118"/>
      <c r="D9118"/>
      <c r="E9118"/>
      <c r="F9118" s="76"/>
      <c r="G9118"/>
      <c r="H9118"/>
      <c r="I9118"/>
      <c r="J9118"/>
      <c r="K9118" s="2"/>
      <c r="L9118" s="60"/>
    </row>
    <row r="9119" spans="1:12">
      <c r="A9119"/>
      <c r="B9119"/>
      <c r="C9119"/>
      <c r="D9119"/>
      <c r="E9119"/>
      <c r="F9119" s="76"/>
      <c r="G9119"/>
      <c r="H9119"/>
      <c r="I9119"/>
      <c r="J9119"/>
      <c r="K9119" s="2"/>
      <c r="L9119" s="60"/>
    </row>
    <row r="9120" spans="1:12">
      <c r="A9120"/>
      <c r="B9120"/>
      <c r="C9120"/>
      <c r="D9120"/>
      <c r="E9120"/>
      <c r="F9120" s="76"/>
      <c r="G9120"/>
      <c r="H9120"/>
      <c r="I9120"/>
      <c r="J9120"/>
      <c r="K9120" s="2"/>
      <c r="L9120" s="60"/>
    </row>
    <row r="9121" spans="1:12">
      <c r="A9121"/>
      <c r="B9121"/>
      <c r="C9121"/>
      <c r="D9121"/>
      <c r="E9121"/>
      <c r="F9121" s="76"/>
      <c r="G9121"/>
      <c r="H9121"/>
      <c r="I9121"/>
      <c r="J9121"/>
      <c r="K9121" s="2"/>
      <c r="L9121" s="60"/>
    </row>
    <row r="9122" spans="1:12">
      <c r="A9122"/>
      <c r="B9122"/>
      <c r="C9122"/>
      <c r="D9122"/>
      <c r="E9122"/>
      <c r="F9122" s="76"/>
      <c r="G9122"/>
      <c r="H9122"/>
      <c r="I9122"/>
      <c r="J9122"/>
      <c r="K9122" s="2"/>
      <c r="L9122" s="60"/>
    </row>
    <row r="9123" spans="1:12">
      <c r="A9123"/>
      <c r="B9123"/>
      <c r="C9123"/>
      <c r="D9123"/>
      <c r="E9123"/>
      <c r="F9123" s="76"/>
      <c r="G9123"/>
      <c r="H9123"/>
      <c r="I9123"/>
      <c r="J9123"/>
      <c r="K9123" s="2"/>
      <c r="L9123" s="60"/>
    </row>
    <row r="9124" spans="1:12">
      <c r="A9124"/>
      <c r="B9124"/>
      <c r="C9124"/>
      <c r="D9124"/>
      <c r="E9124"/>
      <c r="F9124" s="76"/>
      <c r="G9124"/>
      <c r="H9124"/>
      <c r="I9124"/>
      <c r="J9124"/>
      <c r="K9124" s="2"/>
      <c r="L9124" s="60"/>
    </row>
    <row r="9125" spans="1:12">
      <c r="A9125"/>
      <c r="B9125"/>
      <c r="C9125"/>
      <c r="D9125"/>
      <c r="E9125"/>
      <c r="F9125" s="76"/>
      <c r="G9125"/>
      <c r="H9125"/>
      <c r="I9125"/>
      <c r="J9125"/>
      <c r="K9125" s="2"/>
      <c r="L9125" s="60"/>
    </row>
    <row r="9126" spans="1:12">
      <c r="A9126"/>
      <c r="B9126"/>
      <c r="C9126"/>
      <c r="D9126"/>
      <c r="E9126"/>
      <c r="F9126" s="76"/>
      <c r="G9126"/>
      <c r="H9126"/>
      <c r="I9126"/>
      <c r="J9126"/>
      <c r="K9126" s="2"/>
      <c r="L9126" s="60"/>
    </row>
    <row r="9127" spans="1:12">
      <c r="A9127"/>
      <c r="B9127"/>
      <c r="C9127"/>
      <c r="D9127"/>
      <c r="E9127"/>
      <c r="F9127" s="76"/>
      <c r="G9127"/>
      <c r="H9127"/>
      <c r="I9127"/>
      <c r="J9127"/>
      <c r="K9127" s="2"/>
      <c r="L9127" s="60"/>
    </row>
    <row r="9128" spans="1:12">
      <c r="A9128"/>
      <c r="B9128"/>
      <c r="C9128"/>
      <c r="D9128"/>
      <c r="E9128"/>
      <c r="F9128" s="76"/>
      <c r="G9128"/>
      <c r="H9128"/>
      <c r="I9128"/>
      <c r="J9128"/>
      <c r="K9128" s="2"/>
      <c r="L9128" s="60"/>
    </row>
    <row r="9129" spans="1:12">
      <c r="A9129"/>
      <c r="B9129"/>
      <c r="C9129"/>
      <c r="D9129"/>
      <c r="E9129"/>
      <c r="F9129" s="76"/>
      <c r="G9129"/>
      <c r="H9129"/>
      <c r="I9129"/>
      <c r="J9129"/>
      <c r="K9129" s="2"/>
      <c r="L9129" s="60"/>
    </row>
    <row r="9130" spans="1:12">
      <c r="A9130"/>
      <c r="B9130"/>
      <c r="C9130"/>
      <c r="D9130"/>
      <c r="E9130"/>
      <c r="F9130" s="76"/>
      <c r="G9130"/>
      <c r="H9130"/>
      <c r="I9130"/>
      <c r="J9130"/>
      <c r="K9130" s="2"/>
      <c r="L9130" s="60"/>
    </row>
    <row r="9131" spans="1:12">
      <c r="A9131"/>
      <c r="B9131"/>
      <c r="C9131"/>
      <c r="D9131"/>
      <c r="E9131"/>
      <c r="F9131" s="76"/>
      <c r="G9131"/>
      <c r="H9131"/>
      <c r="I9131"/>
      <c r="J9131"/>
      <c r="K9131" s="2"/>
      <c r="L9131" s="60"/>
    </row>
    <row r="9132" spans="1:12">
      <c r="A9132"/>
      <c r="B9132"/>
      <c r="C9132"/>
      <c r="D9132"/>
      <c r="E9132"/>
      <c r="F9132" s="76"/>
      <c r="G9132"/>
      <c r="H9132"/>
      <c r="I9132"/>
      <c r="J9132"/>
      <c r="K9132" s="2"/>
      <c r="L9132" s="60"/>
    </row>
    <row r="9133" spans="1:12">
      <c r="A9133"/>
      <c r="B9133"/>
      <c r="C9133"/>
      <c r="D9133"/>
      <c r="E9133"/>
      <c r="F9133" s="76"/>
      <c r="G9133"/>
      <c r="H9133"/>
      <c r="I9133"/>
      <c r="J9133"/>
      <c r="K9133" s="2"/>
      <c r="L9133" s="60"/>
    </row>
    <row r="9134" spans="1:12">
      <c r="A9134"/>
      <c r="B9134"/>
      <c r="C9134"/>
      <c r="D9134"/>
      <c r="E9134"/>
      <c r="F9134" s="76"/>
      <c r="G9134"/>
      <c r="H9134"/>
      <c r="I9134"/>
      <c r="J9134"/>
      <c r="K9134" s="2"/>
      <c r="L9134" s="60"/>
    </row>
    <row r="9135" spans="1:12">
      <c r="A9135"/>
      <c r="B9135"/>
      <c r="C9135"/>
      <c r="D9135"/>
      <c r="E9135"/>
      <c r="F9135" s="76"/>
      <c r="G9135"/>
      <c r="H9135"/>
      <c r="I9135"/>
      <c r="J9135"/>
      <c r="K9135" s="2"/>
      <c r="L9135" s="60"/>
    </row>
    <row r="9136" spans="1:12">
      <c r="A9136"/>
      <c r="B9136"/>
      <c r="C9136"/>
      <c r="D9136"/>
      <c r="E9136"/>
      <c r="F9136" s="76"/>
      <c r="G9136"/>
      <c r="H9136"/>
      <c r="I9136"/>
      <c r="J9136"/>
      <c r="K9136" s="2"/>
      <c r="L9136" s="60"/>
    </row>
    <row r="9137" spans="1:12">
      <c r="A9137"/>
      <c r="B9137"/>
      <c r="C9137"/>
      <c r="D9137"/>
      <c r="E9137"/>
      <c r="F9137" s="76"/>
      <c r="G9137"/>
      <c r="H9137"/>
      <c r="I9137"/>
      <c r="J9137"/>
      <c r="K9137" s="2"/>
      <c r="L9137" s="60"/>
    </row>
    <row r="9138" spans="1:12">
      <c r="A9138"/>
      <c r="B9138"/>
      <c r="C9138"/>
      <c r="D9138"/>
      <c r="E9138"/>
      <c r="F9138" s="76"/>
      <c r="G9138"/>
      <c r="H9138"/>
      <c r="I9138"/>
      <c r="J9138"/>
      <c r="K9138" s="2"/>
      <c r="L9138" s="60"/>
    </row>
    <row r="9139" spans="1:12">
      <c r="A9139"/>
      <c r="B9139"/>
      <c r="C9139"/>
      <c r="D9139"/>
      <c r="E9139"/>
      <c r="F9139" s="76"/>
      <c r="G9139"/>
      <c r="H9139"/>
      <c r="I9139"/>
      <c r="J9139"/>
      <c r="K9139" s="2"/>
      <c r="L9139" s="60"/>
    </row>
    <row r="9140" spans="1:12">
      <c r="A9140"/>
      <c r="B9140"/>
      <c r="C9140"/>
      <c r="D9140"/>
      <c r="E9140"/>
      <c r="F9140" s="76"/>
      <c r="G9140"/>
      <c r="H9140"/>
      <c r="I9140"/>
      <c r="J9140"/>
      <c r="K9140" s="2"/>
      <c r="L9140" s="60"/>
    </row>
    <row r="9141" spans="1:12">
      <c r="A9141"/>
      <c r="B9141"/>
      <c r="C9141"/>
      <c r="D9141"/>
      <c r="E9141"/>
      <c r="F9141" s="76"/>
      <c r="G9141"/>
      <c r="H9141"/>
      <c r="I9141"/>
      <c r="J9141"/>
      <c r="K9141" s="2"/>
      <c r="L9141" s="60"/>
    </row>
    <row r="9142" spans="1:12">
      <c r="A9142"/>
      <c r="B9142"/>
      <c r="C9142"/>
      <c r="D9142"/>
      <c r="E9142"/>
      <c r="F9142" s="76"/>
      <c r="G9142"/>
      <c r="H9142"/>
      <c r="I9142"/>
      <c r="J9142"/>
      <c r="K9142" s="2"/>
      <c r="L9142" s="60"/>
    </row>
    <row r="9143" spans="1:12">
      <c r="A9143"/>
      <c r="B9143"/>
      <c r="C9143"/>
      <c r="D9143"/>
      <c r="E9143"/>
      <c r="F9143" s="76"/>
      <c r="G9143"/>
      <c r="H9143"/>
      <c r="I9143"/>
      <c r="J9143"/>
      <c r="K9143" s="2"/>
      <c r="L9143" s="60"/>
    </row>
    <row r="9144" spans="1:12">
      <c r="A9144"/>
      <c r="B9144"/>
      <c r="C9144"/>
      <c r="D9144"/>
      <c r="E9144"/>
      <c r="F9144" s="76"/>
      <c r="G9144"/>
      <c r="H9144"/>
      <c r="I9144"/>
      <c r="J9144"/>
      <c r="K9144" s="2"/>
      <c r="L9144" s="60"/>
    </row>
    <row r="9145" spans="1:12">
      <c r="A9145"/>
      <c r="B9145"/>
      <c r="C9145"/>
      <c r="D9145"/>
      <c r="E9145"/>
      <c r="F9145" s="76"/>
      <c r="G9145"/>
      <c r="H9145"/>
      <c r="I9145"/>
      <c r="J9145"/>
      <c r="K9145" s="2"/>
      <c r="L9145" s="60"/>
    </row>
    <row r="9146" spans="1:12">
      <c r="A9146"/>
      <c r="B9146"/>
      <c r="C9146"/>
      <c r="D9146"/>
      <c r="E9146"/>
      <c r="F9146" s="76"/>
      <c r="G9146"/>
      <c r="H9146"/>
      <c r="I9146"/>
      <c r="J9146"/>
      <c r="K9146" s="2"/>
      <c r="L9146" s="60"/>
    </row>
    <row r="9147" spans="1:12">
      <c r="A9147"/>
      <c r="B9147"/>
      <c r="C9147"/>
      <c r="D9147"/>
      <c r="E9147"/>
      <c r="F9147" s="76"/>
      <c r="G9147"/>
      <c r="H9147"/>
      <c r="I9147"/>
      <c r="J9147"/>
      <c r="K9147" s="2"/>
      <c r="L9147" s="60"/>
    </row>
    <row r="9148" spans="1:12">
      <c r="A9148"/>
      <c r="B9148"/>
      <c r="C9148"/>
      <c r="D9148"/>
      <c r="E9148"/>
      <c r="F9148" s="76"/>
      <c r="G9148"/>
      <c r="H9148"/>
      <c r="I9148"/>
      <c r="J9148"/>
      <c r="K9148" s="2"/>
      <c r="L9148" s="60"/>
    </row>
    <row r="9149" spans="1:12">
      <c r="A9149"/>
      <c r="B9149"/>
      <c r="C9149"/>
      <c r="D9149"/>
      <c r="E9149"/>
      <c r="F9149" s="76"/>
      <c r="G9149"/>
      <c r="H9149"/>
      <c r="I9149"/>
      <c r="J9149"/>
      <c r="K9149" s="2"/>
      <c r="L9149" s="60"/>
    </row>
    <row r="9150" spans="1:12">
      <c r="A9150"/>
      <c r="B9150"/>
      <c r="C9150"/>
      <c r="D9150"/>
      <c r="E9150"/>
      <c r="F9150" s="76"/>
      <c r="G9150"/>
      <c r="H9150"/>
      <c r="I9150"/>
      <c r="J9150"/>
      <c r="K9150" s="2"/>
      <c r="L9150" s="60"/>
    </row>
    <row r="9151" spans="1:12">
      <c r="A9151"/>
      <c r="B9151"/>
      <c r="C9151"/>
      <c r="D9151"/>
      <c r="E9151"/>
      <c r="F9151" s="76"/>
      <c r="G9151"/>
      <c r="H9151"/>
      <c r="I9151"/>
      <c r="J9151"/>
      <c r="K9151" s="2"/>
      <c r="L9151" s="60"/>
    </row>
    <row r="9152" spans="1:12">
      <c r="A9152"/>
      <c r="B9152"/>
      <c r="C9152"/>
      <c r="D9152"/>
      <c r="E9152"/>
      <c r="F9152" s="76"/>
      <c r="G9152"/>
      <c r="H9152"/>
      <c r="I9152"/>
      <c r="J9152"/>
      <c r="K9152" s="2"/>
      <c r="L9152" s="60"/>
    </row>
    <row r="9153" spans="1:12">
      <c r="A9153"/>
      <c r="B9153"/>
      <c r="C9153"/>
      <c r="D9153"/>
      <c r="E9153"/>
      <c r="F9153" s="76"/>
      <c r="G9153"/>
      <c r="H9153"/>
      <c r="I9153"/>
      <c r="J9153"/>
      <c r="K9153" s="2"/>
      <c r="L9153" s="60"/>
    </row>
    <row r="9154" spans="1:12">
      <c r="A9154"/>
      <c r="B9154"/>
      <c r="C9154"/>
      <c r="D9154"/>
      <c r="E9154"/>
      <c r="F9154" s="76"/>
      <c r="G9154"/>
      <c r="H9154"/>
      <c r="I9154"/>
      <c r="J9154"/>
      <c r="K9154" s="2"/>
      <c r="L9154" s="60"/>
    </row>
    <row r="9155" spans="1:12">
      <c r="A9155"/>
      <c r="B9155"/>
      <c r="C9155"/>
      <c r="D9155"/>
      <c r="E9155"/>
      <c r="F9155" s="76"/>
      <c r="G9155"/>
      <c r="H9155"/>
      <c r="I9155"/>
      <c r="J9155"/>
      <c r="K9155" s="2"/>
      <c r="L9155" s="60"/>
    </row>
    <row r="9156" spans="1:12">
      <c r="A9156"/>
      <c r="B9156"/>
      <c r="C9156"/>
      <c r="D9156"/>
      <c r="E9156"/>
      <c r="F9156" s="76"/>
      <c r="G9156"/>
      <c r="H9156"/>
      <c r="I9156"/>
      <c r="J9156"/>
      <c r="K9156" s="2"/>
      <c r="L9156" s="60"/>
    </row>
    <row r="9157" spans="1:12">
      <c r="A9157"/>
      <c r="B9157"/>
      <c r="C9157"/>
      <c r="D9157"/>
      <c r="E9157"/>
      <c r="F9157" s="76"/>
      <c r="G9157"/>
      <c r="H9157"/>
      <c r="I9157"/>
      <c r="J9157"/>
      <c r="K9157" s="2"/>
      <c r="L9157" s="60"/>
    </row>
    <row r="9158" spans="1:12">
      <c r="A9158"/>
      <c r="B9158"/>
      <c r="C9158"/>
      <c r="D9158"/>
      <c r="E9158"/>
      <c r="F9158" s="76"/>
      <c r="G9158"/>
      <c r="H9158"/>
      <c r="I9158"/>
      <c r="J9158"/>
      <c r="K9158" s="2"/>
      <c r="L9158" s="60"/>
    </row>
    <row r="9159" spans="1:12">
      <c r="A9159"/>
      <c r="B9159"/>
      <c r="C9159"/>
      <c r="D9159"/>
      <c r="E9159"/>
      <c r="F9159" s="76"/>
      <c r="G9159"/>
      <c r="H9159"/>
      <c r="I9159"/>
      <c r="J9159"/>
      <c r="K9159" s="2"/>
      <c r="L9159" s="60"/>
    </row>
    <row r="9160" spans="1:12">
      <c r="A9160"/>
      <c r="B9160"/>
      <c r="C9160"/>
      <c r="D9160"/>
      <c r="E9160"/>
      <c r="F9160" s="76"/>
      <c r="G9160"/>
      <c r="H9160"/>
      <c r="I9160"/>
      <c r="J9160"/>
      <c r="K9160" s="2"/>
      <c r="L9160" s="60"/>
    </row>
    <row r="9161" spans="1:12">
      <c r="A9161"/>
      <c r="B9161"/>
      <c r="C9161"/>
      <c r="D9161"/>
      <c r="E9161"/>
      <c r="F9161" s="76"/>
      <c r="G9161"/>
      <c r="H9161"/>
      <c r="I9161"/>
      <c r="J9161"/>
      <c r="K9161" s="2"/>
      <c r="L9161" s="60"/>
    </row>
    <row r="9162" spans="1:12">
      <c r="A9162"/>
      <c r="B9162"/>
      <c r="C9162"/>
      <c r="D9162"/>
      <c r="E9162"/>
      <c r="F9162" s="76"/>
      <c r="G9162"/>
      <c r="H9162"/>
      <c r="I9162"/>
      <c r="J9162"/>
      <c r="K9162" s="2"/>
      <c r="L9162" s="60"/>
    </row>
    <row r="9163" spans="1:12">
      <c r="A9163"/>
      <c r="B9163"/>
      <c r="C9163"/>
      <c r="D9163"/>
      <c r="E9163"/>
      <c r="F9163" s="76"/>
      <c r="G9163"/>
      <c r="H9163"/>
      <c r="I9163"/>
      <c r="J9163"/>
      <c r="K9163" s="2"/>
      <c r="L9163" s="60"/>
    </row>
    <row r="9164" spans="1:12">
      <c r="A9164"/>
      <c r="B9164"/>
      <c r="C9164"/>
      <c r="D9164"/>
      <c r="E9164"/>
      <c r="F9164" s="76"/>
      <c r="G9164"/>
      <c r="H9164"/>
      <c r="I9164"/>
      <c r="J9164"/>
      <c r="K9164" s="2"/>
      <c r="L9164" s="60"/>
    </row>
    <row r="9165" spans="1:12">
      <c r="A9165"/>
      <c r="B9165"/>
      <c r="C9165"/>
      <c r="D9165"/>
      <c r="E9165"/>
      <c r="F9165" s="76"/>
      <c r="G9165"/>
      <c r="H9165"/>
      <c r="I9165"/>
      <c r="J9165"/>
      <c r="K9165" s="2"/>
      <c r="L9165" s="60"/>
    </row>
    <row r="9166" spans="1:12">
      <c r="A9166"/>
      <c r="B9166"/>
      <c r="C9166"/>
      <c r="D9166"/>
      <c r="E9166"/>
      <c r="F9166" s="76"/>
      <c r="G9166"/>
      <c r="H9166"/>
      <c r="I9166"/>
      <c r="J9166"/>
      <c r="K9166" s="2"/>
      <c r="L9166" s="60"/>
    </row>
    <row r="9167" spans="1:12">
      <c r="A9167"/>
      <c r="B9167"/>
      <c r="C9167"/>
      <c r="D9167"/>
      <c r="E9167"/>
      <c r="F9167" s="76"/>
      <c r="G9167"/>
      <c r="H9167"/>
      <c r="I9167"/>
      <c r="J9167"/>
      <c r="K9167" s="2"/>
      <c r="L9167" s="60"/>
    </row>
    <row r="9168" spans="1:12">
      <c r="A9168"/>
      <c r="B9168"/>
      <c r="C9168"/>
      <c r="D9168"/>
      <c r="E9168"/>
      <c r="F9168" s="76"/>
      <c r="G9168"/>
      <c r="H9168"/>
      <c r="I9168"/>
      <c r="J9168"/>
      <c r="K9168" s="2"/>
      <c r="L9168" s="60"/>
    </row>
    <row r="9169" spans="1:12">
      <c r="A9169"/>
      <c r="B9169"/>
      <c r="C9169"/>
      <c r="D9169"/>
      <c r="E9169"/>
      <c r="F9169" s="76"/>
      <c r="G9169"/>
      <c r="H9169"/>
      <c r="I9169"/>
      <c r="J9169"/>
      <c r="K9169" s="2"/>
      <c r="L9169" s="60"/>
    </row>
    <row r="9170" spans="1:12">
      <c r="A9170"/>
      <c r="B9170"/>
      <c r="C9170"/>
      <c r="D9170"/>
      <c r="E9170"/>
      <c r="F9170" s="76"/>
      <c r="G9170"/>
      <c r="H9170"/>
      <c r="I9170"/>
      <c r="J9170"/>
      <c r="K9170" s="2"/>
      <c r="L9170" s="60"/>
    </row>
    <row r="9171" spans="1:12">
      <c r="A9171"/>
      <c r="B9171"/>
      <c r="C9171"/>
      <c r="D9171"/>
      <c r="E9171"/>
      <c r="F9171" s="76"/>
      <c r="G9171"/>
      <c r="H9171"/>
      <c r="I9171"/>
      <c r="J9171"/>
      <c r="K9171" s="2"/>
      <c r="L9171" s="60"/>
    </row>
    <row r="9172" spans="1:12">
      <c r="A9172"/>
      <c r="B9172"/>
      <c r="C9172"/>
      <c r="D9172"/>
      <c r="E9172"/>
      <c r="F9172" s="76"/>
      <c r="G9172"/>
      <c r="H9172"/>
      <c r="I9172"/>
      <c r="J9172"/>
      <c r="K9172" s="2"/>
      <c r="L9172" s="60"/>
    </row>
    <row r="9173" spans="1:12">
      <c r="A9173"/>
      <c r="B9173"/>
      <c r="C9173"/>
      <c r="D9173"/>
      <c r="E9173"/>
      <c r="F9173" s="76"/>
      <c r="G9173"/>
      <c r="H9173"/>
      <c r="I9173"/>
      <c r="J9173"/>
      <c r="K9173" s="2"/>
      <c r="L9173" s="60"/>
    </row>
    <row r="9174" spans="1:12">
      <c r="A9174"/>
      <c r="B9174"/>
      <c r="C9174"/>
      <c r="D9174"/>
      <c r="E9174"/>
      <c r="F9174" s="76"/>
      <c r="G9174"/>
      <c r="H9174"/>
      <c r="I9174"/>
      <c r="J9174"/>
      <c r="K9174" s="2"/>
      <c r="L9174" s="60"/>
    </row>
    <row r="9175" spans="1:12">
      <c r="A9175"/>
      <c r="B9175"/>
      <c r="C9175"/>
      <c r="D9175"/>
      <c r="E9175"/>
      <c r="F9175" s="76"/>
      <c r="G9175"/>
      <c r="H9175"/>
      <c r="I9175"/>
      <c r="J9175"/>
      <c r="K9175" s="2"/>
      <c r="L9175" s="60"/>
    </row>
    <row r="9176" spans="1:12">
      <c r="A9176"/>
      <c r="B9176"/>
      <c r="C9176"/>
      <c r="D9176"/>
      <c r="E9176"/>
      <c r="F9176" s="76"/>
      <c r="G9176"/>
      <c r="H9176"/>
      <c r="I9176"/>
      <c r="J9176"/>
      <c r="K9176" s="2"/>
      <c r="L9176" s="60"/>
    </row>
    <row r="9177" spans="1:12">
      <c r="A9177"/>
      <c r="B9177"/>
      <c r="C9177"/>
      <c r="D9177"/>
      <c r="E9177"/>
      <c r="F9177" s="76"/>
      <c r="G9177"/>
      <c r="H9177"/>
      <c r="I9177"/>
      <c r="J9177"/>
      <c r="K9177" s="2"/>
      <c r="L9177" s="60"/>
    </row>
    <row r="9178" spans="1:12">
      <c r="A9178"/>
      <c r="B9178"/>
      <c r="C9178"/>
      <c r="D9178"/>
      <c r="E9178"/>
      <c r="F9178" s="76"/>
      <c r="G9178"/>
      <c r="H9178"/>
      <c r="I9178"/>
      <c r="J9178"/>
      <c r="K9178" s="2"/>
      <c r="L9178" s="60"/>
    </row>
    <row r="9179" spans="1:12">
      <c r="A9179"/>
      <c r="B9179"/>
      <c r="C9179"/>
      <c r="D9179"/>
      <c r="E9179"/>
      <c r="F9179" s="76"/>
      <c r="G9179"/>
      <c r="H9179"/>
      <c r="I9179"/>
      <c r="J9179"/>
      <c r="K9179" s="2"/>
      <c r="L9179" s="60"/>
    </row>
    <row r="9180" spans="1:12">
      <c r="A9180"/>
      <c r="B9180"/>
      <c r="C9180"/>
      <c r="D9180"/>
      <c r="E9180"/>
      <c r="F9180" s="76"/>
      <c r="G9180"/>
      <c r="H9180"/>
      <c r="I9180"/>
      <c r="J9180"/>
      <c r="K9180" s="2"/>
      <c r="L9180" s="60"/>
    </row>
    <row r="9181" spans="1:12">
      <c r="A9181"/>
      <c r="B9181"/>
      <c r="C9181"/>
      <c r="D9181"/>
      <c r="E9181"/>
      <c r="F9181" s="76"/>
      <c r="G9181"/>
      <c r="H9181"/>
      <c r="I9181"/>
      <c r="J9181"/>
      <c r="K9181" s="2"/>
      <c r="L9181" s="60"/>
    </row>
    <row r="9182" spans="1:12">
      <c r="A9182"/>
      <c r="B9182"/>
      <c r="C9182"/>
      <c r="D9182"/>
      <c r="E9182"/>
      <c r="F9182" s="76"/>
      <c r="G9182"/>
      <c r="H9182"/>
      <c r="I9182"/>
      <c r="J9182"/>
      <c r="K9182" s="2"/>
      <c r="L9182" s="60"/>
    </row>
    <row r="9183" spans="1:12">
      <c r="A9183"/>
      <c r="B9183"/>
      <c r="C9183"/>
      <c r="D9183"/>
      <c r="E9183"/>
      <c r="F9183" s="76"/>
      <c r="G9183"/>
      <c r="H9183"/>
      <c r="I9183"/>
      <c r="J9183"/>
      <c r="K9183" s="2"/>
      <c r="L9183" s="60"/>
    </row>
    <row r="9184" spans="1:12">
      <c r="A9184"/>
      <c r="B9184"/>
      <c r="C9184"/>
      <c r="D9184"/>
      <c r="E9184"/>
      <c r="F9184" s="76"/>
      <c r="G9184"/>
      <c r="H9184"/>
      <c r="I9184"/>
      <c r="J9184"/>
      <c r="K9184" s="2"/>
      <c r="L9184" s="60"/>
    </row>
    <row r="9185" spans="1:12">
      <c r="A9185"/>
      <c r="B9185"/>
      <c r="C9185"/>
      <c r="D9185"/>
      <c r="E9185"/>
      <c r="F9185" s="76"/>
      <c r="G9185"/>
      <c r="H9185"/>
      <c r="I9185"/>
      <c r="J9185"/>
      <c r="K9185" s="2"/>
      <c r="L9185" s="60"/>
    </row>
    <row r="9186" spans="1:12">
      <c r="A9186"/>
      <c r="B9186"/>
      <c r="C9186"/>
      <c r="D9186"/>
      <c r="E9186"/>
      <c r="F9186" s="76"/>
      <c r="G9186"/>
      <c r="H9186"/>
      <c r="I9186"/>
      <c r="J9186"/>
      <c r="K9186" s="2"/>
      <c r="L9186" s="60"/>
    </row>
    <row r="9187" spans="1:12">
      <c r="A9187"/>
      <c r="B9187"/>
      <c r="C9187"/>
      <c r="D9187"/>
      <c r="E9187"/>
      <c r="F9187" s="76"/>
      <c r="G9187"/>
      <c r="H9187"/>
      <c r="I9187"/>
      <c r="J9187"/>
      <c r="K9187" s="2"/>
      <c r="L9187" s="60"/>
    </row>
    <row r="9188" spans="1:12">
      <c r="A9188"/>
      <c r="B9188"/>
      <c r="C9188"/>
      <c r="D9188"/>
      <c r="E9188"/>
      <c r="F9188" s="76"/>
      <c r="G9188"/>
      <c r="H9188"/>
      <c r="I9188"/>
      <c r="J9188"/>
      <c r="K9188" s="2"/>
      <c r="L9188" s="60"/>
    </row>
    <row r="9189" spans="1:12">
      <c r="A9189"/>
      <c r="B9189"/>
      <c r="C9189"/>
      <c r="D9189"/>
      <c r="E9189"/>
      <c r="F9189" s="76"/>
      <c r="G9189"/>
      <c r="H9189"/>
      <c r="I9189"/>
      <c r="J9189"/>
      <c r="K9189" s="2"/>
      <c r="L9189" s="60"/>
    </row>
    <row r="9190" spans="1:12">
      <c r="A9190"/>
      <c r="B9190"/>
      <c r="C9190"/>
      <c r="D9190"/>
      <c r="E9190"/>
      <c r="F9190" s="76"/>
      <c r="G9190"/>
      <c r="H9190"/>
      <c r="I9190"/>
      <c r="J9190"/>
      <c r="K9190" s="2"/>
      <c r="L9190" s="60"/>
    </row>
    <row r="9191" spans="1:12">
      <c r="A9191"/>
      <c r="B9191"/>
      <c r="C9191"/>
      <c r="D9191"/>
      <c r="E9191"/>
      <c r="F9191" s="76"/>
      <c r="G9191"/>
      <c r="H9191"/>
      <c r="I9191"/>
      <c r="J9191"/>
      <c r="K9191" s="2"/>
      <c r="L9191" s="60"/>
    </row>
    <row r="9192" spans="1:12">
      <c r="A9192"/>
      <c r="B9192"/>
      <c r="C9192"/>
      <c r="D9192"/>
      <c r="E9192"/>
      <c r="F9192" s="76"/>
      <c r="G9192"/>
      <c r="H9192"/>
      <c r="I9192"/>
      <c r="J9192"/>
      <c r="K9192" s="2"/>
      <c r="L9192" s="60"/>
    </row>
    <row r="9193" spans="1:12">
      <c r="A9193"/>
      <c r="B9193"/>
      <c r="C9193"/>
      <c r="D9193"/>
      <c r="E9193"/>
      <c r="F9193" s="76"/>
      <c r="G9193"/>
      <c r="H9193"/>
      <c r="I9193"/>
      <c r="J9193"/>
      <c r="K9193" s="2"/>
      <c r="L9193" s="60"/>
    </row>
    <row r="9194" spans="1:12">
      <c r="A9194"/>
      <c r="B9194"/>
      <c r="C9194"/>
      <c r="D9194"/>
      <c r="E9194"/>
      <c r="F9194" s="76"/>
      <c r="G9194"/>
      <c r="H9194"/>
      <c r="I9194"/>
      <c r="J9194"/>
      <c r="K9194" s="2"/>
      <c r="L9194" s="60"/>
    </row>
    <row r="9195" spans="1:12">
      <c r="A9195"/>
      <c r="B9195"/>
      <c r="C9195"/>
      <c r="D9195"/>
      <c r="E9195"/>
      <c r="F9195" s="76"/>
      <c r="G9195"/>
      <c r="H9195"/>
      <c r="I9195"/>
      <c r="J9195"/>
      <c r="K9195" s="2"/>
      <c r="L9195" s="60"/>
    </row>
    <row r="9196" spans="1:12">
      <c r="A9196"/>
      <c r="B9196"/>
      <c r="C9196"/>
      <c r="D9196"/>
      <c r="E9196"/>
      <c r="F9196" s="76"/>
      <c r="G9196"/>
      <c r="H9196"/>
      <c r="I9196"/>
      <c r="J9196"/>
      <c r="K9196" s="2"/>
      <c r="L9196" s="60"/>
    </row>
    <row r="9197" spans="1:12">
      <c r="A9197"/>
      <c r="B9197"/>
      <c r="C9197"/>
      <c r="D9197"/>
      <c r="E9197"/>
      <c r="F9197" s="76"/>
      <c r="G9197"/>
      <c r="H9197"/>
      <c r="I9197"/>
      <c r="J9197"/>
      <c r="K9197" s="2"/>
      <c r="L9197" s="60"/>
    </row>
    <row r="9198" spans="1:12">
      <c r="A9198"/>
      <c r="B9198"/>
      <c r="C9198"/>
      <c r="D9198"/>
      <c r="E9198"/>
      <c r="F9198" s="76"/>
      <c r="G9198"/>
      <c r="H9198"/>
      <c r="I9198"/>
      <c r="J9198"/>
      <c r="K9198" s="2"/>
      <c r="L9198" s="60"/>
    </row>
    <row r="9199" spans="1:12">
      <c r="A9199"/>
      <c r="B9199"/>
      <c r="C9199"/>
      <c r="D9199"/>
      <c r="E9199"/>
      <c r="F9199" s="76"/>
      <c r="G9199"/>
      <c r="H9199"/>
      <c r="I9199"/>
      <c r="J9199"/>
      <c r="K9199" s="2"/>
      <c r="L9199" s="60"/>
    </row>
    <row r="9200" spans="1:12">
      <c r="A9200"/>
      <c r="B9200"/>
      <c r="C9200"/>
      <c r="D9200"/>
      <c r="E9200"/>
      <c r="F9200" s="76"/>
      <c r="G9200"/>
      <c r="H9200"/>
      <c r="I9200"/>
      <c r="J9200"/>
      <c r="K9200" s="2"/>
      <c r="L9200" s="60"/>
    </row>
    <row r="9201" spans="1:12">
      <c r="A9201"/>
      <c r="B9201"/>
      <c r="C9201"/>
      <c r="D9201"/>
      <c r="E9201"/>
      <c r="F9201" s="76"/>
      <c r="G9201"/>
      <c r="H9201"/>
      <c r="I9201"/>
      <c r="J9201"/>
      <c r="K9201" s="2"/>
      <c r="L9201" s="60"/>
    </row>
    <row r="9202" spans="1:12">
      <c r="A9202"/>
      <c r="B9202"/>
      <c r="C9202"/>
      <c r="D9202"/>
      <c r="E9202"/>
      <c r="F9202" s="76"/>
      <c r="G9202"/>
      <c r="H9202"/>
      <c r="I9202"/>
      <c r="J9202"/>
      <c r="K9202" s="2"/>
      <c r="L9202" s="60"/>
    </row>
    <row r="9203" spans="1:12">
      <c r="A9203"/>
      <c r="B9203"/>
      <c r="C9203"/>
      <c r="D9203"/>
      <c r="E9203"/>
      <c r="F9203" s="76"/>
      <c r="G9203"/>
      <c r="H9203"/>
      <c r="I9203"/>
      <c r="J9203"/>
      <c r="K9203" s="2"/>
      <c r="L9203" s="60"/>
    </row>
    <row r="9204" spans="1:12">
      <c r="A9204"/>
      <c r="B9204"/>
      <c r="C9204"/>
      <c r="D9204"/>
      <c r="E9204"/>
      <c r="F9204" s="76"/>
      <c r="G9204"/>
      <c r="H9204"/>
      <c r="I9204"/>
      <c r="J9204"/>
      <c r="K9204" s="2"/>
      <c r="L9204" s="60"/>
    </row>
    <row r="9205" spans="1:12">
      <c r="A9205"/>
      <c r="B9205"/>
      <c r="C9205"/>
      <c r="D9205"/>
      <c r="E9205"/>
      <c r="F9205" s="76"/>
      <c r="G9205"/>
      <c r="H9205"/>
      <c r="I9205"/>
      <c r="J9205"/>
      <c r="K9205" s="2"/>
      <c r="L9205" s="60"/>
    </row>
    <row r="9206" spans="1:12">
      <c r="A9206"/>
      <c r="B9206"/>
      <c r="C9206"/>
      <c r="D9206"/>
      <c r="E9206"/>
      <c r="F9206" s="76"/>
      <c r="G9206"/>
      <c r="H9206"/>
      <c r="I9206"/>
      <c r="J9206"/>
      <c r="K9206" s="2"/>
      <c r="L9206" s="60"/>
    </row>
    <row r="9207" spans="1:12">
      <c r="A9207"/>
      <c r="B9207"/>
      <c r="C9207"/>
      <c r="D9207"/>
      <c r="E9207"/>
      <c r="F9207" s="76"/>
      <c r="G9207"/>
      <c r="H9207"/>
      <c r="I9207"/>
      <c r="J9207"/>
      <c r="K9207" s="2"/>
      <c r="L9207" s="60"/>
    </row>
    <row r="9208" spans="1:12">
      <c r="A9208"/>
      <c r="B9208"/>
      <c r="C9208"/>
      <c r="D9208"/>
      <c r="E9208"/>
      <c r="F9208" s="76"/>
      <c r="G9208"/>
      <c r="H9208"/>
      <c r="I9208"/>
      <c r="J9208"/>
      <c r="K9208" s="2"/>
      <c r="L9208" s="60"/>
    </row>
    <row r="9209" spans="1:12">
      <c r="A9209"/>
      <c r="B9209"/>
      <c r="C9209"/>
      <c r="D9209"/>
      <c r="E9209"/>
      <c r="F9209" s="76"/>
      <c r="G9209"/>
      <c r="H9209"/>
      <c r="I9209"/>
      <c r="J9209"/>
      <c r="K9209" s="2"/>
      <c r="L9209" s="60"/>
    </row>
    <row r="9210" spans="1:12">
      <c r="A9210"/>
      <c r="B9210"/>
      <c r="C9210"/>
      <c r="D9210"/>
      <c r="E9210"/>
      <c r="F9210" s="76"/>
      <c r="G9210"/>
      <c r="H9210"/>
      <c r="I9210"/>
      <c r="J9210"/>
      <c r="K9210" s="2"/>
      <c r="L9210" s="60"/>
    </row>
    <row r="9211" spans="1:12">
      <c r="A9211"/>
      <c r="B9211"/>
      <c r="C9211"/>
      <c r="D9211"/>
      <c r="E9211"/>
      <c r="F9211" s="76"/>
      <c r="G9211"/>
      <c r="H9211"/>
      <c r="I9211"/>
      <c r="J9211"/>
      <c r="K9211" s="2"/>
      <c r="L9211" s="60"/>
    </row>
    <row r="9212" spans="1:12">
      <c r="A9212"/>
      <c r="B9212"/>
      <c r="C9212"/>
      <c r="D9212"/>
      <c r="E9212"/>
      <c r="F9212" s="76"/>
      <c r="G9212"/>
      <c r="H9212"/>
      <c r="I9212"/>
      <c r="J9212"/>
      <c r="K9212" s="2"/>
      <c r="L9212" s="60"/>
    </row>
    <row r="9213" spans="1:12">
      <c r="A9213"/>
      <c r="B9213"/>
      <c r="C9213"/>
      <c r="D9213"/>
      <c r="E9213"/>
      <c r="F9213" s="76"/>
      <c r="G9213"/>
      <c r="H9213"/>
      <c r="I9213"/>
      <c r="J9213"/>
      <c r="K9213" s="2"/>
      <c r="L9213" s="60"/>
    </row>
    <row r="9214" spans="1:12">
      <c r="A9214"/>
      <c r="B9214"/>
      <c r="C9214"/>
      <c r="D9214"/>
      <c r="E9214"/>
      <c r="F9214" s="76"/>
      <c r="G9214"/>
      <c r="H9214"/>
      <c r="I9214"/>
      <c r="J9214"/>
      <c r="K9214" s="2"/>
      <c r="L9214" s="60"/>
    </row>
    <row r="9215" spans="1:12">
      <c r="A9215"/>
      <c r="B9215"/>
      <c r="C9215"/>
      <c r="D9215"/>
      <c r="E9215"/>
      <c r="F9215" s="76"/>
      <c r="G9215"/>
      <c r="H9215"/>
      <c r="I9215"/>
      <c r="J9215"/>
      <c r="K9215" s="2"/>
      <c r="L9215" s="60"/>
    </row>
    <row r="9216" spans="1:12">
      <c r="A9216"/>
      <c r="B9216"/>
      <c r="C9216"/>
      <c r="D9216"/>
      <c r="E9216"/>
      <c r="F9216" s="76"/>
      <c r="G9216"/>
      <c r="H9216"/>
      <c r="I9216"/>
      <c r="J9216"/>
      <c r="K9216" s="2"/>
      <c r="L9216" s="60"/>
    </row>
    <row r="9217" spans="1:12">
      <c r="A9217"/>
      <c r="B9217"/>
      <c r="C9217"/>
      <c r="D9217"/>
      <c r="E9217"/>
      <c r="F9217" s="76"/>
      <c r="G9217"/>
      <c r="H9217"/>
      <c r="I9217"/>
      <c r="J9217"/>
      <c r="K9217" s="2"/>
      <c r="L9217" s="60"/>
    </row>
    <row r="9218" spans="1:12">
      <c r="A9218"/>
      <c r="B9218"/>
      <c r="C9218"/>
      <c r="D9218"/>
      <c r="E9218"/>
      <c r="F9218" s="76"/>
      <c r="G9218"/>
      <c r="H9218"/>
      <c r="I9218"/>
      <c r="J9218"/>
      <c r="K9218" s="2"/>
      <c r="L9218" s="60"/>
    </row>
    <row r="9219" spans="1:12">
      <c r="A9219"/>
      <c r="B9219"/>
      <c r="C9219"/>
      <c r="D9219"/>
      <c r="E9219"/>
      <c r="F9219" s="76"/>
      <c r="G9219"/>
      <c r="H9219"/>
      <c r="I9219"/>
      <c r="J9219"/>
      <c r="K9219" s="2"/>
      <c r="L9219" s="60"/>
    </row>
    <row r="9220" spans="1:12">
      <c r="A9220"/>
      <c r="B9220"/>
      <c r="C9220"/>
      <c r="D9220"/>
      <c r="E9220"/>
      <c r="F9220" s="76"/>
      <c r="G9220"/>
      <c r="H9220"/>
      <c r="I9220"/>
      <c r="J9220"/>
      <c r="K9220" s="2"/>
      <c r="L9220" s="60"/>
    </row>
    <row r="9221" spans="1:12">
      <c r="A9221"/>
      <c r="B9221"/>
      <c r="C9221"/>
      <c r="D9221"/>
      <c r="E9221"/>
      <c r="F9221" s="76"/>
      <c r="G9221"/>
      <c r="H9221"/>
      <c r="I9221"/>
      <c r="J9221"/>
      <c r="K9221" s="2"/>
      <c r="L9221" s="60"/>
    </row>
    <row r="9222" spans="1:12">
      <c r="A9222"/>
      <c r="B9222"/>
      <c r="C9222"/>
      <c r="D9222"/>
      <c r="E9222"/>
      <c r="F9222" s="76"/>
      <c r="G9222"/>
      <c r="H9222"/>
      <c r="I9222"/>
      <c r="J9222"/>
      <c r="K9222" s="2"/>
      <c r="L9222" s="60"/>
    </row>
    <row r="9223" spans="1:12">
      <c r="A9223"/>
      <c r="B9223"/>
      <c r="C9223"/>
      <c r="D9223"/>
      <c r="E9223"/>
      <c r="F9223" s="76"/>
      <c r="G9223"/>
      <c r="H9223"/>
      <c r="I9223"/>
      <c r="J9223"/>
      <c r="K9223" s="2"/>
      <c r="L9223" s="60"/>
    </row>
    <row r="9224" spans="1:12">
      <c r="A9224"/>
      <c r="B9224"/>
      <c r="C9224"/>
      <c r="D9224"/>
      <c r="E9224"/>
      <c r="F9224" s="76"/>
      <c r="G9224"/>
      <c r="H9224"/>
      <c r="I9224"/>
      <c r="J9224"/>
      <c r="K9224" s="2"/>
      <c r="L9224" s="60"/>
    </row>
    <row r="9225" spans="1:12">
      <c r="A9225"/>
      <c r="B9225"/>
      <c r="C9225"/>
      <c r="D9225"/>
      <c r="E9225"/>
      <c r="F9225" s="76"/>
      <c r="G9225"/>
      <c r="H9225"/>
      <c r="I9225"/>
      <c r="J9225"/>
      <c r="K9225" s="2"/>
      <c r="L9225" s="60"/>
    </row>
    <row r="9226" spans="1:12">
      <c r="A9226"/>
      <c r="B9226"/>
      <c r="C9226"/>
      <c r="D9226"/>
      <c r="E9226"/>
      <c r="F9226" s="76"/>
      <c r="G9226"/>
      <c r="H9226"/>
      <c r="I9226"/>
      <c r="J9226"/>
      <c r="K9226" s="2"/>
      <c r="L9226" s="60"/>
    </row>
    <row r="9227" spans="1:12">
      <c r="A9227"/>
      <c r="B9227"/>
      <c r="C9227"/>
      <c r="D9227"/>
      <c r="E9227"/>
      <c r="F9227" s="76"/>
      <c r="G9227"/>
      <c r="H9227"/>
      <c r="I9227"/>
      <c r="J9227"/>
      <c r="K9227" s="2"/>
      <c r="L9227" s="60"/>
    </row>
    <row r="9228" spans="1:12">
      <c r="A9228"/>
      <c r="B9228"/>
      <c r="C9228"/>
      <c r="D9228"/>
      <c r="E9228"/>
      <c r="F9228" s="76"/>
      <c r="G9228"/>
      <c r="H9228"/>
      <c r="I9228"/>
      <c r="J9228"/>
      <c r="K9228" s="2"/>
      <c r="L9228" s="60"/>
    </row>
    <row r="9229" spans="1:12">
      <c r="A9229"/>
      <c r="B9229"/>
      <c r="C9229"/>
      <c r="D9229"/>
      <c r="E9229"/>
      <c r="F9229" s="76"/>
      <c r="G9229"/>
      <c r="H9229"/>
      <c r="I9229"/>
      <c r="J9229"/>
      <c r="K9229" s="2"/>
      <c r="L9229" s="60"/>
    </row>
    <row r="9230" spans="1:12">
      <c r="A9230"/>
      <c r="B9230"/>
      <c r="C9230"/>
      <c r="D9230"/>
      <c r="E9230"/>
      <c r="F9230" s="76"/>
      <c r="G9230"/>
      <c r="H9230"/>
      <c r="I9230"/>
      <c r="J9230"/>
      <c r="K9230" s="2"/>
      <c r="L9230" s="60"/>
    </row>
    <row r="9231" spans="1:12">
      <c r="A9231"/>
      <c r="B9231"/>
      <c r="C9231"/>
      <c r="D9231"/>
      <c r="E9231"/>
      <c r="F9231" s="76"/>
      <c r="G9231"/>
      <c r="H9231"/>
      <c r="I9231"/>
      <c r="J9231"/>
      <c r="K9231" s="2"/>
      <c r="L9231" s="60"/>
    </row>
    <row r="9232" spans="1:12">
      <c r="A9232"/>
      <c r="B9232"/>
      <c r="C9232"/>
      <c r="D9232"/>
      <c r="E9232"/>
      <c r="F9232" s="76"/>
      <c r="G9232"/>
      <c r="H9232"/>
      <c r="I9232"/>
      <c r="J9232"/>
      <c r="K9232" s="2"/>
      <c r="L9232" s="60"/>
    </row>
    <row r="9233" spans="1:12">
      <c r="A9233"/>
      <c r="B9233"/>
      <c r="C9233"/>
      <c r="D9233"/>
      <c r="E9233"/>
      <c r="F9233" s="76"/>
      <c r="G9233"/>
      <c r="H9233"/>
      <c r="I9233"/>
      <c r="J9233"/>
      <c r="K9233" s="2"/>
      <c r="L9233" s="60"/>
    </row>
    <row r="9234" spans="1:12">
      <c r="A9234"/>
      <c r="B9234"/>
      <c r="C9234"/>
      <c r="D9234"/>
      <c r="E9234"/>
      <c r="F9234" s="76"/>
      <c r="G9234"/>
      <c r="H9234"/>
      <c r="I9234"/>
      <c r="J9234"/>
      <c r="K9234" s="2"/>
      <c r="L9234" s="60"/>
    </row>
    <row r="9235" spans="1:12">
      <c r="A9235"/>
      <c r="B9235"/>
      <c r="C9235"/>
      <c r="D9235"/>
      <c r="E9235"/>
      <c r="F9235" s="76"/>
      <c r="G9235"/>
      <c r="H9235"/>
      <c r="I9235"/>
      <c r="J9235"/>
      <c r="K9235" s="2"/>
      <c r="L9235" s="60"/>
    </row>
    <row r="9236" spans="1:12">
      <c r="A9236"/>
      <c r="B9236"/>
      <c r="C9236"/>
      <c r="D9236"/>
      <c r="E9236"/>
      <c r="F9236" s="76"/>
      <c r="G9236"/>
      <c r="H9236"/>
      <c r="I9236"/>
      <c r="J9236"/>
      <c r="K9236" s="2"/>
      <c r="L9236" s="60"/>
    </row>
    <row r="9237" spans="1:12">
      <c r="A9237"/>
      <c r="B9237"/>
      <c r="C9237"/>
      <c r="D9237"/>
      <c r="E9237"/>
      <c r="F9237" s="76"/>
      <c r="G9237"/>
      <c r="H9237"/>
      <c r="I9237"/>
      <c r="J9237"/>
      <c r="K9237" s="2"/>
      <c r="L9237" s="60"/>
    </row>
    <row r="9238" spans="1:12">
      <c r="A9238"/>
      <c r="B9238"/>
      <c r="C9238"/>
      <c r="D9238"/>
      <c r="E9238"/>
      <c r="F9238" s="76"/>
      <c r="G9238"/>
      <c r="H9238"/>
      <c r="I9238"/>
      <c r="J9238"/>
      <c r="K9238" s="2"/>
      <c r="L9238" s="60"/>
    </row>
    <row r="9239" spans="1:12">
      <c r="A9239"/>
      <c r="B9239"/>
      <c r="C9239"/>
      <c r="D9239"/>
      <c r="E9239"/>
      <c r="F9239" s="76"/>
      <c r="G9239"/>
      <c r="H9239"/>
      <c r="I9239"/>
      <c r="J9239"/>
      <c r="K9239" s="2"/>
      <c r="L9239" s="60"/>
    </row>
    <row r="9240" spans="1:12">
      <c r="A9240"/>
      <c r="B9240"/>
      <c r="C9240"/>
      <c r="D9240"/>
      <c r="E9240"/>
      <c r="F9240" s="76"/>
      <c r="G9240"/>
      <c r="H9240"/>
      <c r="I9240"/>
      <c r="J9240"/>
      <c r="K9240" s="2"/>
      <c r="L9240" s="60"/>
    </row>
    <row r="9241" spans="1:12">
      <c r="A9241"/>
      <c r="B9241"/>
      <c r="C9241"/>
      <c r="D9241"/>
      <c r="E9241"/>
      <c r="F9241" s="76"/>
      <c r="G9241"/>
      <c r="H9241"/>
      <c r="I9241"/>
      <c r="J9241"/>
      <c r="K9241" s="2"/>
      <c r="L9241" s="60"/>
    </row>
    <row r="9242" spans="1:12">
      <c r="A9242"/>
      <c r="B9242"/>
      <c r="C9242"/>
      <c r="D9242"/>
      <c r="E9242"/>
      <c r="F9242" s="76"/>
      <c r="G9242"/>
      <c r="H9242"/>
      <c r="I9242"/>
      <c r="J9242"/>
      <c r="K9242" s="2"/>
      <c r="L9242" s="60"/>
    </row>
    <row r="9243" spans="1:12">
      <c r="A9243"/>
      <c r="B9243"/>
      <c r="C9243"/>
      <c r="D9243"/>
      <c r="E9243"/>
      <c r="F9243" s="76"/>
      <c r="G9243"/>
      <c r="H9243"/>
      <c r="I9243"/>
      <c r="J9243"/>
      <c r="K9243" s="2"/>
      <c r="L9243" s="60"/>
    </row>
    <row r="9244" spans="1:12">
      <c r="A9244"/>
      <c r="B9244"/>
      <c r="C9244"/>
      <c r="D9244"/>
      <c r="E9244"/>
      <c r="F9244" s="76"/>
      <c r="G9244"/>
      <c r="H9244"/>
      <c r="I9244"/>
      <c r="J9244"/>
      <c r="K9244" s="2"/>
      <c r="L9244" s="60"/>
    </row>
    <row r="9245" spans="1:12">
      <c r="A9245"/>
      <c r="B9245"/>
      <c r="C9245"/>
      <c r="D9245"/>
      <c r="E9245"/>
      <c r="F9245" s="76"/>
      <c r="G9245"/>
      <c r="H9245"/>
      <c r="I9245"/>
      <c r="J9245"/>
      <c r="K9245" s="2"/>
      <c r="L9245" s="60"/>
    </row>
    <row r="9246" spans="1:12">
      <c r="A9246"/>
      <c r="B9246"/>
      <c r="C9246"/>
      <c r="D9246"/>
      <c r="E9246"/>
      <c r="F9246" s="76"/>
      <c r="G9246"/>
      <c r="H9246"/>
      <c r="I9246"/>
      <c r="J9246"/>
      <c r="K9246" s="2"/>
      <c r="L9246" s="60"/>
    </row>
    <row r="9247" spans="1:12">
      <c r="A9247"/>
      <c r="B9247"/>
      <c r="C9247"/>
      <c r="D9247"/>
      <c r="E9247"/>
      <c r="F9247" s="76"/>
      <c r="G9247"/>
      <c r="H9247"/>
      <c r="I9247"/>
      <c r="J9247"/>
      <c r="K9247" s="2"/>
      <c r="L9247" s="60"/>
    </row>
    <row r="9248" spans="1:12">
      <c r="A9248"/>
      <c r="B9248"/>
      <c r="C9248"/>
      <c r="D9248"/>
      <c r="E9248"/>
      <c r="F9248" s="76"/>
      <c r="G9248"/>
      <c r="H9248"/>
      <c r="I9248"/>
      <c r="J9248"/>
      <c r="K9248" s="2"/>
      <c r="L9248" s="60"/>
    </row>
    <row r="9249" spans="1:12">
      <c r="A9249"/>
      <c r="B9249"/>
      <c r="C9249"/>
      <c r="D9249"/>
      <c r="E9249"/>
      <c r="F9249" s="76"/>
      <c r="G9249"/>
      <c r="H9249"/>
      <c r="I9249"/>
      <c r="J9249"/>
      <c r="K9249" s="2"/>
      <c r="L9249" s="60"/>
    </row>
    <row r="9250" spans="1:12">
      <c r="A9250"/>
      <c r="B9250"/>
      <c r="C9250"/>
      <c r="D9250"/>
      <c r="E9250"/>
      <c r="F9250" s="76"/>
      <c r="G9250"/>
      <c r="H9250"/>
      <c r="I9250"/>
      <c r="J9250"/>
      <c r="K9250" s="2"/>
      <c r="L9250" s="60"/>
    </row>
    <row r="9251" spans="1:12">
      <c r="A9251"/>
      <c r="B9251"/>
      <c r="C9251"/>
      <c r="D9251"/>
      <c r="E9251"/>
      <c r="F9251" s="76"/>
      <c r="G9251"/>
      <c r="H9251"/>
      <c r="I9251"/>
      <c r="J9251"/>
      <c r="K9251" s="2"/>
      <c r="L9251" s="60"/>
    </row>
    <row r="9252" spans="1:12">
      <c r="A9252"/>
      <c r="B9252"/>
      <c r="C9252"/>
      <c r="D9252"/>
      <c r="E9252"/>
      <c r="F9252" s="76"/>
      <c r="G9252"/>
      <c r="H9252"/>
      <c r="I9252"/>
      <c r="J9252"/>
      <c r="K9252" s="2"/>
      <c r="L9252" s="60"/>
    </row>
    <row r="9253" spans="1:12">
      <c r="A9253"/>
      <c r="B9253"/>
      <c r="C9253"/>
      <c r="D9253"/>
      <c r="E9253"/>
      <c r="F9253" s="76"/>
      <c r="G9253"/>
      <c r="H9253"/>
      <c r="I9253"/>
      <c r="J9253"/>
      <c r="K9253" s="2"/>
      <c r="L9253" s="60"/>
    </row>
    <row r="9254" spans="1:12">
      <c r="A9254"/>
      <c r="B9254"/>
      <c r="C9254"/>
      <c r="D9254"/>
      <c r="E9254"/>
      <c r="F9254" s="76"/>
      <c r="G9254"/>
      <c r="H9254"/>
      <c r="I9254"/>
      <c r="J9254"/>
      <c r="K9254" s="2"/>
      <c r="L9254" s="60"/>
    </row>
    <row r="9255" spans="1:12">
      <c r="A9255"/>
      <c r="B9255"/>
      <c r="C9255"/>
      <c r="D9255"/>
      <c r="E9255"/>
      <c r="F9255" s="76"/>
      <c r="G9255"/>
      <c r="H9255"/>
      <c r="I9255"/>
      <c r="J9255"/>
      <c r="K9255" s="2"/>
      <c r="L9255" s="60"/>
    </row>
    <row r="9256" spans="1:12">
      <c r="A9256"/>
      <c r="B9256"/>
      <c r="C9256"/>
      <c r="D9256"/>
      <c r="E9256"/>
      <c r="F9256" s="76"/>
      <c r="G9256"/>
      <c r="H9256"/>
      <c r="I9256"/>
      <c r="J9256"/>
      <c r="K9256" s="2"/>
      <c r="L9256" s="60"/>
    </row>
    <row r="9257" spans="1:12">
      <c r="A9257"/>
      <c r="B9257"/>
      <c r="C9257"/>
      <c r="D9257"/>
      <c r="E9257"/>
      <c r="F9257" s="76"/>
      <c r="G9257"/>
      <c r="H9257"/>
      <c r="I9257"/>
      <c r="J9257"/>
      <c r="K9257" s="2"/>
      <c r="L9257" s="60"/>
    </row>
    <row r="9258" spans="1:12">
      <c r="A9258"/>
      <c r="B9258"/>
      <c r="C9258"/>
      <c r="D9258"/>
      <c r="E9258"/>
      <c r="F9258" s="76"/>
      <c r="G9258"/>
      <c r="H9258"/>
      <c r="I9258"/>
      <c r="J9258"/>
      <c r="K9258" s="2"/>
      <c r="L9258" s="60"/>
    </row>
    <row r="9259" spans="1:12">
      <c r="A9259"/>
      <c r="B9259"/>
      <c r="C9259"/>
      <c r="D9259"/>
      <c r="E9259"/>
      <c r="F9259" s="76"/>
      <c r="G9259"/>
      <c r="H9259"/>
      <c r="I9259"/>
      <c r="J9259"/>
      <c r="K9259" s="2"/>
      <c r="L9259" s="60"/>
    </row>
    <row r="9260" spans="1:12">
      <c r="A9260"/>
      <c r="B9260"/>
      <c r="C9260"/>
      <c r="D9260"/>
      <c r="E9260"/>
      <c r="F9260" s="76"/>
      <c r="G9260"/>
      <c r="H9260"/>
      <c r="I9260"/>
      <c r="J9260"/>
      <c r="K9260" s="2"/>
      <c r="L9260" s="60"/>
    </row>
    <row r="9261" spans="1:12">
      <c r="A9261"/>
      <c r="B9261"/>
      <c r="C9261"/>
      <c r="D9261"/>
      <c r="E9261"/>
      <c r="F9261" s="76"/>
      <c r="G9261"/>
      <c r="H9261"/>
      <c r="I9261"/>
      <c r="J9261"/>
      <c r="K9261" s="2"/>
      <c r="L9261" s="60"/>
    </row>
    <row r="9262" spans="1:12">
      <c r="A9262"/>
      <c r="B9262"/>
      <c r="C9262"/>
      <c r="D9262"/>
      <c r="E9262"/>
      <c r="F9262" s="76"/>
      <c r="G9262"/>
      <c r="H9262"/>
      <c r="I9262"/>
      <c r="J9262"/>
      <c r="K9262" s="2"/>
      <c r="L9262" s="60"/>
    </row>
    <row r="9263" spans="1:12">
      <c r="A9263"/>
      <c r="B9263"/>
      <c r="C9263"/>
      <c r="D9263"/>
      <c r="E9263"/>
      <c r="F9263" s="76"/>
      <c r="G9263"/>
      <c r="H9263"/>
      <c r="I9263"/>
      <c r="J9263"/>
      <c r="K9263" s="2"/>
      <c r="L9263" s="60"/>
    </row>
    <row r="9264" spans="1:12">
      <c r="A9264"/>
      <c r="B9264"/>
      <c r="C9264"/>
      <c r="D9264"/>
      <c r="E9264"/>
      <c r="F9264" s="76"/>
      <c r="G9264"/>
      <c r="H9264"/>
      <c r="I9264"/>
      <c r="J9264"/>
      <c r="K9264" s="2"/>
      <c r="L9264" s="60"/>
    </row>
    <row r="9265" spans="1:12">
      <c r="A9265"/>
      <c r="B9265"/>
      <c r="C9265"/>
      <c r="D9265"/>
      <c r="E9265"/>
      <c r="F9265" s="76"/>
      <c r="G9265"/>
      <c r="H9265"/>
      <c r="I9265"/>
      <c r="J9265"/>
      <c r="K9265" s="2"/>
      <c r="L9265" s="60"/>
    </row>
    <row r="9266" spans="1:12">
      <c r="A9266"/>
      <c r="B9266"/>
      <c r="C9266"/>
      <c r="D9266"/>
      <c r="E9266"/>
      <c r="F9266" s="76"/>
      <c r="G9266"/>
      <c r="H9266"/>
      <c r="I9266"/>
      <c r="J9266"/>
      <c r="K9266" s="2"/>
      <c r="L9266" s="60"/>
    </row>
    <row r="9267" spans="1:12">
      <c r="A9267"/>
      <c r="B9267"/>
      <c r="C9267"/>
      <c r="D9267"/>
      <c r="E9267"/>
      <c r="F9267" s="76"/>
      <c r="G9267"/>
      <c r="H9267"/>
      <c r="I9267"/>
      <c r="J9267"/>
      <c r="K9267" s="2"/>
      <c r="L9267" s="60"/>
    </row>
    <row r="9268" spans="1:12">
      <c r="A9268"/>
      <c r="B9268"/>
      <c r="C9268"/>
      <c r="D9268"/>
      <c r="E9268"/>
      <c r="F9268" s="76"/>
      <c r="G9268"/>
      <c r="H9268"/>
      <c r="I9268"/>
      <c r="J9268"/>
      <c r="K9268" s="2"/>
      <c r="L9268" s="60"/>
    </row>
    <row r="9269" spans="1:12">
      <c r="A9269"/>
      <c r="B9269"/>
      <c r="C9269"/>
      <c r="D9269"/>
      <c r="E9269"/>
      <c r="F9269" s="76"/>
      <c r="G9269"/>
      <c r="H9269"/>
      <c r="I9269"/>
      <c r="J9269"/>
      <c r="K9269" s="2"/>
      <c r="L9269" s="60"/>
    </row>
    <row r="9270" spans="1:12">
      <c r="A9270"/>
      <c r="B9270"/>
      <c r="C9270"/>
      <c r="D9270"/>
      <c r="E9270"/>
      <c r="F9270" s="76"/>
      <c r="G9270"/>
      <c r="H9270"/>
      <c r="I9270"/>
      <c r="J9270"/>
      <c r="K9270" s="2"/>
      <c r="L9270" s="60"/>
    </row>
    <row r="9271" spans="1:12">
      <c r="A9271"/>
      <c r="B9271"/>
      <c r="C9271"/>
      <c r="D9271"/>
      <c r="E9271"/>
      <c r="F9271" s="76"/>
      <c r="G9271"/>
      <c r="H9271"/>
      <c r="I9271"/>
      <c r="J9271"/>
      <c r="K9271" s="2"/>
      <c r="L9271" s="60"/>
    </row>
    <row r="9272" spans="1:12">
      <c r="A9272"/>
      <c r="B9272"/>
      <c r="C9272"/>
      <c r="D9272"/>
      <c r="E9272"/>
      <c r="F9272" s="76"/>
      <c r="G9272"/>
      <c r="H9272"/>
      <c r="I9272"/>
      <c r="J9272"/>
      <c r="K9272" s="2"/>
      <c r="L9272" s="60"/>
    </row>
    <row r="9273" spans="1:12">
      <c r="A9273"/>
      <c r="B9273"/>
      <c r="C9273"/>
      <c r="D9273"/>
      <c r="E9273"/>
      <c r="F9273" s="76"/>
      <c r="G9273"/>
      <c r="H9273"/>
      <c r="I9273"/>
      <c r="J9273"/>
      <c r="K9273" s="2"/>
      <c r="L9273" s="60"/>
    </row>
    <row r="9274" spans="1:12">
      <c r="A9274"/>
      <c r="B9274"/>
      <c r="C9274"/>
      <c r="D9274"/>
      <c r="E9274"/>
      <c r="F9274" s="76"/>
      <c r="G9274"/>
      <c r="H9274"/>
      <c r="I9274"/>
      <c r="J9274"/>
      <c r="K9274" s="2"/>
      <c r="L9274" s="60"/>
    </row>
    <row r="9275" spans="1:12">
      <c r="A9275"/>
      <c r="B9275"/>
      <c r="C9275"/>
      <c r="D9275"/>
      <c r="E9275"/>
      <c r="F9275" s="76"/>
      <c r="G9275"/>
      <c r="H9275"/>
      <c r="I9275"/>
      <c r="J9275"/>
      <c r="K9275" s="2"/>
      <c r="L9275" s="60"/>
    </row>
    <row r="9276" spans="1:12">
      <c r="A9276"/>
      <c r="B9276"/>
      <c r="C9276"/>
      <c r="D9276"/>
      <c r="E9276"/>
      <c r="F9276" s="76"/>
      <c r="G9276"/>
      <c r="H9276"/>
      <c r="I9276"/>
      <c r="J9276"/>
      <c r="K9276" s="2"/>
      <c r="L9276" s="60"/>
    </row>
    <row r="9277" spans="1:12">
      <c r="A9277"/>
      <c r="B9277"/>
      <c r="C9277"/>
      <c r="D9277"/>
      <c r="E9277"/>
      <c r="F9277" s="76"/>
      <c r="G9277"/>
      <c r="H9277"/>
      <c r="I9277"/>
      <c r="J9277"/>
      <c r="K9277" s="2"/>
      <c r="L9277" s="60"/>
    </row>
    <row r="9278" spans="1:12">
      <c r="A9278"/>
      <c r="B9278"/>
      <c r="C9278"/>
      <c r="D9278"/>
      <c r="E9278"/>
      <c r="F9278" s="76"/>
      <c r="G9278"/>
      <c r="H9278"/>
      <c r="I9278"/>
      <c r="J9278"/>
      <c r="K9278" s="2"/>
      <c r="L9278" s="60"/>
    </row>
    <row r="9279" spans="1:12">
      <c r="A9279"/>
      <c r="B9279"/>
      <c r="C9279"/>
      <c r="D9279"/>
      <c r="E9279"/>
      <c r="F9279" s="76"/>
      <c r="G9279"/>
      <c r="H9279"/>
      <c r="I9279"/>
      <c r="J9279"/>
      <c r="K9279" s="2"/>
      <c r="L9279" s="60"/>
    </row>
    <row r="9280" spans="1:12">
      <c r="A9280"/>
      <c r="B9280"/>
      <c r="C9280"/>
      <c r="D9280"/>
      <c r="E9280"/>
      <c r="F9280" s="76"/>
      <c r="G9280"/>
      <c r="H9280"/>
      <c r="I9280"/>
      <c r="J9280"/>
      <c r="K9280" s="2"/>
      <c r="L9280" s="60"/>
    </row>
    <row r="9281" spans="1:12">
      <c r="A9281"/>
      <c r="B9281"/>
      <c r="C9281"/>
      <c r="D9281"/>
      <c r="E9281"/>
      <c r="F9281" s="76"/>
      <c r="G9281"/>
      <c r="H9281"/>
      <c r="I9281"/>
      <c r="J9281"/>
      <c r="K9281" s="2"/>
      <c r="L9281" s="60"/>
    </row>
    <row r="9282" spans="1:12">
      <c r="A9282"/>
      <c r="B9282"/>
      <c r="C9282"/>
      <c r="D9282"/>
      <c r="E9282"/>
      <c r="F9282" s="76"/>
      <c r="G9282"/>
      <c r="H9282"/>
      <c r="I9282"/>
      <c r="J9282"/>
      <c r="K9282" s="2"/>
      <c r="L9282" s="60"/>
    </row>
    <row r="9283" spans="1:12">
      <c r="A9283"/>
      <c r="B9283"/>
      <c r="C9283"/>
      <c r="D9283"/>
      <c r="E9283"/>
      <c r="F9283" s="76"/>
      <c r="G9283"/>
      <c r="H9283"/>
      <c r="I9283"/>
      <c r="J9283"/>
      <c r="K9283" s="2"/>
      <c r="L9283" s="60"/>
    </row>
    <row r="9284" spans="1:12">
      <c r="A9284"/>
      <c r="B9284"/>
      <c r="C9284"/>
      <c r="D9284"/>
      <c r="E9284"/>
      <c r="F9284" s="76"/>
      <c r="G9284"/>
      <c r="H9284"/>
      <c r="I9284"/>
      <c r="J9284"/>
      <c r="K9284" s="2"/>
      <c r="L9284" s="60"/>
    </row>
    <row r="9285" spans="1:12">
      <c r="A9285"/>
      <c r="B9285"/>
      <c r="C9285"/>
      <c r="D9285"/>
      <c r="E9285"/>
      <c r="F9285" s="76"/>
      <c r="G9285"/>
      <c r="H9285"/>
      <c r="I9285"/>
      <c r="J9285"/>
      <c r="K9285" s="2"/>
      <c r="L9285" s="60"/>
    </row>
    <row r="9286" spans="1:12">
      <c r="A9286"/>
      <c r="B9286"/>
      <c r="C9286"/>
      <c r="D9286"/>
      <c r="E9286"/>
      <c r="F9286" s="76"/>
      <c r="G9286"/>
      <c r="H9286"/>
      <c r="I9286"/>
      <c r="J9286"/>
      <c r="K9286" s="2"/>
      <c r="L9286" s="60"/>
    </row>
    <row r="9287" spans="1:12">
      <c r="A9287"/>
      <c r="B9287"/>
      <c r="C9287"/>
      <c r="D9287"/>
      <c r="E9287"/>
      <c r="F9287" s="76"/>
      <c r="G9287"/>
      <c r="H9287"/>
      <c r="I9287"/>
      <c r="J9287"/>
      <c r="K9287" s="2"/>
      <c r="L9287" s="60"/>
    </row>
    <row r="9288" spans="1:12">
      <c r="A9288"/>
      <c r="B9288"/>
      <c r="C9288"/>
      <c r="D9288"/>
      <c r="E9288"/>
      <c r="F9288" s="76"/>
      <c r="G9288"/>
      <c r="H9288"/>
      <c r="I9288"/>
      <c r="J9288"/>
      <c r="K9288" s="2"/>
      <c r="L9288" s="60"/>
    </row>
    <row r="9289" spans="1:12">
      <c r="A9289"/>
      <c r="B9289"/>
      <c r="C9289"/>
      <c r="D9289"/>
      <c r="E9289"/>
      <c r="F9289" s="76"/>
      <c r="G9289"/>
      <c r="H9289"/>
      <c r="I9289"/>
      <c r="J9289"/>
      <c r="K9289" s="2"/>
      <c r="L9289" s="60"/>
    </row>
    <row r="9290" spans="1:12">
      <c r="A9290"/>
      <c r="B9290"/>
      <c r="C9290"/>
      <c r="D9290"/>
      <c r="E9290"/>
      <c r="F9290" s="76"/>
      <c r="G9290"/>
      <c r="H9290"/>
      <c r="I9290"/>
      <c r="J9290"/>
      <c r="K9290" s="2"/>
      <c r="L9290" s="60"/>
    </row>
    <row r="9291" spans="1:12">
      <c r="A9291"/>
      <c r="B9291"/>
      <c r="C9291"/>
      <c r="D9291"/>
      <c r="E9291"/>
      <c r="F9291" s="76"/>
      <c r="G9291"/>
      <c r="H9291"/>
      <c r="I9291"/>
      <c r="J9291"/>
      <c r="K9291" s="2"/>
      <c r="L9291" s="60"/>
    </row>
    <row r="9292" spans="1:12">
      <c r="A9292"/>
      <c r="B9292"/>
      <c r="C9292"/>
      <c r="D9292"/>
      <c r="E9292"/>
      <c r="F9292" s="76"/>
      <c r="G9292"/>
      <c r="H9292"/>
      <c r="I9292"/>
      <c r="J9292"/>
      <c r="K9292" s="2"/>
      <c r="L9292" s="60"/>
    </row>
    <row r="9293" spans="1:12">
      <c r="A9293"/>
      <c r="B9293"/>
      <c r="C9293"/>
      <c r="D9293"/>
      <c r="E9293"/>
      <c r="F9293" s="76"/>
      <c r="G9293"/>
      <c r="H9293"/>
      <c r="I9293"/>
      <c r="J9293"/>
      <c r="K9293" s="2"/>
      <c r="L9293" s="60"/>
    </row>
    <row r="9294" spans="1:12">
      <c r="A9294"/>
      <c r="B9294"/>
      <c r="C9294"/>
      <c r="D9294"/>
      <c r="E9294"/>
      <c r="F9294" s="76"/>
      <c r="G9294"/>
      <c r="H9294"/>
      <c r="I9294"/>
      <c r="J9294"/>
      <c r="K9294" s="2"/>
      <c r="L9294" s="60"/>
    </row>
    <row r="9295" spans="1:12">
      <c r="A9295"/>
      <c r="B9295"/>
      <c r="C9295"/>
      <c r="D9295"/>
      <c r="E9295"/>
      <c r="F9295" s="76"/>
      <c r="G9295"/>
      <c r="H9295"/>
      <c r="I9295"/>
      <c r="J9295"/>
      <c r="K9295" s="2"/>
      <c r="L9295" s="60"/>
    </row>
    <row r="9296" spans="1:12">
      <c r="A9296"/>
      <c r="B9296"/>
      <c r="C9296"/>
      <c r="D9296"/>
      <c r="E9296"/>
      <c r="F9296" s="76"/>
      <c r="G9296"/>
      <c r="H9296"/>
      <c r="I9296"/>
      <c r="J9296"/>
      <c r="K9296" s="2"/>
      <c r="L9296" s="60"/>
    </row>
    <row r="9297" spans="1:12">
      <c r="A9297"/>
      <c r="B9297"/>
      <c r="C9297"/>
      <c r="D9297"/>
      <c r="E9297"/>
      <c r="F9297" s="76"/>
      <c r="G9297"/>
      <c r="H9297"/>
      <c r="I9297"/>
      <c r="J9297"/>
      <c r="K9297" s="2"/>
      <c r="L9297" s="60"/>
    </row>
    <row r="9298" spans="1:12">
      <c r="A9298"/>
      <c r="B9298"/>
      <c r="C9298"/>
      <c r="D9298"/>
      <c r="E9298"/>
      <c r="F9298" s="76"/>
      <c r="G9298"/>
      <c r="H9298"/>
      <c r="I9298"/>
      <c r="J9298"/>
      <c r="K9298" s="2"/>
      <c r="L9298" s="60"/>
    </row>
    <row r="9299" spans="1:12">
      <c r="A9299"/>
      <c r="B9299"/>
      <c r="C9299"/>
      <c r="D9299"/>
      <c r="E9299"/>
      <c r="F9299" s="76"/>
      <c r="G9299"/>
      <c r="H9299"/>
      <c r="I9299"/>
      <c r="J9299"/>
      <c r="K9299" s="2"/>
      <c r="L9299" s="60"/>
    </row>
    <row r="9300" spans="1:12">
      <c r="A9300"/>
      <c r="B9300"/>
      <c r="C9300"/>
      <c r="D9300"/>
      <c r="E9300"/>
      <c r="F9300" s="76"/>
      <c r="G9300"/>
      <c r="H9300"/>
      <c r="I9300"/>
      <c r="J9300"/>
      <c r="K9300" s="2"/>
      <c r="L9300" s="60"/>
    </row>
    <row r="9301" spans="1:12">
      <c r="A9301"/>
      <c r="B9301"/>
      <c r="C9301"/>
      <c r="D9301"/>
      <c r="E9301"/>
      <c r="F9301" s="76"/>
      <c r="G9301"/>
      <c r="H9301"/>
      <c r="I9301"/>
      <c r="J9301"/>
      <c r="K9301" s="2"/>
      <c r="L9301" s="60"/>
    </row>
    <row r="9302" spans="1:12">
      <c r="A9302"/>
      <c r="B9302"/>
      <c r="C9302"/>
      <c r="D9302"/>
      <c r="E9302"/>
      <c r="F9302" s="76"/>
      <c r="G9302"/>
      <c r="H9302"/>
      <c r="I9302"/>
      <c r="J9302"/>
      <c r="K9302" s="2"/>
      <c r="L9302" s="60"/>
    </row>
    <row r="9303" spans="1:12">
      <c r="A9303"/>
      <c r="B9303"/>
      <c r="C9303"/>
      <c r="D9303"/>
      <c r="E9303"/>
      <c r="F9303" s="76"/>
      <c r="G9303"/>
      <c r="H9303"/>
      <c r="I9303"/>
      <c r="J9303"/>
      <c r="K9303" s="2"/>
      <c r="L9303" s="60"/>
    </row>
    <row r="9304" spans="1:12">
      <c r="A9304"/>
      <c r="B9304"/>
      <c r="C9304"/>
      <c r="D9304"/>
      <c r="E9304"/>
      <c r="F9304" s="76"/>
      <c r="G9304"/>
      <c r="H9304"/>
      <c r="I9304"/>
      <c r="J9304"/>
      <c r="K9304" s="2"/>
      <c r="L9304" s="60"/>
    </row>
    <row r="9305" spans="1:12">
      <c r="A9305"/>
      <c r="B9305"/>
      <c r="C9305"/>
      <c r="D9305"/>
      <c r="E9305"/>
      <c r="F9305" s="76"/>
      <c r="G9305"/>
      <c r="H9305"/>
      <c r="I9305"/>
      <c r="J9305"/>
      <c r="K9305" s="2"/>
      <c r="L9305" s="60"/>
    </row>
    <row r="9306" spans="1:12">
      <c r="A9306"/>
      <c r="B9306"/>
      <c r="C9306"/>
      <c r="D9306"/>
      <c r="E9306"/>
      <c r="F9306" s="76"/>
      <c r="G9306"/>
      <c r="H9306"/>
      <c r="I9306"/>
      <c r="J9306"/>
      <c r="K9306" s="2"/>
      <c r="L9306" s="60"/>
    </row>
    <row r="9307" spans="1:12">
      <c r="A9307"/>
      <c r="B9307"/>
      <c r="C9307"/>
      <c r="D9307"/>
      <c r="E9307"/>
      <c r="F9307" s="76"/>
      <c r="G9307"/>
      <c r="H9307"/>
      <c r="I9307"/>
      <c r="J9307"/>
      <c r="K9307" s="2"/>
      <c r="L9307" s="60"/>
    </row>
    <row r="9308" spans="1:12">
      <c r="A9308"/>
      <c r="B9308"/>
      <c r="C9308"/>
      <c r="D9308"/>
      <c r="E9308"/>
      <c r="F9308" s="76"/>
      <c r="G9308"/>
      <c r="H9308"/>
      <c r="I9308"/>
      <c r="J9308"/>
      <c r="K9308" s="2"/>
      <c r="L9308" s="60"/>
    </row>
    <row r="9309" spans="1:12">
      <c r="A9309"/>
      <c r="B9309"/>
      <c r="C9309"/>
      <c r="D9309"/>
      <c r="E9309"/>
      <c r="F9309" s="76"/>
      <c r="G9309"/>
      <c r="H9309"/>
      <c r="I9309"/>
      <c r="J9309"/>
      <c r="K9309" s="2"/>
      <c r="L9309" s="60"/>
    </row>
    <row r="9310" spans="1:12">
      <c r="A9310"/>
      <c r="B9310"/>
      <c r="C9310"/>
      <c r="D9310"/>
      <c r="E9310"/>
      <c r="F9310" s="76"/>
      <c r="G9310"/>
      <c r="H9310"/>
      <c r="I9310"/>
      <c r="J9310"/>
      <c r="K9310" s="2"/>
      <c r="L9310" s="60"/>
    </row>
    <row r="9311" spans="1:12">
      <c r="A9311"/>
      <c r="B9311"/>
      <c r="C9311"/>
      <c r="D9311"/>
      <c r="E9311"/>
      <c r="F9311" s="76"/>
      <c r="G9311"/>
      <c r="H9311"/>
      <c r="I9311"/>
      <c r="J9311"/>
      <c r="K9311" s="2"/>
      <c r="L9311" s="60"/>
    </row>
    <row r="9312" spans="1:12">
      <c r="A9312"/>
      <c r="B9312"/>
      <c r="C9312"/>
      <c r="D9312"/>
      <c r="E9312"/>
      <c r="F9312" s="76"/>
      <c r="G9312"/>
      <c r="H9312"/>
      <c r="I9312"/>
      <c r="J9312"/>
      <c r="K9312" s="2"/>
      <c r="L9312" s="60"/>
    </row>
    <row r="9313" spans="1:12">
      <c r="A9313"/>
      <c r="B9313"/>
      <c r="C9313"/>
      <c r="D9313"/>
      <c r="E9313"/>
      <c r="F9313" s="76"/>
      <c r="G9313"/>
      <c r="H9313"/>
      <c r="I9313"/>
      <c r="J9313"/>
      <c r="K9313" s="2"/>
      <c r="L9313" s="60"/>
    </row>
    <row r="9314" spans="1:12">
      <c r="A9314"/>
      <c r="B9314"/>
      <c r="C9314"/>
      <c r="D9314"/>
      <c r="E9314"/>
      <c r="F9314" s="76"/>
      <c r="G9314"/>
      <c r="H9314"/>
      <c r="I9314"/>
      <c r="J9314"/>
      <c r="K9314" s="2"/>
      <c r="L9314" s="60"/>
    </row>
    <row r="9315" spans="1:12">
      <c r="A9315"/>
      <c r="B9315"/>
      <c r="C9315"/>
      <c r="D9315"/>
      <c r="E9315"/>
      <c r="F9315" s="76"/>
      <c r="G9315"/>
      <c r="H9315"/>
      <c r="I9315"/>
      <c r="J9315"/>
      <c r="K9315" s="2"/>
      <c r="L9315" s="60"/>
    </row>
    <row r="9316" spans="1:12">
      <c r="A9316"/>
      <c r="B9316"/>
      <c r="C9316"/>
      <c r="D9316"/>
      <c r="E9316"/>
      <c r="F9316" s="76"/>
      <c r="G9316"/>
      <c r="H9316"/>
      <c r="I9316"/>
      <c r="J9316"/>
      <c r="K9316" s="2"/>
      <c r="L9316" s="60"/>
    </row>
    <row r="9317" spans="1:12">
      <c r="A9317"/>
      <c r="B9317"/>
      <c r="C9317"/>
      <c r="D9317"/>
      <c r="E9317"/>
      <c r="F9317" s="76"/>
      <c r="G9317"/>
      <c r="H9317"/>
      <c r="I9317"/>
      <c r="J9317"/>
      <c r="K9317" s="2"/>
      <c r="L9317" s="60"/>
    </row>
    <row r="9318" spans="1:12">
      <c r="A9318"/>
      <c r="B9318"/>
      <c r="C9318"/>
      <c r="D9318"/>
      <c r="E9318"/>
      <c r="F9318" s="76"/>
      <c r="G9318"/>
      <c r="H9318"/>
      <c r="I9318"/>
      <c r="J9318"/>
      <c r="K9318" s="2"/>
      <c r="L9318" s="60"/>
    </row>
    <row r="9319" spans="1:12">
      <c r="A9319"/>
      <c r="B9319"/>
      <c r="C9319"/>
      <c r="D9319"/>
      <c r="E9319"/>
      <c r="F9319" s="76"/>
      <c r="G9319"/>
      <c r="H9319"/>
      <c r="I9319"/>
      <c r="J9319"/>
      <c r="K9319" s="2"/>
      <c r="L9319" s="60"/>
    </row>
    <row r="9320" spans="1:12">
      <c r="A9320"/>
      <c r="B9320"/>
      <c r="C9320"/>
      <c r="D9320"/>
      <c r="E9320"/>
      <c r="F9320" s="76"/>
      <c r="G9320"/>
      <c r="H9320"/>
      <c r="I9320"/>
      <c r="J9320"/>
      <c r="K9320" s="2"/>
      <c r="L9320" s="60"/>
    </row>
    <row r="9321" spans="1:12">
      <c r="A9321"/>
      <c r="B9321"/>
      <c r="C9321"/>
      <c r="D9321"/>
      <c r="E9321"/>
      <c r="F9321" s="76"/>
      <c r="G9321"/>
      <c r="H9321"/>
      <c r="I9321"/>
      <c r="J9321"/>
      <c r="K9321" s="2"/>
      <c r="L9321" s="60"/>
    </row>
    <row r="9322" spans="1:12">
      <c r="A9322"/>
      <c r="B9322"/>
      <c r="C9322"/>
      <c r="D9322"/>
      <c r="E9322"/>
      <c r="F9322" s="76"/>
      <c r="G9322"/>
      <c r="H9322"/>
      <c r="I9322"/>
      <c r="J9322"/>
      <c r="K9322" s="2"/>
      <c r="L9322" s="60"/>
    </row>
    <row r="9323" spans="1:12">
      <c r="A9323"/>
      <c r="B9323"/>
      <c r="C9323"/>
      <c r="D9323"/>
      <c r="E9323"/>
      <c r="F9323" s="76"/>
      <c r="G9323"/>
      <c r="H9323"/>
      <c r="I9323"/>
      <c r="J9323"/>
      <c r="K9323" s="2"/>
      <c r="L9323" s="60"/>
    </row>
    <row r="9324" spans="1:12">
      <c r="A9324"/>
      <c r="B9324"/>
      <c r="C9324"/>
      <c r="D9324"/>
      <c r="E9324"/>
      <c r="F9324" s="76"/>
      <c r="G9324"/>
      <c r="H9324"/>
      <c r="I9324"/>
      <c r="J9324"/>
      <c r="K9324" s="2"/>
      <c r="L9324" s="60"/>
    </row>
    <row r="9325" spans="1:12">
      <c r="A9325"/>
      <c r="B9325"/>
      <c r="C9325"/>
      <c r="D9325"/>
      <c r="E9325"/>
      <c r="F9325" s="76"/>
      <c r="G9325"/>
      <c r="H9325"/>
      <c r="I9325"/>
      <c r="J9325"/>
      <c r="K9325" s="2"/>
      <c r="L9325" s="60"/>
    </row>
    <row r="9326" spans="1:12">
      <c r="A9326"/>
      <c r="B9326"/>
      <c r="C9326"/>
      <c r="D9326"/>
      <c r="E9326"/>
      <c r="F9326" s="76"/>
      <c r="G9326"/>
      <c r="H9326"/>
      <c r="I9326"/>
      <c r="J9326"/>
      <c r="K9326" s="2"/>
      <c r="L9326" s="60"/>
    </row>
    <row r="9327" spans="1:12">
      <c r="A9327"/>
      <c r="B9327"/>
      <c r="C9327"/>
      <c r="D9327"/>
      <c r="E9327"/>
      <c r="F9327" s="76"/>
      <c r="G9327"/>
      <c r="H9327"/>
      <c r="I9327"/>
      <c r="J9327"/>
      <c r="K9327" s="2"/>
      <c r="L9327" s="60"/>
    </row>
    <row r="9328" spans="1:12">
      <c r="A9328"/>
      <c r="B9328"/>
      <c r="C9328"/>
      <c r="D9328"/>
      <c r="E9328"/>
      <c r="F9328" s="76"/>
      <c r="G9328"/>
      <c r="H9328"/>
      <c r="I9328"/>
      <c r="J9328"/>
      <c r="K9328" s="2"/>
      <c r="L9328" s="60"/>
    </row>
    <row r="9329" spans="1:12">
      <c r="A9329"/>
      <c r="B9329"/>
      <c r="C9329"/>
      <c r="D9329"/>
      <c r="E9329"/>
      <c r="F9329" s="76"/>
      <c r="G9329"/>
      <c r="H9329"/>
      <c r="I9329"/>
      <c r="J9329"/>
      <c r="K9329" s="2"/>
      <c r="L9329" s="60"/>
    </row>
    <row r="9330" spans="1:12">
      <c r="A9330"/>
      <c r="B9330"/>
      <c r="C9330"/>
      <c r="D9330"/>
      <c r="E9330"/>
      <c r="F9330" s="76"/>
      <c r="G9330"/>
      <c r="H9330"/>
      <c r="I9330"/>
      <c r="J9330"/>
      <c r="K9330" s="2"/>
      <c r="L9330" s="60"/>
    </row>
    <row r="9331" spans="1:12">
      <c r="A9331"/>
      <c r="B9331"/>
      <c r="C9331"/>
      <c r="D9331"/>
      <c r="E9331"/>
      <c r="F9331" s="76"/>
      <c r="G9331"/>
      <c r="H9331"/>
      <c r="I9331"/>
      <c r="J9331"/>
      <c r="K9331" s="2"/>
      <c r="L9331" s="60"/>
    </row>
    <row r="9332" spans="1:12">
      <c r="A9332"/>
      <c r="B9332"/>
      <c r="C9332"/>
      <c r="D9332"/>
      <c r="E9332"/>
      <c r="F9332" s="76"/>
      <c r="G9332"/>
      <c r="H9332"/>
      <c r="I9332"/>
      <c r="J9332"/>
      <c r="K9332" s="2"/>
      <c r="L9332" s="60"/>
    </row>
    <row r="9333" spans="1:12">
      <c r="A9333"/>
      <c r="B9333"/>
      <c r="C9333"/>
      <c r="D9333"/>
      <c r="E9333"/>
      <c r="F9333" s="76"/>
      <c r="G9333"/>
      <c r="H9333"/>
      <c r="I9333"/>
      <c r="J9333"/>
      <c r="K9333" s="2"/>
      <c r="L9333" s="60"/>
    </row>
    <row r="9334" spans="1:12">
      <c r="A9334"/>
      <c r="B9334"/>
      <c r="C9334"/>
      <c r="D9334"/>
      <c r="E9334"/>
      <c r="F9334" s="76"/>
      <c r="G9334"/>
      <c r="H9334"/>
      <c r="I9334"/>
      <c r="J9334"/>
      <c r="K9334" s="2"/>
      <c r="L9334" s="60"/>
    </row>
    <row r="9335" spans="1:12">
      <c r="A9335"/>
      <c r="B9335"/>
      <c r="C9335"/>
      <c r="D9335"/>
      <c r="E9335"/>
      <c r="F9335" s="76"/>
      <c r="G9335"/>
      <c r="H9335"/>
      <c r="I9335"/>
      <c r="J9335"/>
      <c r="K9335" s="2"/>
      <c r="L9335" s="60"/>
    </row>
    <row r="9336" spans="1:12">
      <c r="A9336"/>
      <c r="B9336"/>
      <c r="C9336"/>
      <c r="D9336"/>
      <c r="E9336"/>
      <c r="F9336" s="76"/>
      <c r="G9336"/>
      <c r="H9336"/>
      <c r="I9336"/>
      <c r="J9336"/>
      <c r="K9336" s="2"/>
      <c r="L9336" s="60"/>
    </row>
    <row r="9337" spans="1:12">
      <c r="A9337"/>
      <c r="B9337"/>
      <c r="C9337"/>
      <c r="D9337"/>
      <c r="E9337"/>
      <c r="F9337" s="76"/>
      <c r="G9337"/>
      <c r="H9337"/>
      <c r="I9337"/>
      <c r="J9337"/>
      <c r="K9337" s="2"/>
      <c r="L9337" s="60"/>
    </row>
    <row r="9338" spans="1:12">
      <c r="A9338"/>
      <c r="B9338"/>
      <c r="C9338"/>
      <c r="D9338"/>
      <c r="E9338"/>
      <c r="F9338" s="76"/>
      <c r="G9338"/>
      <c r="H9338"/>
      <c r="I9338"/>
      <c r="J9338"/>
      <c r="K9338" s="2"/>
      <c r="L9338" s="60"/>
    </row>
    <row r="9339" spans="1:12">
      <c r="A9339"/>
      <c r="B9339"/>
      <c r="C9339"/>
      <c r="D9339"/>
      <c r="E9339"/>
      <c r="F9339" s="76"/>
      <c r="G9339"/>
      <c r="H9339"/>
      <c r="I9339"/>
      <c r="J9339"/>
      <c r="K9339" s="2"/>
      <c r="L9339" s="60"/>
    </row>
    <row r="9340" spans="1:12">
      <c r="A9340"/>
      <c r="B9340"/>
      <c r="C9340"/>
      <c r="D9340"/>
      <c r="E9340"/>
      <c r="F9340" s="76"/>
      <c r="G9340"/>
      <c r="H9340"/>
      <c r="I9340"/>
      <c r="J9340"/>
      <c r="K9340" s="2"/>
      <c r="L9340" s="60"/>
    </row>
    <row r="9341" spans="1:12">
      <c r="A9341"/>
      <c r="B9341"/>
      <c r="C9341"/>
      <c r="D9341"/>
      <c r="E9341"/>
      <c r="F9341" s="76"/>
      <c r="G9341"/>
      <c r="H9341"/>
      <c r="I9341"/>
      <c r="J9341"/>
      <c r="K9341" s="2"/>
      <c r="L9341" s="60"/>
    </row>
    <row r="9342" spans="1:12">
      <c r="A9342"/>
      <c r="B9342"/>
      <c r="C9342"/>
      <c r="D9342"/>
      <c r="E9342"/>
      <c r="F9342" s="76"/>
      <c r="G9342"/>
      <c r="H9342"/>
      <c r="I9342"/>
      <c r="J9342"/>
      <c r="K9342" s="2"/>
      <c r="L9342" s="60"/>
    </row>
    <row r="9343" spans="1:12">
      <c r="A9343"/>
      <c r="B9343"/>
      <c r="C9343"/>
      <c r="D9343"/>
      <c r="E9343"/>
      <c r="F9343" s="76"/>
      <c r="G9343"/>
      <c r="H9343"/>
      <c r="I9343"/>
      <c r="J9343"/>
      <c r="K9343" s="2"/>
      <c r="L9343" s="60"/>
    </row>
    <row r="9344" spans="1:12">
      <c r="A9344"/>
      <c r="B9344"/>
      <c r="C9344"/>
      <c r="D9344"/>
      <c r="E9344"/>
      <c r="F9344" s="76"/>
      <c r="G9344"/>
      <c r="H9344"/>
      <c r="I9344"/>
      <c r="J9344"/>
      <c r="K9344" s="2"/>
      <c r="L9344" s="60"/>
    </row>
    <row r="9345" spans="1:12">
      <c r="A9345"/>
      <c r="B9345"/>
      <c r="C9345"/>
      <c r="D9345"/>
      <c r="E9345"/>
      <c r="F9345" s="76"/>
      <c r="G9345"/>
      <c r="H9345"/>
      <c r="I9345"/>
      <c r="J9345"/>
      <c r="K9345" s="2"/>
      <c r="L9345" s="60"/>
    </row>
    <row r="9346" spans="1:12">
      <c r="A9346"/>
      <c r="B9346"/>
      <c r="C9346"/>
      <c r="D9346"/>
      <c r="E9346"/>
      <c r="F9346" s="76"/>
      <c r="G9346"/>
      <c r="H9346"/>
      <c r="I9346"/>
      <c r="J9346"/>
      <c r="K9346" s="2"/>
      <c r="L9346" s="60"/>
    </row>
    <row r="9347" spans="1:12">
      <c r="A9347"/>
      <c r="B9347"/>
      <c r="C9347"/>
      <c r="D9347"/>
      <c r="E9347"/>
      <c r="F9347" s="76"/>
      <c r="G9347"/>
      <c r="H9347"/>
      <c r="I9347"/>
      <c r="J9347"/>
      <c r="K9347" s="2"/>
      <c r="L9347" s="60"/>
    </row>
    <row r="9348" spans="1:12">
      <c r="A9348"/>
      <c r="B9348"/>
      <c r="C9348"/>
      <c r="D9348"/>
      <c r="E9348"/>
      <c r="F9348" s="76"/>
      <c r="G9348"/>
      <c r="H9348"/>
      <c r="I9348"/>
      <c r="J9348"/>
      <c r="K9348" s="2"/>
      <c r="L9348" s="60"/>
    </row>
    <row r="9349" spans="1:12">
      <c r="A9349"/>
      <c r="B9349"/>
      <c r="C9349"/>
      <c r="D9349"/>
      <c r="E9349"/>
      <c r="F9349" s="76"/>
      <c r="G9349"/>
      <c r="H9349"/>
      <c r="I9349"/>
      <c r="J9349"/>
      <c r="K9349" s="2"/>
      <c r="L9349" s="60"/>
    </row>
    <row r="9350" spans="1:12">
      <c r="A9350"/>
      <c r="B9350"/>
      <c r="C9350"/>
      <c r="D9350"/>
      <c r="E9350"/>
      <c r="F9350" s="76"/>
      <c r="G9350"/>
      <c r="H9350"/>
      <c r="I9350"/>
      <c r="J9350"/>
      <c r="K9350" s="2"/>
      <c r="L9350" s="60"/>
    </row>
    <row r="9351" spans="1:12">
      <c r="A9351"/>
      <c r="B9351"/>
      <c r="C9351"/>
      <c r="D9351"/>
      <c r="E9351"/>
      <c r="F9351" s="76"/>
      <c r="G9351"/>
      <c r="H9351"/>
      <c r="I9351"/>
      <c r="J9351"/>
      <c r="K9351" s="2"/>
      <c r="L9351" s="60"/>
    </row>
    <row r="9352" spans="1:12">
      <c r="A9352"/>
      <c r="B9352"/>
      <c r="C9352"/>
      <c r="D9352"/>
      <c r="E9352"/>
      <c r="F9352" s="76"/>
      <c r="G9352"/>
      <c r="H9352"/>
      <c r="I9352"/>
      <c r="J9352"/>
      <c r="K9352" s="2"/>
      <c r="L9352" s="60"/>
    </row>
    <row r="9353" spans="1:12">
      <c r="A9353"/>
      <c r="B9353"/>
      <c r="C9353"/>
      <c r="D9353"/>
      <c r="E9353"/>
      <c r="F9353" s="76"/>
      <c r="G9353"/>
      <c r="H9353"/>
      <c r="I9353"/>
      <c r="J9353"/>
      <c r="K9353" s="2"/>
      <c r="L9353" s="60"/>
    </row>
    <row r="9354" spans="1:12">
      <c r="A9354"/>
      <c r="B9354"/>
      <c r="C9354"/>
      <c r="D9354"/>
      <c r="E9354"/>
      <c r="F9354" s="76"/>
      <c r="G9354"/>
      <c r="H9354"/>
      <c r="I9354"/>
      <c r="J9354"/>
      <c r="K9354" s="2"/>
      <c r="L9354" s="60"/>
    </row>
    <row r="9355" spans="1:12">
      <c r="A9355"/>
      <c r="B9355"/>
      <c r="C9355"/>
      <c r="D9355"/>
      <c r="E9355"/>
      <c r="F9355" s="76"/>
      <c r="G9355"/>
      <c r="H9355"/>
      <c r="I9355"/>
      <c r="J9355"/>
      <c r="K9355" s="2"/>
      <c r="L9355" s="60"/>
    </row>
    <row r="9356" spans="1:12">
      <c r="A9356"/>
      <c r="B9356"/>
      <c r="C9356"/>
      <c r="D9356"/>
      <c r="E9356"/>
      <c r="F9356" s="76"/>
      <c r="G9356"/>
      <c r="H9356"/>
      <c r="I9356"/>
      <c r="J9356"/>
      <c r="K9356" s="2"/>
      <c r="L9356" s="60"/>
    </row>
    <row r="9357" spans="1:12">
      <c r="A9357"/>
      <c r="B9357"/>
      <c r="C9357"/>
      <c r="D9357"/>
      <c r="E9357"/>
      <c r="F9357" s="76"/>
      <c r="G9357"/>
      <c r="H9357"/>
      <c r="I9357"/>
      <c r="J9357"/>
      <c r="K9357" s="2"/>
      <c r="L9357" s="60"/>
    </row>
    <row r="9358" spans="1:12">
      <c r="A9358"/>
      <c r="B9358"/>
      <c r="C9358"/>
      <c r="D9358"/>
      <c r="E9358"/>
      <c r="F9358" s="76"/>
      <c r="G9358"/>
      <c r="H9358"/>
      <c r="I9358"/>
      <c r="J9358"/>
      <c r="K9358" s="2"/>
      <c r="L9358" s="60"/>
    </row>
    <row r="9359" spans="1:12">
      <c r="A9359"/>
      <c r="B9359"/>
      <c r="C9359"/>
      <c r="D9359"/>
      <c r="E9359"/>
      <c r="F9359" s="76"/>
      <c r="G9359"/>
      <c r="H9359"/>
      <c r="I9359"/>
      <c r="J9359"/>
      <c r="K9359" s="2"/>
      <c r="L9359" s="60"/>
    </row>
    <row r="9360" spans="1:12">
      <c r="A9360"/>
      <c r="B9360"/>
      <c r="C9360"/>
      <c r="D9360"/>
      <c r="E9360"/>
      <c r="F9360" s="76"/>
      <c r="G9360"/>
      <c r="H9360"/>
      <c r="I9360"/>
      <c r="J9360"/>
      <c r="K9360" s="2"/>
      <c r="L9360" s="60"/>
    </row>
    <row r="9361" spans="1:12">
      <c r="A9361"/>
      <c r="B9361"/>
      <c r="C9361"/>
      <c r="D9361"/>
      <c r="E9361"/>
      <c r="F9361" s="76"/>
      <c r="G9361"/>
      <c r="H9361"/>
      <c r="I9361"/>
      <c r="J9361"/>
      <c r="K9361" s="2"/>
      <c r="L9361" s="60"/>
    </row>
    <row r="9362" spans="1:12">
      <c r="A9362"/>
      <c r="B9362"/>
      <c r="C9362"/>
      <c r="D9362"/>
      <c r="E9362"/>
      <c r="F9362" s="76"/>
      <c r="G9362"/>
      <c r="H9362"/>
      <c r="I9362"/>
      <c r="J9362"/>
      <c r="K9362" s="2"/>
      <c r="L9362" s="60"/>
    </row>
    <row r="9363" spans="1:12">
      <c r="A9363"/>
      <c r="B9363"/>
      <c r="C9363"/>
      <c r="D9363"/>
      <c r="E9363"/>
      <c r="F9363" s="76"/>
      <c r="G9363"/>
      <c r="H9363"/>
      <c r="I9363"/>
      <c r="J9363"/>
      <c r="K9363" s="2"/>
      <c r="L9363" s="60"/>
    </row>
    <row r="9364" spans="1:12">
      <c r="A9364"/>
      <c r="B9364"/>
      <c r="C9364"/>
      <c r="D9364"/>
      <c r="E9364"/>
      <c r="F9364" s="76"/>
      <c r="G9364"/>
      <c r="H9364"/>
      <c r="I9364"/>
      <c r="J9364"/>
      <c r="K9364" s="2"/>
      <c r="L9364" s="60"/>
    </row>
    <row r="9365" spans="1:12">
      <c r="A9365"/>
      <c r="B9365"/>
      <c r="C9365"/>
      <c r="D9365"/>
      <c r="E9365"/>
      <c r="F9365" s="76"/>
      <c r="G9365"/>
      <c r="H9365"/>
      <c r="I9365"/>
      <c r="J9365"/>
      <c r="K9365" s="2"/>
      <c r="L9365" s="60"/>
    </row>
    <row r="9366" spans="1:12">
      <c r="A9366"/>
      <c r="B9366"/>
      <c r="C9366"/>
      <c r="D9366"/>
      <c r="E9366"/>
      <c r="F9366" s="76"/>
      <c r="G9366"/>
      <c r="H9366"/>
      <c r="I9366"/>
      <c r="J9366"/>
      <c r="K9366" s="2"/>
      <c r="L9366" s="60"/>
    </row>
    <row r="9367" spans="1:12">
      <c r="A9367"/>
      <c r="B9367"/>
      <c r="C9367"/>
      <c r="D9367"/>
      <c r="E9367"/>
      <c r="F9367" s="76"/>
      <c r="G9367"/>
      <c r="H9367"/>
      <c r="I9367"/>
      <c r="J9367"/>
      <c r="K9367" s="2"/>
      <c r="L9367" s="60"/>
    </row>
    <row r="9368" spans="1:12">
      <c r="A9368"/>
      <c r="B9368"/>
      <c r="C9368"/>
      <c r="D9368"/>
      <c r="E9368"/>
      <c r="F9368" s="76"/>
      <c r="G9368"/>
      <c r="H9368"/>
      <c r="I9368"/>
      <c r="J9368"/>
      <c r="K9368" s="2"/>
      <c r="L9368" s="60"/>
    </row>
    <row r="9369" spans="1:12">
      <c r="A9369"/>
      <c r="B9369"/>
      <c r="C9369"/>
      <c r="D9369"/>
      <c r="E9369"/>
      <c r="F9369" s="76"/>
      <c r="G9369"/>
      <c r="H9369"/>
      <c r="I9369"/>
      <c r="J9369"/>
      <c r="K9369" s="2"/>
      <c r="L9369" s="60"/>
    </row>
    <row r="9370" spans="1:12">
      <c r="A9370"/>
      <c r="B9370"/>
      <c r="C9370"/>
      <c r="D9370"/>
      <c r="E9370"/>
      <c r="F9370" s="76"/>
      <c r="G9370"/>
      <c r="H9370"/>
      <c r="I9370"/>
      <c r="J9370"/>
      <c r="K9370" s="2"/>
      <c r="L9370" s="60"/>
    </row>
    <row r="9371" spans="1:12">
      <c r="A9371"/>
      <c r="B9371"/>
      <c r="C9371"/>
      <c r="D9371"/>
      <c r="E9371"/>
      <c r="F9371" s="76"/>
      <c r="G9371"/>
      <c r="H9371"/>
      <c r="I9371"/>
      <c r="J9371"/>
      <c r="K9371" s="2"/>
      <c r="L9371" s="60"/>
    </row>
    <row r="9372" spans="1:12">
      <c r="A9372"/>
      <c r="B9372"/>
      <c r="C9372"/>
      <c r="D9372"/>
      <c r="E9372"/>
      <c r="F9372" s="76"/>
      <c r="G9372"/>
      <c r="H9372"/>
      <c r="I9372"/>
      <c r="J9372"/>
      <c r="K9372" s="2"/>
      <c r="L9372" s="60"/>
    </row>
    <row r="9373" spans="1:12">
      <c r="A9373"/>
      <c r="B9373"/>
      <c r="C9373"/>
      <c r="D9373"/>
      <c r="E9373"/>
      <c r="F9373" s="76"/>
      <c r="G9373"/>
      <c r="H9373"/>
      <c r="I9373"/>
      <c r="J9373"/>
      <c r="K9373" s="2"/>
      <c r="L9373" s="60"/>
    </row>
    <row r="9374" spans="1:12">
      <c r="A9374"/>
      <c r="B9374"/>
      <c r="C9374"/>
      <c r="D9374"/>
      <c r="E9374"/>
      <c r="F9374" s="76"/>
      <c r="G9374"/>
      <c r="H9374"/>
      <c r="I9374"/>
      <c r="J9374"/>
      <c r="K9374" s="2"/>
      <c r="L9374" s="60"/>
    </row>
    <row r="9375" spans="1:12">
      <c r="A9375"/>
      <c r="B9375"/>
      <c r="C9375"/>
      <c r="D9375"/>
      <c r="E9375"/>
      <c r="F9375" s="76"/>
      <c r="G9375"/>
      <c r="H9375"/>
      <c r="I9375"/>
      <c r="J9375"/>
      <c r="K9375" s="2"/>
      <c r="L9375" s="60"/>
    </row>
    <row r="9376" spans="1:12">
      <c r="A9376"/>
      <c r="B9376"/>
      <c r="C9376"/>
      <c r="D9376"/>
      <c r="E9376"/>
      <c r="F9376" s="76"/>
      <c r="G9376"/>
      <c r="H9376"/>
      <c r="I9376"/>
      <c r="J9376"/>
      <c r="K9376" s="2"/>
      <c r="L9376" s="60"/>
    </row>
    <row r="9377" spans="1:12">
      <c r="A9377"/>
      <c r="B9377"/>
      <c r="C9377"/>
      <c r="D9377"/>
      <c r="E9377"/>
      <c r="F9377" s="76"/>
      <c r="G9377"/>
      <c r="H9377"/>
      <c r="I9377"/>
      <c r="J9377"/>
      <c r="K9377" s="2"/>
      <c r="L9377" s="60"/>
    </row>
    <row r="9378" spans="1:12">
      <c r="A9378"/>
      <c r="B9378"/>
      <c r="C9378"/>
      <c r="D9378"/>
      <c r="E9378"/>
      <c r="F9378" s="76"/>
      <c r="G9378"/>
      <c r="H9378"/>
      <c r="I9378"/>
      <c r="J9378"/>
      <c r="K9378" s="2"/>
      <c r="L9378" s="60"/>
    </row>
    <row r="9379" spans="1:12">
      <c r="A9379"/>
      <c r="B9379"/>
      <c r="C9379"/>
      <c r="D9379"/>
      <c r="E9379"/>
      <c r="F9379" s="76"/>
      <c r="G9379"/>
      <c r="H9379"/>
      <c r="I9379"/>
      <c r="J9379"/>
      <c r="K9379" s="2"/>
      <c r="L9379" s="60"/>
    </row>
    <row r="9380" spans="1:12">
      <c r="A9380"/>
      <c r="B9380"/>
      <c r="C9380"/>
      <c r="D9380"/>
      <c r="E9380"/>
      <c r="F9380" s="76"/>
      <c r="G9380"/>
      <c r="H9380"/>
      <c r="I9380"/>
      <c r="J9380"/>
      <c r="K9380" s="2"/>
      <c r="L9380" s="60"/>
    </row>
    <row r="9381" spans="1:12">
      <c r="A9381"/>
      <c r="B9381"/>
      <c r="C9381"/>
      <c r="D9381"/>
      <c r="E9381"/>
      <c r="F9381" s="76"/>
      <c r="G9381"/>
      <c r="H9381"/>
      <c r="I9381"/>
      <c r="J9381"/>
      <c r="K9381" s="2"/>
      <c r="L9381" s="60"/>
    </row>
    <row r="9382" spans="1:12">
      <c r="A9382"/>
      <c r="B9382"/>
      <c r="C9382"/>
      <c r="D9382"/>
      <c r="E9382"/>
      <c r="F9382" s="76"/>
      <c r="G9382"/>
      <c r="H9382"/>
      <c r="I9382"/>
      <c r="J9382"/>
      <c r="K9382" s="2"/>
      <c r="L9382" s="60"/>
    </row>
    <row r="9383" spans="1:12">
      <c r="A9383"/>
      <c r="B9383"/>
      <c r="C9383"/>
      <c r="D9383"/>
      <c r="E9383"/>
      <c r="F9383" s="76"/>
      <c r="G9383"/>
      <c r="H9383"/>
      <c r="I9383"/>
      <c r="J9383"/>
      <c r="K9383" s="2"/>
      <c r="L9383" s="60"/>
    </row>
    <row r="9384" spans="1:12">
      <c r="A9384"/>
      <c r="B9384"/>
      <c r="C9384"/>
      <c r="D9384"/>
      <c r="E9384"/>
      <c r="F9384" s="76"/>
      <c r="G9384"/>
      <c r="H9384"/>
      <c r="I9384"/>
      <c r="J9384"/>
      <c r="K9384" s="2"/>
      <c r="L9384" s="60"/>
    </row>
    <row r="9385" spans="1:12">
      <c r="A9385"/>
      <c r="B9385"/>
      <c r="C9385"/>
      <c r="D9385"/>
      <c r="E9385"/>
      <c r="F9385" s="76"/>
      <c r="G9385"/>
      <c r="H9385"/>
      <c r="I9385"/>
      <c r="J9385"/>
      <c r="K9385" s="2"/>
      <c r="L9385" s="60"/>
    </row>
    <row r="9386" spans="1:12">
      <c r="A9386"/>
      <c r="B9386"/>
      <c r="C9386"/>
      <c r="D9386"/>
      <c r="E9386"/>
      <c r="F9386" s="76"/>
      <c r="G9386"/>
      <c r="H9386"/>
      <c r="I9386"/>
      <c r="J9386"/>
      <c r="K9386" s="2"/>
      <c r="L9386" s="60"/>
    </row>
    <row r="9387" spans="1:12">
      <c r="A9387"/>
      <c r="B9387"/>
      <c r="C9387"/>
      <c r="D9387"/>
      <c r="E9387"/>
      <c r="F9387" s="76"/>
      <c r="G9387"/>
      <c r="H9387"/>
      <c r="I9387"/>
      <c r="J9387"/>
      <c r="K9387" s="2"/>
      <c r="L9387" s="60"/>
    </row>
    <row r="9388" spans="1:12">
      <c r="A9388"/>
      <c r="B9388"/>
      <c r="C9388"/>
      <c r="D9388"/>
      <c r="E9388"/>
      <c r="F9388" s="76"/>
      <c r="G9388"/>
      <c r="H9388"/>
      <c r="I9388"/>
      <c r="J9388"/>
      <c r="K9388" s="2"/>
      <c r="L9388" s="60"/>
    </row>
    <row r="9389" spans="1:12">
      <c r="A9389"/>
      <c r="B9389"/>
      <c r="C9389"/>
      <c r="D9389"/>
      <c r="E9389"/>
      <c r="F9389" s="76"/>
      <c r="G9389"/>
      <c r="H9389"/>
      <c r="I9389"/>
      <c r="J9389"/>
      <c r="K9389" s="2"/>
      <c r="L9389" s="60"/>
    </row>
    <row r="9390" spans="1:12">
      <c r="A9390"/>
      <c r="B9390"/>
      <c r="C9390"/>
      <c r="D9390"/>
      <c r="E9390"/>
      <c r="F9390" s="76"/>
      <c r="G9390"/>
      <c r="H9390"/>
      <c r="I9390"/>
      <c r="J9390"/>
      <c r="K9390" s="2"/>
      <c r="L9390" s="60"/>
    </row>
    <row r="9391" spans="1:12">
      <c r="A9391"/>
      <c r="B9391"/>
      <c r="C9391"/>
      <c r="D9391"/>
      <c r="E9391"/>
      <c r="F9391" s="76"/>
      <c r="G9391"/>
      <c r="H9391"/>
      <c r="I9391"/>
      <c r="J9391"/>
      <c r="K9391" s="2"/>
      <c r="L9391" s="60"/>
    </row>
    <row r="9392" spans="1:12">
      <c r="A9392"/>
      <c r="B9392"/>
      <c r="C9392"/>
      <c r="D9392"/>
      <c r="E9392"/>
      <c r="F9392" s="76"/>
      <c r="G9392"/>
      <c r="H9392"/>
      <c r="I9392"/>
      <c r="J9392"/>
      <c r="K9392" s="2"/>
      <c r="L9392" s="60"/>
    </row>
    <row r="9393" spans="1:12">
      <c r="A9393"/>
      <c r="B9393"/>
      <c r="C9393"/>
      <c r="D9393"/>
      <c r="E9393"/>
      <c r="F9393" s="76"/>
      <c r="G9393"/>
      <c r="H9393"/>
      <c r="I9393"/>
      <c r="J9393"/>
      <c r="K9393" s="2"/>
      <c r="L9393" s="60"/>
    </row>
    <row r="9394" spans="1:12">
      <c r="A9394"/>
      <c r="B9394"/>
      <c r="C9394"/>
      <c r="D9394"/>
      <c r="E9394"/>
      <c r="F9394" s="76"/>
      <c r="G9394"/>
      <c r="H9394"/>
      <c r="I9394"/>
      <c r="J9394"/>
      <c r="K9394" s="2"/>
      <c r="L9394" s="60"/>
    </row>
    <row r="9395" spans="1:12">
      <c r="A9395"/>
      <c r="B9395"/>
      <c r="C9395"/>
      <c r="D9395"/>
      <c r="E9395"/>
      <c r="F9395" s="76"/>
      <c r="G9395"/>
      <c r="H9395"/>
      <c r="I9395"/>
      <c r="J9395"/>
      <c r="K9395" s="2"/>
      <c r="L9395" s="60"/>
    </row>
    <row r="9396" spans="1:12">
      <c r="A9396"/>
      <c r="B9396"/>
      <c r="C9396"/>
      <c r="D9396"/>
      <c r="E9396"/>
      <c r="F9396" s="76"/>
      <c r="G9396"/>
      <c r="H9396"/>
      <c r="I9396"/>
      <c r="J9396"/>
      <c r="K9396" s="2"/>
      <c r="L9396" s="60"/>
    </row>
    <row r="9397" spans="1:12">
      <c r="A9397"/>
      <c r="B9397"/>
      <c r="C9397"/>
      <c r="D9397"/>
      <c r="E9397"/>
      <c r="F9397" s="76"/>
      <c r="G9397"/>
      <c r="H9397"/>
      <c r="I9397"/>
      <c r="J9397"/>
      <c r="K9397" s="2"/>
      <c r="L9397" s="60"/>
    </row>
    <row r="9398" spans="1:12">
      <c r="A9398"/>
      <c r="B9398"/>
      <c r="C9398"/>
      <c r="D9398"/>
      <c r="E9398"/>
      <c r="F9398" s="76"/>
      <c r="G9398"/>
      <c r="H9398"/>
      <c r="I9398"/>
      <c r="J9398"/>
      <c r="K9398" s="2"/>
      <c r="L9398" s="60"/>
    </row>
    <row r="9399" spans="1:12">
      <c r="A9399"/>
      <c r="B9399"/>
      <c r="C9399"/>
      <c r="D9399"/>
      <c r="E9399"/>
      <c r="F9399" s="76"/>
      <c r="G9399"/>
      <c r="H9399"/>
      <c r="I9399"/>
      <c r="J9399"/>
      <c r="K9399" s="2"/>
      <c r="L9399" s="60"/>
    </row>
    <row r="9400" spans="1:12">
      <c r="A9400"/>
      <c r="B9400"/>
      <c r="C9400"/>
      <c r="D9400"/>
      <c r="E9400"/>
      <c r="F9400" s="76"/>
      <c r="G9400"/>
      <c r="H9400"/>
      <c r="I9400"/>
      <c r="J9400"/>
      <c r="K9400" s="2"/>
      <c r="L9400" s="60"/>
    </row>
    <row r="9401" spans="1:12">
      <c r="A9401"/>
      <c r="B9401"/>
      <c r="C9401"/>
      <c r="D9401"/>
      <c r="E9401"/>
      <c r="F9401" s="76"/>
      <c r="G9401"/>
      <c r="H9401"/>
      <c r="I9401"/>
      <c r="J9401"/>
      <c r="K9401" s="2"/>
      <c r="L9401" s="60"/>
    </row>
    <row r="9402" spans="1:12">
      <c r="A9402"/>
      <c r="B9402"/>
      <c r="C9402"/>
      <c r="D9402"/>
      <c r="E9402"/>
      <c r="F9402" s="76"/>
      <c r="G9402"/>
      <c r="H9402"/>
      <c r="I9402"/>
      <c r="J9402"/>
      <c r="K9402" s="2"/>
      <c r="L9402" s="60"/>
    </row>
    <row r="9403" spans="1:12">
      <c r="A9403"/>
      <c r="B9403"/>
      <c r="C9403"/>
      <c r="D9403"/>
      <c r="E9403"/>
      <c r="F9403" s="76"/>
      <c r="G9403"/>
      <c r="H9403"/>
      <c r="I9403"/>
      <c r="J9403"/>
      <c r="K9403" s="2"/>
      <c r="L9403" s="60"/>
    </row>
    <row r="9404" spans="1:12">
      <c r="A9404"/>
      <c r="B9404"/>
      <c r="C9404"/>
      <c r="D9404"/>
      <c r="E9404"/>
      <c r="F9404" s="76"/>
      <c r="G9404"/>
      <c r="H9404"/>
      <c r="I9404"/>
      <c r="J9404"/>
      <c r="K9404" s="2"/>
      <c r="L9404" s="60"/>
    </row>
    <row r="9405" spans="1:12">
      <c r="A9405"/>
      <c r="B9405"/>
      <c r="C9405"/>
      <c r="D9405"/>
      <c r="E9405"/>
      <c r="F9405" s="76"/>
      <c r="G9405"/>
      <c r="H9405"/>
      <c r="I9405"/>
      <c r="J9405"/>
      <c r="K9405" s="2"/>
      <c r="L9405" s="60"/>
    </row>
    <row r="9406" spans="1:12">
      <c r="A9406"/>
      <c r="B9406"/>
      <c r="C9406"/>
      <c r="D9406"/>
      <c r="E9406"/>
      <c r="F9406" s="76"/>
      <c r="G9406"/>
      <c r="H9406"/>
      <c r="I9406"/>
      <c r="J9406"/>
      <c r="K9406" s="2"/>
      <c r="L9406" s="60"/>
    </row>
    <row r="9407" spans="1:12">
      <c r="A9407"/>
      <c r="B9407"/>
      <c r="C9407"/>
      <c r="D9407"/>
      <c r="E9407"/>
      <c r="F9407" s="76"/>
      <c r="G9407"/>
      <c r="H9407"/>
      <c r="I9407"/>
      <c r="J9407"/>
      <c r="K9407" s="2"/>
      <c r="L9407" s="60"/>
    </row>
    <row r="9408" spans="1:12">
      <c r="A9408"/>
      <c r="B9408"/>
      <c r="C9408"/>
      <c r="D9408"/>
      <c r="E9408"/>
      <c r="F9408" s="76"/>
      <c r="G9408"/>
      <c r="H9408"/>
      <c r="I9408"/>
      <c r="J9408"/>
      <c r="K9408" s="2"/>
      <c r="L9408" s="60"/>
    </row>
    <row r="9409" spans="1:12">
      <c r="A9409"/>
      <c r="B9409"/>
      <c r="C9409"/>
      <c r="D9409"/>
      <c r="E9409"/>
      <c r="F9409" s="76"/>
      <c r="G9409"/>
      <c r="H9409"/>
      <c r="I9409"/>
      <c r="J9409"/>
      <c r="K9409" s="2"/>
      <c r="L9409" s="60"/>
    </row>
    <row r="9410" spans="1:12">
      <c r="A9410"/>
      <c r="B9410"/>
      <c r="C9410"/>
      <c r="D9410"/>
      <c r="E9410"/>
      <c r="F9410" s="76"/>
      <c r="G9410"/>
      <c r="H9410"/>
      <c r="I9410"/>
      <c r="J9410"/>
      <c r="K9410" s="2"/>
      <c r="L9410" s="60"/>
    </row>
    <row r="9411" spans="1:12">
      <c r="A9411"/>
      <c r="B9411"/>
      <c r="C9411"/>
      <c r="D9411"/>
      <c r="E9411"/>
      <c r="F9411" s="76"/>
      <c r="G9411"/>
      <c r="H9411"/>
      <c r="I9411"/>
      <c r="J9411"/>
      <c r="K9411" s="2"/>
      <c r="L9411" s="60"/>
    </row>
    <row r="9412" spans="1:12">
      <c r="A9412"/>
      <c r="B9412"/>
      <c r="C9412"/>
      <c r="D9412"/>
      <c r="E9412"/>
      <c r="F9412" s="76"/>
      <c r="G9412"/>
      <c r="H9412"/>
      <c r="I9412"/>
      <c r="J9412"/>
      <c r="K9412" s="2"/>
      <c r="L9412" s="60"/>
    </row>
    <row r="9413" spans="1:12">
      <c r="A9413"/>
      <c r="B9413"/>
      <c r="C9413"/>
      <c r="D9413"/>
      <c r="E9413"/>
      <c r="F9413" s="76"/>
      <c r="G9413"/>
      <c r="H9413"/>
      <c r="I9413"/>
      <c r="J9413"/>
      <c r="K9413" s="2"/>
      <c r="L9413" s="60"/>
    </row>
    <row r="9414" spans="1:12">
      <c r="A9414"/>
      <c r="B9414"/>
      <c r="C9414"/>
      <c r="D9414"/>
      <c r="E9414"/>
      <c r="F9414" s="76"/>
      <c r="G9414"/>
      <c r="H9414"/>
      <c r="I9414"/>
      <c r="J9414"/>
      <c r="K9414" s="2"/>
      <c r="L9414" s="60"/>
    </row>
    <row r="9415" spans="1:12">
      <c r="A9415"/>
      <c r="B9415"/>
      <c r="C9415"/>
      <c r="D9415"/>
      <c r="E9415"/>
      <c r="F9415" s="76"/>
      <c r="G9415"/>
      <c r="H9415"/>
      <c r="I9415"/>
      <c r="J9415"/>
      <c r="K9415" s="2"/>
      <c r="L9415" s="60"/>
    </row>
    <row r="9416" spans="1:12">
      <c r="A9416"/>
      <c r="B9416"/>
      <c r="C9416"/>
      <c r="D9416"/>
      <c r="E9416"/>
      <c r="F9416" s="76"/>
      <c r="G9416"/>
      <c r="H9416"/>
      <c r="I9416"/>
      <c r="J9416"/>
      <c r="K9416" s="2"/>
      <c r="L9416" s="60"/>
    </row>
    <row r="9417" spans="1:12">
      <c r="A9417"/>
      <c r="B9417"/>
      <c r="C9417"/>
      <c r="D9417"/>
      <c r="E9417"/>
      <c r="F9417" s="76"/>
      <c r="G9417"/>
      <c r="H9417"/>
      <c r="I9417"/>
      <c r="J9417"/>
      <c r="K9417" s="2"/>
      <c r="L9417" s="60"/>
    </row>
    <row r="9418" spans="1:12">
      <c r="A9418"/>
      <c r="B9418"/>
      <c r="C9418"/>
      <c r="D9418"/>
      <c r="E9418"/>
      <c r="F9418" s="76"/>
      <c r="G9418"/>
      <c r="H9418"/>
      <c r="I9418"/>
      <c r="J9418"/>
      <c r="K9418" s="2"/>
      <c r="L9418" s="60"/>
    </row>
    <row r="9419" spans="1:12">
      <c r="A9419"/>
      <c r="B9419"/>
      <c r="C9419"/>
      <c r="D9419"/>
      <c r="E9419"/>
      <c r="F9419" s="76"/>
      <c r="G9419"/>
      <c r="H9419"/>
      <c r="I9419"/>
      <c r="J9419"/>
      <c r="K9419" s="2"/>
      <c r="L9419" s="60"/>
    </row>
    <row r="9420" spans="1:12">
      <c r="A9420"/>
      <c r="B9420"/>
      <c r="C9420"/>
      <c r="D9420"/>
      <c r="E9420"/>
      <c r="F9420" s="76"/>
      <c r="G9420"/>
      <c r="H9420"/>
      <c r="I9420"/>
      <c r="J9420"/>
      <c r="K9420" s="2"/>
      <c r="L9420" s="60"/>
    </row>
    <row r="9421" spans="1:12">
      <c r="A9421"/>
      <c r="B9421"/>
      <c r="C9421"/>
      <c r="D9421"/>
      <c r="E9421"/>
      <c r="F9421" s="76"/>
      <c r="G9421"/>
      <c r="H9421"/>
      <c r="I9421"/>
      <c r="J9421"/>
      <c r="K9421" s="2"/>
      <c r="L9421" s="60"/>
    </row>
    <row r="9422" spans="1:12">
      <c r="A9422"/>
      <c r="B9422"/>
      <c r="C9422"/>
      <c r="D9422"/>
      <c r="E9422"/>
      <c r="F9422" s="76"/>
      <c r="G9422"/>
      <c r="H9422"/>
      <c r="I9422"/>
      <c r="J9422"/>
      <c r="K9422" s="2"/>
      <c r="L9422" s="60"/>
    </row>
    <row r="9423" spans="1:12">
      <c r="A9423"/>
      <c r="B9423"/>
      <c r="C9423"/>
      <c r="D9423"/>
      <c r="E9423"/>
      <c r="F9423" s="76"/>
      <c r="G9423"/>
      <c r="H9423"/>
      <c r="I9423"/>
      <c r="J9423"/>
      <c r="K9423" s="2"/>
      <c r="L9423" s="60"/>
    </row>
    <row r="9424" spans="1:12">
      <c r="A9424"/>
      <c r="B9424"/>
      <c r="C9424"/>
      <c r="D9424"/>
      <c r="E9424"/>
      <c r="F9424" s="76"/>
      <c r="G9424"/>
      <c r="H9424"/>
      <c r="I9424"/>
      <c r="J9424"/>
      <c r="K9424" s="2"/>
      <c r="L9424" s="60"/>
    </row>
    <row r="9425" spans="1:12">
      <c r="A9425"/>
      <c r="B9425"/>
      <c r="C9425"/>
      <c r="D9425"/>
      <c r="E9425"/>
      <c r="F9425" s="76"/>
      <c r="G9425"/>
      <c r="H9425"/>
      <c r="I9425"/>
      <c r="J9425"/>
      <c r="K9425" s="2"/>
      <c r="L9425" s="60"/>
    </row>
    <row r="9426" spans="1:12">
      <c r="A9426"/>
      <c r="B9426"/>
      <c r="C9426"/>
      <c r="D9426"/>
      <c r="E9426"/>
      <c r="F9426" s="76"/>
      <c r="G9426"/>
      <c r="H9426"/>
      <c r="I9426"/>
      <c r="J9426"/>
      <c r="K9426" s="2"/>
      <c r="L9426" s="60"/>
    </row>
    <row r="9427" spans="1:12">
      <c r="A9427"/>
      <c r="B9427"/>
      <c r="C9427"/>
      <c r="D9427"/>
      <c r="E9427"/>
      <c r="F9427" s="76"/>
      <c r="G9427"/>
      <c r="H9427"/>
      <c r="I9427"/>
      <c r="J9427"/>
      <c r="K9427" s="2"/>
      <c r="L9427" s="60"/>
    </row>
    <row r="9428" spans="1:12">
      <c r="A9428"/>
      <c r="B9428"/>
      <c r="C9428"/>
      <c r="D9428"/>
      <c r="E9428"/>
      <c r="F9428" s="76"/>
      <c r="G9428"/>
      <c r="H9428"/>
      <c r="I9428"/>
      <c r="J9428"/>
      <c r="K9428" s="2"/>
      <c r="L9428" s="60"/>
    </row>
    <row r="9429" spans="1:12">
      <c r="A9429"/>
      <c r="B9429"/>
      <c r="C9429"/>
      <c r="D9429"/>
      <c r="E9429"/>
      <c r="F9429" s="76"/>
      <c r="G9429"/>
      <c r="H9429"/>
      <c r="I9429"/>
      <c r="J9429"/>
      <c r="K9429" s="2"/>
      <c r="L9429" s="60"/>
    </row>
    <row r="9430" spans="1:12">
      <c r="A9430"/>
      <c r="B9430"/>
      <c r="C9430"/>
      <c r="D9430"/>
      <c r="E9430"/>
      <c r="F9430" s="76"/>
      <c r="G9430"/>
      <c r="H9430"/>
      <c r="I9430"/>
      <c r="J9430"/>
      <c r="K9430" s="2"/>
      <c r="L9430" s="60"/>
    </row>
    <row r="9431" spans="1:12">
      <c r="A9431"/>
      <c r="B9431"/>
      <c r="C9431"/>
      <c r="D9431"/>
      <c r="E9431"/>
      <c r="F9431" s="76"/>
      <c r="G9431"/>
      <c r="H9431"/>
      <c r="I9431"/>
      <c r="J9431"/>
      <c r="K9431" s="2"/>
      <c r="L9431" s="60"/>
    </row>
    <row r="9432" spans="1:12">
      <c r="A9432"/>
      <c r="B9432"/>
      <c r="C9432"/>
      <c r="D9432"/>
      <c r="E9432"/>
      <c r="F9432" s="76"/>
      <c r="G9432"/>
      <c r="H9432"/>
      <c r="I9432"/>
      <c r="J9432"/>
      <c r="K9432" s="2"/>
      <c r="L9432" s="60"/>
    </row>
    <row r="9433" spans="1:12">
      <c r="A9433"/>
      <c r="B9433"/>
      <c r="C9433"/>
      <c r="D9433"/>
      <c r="E9433"/>
      <c r="F9433" s="76"/>
      <c r="G9433"/>
      <c r="H9433"/>
      <c r="I9433"/>
      <c r="J9433"/>
      <c r="K9433" s="2"/>
      <c r="L9433" s="60"/>
    </row>
    <row r="9434" spans="1:12">
      <c r="A9434"/>
      <c r="B9434"/>
      <c r="C9434"/>
      <c r="D9434"/>
      <c r="E9434"/>
      <c r="F9434" s="76"/>
      <c r="G9434"/>
      <c r="H9434"/>
      <c r="I9434"/>
      <c r="J9434"/>
      <c r="K9434" s="2"/>
      <c r="L9434" s="60"/>
    </row>
    <row r="9435" spans="1:12">
      <c r="A9435"/>
      <c r="B9435"/>
      <c r="C9435"/>
      <c r="D9435"/>
      <c r="E9435"/>
      <c r="F9435" s="76"/>
      <c r="G9435"/>
      <c r="H9435"/>
      <c r="I9435"/>
      <c r="J9435"/>
      <c r="K9435" s="2"/>
      <c r="L9435" s="60"/>
    </row>
    <row r="9436" spans="1:12">
      <c r="A9436"/>
      <c r="B9436"/>
      <c r="C9436"/>
      <c r="D9436"/>
      <c r="E9436"/>
      <c r="F9436" s="76"/>
      <c r="G9436"/>
      <c r="H9436"/>
      <c r="I9436"/>
      <c r="J9436"/>
      <c r="K9436" s="2"/>
      <c r="L9436" s="60"/>
    </row>
    <row r="9437" spans="1:12">
      <c r="A9437"/>
      <c r="B9437"/>
      <c r="C9437"/>
      <c r="D9437"/>
      <c r="E9437"/>
      <c r="F9437" s="76"/>
      <c r="G9437"/>
      <c r="H9437"/>
      <c r="I9437"/>
      <c r="J9437"/>
      <c r="K9437" s="2"/>
      <c r="L9437" s="60"/>
    </row>
    <row r="9438" spans="1:12">
      <c r="A9438"/>
      <c r="B9438"/>
      <c r="C9438"/>
      <c r="D9438"/>
      <c r="E9438"/>
      <c r="F9438" s="76"/>
      <c r="G9438"/>
      <c r="H9438"/>
      <c r="I9438"/>
      <c r="J9438"/>
      <c r="K9438" s="2"/>
      <c r="L9438" s="60"/>
    </row>
    <row r="9439" spans="1:12">
      <c r="A9439"/>
      <c r="B9439"/>
      <c r="C9439"/>
      <c r="D9439"/>
      <c r="E9439"/>
      <c r="F9439" s="76"/>
      <c r="G9439"/>
      <c r="H9439"/>
      <c r="I9439"/>
      <c r="J9439"/>
      <c r="K9439" s="2"/>
      <c r="L9439" s="60"/>
    </row>
    <row r="9440" spans="1:12">
      <c r="A9440"/>
      <c r="B9440"/>
      <c r="C9440"/>
      <c r="D9440"/>
      <c r="E9440"/>
      <c r="F9440" s="76"/>
      <c r="G9440"/>
      <c r="H9440"/>
      <c r="I9440"/>
      <c r="J9440"/>
      <c r="K9440" s="2"/>
      <c r="L9440" s="60"/>
    </row>
    <row r="9441" spans="1:12">
      <c r="A9441"/>
      <c r="B9441"/>
      <c r="C9441"/>
      <c r="D9441"/>
      <c r="E9441"/>
      <c r="F9441" s="76"/>
      <c r="G9441"/>
      <c r="H9441"/>
      <c r="I9441"/>
      <c r="J9441"/>
      <c r="K9441" s="2"/>
      <c r="L9441" s="60"/>
    </row>
    <row r="9442" spans="1:12">
      <c r="A9442"/>
      <c r="B9442"/>
      <c r="C9442"/>
      <c r="D9442"/>
      <c r="E9442"/>
      <c r="F9442" s="76"/>
      <c r="G9442"/>
      <c r="H9442"/>
      <c r="I9442"/>
      <c r="J9442"/>
      <c r="K9442" s="2"/>
      <c r="L9442" s="60"/>
    </row>
    <row r="9443" spans="1:12">
      <c r="A9443"/>
      <c r="B9443"/>
      <c r="C9443"/>
      <c r="D9443"/>
      <c r="E9443"/>
      <c r="F9443" s="76"/>
      <c r="G9443"/>
      <c r="H9443"/>
      <c r="I9443"/>
      <c r="J9443"/>
      <c r="K9443" s="2"/>
      <c r="L9443" s="60"/>
    </row>
    <row r="9444" spans="1:12">
      <c r="A9444"/>
      <c r="B9444"/>
      <c r="C9444"/>
      <c r="D9444"/>
      <c r="E9444"/>
      <c r="F9444" s="76"/>
      <c r="G9444"/>
      <c r="H9444"/>
      <c r="I9444"/>
      <c r="J9444"/>
      <c r="K9444" s="2"/>
      <c r="L9444" s="60"/>
    </row>
    <row r="9445" spans="1:12">
      <c r="A9445"/>
      <c r="B9445"/>
      <c r="C9445"/>
      <c r="D9445"/>
      <c r="E9445"/>
      <c r="F9445" s="76"/>
      <c r="G9445"/>
      <c r="H9445"/>
      <c r="I9445"/>
      <c r="J9445"/>
      <c r="K9445" s="2"/>
      <c r="L9445" s="60"/>
    </row>
    <row r="9446" spans="1:12">
      <c r="A9446"/>
      <c r="B9446"/>
      <c r="C9446"/>
      <c r="D9446"/>
      <c r="E9446"/>
      <c r="F9446" s="76"/>
      <c r="G9446"/>
      <c r="H9446"/>
      <c r="I9446"/>
      <c r="J9446"/>
      <c r="K9446" s="2"/>
      <c r="L9446" s="60"/>
    </row>
    <row r="9447" spans="1:12">
      <c r="A9447"/>
      <c r="B9447"/>
      <c r="C9447"/>
      <c r="D9447"/>
      <c r="E9447"/>
      <c r="F9447" s="76"/>
      <c r="G9447"/>
      <c r="H9447"/>
      <c r="I9447"/>
      <c r="J9447"/>
      <c r="K9447" s="2"/>
      <c r="L9447" s="60"/>
    </row>
    <row r="9448" spans="1:12">
      <c r="A9448"/>
      <c r="B9448"/>
      <c r="C9448"/>
      <c r="D9448"/>
      <c r="E9448"/>
      <c r="F9448" s="76"/>
      <c r="G9448"/>
      <c r="H9448"/>
      <c r="I9448"/>
      <c r="J9448"/>
      <c r="K9448" s="2"/>
      <c r="L9448" s="60"/>
    </row>
    <row r="9449" spans="1:12">
      <c r="A9449"/>
      <c r="B9449"/>
      <c r="C9449"/>
      <c r="D9449"/>
      <c r="E9449"/>
      <c r="F9449" s="76"/>
      <c r="G9449"/>
      <c r="H9449"/>
      <c r="I9449"/>
      <c r="J9449"/>
      <c r="K9449" s="2"/>
      <c r="L9449" s="60"/>
    </row>
    <row r="9450" spans="1:12">
      <c r="A9450"/>
      <c r="B9450"/>
      <c r="C9450"/>
      <c r="D9450"/>
      <c r="E9450"/>
      <c r="F9450" s="76"/>
      <c r="G9450"/>
      <c r="H9450"/>
      <c r="I9450"/>
      <c r="J9450"/>
      <c r="K9450" s="2"/>
      <c r="L9450" s="60"/>
    </row>
    <row r="9451" spans="1:12">
      <c r="A9451"/>
      <c r="B9451"/>
      <c r="C9451"/>
      <c r="D9451"/>
      <c r="E9451"/>
      <c r="F9451" s="76"/>
      <c r="G9451"/>
      <c r="H9451"/>
      <c r="I9451"/>
      <c r="J9451"/>
      <c r="K9451" s="2"/>
      <c r="L9451" s="60"/>
    </row>
    <row r="9452" spans="1:12">
      <c r="A9452"/>
      <c r="B9452"/>
      <c r="C9452"/>
      <c r="D9452"/>
      <c r="E9452"/>
      <c r="F9452" s="76"/>
      <c r="G9452"/>
      <c r="H9452"/>
      <c r="I9452"/>
      <c r="J9452"/>
      <c r="K9452" s="2"/>
      <c r="L9452" s="60"/>
    </row>
    <row r="9453" spans="1:12">
      <c r="A9453"/>
      <c r="B9453"/>
      <c r="C9453"/>
      <c r="D9453"/>
      <c r="E9453"/>
      <c r="F9453" s="76"/>
      <c r="G9453"/>
      <c r="H9453"/>
      <c r="I9453"/>
      <c r="J9453"/>
      <c r="K9453" s="2"/>
      <c r="L9453" s="60"/>
    </row>
    <row r="9454" spans="1:12">
      <c r="A9454"/>
      <c r="B9454"/>
      <c r="C9454"/>
      <c r="D9454"/>
      <c r="E9454"/>
      <c r="F9454" s="76"/>
      <c r="G9454"/>
      <c r="H9454"/>
      <c r="I9454"/>
      <c r="J9454"/>
      <c r="K9454" s="2"/>
      <c r="L9454" s="60"/>
    </row>
    <row r="9455" spans="1:12">
      <c r="A9455"/>
      <c r="B9455"/>
      <c r="C9455"/>
      <c r="D9455"/>
      <c r="E9455"/>
      <c r="F9455" s="76"/>
      <c r="G9455"/>
      <c r="H9455"/>
      <c r="I9455"/>
      <c r="J9455"/>
      <c r="K9455" s="2"/>
      <c r="L9455" s="60"/>
    </row>
    <row r="9456" spans="1:12">
      <c r="A9456"/>
      <c r="B9456"/>
      <c r="C9456"/>
      <c r="D9456"/>
      <c r="E9456"/>
      <c r="F9456" s="76"/>
      <c r="G9456"/>
      <c r="H9456"/>
      <c r="I9456"/>
      <c r="J9456"/>
      <c r="K9456" s="2"/>
      <c r="L9456" s="60"/>
    </row>
    <row r="9457" spans="1:12">
      <c r="A9457"/>
      <c r="B9457"/>
      <c r="C9457"/>
      <c r="D9457"/>
      <c r="E9457"/>
      <c r="F9457" s="76"/>
      <c r="G9457"/>
      <c r="H9457"/>
      <c r="I9457"/>
      <c r="J9457"/>
      <c r="K9457" s="2"/>
      <c r="L9457" s="60"/>
    </row>
    <row r="9458" spans="1:12">
      <c r="A9458"/>
      <c r="B9458"/>
      <c r="C9458"/>
      <c r="D9458"/>
      <c r="E9458"/>
      <c r="F9458" s="76"/>
      <c r="G9458"/>
      <c r="H9458"/>
      <c r="I9458"/>
      <c r="J9458"/>
      <c r="K9458" s="2"/>
      <c r="L9458" s="60"/>
    </row>
    <row r="9459" spans="1:12">
      <c r="A9459"/>
      <c r="B9459"/>
      <c r="C9459"/>
      <c r="D9459"/>
      <c r="E9459"/>
      <c r="F9459" s="76"/>
      <c r="G9459"/>
      <c r="H9459"/>
      <c r="I9459"/>
      <c r="J9459"/>
      <c r="K9459" s="2"/>
      <c r="L9459" s="60"/>
    </row>
    <row r="9460" spans="1:12">
      <c r="A9460"/>
      <c r="B9460"/>
      <c r="C9460"/>
      <c r="D9460"/>
      <c r="E9460"/>
      <c r="F9460" s="76"/>
      <c r="G9460"/>
      <c r="H9460"/>
      <c r="I9460"/>
      <c r="J9460"/>
      <c r="K9460" s="2"/>
      <c r="L9460" s="60"/>
    </row>
    <row r="9461" spans="1:12">
      <c r="A9461"/>
      <c r="B9461"/>
      <c r="C9461"/>
      <c r="D9461"/>
      <c r="E9461"/>
      <c r="F9461" s="76"/>
      <c r="G9461"/>
      <c r="H9461"/>
      <c r="I9461"/>
      <c r="J9461"/>
      <c r="K9461" s="2"/>
      <c r="L9461" s="60"/>
    </row>
    <row r="9462" spans="1:12">
      <c r="A9462"/>
      <c r="B9462"/>
      <c r="C9462"/>
      <c r="D9462"/>
      <c r="E9462"/>
      <c r="F9462" s="76"/>
      <c r="G9462"/>
      <c r="H9462"/>
      <c r="I9462"/>
      <c r="J9462"/>
      <c r="K9462" s="2"/>
      <c r="L9462" s="60"/>
    </row>
    <row r="9463" spans="1:12">
      <c r="A9463"/>
      <c r="B9463"/>
      <c r="C9463"/>
      <c r="D9463"/>
      <c r="E9463"/>
      <c r="F9463" s="76"/>
      <c r="G9463"/>
      <c r="H9463"/>
      <c r="I9463"/>
      <c r="J9463"/>
      <c r="K9463" s="2"/>
      <c r="L9463" s="60"/>
    </row>
    <row r="9464" spans="1:12">
      <c r="A9464"/>
      <c r="B9464"/>
      <c r="C9464"/>
      <c r="D9464"/>
      <c r="E9464"/>
      <c r="F9464" s="76"/>
      <c r="G9464"/>
      <c r="H9464"/>
      <c r="I9464"/>
      <c r="J9464"/>
      <c r="K9464" s="2"/>
      <c r="L9464" s="60"/>
    </row>
    <row r="9465" spans="1:12">
      <c r="A9465"/>
      <c r="B9465"/>
      <c r="C9465"/>
      <c r="D9465"/>
      <c r="E9465"/>
      <c r="F9465" s="76"/>
      <c r="G9465"/>
      <c r="H9465"/>
      <c r="I9465"/>
      <c r="J9465"/>
      <c r="K9465" s="2"/>
      <c r="L9465" s="60"/>
    </row>
    <row r="9466" spans="1:12">
      <c r="A9466"/>
      <c r="B9466"/>
      <c r="C9466"/>
      <c r="D9466"/>
      <c r="E9466"/>
      <c r="F9466" s="76"/>
      <c r="G9466"/>
      <c r="H9466"/>
      <c r="I9466"/>
      <c r="J9466"/>
      <c r="K9466" s="2"/>
      <c r="L9466" s="60"/>
    </row>
    <row r="9467" spans="1:12">
      <c r="A9467"/>
      <c r="B9467"/>
      <c r="C9467"/>
      <c r="D9467"/>
      <c r="E9467"/>
      <c r="F9467" s="76"/>
      <c r="G9467"/>
      <c r="H9467"/>
      <c r="I9467"/>
      <c r="J9467"/>
      <c r="K9467" s="2"/>
      <c r="L9467" s="60"/>
    </row>
    <row r="9468" spans="1:12">
      <c r="A9468"/>
      <c r="B9468"/>
      <c r="C9468"/>
      <c r="D9468"/>
      <c r="E9468"/>
      <c r="F9468" s="76"/>
      <c r="G9468"/>
      <c r="H9468"/>
      <c r="I9468"/>
      <c r="J9468"/>
      <c r="K9468" s="2"/>
      <c r="L9468" s="60"/>
    </row>
    <row r="9469" spans="1:12">
      <c r="A9469"/>
      <c r="B9469"/>
      <c r="C9469"/>
      <c r="D9469"/>
      <c r="E9469"/>
      <c r="F9469" s="76"/>
      <c r="G9469"/>
      <c r="H9469"/>
      <c r="I9469"/>
      <c r="J9469"/>
      <c r="K9469" s="2"/>
      <c r="L9469" s="60"/>
    </row>
    <row r="9470" spans="1:12">
      <c r="A9470"/>
      <c r="B9470"/>
      <c r="C9470"/>
      <c r="D9470"/>
      <c r="E9470"/>
      <c r="F9470" s="76"/>
      <c r="G9470"/>
      <c r="H9470"/>
      <c r="I9470"/>
      <c r="J9470"/>
      <c r="K9470" s="2"/>
      <c r="L9470" s="60"/>
    </row>
    <row r="9471" spans="1:12">
      <c r="A9471"/>
      <c r="B9471"/>
      <c r="C9471"/>
      <c r="D9471"/>
      <c r="E9471"/>
      <c r="F9471" s="76"/>
      <c r="G9471"/>
      <c r="H9471"/>
      <c r="I9471"/>
      <c r="J9471"/>
      <c r="K9471" s="2"/>
      <c r="L9471" s="60"/>
    </row>
    <row r="9472" spans="1:12">
      <c r="A9472"/>
      <c r="B9472"/>
      <c r="C9472"/>
      <c r="D9472"/>
      <c r="E9472"/>
      <c r="F9472" s="76"/>
      <c r="G9472"/>
      <c r="H9472"/>
      <c r="I9472"/>
      <c r="J9472"/>
      <c r="K9472" s="2"/>
      <c r="L9472" s="60"/>
    </row>
    <row r="9473" spans="1:12">
      <c r="A9473"/>
      <c r="B9473"/>
      <c r="C9473"/>
      <c r="D9473"/>
      <c r="E9473"/>
      <c r="F9473" s="76"/>
      <c r="G9473"/>
      <c r="H9473"/>
      <c r="I9473"/>
      <c r="J9473"/>
      <c r="K9473" s="2"/>
      <c r="L9473" s="60"/>
    </row>
    <row r="9474" spans="1:12">
      <c r="A9474"/>
      <c r="B9474"/>
      <c r="C9474"/>
      <c r="D9474"/>
      <c r="E9474"/>
      <c r="F9474" s="76"/>
      <c r="G9474"/>
      <c r="H9474"/>
      <c r="I9474"/>
      <c r="J9474"/>
      <c r="K9474" s="2"/>
      <c r="L9474" s="60"/>
    </row>
    <row r="9475" spans="1:12">
      <c r="A9475"/>
      <c r="B9475"/>
      <c r="C9475"/>
      <c r="D9475"/>
      <c r="E9475"/>
      <c r="F9475" s="76"/>
      <c r="G9475"/>
      <c r="H9475"/>
      <c r="I9475"/>
      <c r="J9475"/>
      <c r="K9475" s="2"/>
      <c r="L9475" s="60"/>
    </row>
    <row r="9476" spans="1:12">
      <c r="A9476"/>
      <c r="B9476"/>
      <c r="C9476"/>
      <c r="D9476"/>
      <c r="E9476"/>
      <c r="F9476" s="76"/>
      <c r="G9476"/>
      <c r="H9476"/>
      <c r="I9476"/>
      <c r="J9476"/>
      <c r="K9476" s="2"/>
      <c r="L9476" s="60"/>
    </row>
    <row r="9477" spans="1:12">
      <c r="A9477"/>
      <c r="B9477"/>
      <c r="C9477"/>
      <c r="D9477"/>
      <c r="E9477"/>
      <c r="F9477" s="76"/>
      <c r="G9477"/>
      <c r="H9477"/>
      <c r="I9477"/>
      <c r="J9477"/>
      <c r="K9477" s="2"/>
      <c r="L9477" s="60"/>
    </row>
    <row r="9478" spans="1:12">
      <c r="A9478"/>
      <c r="B9478"/>
      <c r="C9478"/>
      <c r="D9478"/>
      <c r="E9478"/>
      <c r="F9478" s="76"/>
      <c r="G9478"/>
      <c r="H9478"/>
      <c r="I9478"/>
      <c r="J9478"/>
      <c r="K9478" s="2"/>
      <c r="L9478" s="60"/>
    </row>
    <row r="9479" spans="1:12">
      <c r="A9479"/>
      <c r="B9479"/>
      <c r="C9479"/>
      <c r="D9479"/>
      <c r="E9479"/>
      <c r="F9479" s="76"/>
      <c r="G9479"/>
      <c r="H9479"/>
      <c r="I9479"/>
      <c r="J9479"/>
      <c r="K9479" s="2"/>
      <c r="L9479" s="60"/>
    </row>
    <row r="9480" spans="1:12">
      <c r="A9480"/>
      <c r="B9480"/>
      <c r="C9480"/>
      <c r="D9480"/>
      <c r="E9480"/>
      <c r="F9480" s="76"/>
      <c r="G9480"/>
      <c r="H9480"/>
      <c r="I9480"/>
      <c r="J9480"/>
      <c r="K9480" s="2"/>
      <c r="L9480" s="60"/>
    </row>
    <row r="9481" spans="1:12">
      <c r="A9481"/>
      <c r="B9481"/>
      <c r="C9481"/>
      <c r="D9481"/>
      <c r="E9481"/>
      <c r="F9481" s="76"/>
      <c r="G9481"/>
      <c r="H9481"/>
      <c r="I9481"/>
      <c r="J9481"/>
      <c r="K9481" s="2"/>
      <c r="L9481" s="60"/>
    </row>
    <row r="9482" spans="1:12">
      <c r="A9482"/>
      <c r="B9482"/>
      <c r="C9482"/>
      <c r="D9482"/>
      <c r="E9482"/>
      <c r="F9482" s="76"/>
      <c r="G9482"/>
      <c r="H9482"/>
      <c r="I9482"/>
      <c r="J9482"/>
      <c r="K9482" s="2"/>
      <c r="L9482" s="60"/>
    </row>
    <row r="9483" spans="1:12">
      <c r="A9483"/>
      <c r="B9483"/>
      <c r="C9483"/>
      <c r="D9483"/>
      <c r="E9483"/>
      <c r="F9483" s="76"/>
      <c r="G9483"/>
      <c r="H9483"/>
      <c r="I9483"/>
      <c r="J9483"/>
      <c r="K9483" s="2"/>
      <c r="L9483" s="60"/>
    </row>
    <row r="9484" spans="1:12">
      <c r="A9484"/>
      <c r="B9484"/>
      <c r="C9484"/>
      <c r="D9484"/>
      <c r="E9484"/>
      <c r="F9484" s="76"/>
      <c r="G9484"/>
      <c r="H9484"/>
      <c r="I9484"/>
      <c r="J9484"/>
      <c r="K9484" s="2"/>
      <c r="L9484" s="60"/>
    </row>
    <row r="9485" spans="1:12">
      <c r="A9485"/>
      <c r="B9485"/>
      <c r="C9485"/>
      <c r="D9485"/>
      <c r="E9485"/>
      <c r="F9485" s="76"/>
      <c r="G9485"/>
      <c r="H9485"/>
      <c r="I9485"/>
      <c r="J9485"/>
      <c r="K9485" s="2"/>
      <c r="L9485" s="60"/>
    </row>
    <row r="9486" spans="1:12">
      <c r="A9486"/>
      <c r="B9486"/>
      <c r="C9486"/>
      <c r="D9486"/>
      <c r="E9486"/>
      <c r="F9486" s="76"/>
      <c r="G9486"/>
      <c r="H9486"/>
      <c r="I9486"/>
      <c r="J9486"/>
      <c r="K9486" s="2"/>
      <c r="L9486" s="60"/>
    </row>
    <row r="9487" spans="1:12">
      <c r="A9487"/>
      <c r="B9487"/>
      <c r="C9487"/>
      <c r="D9487"/>
      <c r="E9487"/>
      <c r="F9487" s="76"/>
      <c r="G9487"/>
      <c r="H9487"/>
      <c r="I9487"/>
      <c r="J9487"/>
      <c r="K9487" s="2"/>
      <c r="L9487" s="60"/>
    </row>
    <row r="9488" spans="1:12">
      <c r="A9488"/>
      <c r="B9488"/>
      <c r="C9488"/>
      <c r="D9488"/>
      <c r="E9488"/>
      <c r="F9488" s="76"/>
      <c r="G9488"/>
      <c r="H9488"/>
      <c r="I9488"/>
      <c r="J9488"/>
      <c r="K9488" s="2"/>
      <c r="L9488" s="60"/>
    </row>
    <row r="9489" spans="1:12">
      <c r="A9489"/>
      <c r="B9489"/>
      <c r="C9489"/>
      <c r="D9489"/>
      <c r="E9489"/>
      <c r="F9489" s="76"/>
      <c r="G9489"/>
      <c r="H9489"/>
      <c r="I9489"/>
      <c r="J9489"/>
      <c r="K9489" s="2"/>
      <c r="L9489" s="60"/>
    </row>
    <row r="9490" spans="1:12">
      <c r="A9490"/>
      <c r="B9490"/>
      <c r="C9490"/>
      <c r="D9490"/>
      <c r="E9490"/>
      <c r="F9490" s="76"/>
      <c r="G9490"/>
      <c r="H9490"/>
      <c r="I9490"/>
      <c r="J9490"/>
      <c r="K9490" s="2"/>
      <c r="L9490" s="60"/>
    </row>
    <row r="9491" spans="1:12">
      <c r="A9491"/>
      <c r="B9491"/>
      <c r="C9491"/>
      <c r="D9491"/>
      <c r="E9491"/>
      <c r="F9491" s="76"/>
      <c r="G9491"/>
      <c r="H9491"/>
      <c r="I9491"/>
      <c r="J9491"/>
      <c r="K9491" s="2"/>
      <c r="L9491" s="60"/>
    </row>
    <row r="9492" spans="1:12">
      <c r="A9492"/>
      <c r="B9492"/>
      <c r="C9492"/>
      <c r="D9492"/>
      <c r="E9492"/>
      <c r="F9492" s="76"/>
      <c r="G9492"/>
      <c r="H9492"/>
      <c r="I9492"/>
      <c r="J9492"/>
      <c r="K9492" s="2"/>
      <c r="L9492" s="60"/>
    </row>
    <row r="9493" spans="1:12">
      <c r="A9493"/>
      <c r="B9493"/>
      <c r="C9493"/>
      <c r="D9493"/>
      <c r="E9493"/>
      <c r="F9493" s="76"/>
      <c r="G9493"/>
      <c r="H9493"/>
      <c r="I9493"/>
      <c r="J9493"/>
      <c r="K9493" s="2"/>
      <c r="L9493" s="60"/>
    </row>
    <row r="9494" spans="1:12">
      <c r="A9494"/>
      <c r="B9494"/>
      <c r="C9494"/>
      <c r="D9494"/>
      <c r="E9494"/>
      <c r="F9494" s="76"/>
      <c r="G9494"/>
      <c r="H9494"/>
      <c r="I9494"/>
      <c r="J9494"/>
      <c r="K9494" s="2"/>
      <c r="L9494" s="60"/>
    </row>
    <row r="9495" spans="1:12">
      <c r="A9495"/>
      <c r="B9495"/>
      <c r="C9495"/>
      <c r="D9495"/>
      <c r="E9495"/>
      <c r="F9495" s="76"/>
      <c r="G9495"/>
      <c r="H9495"/>
      <c r="I9495"/>
      <c r="J9495"/>
      <c r="K9495" s="2"/>
      <c r="L9495" s="60"/>
    </row>
    <row r="9496" spans="1:12">
      <c r="A9496"/>
      <c r="B9496"/>
      <c r="C9496"/>
      <c r="D9496"/>
      <c r="E9496"/>
      <c r="F9496" s="76"/>
      <c r="G9496"/>
      <c r="H9496"/>
      <c r="I9496"/>
      <c r="J9496"/>
      <c r="K9496" s="2"/>
      <c r="L9496" s="60"/>
    </row>
    <row r="9497" spans="1:12">
      <c r="A9497"/>
      <c r="B9497"/>
      <c r="C9497"/>
      <c r="D9497"/>
      <c r="E9497"/>
      <c r="F9497" s="76"/>
      <c r="G9497"/>
      <c r="H9497"/>
      <c r="I9497"/>
      <c r="J9497"/>
      <c r="K9497" s="2"/>
      <c r="L9497" s="60"/>
    </row>
    <row r="9498" spans="1:12">
      <c r="A9498"/>
      <c r="B9498"/>
      <c r="C9498"/>
      <c r="D9498"/>
      <c r="E9498"/>
      <c r="F9498" s="76"/>
      <c r="G9498"/>
      <c r="H9498"/>
      <c r="I9498"/>
      <c r="J9498"/>
      <c r="K9498" s="2"/>
      <c r="L9498" s="60"/>
    </row>
    <row r="9499" spans="1:12">
      <c r="A9499"/>
      <c r="B9499"/>
      <c r="C9499"/>
      <c r="D9499"/>
      <c r="E9499"/>
      <c r="F9499" s="76"/>
      <c r="G9499"/>
      <c r="H9499"/>
      <c r="I9499"/>
      <c r="J9499"/>
      <c r="K9499" s="2"/>
      <c r="L9499" s="60"/>
    </row>
    <row r="9500" spans="1:12">
      <c r="A9500"/>
      <c r="B9500"/>
      <c r="C9500"/>
      <c r="D9500"/>
      <c r="E9500"/>
      <c r="F9500" s="76"/>
      <c r="G9500"/>
      <c r="H9500"/>
      <c r="I9500"/>
      <c r="J9500"/>
      <c r="K9500" s="2"/>
      <c r="L9500" s="60"/>
    </row>
    <row r="9501" spans="1:12">
      <c r="A9501"/>
      <c r="B9501"/>
      <c r="C9501"/>
      <c r="D9501"/>
      <c r="E9501"/>
      <c r="F9501" s="76"/>
      <c r="G9501"/>
      <c r="H9501"/>
      <c r="I9501"/>
      <c r="J9501"/>
      <c r="K9501" s="2"/>
      <c r="L9501" s="60"/>
    </row>
    <row r="9502" spans="1:12">
      <c r="A9502"/>
      <c r="B9502"/>
      <c r="C9502"/>
      <c r="D9502"/>
      <c r="E9502"/>
      <c r="F9502" s="76"/>
      <c r="G9502"/>
      <c r="H9502"/>
      <c r="I9502"/>
      <c r="J9502"/>
      <c r="K9502" s="2"/>
      <c r="L9502" s="60"/>
    </row>
    <row r="9503" spans="1:12">
      <c r="A9503"/>
      <c r="B9503"/>
      <c r="C9503"/>
      <c r="D9503"/>
      <c r="E9503"/>
      <c r="F9503" s="76"/>
      <c r="G9503"/>
      <c r="H9503"/>
      <c r="I9503"/>
      <c r="J9503"/>
      <c r="K9503" s="2"/>
      <c r="L9503" s="60"/>
    </row>
    <row r="9504" spans="1:12">
      <c r="A9504"/>
      <c r="B9504"/>
      <c r="C9504"/>
      <c r="D9504"/>
      <c r="E9504"/>
      <c r="F9504" s="76"/>
      <c r="G9504"/>
      <c r="H9504"/>
      <c r="I9504"/>
      <c r="J9504"/>
      <c r="K9504" s="2"/>
      <c r="L9504" s="60"/>
    </row>
    <row r="9505" spans="1:12">
      <c r="A9505"/>
      <c r="B9505"/>
      <c r="C9505"/>
      <c r="D9505"/>
      <c r="E9505"/>
      <c r="F9505" s="76"/>
      <c r="G9505"/>
      <c r="H9505"/>
      <c r="I9505"/>
      <c r="J9505"/>
      <c r="K9505" s="2"/>
      <c r="L9505" s="60"/>
    </row>
    <row r="9506" spans="1:12">
      <c r="A9506"/>
      <c r="B9506"/>
      <c r="C9506"/>
      <c r="D9506"/>
      <c r="E9506"/>
      <c r="F9506" s="76"/>
      <c r="G9506"/>
      <c r="H9506"/>
      <c r="I9506"/>
      <c r="J9506"/>
      <c r="K9506" s="2"/>
      <c r="L9506" s="60"/>
    </row>
    <row r="9507" spans="1:12">
      <c r="A9507"/>
      <c r="B9507"/>
      <c r="C9507"/>
      <c r="D9507"/>
      <c r="E9507"/>
      <c r="F9507" s="76"/>
      <c r="G9507"/>
      <c r="H9507"/>
      <c r="I9507"/>
      <c r="J9507"/>
      <c r="K9507" s="2"/>
      <c r="L9507" s="60"/>
    </row>
    <row r="9508" spans="1:12">
      <c r="A9508"/>
      <c r="B9508"/>
      <c r="C9508"/>
      <c r="D9508"/>
      <c r="E9508"/>
      <c r="F9508" s="76"/>
      <c r="G9508"/>
      <c r="H9508"/>
      <c r="I9508"/>
      <c r="J9508"/>
      <c r="K9508" s="2"/>
      <c r="L9508" s="60"/>
    </row>
    <row r="9509" spans="1:12">
      <c r="A9509"/>
      <c r="B9509"/>
      <c r="C9509"/>
      <c r="D9509"/>
      <c r="E9509"/>
      <c r="F9509" s="76"/>
      <c r="G9509"/>
      <c r="H9509"/>
      <c r="I9509"/>
      <c r="J9509"/>
      <c r="K9509" s="2"/>
      <c r="L9509" s="60"/>
    </row>
    <row r="9510" spans="1:12">
      <c r="A9510"/>
      <c r="B9510"/>
      <c r="C9510"/>
      <c r="D9510"/>
      <c r="E9510"/>
      <c r="F9510" s="76"/>
      <c r="G9510"/>
      <c r="H9510"/>
      <c r="I9510"/>
      <c r="J9510"/>
      <c r="K9510" s="2"/>
      <c r="L9510" s="60"/>
    </row>
    <row r="9511" spans="1:12">
      <c r="A9511"/>
      <c r="B9511"/>
      <c r="C9511"/>
      <c r="D9511"/>
      <c r="E9511"/>
      <c r="F9511" s="76"/>
      <c r="G9511"/>
      <c r="H9511"/>
      <c r="I9511"/>
      <c r="J9511"/>
      <c r="K9511" s="2"/>
      <c r="L9511" s="60"/>
    </row>
    <row r="9512" spans="1:12">
      <c r="A9512"/>
      <c r="B9512"/>
      <c r="C9512"/>
      <c r="D9512"/>
      <c r="E9512"/>
      <c r="F9512" s="76"/>
      <c r="G9512"/>
      <c r="H9512"/>
      <c r="I9512"/>
      <c r="J9512"/>
      <c r="K9512" s="2"/>
      <c r="L9512" s="60"/>
    </row>
    <row r="9513" spans="1:12">
      <c r="A9513"/>
      <c r="B9513"/>
      <c r="C9513"/>
      <c r="D9513"/>
      <c r="E9513"/>
      <c r="F9513" s="76"/>
      <c r="G9513"/>
      <c r="H9513"/>
      <c r="I9513"/>
      <c r="J9513"/>
      <c r="K9513" s="2"/>
      <c r="L9513" s="60"/>
    </row>
    <row r="9514" spans="1:12">
      <c r="A9514"/>
      <c r="B9514"/>
      <c r="C9514"/>
      <c r="D9514"/>
      <c r="E9514"/>
      <c r="F9514" s="76"/>
      <c r="G9514"/>
      <c r="H9514"/>
      <c r="I9514"/>
      <c r="J9514"/>
      <c r="K9514" s="2"/>
      <c r="L9514" s="60"/>
    </row>
    <row r="9515" spans="1:12">
      <c r="A9515"/>
      <c r="B9515"/>
      <c r="C9515"/>
      <c r="D9515"/>
      <c r="E9515"/>
      <c r="F9515" s="76"/>
      <c r="G9515"/>
      <c r="H9515"/>
      <c r="I9515"/>
      <c r="J9515"/>
      <c r="K9515" s="2"/>
      <c r="L9515" s="60"/>
    </row>
    <row r="9516" spans="1:12">
      <c r="A9516"/>
      <c r="B9516"/>
      <c r="C9516"/>
      <c r="D9516"/>
      <c r="E9516"/>
      <c r="F9516" s="76"/>
      <c r="G9516"/>
      <c r="H9516"/>
      <c r="I9516"/>
      <c r="J9516"/>
      <c r="K9516" s="2"/>
      <c r="L9516" s="60"/>
    </row>
    <row r="9517" spans="1:12">
      <c r="A9517"/>
      <c r="B9517"/>
      <c r="C9517"/>
      <c r="D9517"/>
      <c r="E9517"/>
      <c r="F9517" s="76"/>
      <c r="G9517"/>
      <c r="H9517"/>
      <c r="I9517"/>
      <c r="J9517"/>
      <c r="K9517" s="2"/>
      <c r="L9517" s="60"/>
    </row>
    <row r="9518" spans="1:12">
      <c r="A9518"/>
      <c r="B9518"/>
      <c r="C9518"/>
      <c r="D9518"/>
      <c r="E9518"/>
      <c r="F9518" s="76"/>
      <c r="G9518"/>
      <c r="H9518"/>
      <c r="I9518"/>
      <c r="J9518"/>
      <c r="K9518" s="2"/>
      <c r="L9518" s="60"/>
    </row>
    <row r="9519" spans="1:12">
      <c r="A9519"/>
      <c r="B9519"/>
      <c r="C9519"/>
      <c r="D9519"/>
      <c r="E9519"/>
      <c r="F9519" s="76"/>
      <c r="G9519"/>
      <c r="H9519"/>
      <c r="I9519"/>
      <c r="J9519"/>
      <c r="K9519" s="2"/>
      <c r="L9519" s="60"/>
    </row>
    <row r="9520" spans="1:12">
      <c r="A9520"/>
      <c r="B9520"/>
      <c r="C9520"/>
      <c r="D9520"/>
      <c r="E9520"/>
      <c r="F9520" s="76"/>
      <c r="G9520"/>
      <c r="H9520"/>
      <c r="I9520"/>
      <c r="J9520"/>
      <c r="K9520" s="2"/>
      <c r="L9520" s="60"/>
    </row>
    <row r="9521" spans="1:12">
      <c r="A9521"/>
      <c r="B9521"/>
      <c r="C9521"/>
      <c r="D9521"/>
      <c r="E9521"/>
      <c r="F9521" s="76"/>
      <c r="G9521"/>
      <c r="H9521"/>
      <c r="I9521"/>
      <c r="J9521"/>
      <c r="K9521" s="2"/>
      <c r="L9521" s="60"/>
    </row>
    <row r="9522" spans="1:12">
      <c r="A9522"/>
      <c r="B9522"/>
      <c r="C9522"/>
      <c r="D9522"/>
      <c r="E9522"/>
      <c r="F9522" s="76"/>
      <c r="G9522"/>
      <c r="H9522"/>
      <c r="I9522"/>
      <c r="J9522"/>
      <c r="K9522" s="2"/>
      <c r="L9522" s="60"/>
    </row>
    <row r="9523" spans="1:12">
      <c r="A9523"/>
      <c r="B9523"/>
      <c r="C9523"/>
      <c r="D9523"/>
      <c r="E9523"/>
      <c r="F9523" s="76"/>
      <c r="G9523"/>
      <c r="H9523"/>
      <c r="I9523"/>
      <c r="J9523"/>
      <c r="K9523" s="2"/>
      <c r="L9523" s="60"/>
    </row>
    <row r="9524" spans="1:12">
      <c r="A9524"/>
      <c r="B9524"/>
      <c r="C9524"/>
      <c r="D9524"/>
      <c r="E9524"/>
      <c r="F9524" s="76"/>
      <c r="G9524"/>
      <c r="H9524"/>
      <c r="I9524"/>
      <c r="J9524"/>
      <c r="K9524" s="2"/>
      <c r="L9524" s="60"/>
    </row>
    <row r="9525" spans="1:12">
      <c r="A9525"/>
      <c r="B9525"/>
      <c r="C9525"/>
      <c r="D9525"/>
      <c r="E9525"/>
      <c r="F9525" s="76"/>
      <c r="G9525"/>
      <c r="H9525"/>
      <c r="I9525"/>
      <c r="J9525"/>
      <c r="K9525" s="2"/>
      <c r="L9525" s="60"/>
    </row>
    <row r="9526" spans="1:12">
      <c r="A9526"/>
      <c r="B9526"/>
      <c r="C9526"/>
      <c r="D9526"/>
      <c r="E9526"/>
      <c r="F9526" s="76"/>
      <c r="G9526"/>
      <c r="H9526"/>
      <c r="I9526"/>
      <c r="J9526"/>
      <c r="K9526" s="2"/>
      <c r="L9526" s="60"/>
    </row>
    <row r="9527" spans="1:12">
      <c r="A9527"/>
      <c r="B9527"/>
      <c r="C9527"/>
      <c r="D9527"/>
      <c r="E9527"/>
      <c r="F9527" s="76"/>
      <c r="G9527"/>
      <c r="H9527"/>
      <c r="I9527"/>
      <c r="J9527"/>
      <c r="K9527" s="2"/>
      <c r="L9527" s="60"/>
    </row>
    <row r="9528" spans="1:12">
      <c r="A9528"/>
      <c r="B9528"/>
      <c r="C9528"/>
      <c r="D9528"/>
      <c r="E9528"/>
      <c r="F9528" s="76"/>
      <c r="G9528"/>
      <c r="H9528"/>
      <c r="I9528"/>
      <c r="J9528"/>
      <c r="K9528" s="2"/>
      <c r="L9528" s="60"/>
    </row>
    <row r="9529" spans="1:12">
      <c r="A9529"/>
      <c r="B9529"/>
      <c r="C9529"/>
      <c r="D9529"/>
      <c r="E9529"/>
      <c r="F9529" s="76"/>
      <c r="G9529"/>
      <c r="H9529"/>
      <c r="I9529"/>
      <c r="J9529"/>
      <c r="K9529" s="2"/>
      <c r="L9529" s="60"/>
    </row>
    <row r="9530" spans="1:12">
      <c r="A9530"/>
      <c r="B9530"/>
      <c r="C9530"/>
      <c r="D9530"/>
      <c r="E9530"/>
      <c r="F9530" s="76"/>
      <c r="G9530"/>
      <c r="H9530"/>
      <c r="I9530"/>
      <c r="J9530"/>
      <c r="K9530" s="2"/>
      <c r="L9530" s="60"/>
    </row>
    <row r="9531" spans="1:12">
      <c r="A9531"/>
      <c r="B9531"/>
      <c r="C9531"/>
      <c r="D9531"/>
      <c r="E9531"/>
      <c r="F9531" s="76"/>
      <c r="G9531"/>
      <c r="H9531"/>
      <c r="I9531"/>
      <c r="J9531"/>
      <c r="K9531" s="2"/>
      <c r="L9531" s="60"/>
    </row>
    <row r="9532" spans="1:12">
      <c r="A9532"/>
      <c r="B9532"/>
      <c r="C9532"/>
      <c r="D9532"/>
      <c r="E9532"/>
      <c r="F9532" s="76"/>
      <c r="G9532"/>
      <c r="H9532"/>
      <c r="I9532"/>
      <c r="J9532"/>
      <c r="K9532" s="2"/>
      <c r="L9532" s="60"/>
    </row>
    <row r="9533" spans="1:12">
      <c r="A9533"/>
      <c r="B9533"/>
      <c r="C9533"/>
      <c r="D9533"/>
      <c r="E9533"/>
      <c r="F9533" s="76"/>
      <c r="G9533"/>
      <c r="H9533"/>
      <c r="I9533"/>
      <c r="J9533"/>
      <c r="K9533" s="2"/>
      <c r="L9533" s="60"/>
    </row>
    <row r="9534" spans="1:12">
      <c r="A9534"/>
      <c r="B9534"/>
      <c r="C9534"/>
      <c r="D9534"/>
      <c r="E9534"/>
      <c r="F9534" s="76"/>
      <c r="G9534"/>
      <c r="H9534"/>
      <c r="I9534"/>
      <c r="J9534"/>
      <c r="K9534" s="2"/>
      <c r="L9534" s="60"/>
    </row>
    <row r="9535" spans="1:12">
      <c r="A9535"/>
      <c r="B9535"/>
      <c r="C9535"/>
      <c r="D9535"/>
      <c r="E9535"/>
      <c r="F9535" s="76"/>
      <c r="G9535"/>
      <c r="H9535"/>
      <c r="I9535"/>
      <c r="J9535"/>
      <c r="K9535" s="2"/>
      <c r="L9535" s="60"/>
    </row>
    <row r="9536" spans="1:12">
      <c r="A9536"/>
      <c r="B9536"/>
      <c r="C9536"/>
      <c r="D9536"/>
      <c r="E9536"/>
      <c r="F9536" s="76"/>
      <c r="G9536"/>
      <c r="H9536"/>
      <c r="I9536"/>
      <c r="J9536"/>
      <c r="K9536" s="2"/>
      <c r="L9536" s="60"/>
    </row>
    <row r="9537" spans="1:12">
      <c r="A9537"/>
      <c r="B9537"/>
      <c r="C9537"/>
      <c r="D9537"/>
      <c r="E9537"/>
      <c r="F9537" s="76"/>
      <c r="G9537"/>
      <c r="H9537"/>
      <c r="I9537"/>
      <c r="J9537"/>
      <c r="K9537" s="2"/>
      <c r="L9537" s="60"/>
    </row>
    <row r="9538" spans="1:12">
      <c r="A9538"/>
      <c r="B9538"/>
      <c r="C9538"/>
      <c r="D9538"/>
      <c r="E9538"/>
      <c r="F9538" s="76"/>
      <c r="G9538"/>
      <c r="H9538"/>
      <c r="I9538"/>
      <c r="J9538"/>
      <c r="K9538" s="2"/>
      <c r="L9538" s="60"/>
    </row>
    <row r="9539" spans="1:12">
      <c r="A9539"/>
      <c r="B9539"/>
      <c r="C9539"/>
      <c r="D9539"/>
      <c r="E9539"/>
      <c r="F9539" s="76"/>
      <c r="G9539"/>
      <c r="H9539"/>
      <c r="I9539"/>
      <c r="J9539"/>
      <c r="K9539" s="2"/>
      <c r="L9539" s="60"/>
    </row>
    <row r="9540" spans="1:12">
      <c r="A9540"/>
      <c r="B9540"/>
      <c r="C9540"/>
      <c r="D9540"/>
      <c r="E9540"/>
      <c r="F9540" s="76"/>
      <c r="G9540"/>
      <c r="H9540"/>
      <c r="I9540"/>
      <c r="J9540"/>
      <c r="K9540" s="2"/>
      <c r="L9540" s="60"/>
    </row>
    <row r="9541" spans="1:12">
      <c r="A9541"/>
      <c r="B9541"/>
      <c r="C9541"/>
      <c r="D9541"/>
      <c r="E9541"/>
      <c r="F9541" s="76"/>
      <c r="G9541"/>
      <c r="H9541"/>
      <c r="I9541"/>
      <c r="J9541"/>
      <c r="K9541" s="2"/>
      <c r="L9541" s="60"/>
    </row>
    <row r="9542" spans="1:12">
      <c r="A9542"/>
      <c r="B9542"/>
      <c r="C9542"/>
      <c r="D9542"/>
      <c r="E9542"/>
      <c r="F9542" s="76"/>
      <c r="G9542"/>
      <c r="H9542"/>
      <c r="I9542"/>
      <c r="J9542"/>
      <c r="K9542" s="2"/>
      <c r="L9542" s="60"/>
    </row>
    <row r="9543" spans="1:12">
      <c r="A9543"/>
      <c r="B9543"/>
      <c r="C9543"/>
      <c r="D9543"/>
      <c r="E9543"/>
      <c r="F9543" s="76"/>
      <c r="G9543"/>
      <c r="H9543"/>
      <c r="I9543"/>
      <c r="J9543"/>
      <c r="K9543" s="2"/>
      <c r="L9543" s="60"/>
    </row>
    <row r="9544" spans="1:12">
      <c r="A9544"/>
      <c r="B9544"/>
      <c r="C9544"/>
      <c r="D9544"/>
      <c r="E9544"/>
      <c r="F9544" s="76"/>
      <c r="G9544"/>
      <c r="H9544"/>
      <c r="I9544"/>
      <c r="J9544"/>
      <c r="K9544" s="2"/>
      <c r="L9544" s="60"/>
    </row>
    <row r="9545" spans="1:12">
      <c r="A9545"/>
      <c r="B9545"/>
      <c r="C9545"/>
      <c r="D9545"/>
      <c r="E9545"/>
      <c r="F9545" s="76"/>
      <c r="G9545"/>
      <c r="H9545"/>
      <c r="I9545"/>
      <c r="J9545"/>
      <c r="K9545" s="2"/>
      <c r="L9545" s="60"/>
    </row>
    <row r="9546" spans="1:12">
      <c r="A9546"/>
      <c r="B9546"/>
      <c r="C9546"/>
      <c r="D9546"/>
      <c r="E9546"/>
      <c r="F9546" s="76"/>
      <c r="G9546"/>
      <c r="H9546"/>
      <c r="I9546"/>
      <c r="J9546"/>
      <c r="K9546" s="2"/>
      <c r="L9546" s="60"/>
    </row>
    <row r="9547" spans="1:12">
      <c r="A9547"/>
      <c r="B9547"/>
      <c r="C9547"/>
      <c r="D9547"/>
      <c r="E9547"/>
      <c r="F9547" s="76"/>
      <c r="G9547"/>
      <c r="H9547"/>
      <c r="I9547"/>
      <c r="J9547"/>
      <c r="K9547" s="2"/>
      <c r="L9547" s="60"/>
    </row>
    <row r="9548" spans="1:12">
      <c r="A9548"/>
      <c r="B9548"/>
      <c r="C9548"/>
      <c r="D9548"/>
      <c r="E9548"/>
      <c r="F9548" s="76"/>
      <c r="G9548"/>
      <c r="H9548"/>
      <c r="I9548"/>
      <c r="J9548"/>
      <c r="K9548" s="2"/>
      <c r="L9548" s="60"/>
    </row>
    <row r="9549" spans="1:12">
      <c r="A9549"/>
      <c r="B9549"/>
      <c r="C9549"/>
      <c r="D9549"/>
      <c r="E9549"/>
      <c r="F9549" s="76"/>
      <c r="G9549"/>
      <c r="H9549"/>
      <c r="I9549"/>
      <c r="J9549"/>
      <c r="K9549" s="2"/>
      <c r="L9549" s="60"/>
    </row>
    <row r="9550" spans="1:12">
      <c r="A9550"/>
      <c r="B9550"/>
      <c r="C9550"/>
      <c r="D9550"/>
      <c r="E9550"/>
      <c r="F9550" s="76"/>
      <c r="G9550"/>
      <c r="H9550"/>
      <c r="I9550"/>
      <c r="J9550"/>
      <c r="K9550" s="2"/>
      <c r="L9550" s="60"/>
    </row>
    <row r="9551" spans="1:12">
      <c r="A9551"/>
      <c r="B9551"/>
      <c r="C9551"/>
      <c r="D9551"/>
      <c r="E9551"/>
      <c r="F9551" s="76"/>
      <c r="G9551"/>
      <c r="H9551"/>
      <c r="I9551"/>
      <c r="J9551"/>
      <c r="K9551" s="2"/>
      <c r="L9551" s="60"/>
    </row>
    <row r="9552" spans="1:12">
      <c r="A9552"/>
      <c r="B9552"/>
      <c r="C9552"/>
      <c r="D9552"/>
      <c r="E9552"/>
      <c r="F9552" s="76"/>
      <c r="G9552"/>
      <c r="H9552"/>
      <c r="I9552"/>
      <c r="J9552"/>
      <c r="K9552" s="2"/>
      <c r="L9552" s="60"/>
    </row>
    <row r="9553" spans="1:12">
      <c r="A9553"/>
      <c r="B9553"/>
      <c r="C9553"/>
      <c r="D9553"/>
      <c r="E9553"/>
      <c r="F9553" s="76"/>
      <c r="G9553"/>
      <c r="H9553"/>
      <c r="I9553"/>
      <c r="J9553"/>
      <c r="K9553" s="2"/>
      <c r="L9553" s="60"/>
    </row>
    <row r="9554" spans="1:12">
      <c r="A9554"/>
      <c r="B9554"/>
      <c r="C9554"/>
      <c r="D9554"/>
      <c r="E9554"/>
      <c r="F9554" s="76"/>
      <c r="G9554"/>
      <c r="H9554"/>
      <c r="I9554"/>
      <c r="J9554"/>
      <c r="K9554" s="2"/>
      <c r="L9554" s="60"/>
    </row>
    <row r="9555" spans="1:12">
      <c r="A9555"/>
      <c r="B9555"/>
      <c r="C9555"/>
      <c r="D9555"/>
      <c r="E9555"/>
      <c r="F9555" s="76"/>
      <c r="G9555"/>
      <c r="H9555"/>
      <c r="I9555"/>
      <c r="J9555"/>
      <c r="K9555" s="2"/>
      <c r="L9555" s="60"/>
    </row>
    <row r="9556" spans="1:12">
      <c r="A9556"/>
      <c r="B9556"/>
      <c r="C9556"/>
      <c r="D9556"/>
      <c r="E9556"/>
      <c r="F9556" s="76"/>
      <c r="G9556"/>
      <c r="H9556"/>
      <c r="I9556"/>
      <c r="J9556"/>
      <c r="K9556" s="2"/>
      <c r="L9556" s="60"/>
    </row>
    <row r="9557" spans="1:12">
      <c r="A9557"/>
      <c r="B9557"/>
      <c r="C9557"/>
      <c r="D9557"/>
      <c r="E9557"/>
      <c r="F9557" s="76"/>
      <c r="G9557"/>
      <c r="H9557"/>
      <c r="I9557"/>
      <c r="J9557"/>
      <c r="K9557" s="2"/>
      <c r="L9557" s="60"/>
    </row>
    <row r="9558" spans="1:12">
      <c r="A9558"/>
      <c r="B9558"/>
      <c r="C9558"/>
      <c r="D9558"/>
      <c r="E9558"/>
      <c r="F9558" s="76"/>
      <c r="G9558"/>
      <c r="H9558"/>
      <c r="I9558"/>
      <c r="J9558"/>
      <c r="K9558" s="2"/>
      <c r="L9558" s="60"/>
    </row>
    <row r="9559" spans="1:12">
      <c r="A9559"/>
      <c r="B9559"/>
      <c r="C9559"/>
      <c r="D9559"/>
      <c r="E9559"/>
      <c r="F9559" s="76"/>
      <c r="G9559"/>
      <c r="H9559"/>
      <c r="I9559"/>
      <c r="J9559"/>
      <c r="K9559" s="2"/>
      <c r="L9559" s="60"/>
    </row>
    <row r="9560" spans="1:12">
      <c r="A9560"/>
      <c r="B9560"/>
      <c r="C9560"/>
      <c r="D9560"/>
      <c r="E9560"/>
      <c r="F9560" s="76"/>
      <c r="G9560"/>
      <c r="H9560"/>
      <c r="I9560"/>
      <c r="J9560"/>
      <c r="K9560" s="2"/>
      <c r="L9560" s="60"/>
    </row>
    <row r="9561" spans="1:12">
      <c r="A9561"/>
      <c r="B9561"/>
      <c r="C9561"/>
      <c r="D9561"/>
      <c r="E9561"/>
      <c r="F9561" s="76"/>
      <c r="G9561"/>
      <c r="H9561"/>
      <c r="I9561"/>
      <c r="J9561"/>
      <c r="K9561" s="2"/>
      <c r="L9561" s="60"/>
    </row>
    <row r="9562" spans="1:12">
      <c r="A9562"/>
      <c r="B9562"/>
      <c r="C9562"/>
      <c r="D9562"/>
      <c r="E9562"/>
      <c r="F9562" s="76"/>
      <c r="G9562"/>
      <c r="H9562"/>
      <c r="I9562"/>
      <c r="J9562"/>
      <c r="K9562" s="2"/>
      <c r="L9562" s="60"/>
    </row>
    <row r="9563" spans="1:12">
      <c r="A9563"/>
      <c r="B9563"/>
      <c r="C9563"/>
      <c r="D9563"/>
      <c r="E9563"/>
      <c r="F9563" s="76"/>
      <c r="G9563"/>
      <c r="H9563"/>
      <c r="I9563"/>
      <c r="J9563"/>
      <c r="K9563" s="2"/>
      <c r="L9563" s="60"/>
    </row>
    <row r="9564" spans="1:12">
      <c r="A9564"/>
      <c r="B9564"/>
      <c r="C9564"/>
      <c r="D9564"/>
      <c r="E9564"/>
      <c r="F9564" s="76"/>
      <c r="G9564"/>
      <c r="H9564"/>
      <c r="I9564"/>
      <c r="J9564"/>
      <c r="K9564" s="2"/>
      <c r="L9564" s="60"/>
    </row>
    <row r="9565" spans="1:12">
      <c r="A9565"/>
      <c r="B9565"/>
      <c r="C9565"/>
      <c r="D9565"/>
      <c r="E9565"/>
      <c r="F9565" s="76"/>
      <c r="G9565"/>
      <c r="H9565"/>
      <c r="I9565"/>
      <c r="J9565"/>
      <c r="K9565" s="2"/>
      <c r="L9565" s="60"/>
    </row>
    <row r="9566" spans="1:12">
      <c r="A9566"/>
      <c r="B9566"/>
      <c r="C9566"/>
      <c r="D9566"/>
      <c r="E9566"/>
      <c r="F9566" s="76"/>
      <c r="G9566"/>
      <c r="H9566"/>
      <c r="I9566"/>
      <c r="J9566"/>
      <c r="K9566" s="2"/>
      <c r="L9566" s="60"/>
    </row>
    <row r="9567" spans="1:12">
      <c r="A9567"/>
      <c r="B9567"/>
      <c r="C9567"/>
      <c r="D9567"/>
      <c r="E9567"/>
      <c r="F9567" s="76"/>
      <c r="G9567"/>
      <c r="H9567"/>
      <c r="I9567"/>
      <c r="J9567"/>
      <c r="K9567" s="2"/>
      <c r="L9567" s="60"/>
    </row>
    <row r="9568" spans="1:12">
      <c r="A9568"/>
      <c r="B9568"/>
      <c r="C9568"/>
      <c r="D9568"/>
      <c r="E9568"/>
      <c r="F9568" s="76"/>
      <c r="G9568"/>
      <c r="H9568"/>
      <c r="I9568"/>
      <c r="J9568"/>
      <c r="K9568" s="2"/>
      <c r="L9568" s="60"/>
    </row>
    <row r="9569" spans="1:12">
      <c r="A9569"/>
      <c r="B9569"/>
      <c r="C9569"/>
      <c r="D9569"/>
      <c r="E9569"/>
      <c r="F9569" s="76"/>
      <c r="G9569"/>
      <c r="H9569"/>
      <c r="I9569"/>
      <c r="J9569"/>
      <c r="K9569" s="2"/>
      <c r="L9569" s="60"/>
    </row>
    <row r="9570" spans="1:12">
      <c r="A9570"/>
      <c r="B9570"/>
      <c r="C9570"/>
      <c r="D9570"/>
      <c r="E9570"/>
      <c r="F9570" s="76"/>
      <c r="G9570"/>
      <c r="H9570"/>
      <c r="I9570"/>
      <c r="J9570"/>
      <c r="K9570" s="2"/>
      <c r="L9570" s="60"/>
    </row>
    <row r="9571" spans="1:12">
      <c r="A9571"/>
      <c r="B9571"/>
      <c r="C9571"/>
      <c r="D9571"/>
      <c r="E9571"/>
      <c r="F9571" s="76"/>
      <c r="G9571"/>
      <c r="H9571"/>
      <c r="I9571"/>
      <c r="J9571"/>
      <c r="K9571" s="2"/>
      <c r="L9571" s="60"/>
    </row>
    <row r="9572" spans="1:12">
      <c r="A9572"/>
      <c r="B9572"/>
      <c r="C9572"/>
      <c r="D9572"/>
      <c r="E9572"/>
      <c r="F9572" s="76"/>
      <c r="G9572"/>
      <c r="H9572"/>
      <c r="I9572"/>
      <c r="J9572"/>
      <c r="K9572" s="2"/>
      <c r="L9572" s="60"/>
    </row>
    <row r="9573" spans="1:12">
      <c r="A9573"/>
      <c r="B9573"/>
      <c r="C9573"/>
      <c r="D9573"/>
      <c r="E9573"/>
      <c r="F9573" s="76"/>
      <c r="G9573"/>
      <c r="H9573"/>
      <c r="I9573"/>
      <c r="J9573"/>
      <c r="K9573" s="2"/>
      <c r="L9573" s="60"/>
    </row>
    <row r="9574" spans="1:12">
      <c r="A9574"/>
      <c r="B9574"/>
      <c r="C9574"/>
      <c r="D9574"/>
      <c r="E9574"/>
      <c r="F9574" s="76"/>
      <c r="G9574"/>
      <c r="H9574"/>
      <c r="I9574"/>
      <c r="J9574"/>
      <c r="K9574" s="2"/>
      <c r="L9574" s="60"/>
    </row>
    <row r="9575" spans="1:12">
      <c r="A9575"/>
      <c r="B9575"/>
      <c r="C9575"/>
      <c r="D9575"/>
      <c r="E9575"/>
      <c r="F9575" s="76"/>
      <c r="G9575"/>
      <c r="H9575"/>
      <c r="I9575"/>
      <c r="J9575"/>
      <c r="K9575" s="2"/>
      <c r="L9575" s="60"/>
    </row>
    <row r="9576" spans="1:12">
      <c r="A9576"/>
      <c r="B9576"/>
      <c r="C9576"/>
      <c r="D9576"/>
      <c r="E9576"/>
      <c r="F9576" s="76"/>
      <c r="G9576"/>
      <c r="H9576"/>
      <c r="I9576"/>
      <c r="J9576"/>
      <c r="K9576" s="2"/>
      <c r="L9576" s="60"/>
    </row>
    <row r="9577" spans="1:12">
      <c r="A9577"/>
      <c r="B9577"/>
      <c r="C9577"/>
      <c r="D9577"/>
      <c r="E9577"/>
      <c r="F9577" s="76"/>
      <c r="G9577"/>
      <c r="H9577"/>
      <c r="I9577"/>
      <c r="J9577"/>
      <c r="K9577" s="2"/>
      <c r="L9577" s="60"/>
    </row>
    <row r="9578" spans="1:12">
      <c r="A9578"/>
      <c r="B9578"/>
      <c r="C9578"/>
      <c r="D9578"/>
      <c r="E9578"/>
      <c r="F9578" s="76"/>
      <c r="G9578"/>
      <c r="H9578"/>
      <c r="I9578"/>
      <c r="J9578"/>
      <c r="K9578" s="2"/>
      <c r="L9578" s="60"/>
    </row>
    <row r="9579" spans="1:12">
      <c r="A9579"/>
      <c r="B9579"/>
      <c r="C9579"/>
      <c r="D9579"/>
      <c r="E9579"/>
      <c r="F9579" s="76"/>
      <c r="G9579"/>
      <c r="H9579"/>
      <c r="I9579"/>
      <c r="J9579"/>
      <c r="K9579" s="2"/>
      <c r="L9579" s="60"/>
    </row>
    <row r="9580" spans="1:12">
      <c r="A9580"/>
      <c r="B9580"/>
      <c r="C9580"/>
      <c r="D9580"/>
      <c r="E9580"/>
      <c r="F9580" s="76"/>
      <c r="G9580"/>
      <c r="H9580"/>
      <c r="I9580"/>
      <c r="J9580"/>
      <c r="K9580" s="2"/>
      <c r="L9580" s="60"/>
    </row>
    <row r="9581" spans="1:12">
      <c r="A9581"/>
      <c r="B9581"/>
      <c r="C9581"/>
      <c r="D9581"/>
      <c r="E9581"/>
      <c r="F9581" s="76"/>
      <c r="G9581"/>
      <c r="H9581"/>
      <c r="I9581"/>
      <c r="J9581"/>
      <c r="K9581" s="2"/>
      <c r="L9581" s="60"/>
    </row>
    <row r="9582" spans="1:12">
      <c r="A9582"/>
      <c r="B9582"/>
      <c r="C9582"/>
      <c r="D9582"/>
      <c r="E9582"/>
      <c r="F9582" s="76"/>
      <c r="G9582"/>
      <c r="H9582"/>
      <c r="I9582"/>
      <c r="J9582"/>
      <c r="K9582" s="2"/>
      <c r="L9582" s="60"/>
    </row>
    <row r="9583" spans="1:12">
      <c r="A9583"/>
      <c r="B9583"/>
      <c r="C9583"/>
      <c r="D9583"/>
      <c r="E9583"/>
      <c r="F9583" s="76"/>
      <c r="G9583"/>
      <c r="H9583"/>
      <c r="I9583"/>
      <c r="J9583"/>
      <c r="K9583" s="2"/>
      <c r="L9583" s="60"/>
    </row>
    <row r="9584" spans="1:12">
      <c r="A9584"/>
      <c r="B9584"/>
      <c r="C9584"/>
      <c r="D9584"/>
      <c r="E9584"/>
      <c r="F9584" s="76"/>
      <c r="G9584"/>
      <c r="H9584"/>
      <c r="I9584"/>
      <c r="J9584"/>
      <c r="K9584" s="2"/>
      <c r="L9584" s="60"/>
    </row>
    <row r="9585" spans="1:12">
      <c r="A9585"/>
      <c r="B9585"/>
      <c r="C9585"/>
      <c r="D9585"/>
      <c r="E9585"/>
      <c r="F9585" s="76"/>
      <c r="G9585"/>
      <c r="H9585"/>
      <c r="I9585"/>
      <c r="J9585"/>
      <c r="K9585" s="2"/>
      <c r="L9585" s="60"/>
    </row>
    <row r="9586" spans="1:12">
      <c r="A9586"/>
      <c r="B9586"/>
      <c r="C9586"/>
      <c r="D9586"/>
      <c r="E9586"/>
      <c r="F9586" s="76"/>
      <c r="G9586"/>
      <c r="H9586"/>
      <c r="I9586"/>
      <c r="J9586"/>
      <c r="K9586" s="2"/>
      <c r="L9586" s="60"/>
    </row>
    <row r="9587" spans="1:12">
      <c r="A9587"/>
      <c r="B9587"/>
      <c r="C9587"/>
      <c r="D9587"/>
      <c r="E9587"/>
      <c r="F9587" s="76"/>
      <c r="G9587"/>
      <c r="H9587"/>
      <c r="I9587"/>
      <c r="J9587"/>
      <c r="K9587" s="2"/>
      <c r="L9587" s="60"/>
    </row>
    <row r="9588" spans="1:12">
      <c r="A9588"/>
      <c r="B9588"/>
      <c r="C9588"/>
      <c r="D9588"/>
      <c r="E9588"/>
      <c r="F9588" s="76"/>
      <c r="G9588"/>
      <c r="H9588"/>
      <c r="I9588"/>
      <c r="J9588"/>
      <c r="K9588" s="2"/>
      <c r="L9588" s="60"/>
    </row>
    <row r="9589" spans="1:12">
      <c r="A9589"/>
      <c r="B9589"/>
      <c r="C9589"/>
      <c r="D9589"/>
      <c r="E9589"/>
      <c r="F9589" s="76"/>
      <c r="G9589"/>
      <c r="H9589"/>
      <c r="I9589"/>
      <c r="J9589"/>
      <c r="K9589" s="2"/>
      <c r="L9589" s="60"/>
    </row>
    <row r="9590" spans="1:12">
      <c r="A9590"/>
      <c r="B9590"/>
      <c r="C9590"/>
      <c r="D9590"/>
      <c r="E9590"/>
      <c r="F9590" s="76"/>
      <c r="G9590"/>
      <c r="H9590"/>
      <c r="I9590"/>
      <c r="J9590"/>
      <c r="K9590" s="2"/>
      <c r="L9590" s="60"/>
    </row>
    <row r="9591" spans="1:12">
      <c r="A9591"/>
      <c r="B9591"/>
      <c r="C9591"/>
      <c r="D9591"/>
      <c r="E9591"/>
      <c r="F9591" s="76"/>
      <c r="G9591"/>
      <c r="H9591"/>
      <c r="I9591"/>
      <c r="J9591"/>
      <c r="K9591" s="2"/>
      <c r="L9591" s="60"/>
    </row>
    <row r="9592" spans="1:12">
      <c r="A9592"/>
      <c r="B9592"/>
      <c r="C9592"/>
      <c r="D9592"/>
      <c r="E9592"/>
      <c r="F9592" s="76"/>
      <c r="G9592"/>
      <c r="H9592"/>
      <c r="I9592"/>
      <c r="J9592"/>
      <c r="K9592" s="2"/>
      <c r="L9592" s="60"/>
    </row>
    <row r="9593" spans="1:12">
      <c r="A9593"/>
      <c r="B9593"/>
      <c r="C9593"/>
      <c r="D9593"/>
      <c r="E9593"/>
      <c r="F9593" s="76"/>
      <c r="G9593"/>
      <c r="H9593"/>
      <c r="I9593"/>
      <c r="J9593"/>
      <c r="K9593" s="2"/>
      <c r="L9593" s="60"/>
    </row>
    <row r="9594" spans="1:12">
      <c r="A9594"/>
      <c r="B9594"/>
      <c r="C9594"/>
      <c r="D9594"/>
      <c r="E9594"/>
      <c r="F9594" s="76"/>
      <c r="G9594"/>
      <c r="H9594"/>
      <c r="I9594"/>
      <c r="J9594"/>
      <c r="K9594" s="2"/>
      <c r="L9594" s="60"/>
    </row>
    <row r="9595" spans="1:12">
      <c r="A9595"/>
      <c r="B9595"/>
      <c r="C9595"/>
      <c r="D9595"/>
      <c r="E9595"/>
      <c r="F9595" s="76"/>
      <c r="G9595"/>
      <c r="H9595"/>
      <c r="I9595"/>
      <c r="J9595"/>
      <c r="K9595" s="2"/>
      <c r="L9595" s="60"/>
    </row>
    <row r="9596" spans="1:12">
      <c r="A9596"/>
      <c r="B9596"/>
      <c r="C9596"/>
      <c r="D9596"/>
      <c r="E9596"/>
      <c r="F9596" s="76"/>
      <c r="G9596"/>
      <c r="H9596"/>
      <c r="I9596"/>
      <c r="J9596"/>
      <c r="K9596" s="2"/>
      <c r="L9596" s="60"/>
    </row>
    <row r="9597" spans="1:12">
      <c r="A9597"/>
      <c r="B9597"/>
      <c r="C9597"/>
      <c r="D9597"/>
      <c r="E9597"/>
      <c r="F9597" s="76"/>
      <c r="G9597"/>
      <c r="H9597"/>
      <c r="I9597"/>
      <c r="J9597"/>
      <c r="K9597" s="2"/>
      <c r="L9597" s="60"/>
    </row>
    <row r="9598" spans="1:12">
      <c r="A9598"/>
      <c r="B9598"/>
      <c r="C9598"/>
      <c r="D9598"/>
      <c r="E9598"/>
      <c r="F9598" s="76"/>
      <c r="G9598"/>
      <c r="H9598"/>
      <c r="I9598"/>
      <c r="J9598"/>
      <c r="K9598" s="2"/>
      <c r="L9598" s="60"/>
    </row>
    <row r="9599" spans="1:12">
      <c r="A9599"/>
      <c r="B9599"/>
      <c r="C9599"/>
      <c r="D9599"/>
      <c r="E9599"/>
      <c r="F9599" s="76"/>
      <c r="G9599"/>
      <c r="H9599"/>
      <c r="I9599"/>
      <c r="J9599"/>
      <c r="K9599" s="2"/>
      <c r="L9599" s="60"/>
    </row>
    <row r="9600" spans="1:12">
      <c r="A9600"/>
      <c r="B9600"/>
      <c r="C9600"/>
      <c r="D9600"/>
      <c r="E9600"/>
      <c r="F9600" s="76"/>
      <c r="G9600"/>
      <c r="H9600"/>
      <c r="I9600"/>
      <c r="J9600"/>
      <c r="K9600" s="2"/>
      <c r="L9600" s="60"/>
    </row>
    <row r="9601" spans="1:12">
      <c r="A9601"/>
      <c r="B9601"/>
      <c r="C9601"/>
      <c r="D9601"/>
      <c r="E9601"/>
      <c r="F9601" s="76"/>
      <c r="G9601"/>
      <c r="H9601"/>
      <c r="I9601"/>
      <c r="J9601"/>
      <c r="K9601" s="2"/>
      <c r="L9601" s="60"/>
    </row>
    <row r="9602" spans="1:12">
      <c r="A9602"/>
      <c r="B9602"/>
      <c r="C9602"/>
      <c r="D9602"/>
      <c r="E9602"/>
      <c r="F9602" s="76"/>
      <c r="G9602"/>
      <c r="H9602"/>
      <c r="I9602"/>
      <c r="J9602"/>
      <c r="K9602" s="2"/>
      <c r="L9602" s="60"/>
    </row>
    <row r="9603" spans="1:12">
      <c r="A9603"/>
      <c r="B9603"/>
      <c r="C9603"/>
      <c r="D9603"/>
      <c r="E9603"/>
      <c r="F9603" s="76"/>
      <c r="G9603"/>
      <c r="H9603"/>
      <c r="I9603"/>
      <c r="J9603"/>
      <c r="K9603" s="2"/>
      <c r="L9603" s="60"/>
    </row>
    <row r="9604" spans="1:12">
      <c r="A9604"/>
      <c r="B9604"/>
      <c r="C9604"/>
      <c r="D9604"/>
      <c r="E9604"/>
      <c r="F9604" s="76"/>
      <c r="G9604"/>
      <c r="H9604"/>
      <c r="I9604"/>
      <c r="J9604"/>
      <c r="K9604" s="2"/>
      <c r="L9604" s="60"/>
    </row>
    <row r="9605" spans="1:12">
      <c r="A9605"/>
      <c r="B9605"/>
      <c r="C9605"/>
      <c r="D9605"/>
      <c r="E9605"/>
      <c r="F9605" s="76"/>
      <c r="G9605"/>
      <c r="H9605"/>
      <c r="I9605"/>
      <c r="J9605"/>
      <c r="K9605" s="2"/>
      <c r="L9605" s="60"/>
    </row>
    <row r="9606" spans="1:12">
      <c r="A9606"/>
      <c r="B9606"/>
      <c r="C9606"/>
      <c r="D9606"/>
      <c r="E9606"/>
      <c r="F9606" s="76"/>
      <c r="G9606"/>
      <c r="H9606"/>
      <c r="I9606"/>
      <c r="J9606"/>
      <c r="K9606" s="2"/>
      <c r="L9606" s="60"/>
    </row>
    <row r="9607" spans="1:12">
      <c r="A9607"/>
      <c r="B9607"/>
      <c r="C9607"/>
      <c r="D9607"/>
      <c r="E9607"/>
      <c r="F9607" s="76"/>
      <c r="G9607"/>
      <c r="H9607"/>
      <c r="I9607"/>
      <c r="J9607"/>
      <c r="K9607" s="2"/>
      <c r="L9607" s="60"/>
    </row>
    <row r="9608" spans="1:12">
      <c r="A9608"/>
      <c r="B9608"/>
      <c r="C9608"/>
      <c r="D9608"/>
      <c r="E9608"/>
      <c r="F9608" s="76"/>
      <c r="G9608"/>
      <c r="H9608"/>
      <c r="I9608"/>
      <c r="J9608"/>
      <c r="K9608" s="2"/>
      <c r="L9608" s="60"/>
    </row>
    <row r="9609" spans="1:12">
      <c r="A9609"/>
      <c r="B9609"/>
      <c r="C9609"/>
      <c r="D9609"/>
      <c r="E9609"/>
      <c r="F9609" s="76"/>
      <c r="G9609"/>
      <c r="H9609"/>
      <c r="I9609"/>
      <c r="J9609"/>
      <c r="K9609" s="2"/>
      <c r="L9609" s="60"/>
    </row>
    <row r="9610" spans="1:12">
      <c r="A9610"/>
      <c r="B9610"/>
      <c r="C9610"/>
      <c r="D9610"/>
      <c r="E9610"/>
      <c r="F9610" s="76"/>
      <c r="G9610"/>
      <c r="H9610"/>
      <c r="I9610"/>
      <c r="J9610"/>
      <c r="K9610" s="2"/>
      <c r="L9610" s="60"/>
    </row>
    <row r="9611" spans="1:12">
      <c r="A9611"/>
      <c r="B9611"/>
      <c r="C9611"/>
      <c r="D9611"/>
      <c r="E9611"/>
      <c r="F9611" s="76"/>
      <c r="G9611"/>
      <c r="H9611"/>
      <c r="I9611"/>
      <c r="J9611"/>
      <c r="K9611" s="2"/>
      <c r="L9611" s="60"/>
    </row>
    <row r="9612" spans="1:12">
      <c r="A9612"/>
      <c r="B9612"/>
      <c r="C9612"/>
      <c r="D9612"/>
      <c r="E9612"/>
      <c r="F9612" s="76"/>
      <c r="G9612"/>
      <c r="H9612"/>
      <c r="I9612"/>
      <c r="J9612"/>
      <c r="K9612" s="2"/>
      <c r="L9612" s="60"/>
    </row>
    <row r="9613" spans="1:12">
      <c r="A9613"/>
      <c r="B9613"/>
      <c r="C9613"/>
      <c r="D9613"/>
      <c r="E9613"/>
      <c r="F9613" s="76"/>
      <c r="G9613"/>
      <c r="H9613"/>
      <c r="I9613"/>
      <c r="J9613"/>
      <c r="K9613" s="2"/>
      <c r="L9613" s="60"/>
    </row>
    <row r="9614" spans="1:12">
      <c r="A9614"/>
      <c r="B9614"/>
      <c r="C9614"/>
      <c r="D9614"/>
      <c r="E9614"/>
      <c r="F9614" s="76"/>
      <c r="G9614"/>
      <c r="H9614"/>
      <c r="I9614"/>
      <c r="J9614"/>
      <c r="K9614" s="2"/>
      <c r="L9614" s="60"/>
    </row>
    <row r="9615" spans="1:12">
      <c r="A9615"/>
      <c r="B9615"/>
      <c r="C9615"/>
      <c r="D9615"/>
      <c r="E9615"/>
      <c r="F9615" s="76"/>
      <c r="G9615"/>
      <c r="H9615"/>
      <c r="I9615"/>
      <c r="J9615"/>
      <c r="K9615" s="2"/>
      <c r="L9615" s="60"/>
    </row>
    <row r="9616" spans="1:12">
      <c r="A9616"/>
      <c r="B9616"/>
      <c r="C9616"/>
      <c r="D9616"/>
      <c r="E9616"/>
      <c r="F9616" s="76"/>
      <c r="G9616"/>
      <c r="H9616"/>
      <c r="I9616"/>
      <c r="J9616"/>
      <c r="K9616" s="2"/>
      <c r="L9616" s="60"/>
    </row>
    <row r="9617" spans="1:12">
      <c r="A9617"/>
      <c r="B9617"/>
      <c r="C9617"/>
      <c r="D9617"/>
      <c r="E9617"/>
      <c r="F9617" s="76"/>
      <c r="G9617"/>
      <c r="H9617"/>
      <c r="I9617"/>
      <c r="J9617"/>
      <c r="K9617" s="2"/>
      <c r="L9617" s="60"/>
    </row>
    <row r="9618" spans="1:12">
      <c r="A9618"/>
      <c r="B9618"/>
      <c r="C9618"/>
      <c r="D9618"/>
      <c r="E9618"/>
      <c r="F9618" s="76"/>
      <c r="G9618"/>
      <c r="H9618"/>
      <c r="I9618"/>
      <c r="J9618"/>
      <c r="K9618" s="2"/>
      <c r="L9618" s="60"/>
    </row>
    <row r="9619" spans="1:12">
      <c r="A9619"/>
      <c r="B9619"/>
      <c r="C9619"/>
      <c r="D9619"/>
      <c r="E9619"/>
      <c r="F9619" s="76"/>
      <c r="G9619"/>
      <c r="H9619"/>
      <c r="I9619"/>
      <c r="J9619"/>
      <c r="K9619" s="2"/>
      <c r="L9619" s="60"/>
    </row>
    <row r="9620" spans="1:12">
      <c r="A9620"/>
      <c r="B9620"/>
      <c r="C9620"/>
      <c r="D9620"/>
      <c r="E9620"/>
      <c r="F9620" s="76"/>
      <c r="G9620"/>
      <c r="H9620"/>
      <c r="I9620"/>
      <c r="J9620"/>
      <c r="K9620" s="2"/>
      <c r="L9620" s="60"/>
    </row>
    <row r="9621" spans="1:12">
      <c r="A9621"/>
      <c r="B9621"/>
      <c r="C9621"/>
      <c r="D9621"/>
      <c r="E9621"/>
      <c r="F9621" s="76"/>
      <c r="G9621"/>
      <c r="H9621"/>
      <c r="I9621"/>
      <c r="J9621"/>
      <c r="K9621" s="2"/>
      <c r="L9621" s="60"/>
    </row>
    <row r="9622" spans="1:12">
      <c r="A9622"/>
      <c r="B9622"/>
      <c r="C9622"/>
      <c r="D9622"/>
      <c r="E9622"/>
      <c r="F9622" s="76"/>
      <c r="G9622"/>
      <c r="H9622"/>
      <c r="I9622"/>
      <c r="J9622"/>
      <c r="K9622" s="2"/>
      <c r="L9622" s="60"/>
    </row>
    <row r="9623" spans="1:12">
      <c r="A9623"/>
      <c r="B9623"/>
      <c r="C9623"/>
      <c r="D9623"/>
      <c r="E9623"/>
      <c r="F9623" s="76"/>
      <c r="G9623"/>
      <c r="H9623"/>
      <c r="I9623"/>
      <c r="J9623"/>
      <c r="K9623" s="2"/>
      <c r="L9623" s="60"/>
    </row>
    <row r="9624" spans="1:12">
      <c r="A9624"/>
      <c r="B9624"/>
      <c r="C9624"/>
      <c r="D9624"/>
      <c r="E9624"/>
      <c r="F9624" s="76"/>
      <c r="G9624"/>
      <c r="H9624"/>
      <c r="I9624"/>
      <c r="J9624"/>
      <c r="K9624" s="2"/>
      <c r="L9624" s="60"/>
    </row>
    <row r="9625" spans="1:12">
      <c r="A9625"/>
      <c r="B9625"/>
      <c r="C9625"/>
      <c r="D9625"/>
      <c r="E9625"/>
      <c r="F9625" s="76"/>
      <c r="G9625"/>
      <c r="H9625"/>
      <c r="I9625"/>
      <c r="J9625"/>
      <c r="K9625" s="2"/>
      <c r="L9625" s="60"/>
    </row>
    <row r="9626" spans="1:12">
      <c r="A9626"/>
      <c r="B9626"/>
      <c r="C9626"/>
      <c r="D9626"/>
      <c r="E9626"/>
      <c r="F9626" s="76"/>
      <c r="G9626"/>
      <c r="H9626"/>
      <c r="I9626"/>
      <c r="J9626"/>
      <c r="K9626" s="2"/>
      <c r="L9626" s="60"/>
    </row>
    <row r="9627" spans="1:12">
      <c r="A9627"/>
      <c r="B9627"/>
      <c r="C9627"/>
      <c r="D9627"/>
      <c r="E9627"/>
      <c r="F9627" s="76"/>
      <c r="G9627"/>
      <c r="H9627"/>
      <c r="I9627"/>
      <c r="J9627"/>
      <c r="K9627" s="2"/>
      <c r="L9627" s="60"/>
    </row>
    <row r="9628" spans="1:12">
      <c r="A9628"/>
      <c r="B9628"/>
      <c r="C9628"/>
      <c r="D9628"/>
      <c r="E9628"/>
      <c r="F9628" s="76"/>
      <c r="G9628"/>
      <c r="H9628"/>
      <c r="I9628"/>
      <c r="J9628"/>
      <c r="K9628" s="2"/>
      <c r="L9628" s="60"/>
    </row>
    <row r="9629" spans="1:12">
      <c r="A9629"/>
      <c r="B9629"/>
      <c r="C9629"/>
      <c r="D9629"/>
      <c r="E9629"/>
      <c r="F9629" s="76"/>
      <c r="G9629"/>
      <c r="H9629"/>
      <c r="I9629"/>
      <c r="J9629"/>
      <c r="K9629" s="2"/>
      <c r="L9629" s="60"/>
    </row>
    <row r="9630" spans="1:12">
      <c r="A9630"/>
      <c r="B9630"/>
      <c r="C9630"/>
      <c r="D9630"/>
      <c r="E9630"/>
      <c r="F9630" s="76"/>
      <c r="G9630"/>
      <c r="H9630"/>
      <c r="I9630"/>
      <c r="J9630"/>
      <c r="K9630" s="2"/>
      <c r="L9630" s="60"/>
    </row>
    <row r="9631" spans="1:12">
      <c r="A9631"/>
      <c r="B9631"/>
      <c r="C9631"/>
      <c r="D9631"/>
      <c r="E9631"/>
      <c r="F9631" s="76"/>
      <c r="G9631"/>
      <c r="H9631"/>
      <c r="I9631"/>
      <c r="J9631"/>
      <c r="K9631" s="2"/>
      <c r="L9631" s="60"/>
    </row>
    <row r="9632" spans="1:12">
      <c r="A9632"/>
      <c r="B9632"/>
      <c r="C9632"/>
      <c r="D9632"/>
      <c r="E9632"/>
      <c r="F9632" s="76"/>
      <c r="G9632"/>
      <c r="H9632"/>
      <c r="I9632"/>
      <c r="J9632"/>
      <c r="K9632" s="2"/>
      <c r="L9632" s="60"/>
    </row>
    <row r="9633" spans="1:12">
      <c r="A9633"/>
      <c r="B9633"/>
      <c r="C9633"/>
      <c r="D9633"/>
      <c r="E9633"/>
      <c r="F9633" s="76"/>
      <c r="G9633"/>
      <c r="H9633"/>
      <c r="I9633"/>
      <c r="J9633"/>
      <c r="K9633" s="2"/>
      <c r="L9633" s="60"/>
    </row>
    <row r="9634" spans="1:12">
      <c r="A9634"/>
      <c r="B9634"/>
      <c r="C9634"/>
      <c r="D9634"/>
      <c r="E9634"/>
      <c r="F9634" s="76"/>
      <c r="G9634"/>
      <c r="H9634"/>
      <c r="I9634"/>
      <c r="J9634"/>
      <c r="K9634" s="2"/>
      <c r="L9634" s="60"/>
    </row>
    <row r="9635" spans="1:12">
      <c r="A9635"/>
      <c r="B9635"/>
      <c r="C9635"/>
      <c r="D9635"/>
      <c r="E9635"/>
      <c r="F9635" s="76"/>
      <c r="G9635"/>
      <c r="H9635"/>
      <c r="I9635"/>
      <c r="J9635"/>
      <c r="K9635" s="2"/>
      <c r="L9635" s="60"/>
    </row>
    <row r="9636" spans="1:12">
      <c r="A9636"/>
      <c r="B9636"/>
      <c r="C9636"/>
      <c r="D9636"/>
      <c r="E9636"/>
      <c r="F9636" s="76"/>
      <c r="G9636"/>
      <c r="H9636"/>
      <c r="I9636"/>
      <c r="J9636"/>
      <c r="K9636" s="2"/>
      <c r="L9636" s="60"/>
    </row>
    <row r="9637" spans="1:12">
      <c r="A9637"/>
      <c r="B9637"/>
      <c r="C9637"/>
      <c r="D9637"/>
      <c r="E9637"/>
      <c r="F9637" s="76"/>
      <c r="G9637"/>
      <c r="H9637"/>
      <c r="I9637"/>
      <c r="J9637"/>
      <c r="K9637" s="2"/>
      <c r="L9637" s="60"/>
    </row>
    <row r="9638" spans="1:12">
      <c r="A9638"/>
      <c r="B9638"/>
      <c r="C9638"/>
      <c r="D9638"/>
      <c r="E9638"/>
      <c r="F9638" s="76"/>
      <c r="G9638"/>
      <c r="H9638"/>
      <c r="I9638"/>
      <c r="J9638"/>
      <c r="K9638" s="2"/>
      <c r="L9638" s="60"/>
    </row>
    <row r="9639" spans="1:12">
      <c r="A9639"/>
      <c r="B9639"/>
      <c r="C9639"/>
      <c r="D9639"/>
      <c r="E9639"/>
      <c r="F9639" s="76"/>
      <c r="G9639"/>
      <c r="H9639"/>
      <c r="I9639"/>
      <c r="J9639"/>
      <c r="K9639" s="2"/>
      <c r="L9639" s="60"/>
    </row>
    <row r="9640" spans="1:12">
      <c r="A9640"/>
      <c r="B9640"/>
      <c r="C9640"/>
      <c r="D9640"/>
      <c r="E9640"/>
      <c r="F9640" s="76"/>
      <c r="G9640"/>
      <c r="H9640"/>
      <c r="I9640"/>
      <c r="J9640"/>
      <c r="K9640" s="2"/>
      <c r="L9640" s="60"/>
    </row>
    <row r="9641" spans="1:12">
      <c r="A9641"/>
      <c r="B9641"/>
      <c r="C9641"/>
      <c r="D9641"/>
      <c r="E9641"/>
      <c r="F9641" s="76"/>
      <c r="G9641"/>
      <c r="H9641"/>
      <c r="I9641"/>
      <c r="J9641"/>
      <c r="K9641" s="2"/>
      <c r="L9641" s="60"/>
    </row>
    <row r="9642" spans="1:12">
      <c r="A9642"/>
      <c r="B9642"/>
      <c r="C9642"/>
      <c r="D9642"/>
      <c r="E9642"/>
      <c r="F9642" s="76"/>
      <c r="G9642"/>
      <c r="H9642"/>
      <c r="I9642"/>
      <c r="J9642"/>
      <c r="K9642" s="2"/>
      <c r="L9642" s="60"/>
    </row>
    <row r="9643" spans="1:12">
      <c r="A9643"/>
      <c r="B9643"/>
      <c r="C9643"/>
      <c r="D9643"/>
      <c r="E9643"/>
      <c r="F9643" s="76"/>
      <c r="G9643"/>
      <c r="H9643"/>
      <c r="I9643"/>
      <c r="J9643"/>
      <c r="K9643" s="2"/>
      <c r="L9643" s="60"/>
    </row>
    <row r="9644" spans="1:12">
      <c r="A9644"/>
      <c r="B9644"/>
      <c r="C9644"/>
      <c r="D9644"/>
      <c r="E9644"/>
      <c r="F9644" s="76"/>
      <c r="G9644"/>
      <c r="H9644"/>
      <c r="I9644"/>
      <c r="J9644"/>
      <c r="K9644" s="2"/>
      <c r="L9644" s="60"/>
    </row>
    <row r="9645" spans="1:12">
      <c r="A9645"/>
      <c r="B9645"/>
      <c r="C9645"/>
      <c r="D9645"/>
      <c r="E9645"/>
      <c r="F9645" s="76"/>
      <c r="G9645"/>
      <c r="H9645"/>
      <c r="I9645"/>
      <c r="J9645"/>
      <c r="K9645" s="2"/>
      <c r="L9645" s="60"/>
    </row>
    <row r="9646" spans="1:12">
      <c r="A9646"/>
      <c r="B9646"/>
      <c r="C9646"/>
      <c r="D9646"/>
      <c r="E9646"/>
      <c r="F9646" s="76"/>
      <c r="G9646"/>
      <c r="H9646"/>
      <c r="I9646"/>
      <c r="J9646"/>
      <c r="K9646" s="2"/>
      <c r="L9646" s="60"/>
    </row>
    <row r="9647" spans="1:12">
      <c r="A9647"/>
      <c r="B9647"/>
      <c r="C9647"/>
      <c r="D9647"/>
      <c r="E9647"/>
      <c r="F9647" s="76"/>
      <c r="G9647"/>
      <c r="H9647"/>
      <c r="I9647"/>
      <c r="J9647"/>
      <c r="K9647" s="2"/>
      <c r="L9647" s="60"/>
    </row>
    <row r="9648" spans="1:12">
      <c r="A9648"/>
      <c r="B9648"/>
      <c r="C9648"/>
      <c r="D9648"/>
      <c r="E9648"/>
      <c r="F9648" s="76"/>
      <c r="G9648"/>
      <c r="H9648"/>
      <c r="I9648"/>
      <c r="J9648"/>
      <c r="K9648" s="2"/>
      <c r="L9648" s="60"/>
    </row>
    <row r="9649" spans="1:12">
      <c r="A9649"/>
      <c r="B9649"/>
      <c r="C9649"/>
      <c r="D9649"/>
      <c r="E9649"/>
      <c r="F9649" s="76"/>
      <c r="G9649"/>
      <c r="H9649"/>
      <c r="I9649"/>
      <c r="J9649"/>
      <c r="K9649" s="2"/>
      <c r="L9649" s="60"/>
    </row>
    <row r="9650" spans="1:12">
      <c r="A9650"/>
      <c r="B9650"/>
      <c r="C9650"/>
      <c r="D9650"/>
      <c r="E9650"/>
      <c r="F9650" s="76"/>
      <c r="G9650"/>
      <c r="H9650"/>
      <c r="I9650"/>
      <c r="J9650"/>
      <c r="K9650" s="2"/>
      <c r="L9650" s="60"/>
    </row>
    <row r="9651" spans="1:12">
      <c r="A9651"/>
      <c r="B9651"/>
      <c r="C9651"/>
      <c r="D9651"/>
      <c r="E9651"/>
      <c r="F9651" s="76"/>
      <c r="G9651"/>
      <c r="H9651"/>
      <c r="I9651"/>
      <c r="J9651"/>
      <c r="K9651" s="2"/>
      <c r="L9651" s="60"/>
    </row>
    <row r="9652" spans="1:12">
      <c r="A9652"/>
      <c r="B9652"/>
      <c r="C9652"/>
      <c r="D9652"/>
      <c r="E9652"/>
      <c r="F9652" s="76"/>
      <c r="G9652"/>
      <c r="H9652"/>
      <c r="I9652"/>
      <c r="J9652"/>
      <c r="K9652" s="2"/>
      <c r="L9652" s="60"/>
    </row>
    <row r="9653" spans="1:12">
      <c r="A9653"/>
      <c r="B9653"/>
      <c r="C9653"/>
      <c r="D9653"/>
      <c r="E9653"/>
      <c r="F9653" s="76"/>
      <c r="G9653"/>
      <c r="H9653"/>
      <c r="I9653"/>
      <c r="J9653"/>
      <c r="K9653" s="2"/>
      <c r="L9653" s="60"/>
    </row>
    <row r="9654" spans="1:12">
      <c r="A9654"/>
      <c r="B9654"/>
      <c r="C9654"/>
      <c r="D9654"/>
      <c r="E9654"/>
      <c r="F9654" s="76"/>
      <c r="G9654"/>
      <c r="H9654"/>
      <c r="I9654"/>
      <c r="J9654"/>
      <c r="K9654" s="2"/>
      <c r="L9654" s="60"/>
    </row>
    <row r="9655" spans="1:12">
      <c r="A9655"/>
      <c r="B9655"/>
      <c r="C9655"/>
      <c r="D9655"/>
      <c r="E9655"/>
      <c r="F9655" s="76"/>
      <c r="G9655"/>
      <c r="H9655"/>
      <c r="I9655"/>
      <c r="J9655"/>
      <c r="K9655" s="2"/>
      <c r="L9655" s="60"/>
    </row>
    <row r="9656" spans="1:12">
      <c r="A9656"/>
      <c r="B9656"/>
      <c r="C9656"/>
      <c r="D9656"/>
      <c r="E9656"/>
      <c r="F9656" s="76"/>
      <c r="G9656"/>
      <c r="H9656"/>
      <c r="I9656"/>
      <c r="J9656"/>
      <c r="K9656" s="2"/>
      <c r="L9656" s="60"/>
    </row>
    <row r="9657" spans="1:12">
      <c r="A9657"/>
      <c r="B9657"/>
      <c r="C9657"/>
      <c r="D9657"/>
      <c r="E9657"/>
      <c r="F9657" s="76"/>
      <c r="G9657"/>
      <c r="H9657"/>
      <c r="I9657"/>
      <c r="J9657"/>
      <c r="K9657" s="2"/>
      <c r="L9657" s="60"/>
    </row>
    <row r="9658" spans="1:12">
      <c r="A9658"/>
      <c r="B9658"/>
      <c r="C9658"/>
      <c r="D9658"/>
      <c r="E9658"/>
      <c r="F9658" s="76"/>
      <c r="G9658"/>
      <c r="H9658"/>
      <c r="I9658"/>
      <c r="J9658"/>
      <c r="K9658" s="2"/>
      <c r="L9658" s="60"/>
    </row>
    <row r="9659" spans="1:12">
      <c r="A9659"/>
      <c r="B9659"/>
      <c r="C9659"/>
      <c r="D9659"/>
      <c r="E9659"/>
      <c r="F9659" s="76"/>
      <c r="G9659"/>
      <c r="H9659"/>
      <c r="I9659"/>
      <c r="J9659"/>
      <c r="K9659" s="2"/>
      <c r="L9659" s="60"/>
    </row>
    <row r="9660" spans="1:12">
      <c r="A9660"/>
      <c r="B9660"/>
      <c r="C9660"/>
      <c r="D9660"/>
      <c r="E9660"/>
      <c r="F9660" s="76"/>
      <c r="G9660"/>
      <c r="H9660"/>
      <c r="I9660"/>
      <c r="J9660"/>
      <c r="K9660" s="2"/>
      <c r="L9660" s="60"/>
    </row>
    <row r="9661" spans="1:12">
      <c r="A9661"/>
      <c r="B9661"/>
      <c r="C9661"/>
      <c r="D9661"/>
      <c r="E9661"/>
      <c r="F9661" s="76"/>
      <c r="G9661"/>
      <c r="H9661"/>
      <c r="I9661"/>
      <c r="J9661"/>
      <c r="K9661" s="2"/>
      <c r="L9661" s="60"/>
    </row>
    <row r="9662" spans="1:12">
      <c r="A9662"/>
      <c r="B9662"/>
      <c r="C9662"/>
      <c r="D9662"/>
      <c r="E9662"/>
      <c r="F9662" s="76"/>
      <c r="G9662"/>
      <c r="H9662"/>
      <c r="I9662"/>
      <c r="J9662"/>
      <c r="K9662" s="2"/>
      <c r="L9662" s="60"/>
    </row>
    <row r="9663" spans="1:12">
      <c r="A9663"/>
      <c r="B9663"/>
      <c r="C9663"/>
      <c r="D9663"/>
      <c r="E9663"/>
      <c r="F9663" s="76"/>
      <c r="G9663"/>
      <c r="H9663"/>
      <c r="I9663"/>
      <c r="J9663"/>
      <c r="K9663" s="2"/>
      <c r="L9663" s="60"/>
    </row>
    <row r="9664" spans="1:12">
      <c r="A9664"/>
      <c r="B9664"/>
      <c r="C9664"/>
      <c r="D9664"/>
      <c r="E9664"/>
      <c r="F9664" s="76"/>
      <c r="G9664"/>
      <c r="H9664"/>
      <c r="I9664"/>
      <c r="J9664"/>
      <c r="K9664" s="2"/>
      <c r="L9664" s="60"/>
    </row>
    <row r="9665" spans="1:12">
      <c r="A9665"/>
      <c r="B9665"/>
      <c r="C9665"/>
      <c r="D9665"/>
      <c r="E9665"/>
      <c r="F9665" s="76"/>
      <c r="G9665"/>
      <c r="H9665"/>
      <c r="I9665"/>
      <c r="J9665"/>
      <c r="K9665" s="2"/>
      <c r="L9665" s="60"/>
    </row>
    <row r="9666" spans="1:12">
      <c r="A9666"/>
      <c r="B9666"/>
      <c r="C9666"/>
      <c r="D9666"/>
      <c r="E9666"/>
      <c r="F9666" s="76"/>
      <c r="G9666"/>
      <c r="H9666"/>
      <c r="I9666"/>
      <c r="J9666"/>
      <c r="K9666" s="2"/>
      <c r="L9666" s="60"/>
    </row>
    <row r="9667" spans="1:12">
      <c r="A9667"/>
      <c r="B9667"/>
      <c r="C9667"/>
      <c r="D9667"/>
      <c r="E9667"/>
      <c r="F9667" s="76"/>
      <c r="G9667"/>
      <c r="H9667"/>
      <c r="I9667"/>
      <c r="J9667"/>
      <c r="K9667" s="2"/>
      <c r="L9667" s="60"/>
    </row>
    <row r="9668" spans="1:12">
      <c r="A9668"/>
      <c r="B9668"/>
      <c r="C9668"/>
      <c r="D9668"/>
      <c r="E9668"/>
      <c r="F9668" s="76"/>
      <c r="G9668"/>
      <c r="H9668"/>
      <c r="I9668"/>
      <c r="J9668"/>
      <c r="K9668" s="2"/>
      <c r="L9668" s="60"/>
    </row>
    <row r="9669" spans="1:12">
      <c r="A9669"/>
      <c r="B9669"/>
      <c r="C9669"/>
      <c r="D9669"/>
      <c r="E9669"/>
      <c r="F9669" s="76"/>
      <c r="G9669"/>
      <c r="H9669"/>
      <c r="I9669"/>
      <c r="J9669"/>
      <c r="K9669" s="2"/>
      <c r="L9669" s="60"/>
    </row>
    <row r="9670" spans="1:12">
      <c r="A9670"/>
      <c r="B9670"/>
      <c r="C9670"/>
      <c r="D9670"/>
      <c r="E9670"/>
      <c r="F9670" s="76"/>
      <c r="G9670"/>
      <c r="H9670"/>
      <c r="I9670"/>
      <c r="J9670"/>
      <c r="K9670" s="2"/>
      <c r="L9670" s="60"/>
    </row>
    <row r="9671" spans="1:12">
      <c r="A9671"/>
      <c r="B9671"/>
      <c r="C9671"/>
      <c r="D9671"/>
      <c r="E9671"/>
      <c r="F9671" s="76"/>
      <c r="G9671"/>
      <c r="H9671"/>
      <c r="I9671"/>
      <c r="J9671"/>
      <c r="K9671" s="2"/>
      <c r="L9671" s="60"/>
    </row>
    <row r="9672" spans="1:12">
      <c r="A9672"/>
      <c r="B9672"/>
      <c r="C9672"/>
      <c r="D9672"/>
      <c r="E9672"/>
      <c r="F9672" s="76"/>
      <c r="G9672"/>
      <c r="H9672"/>
      <c r="I9672"/>
      <c r="J9672"/>
      <c r="K9672" s="2"/>
      <c r="L9672" s="60"/>
    </row>
    <row r="9673" spans="1:12">
      <c r="A9673"/>
      <c r="B9673"/>
      <c r="C9673"/>
      <c r="D9673"/>
      <c r="E9673"/>
      <c r="F9673" s="76"/>
      <c r="G9673"/>
      <c r="H9673"/>
      <c r="I9673"/>
      <c r="J9673"/>
      <c r="K9673" s="2"/>
      <c r="L9673" s="60"/>
    </row>
    <row r="9674" spans="1:12">
      <c r="A9674"/>
      <c r="B9674"/>
      <c r="C9674"/>
      <c r="D9674"/>
      <c r="E9674"/>
      <c r="F9674" s="76"/>
      <c r="G9674"/>
      <c r="H9674"/>
      <c r="I9674"/>
      <c r="J9674"/>
      <c r="K9674" s="2"/>
      <c r="L9674" s="60"/>
    </row>
    <row r="9675" spans="1:12">
      <c r="A9675"/>
      <c r="B9675"/>
      <c r="C9675"/>
      <c r="D9675"/>
      <c r="E9675"/>
      <c r="F9675" s="76"/>
      <c r="G9675"/>
      <c r="H9675"/>
      <c r="I9675"/>
      <c r="J9675"/>
      <c r="K9675" s="2"/>
      <c r="L9675" s="60"/>
    </row>
    <row r="9676" spans="1:12">
      <c r="A9676"/>
      <c r="B9676"/>
      <c r="C9676"/>
      <c r="D9676"/>
      <c r="E9676"/>
      <c r="F9676" s="76"/>
      <c r="G9676"/>
      <c r="H9676"/>
      <c r="I9676"/>
      <c r="J9676"/>
      <c r="K9676" s="2"/>
      <c r="L9676" s="60"/>
    </row>
    <row r="9677" spans="1:12">
      <c r="A9677"/>
      <c r="B9677"/>
      <c r="C9677"/>
      <c r="D9677"/>
      <c r="E9677"/>
      <c r="F9677" s="76"/>
      <c r="G9677"/>
      <c r="H9677"/>
      <c r="I9677"/>
      <c r="J9677"/>
      <c r="K9677" s="2"/>
      <c r="L9677" s="60"/>
    </row>
    <row r="9678" spans="1:12">
      <c r="A9678"/>
      <c r="B9678"/>
      <c r="C9678"/>
      <c r="D9678"/>
      <c r="E9678"/>
      <c r="F9678" s="76"/>
      <c r="G9678"/>
      <c r="H9678"/>
      <c r="I9678"/>
      <c r="J9678"/>
      <c r="K9678" s="2"/>
      <c r="L9678" s="60"/>
    </row>
    <row r="9679" spans="1:12">
      <c r="A9679"/>
      <c r="B9679"/>
      <c r="C9679"/>
      <c r="D9679"/>
      <c r="E9679"/>
      <c r="F9679" s="76"/>
      <c r="G9679"/>
      <c r="H9679"/>
      <c r="I9679"/>
      <c r="J9679"/>
      <c r="K9679" s="2"/>
      <c r="L9679" s="60"/>
    </row>
    <row r="9680" spans="1:12">
      <c r="A9680"/>
      <c r="B9680"/>
      <c r="C9680"/>
      <c r="D9680"/>
      <c r="E9680"/>
      <c r="F9680" s="76"/>
      <c r="G9680"/>
      <c r="H9680"/>
      <c r="I9680"/>
      <c r="J9680"/>
      <c r="K9680" s="2"/>
      <c r="L9680" s="60"/>
    </row>
    <row r="9681" spans="1:12">
      <c r="A9681"/>
      <c r="B9681"/>
      <c r="C9681"/>
      <c r="D9681"/>
      <c r="E9681"/>
      <c r="F9681" s="76"/>
      <c r="G9681"/>
      <c r="H9681"/>
      <c r="I9681"/>
      <c r="J9681"/>
      <c r="K9681" s="2"/>
      <c r="L9681" s="60"/>
    </row>
    <row r="9682" spans="1:12">
      <c r="A9682"/>
      <c r="B9682"/>
      <c r="C9682"/>
      <c r="D9682"/>
      <c r="E9682"/>
      <c r="F9682" s="76"/>
      <c r="G9682"/>
      <c r="H9682"/>
      <c r="I9682"/>
      <c r="J9682"/>
      <c r="K9682" s="2"/>
      <c r="L9682" s="60"/>
    </row>
    <row r="9683" spans="1:12">
      <c r="A9683"/>
      <c r="B9683"/>
      <c r="C9683"/>
      <c r="D9683"/>
      <c r="E9683"/>
      <c r="F9683" s="76"/>
      <c r="G9683"/>
      <c r="H9683"/>
      <c r="I9683"/>
      <c r="J9683"/>
      <c r="K9683" s="2"/>
      <c r="L9683" s="60"/>
    </row>
    <row r="9684" spans="1:12">
      <c r="A9684"/>
      <c r="B9684"/>
      <c r="C9684"/>
      <c r="D9684"/>
      <c r="E9684"/>
      <c r="F9684" s="76"/>
      <c r="G9684"/>
      <c r="H9684"/>
      <c r="I9684"/>
      <c r="J9684"/>
      <c r="K9684" s="2"/>
      <c r="L9684" s="60"/>
    </row>
    <row r="9685" spans="1:12">
      <c r="A9685"/>
      <c r="B9685"/>
      <c r="C9685"/>
      <c r="D9685"/>
      <c r="E9685"/>
      <c r="F9685" s="76"/>
      <c r="G9685"/>
      <c r="H9685"/>
      <c r="I9685"/>
      <c r="J9685"/>
      <c r="K9685" s="2"/>
      <c r="L9685" s="60"/>
    </row>
    <row r="9686" spans="1:12">
      <c r="A9686"/>
      <c r="B9686"/>
      <c r="C9686"/>
      <c r="D9686"/>
      <c r="E9686"/>
      <c r="F9686" s="76"/>
      <c r="G9686"/>
      <c r="H9686"/>
      <c r="I9686"/>
      <c r="J9686"/>
      <c r="K9686" s="2"/>
      <c r="L9686" s="60"/>
    </row>
    <row r="9687" spans="1:12">
      <c r="A9687"/>
      <c r="B9687"/>
      <c r="C9687"/>
      <c r="D9687"/>
      <c r="E9687"/>
      <c r="F9687" s="76"/>
      <c r="G9687"/>
      <c r="H9687"/>
      <c r="I9687"/>
      <c r="J9687"/>
      <c r="K9687" s="2"/>
      <c r="L9687" s="60"/>
    </row>
    <row r="9688" spans="1:12">
      <c r="A9688"/>
      <c r="B9688"/>
      <c r="C9688"/>
      <c r="D9688"/>
      <c r="E9688"/>
      <c r="F9688" s="76"/>
      <c r="G9688"/>
      <c r="H9688"/>
      <c r="I9688"/>
      <c r="J9688"/>
      <c r="K9688" s="2"/>
      <c r="L9688" s="60"/>
    </row>
    <row r="9689" spans="1:12">
      <c r="A9689"/>
      <c r="B9689"/>
      <c r="C9689"/>
      <c r="D9689"/>
      <c r="E9689"/>
      <c r="F9689" s="76"/>
      <c r="G9689"/>
      <c r="H9689"/>
      <c r="I9689"/>
      <c r="J9689"/>
      <c r="K9689" s="2"/>
      <c r="L9689" s="60"/>
    </row>
    <row r="9690" spans="1:12">
      <c r="A9690"/>
      <c r="B9690"/>
      <c r="C9690"/>
      <c r="D9690"/>
      <c r="E9690"/>
      <c r="F9690" s="76"/>
      <c r="G9690"/>
      <c r="H9690"/>
      <c r="I9690"/>
      <c r="J9690"/>
      <c r="K9690" s="2"/>
      <c r="L9690" s="60"/>
    </row>
    <row r="9691" spans="1:12">
      <c r="A9691"/>
      <c r="B9691"/>
      <c r="C9691"/>
      <c r="D9691"/>
      <c r="E9691"/>
      <c r="F9691" s="76"/>
      <c r="G9691"/>
      <c r="H9691"/>
      <c r="I9691"/>
      <c r="J9691"/>
      <c r="K9691" s="2"/>
      <c r="L9691" s="60"/>
    </row>
    <row r="9692" spans="1:12">
      <c r="A9692"/>
      <c r="B9692"/>
      <c r="C9692"/>
      <c r="D9692"/>
      <c r="E9692"/>
      <c r="F9692" s="76"/>
      <c r="G9692"/>
      <c r="H9692"/>
      <c r="I9692"/>
      <c r="J9692"/>
      <c r="K9692" s="2"/>
      <c r="L9692" s="60"/>
    </row>
    <row r="9693" spans="1:12">
      <c r="A9693"/>
      <c r="B9693"/>
      <c r="C9693"/>
      <c r="D9693"/>
      <c r="E9693"/>
      <c r="F9693" s="76"/>
      <c r="G9693"/>
      <c r="H9693"/>
      <c r="I9693"/>
      <c r="J9693"/>
      <c r="K9693" s="2"/>
      <c r="L9693" s="60"/>
    </row>
    <row r="9694" spans="1:12">
      <c r="A9694"/>
      <c r="B9694"/>
      <c r="C9694"/>
      <c r="D9694"/>
      <c r="E9694"/>
      <c r="F9694" s="76"/>
      <c r="G9694"/>
      <c r="H9694"/>
      <c r="I9694"/>
      <c r="J9694"/>
      <c r="K9694" s="2"/>
      <c r="L9694" s="60"/>
    </row>
    <row r="9695" spans="1:12">
      <c r="A9695"/>
      <c r="B9695"/>
      <c r="C9695"/>
      <c r="D9695"/>
      <c r="E9695"/>
      <c r="F9695" s="76"/>
      <c r="G9695"/>
      <c r="H9695"/>
      <c r="I9695"/>
      <c r="J9695"/>
      <c r="K9695" s="2"/>
      <c r="L9695" s="60"/>
    </row>
    <row r="9696" spans="1:12">
      <c r="A9696"/>
      <c r="B9696"/>
      <c r="C9696"/>
      <c r="D9696"/>
      <c r="E9696"/>
      <c r="F9696" s="76"/>
      <c r="G9696"/>
      <c r="H9696"/>
      <c r="I9696"/>
      <c r="J9696"/>
      <c r="K9696" s="2"/>
      <c r="L9696" s="60"/>
    </row>
    <row r="9697" spans="1:12">
      <c r="A9697"/>
      <c r="B9697"/>
      <c r="C9697"/>
      <c r="D9697"/>
      <c r="E9697"/>
      <c r="F9697" s="76"/>
      <c r="G9697"/>
      <c r="H9697"/>
      <c r="I9697"/>
      <c r="J9697"/>
      <c r="K9697" s="2"/>
      <c r="L9697" s="60"/>
    </row>
    <row r="9698" spans="1:12">
      <c r="A9698"/>
      <c r="B9698"/>
      <c r="C9698"/>
      <c r="D9698"/>
      <c r="E9698"/>
      <c r="F9698" s="76"/>
      <c r="G9698"/>
      <c r="H9698"/>
      <c r="I9698"/>
      <c r="J9698"/>
      <c r="K9698" s="2"/>
      <c r="L9698" s="60"/>
    </row>
    <row r="9699" spans="1:12">
      <c r="A9699"/>
      <c r="B9699"/>
      <c r="C9699"/>
      <c r="D9699"/>
      <c r="E9699"/>
      <c r="F9699" s="76"/>
      <c r="G9699"/>
      <c r="H9699"/>
      <c r="I9699"/>
      <c r="J9699"/>
      <c r="K9699" s="2"/>
      <c r="L9699" s="60"/>
    </row>
    <row r="9700" spans="1:12">
      <c r="A9700"/>
      <c r="B9700"/>
      <c r="C9700"/>
      <c r="D9700"/>
      <c r="E9700"/>
      <c r="F9700" s="76"/>
      <c r="G9700"/>
      <c r="H9700"/>
      <c r="I9700"/>
      <c r="J9700"/>
      <c r="K9700" s="2"/>
      <c r="L9700" s="60"/>
    </row>
    <row r="9701" spans="1:12">
      <c r="A9701"/>
      <c r="B9701"/>
      <c r="C9701"/>
      <c r="D9701"/>
      <c r="E9701"/>
      <c r="F9701" s="76"/>
      <c r="G9701"/>
      <c r="H9701"/>
      <c r="I9701"/>
      <c r="J9701"/>
      <c r="K9701" s="2"/>
      <c r="L9701" s="60"/>
    </row>
    <row r="9702" spans="1:12">
      <c r="A9702"/>
      <c r="B9702"/>
      <c r="C9702"/>
      <c r="D9702"/>
      <c r="E9702"/>
      <c r="F9702" s="76"/>
      <c r="G9702"/>
      <c r="H9702"/>
      <c r="I9702"/>
      <c r="J9702"/>
      <c r="K9702" s="2"/>
      <c r="L9702" s="60"/>
    </row>
    <row r="9703" spans="1:12">
      <c r="A9703"/>
      <c r="B9703"/>
      <c r="C9703"/>
      <c r="D9703"/>
      <c r="E9703"/>
      <c r="F9703" s="76"/>
      <c r="G9703"/>
      <c r="H9703"/>
      <c r="I9703"/>
      <c r="J9703"/>
      <c r="K9703" s="2"/>
      <c r="L9703" s="60"/>
    </row>
    <row r="9704" spans="1:12">
      <c r="A9704"/>
      <c r="B9704"/>
      <c r="C9704"/>
      <c r="D9704"/>
      <c r="E9704"/>
      <c r="F9704" s="76"/>
      <c r="G9704"/>
      <c r="H9704"/>
      <c r="I9704"/>
      <c r="J9704"/>
      <c r="K9704" s="2"/>
      <c r="L9704" s="60"/>
    </row>
    <row r="9705" spans="1:12">
      <c r="A9705"/>
      <c r="B9705"/>
      <c r="C9705"/>
      <c r="D9705"/>
      <c r="E9705"/>
      <c r="F9705" s="76"/>
      <c r="G9705"/>
      <c r="H9705"/>
      <c r="I9705"/>
      <c r="J9705"/>
      <c r="K9705" s="2"/>
      <c r="L9705" s="60"/>
    </row>
    <row r="9706" spans="1:12">
      <c r="A9706"/>
      <c r="B9706"/>
      <c r="C9706"/>
      <c r="D9706"/>
      <c r="E9706"/>
      <c r="F9706" s="76"/>
      <c r="G9706"/>
      <c r="H9706"/>
      <c r="I9706"/>
      <c r="J9706"/>
      <c r="K9706" s="2"/>
      <c r="L9706" s="60"/>
    </row>
    <row r="9707" spans="1:12">
      <c r="A9707"/>
      <c r="B9707"/>
      <c r="C9707"/>
      <c r="D9707"/>
      <c r="E9707"/>
      <c r="F9707" s="76"/>
      <c r="G9707"/>
      <c r="H9707"/>
      <c r="I9707"/>
      <c r="J9707"/>
      <c r="K9707" s="2"/>
      <c r="L9707" s="60"/>
    </row>
    <row r="9708" spans="1:12">
      <c r="A9708"/>
      <c r="B9708"/>
      <c r="C9708"/>
      <c r="D9708"/>
      <c r="E9708"/>
      <c r="F9708" s="76"/>
      <c r="G9708"/>
      <c r="H9708"/>
      <c r="I9708"/>
      <c r="J9708"/>
      <c r="K9708" s="2"/>
      <c r="L9708" s="60"/>
    </row>
    <row r="9709" spans="1:12">
      <c r="A9709"/>
      <c r="B9709"/>
      <c r="C9709"/>
      <c r="D9709"/>
      <c r="E9709"/>
      <c r="F9709" s="76"/>
      <c r="G9709"/>
      <c r="H9709"/>
      <c r="I9709"/>
      <c r="J9709"/>
      <c r="K9709" s="2"/>
      <c r="L9709" s="60"/>
    </row>
    <row r="9710" spans="1:12">
      <c r="A9710"/>
      <c r="B9710"/>
      <c r="C9710"/>
      <c r="D9710"/>
      <c r="E9710"/>
      <c r="F9710" s="76"/>
      <c r="G9710"/>
      <c r="H9710"/>
      <c r="I9710"/>
      <c r="J9710"/>
      <c r="K9710" s="2"/>
      <c r="L9710" s="60"/>
    </row>
    <row r="9711" spans="1:12">
      <c r="A9711"/>
      <c r="B9711"/>
      <c r="C9711"/>
      <c r="D9711"/>
      <c r="E9711"/>
      <c r="F9711" s="76"/>
      <c r="G9711"/>
      <c r="H9711"/>
      <c r="I9711"/>
      <c r="J9711"/>
      <c r="K9711" s="2"/>
      <c r="L9711" s="60"/>
    </row>
    <row r="9712" spans="1:12">
      <c r="A9712"/>
      <c r="B9712"/>
      <c r="C9712"/>
      <c r="D9712"/>
      <c r="E9712"/>
      <c r="F9712" s="76"/>
      <c r="G9712"/>
      <c r="H9712"/>
      <c r="I9712"/>
      <c r="J9712"/>
      <c r="K9712" s="2"/>
      <c r="L9712" s="60"/>
    </row>
    <row r="9713" spans="1:12">
      <c r="A9713"/>
      <c r="B9713"/>
      <c r="C9713"/>
      <c r="D9713"/>
      <c r="E9713"/>
      <c r="F9713" s="76"/>
      <c r="G9713"/>
      <c r="H9713"/>
      <c r="I9713"/>
      <c r="J9713"/>
      <c r="K9713" s="2"/>
      <c r="L9713" s="60"/>
    </row>
    <row r="9714" spans="1:12">
      <c r="A9714"/>
      <c r="B9714"/>
      <c r="C9714"/>
      <c r="D9714"/>
      <c r="E9714"/>
      <c r="F9714" s="76"/>
      <c r="G9714"/>
      <c r="H9714"/>
      <c r="I9714"/>
      <c r="J9714"/>
      <c r="K9714" s="2"/>
      <c r="L9714" s="60"/>
    </row>
    <row r="9715" spans="1:12">
      <c r="A9715"/>
      <c r="B9715"/>
      <c r="C9715"/>
      <c r="D9715"/>
      <c r="E9715"/>
      <c r="F9715" s="76"/>
      <c r="G9715"/>
      <c r="H9715"/>
      <c r="I9715"/>
      <c r="J9715"/>
      <c r="K9715" s="2"/>
      <c r="L9715" s="60"/>
    </row>
    <row r="9716" spans="1:12">
      <c r="A9716"/>
      <c r="B9716"/>
      <c r="C9716"/>
      <c r="D9716"/>
      <c r="E9716"/>
      <c r="F9716" s="76"/>
      <c r="G9716"/>
      <c r="H9716"/>
      <c r="I9716"/>
      <c r="J9716"/>
      <c r="K9716" s="2"/>
      <c r="L9716" s="60"/>
    </row>
    <row r="9717" spans="1:12">
      <c r="A9717"/>
      <c r="B9717"/>
      <c r="C9717"/>
      <c r="D9717"/>
      <c r="E9717"/>
      <c r="F9717" s="76"/>
      <c r="G9717"/>
      <c r="H9717"/>
      <c r="I9717"/>
      <c r="J9717"/>
      <c r="K9717" s="2"/>
      <c r="L9717" s="60"/>
    </row>
    <row r="9718" spans="1:12">
      <c r="A9718"/>
      <c r="B9718"/>
      <c r="C9718"/>
      <c r="D9718"/>
      <c r="E9718"/>
      <c r="F9718" s="76"/>
      <c r="G9718"/>
      <c r="H9718"/>
      <c r="I9718"/>
      <c r="J9718"/>
      <c r="K9718" s="2"/>
      <c r="L9718" s="60"/>
    </row>
    <row r="9719" spans="1:12">
      <c r="A9719"/>
      <c r="B9719"/>
      <c r="C9719"/>
      <c r="D9719"/>
      <c r="E9719"/>
      <c r="F9719" s="76"/>
      <c r="G9719"/>
      <c r="H9719"/>
      <c r="I9719"/>
      <c r="J9719"/>
      <c r="K9719" s="2"/>
      <c r="L9719" s="60"/>
    </row>
    <row r="9720" spans="1:12">
      <c r="A9720"/>
      <c r="B9720"/>
      <c r="C9720"/>
      <c r="D9720"/>
      <c r="E9720"/>
      <c r="F9720" s="76"/>
      <c r="G9720"/>
      <c r="H9720"/>
      <c r="I9720"/>
      <c r="J9720"/>
      <c r="K9720" s="2"/>
      <c r="L9720" s="60"/>
    </row>
    <row r="9721" spans="1:12">
      <c r="A9721"/>
      <c r="B9721"/>
      <c r="C9721"/>
      <c r="D9721"/>
      <c r="E9721"/>
      <c r="F9721" s="76"/>
      <c r="G9721"/>
      <c r="H9721"/>
      <c r="I9721"/>
      <c r="J9721"/>
      <c r="K9721" s="2"/>
      <c r="L9721" s="60"/>
    </row>
    <row r="9722" spans="1:12">
      <c r="A9722"/>
      <c r="B9722"/>
      <c r="C9722"/>
      <c r="D9722"/>
      <c r="E9722"/>
      <c r="F9722" s="76"/>
      <c r="G9722"/>
      <c r="H9722"/>
      <c r="I9722"/>
      <c r="J9722"/>
      <c r="K9722" s="2"/>
      <c r="L9722" s="60"/>
    </row>
    <row r="9723" spans="1:12">
      <c r="A9723"/>
      <c r="B9723"/>
      <c r="C9723"/>
      <c r="D9723"/>
      <c r="E9723"/>
      <c r="F9723" s="76"/>
      <c r="G9723"/>
      <c r="H9723"/>
      <c r="I9723"/>
      <c r="J9723"/>
      <c r="K9723" s="2"/>
      <c r="L9723" s="60"/>
    </row>
    <row r="9724" spans="1:12">
      <c r="A9724"/>
      <c r="B9724"/>
      <c r="C9724"/>
      <c r="D9724"/>
      <c r="E9724"/>
      <c r="F9724" s="76"/>
      <c r="G9724"/>
      <c r="H9724"/>
      <c r="I9724"/>
      <c r="J9724"/>
      <c r="K9724" s="2"/>
      <c r="L9724" s="60"/>
    </row>
    <row r="9725" spans="1:12">
      <c r="A9725"/>
      <c r="B9725"/>
      <c r="C9725"/>
      <c r="D9725"/>
      <c r="E9725"/>
      <c r="F9725" s="76"/>
      <c r="G9725"/>
      <c r="H9725"/>
      <c r="I9725"/>
      <c r="J9725"/>
      <c r="K9725" s="2"/>
      <c r="L9725" s="60"/>
    </row>
    <row r="9726" spans="1:12">
      <c r="A9726"/>
      <c r="B9726"/>
      <c r="C9726"/>
      <c r="D9726"/>
      <c r="E9726"/>
      <c r="F9726" s="76"/>
      <c r="G9726"/>
      <c r="H9726"/>
      <c r="I9726"/>
      <c r="J9726"/>
      <c r="K9726" s="2"/>
      <c r="L9726" s="60"/>
    </row>
    <row r="9727" spans="1:12">
      <c r="A9727"/>
      <c r="B9727"/>
      <c r="C9727"/>
      <c r="D9727"/>
      <c r="E9727"/>
      <c r="F9727" s="76"/>
      <c r="G9727"/>
      <c r="H9727"/>
      <c r="I9727"/>
      <c r="J9727"/>
      <c r="K9727" s="2"/>
      <c r="L9727" s="60"/>
    </row>
    <row r="9728" spans="1:12">
      <c r="A9728"/>
      <c r="B9728"/>
      <c r="C9728"/>
      <c r="D9728"/>
      <c r="E9728"/>
      <c r="F9728" s="76"/>
      <c r="G9728"/>
      <c r="H9728"/>
      <c r="I9728"/>
      <c r="J9728"/>
      <c r="K9728" s="2"/>
      <c r="L9728" s="60"/>
    </row>
    <row r="9729" spans="1:12">
      <c r="A9729"/>
      <c r="B9729"/>
      <c r="C9729"/>
      <c r="D9729"/>
      <c r="E9729"/>
      <c r="F9729" s="76"/>
      <c r="G9729"/>
      <c r="H9729"/>
      <c r="I9729"/>
      <c r="J9729"/>
      <c r="K9729" s="2"/>
      <c r="L9729" s="60"/>
    </row>
    <row r="9730" spans="1:12">
      <c r="A9730"/>
      <c r="B9730"/>
      <c r="C9730"/>
      <c r="D9730"/>
      <c r="E9730"/>
      <c r="F9730" s="76"/>
      <c r="G9730"/>
      <c r="H9730"/>
      <c r="I9730"/>
      <c r="J9730"/>
      <c r="K9730" s="2"/>
      <c r="L9730" s="60"/>
    </row>
    <row r="9731" spans="1:12">
      <c r="A9731"/>
      <c r="B9731"/>
      <c r="C9731"/>
      <c r="D9731"/>
      <c r="E9731"/>
      <c r="F9731" s="76"/>
      <c r="G9731"/>
      <c r="H9731"/>
      <c r="I9731"/>
      <c r="J9731"/>
      <c r="K9731" s="2"/>
      <c r="L9731" s="60"/>
    </row>
    <row r="9732" spans="1:12">
      <c r="A9732"/>
      <c r="B9732"/>
      <c r="C9732"/>
      <c r="D9732"/>
      <c r="E9732"/>
      <c r="F9732" s="76"/>
      <c r="G9732"/>
      <c r="H9732"/>
      <c r="I9732"/>
      <c r="J9732"/>
      <c r="K9732" s="2"/>
      <c r="L9732" s="60"/>
    </row>
    <row r="9733" spans="1:12">
      <c r="A9733"/>
      <c r="B9733"/>
      <c r="C9733"/>
      <c r="D9733"/>
      <c r="E9733"/>
      <c r="F9733" s="76"/>
      <c r="G9733"/>
      <c r="H9733"/>
      <c r="I9733"/>
      <c r="J9733"/>
      <c r="K9733" s="2"/>
      <c r="L9733" s="60"/>
    </row>
    <row r="9734" spans="1:12">
      <c r="A9734"/>
      <c r="B9734"/>
      <c r="C9734"/>
      <c r="D9734"/>
      <c r="E9734"/>
      <c r="F9734" s="76"/>
      <c r="G9734"/>
      <c r="H9734"/>
      <c r="I9734"/>
      <c r="J9734"/>
      <c r="K9734" s="2"/>
      <c r="L9734" s="60"/>
    </row>
    <row r="9735" spans="1:12">
      <c r="A9735"/>
      <c r="B9735"/>
      <c r="C9735"/>
      <c r="D9735"/>
      <c r="E9735"/>
      <c r="F9735" s="76"/>
      <c r="G9735"/>
      <c r="H9735"/>
      <c r="I9735"/>
      <c r="J9735"/>
      <c r="K9735" s="2"/>
      <c r="L9735" s="60"/>
    </row>
    <row r="9736" spans="1:12">
      <c r="A9736"/>
      <c r="B9736"/>
      <c r="C9736"/>
      <c r="D9736"/>
      <c r="E9736"/>
      <c r="F9736" s="76"/>
      <c r="G9736"/>
      <c r="H9736"/>
      <c r="I9736"/>
      <c r="J9736"/>
      <c r="K9736" s="2"/>
      <c r="L9736" s="60"/>
    </row>
    <row r="9737" spans="1:12">
      <c r="A9737"/>
      <c r="B9737"/>
      <c r="C9737"/>
      <c r="D9737"/>
      <c r="E9737"/>
      <c r="F9737" s="76"/>
      <c r="G9737"/>
      <c r="H9737"/>
      <c r="I9737"/>
      <c r="J9737"/>
      <c r="K9737" s="2"/>
      <c r="L9737" s="60"/>
    </row>
    <row r="9738" spans="1:12">
      <c r="A9738"/>
      <c r="B9738"/>
      <c r="C9738"/>
      <c r="D9738"/>
      <c r="E9738"/>
      <c r="F9738" s="76"/>
      <c r="G9738"/>
      <c r="H9738"/>
      <c r="I9738"/>
      <c r="J9738"/>
      <c r="K9738" s="2"/>
      <c r="L9738" s="60"/>
    </row>
    <row r="9739" spans="1:12">
      <c r="A9739"/>
      <c r="B9739"/>
      <c r="C9739"/>
      <c r="D9739"/>
      <c r="E9739"/>
      <c r="F9739" s="76"/>
      <c r="G9739"/>
      <c r="H9739"/>
      <c r="I9739"/>
      <c r="J9739"/>
      <c r="K9739" s="2"/>
      <c r="L9739" s="60"/>
    </row>
    <row r="9740" spans="1:12">
      <c r="A9740"/>
      <c r="B9740"/>
      <c r="C9740"/>
      <c r="D9740"/>
      <c r="E9740"/>
      <c r="F9740" s="76"/>
      <c r="G9740"/>
      <c r="H9740"/>
      <c r="I9740"/>
      <c r="J9740"/>
      <c r="K9740" s="2"/>
      <c r="L9740" s="60"/>
    </row>
    <row r="9741" spans="1:12">
      <c r="A9741"/>
      <c r="B9741"/>
      <c r="C9741"/>
      <c r="D9741"/>
      <c r="E9741"/>
      <c r="F9741" s="76"/>
      <c r="G9741"/>
      <c r="H9741"/>
      <c r="I9741"/>
      <c r="J9741"/>
      <c r="K9741" s="2"/>
      <c r="L9741" s="60"/>
    </row>
    <row r="9742" spans="1:12">
      <c r="A9742"/>
      <c r="B9742"/>
      <c r="C9742"/>
      <c r="D9742"/>
      <c r="E9742"/>
      <c r="F9742" s="76"/>
      <c r="G9742"/>
      <c r="H9742"/>
      <c r="I9742"/>
      <c r="J9742"/>
      <c r="K9742" s="2"/>
      <c r="L9742" s="60"/>
    </row>
    <row r="9743" spans="1:12">
      <c r="A9743"/>
      <c r="B9743"/>
      <c r="C9743"/>
      <c r="D9743"/>
      <c r="E9743"/>
      <c r="F9743" s="76"/>
      <c r="G9743"/>
      <c r="H9743"/>
      <c r="I9743"/>
      <c r="J9743"/>
      <c r="K9743" s="2"/>
      <c r="L9743" s="60"/>
    </row>
    <row r="9744" spans="1:12">
      <c r="A9744"/>
      <c r="B9744"/>
      <c r="C9744"/>
      <c r="D9744"/>
      <c r="E9744"/>
      <c r="F9744" s="76"/>
      <c r="G9744"/>
      <c r="H9744"/>
      <c r="I9744"/>
      <c r="J9744"/>
      <c r="K9744" s="2"/>
      <c r="L9744" s="60"/>
    </row>
    <row r="9745" spans="1:12">
      <c r="A9745"/>
      <c r="B9745"/>
      <c r="C9745"/>
      <c r="D9745"/>
      <c r="E9745"/>
      <c r="F9745" s="76"/>
      <c r="G9745"/>
      <c r="H9745"/>
      <c r="I9745"/>
      <c r="J9745"/>
      <c r="K9745" s="2"/>
      <c r="L9745" s="60"/>
    </row>
    <row r="9746" spans="1:12">
      <c r="A9746"/>
      <c r="B9746"/>
      <c r="C9746"/>
      <c r="D9746"/>
      <c r="E9746"/>
      <c r="F9746" s="76"/>
      <c r="G9746"/>
      <c r="H9746"/>
      <c r="I9746"/>
      <c r="J9746"/>
      <c r="K9746" s="2"/>
      <c r="L9746" s="60"/>
    </row>
    <row r="9747" spans="1:12">
      <c r="A9747"/>
      <c r="B9747"/>
      <c r="C9747"/>
      <c r="D9747"/>
      <c r="E9747"/>
      <c r="F9747" s="76"/>
      <c r="G9747"/>
      <c r="H9747"/>
      <c r="I9747"/>
      <c r="J9747"/>
      <c r="K9747" s="2"/>
      <c r="L9747" s="60"/>
    </row>
    <row r="9748" spans="1:12">
      <c r="A9748"/>
      <c r="B9748"/>
      <c r="C9748"/>
      <c r="D9748"/>
      <c r="E9748"/>
      <c r="F9748" s="76"/>
      <c r="G9748"/>
      <c r="H9748"/>
      <c r="I9748"/>
      <c r="J9748"/>
      <c r="K9748" s="2"/>
      <c r="L9748" s="60"/>
    </row>
    <row r="9749" spans="1:12">
      <c r="A9749"/>
      <c r="B9749"/>
      <c r="C9749"/>
      <c r="D9749"/>
      <c r="E9749"/>
      <c r="F9749" s="76"/>
      <c r="G9749"/>
      <c r="H9749"/>
      <c r="I9749"/>
      <c r="J9749"/>
      <c r="K9749" s="2"/>
      <c r="L9749" s="60"/>
    </row>
    <row r="9750" spans="1:12">
      <c r="A9750"/>
      <c r="B9750"/>
      <c r="C9750"/>
      <c r="D9750"/>
      <c r="E9750"/>
      <c r="F9750" s="76"/>
      <c r="G9750"/>
      <c r="H9750"/>
      <c r="I9750"/>
      <c r="J9750"/>
      <c r="K9750" s="2"/>
      <c r="L9750" s="60"/>
    </row>
    <row r="9751" spans="1:12">
      <c r="A9751"/>
      <c r="B9751"/>
      <c r="C9751"/>
      <c r="D9751"/>
      <c r="E9751"/>
      <c r="F9751" s="76"/>
      <c r="G9751"/>
      <c r="H9751"/>
      <c r="I9751"/>
      <c r="J9751"/>
      <c r="K9751" s="2"/>
      <c r="L9751" s="60"/>
    </row>
    <row r="9752" spans="1:12">
      <c r="A9752"/>
      <c r="B9752"/>
      <c r="C9752"/>
      <c r="D9752"/>
      <c r="E9752"/>
      <c r="F9752" s="76"/>
      <c r="G9752"/>
      <c r="H9752"/>
      <c r="I9752"/>
      <c r="J9752"/>
      <c r="K9752" s="2"/>
      <c r="L9752" s="60"/>
    </row>
    <row r="9753" spans="1:12">
      <c r="A9753"/>
      <c r="B9753"/>
      <c r="C9753"/>
      <c r="D9753"/>
      <c r="E9753"/>
      <c r="F9753" s="76"/>
      <c r="G9753"/>
      <c r="H9753"/>
      <c r="I9753"/>
      <c r="J9753"/>
      <c r="K9753" s="2"/>
      <c r="L9753" s="60"/>
    </row>
    <row r="9754" spans="1:12">
      <c r="A9754"/>
      <c r="B9754"/>
      <c r="C9754"/>
      <c r="D9754"/>
      <c r="E9754"/>
      <c r="F9754" s="76"/>
      <c r="G9754"/>
      <c r="H9754"/>
      <c r="I9754"/>
      <c r="J9754"/>
      <c r="K9754" s="2"/>
      <c r="L9754" s="60"/>
    </row>
    <row r="9755" spans="1:12">
      <c r="A9755"/>
      <c r="B9755"/>
      <c r="C9755"/>
      <c r="D9755"/>
      <c r="E9755"/>
      <c r="F9755" s="76"/>
      <c r="G9755"/>
      <c r="H9755"/>
      <c r="I9755"/>
      <c r="J9755"/>
      <c r="K9755" s="2"/>
      <c r="L9755" s="60"/>
    </row>
    <row r="9756" spans="1:12">
      <c r="A9756"/>
      <c r="B9756"/>
      <c r="C9756"/>
      <c r="D9756"/>
      <c r="E9756"/>
      <c r="F9756" s="76"/>
      <c r="G9756"/>
      <c r="H9756"/>
      <c r="I9756"/>
      <c r="J9756"/>
      <c r="K9756" s="2"/>
      <c r="L9756" s="60"/>
    </row>
    <row r="9757" spans="1:12">
      <c r="A9757"/>
      <c r="B9757"/>
      <c r="C9757"/>
      <c r="D9757"/>
      <c r="E9757"/>
      <c r="F9757" s="76"/>
      <c r="G9757"/>
      <c r="H9757"/>
      <c r="I9757"/>
      <c r="J9757"/>
      <c r="K9757" s="2"/>
      <c r="L9757" s="60"/>
    </row>
    <row r="9758" spans="1:12">
      <c r="A9758"/>
      <c r="B9758"/>
      <c r="C9758"/>
      <c r="D9758"/>
      <c r="E9758"/>
      <c r="F9758" s="76"/>
      <c r="G9758"/>
      <c r="H9758"/>
      <c r="I9758"/>
      <c r="J9758"/>
      <c r="K9758" s="2"/>
      <c r="L9758" s="60"/>
    </row>
    <row r="9759" spans="1:12">
      <c r="A9759"/>
      <c r="B9759"/>
      <c r="C9759"/>
      <c r="D9759"/>
      <c r="E9759"/>
      <c r="F9759" s="76"/>
      <c r="G9759"/>
      <c r="H9759"/>
      <c r="I9759"/>
      <c r="J9759"/>
      <c r="K9759" s="2"/>
      <c r="L9759" s="60"/>
    </row>
    <row r="9760" spans="1:12">
      <c r="A9760"/>
      <c r="B9760"/>
      <c r="C9760"/>
      <c r="D9760"/>
      <c r="E9760"/>
      <c r="F9760" s="76"/>
      <c r="G9760"/>
      <c r="H9760"/>
      <c r="I9760"/>
      <c r="J9760"/>
      <c r="K9760" s="2"/>
      <c r="L9760" s="60"/>
    </row>
    <row r="9761" spans="1:12">
      <c r="A9761"/>
      <c r="B9761"/>
      <c r="C9761"/>
      <c r="D9761"/>
      <c r="E9761"/>
      <c r="F9761" s="76"/>
      <c r="G9761"/>
      <c r="H9761"/>
      <c r="I9761"/>
      <c r="J9761"/>
      <c r="K9761" s="2"/>
      <c r="L9761" s="60"/>
    </row>
    <row r="9762" spans="1:12">
      <c r="A9762"/>
      <c r="B9762"/>
      <c r="C9762"/>
      <c r="D9762"/>
      <c r="E9762"/>
      <c r="F9762" s="76"/>
      <c r="G9762"/>
      <c r="H9762"/>
      <c r="I9762"/>
      <c r="J9762"/>
      <c r="K9762" s="2"/>
      <c r="L9762" s="60"/>
    </row>
    <row r="9763" spans="1:12">
      <c r="A9763"/>
      <c r="B9763"/>
      <c r="C9763"/>
      <c r="D9763"/>
      <c r="E9763"/>
      <c r="F9763" s="76"/>
      <c r="G9763"/>
      <c r="H9763"/>
      <c r="I9763"/>
      <c r="J9763"/>
      <c r="K9763" s="2"/>
      <c r="L9763" s="60"/>
    </row>
    <row r="9764" spans="1:12">
      <c r="A9764"/>
      <c r="B9764"/>
      <c r="C9764"/>
      <c r="D9764"/>
      <c r="E9764"/>
      <c r="F9764" s="76"/>
      <c r="G9764"/>
      <c r="H9764"/>
      <c r="I9764"/>
      <c r="J9764"/>
      <c r="K9764" s="2"/>
      <c r="L9764" s="60"/>
    </row>
    <row r="9765" spans="1:12">
      <c r="A9765"/>
      <c r="B9765"/>
      <c r="C9765"/>
      <c r="D9765"/>
      <c r="E9765"/>
      <c r="F9765" s="76"/>
      <c r="G9765"/>
      <c r="H9765"/>
      <c r="I9765"/>
      <c r="J9765"/>
      <c r="K9765" s="2"/>
      <c r="L9765" s="60"/>
    </row>
    <row r="9766" spans="1:12">
      <c r="A9766"/>
      <c r="B9766"/>
      <c r="C9766"/>
      <c r="D9766"/>
      <c r="E9766"/>
      <c r="F9766" s="76"/>
      <c r="G9766"/>
      <c r="H9766"/>
      <c r="I9766"/>
      <c r="J9766"/>
      <c r="K9766" s="2"/>
      <c r="L9766" s="60"/>
    </row>
    <row r="9767" spans="1:12">
      <c r="A9767"/>
      <c r="B9767"/>
      <c r="C9767"/>
      <c r="D9767"/>
      <c r="E9767"/>
      <c r="F9767" s="76"/>
      <c r="G9767"/>
      <c r="H9767"/>
      <c r="I9767"/>
      <c r="J9767"/>
      <c r="K9767" s="2"/>
      <c r="L9767" s="60"/>
    </row>
    <row r="9768" spans="1:12">
      <c r="A9768"/>
      <c r="B9768"/>
      <c r="C9768"/>
      <c r="D9768"/>
      <c r="E9768"/>
      <c r="F9768" s="76"/>
      <c r="G9768"/>
      <c r="H9768"/>
      <c r="I9768"/>
      <c r="J9768"/>
      <c r="K9768" s="2"/>
      <c r="L9768" s="60"/>
    </row>
    <row r="9769" spans="1:12">
      <c r="A9769"/>
      <c r="B9769"/>
      <c r="C9769"/>
      <c r="D9769"/>
      <c r="E9769"/>
      <c r="F9769" s="76"/>
      <c r="G9769"/>
      <c r="H9769"/>
      <c r="I9769"/>
      <c r="J9769"/>
      <c r="K9769" s="2"/>
      <c r="L9769" s="60"/>
    </row>
    <row r="9770" spans="1:12">
      <c r="A9770"/>
      <c r="B9770"/>
      <c r="C9770"/>
      <c r="D9770"/>
      <c r="E9770"/>
      <c r="F9770" s="76"/>
      <c r="G9770"/>
      <c r="H9770"/>
      <c r="I9770"/>
      <c r="J9770"/>
      <c r="K9770" s="2"/>
      <c r="L9770" s="60"/>
    </row>
    <row r="9771" spans="1:12">
      <c r="A9771"/>
      <c r="B9771"/>
      <c r="C9771"/>
      <c r="D9771"/>
      <c r="E9771"/>
      <c r="F9771" s="76"/>
      <c r="G9771"/>
      <c r="H9771"/>
      <c r="I9771"/>
      <c r="J9771"/>
      <c r="K9771" s="2"/>
      <c r="L9771" s="60"/>
    </row>
    <row r="9772" spans="1:12">
      <c r="A9772"/>
      <c r="B9772"/>
      <c r="C9772"/>
      <c r="D9772"/>
      <c r="E9772"/>
      <c r="F9772" s="76"/>
      <c r="G9772"/>
      <c r="H9772"/>
      <c r="I9772"/>
      <c r="J9772"/>
      <c r="K9772" s="2"/>
      <c r="L9772" s="60"/>
    </row>
    <row r="9773" spans="1:12">
      <c r="A9773"/>
      <c r="B9773"/>
      <c r="C9773"/>
      <c r="D9773"/>
      <c r="E9773"/>
      <c r="F9773" s="76"/>
      <c r="G9773"/>
      <c r="H9773"/>
      <c r="I9773"/>
      <c r="J9773"/>
      <c r="K9773" s="2"/>
      <c r="L9773" s="60"/>
    </row>
    <row r="9774" spans="1:12">
      <c r="A9774"/>
      <c r="B9774"/>
      <c r="C9774"/>
      <c r="D9774"/>
      <c r="E9774"/>
      <c r="F9774" s="76"/>
      <c r="G9774"/>
      <c r="H9774"/>
      <c r="I9774"/>
      <c r="J9774"/>
      <c r="K9774" s="2"/>
      <c r="L9774" s="60"/>
    </row>
    <row r="9775" spans="1:12">
      <c r="A9775"/>
      <c r="B9775"/>
      <c r="C9775"/>
      <c r="D9775"/>
      <c r="E9775"/>
      <c r="F9775" s="76"/>
      <c r="G9775"/>
      <c r="H9775"/>
      <c r="I9775"/>
      <c r="J9775"/>
      <c r="K9775" s="2"/>
      <c r="L9775" s="60"/>
    </row>
    <row r="9776" spans="1:12">
      <c r="A9776"/>
      <c r="B9776"/>
      <c r="C9776"/>
      <c r="D9776"/>
      <c r="E9776"/>
      <c r="F9776" s="76"/>
      <c r="G9776"/>
      <c r="H9776"/>
      <c r="I9776"/>
      <c r="J9776"/>
      <c r="K9776" s="2"/>
      <c r="L9776" s="60"/>
    </row>
    <row r="9777" spans="1:12">
      <c r="A9777"/>
      <c r="B9777"/>
      <c r="C9777"/>
      <c r="D9777"/>
      <c r="E9777"/>
      <c r="F9777" s="76"/>
      <c r="G9777"/>
      <c r="H9777"/>
      <c r="I9777"/>
      <c r="J9777"/>
      <c r="K9777" s="2"/>
      <c r="L9777" s="60"/>
    </row>
    <row r="9778" spans="1:12">
      <c r="A9778"/>
      <c r="B9778"/>
      <c r="C9778"/>
      <c r="D9778"/>
      <c r="E9778"/>
      <c r="F9778" s="76"/>
      <c r="G9778"/>
      <c r="H9778"/>
      <c r="I9778"/>
      <c r="J9778"/>
      <c r="K9778" s="2"/>
      <c r="L9778" s="60"/>
    </row>
    <row r="9779" spans="1:12">
      <c r="A9779"/>
      <c r="B9779"/>
      <c r="C9779"/>
      <c r="D9779"/>
      <c r="E9779"/>
      <c r="F9779" s="76"/>
      <c r="G9779"/>
      <c r="H9779"/>
      <c r="I9779"/>
      <c r="J9779"/>
      <c r="K9779" s="2"/>
      <c r="L9779" s="60"/>
    </row>
    <row r="9780" spans="1:12">
      <c r="A9780"/>
      <c r="B9780"/>
      <c r="C9780"/>
      <c r="D9780"/>
      <c r="E9780"/>
      <c r="F9780" s="76"/>
      <c r="G9780"/>
      <c r="H9780"/>
      <c r="I9780"/>
      <c r="J9780"/>
      <c r="K9780" s="2"/>
      <c r="L9780" s="60"/>
    </row>
    <row r="9781" spans="1:12">
      <c r="A9781"/>
      <c r="B9781"/>
      <c r="C9781"/>
      <c r="D9781"/>
      <c r="E9781"/>
      <c r="F9781" s="76"/>
      <c r="G9781"/>
      <c r="H9781"/>
      <c r="I9781"/>
      <c r="J9781"/>
      <c r="K9781" s="2"/>
      <c r="L9781" s="60"/>
    </row>
    <row r="9782" spans="1:12">
      <c r="A9782"/>
      <c r="B9782"/>
      <c r="C9782"/>
      <c r="D9782"/>
      <c r="E9782"/>
      <c r="F9782" s="76"/>
      <c r="G9782"/>
      <c r="H9782"/>
      <c r="I9782"/>
      <c r="J9782"/>
      <c r="K9782" s="2"/>
      <c r="L9782" s="60"/>
    </row>
    <row r="9783" spans="1:12">
      <c r="A9783"/>
      <c r="B9783"/>
      <c r="C9783"/>
      <c r="D9783"/>
      <c r="E9783"/>
      <c r="F9783" s="76"/>
      <c r="G9783"/>
      <c r="H9783"/>
      <c r="I9783"/>
      <c r="J9783"/>
      <c r="K9783" s="2"/>
      <c r="L9783" s="60"/>
    </row>
    <row r="9784" spans="1:12">
      <c r="A9784"/>
      <c r="B9784"/>
      <c r="C9784"/>
      <c r="D9784"/>
      <c r="E9784"/>
      <c r="F9784" s="76"/>
      <c r="G9784"/>
      <c r="H9784"/>
      <c r="I9784"/>
      <c r="J9784"/>
      <c r="K9784" s="2"/>
      <c r="L9784" s="60"/>
    </row>
    <row r="9785" spans="1:12">
      <c r="A9785"/>
      <c r="B9785"/>
      <c r="C9785"/>
      <c r="D9785"/>
      <c r="E9785"/>
      <c r="F9785" s="76"/>
      <c r="G9785"/>
      <c r="H9785"/>
      <c r="I9785"/>
      <c r="J9785"/>
      <c r="K9785" s="2"/>
      <c r="L9785" s="60"/>
    </row>
    <row r="9786" spans="1:12">
      <c r="A9786"/>
      <c r="B9786"/>
      <c r="C9786"/>
      <c r="D9786"/>
      <c r="E9786"/>
      <c r="F9786" s="76"/>
      <c r="G9786"/>
      <c r="H9786"/>
      <c r="I9786"/>
      <c r="J9786"/>
      <c r="K9786" s="2"/>
      <c r="L9786" s="60"/>
    </row>
    <row r="9787" spans="1:12">
      <c r="A9787"/>
      <c r="B9787"/>
      <c r="C9787"/>
      <c r="D9787"/>
      <c r="E9787"/>
      <c r="F9787" s="76"/>
      <c r="G9787"/>
      <c r="H9787"/>
      <c r="I9787"/>
      <c r="J9787"/>
      <c r="K9787" s="2"/>
      <c r="L9787" s="60"/>
    </row>
    <row r="9788" spans="1:12">
      <c r="A9788"/>
      <c r="B9788"/>
      <c r="C9788"/>
      <c r="D9788"/>
      <c r="E9788"/>
      <c r="F9788" s="76"/>
      <c r="G9788"/>
      <c r="H9788"/>
      <c r="I9788"/>
      <c r="J9788"/>
      <c r="K9788" s="2"/>
      <c r="L9788" s="60"/>
    </row>
    <row r="9789" spans="1:12">
      <c r="A9789"/>
      <c r="B9789"/>
      <c r="C9789"/>
      <c r="D9789"/>
      <c r="E9789"/>
      <c r="F9789" s="76"/>
      <c r="G9789"/>
      <c r="H9789"/>
      <c r="I9789"/>
      <c r="J9789"/>
      <c r="K9789" s="2"/>
      <c r="L9789" s="60"/>
    </row>
    <row r="9790" spans="1:12">
      <c r="A9790"/>
      <c r="B9790"/>
      <c r="C9790"/>
      <c r="D9790"/>
      <c r="E9790"/>
      <c r="F9790" s="76"/>
      <c r="G9790"/>
      <c r="H9790"/>
      <c r="I9790"/>
      <c r="J9790"/>
      <c r="K9790" s="2"/>
      <c r="L9790" s="60"/>
    </row>
    <row r="9791" spans="1:12">
      <c r="A9791"/>
      <c r="B9791"/>
      <c r="C9791"/>
      <c r="D9791"/>
      <c r="E9791"/>
      <c r="F9791" s="76"/>
      <c r="G9791"/>
      <c r="H9791"/>
      <c r="I9791"/>
      <c r="J9791"/>
      <c r="K9791" s="2"/>
      <c r="L9791" s="60"/>
    </row>
    <row r="9792" spans="1:12">
      <c r="A9792"/>
      <c r="B9792"/>
      <c r="C9792"/>
      <c r="D9792"/>
      <c r="E9792"/>
      <c r="F9792" s="76"/>
      <c r="G9792"/>
      <c r="H9792"/>
      <c r="I9792"/>
      <c r="J9792"/>
      <c r="K9792" s="2"/>
      <c r="L9792" s="60"/>
    </row>
    <row r="9793" spans="1:12">
      <c r="A9793"/>
      <c r="B9793"/>
      <c r="C9793"/>
      <c r="D9793"/>
      <c r="E9793"/>
      <c r="F9793" s="76"/>
      <c r="G9793"/>
      <c r="H9793"/>
      <c r="I9793"/>
      <c r="J9793"/>
      <c r="K9793" s="2"/>
      <c r="L9793" s="60"/>
    </row>
    <row r="9794" spans="1:12">
      <c r="A9794"/>
      <c r="B9794"/>
      <c r="C9794"/>
      <c r="D9794"/>
      <c r="E9794"/>
      <c r="F9794" s="76"/>
      <c r="G9794"/>
      <c r="H9794"/>
      <c r="I9794"/>
      <c r="J9794"/>
      <c r="K9794" s="2"/>
      <c r="L9794" s="60"/>
    </row>
    <row r="9795" spans="1:12">
      <c r="A9795"/>
      <c r="B9795"/>
      <c r="C9795"/>
      <c r="D9795"/>
      <c r="E9795"/>
      <c r="F9795" s="76"/>
      <c r="G9795"/>
      <c r="H9795"/>
      <c r="I9795"/>
      <c r="J9795"/>
      <c r="K9795" s="2"/>
      <c r="L9795" s="60"/>
    </row>
    <row r="9796" spans="1:12">
      <c r="A9796"/>
      <c r="B9796"/>
      <c r="C9796"/>
      <c r="D9796"/>
      <c r="E9796"/>
      <c r="F9796" s="76"/>
      <c r="G9796"/>
      <c r="H9796"/>
      <c r="I9796"/>
      <c r="J9796"/>
      <c r="K9796" s="2"/>
      <c r="L9796" s="60"/>
    </row>
    <row r="9797" spans="1:12">
      <c r="A9797"/>
      <c r="B9797"/>
      <c r="C9797"/>
      <c r="D9797"/>
      <c r="E9797"/>
      <c r="F9797" s="76"/>
      <c r="G9797"/>
      <c r="H9797"/>
      <c r="I9797"/>
      <c r="J9797"/>
      <c r="K9797" s="2"/>
      <c r="L9797" s="60"/>
    </row>
    <row r="9798" spans="1:12">
      <c r="A9798"/>
      <c r="B9798"/>
      <c r="C9798"/>
      <c r="D9798"/>
      <c r="E9798"/>
      <c r="F9798" s="76"/>
      <c r="G9798"/>
      <c r="H9798"/>
      <c r="I9798"/>
      <c r="J9798"/>
      <c r="K9798" s="2"/>
      <c r="L9798" s="60"/>
    </row>
    <row r="9799" spans="1:12">
      <c r="A9799"/>
      <c r="B9799"/>
      <c r="C9799"/>
      <c r="D9799"/>
      <c r="E9799"/>
      <c r="F9799" s="76"/>
      <c r="G9799"/>
      <c r="H9799"/>
      <c r="I9799"/>
      <c r="J9799"/>
      <c r="K9799" s="2"/>
      <c r="L9799" s="60"/>
    </row>
    <row r="9800" spans="1:12">
      <c r="A9800"/>
      <c r="B9800"/>
      <c r="C9800"/>
      <c r="D9800"/>
      <c r="E9800"/>
      <c r="F9800" s="76"/>
      <c r="G9800"/>
      <c r="H9800"/>
      <c r="I9800"/>
      <c r="J9800"/>
      <c r="K9800" s="2"/>
      <c r="L9800" s="60"/>
    </row>
    <row r="9801" spans="1:12">
      <c r="A9801"/>
      <c r="B9801"/>
      <c r="C9801"/>
      <c r="D9801"/>
      <c r="E9801"/>
      <c r="F9801" s="76"/>
      <c r="G9801"/>
      <c r="H9801"/>
      <c r="I9801"/>
      <c r="J9801"/>
      <c r="K9801" s="2"/>
      <c r="L9801" s="60"/>
    </row>
    <row r="9802" spans="1:12">
      <c r="A9802"/>
      <c r="B9802"/>
      <c r="C9802"/>
      <c r="D9802"/>
      <c r="E9802"/>
      <c r="F9802" s="76"/>
      <c r="G9802"/>
      <c r="H9802"/>
      <c r="I9802"/>
      <c r="J9802"/>
      <c r="K9802" s="2"/>
      <c r="L9802" s="60"/>
    </row>
    <row r="9803" spans="1:12">
      <c r="A9803"/>
      <c r="B9803"/>
      <c r="C9803"/>
      <c r="D9803"/>
      <c r="E9803"/>
      <c r="F9803" s="76"/>
      <c r="G9803"/>
      <c r="H9803"/>
      <c r="I9803"/>
      <c r="J9803"/>
      <c r="K9803" s="2"/>
      <c r="L9803" s="60"/>
    </row>
    <row r="9804" spans="1:12">
      <c r="A9804"/>
      <c r="B9804"/>
      <c r="C9804"/>
      <c r="D9804"/>
      <c r="E9804"/>
      <c r="F9804" s="76"/>
      <c r="G9804"/>
      <c r="H9804"/>
      <c r="I9804"/>
      <c r="J9804"/>
      <c r="K9804" s="2"/>
      <c r="L9804" s="60"/>
    </row>
    <row r="9805" spans="1:12">
      <c r="A9805"/>
      <c r="B9805"/>
      <c r="C9805"/>
      <c r="D9805"/>
      <c r="E9805"/>
      <c r="F9805" s="76"/>
      <c r="G9805"/>
      <c r="H9805"/>
      <c r="I9805"/>
      <c r="J9805"/>
      <c r="K9805" s="2"/>
      <c r="L9805" s="60"/>
    </row>
    <row r="9806" spans="1:12">
      <c r="A9806"/>
      <c r="B9806"/>
      <c r="C9806"/>
      <c r="D9806"/>
      <c r="E9806"/>
      <c r="F9806" s="76"/>
      <c r="G9806"/>
      <c r="H9806"/>
      <c r="I9806"/>
      <c r="J9806"/>
      <c r="K9806" s="2"/>
      <c r="L9806" s="60"/>
    </row>
    <row r="9807" spans="1:12">
      <c r="A9807"/>
      <c r="B9807"/>
      <c r="C9807"/>
      <c r="D9807"/>
      <c r="E9807"/>
      <c r="F9807" s="76"/>
      <c r="G9807"/>
      <c r="H9807"/>
      <c r="I9807"/>
      <c r="J9807"/>
      <c r="K9807" s="2"/>
      <c r="L9807" s="60"/>
    </row>
    <row r="9808" spans="1:12">
      <c r="A9808"/>
      <c r="B9808"/>
      <c r="C9808"/>
      <c r="D9808"/>
      <c r="E9808"/>
      <c r="F9808" s="76"/>
      <c r="G9808"/>
      <c r="H9808"/>
      <c r="I9808"/>
      <c r="J9808"/>
      <c r="K9808" s="2"/>
      <c r="L9808" s="60"/>
    </row>
    <row r="9809" spans="1:12">
      <c r="A9809"/>
      <c r="B9809"/>
      <c r="C9809"/>
      <c r="D9809"/>
      <c r="E9809"/>
      <c r="F9809" s="76"/>
      <c r="G9809"/>
      <c r="H9809"/>
      <c r="I9809"/>
      <c r="J9809"/>
      <c r="K9809" s="2"/>
      <c r="L9809" s="60"/>
    </row>
    <row r="9810" spans="1:12">
      <c r="A9810"/>
      <c r="B9810"/>
      <c r="C9810"/>
      <c r="D9810"/>
      <c r="E9810"/>
      <c r="F9810" s="76"/>
      <c r="G9810"/>
      <c r="H9810"/>
      <c r="I9810"/>
      <c r="J9810"/>
      <c r="K9810" s="2"/>
      <c r="L9810" s="60"/>
    </row>
    <row r="9811" spans="1:12">
      <c r="A9811"/>
      <c r="B9811"/>
      <c r="C9811"/>
      <c r="D9811"/>
      <c r="E9811"/>
      <c r="F9811" s="76"/>
      <c r="G9811"/>
      <c r="H9811"/>
      <c r="I9811"/>
      <c r="J9811"/>
      <c r="K9811" s="2"/>
      <c r="L9811" s="60"/>
    </row>
    <row r="9812" spans="1:12">
      <c r="A9812"/>
      <c r="B9812"/>
      <c r="C9812"/>
      <c r="D9812"/>
      <c r="E9812"/>
      <c r="F9812" s="76"/>
      <c r="G9812"/>
      <c r="H9812"/>
      <c r="I9812"/>
      <c r="J9812"/>
      <c r="K9812" s="2"/>
      <c r="L9812" s="60"/>
    </row>
    <row r="9813" spans="1:12">
      <c r="A9813"/>
      <c r="B9813"/>
      <c r="C9813"/>
      <c r="D9813"/>
      <c r="E9813"/>
      <c r="F9813" s="76"/>
      <c r="G9813"/>
      <c r="H9813"/>
      <c r="I9813"/>
      <c r="J9813"/>
      <c r="K9813" s="2"/>
      <c r="L9813" s="60"/>
    </row>
    <row r="9814" spans="1:12">
      <c r="A9814"/>
      <c r="B9814"/>
      <c r="C9814"/>
      <c r="D9814"/>
      <c r="E9814"/>
      <c r="F9814" s="76"/>
      <c r="G9814"/>
      <c r="H9814"/>
      <c r="I9814"/>
      <c r="J9814"/>
      <c r="K9814" s="2"/>
      <c r="L9814" s="60"/>
    </row>
    <row r="9815" spans="1:12">
      <c r="A9815"/>
      <c r="B9815"/>
      <c r="C9815"/>
      <c r="D9815"/>
      <c r="E9815"/>
      <c r="F9815" s="76"/>
      <c r="G9815"/>
      <c r="H9815"/>
      <c r="I9815"/>
      <c r="J9815"/>
      <c r="K9815" s="2"/>
      <c r="L9815" s="60"/>
    </row>
    <row r="9816" spans="1:12">
      <c r="A9816"/>
      <c r="B9816"/>
      <c r="C9816"/>
      <c r="D9816"/>
      <c r="E9816"/>
      <c r="F9816" s="76"/>
      <c r="G9816"/>
      <c r="H9816"/>
      <c r="I9816"/>
      <c r="J9816"/>
      <c r="K9816" s="2"/>
      <c r="L9816" s="60"/>
    </row>
    <row r="9817" spans="1:12">
      <c r="A9817"/>
      <c r="B9817"/>
      <c r="C9817"/>
      <c r="D9817"/>
      <c r="E9817"/>
      <c r="F9817" s="76"/>
      <c r="G9817"/>
      <c r="H9817"/>
      <c r="I9817"/>
      <c r="J9817"/>
      <c r="K9817" s="2"/>
      <c r="L9817" s="60"/>
    </row>
    <row r="9818" spans="1:12">
      <c r="A9818"/>
      <c r="B9818"/>
      <c r="C9818"/>
      <c r="D9818"/>
      <c r="E9818"/>
      <c r="F9818" s="76"/>
      <c r="G9818"/>
      <c r="H9818"/>
      <c r="I9818"/>
      <c r="J9818"/>
      <c r="K9818" s="2"/>
      <c r="L9818" s="60"/>
    </row>
    <row r="9819" spans="1:12">
      <c r="A9819"/>
      <c r="B9819"/>
      <c r="C9819"/>
      <c r="D9819"/>
      <c r="E9819"/>
      <c r="F9819" s="76"/>
      <c r="G9819"/>
      <c r="H9819"/>
      <c r="I9819"/>
      <c r="J9819"/>
      <c r="K9819" s="2"/>
      <c r="L9819" s="60"/>
    </row>
    <row r="9820" spans="1:12">
      <c r="A9820"/>
      <c r="B9820"/>
      <c r="C9820"/>
      <c r="D9820"/>
      <c r="E9820"/>
      <c r="F9820" s="76"/>
      <c r="G9820"/>
      <c r="H9820"/>
      <c r="I9820"/>
      <c r="J9820"/>
      <c r="K9820" s="2"/>
      <c r="L9820" s="60"/>
    </row>
    <row r="9821" spans="1:12">
      <c r="A9821"/>
      <c r="B9821"/>
      <c r="C9821"/>
      <c r="D9821"/>
      <c r="E9821"/>
      <c r="F9821" s="76"/>
      <c r="G9821"/>
      <c r="H9821"/>
      <c r="I9821"/>
      <c r="J9821"/>
      <c r="K9821" s="2"/>
      <c r="L9821" s="60"/>
    </row>
    <row r="9822" spans="1:12">
      <c r="A9822"/>
      <c r="B9822"/>
      <c r="C9822"/>
      <c r="D9822"/>
      <c r="E9822"/>
      <c r="F9822" s="76"/>
      <c r="G9822"/>
      <c r="H9822"/>
      <c r="I9822"/>
      <c r="J9822"/>
      <c r="K9822" s="2"/>
      <c r="L9822" s="60"/>
    </row>
    <row r="9823" spans="1:12">
      <c r="A9823"/>
      <c r="B9823"/>
      <c r="C9823"/>
      <c r="D9823"/>
      <c r="E9823"/>
      <c r="F9823" s="76"/>
      <c r="G9823"/>
      <c r="H9823"/>
      <c r="I9823"/>
      <c r="J9823"/>
      <c r="K9823" s="2"/>
      <c r="L9823" s="60"/>
    </row>
    <row r="9824" spans="1:12">
      <c r="A9824"/>
      <c r="B9824"/>
      <c r="C9824"/>
      <c r="D9824"/>
      <c r="E9824"/>
      <c r="F9824" s="76"/>
      <c r="G9824"/>
      <c r="H9824"/>
      <c r="I9824"/>
      <c r="J9824"/>
      <c r="K9824" s="2"/>
      <c r="L9824" s="60"/>
    </row>
    <row r="9825" spans="1:12">
      <c r="A9825"/>
      <c r="B9825"/>
      <c r="C9825"/>
      <c r="D9825"/>
      <c r="E9825"/>
      <c r="F9825" s="76"/>
      <c r="G9825"/>
      <c r="H9825"/>
      <c r="I9825"/>
      <c r="J9825"/>
      <c r="K9825" s="2"/>
      <c r="L9825" s="60"/>
    </row>
    <row r="9826" spans="1:12">
      <c r="A9826"/>
      <c r="B9826"/>
      <c r="C9826"/>
      <c r="D9826"/>
      <c r="E9826"/>
      <c r="F9826" s="76"/>
      <c r="G9826"/>
      <c r="H9826"/>
      <c r="I9826"/>
      <c r="J9826"/>
      <c r="K9826" s="2"/>
      <c r="L9826" s="60"/>
    </row>
    <row r="9827" spans="1:12">
      <c r="A9827"/>
      <c r="B9827"/>
      <c r="C9827"/>
      <c r="D9827"/>
      <c r="E9827"/>
      <c r="F9827" s="76"/>
      <c r="G9827"/>
      <c r="H9827"/>
      <c r="I9827"/>
      <c r="J9827"/>
      <c r="K9827" s="2"/>
      <c r="L9827" s="60"/>
    </row>
    <row r="9828" spans="1:12">
      <c r="A9828"/>
      <c r="B9828"/>
      <c r="C9828"/>
      <c r="D9828"/>
      <c r="E9828"/>
      <c r="F9828" s="76"/>
      <c r="G9828"/>
      <c r="H9828"/>
      <c r="I9828"/>
      <c r="J9828"/>
      <c r="K9828" s="2"/>
      <c r="L9828" s="60"/>
    </row>
    <row r="9829" spans="1:12">
      <c r="A9829"/>
      <c r="B9829"/>
      <c r="C9829"/>
      <c r="D9829"/>
      <c r="E9829"/>
      <c r="F9829" s="76"/>
      <c r="G9829"/>
      <c r="H9829"/>
      <c r="I9829"/>
      <c r="J9829"/>
      <c r="K9829" s="2"/>
      <c r="L9829" s="60"/>
    </row>
    <row r="9830" spans="1:12">
      <c r="A9830"/>
      <c r="B9830"/>
      <c r="C9830"/>
      <c r="D9830"/>
      <c r="E9830"/>
      <c r="F9830" s="76"/>
      <c r="G9830"/>
      <c r="H9830"/>
      <c r="I9830"/>
      <c r="J9830"/>
      <c r="K9830" s="2"/>
      <c r="L9830" s="60"/>
    </row>
    <row r="9831" spans="1:12">
      <c r="A9831"/>
      <c r="B9831"/>
      <c r="C9831"/>
      <c r="D9831"/>
      <c r="E9831"/>
      <c r="F9831" s="76"/>
      <c r="G9831"/>
      <c r="H9831"/>
      <c r="I9831"/>
      <c r="J9831"/>
      <c r="K9831" s="2"/>
      <c r="L9831" s="60"/>
    </row>
    <row r="9832" spans="1:12">
      <c r="A9832"/>
      <c r="B9832"/>
      <c r="C9832"/>
      <c r="D9832"/>
      <c r="E9832"/>
      <c r="F9832" s="76"/>
      <c r="G9832"/>
      <c r="H9832"/>
      <c r="I9832"/>
      <c r="J9832"/>
      <c r="K9832" s="2"/>
      <c r="L9832" s="60"/>
    </row>
    <row r="9833" spans="1:12">
      <c r="A9833"/>
      <c r="B9833"/>
      <c r="C9833"/>
      <c r="D9833"/>
      <c r="E9833"/>
      <c r="F9833" s="76"/>
      <c r="G9833"/>
      <c r="H9833"/>
      <c r="I9833"/>
      <c r="J9833"/>
      <c r="K9833" s="2"/>
      <c r="L9833" s="60"/>
    </row>
    <row r="9834" spans="1:12">
      <c r="A9834"/>
      <c r="B9834"/>
      <c r="C9834"/>
      <c r="D9834"/>
      <c r="E9834"/>
      <c r="F9834" s="76"/>
      <c r="G9834"/>
      <c r="H9834"/>
      <c r="I9834"/>
      <c r="J9834"/>
      <c r="K9834" s="2"/>
      <c r="L9834" s="60"/>
    </row>
    <row r="9835" spans="1:12">
      <c r="A9835"/>
      <c r="B9835"/>
      <c r="C9835"/>
      <c r="D9835"/>
      <c r="E9835"/>
      <c r="F9835" s="76"/>
      <c r="G9835"/>
      <c r="H9835"/>
      <c r="I9835"/>
      <c r="J9835"/>
      <c r="K9835" s="2"/>
      <c r="L9835" s="60"/>
    </row>
    <row r="9836" spans="1:12">
      <c r="A9836"/>
      <c r="B9836"/>
      <c r="C9836"/>
      <c r="D9836"/>
      <c r="E9836"/>
      <c r="F9836" s="76"/>
      <c r="G9836"/>
      <c r="H9836"/>
      <c r="I9836"/>
      <c r="J9836"/>
      <c r="K9836" s="2"/>
      <c r="L9836" s="60"/>
    </row>
    <row r="9837" spans="1:12">
      <c r="A9837"/>
      <c r="B9837"/>
      <c r="C9837"/>
      <c r="D9837"/>
      <c r="E9837"/>
      <c r="F9837" s="76"/>
      <c r="G9837"/>
      <c r="H9837"/>
      <c r="I9837"/>
      <c r="J9837"/>
      <c r="K9837" s="2"/>
      <c r="L9837" s="60"/>
    </row>
    <row r="9838" spans="1:12">
      <c r="A9838"/>
      <c r="B9838"/>
      <c r="C9838"/>
      <c r="D9838"/>
      <c r="E9838"/>
      <c r="F9838" s="76"/>
      <c r="G9838"/>
      <c r="H9838"/>
      <c r="I9838"/>
      <c r="J9838"/>
      <c r="K9838" s="2"/>
      <c r="L9838" s="60"/>
    </row>
    <row r="9839" spans="1:12">
      <c r="A9839"/>
      <c r="B9839"/>
      <c r="C9839"/>
      <c r="D9839"/>
      <c r="E9839"/>
      <c r="F9839" s="76"/>
      <c r="G9839"/>
      <c r="H9839"/>
      <c r="I9839"/>
      <c r="J9839"/>
      <c r="K9839" s="2"/>
      <c r="L9839" s="60"/>
    </row>
    <row r="9840" spans="1:12">
      <c r="A9840"/>
      <c r="B9840"/>
      <c r="C9840"/>
      <c r="D9840"/>
      <c r="E9840"/>
      <c r="F9840" s="76"/>
      <c r="G9840"/>
      <c r="H9840"/>
      <c r="I9840"/>
      <c r="J9840"/>
      <c r="K9840" s="2"/>
      <c r="L9840" s="60"/>
    </row>
    <row r="9841" spans="1:12">
      <c r="A9841"/>
      <c r="B9841"/>
      <c r="C9841"/>
      <c r="D9841"/>
      <c r="E9841"/>
      <c r="F9841" s="76"/>
      <c r="G9841"/>
      <c r="H9841"/>
      <c r="I9841"/>
      <c r="J9841"/>
      <c r="K9841" s="2"/>
      <c r="L9841" s="60"/>
    </row>
    <row r="9842" spans="1:12">
      <c r="A9842"/>
      <c r="B9842"/>
      <c r="C9842"/>
      <c r="D9842"/>
      <c r="E9842"/>
      <c r="F9842" s="76"/>
      <c r="G9842"/>
      <c r="H9842"/>
      <c r="I9842"/>
      <c r="J9842"/>
      <c r="K9842" s="2"/>
      <c r="L9842" s="60"/>
    </row>
    <row r="9843" spans="1:12">
      <c r="A9843"/>
      <c r="B9843"/>
      <c r="C9843"/>
      <c r="D9843"/>
      <c r="E9843"/>
      <c r="F9843" s="76"/>
      <c r="G9843"/>
      <c r="H9843"/>
      <c r="I9843"/>
      <c r="J9843"/>
      <c r="K9843" s="2"/>
      <c r="L9843" s="60"/>
    </row>
    <row r="9844" spans="1:12">
      <c r="A9844"/>
      <c r="B9844"/>
      <c r="C9844"/>
      <c r="D9844"/>
      <c r="E9844"/>
      <c r="F9844" s="76"/>
      <c r="G9844"/>
      <c r="H9844"/>
      <c r="I9844"/>
      <c r="J9844"/>
      <c r="K9844" s="2"/>
      <c r="L9844" s="60"/>
    </row>
    <row r="9845" spans="1:12">
      <c r="A9845"/>
      <c r="B9845"/>
      <c r="C9845"/>
      <c r="D9845"/>
      <c r="E9845"/>
      <c r="F9845" s="76"/>
      <c r="G9845"/>
      <c r="H9845"/>
      <c r="I9845"/>
      <c r="J9845"/>
      <c r="K9845" s="2"/>
      <c r="L9845" s="60"/>
    </row>
    <row r="9846" spans="1:12">
      <c r="A9846"/>
      <c r="B9846"/>
      <c r="C9846"/>
      <c r="D9846"/>
      <c r="E9846"/>
      <c r="F9846" s="76"/>
      <c r="G9846"/>
      <c r="H9846"/>
      <c r="I9846"/>
      <c r="J9846"/>
      <c r="K9846" s="2"/>
      <c r="L9846" s="60"/>
    </row>
    <row r="9847" spans="1:12">
      <c r="A9847"/>
      <c r="B9847"/>
      <c r="C9847"/>
      <c r="D9847"/>
      <c r="E9847"/>
      <c r="F9847" s="76"/>
      <c r="G9847"/>
      <c r="H9847"/>
      <c r="I9847"/>
      <c r="J9847"/>
      <c r="K9847" s="2"/>
      <c r="L9847" s="60"/>
    </row>
    <row r="9848" spans="1:12">
      <c r="A9848"/>
      <c r="B9848"/>
      <c r="C9848"/>
      <c r="D9848"/>
      <c r="E9848"/>
      <c r="F9848" s="76"/>
      <c r="G9848"/>
      <c r="H9848"/>
      <c r="I9848"/>
      <c r="J9848"/>
      <c r="K9848" s="2"/>
      <c r="L9848" s="60"/>
    </row>
    <row r="9849" spans="1:12">
      <c r="A9849"/>
      <c r="B9849"/>
      <c r="C9849"/>
      <c r="D9849"/>
      <c r="E9849"/>
      <c r="F9849" s="76"/>
      <c r="G9849"/>
      <c r="H9849"/>
      <c r="I9849"/>
      <c r="J9849"/>
      <c r="K9849" s="2"/>
      <c r="L9849" s="60"/>
    </row>
    <row r="9850" spans="1:12">
      <c r="A9850"/>
      <c r="B9850"/>
      <c r="C9850"/>
      <c r="D9850"/>
      <c r="E9850"/>
      <c r="F9850" s="76"/>
      <c r="G9850"/>
      <c r="H9850"/>
      <c r="I9850"/>
      <c r="J9850"/>
      <c r="K9850" s="2"/>
      <c r="L9850" s="60"/>
    </row>
    <row r="9851" spans="1:12">
      <c r="A9851"/>
      <c r="B9851"/>
      <c r="C9851"/>
      <c r="D9851"/>
      <c r="E9851"/>
      <c r="F9851" s="76"/>
      <c r="G9851"/>
      <c r="H9851"/>
      <c r="I9851"/>
      <c r="J9851"/>
      <c r="K9851" s="2"/>
      <c r="L9851" s="60"/>
    </row>
    <row r="9852" spans="1:12">
      <c r="A9852"/>
      <c r="B9852"/>
      <c r="C9852"/>
      <c r="D9852"/>
      <c r="E9852"/>
      <c r="F9852" s="76"/>
      <c r="G9852"/>
      <c r="H9852"/>
      <c r="I9852"/>
      <c r="J9852"/>
      <c r="K9852" s="2"/>
      <c r="L9852" s="60"/>
    </row>
    <row r="9853" spans="1:12">
      <c r="A9853"/>
      <c r="B9853"/>
      <c r="C9853"/>
      <c r="D9853"/>
      <c r="E9853"/>
      <c r="F9853" s="76"/>
      <c r="G9853"/>
      <c r="H9853"/>
      <c r="I9853"/>
      <c r="J9853"/>
      <c r="K9853" s="2"/>
      <c r="L9853" s="60"/>
    </row>
    <row r="9854" spans="1:12">
      <c r="A9854"/>
      <c r="B9854"/>
      <c r="C9854"/>
      <c r="D9854"/>
      <c r="E9854"/>
      <c r="F9854" s="76"/>
      <c r="G9854"/>
      <c r="H9854"/>
      <c r="I9854"/>
      <c r="J9854"/>
      <c r="K9854" s="2"/>
      <c r="L9854" s="60"/>
    </row>
    <row r="9855" spans="1:12">
      <c r="A9855"/>
      <c r="B9855"/>
      <c r="C9855"/>
      <c r="D9855"/>
      <c r="E9855"/>
      <c r="F9855" s="76"/>
      <c r="G9855"/>
      <c r="H9855"/>
      <c r="I9855"/>
      <c r="J9855"/>
      <c r="K9855" s="2"/>
      <c r="L9855" s="60"/>
    </row>
    <row r="9856" spans="1:12">
      <c r="A9856"/>
      <c r="B9856"/>
      <c r="C9856"/>
      <c r="D9856"/>
      <c r="E9856"/>
      <c r="F9856" s="76"/>
      <c r="G9856"/>
      <c r="H9856"/>
      <c r="I9856"/>
      <c r="J9856"/>
      <c r="K9856" s="2"/>
      <c r="L9856" s="60"/>
    </row>
    <row r="9857" spans="1:12">
      <c r="A9857"/>
      <c r="B9857"/>
      <c r="C9857"/>
      <c r="D9857"/>
      <c r="E9857"/>
      <c r="F9857" s="76"/>
      <c r="G9857"/>
      <c r="H9857"/>
      <c r="I9857"/>
      <c r="J9857"/>
      <c r="K9857" s="2"/>
      <c r="L9857" s="60"/>
    </row>
    <row r="9858" spans="1:12">
      <c r="A9858"/>
      <c r="B9858"/>
      <c r="C9858"/>
      <c r="D9858"/>
      <c r="E9858"/>
      <c r="F9858" s="76"/>
      <c r="G9858"/>
      <c r="H9858"/>
      <c r="I9858"/>
      <c r="J9858"/>
      <c r="K9858" s="2"/>
      <c r="L9858" s="60"/>
    </row>
    <row r="9859" spans="1:12">
      <c r="A9859"/>
      <c r="B9859"/>
      <c r="C9859"/>
      <c r="D9859"/>
      <c r="E9859"/>
      <c r="F9859" s="76"/>
      <c r="G9859"/>
      <c r="H9859"/>
      <c r="I9859"/>
      <c r="J9859"/>
      <c r="K9859" s="2"/>
      <c r="L9859" s="60"/>
    </row>
    <row r="9860" spans="1:12">
      <c r="A9860"/>
      <c r="B9860"/>
      <c r="C9860"/>
      <c r="D9860"/>
      <c r="E9860"/>
      <c r="F9860" s="76"/>
      <c r="G9860"/>
      <c r="H9860"/>
      <c r="I9860"/>
      <c r="J9860"/>
      <c r="K9860" s="2"/>
      <c r="L9860" s="60"/>
    </row>
    <row r="9861" spans="1:12">
      <c r="A9861"/>
      <c r="B9861"/>
      <c r="C9861"/>
      <c r="D9861"/>
      <c r="E9861"/>
      <c r="F9861" s="76"/>
      <c r="G9861"/>
      <c r="H9861"/>
      <c r="I9861"/>
      <c r="J9861"/>
      <c r="K9861" s="2"/>
      <c r="L9861" s="60"/>
    </row>
    <row r="9862" spans="1:12">
      <c r="A9862"/>
      <c r="B9862"/>
      <c r="C9862"/>
      <c r="D9862"/>
      <c r="E9862"/>
      <c r="F9862" s="76"/>
      <c r="G9862"/>
      <c r="H9862"/>
      <c r="I9862"/>
      <c r="J9862"/>
      <c r="K9862" s="2"/>
      <c r="L9862" s="60"/>
    </row>
    <row r="9863" spans="1:12">
      <c r="A9863"/>
      <c r="B9863"/>
      <c r="C9863"/>
      <c r="D9863"/>
      <c r="E9863"/>
      <c r="F9863" s="76"/>
      <c r="G9863"/>
      <c r="H9863"/>
      <c r="I9863"/>
      <c r="J9863"/>
      <c r="K9863" s="2"/>
      <c r="L9863" s="60"/>
    </row>
    <row r="9864" spans="1:12">
      <c r="A9864"/>
      <c r="B9864"/>
      <c r="C9864"/>
      <c r="D9864"/>
      <c r="E9864"/>
      <c r="F9864" s="76"/>
      <c r="G9864"/>
      <c r="H9864"/>
      <c r="I9864"/>
      <c r="J9864"/>
      <c r="K9864" s="2"/>
      <c r="L9864" s="60"/>
    </row>
    <row r="9865" spans="1:12">
      <c r="A9865"/>
      <c r="B9865"/>
      <c r="C9865"/>
      <c r="D9865"/>
      <c r="E9865"/>
      <c r="F9865" s="76"/>
      <c r="G9865"/>
      <c r="H9865"/>
      <c r="I9865"/>
      <c r="J9865"/>
      <c r="K9865" s="2"/>
      <c r="L9865" s="60"/>
    </row>
    <row r="9866" spans="1:12">
      <c r="A9866"/>
      <c r="B9866"/>
      <c r="C9866"/>
      <c r="D9866"/>
      <c r="E9866"/>
      <c r="F9866" s="76"/>
      <c r="G9866"/>
      <c r="H9866"/>
      <c r="I9866"/>
      <c r="J9866"/>
      <c r="K9866" s="2"/>
      <c r="L9866" s="60"/>
    </row>
    <row r="9867" spans="1:12">
      <c r="A9867"/>
      <c r="B9867"/>
      <c r="C9867"/>
      <c r="D9867"/>
      <c r="E9867"/>
      <c r="F9867" s="76"/>
      <c r="G9867"/>
      <c r="H9867"/>
      <c r="I9867"/>
      <c r="J9867"/>
      <c r="K9867" s="2"/>
      <c r="L9867" s="60"/>
    </row>
    <row r="9868" spans="1:12">
      <c r="A9868"/>
      <c r="B9868"/>
      <c r="C9868"/>
      <c r="D9868"/>
      <c r="E9868"/>
      <c r="F9868" s="76"/>
      <c r="G9868"/>
      <c r="H9868"/>
      <c r="I9868"/>
      <c r="J9868"/>
      <c r="K9868" s="2"/>
      <c r="L9868" s="60"/>
    </row>
    <row r="9869" spans="1:12">
      <c r="A9869"/>
      <c r="B9869"/>
      <c r="C9869"/>
      <c r="D9869"/>
      <c r="E9869"/>
      <c r="F9869" s="76"/>
      <c r="G9869"/>
      <c r="H9869"/>
      <c r="I9869"/>
      <c r="J9869"/>
      <c r="K9869" s="2"/>
      <c r="L9869" s="60"/>
    </row>
    <row r="9870" spans="1:12">
      <c r="A9870"/>
      <c r="B9870"/>
      <c r="C9870"/>
      <c r="D9870"/>
      <c r="E9870"/>
      <c r="F9870" s="76"/>
      <c r="G9870"/>
      <c r="H9870"/>
      <c r="I9870"/>
      <c r="J9870"/>
      <c r="K9870" s="2"/>
      <c r="L9870" s="60"/>
    </row>
    <row r="9871" spans="1:12">
      <c r="A9871"/>
      <c r="B9871"/>
      <c r="C9871"/>
      <c r="D9871"/>
      <c r="E9871"/>
      <c r="F9871" s="76"/>
      <c r="G9871"/>
      <c r="H9871"/>
      <c r="I9871"/>
      <c r="J9871"/>
      <c r="K9871" s="2"/>
      <c r="L9871" s="60"/>
    </row>
    <row r="9872" spans="1:12">
      <c r="A9872"/>
      <c r="B9872"/>
      <c r="C9872"/>
      <c r="D9872"/>
      <c r="E9872"/>
      <c r="F9872" s="76"/>
      <c r="G9872"/>
      <c r="H9872"/>
      <c r="I9872"/>
      <c r="J9872"/>
      <c r="K9872" s="2"/>
      <c r="L9872" s="60"/>
    </row>
    <row r="9873" spans="1:12">
      <c r="A9873"/>
      <c r="B9873"/>
      <c r="C9873"/>
      <c r="D9873"/>
      <c r="E9873"/>
      <c r="F9873" s="76"/>
      <c r="G9873"/>
      <c r="H9873"/>
      <c r="I9873"/>
      <c r="J9873"/>
      <c r="K9873" s="2"/>
      <c r="L9873" s="60"/>
    </row>
    <row r="9874" spans="1:12">
      <c r="A9874"/>
      <c r="B9874"/>
      <c r="C9874"/>
      <c r="D9874"/>
      <c r="E9874"/>
      <c r="F9874" s="76"/>
      <c r="G9874"/>
      <c r="H9874"/>
      <c r="I9874"/>
      <c r="J9874"/>
      <c r="K9874" s="2"/>
      <c r="L9874" s="60"/>
    </row>
    <row r="9875" spans="1:12">
      <c r="A9875"/>
      <c r="B9875"/>
      <c r="C9875"/>
      <c r="D9875"/>
      <c r="E9875"/>
      <c r="F9875" s="76"/>
      <c r="G9875"/>
      <c r="H9875"/>
      <c r="I9875"/>
      <c r="J9875"/>
      <c r="K9875" s="2"/>
      <c r="L9875" s="60"/>
    </row>
    <row r="9876" spans="1:12">
      <c r="A9876"/>
      <c r="B9876"/>
      <c r="C9876"/>
      <c r="D9876"/>
      <c r="E9876"/>
      <c r="F9876" s="76"/>
      <c r="G9876"/>
      <c r="H9876"/>
      <c r="I9876"/>
      <c r="J9876"/>
      <c r="K9876" s="2"/>
      <c r="L9876" s="60"/>
    </row>
    <row r="9877" spans="1:12">
      <c r="A9877"/>
      <c r="B9877"/>
      <c r="C9877"/>
      <c r="D9877"/>
      <c r="E9877"/>
      <c r="F9877" s="76"/>
      <c r="G9877"/>
      <c r="H9877"/>
      <c r="I9877"/>
      <c r="J9877"/>
      <c r="K9877" s="2"/>
      <c r="L9877" s="60"/>
    </row>
    <row r="9878" spans="1:12">
      <c r="A9878"/>
      <c r="B9878"/>
      <c r="C9878"/>
      <c r="D9878"/>
      <c r="E9878"/>
      <c r="F9878" s="76"/>
      <c r="G9878"/>
      <c r="H9878"/>
      <c r="I9878"/>
      <c r="J9878"/>
      <c r="K9878" s="2"/>
      <c r="L9878" s="60"/>
    </row>
    <row r="9879" spans="1:12">
      <c r="A9879"/>
      <c r="B9879"/>
      <c r="C9879"/>
      <c r="D9879"/>
      <c r="E9879"/>
      <c r="F9879" s="76"/>
      <c r="G9879"/>
      <c r="H9879"/>
      <c r="I9879"/>
      <c r="J9879"/>
      <c r="K9879" s="2"/>
      <c r="L9879" s="60"/>
    </row>
    <row r="9880" spans="1:12">
      <c r="A9880"/>
      <c r="B9880"/>
      <c r="C9880"/>
      <c r="D9880"/>
      <c r="E9880"/>
      <c r="F9880" s="76"/>
      <c r="G9880"/>
      <c r="H9880"/>
      <c r="I9880"/>
      <c r="J9880"/>
      <c r="K9880" s="2"/>
      <c r="L9880" s="60"/>
    </row>
    <row r="9881" spans="1:12">
      <c r="A9881"/>
      <c r="B9881"/>
      <c r="C9881"/>
      <c r="D9881"/>
      <c r="E9881"/>
      <c r="F9881" s="76"/>
      <c r="G9881"/>
      <c r="H9881"/>
      <c r="I9881"/>
      <c r="J9881"/>
      <c r="K9881" s="2"/>
      <c r="L9881" s="60"/>
    </row>
    <row r="9882" spans="1:12">
      <c r="A9882"/>
      <c r="B9882"/>
      <c r="C9882"/>
      <c r="D9882"/>
      <c r="E9882"/>
      <c r="F9882" s="76"/>
      <c r="G9882"/>
      <c r="H9882"/>
      <c r="I9882"/>
      <c r="J9882"/>
      <c r="K9882" s="2"/>
      <c r="L9882" s="60"/>
    </row>
    <row r="9883" spans="1:12">
      <c r="A9883"/>
      <c r="B9883"/>
      <c r="C9883"/>
      <c r="D9883"/>
      <c r="E9883"/>
      <c r="F9883" s="76"/>
      <c r="G9883"/>
      <c r="H9883"/>
      <c r="I9883"/>
      <c r="J9883"/>
      <c r="K9883" s="2"/>
      <c r="L9883" s="60"/>
    </row>
    <row r="9884" spans="1:12">
      <c r="A9884"/>
      <c r="B9884"/>
      <c r="C9884"/>
      <c r="D9884"/>
      <c r="E9884"/>
      <c r="F9884" s="76"/>
      <c r="G9884"/>
      <c r="H9884"/>
      <c r="I9884"/>
      <c r="J9884"/>
      <c r="K9884" s="2"/>
      <c r="L9884" s="60"/>
    </row>
    <row r="9885" spans="1:12">
      <c r="A9885"/>
      <c r="B9885"/>
      <c r="C9885"/>
      <c r="D9885"/>
      <c r="E9885"/>
      <c r="F9885" s="76"/>
      <c r="G9885"/>
      <c r="H9885"/>
      <c r="I9885"/>
      <c r="J9885"/>
      <c r="K9885" s="2"/>
      <c r="L9885" s="60"/>
    </row>
    <row r="9886" spans="1:12">
      <c r="A9886"/>
      <c r="B9886"/>
      <c r="C9886"/>
      <c r="D9886"/>
      <c r="E9886"/>
      <c r="F9886" s="76"/>
      <c r="G9886"/>
      <c r="H9886"/>
      <c r="I9886"/>
      <c r="J9886"/>
      <c r="K9886" s="2"/>
      <c r="L9886" s="60"/>
    </row>
    <row r="9887" spans="1:12">
      <c r="A9887"/>
      <c r="B9887"/>
      <c r="C9887"/>
      <c r="D9887"/>
      <c r="E9887"/>
      <c r="F9887" s="76"/>
      <c r="G9887"/>
      <c r="H9887"/>
      <c r="I9887"/>
      <c r="J9887"/>
      <c r="K9887" s="2"/>
      <c r="L9887" s="60"/>
    </row>
    <row r="9888" spans="1:12">
      <c r="A9888"/>
      <c r="B9888"/>
      <c r="C9888"/>
      <c r="D9888"/>
      <c r="E9888"/>
      <c r="F9888" s="76"/>
      <c r="G9888"/>
      <c r="H9888"/>
      <c r="I9888"/>
      <c r="J9888"/>
      <c r="K9888" s="2"/>
      <c r="L9888" s="60"/>
    </row>
    <row r="9889" spans="1:12">
      <c r="A9889"/>
      <c r="B9889"/>
      <c r="C9889"/>
      <c r="D9889"/>
      <c r="E9889"/>
      <c r="F9889" s="76"/>
      <c r="G9889"/>
      <c r="H9889"/>
      <c r="I9889"/>
      <c r="J9889"/>
      <c r="K9889" s="2"/>
      <c r="L9889" s="60"/>
    </row>
    <row r="9890" spans="1:12">
      <c r="A9890"/>
      <c r="B9890"/>
      <c r="C9890"/>
      <c r="D9890"/>
      <c r="E9890"/>
      <c r="F9890" s="76"/>
      <c r="G9890"/>
      <c r="H9890"/>
      <c r="I9890"/>
      <c r="J9890"/>
      <c r="K9890" s="2"/>
      <c r="L9890" s="60"/>
    </row>
    <row r="9891" spans="1:12">
      <c r="A9891"/>
      <c r="B9891"/>
      <c r="C9891"/>
      <c r="D9891"/>
      <c r="E9891"/>
      <c r="F9891" s="76"/>
      <c r="G9891"/>
      <c r="H9891"/>
      <c r="I9891"/>
      <c r="J9891"/>
      <c r="K9891" s="2"/>
      <c r="L9891" s="60"/>
    </row>
    <row r="9892" spans="1:12">
      <c r="A9892"/>
      <c r="B9892"/>
      <c r="C9892"/>
      <c r="D9892"/>
      <c r="E9892"/>
      <c r="F9892" s="76"/>
      <c r="G9892"/>
      <c r="H9892"/>
      <c r="I9892"/>
      <c r="J9892"/>
      <c r="K9892" s="2"/>
      <c r="L9892" s="60"/>
    </row>
    <row r="9893" spans="1:12">
      <c r="A9893"/>
      <c r="B9893"/>
      <c r="C9893"/>
      <c r="D9893"/>
      <c r="E9893"/>
      <c r="F9893" s="76"/>
      <c r="G9893"/>
      <c r="H9893"/>
      <c r="I9893"/>
      <c r="J9893"/>
      <c r="K9893" s="2"/>
      <c r="L9893" s="60"/>
    </row>
    <row r="9894" spans="1:12">
      <c r="A9894"/>
      <c r="B9894"/>
      <c r="C9894"/>
      <c r="D9894"/>
      <c r="E9894"/>
      <c r="F9894" s="76"/>
      <c r="G9894"/>
      <c r="H9894"/>
      <c r="I9894"/>
      <c r="J9894"/>
      <c r="K9894" s="2"/>
      <c r="L9894" s="60"/>
    </row>
    <row r="9895" spans="1:12">
      <c r="A9895"/>
      <c r="B9895"/>
      <c r="C9895"/>
      <c r="D9895"/>
      <c r="E9895"/>
      <c r="F9895" s="76"/>
      <c r="G9895"/>
      <c r="H9895"/>
      <c r="I9895"/>
      <c r="J9895"/>
      <c r="K9895" s="2"/>
      <c r="L9895" s="60"/>
    </row>
    <row r="9896" spans="1:12">
      <c r="A9896"/>
      <c r="B9896"/>
      <c r="C9896"/>
      <c r="D9896"/>
      <c r="E9896"/>
      <c r="F9896" s="76"/>
      <c r="G9896"/>
      <c r="H9896"/>
      <c r="I9896"/>
      <c r="J9896"/>
      <c r="K9896" s="2"/>
      <c r="L9896" s="60"/>
    </row>
    <row r="9897" spans="1:12">
      <c r="A9897"/>
      <c r="B9897"/>
      <c r="C9897"/>
      <c r="D9897"/>
      <c r="E9897"/>
      <c r="F9897" s="76"/>
      <c r="G9897"/>
      <c r="H9897"/>
      <c r="I9897"/>
      <c r="J9897"/>
      <c r="K9897" s="2"/>
      <c r="L9897" s="60"/>
    </row>
    <row r="9898" spans="1:12">
      <c r="A9898"/>
      <c r="B9898"/>
      <c r="C9898"/>
      <c r="D9898"/>
      <c r="E9898"/>
      <c r="F9898" s="76"/>
      <c r="G9898"/>
      <c r="H9898"/>
      <c r="I9898"/>
      <c r="J9898"/>
      <c r="K9898" s="2"/>
      <c r="L9898" s="60"/>
    </row>
    <row r="9899" spans="1:12">
      <c r="A9899"/>
      <c r="B9899"/>
      <c r="C9899"/>
      <c r="D9899"/>
      <c r="E9899"/>
      <c r="F9899" s="76"/>
      <c r="G9899"/>
      <c r="H9899"/>
      <c r="I9899"/>
      <c r="J9899"/>
      <c r="K9899" s="2"/>
      <c r="L9899" s="60"/>
    </row>
    <row r="9900" spans="1:12">
      <c r="A9900"/>
      <c r="B9900"/>
      <c r="C9900"/>
      <c r="D9900"/>
      <c r="E9900"/>
      <c r="F9900" s="76"/>
      <c r="G9900"/>
      <c r="H9900"/>
      <c r="I9900"/>
      <c r="J9900"/>
      <c r="K9900" s="2"/>
      <c r="L9900" s="60"/>
    </row>
    <row r="9901" spans="1:12">
      <c r="A9901"/>
      <c r="B9901"/>
      <c r="C9901"/>
      <c r="D9901"/>
      <c r="E9901"/>
      <c r="F9901" s="76"/>
      <c r="G9901"/>
      <c r="H9901"/>
      <c r="I9901"/>
      <c r="J9901"/>
      <c r="K9901" s="2"/>
      <c r="L9901" s="60"/>
    </row>
    <row r="9902" spans="1:12">
      <c r="A9902"/>
      <c r="B9902"/>
      <c r="C9902"/>
      <c r="D9902"/>
      <c r="E9902"/>
      <c r="F9902" s="76"/>
      <c r="G9902"/>
      <c r="H9902"/>
      <c r="I9902"/>
      <c r="J9902"/>
      <c r="K9902" s="2"/>
      <c r="L9902" s="60"/>
    </row>
    <row r="9903" spans="1:12">
      <c r="A9903"/>
      <c r="B9903"/>
      <c r="C9903"/>
      <c r="D9903"/>
      <c r="E9903"/>
      <c r="F9903" s="76"/>
      <c r="G9903"/>
      <c r="H9903"/>
      <c r="I9903"/>
      <c r="J9903"/>
      <c r="K9903" s="2"/>
      <c r="L9903" s="60"/>
    </row>
    <row r="9904" spans="1:12">
      <c r="A9904"/>
      <c r="B9904"/>
      <c r="C9904"/>
      <c r="D9904"/>
      <c r="E9904"/>
      <c r="F9904" s="76"/>
      <c r="G9904"/>
      <c r="H9904"/>
      <c r="I9904"/>
      <c r="J9904"/>
      <c r="K9904" s="2"/>
      <c r="L9904" s="60"/>
    </row>
    <row r="9905" spans="1:12">
      <c r="A9905"/>
      <c r="B9905"/>
      <c r="C9905"/>
      <c r="D9905"/>
      <c r="E9905"/>
      <c r="F9905" s="76"/>
      <c r="G9905"/>
      <c r="H9905"/>
      <c r="I9905"/>
      <c r="J9905"/>
      <c r="K9905" s="2"/>
      <c r="L9905" s="60"/>
    </row>
    <row r="9906" spans="1:12">
      <c r="A9906"/>
      <c r="B9906"/>
      <c r="C9906"/>
      <c r="D9906"/>
      <c r="E9906"/>
      <c r="F9906" s="76"/>
      <c r="G9906"/>
      <c r="H9906"/>
      <c r="I9906"/>
      <c r="J9906"/>
      <c r="K9906" s="2"/>
      <c r="L9906" s="60"/>
    </row>
    <row r="9907" spans="1:12">
      <c r="A9907"/>
      <c r="B9907"/>
      <c r="C9907"/>
      <c r="D9907"/>
      <c r="E9907"/>
      <c r="F9907" s="76"/>
      <c r="G9907"/>
      <c r="H9907"/>
      <c r="I9907"/>
      <c r="J9907"/>
      <c r="K9907" s="2"/>
      <c r="L9907" s="60"/>
    </row>
    <row r="9908" spans="1:12">
      <c r="A9908"/>
      <c r="B9908"/>
      <c r="C9908"/>
      <c r="D9908"/>
      <c r="E9908"/>
      <c r="F9908" s="76"/>
      <c r="G9908"/>
      <c r="H9908"/>
      <c r="I9908"/>
      <c r="J9908"/>
      <c r="K9908" s="2"/>
      <c r="L9908" s="60"/>
    </row>
    <row r="9909" spans="1:12">
      <c r="A9909"/>
      <c r="B9909"/>
      <c r="C9909"/>
      <c r="D9909"/>
      <c r="E9909"/>
      <c r="F9909" s="76"/>
      <c r="G9909"/>
      <c r="H9909"/>
      <c r="I9909"/>
      <c r="J9909"/>
      <c r="K9909" s="2"/>
      <c r="L9909" s="60"/>
    </row>
    <row r="9910" spans="1:12">
      <c r="A9910"/>
      <c r="B9910"/>
      <c r="C9910"/>
      <c r="D9910"/>
      <c r="E9910"/>
      <c r="F9910" s="76"/>
      <c r="G9910"/>
      <c r="H9910"/>
      <c r="I9910"/>
      <c r="J9910"/>
      <c r="K9910" s="2"/>
      <c r="L9910" s="60"/>
    </row>
    <row r="9911" spans="1:12">
      <c r="A9911"/>
      <c r="B9911"/>
      <c r="C9911"/>
      <c r="D9911"/>
      <c r="E9911"/>
      <c r="F9911" s="76"/>
      <c r="G9911"/>
      <c r="H9911"/>
      <c r="I9911"/>
      <c r="J9911"/>
      <c r="K9911" s="2"/>
      <c r="L9911" s="60"/>
    </row>
    <row r="9912" spans="1:12">
      <c r="A9912"/>
      <c r="B9912"/>
      <c r="C9912"/>
      <c r="D9912"/>
      <c r="E9912"/>
      <c r="F9912" s="76"/>
      <c r="G9912"/>
      <c r="H9912"/>
      <c r="I9912"/>
      <c r="J9912"/>
      <c r="K9912" s="2"/>
      <c r="L9912" s="60"/>
    </row>
    <row r="9913" spans="1:12">
      <c r="A9913"/>
      <c r="B9913"/>
      <c r="C9913"/>
      <c r="D9913"/>
      <c r="E9913"/>
      <c r="F9913" s="76"/>
      <c r="G9913"/>
      <c r="H9913"/>
      <c r="I9913"/>
      <c r="J9913"/>
      <c r="K9913" s="2"/>
      <c r="L9913" s="60"/>
    </row>
    <row r="9914" spans="1:12">
      <c r="A9914"/>
      <c r="B9914"/>
      <c r="C9914"/>
      <c r="D9914"/>
      <c r="E9914"/>
      <c r="F9914" s="76"/>
      <c r="G9914"/>
      <c r="H9914"/>
      <c r="I9914"/>
      <c r="J9914"/>
      <c r="K9914" s="2"/>
      <c r="L9914" s="60"/>
    </row>
    <row r="9915" spans="1:12">
      <c r="A9915"/>
      <c r="B9915"/>
      <c r="C9915"/>
      <c r="D9915"/>
      <c r="E9915"/>
      <c r="F9915" s="76"/>
      <c r="G9915"/>
      <c r="H9915"/>
      <c r="I9915"/>
      <c r="J9915"/>
      <c r="K9915" s="2"/>
      <c r="L9915" s="60"/>
    </row>
    <row r="9916" spans="1:12">
      <c r="A9916"/>
      <c r="B9916"/>
      <c r="C9916"/>
      <c r="D9916"/>
      <c r="E9916"/>
      <c r="F9916" s="76"/>
      <c r="G9916"/>
      <c r="H9916"/>
      <c r="I9916"/>
      <c r="J9916"/>
      <c r="K9916" s="2"/>
      <c r="L9916" s="60"/>
    </row>
    <row r="9917" spans="1:12">
      <c r="A9917"/>
      <c r="B9917"/>
      <c r="C9917"/>
      <c r="D9917"/>
      <c r="E9917"/>
      <c r="F9917" s="76"/>
      <c r="G9917"/>
      <c r="H9917"/>
      <c r="I9917"/>
      <c r="J9917"/>
      <c r="K9917" s="2"/>
      <c r="L9917" s="60"/>
    </row>
    <row r="9918" spans="1:12">
      <c r="A9918"/>
      <c r="B9918"/>
      <c r="C9918"/>
      <c r="D9918"/>
      <c r="E9918"/>
      <c r="F9918" s="76"/>
      <c r="G9918"/>
      <c r="H9918"/>
      <c r="I9918"/>
      <c r="J9918"/>
      <c r="K9918" s="2"/>
      <c r="L9918" s="60"/>
    </row>
    <row r="9919" spans="1:12">
      <c r="A9919"/>
      <c r="B9919"/>
      <c r="C9919"/>
      <c r="D9919"/>
      <c r="E9919"/>
      <c r="F9919" s="76"/>
      <c r="G9919"/>
      <c r="H9919"/>
      <c r="I9919"/>
      <c r="J9919"/>
      <c r="K9919" s="2"/>
      <c r="L9919" s="60"/>
    </row>
    <row r="9920" spans="1:12">
      <c r="A9920"/>
      <c r="B9920"/>
      <c r="C9920"/>
      <c r="D9920"/>
      <c r="E9920"/>
      <c r="F9920" s="76"/>
      <c r="G9920"/>
      <c r="H9920"/>
      <c r="I9920"/>
      <c r="J9920"/>
      <c r="K9920" s="2"/>
      <c r="L9920" s="60"/>
    </row>
    <row r="9921" spans="1:12">
      <c r="A9921"/>
      <c r="B9921"/>
      <c r="C9921"/>
      <c r="D9921"/>
      <c r="E9921"/>
      <c r="F9921" s="76"/>
      <c r="G9921"/>
      <c r="H9921"/>
      <c r="I9921"/>
      <c r="J9921"/>
      <c r="K9921" s="2"/>
      <c r="L9921" s="60"/>
    </row>
    <row r="9922" spans="1:12">
      <c r="A9922"/>
      <c r="B9922"/>
      <c r="C9922"/>
      <c r="D9922"/>
      <c r="E9922"/>
      <c r="F9922" s="76"/>
      <c r="G9922"/>
      <c r="H9922"/>
      <c r="I9922"/>
      <c r="J9922"/>
      <c r="K9922" s="2"/>
      <c r="L9922" s="60"/>
    </row>
    <row r="9923" spans="1:12">
      <c r="A9923"/>
      <c r="B9923"/>
      <c r="C9923"/>
      <c r="D9923"/>
      <c r="E9923"/>
      <c r="F9923" s="76"/>
      <c r="G9923"/>
      <c r="H9923"/>
      <c r="I9923"/>
      <c r="J9923"/>
      <c r="K9923" s="2"/>
      <c r="L9923" s="60"/>
    </row>
    <row r="9924" spans="1:12">
      <c r="A9924"/>
      <c r="B9924"/>
      <c r="C9924"/>
      <c r="D9924"/>
      <c r="E9924"/>
      <c r="F9924" s="76"/>
      <c r="G9924"/>
      <c r="H9924"/>
      <c r="I9924"/>
      <c r="J9924"/>
      <c r="K9924" s="2"/>
      <c r="L9924" s="60"/>
    </row>
    <row r="9925" spans="1:12">
      <c r="A9925"/>
      <c r="B9925"/>
      <c r="C9925"/>
      <c r="D9925"/>
      <c r="E9925"/>
      <c r="F9925" s="76"/>
      <c r="G9925"/>
      <c r="H9925"/>
      <c r="I9925"/>
      <c r="J9925"/>
      <c r="K9925" s="2"/>
      <c r="L9925" s="60"/>
    </row>
    <row r="9926" spans="1:12">
      <c r="A9926"/>
      <c r="B9926"/>
      <c r="C9926"/>
      <c r="D9926"/>
      <c r="E9926"/>
      <c r="F9926" s="76"/>
      <c r="G9926"/>
      <c r="H9926"/>
      <c r="I9926"/>
      <c r="J9926"/>
      <c r="K9926" s="2"/>
      <c r="L9926" s="60"/>
    </row>
    <row r="9927" spans="1:12">
      <c r="A9927"/>
      <c r="B9927"/>
      <c r="C9927"/>
      <c r="D9927"/>
      <c r="E9927"/>
      <c r="F9927" s="76"/>
      <c r="G9927"/>
      <c r="H9927"/>
      <c r="I9927"/>
      <c r="J9927"/>
      <c r="K9927" s="2"/>
      <c r="L9927" s="60"/>
    </row>
    <row r="9928" spans="1:12">
      <c r="A9928"/>
      <c r="B9928"/>
      <c r="C9928"/>
      <c r="D9928"/>
      <c r="E9928"/>
      <c r="F9928" s="76"/>
      <c r="G9928"/>
      <c r="H9928"/>
      <c r="I9928"/>
      <c r="J9928"/>
      <c r="K9928" s="2"/>
      <c r="L9928" s="60"/>
    </row>
    <row r="9929" spans="1:12">
      <c r="A9929"/>
      <c r="B9929"/>
      <c r="C9929"/>
      <c r="D9929"/>
      <c r="E9929"/>
      <c r="F9929" s="76"/>
      <c r="G9929"/>
      <c r="H9929"/>
      <c r="I9929"/>
      <c r="J9929"/>
      <c r="K9929" s="2"/>
      <c r="L9929" s="60"/>
    </row>
    <row r="9930" spans="1:12">
      <c r="A9930"/>
      <c r="B9930"/>
      <c r="C9930"/>
      <c r="D9930"/>
      <c r="E9930"/>
      <c r="F9930" s="76"/>
      <c r="G9930"/>
      <c r="H9930"/>
      <c r="I9930"/>
      <c r="J9930"/>
      <c r="K9930" s="2"/>
      <c r="L9930" s="60"/>
    </row>
    <row r="9931" spans="1:12">
      <c r="A9931"/>
      <c r="B9931"/>
      <c r="C9931"/>
      <c r="D9931"/>
      <c r="E9931"/>
      <c r="F9931" s="76"/>
      <c r="G9931"/>
      <c r="H9931"/>
      <c r="I9931"/>
      <c r="J9931"/>
      <c r="K9931" s="2"/>
      <c r="L9931" s="60"/>
    </row>
    <row r="9932" spans="1:12">
      <c r="A9932"/>
      <c r="B9932"/>
      <c r="C9932"/>
      <c r="D9932"/>
      <c r="E9932"/>
      <c r="F9932" s="76"/>
      <c r="G9932"/>
      <c r="H9932"/>
      <c r="I9932"/>
      <c r="J9932"/>
      <c r="K9932" s="2"/>
      <c r="L9932" s="60"/>
    </row>
    <row r="9933" spans="1:12">
      <c r="A9933"/>
      <c r="B9933"/>
      <c r="C9933"/>
      <c r="D9933"/>
      <c r="E9933"/>
      <c r="F9933" s="76"/>
      <c r="G9933"/>
      <c r="H9933"/>
      <c r="I9933"/>
      <c r="J9933"/>
      <c r="K9933" s="2"/>
      <c r="L9933" s="60"/>
    </row>
    <row r="9934" spans="1:12">
      <c r="A9934"/>
      <c r="B9934"/>
      <c r="C9934"/>
      <c r="D9934"/>
      <c r="E9934"/>
      <c r="F9934" s="76"/>
      <c r="G9934"/>
      <c r="H9934"/>
      <c r="I9934"/>
      <c r="J9934"/>
      <c r="K9934" s="2"/>
      <c r="L9934" s="60"/>
    </row>
    <row r="9935" spans="1:12">
      <c r="A9935"/>
      <c r="B9935"/>
      <c r="C9935"/>
      <c r="D9935"/>
      <c r="E9935"/>
      <c r="F9935" s="76"/>
      <c r="G9935"/>
      <c r="H9935"/>
      <c r="I9935"/>
      <c r="J9935"/>
      <c r="K9935" s="2"/>
      <c r="L9935" s="60"/>
    </row>
    <row r="9936" spans="1:12">
      <c r="A9936"/>
      <c r="B9936"/>
      <c r="C9936"/>
      <c r="D9936"/>
      <c r="E9936"/>
      <c r="F9936" s="76"/>
      <c r="G9936"/>
      <c r="H9936"/>
      <c r="I9936"/>
      <c r="J9936"/>
      <c r="K9936" s="2"/>
      <c r="L9936" s="60"/>
    </row>
    <row r="9937" spans="1:12">
      <c r="A9937"/>
      <c r="B9937"/>
      <c r="C9937"/>
      <c r="D9937"/>
      <c r="E9937"/>
      <c r="F9937" s="76"/>
      <c r="G9937"/>
      <c r="H9937"/>
      <c r="I9937"/>
      <c r="J9937"/>
      <c r="K9937" s="2"/>
      <c r="L9937" s="60"/>
    </row>
    <row r="9938" spans="1:12">
      <c r="A9938"/>
      <c r="B9938"/>
      <c r="C9938"/>
      <c r="D9938"/>
      <c r="E9938"/>
      <c r="F9938" s="76"/>
      <c r="G9938"/>
      <c r="H9938"/>
      <c r="I9938"/>
      <c r="J9938"/>
      <c r="K9938" s="2"/>
      <c r="L9938" s="60"/>
    </row>
    <row r="9939" spans="1:12">
      <c r="A9939"/>
      <c r="B9939"/>
      <c r="C9939"/>
      <c r="D9939"/>
      <c r="E9939"/>
      <c r="F9939" s="76"/>
      <c r="G9939"/>
      <c r="H9939"/>
      <c r="I9939"/>
      <c r="J9939"/>
      <c r="K9939" s="2"/>
      <c r="L9939" s="60"/>
    </row>
    <row r="9940" spans="1:12">
      <c r="A9940"/>
      <c r="B9940"/>
      <c r="C9940"/>
      <c r="D9940"/>
      <c r="E9940"/>
      <c r="F9940" s="76"/>
      <c r="G9940"/>
      <c r="H9940"/>
      <c r="I9940"/>
      <c r="J9940"/>
      <c r="K9940" s="2"/>
      <c r="L9940" s="60"/>
    </row>
    <row r="9941" spans="1:12">
      <c r="A9941"/>
      <c r="B9941"/>
      <c r="C9941"/>
      <c r="D9941"/>
      <c r="E9941"/>
      <c r="F9941" s="76"/>
      <c r="G9941"/>
      <c r="H9941"/>
      <c r="I9941"/>
      <c r="J9941"/>
      <c r="K9941" s="2"/>
      <c r="L9941" s="60"/>
    </row>
    <row r="9942" spans="1:12">
      <c r="A9942"/>
      <c r="B9942"/>
      <c r="C9942"/>
      <c r="D9942"/>
      <c r="E9942"/>
      <c r="F9942" s="76"/>
      <c r="G9942"/>
      <c r="H9942"/>
      <c r="I9942"/>
      <c r="J9942"/>
      <c r="K9942" s="2"/>
      <c r="L9942" s="60"/>
    </row>
    <row r="9943" spans="1:12">
      <c r="A9943"/>
      <c r="B9943"/>
      <c r="C9943"/>
      <c r="D9943"/>
      <c r="E9943"/>
      <c r="F9943" s="76"/>
      <c r="G9943"/>
      <c r="H9943"/>
      <c r="I9943"/>
      <c r="J9943"/>
      <c r="K9943" s="2"/>
      <c r="L9943" s="60"/>
    </row>
    <row r="9944" spans="1:12">
      <c r="A9944"/>
      <c r="B9944"/>
      <c r="C9944"/>
      <c r="D9944"/>
      <c r="E9944"/>
      <c r="F9944" s="76"/>
      <c r="G9944"/>
      <c r="H9944"/>
      <c r="I9944"/>
      <c r="J9944"/>
      <c r="K9944" s="2"/>
      <c r="L9944" s="60"/>
    </row>
    <row r="9945" spans="1:12">
      <c r="A9945"/>
      <c r="B9945"/>
      <c r="C9945"/>
      <c r="D9945"/>
      <c r="E9945"/>
      <c r="F9945" s="76"/>
      <c r="G9945"/>
      <c r="H9945"/>
      <c r="I9945"/>
      <c r="J9945"/>
      <c r="K9945" s="2"/>
      <c r="L9945" s="60"/>
    </row>
    <row r="9946" spans="1:12">
      <c r="A9946"/>
      <c r="B9946"/>
      <c r="C9946"/>
      <c r="D9946"/>
      <c r="E9946"/>
      <c r="F9946" s="76"/>
      <c r="G9946"/>
      <c r="H9946"/>
      <c r="I9946"/>
      <c r="J9946"/>
      <c r="K9946" s="2"/>
      <c r="L9946" s="60"/>
    </row>
    <row r="9947" spans="1:12">
      <c r="A9947"/>
      <c r="B9947"/>
      <c r="C9947"/>
      <c r="D9947"/>
      <c r="E9947"/>
      <c r="F9947" s="76"/>
      <c r="G9947"/>
      <c r="H9947"/>
      <c r="I9947"/>
      <c r="J9947"/>
      <c r="K9947" s="2"/>
      <c r="L9947" s="60"/>
    </row>
    <row r="9948" spans="1:12">
      <c r="A9948"/>
      <c r="B9948"/>
      <c r="C9948"/>
      <c r="D9948"/>
      <c r="E9948"/>
      <c r="F9948" s="76"/>
      <c r="G9948"/>
      <c r="H9948"/>
      <c r="I9948"/>
      <c r="J9948"/>
      <c r="K9948" s="2"/>
      <c r="L9948" s="60"/>
    </row>
    <row r="9949" spans="1:12">
      <c r="A9949"/>
      <c r="B9949"/>
      <c r="C9949"/>
      <c r="D9949"/>
      <c r="E9949"/>
      <c r="F9949" s="76"/>
      <c r="G9949"/>
      <c r="H9949"/>
      <c r="I9949"/>
      <c r="J9949"/>
      <c r="K9949" s="2"/>
      <c r="L9949" s="60"/>
    </row>
    <row r="9950" spans="1:12">
      <c r="A9950"/>
      <c r="B9950"/>
      <c r="C9950"/>
      <c r="D9950"/>
      <c r="E9950"/>
      <c r="F9950" s="76"/>
      <c r="G9950"/>
      <c r="H9950"/>
      <c r="I9950"/>
      <c r="J9950"/>
      <c r="K9950" s="2"/>
      <c r="L9950" s="60"/>
    </row>
    <row r="9951" spans="1:12">
      <c r="A9951"/>
      <c r="B9951"/>
      <c r="C9951"/>
      <c r="D9951"/>
      <c r="E9951"/>
      <c r="F9951" s="76"/>
      <c r="G9951"/>
      <c r="H9951"/>
      <c r="I9951"/>
      <c r="J9951"/>
      <c r="K9951" s="2"/>
      <c r="L9951" s="60"/>
    </row>
    <row r="9952" spans="1:12">
      <c r="A9952"/>
      <c r="B9952"/>
      <c r="C9952"/>
      <c r="D9952"/>
      <c r="E9952"/>
      <c r="F9952" s="76"/>
      <c r="G9952"/>
      <c r="H9952"/>
      <c r="I9952"/>
      <c r="J9952"/>
      <c r="K9952" s="2"/>
      <c r="L9952" s="60"/>
    </row>
    <row r="9953" spans="1:12">
      <c r="A9953"/>
      <c r="B9953"/>
      <c r="C9953"/>
      <c r="D9953"/>
      <c r="E9953"/>
      <c r="F9953" s="76"/>
      <c r="G9953"/>
      <c r="H9953"/>
      <c r="I9953"/>
      <c r="J9953"/>
      <c r="K9953" s="2"/>
      <c r="L9953" s="60"/>
    </row>
    <row r="9954" spans="1:12">
      <c r="A9954"/>
      <c r="B9954"/>
      <c r="C9954"/>
      <c r="D9954"/>
      <c r="E9954"/>
      <c r="F9954" s="76"/>
      <c r="G9954"/>
      <c r="H9954"/>
      <c r="I9954"/>
      <c r="J9954"/>
      <c r="K9954" s="2"/>
      <c r="L9954" s="60"/>
    </row>
    <row r="9955" spans="1:12">
      <c r="A9955"/>
      <c r="B9955"/>
      <c r="C9955"/>
      <c r="D9955"/>
      <c r="E9955"/>
      <c r="F9955" s="76"/>
      <c r="G9955"/>
      <c r="H9955"/>
      <c r="I9955"/>
      <c r="J9955"/>
      <c r="K9955" s="2"/>
      <c r="L9955" s="60"/>
    </row>
    <row r="9956" spans="1:12">
      <c r="A9956"/>
      <c r="B9956"/>
      <c r="C9956"/>
      <c r="D9956"/>
      <c r="E9956"/>
      <c r="F9956" s="76"/>
      <c r="G9956"/>
      <c r="H9956"/>
      <c r="I9956"/>
      <c r="J9956"/>
      <c r="K9956" s="2"/>
      <c r="L9956" s="60"/>
    </row>
    <row r="9957" spans="1:12">
      <c r="A9957"/>
      <c r="B9957"/>
      <c r="C9957"/>
      <c r="D9957"/>
      <c r="E9957"/>
      <c r="F9957" s="76"/>
      <c r="G9957"/>
      <c r="H9957"/>
      <c r="I9957"/>
      <c r="J9957"/>
      <c r="K9957" s="2"/>
      <c r="L9957" s="60"/>
    </row>
    <row r="9958" spans="1:12">
      <c r="A9958"/>
      <c r="B9958"/>
      <c r="C9958"/>
      <c r="D9958"/>
      <c r="E9958"/>
      <c r="F9958" s="76"/>
      <c r="G9958"/>
      <c r="H9958"/>
      <c r="I9958"/>
      <c r="J9958"/>
      <c r="K9958" s="2"/>
      <c r="L9958" s="60"/>
    </row>
    <row r="9959" spans="1:12">
      <c r="A9959"/>
      <c r="B9959"/>
      <c r="C9959"/>
      <c r="D9959"/>
      <c r="E9959"/>
      <c r="F9959" s="76"/>
      <c r="G9959"/>
      <c r="H9959"/>
      <c r="I9959"/>
      <c r="J9959"/>
      <c r="K9959" s="2"/>
      <c r="L9959" s="60"/>
    </row>
    <row r="9960" spans="1:12">
      <c r="A9960"/>
      <c r="B9960"/>
      <c r="C9960"/>
      <c r="D9960"/>
      <c r="E9960"/>
      <c r="F9960" s="76"/>
      <c r="G9960"/>
      <c r="H9960"/>
      <c r="I9960"/>
      <c r="J9960"/>
      <c r="K9960" s="2"/>
      <c r="L9960" s="60"/>
    </row>
    <row r="9961" spans="1:12">
      <c r="A9961"/>
      <c r="B9961"/>
      <c r="C9961"/>
      <c r="D9961"/>
      <c r="E9961"/>
      <c r="F9961" s="76"/>
      <c r="G9961"/>
      <c r="H9961"/>
      <c r="I9961"/>
      <c r="J9961"/>
      <c r="K9961" s="2"/>
      <c r="L9961" s="60"/>
    </row>
    <row r="9962" spans="1:12">
      <c r="A9962"/>
      <c r="B9962"/>
      <c r="C9962"/>
      <c r="D9962"/>
      <c r="E9962"/>
      <c r="F9962" s="76"/>
      <c r="G9962"/>
      <c r="H9962"/>
      <c r="I9962"/>
      <c r="J9962"/>
      <c r="K9962" s="2"/>
      <c r="L9962" s="60"/>
    </row>
    <row r="9963" spans="1:12">
      <c r="A9963"/>
      <c r="B9963"/>
      <c r="C9963"/>
      <c r="D9963"/>
      <c r="E9963"/>
      <c r="F9963" s="76"/>
      <c r="G9963"/>
      <c r="H9963"/>
      <c r="I9963"/>
      <c r="J9963"/>
      <c r="K9963" s="2"/>
      <c r="L9963" s="60"/>
    </row>
    <row r="9964" spans="1:12">
      <c r="A9964"/>
      <c r="B9964"/>
      <c r="C9964"/>
      <c r="D9964"/>
      <c r="E9964"/>
      <c r="F9964" s="76"/>
      <c r="G9964"/>
      <c r="H9964"/>
      <c r="I9964"/>
      <c r="J9964"/>
      <c r="K9964" s="2"/>
      <c r="L9964" s="60"/>
    </row>
    <row r="9965" spans="1:12">
      <c r="A9965"/>
      <c r="B9965"/>
      <c r="C9965"/>
      <c r="D9965"/>
      <c r="E9965"/>
      <c r="F9965" s="76"/>
      <c r="G9965"/>
      <c r="H9965"/>
      <c r="I9965"/>
      <c r="J9965"/>
      <c r="K9965" s="2"/>
      <c r="L9965" s="60"/>
    </row>
    <row r="9966" spans="1:12">
      <c r="A9966"/>
      <c r="B9966"/>
      <c r="C9966"/>
      <c r="D9966"/>
      <c r="E9966"/>
      <c r="F9966" s="76"/>
      <c r="G9966"/>
      <c r="H9966"/>
      <c r="I9966"/>
      <c r="J9966"/>
      <c r="K9966" s="2"/>
      <c r="L9966" s="60"/>
    </row>
    <row r="9967" spans="1:12">
      <c r="A9967"/>
      <c r="B9967"/>
      <c r="C9967"/>
      <c r="D9967"/>
      <c r="E9967"/>
      <c r="F9967" s="76"/>
      <c r="G9967"/>
      <c r="H9967"/>
      <c r="I9967"/>
      <c r="J9967"/>
      <c r="K9967" s="2"/>
      <c r="L9967" s="60"/>
    </row>
    <row r="9968" spans="1:12">
      <c r="A9968"/>
      <c r="B9968"/>
      <c r="C9968"/>
      <c r="D9968"/>
      <c r="E9968"/>
      <c r="F9968" s="76"/>
      <c r="G9968"/>
      <c r="H9968"/>
      <c r="I9968"/>
      <c r="J9968"/>
      <c r="K9968" s="2"/>
      <c r="L9968" s="60"/>
    </row>
    <row r="9969" spans="1:12">
      <c r="A9969"/>
      <c r="B9969"/>
      <c r="C9969"/>
      <c r="D9969"/>
      <c r="E9969"/>
      <c r="F9969" s="76"/>
      <c r="G9969"/>
      <c r="H9969"/>
      <c r="I9969"/>
      <c r="J9969"/>
      <c r="K9969" s="2"/>
      <c r="L9969" s="60"/>
    </row>
    <row r="9970" spans="1:12">
      <c r="A9970"/>
      <c r="B9970"/>
      <c r="C9970"/>
      <c r="D9970"/>
      <c r="E9970"/>
      <c r="F9970" s="76"/>
      <c r="G9970"/>
      <c r="H9970"/>
      <c r="I9970"/>
      <c r="J9970"/>
      <c r="K9970" s="2"/>
      <c r="L9970" s="60"/>
    </row>
    <row r="9971" spans="1:12">
      <c r="A9971"/>
      <c r="B9971"/>
      <c r="C9971"/>
      <c r="D9971"/>
      <c r="E9971"/>
      <c r="F9971" s="76"/>
      <c r="G9971"/>
      <c r="H9971"/>
      <c r="I9971"/>
      <c r="J9971"/>
      <c r="K9971" s="2"/>
      <c r="L9971" s="60"/>
    </row>
    <row r="9972" spans="1:12">
      <c r="A9972"/>
      <c r="B9972"/>
      <c r="C9972"/>
      <c r="D9972"/>
      <c r="E9972"/>
      <c r="F9972" s="76"/>
      <c r="G9972"/>
      <c r="H9972"/>
      <c r="I9972"/>
      <c r="J9972"/>
      <c r="K9972" s="2"/>
      <c r="L9972" s="60"/>
    </row>
    <row r="9973" spans="1:12">
      <c r="A9973"/>
      <c r="B9973"/>
      <c r="C9973"/>
      <c r="D9973"/>
      <c r="E9973"/>
      <c r="F9973" s="76"/>
      <c r="G9973"/>
      <c r="H9973"/>
      <c r="I9973"/>
      <c r="J9973"/>
      <c r="K9973" s="2"/>
      <c r="L9973" s="60"/>
    </row>
    <row r="9974" spans="1:12">
      <c r="A9974"/>
      <c r="B9974"/>
      <c r="C9974"/>
      <c r="D9974"/>
      <c r="E9974"/>
      <c r="F9974" s="76"/>
      <c r="G9974"/>
      <c r="H9974"/>
      <c r="I9974"/>
      <c r="J9974"/>
      <c r="K9974" s="2"/>
      <c r="L9974" s="60"/>
    </row>
    <row r="9975" spans="1:12">
      <c r="A9975"/>
      <c r="B9975"/>
      <c r="C9975"/>
      <c r="D9975"/>
      <c r="E9975"/>
      <c r="F9975" s="76"/>
      <c r="G9975"/>
      <c r="H9975"/>
      <c r="I9975"/>
      <c r="J9975"/>
      <c r="K9975" s="2"/>
      <c r="L9975" s="60"/>
    </row>
    <row r="9976" spans="1:12">
      <c r="A9976"/>
      <c r="B9976"/>
      <c r="C9976"/>
      <c r="D9976"/>
      <c r="E9976"/>
      <c r="F9976" s="76"/>
      <c r="G9976"/>
      <c r="H9976"/>
      <c r="I9976"/>
      <c r="J9976"/>
      <c r="K9976" s="2"/>
      <c r="L9976" s="60"/>
    </row>
    <row r="9977" spans="1:12">
      <c r="A9977"/>
      <c r="B9977"/>
      <c r="C9977"/>
      <c r="D9977"/>
      <c r="E9977"/>
      <c r="F9977" s="76"/>
      <c r="G9977"/>
      <c r="H9977"/>
      <c r="I9977"/>
      <c r="J9977"/>
      <c r="K9977" s="2"/>
      <c r="L9977" s="60"/>
    </row>
    <row r="9978" spans="1:12">
      <c r="A9978"/>
      <c r="B9978"/>
      <c r="C9978"/>
      <c r="D9978"/>
      <c r="E9978"/>
      <c r="F9978" s="76"/>
      <c r="G9978"/>
      <c r="H9978"/>
      <c r="I9978"/>
      <c r="J9978"/>
      <c r="K9978" s="2"/>
      <c r="L9978" s="60"/>
    </row>
    <row r="9979" spans="1:12">
      <c r="A9979"/>
      <c r="B9979"/>
      <c r="C9979"/>
      <c r="D9979"/>
      <c r="E9979"/>
      <c r="F9979" s="76"/>
      <c r="G9979"/>
      <c r="H9979"/>
      <c r="I9979"/>
      <c r="J9979"/>
      <c r="K9979" s="2"/>
      <c r="L9979" s="60"/>
    </row>
    <row r="9980" spans="1:12">
      <c r="A9980"/>
      <c r="B9980"/>
      <c r="C9980"/>
      <c r="D9980"/>
      <c r="E9980"/>
      <c r="F9980" s="76"/>
      <c r="G9980"/>
      <c r="H9980"/>
      <c r="I9980"/>
      <c r="J9980"/>
      <c r="K9980" s="2"/>
      <c r="L9980" s="60"/>
    </row>
    <row r="9981" spans="1:12">
      <c r="A9981"/>
      <c r="B9981"/>
      <c r="C9981"/>
      <c r="D9981"/>
      <c r="E9981"/>
      <c r="F9981" s="76"/>
      <c r="G9981"/>
      <c r="H9981"/>
      <c r="I9981"/>
      <c r="J9981"/>
      <c r="K9981" s="2"/>
      <c r="L9981" s="60"/>
    </row>
    <row r="9982" spans="1:12">
      <c r="A9982"/>
      <c r="B9982"/>
      <c r="C9982"/>
      <c r="D9982"/>
      <c r="E9982"/>
      <c r="F9982" s="76"/>
      <c r="G9982"/>
      <c r="H9982"/>
      <c r="I9982"/>
      <c r="J9982"/>
      <c r="K9982" s="2"/>
      <c r="L9982" s="60"/>
    </row>
    <row r="9983" spans="1:12">
      <c r="A9983"/>
      <c r="B9983"/>
      <c r="C9983"/>
      <c r="D9983"/>
      <c r="E9983"/>
      <c r="F9983" s="76"/>
      <c r="G9983"/>
      <c r="H9983"/>
      <c r="I9983"/>
      <c r="J9983"/>
      <c r="K9983" s="2"/>
      <c r="L9983" s="60"/>
    </row>
    <row r="9984" spans="1:12">
      <c r="A9984"/>
      <c r="B9984"/>
      <c r="C9984"/>
      <c r="D9984"/>
      <c r="E9984"/>
      <c r="F9984" s="76"/>
      <c r="G9984"/>
      <c r="H9984"/>
      <c r="I9984"/>
      <c r="J9984"/>
      <c r="K9984" s="2"/>
      <c r="L9984" s="60"/>
    </row>
    <row r="9985" spans="1:12">
      <c r="A9985"/>
      <c r="B9985"/>
      <c r="C9985"/>
      <c r="D9985"/>
      <c r="E9985"/>
      <c r="F9985" s="76"/>
      <c r="G9985"/>
      <c r="H9985"/>
      <c r="I9985"/>
      <c r="J9985"/>
      <c r="K9985" s="2"/>
      <c r="L9985" s="60"/>
    </row>
    <row r="9986" spans="1:12">
      <c r="A9986"/>
      <c r="B9986"/>
      <c r="C9986"/>
      <c r="D9986"/>
      <c r="E9986"/>
      <c r="F9986" s="76"/>
      <c r="G9986"/>
      <c r="H9986"/>
      <c r="I9986"/>
      <c r="J9986"/>
      <c r="K9986" s="2"/>
      <c r="L9986" s="60"/>
    </row>
    <row r="9987" spans="1:12">
      <c r="A9987"/>
      <c r="B9987"/>
      <c r="C9987"/>
      <c r="D9987"/>
      <c r="E9987"/>
      <c r="F9987" s="76"/>
      <c r="G9987"/>
      <c r="H9987"/>
      <c r="I9987"/>
      <c r="J9987"/>
      <c r="K9987" s="2"/>
      <c r="L9987" s="60"/>
    </row>
    <row r="9988" spans="1:12">
      <c r="A9988"/>
      <c r="B9988"/>
      <c r="C9988"/>
      <c r="D9988"/>
      <c r="E9988"/>
      <c r="F9988" s="76"/>
      <c r="G9988"/>
      <c r="H9988"/>
      <c r="I9988"/>
      <c r="J9988"/>
      <c r="K9988" s="2"/>
      <c r="L9988" s="60"/>
    </row>
    <row r="9989" spans="1:12">
      <c r="A9989"/>
      <c r="B9989"/>
      <c r="C9989"/>
      <c r="D9989"/>
      <c r="E9989"/>
      <c r="F9989" s="76"/>
      <c r="G9989"/>
      <c r="H9989"/>
      <c r="I9989"/>
      <c r="J9989"/>
      <c r="K9989" s="2"/>
      <c r="L9989" s="60"/>
    </row>
    <row r="9990" spans="1:12">
      <c r="A9990"/>
      <c r="B9990"/>
      <c r="C9990"/>
      <c r="D9990"/>
      <c r="E9990"/>
      <c r="F9990" s="76"/>
      <c r="G9990"/>
      <c r="H9990"/>
      <c r="I9990"/>
      <c r="J9990"/>
      <c r="K9990" s="2"/>
      <c r="L9990" s="60"/>
    </row>
    <row r="9991" spans="1:12">
      <c r="A9991"/>
      <c r="B9991"/>
      <c r="C9991"/>
      <c r="D9991"/>
      <c r="E9991"/>
      <c r="F9991" s="76"/>
      <c r="G9991"/>
      <c r="H9991"/>
      <c r="I9991"/>
      <c r="J9991"/>
      <c r="K9991" s="2"/>
      <c r="L9991" s="60"/>
    </row>
    <row r="9992" spans="1:12">
      <c r="A9992"/>
      <c r="B9992"/>
      <c r="C9992"/>
      <c r="D9992"/>
      <c r="E9992"/>
      <c r="F9992" s="76"/>
      <c r="G9992"/>
      <c r="H9992"/>
      <c r="I9992"/>
      <c r="J9992"/>
      <c r="K9992" s="2"/>
      <c r="L9992" s="60"/>
    </row>
    <row r="9993" spans="1:12">
      <c r="A9993"/>
      <c r="B9993"/>
      <c r="C9993"/>
      <c r="D9993"/>
      <c r="E9993"/>
      <c r="F9993" s="76"/>
      <c r="G9993"/>
      <c r="H9993"/>
      <c r="I9993"/>
      <c r="J9993"/>
      <c r="K9993" s="2"/>
      <c r="L9993" s="60"/>
    </row>
    <row r="9994" spans="1:12">
      <c r="A9994"/>
      <c r="B9994"/>
      <c r="C9994"/>
      <c r="D9994"/>
      <c r="E9994"/>
      <c r="F9994" s="76"/>
      <c r="G9994"/>
      <c r="H9994"/>
      <c r="I9994"/>
      <c r="J9994"/>
      <c r="K9994" s="2"/>
      <c r="L9994" s="60"/>
    </row>
    <row r="9995" spans="1:12">
      <c r="A9995"/>
      <c r="B9995"/>
      <c r="C9995"/>
      <c r="D9995"/>
      <c r="E9995"/>
      <c r="F9995" s="76"/>
      <c r="G9995"/>
      <c r="H9995"/>
      <c r="I9995"/>
      <c r="J9995"/>
      <c r="K9995" s="2"/>
      <c r="L9995" s="60"/>
    </row>
    <row r="9996" spans="1:12">
      <c r="A9996"/>
      <c r="B9996"/>
      <c r="C9996"/>
      <c r="D9996"/>
      <c r="E9996"/>
      <c r="F9996" s="76"/>
      <c r="G9996"/>
      <c r="H9996"/>
      <c r="I9996"/>
      <c r="J9996"/>
      <c r="K9996" s="2"/>
      <c r="L9996" s="60"/>
    </row>
    <row r="9997" spans="1:12">
      <c r="A9997"/>
      <c r="B9997"/>
      <c r="C9997"/>
      <c r="D9997"/>
      <c r="E9997"/>
      <c r="F9997" s="76"/>
      <c r="G9997"/>
      <c r="H9997"/>
      <c r="I9997"/>
      <c r="J9997"/>
      <c r="K9997" s="2"/>
      <c r="L9997" s="60"/>
    </row>
    <row r="9998" spans="1:12">
      <c r="A9998"/>
      <c r="B9998"/>
      <c r="C9998"/>
      <c r="D9998"/>
      <c r="E9998"/>
      <c r="F9998" s="76"/>
      <c r="G9998"/>
      <c r="H9998"/>
      <c r="I9998"/>
      <c r="J9998"/>
      <c r="K9998" s="2"/>
      <c r="L9998" s="60"/>
    </row>
    <row r="9999" spans="1:12">
      <c r="A9999"/>
      <c r="B9999"/>
      <c r="C9999"/>
      <c r="D9999"/>
      <c r="E9999"/>
      <c r="F9999" s="76"/>
      <c r="G9999"/>
      <c r="H9999"/>
      <c r="I9999"/>
      <c r="J9999"/>
      <c r="K9999" s="2"/>
      <c r="L9999" s="60"/>
    </row>
    <row r="10000" spans="1:12">
      <c r="A10000"/>
      <c r="B10000"/>
      <c r="C10000"/>
      <c r="D10000"/>
      <c r="E10000"/>
      <c r="F10000" s="76"/>
      <c r="G10000"/>
      <c r="H10000"/>
      <c r="I10000"/>
      <c r="J10000"/>
      <c r="K10000" s="2"/>
      <c r="L10000" s="60"/>
    </row>
    <row r="10001" spans="1:12">
      <c r="A10001"/>
      <c r="B10001"/>
      <c r="C10001"/>
      <c r="D10001"/>
      <c r="E10001"/>
      <c r="F10001" s="76"/>
      <c r="G10001"/>
      <c r="H10001"/>
      <c r="I10001"/>
      <c r="J10001"/>
      <c r="K10001" s="2"/>
      <c r="L10001" s="60"/>
    </row>
    <row r="10002" spans="1:12">
      <c r="A10002"/>
      <c r="B10002"/>
      <c r="C10002"/>
      <c r="D10002"/>
      <c r="E10002"/>
      <c r="F10002" s="76"/>
      <c r="G10002"/>
      <c r="H10002"/>
      <c r="I10002"/>
      <c r="J10002"/>
      <c r="K10002" s="2"/>
      <c r="L10002" s="60"/>
    </row>
    <row r="10003" spans="1:12">
      <c r="A10003"/>
      <c r="B10003"/>
      <c r="C10003"/>
      <c r="D10003"/>
      <c r="E10003"/>
      <c r="F10003" s="76"/>
      <c r="G10003"/>
      <c r="H10003"/>
      <c r="I10003"/>
      <c r="J10003"/>
      <c r="K10003" s="2"/>
      <c r="L10003" s="60"/>
    </row>
    <row r="10004" spans="1:12">
      <c r="A10004"/>
      <c r="B10004"/>
      <c r="C10004"/>
      <c r="D10004"/>
      <c r="E10004"/>
      <c r="F10004" s="76"/>
      <c r="G10004"/>
      <c r="H10004"/>
      <c r="I10004"/>
      <c r="J10004"/>
      <c r="K10004" s="2"/>
      <c r="L10004" s="60"/>
    </row>
    <row r="10005" spans="1:12">
      <c r="A10005"/>
      <c r="B10005"/>
      <c r="C10005"/>
      <c r="D10005"/>
      <c r="E10005"/>
      <c r="F10005" s="76"/>
      <c r="G10005"/>
      <c r="H10005"/>
      <c r="I10005"/>
      <c r="J10005"/>
      <c r="K10005" s="2"/>
      <c r="L10005" s="60"/>
    </row>
    <row r="10006" spans="1:12">
      <c r="A10006"/>
      <c r="B10006"/>
      <c r="C10006"/>
      <c r="D10006"/>
      <c r="E10006"/>
      <c r="F10006" s="76"/>
      <c r="G10006"/>
      <c r="H10006"/>
      <c r="I10006"/>
      <c r="J10006"/>
      <c r="K10006" s="2"/>
      <c r="L10006" s="60"/>
    </row>
    <row r="10007" spans="1:12">
      <c r="A10007"/>
      <c r="B10007"/>
      <c r="C10007"/>
      <c r="D10007"/>
      <c r="E10007"/>
      <c r="F10007" s="76"/>
      <c r="G10007"/>
      <c r="H10007"/>
      <c r="I10007"/>
      <c r="J10007"/>
      <c r="K10007" s="2"/>
      <c r="L10007" s="60"/>
    </row>
    <row r="10008" spans="1:12">
      <c r="A10008"/>
      <c r="B10008"/>
      <c r="C10008"/>
      <c r="D10008"/>
      <c r="E10008"/>
      <c r="F10008" s="76"/>
      <c r="G10008"/>
      <c r="H10008"/>
      <c r="I10008"/>
      <c r="J10008"/>
      <c r="K10008" s="2"/>
      <c r="L10008" s="60"/>
    </row>
    <row r="10009" spans="1:12">
      <c r="A10009"/>
      <c r="B10009"/>
      <c r="C10009"/>
      <c r="D10009"/>
      <c r="E10009"/>
      <c r="F10009" s="76"/>
      <c r="G10009"/>
      <c r="H10009"/>
      <c r="I10009"/>
      <c r="J10009"/>
      <c r="K10009" s="2"/>
      <c r="L10009" s="60"/>
    </row>
    <row r="10010" spans="1:12">
      <c r="A10010"/>
      <c r="B10010"/>
      <c r="C10010"/>
      <c r="D10010"/>
      <c r="E10010"/>
      <c r="F10010" s="76"/>
      <c r="G10010"/>
      <c r="H10010"/>
      <c r="I10010"/>
      <c r="J10010"/>
      <c r="K10010" s="2"/>
      <c r="L10010" s="60"/>
    </row>
    <row r="10011" spans="1:12">
      <c r="A10011"/>
      <c r="B10011"/>
      <c r="C10011"/>
      <c r="D10011"/>
      <c r="E10011"/>
      <c r="F10011" s="76"/>
      <c r="G10011"/>
      <c r="H10011"/>
      <c r="I10011"/>
      <c r="J10011"/>
      <c r="K10011" s="2"/>
      <c r="L10011" s="60"/>
    </row>
    <row r="10012" spans="1:12">
      <c r="A10012"/>
      <c r="B10012"/>
      <c r="C10012"/>
      <c r="D10012"/>
      <c r="E10012"/>
      <c r="F10012" s="76"/>
      <c r="G10012"/>
      <c r="H10012"/>
      <c r="I10012"/>
      <c r="J10012"/>
      <c r="K10012" s="2"/>
      <c r="L10012" s="60"/>
    </row>
    <row r="10013" spans="1:12">
      <c r="A10013"/>
      <c r="B10013"/>
      <c r="C10013"/>
      <c r="D10013"/>
      <c r="E10013"/>
      <c r="F10013" s="76"/>
      <c r="G10013"/>
      <c r="H10013"/>
      <c r="I10013"/>
      <c r="J10013"/>
      <c r="K10013" s="2"/>
      <c r="L10013" s="60"/>
    </row>
    <row r="10014" spans="1:12">
      <c r="A10014"/>
      <c r="B10014"/>
      <c r="C10014"/>
      <c r="D10014"/>
      <c r="E10014"/>
      <c r="F10014" s="76"/>
      <c r="G10014"/>
      <c r="H10014"/>
      <c r="I10014"/>
      <c r="J10014"/>
      <c r="K10014" s="2"/>
      <c r="L10014" s="60"/>
    </row>
    <row r="10015" spans="1:12">
      <c r="A10015"/>
      <c r="B10015"/>
      <c r="C10015"/>
      <c r="D10015"/>
      <c r="E10015"/>
      <c r="F10015" s="76"/>
      <c r="G10015"/>
      <c r="H10015"/>
      <c r="I10015"/>
      <c r="J10015"/>
      <c r="K10015" s="2"/>
      <c r="L10015" s="60"/>
    </row>
    <row r="10016" spans="1:12">
      <c r="A10016"/>
      <c r="B10016"/>
      <c r="C10016"/>
      <c r="D10016"/>
      <c r="E10016"/>
      <c r="F10016" s="76"/>
      <c r="G10016"/>
      <c r="H10016"/>
      <c r="I10016"/>
      <c r="J10016"/>
      <c r="K10016" s="2"/>
      <c r="L10016" s="60"/>
    </row>
    <row r="10017" spans="1:12">
      <c r="A10017"/>
      <c r="B10017"/>
      <c r="C10017"/>
      <c r="D10017"/>
      <c r="E10017"/>
      <c r="F10017" s="76"/>
      <c r="G10017"/>
      <c r="H10017"/>
      <c r="I10017"/>
      <c r="J10017"/>
      <c r="K10017" s="2"/>
      <c r="L10017" s="60"/>
    </row>
    <row r="10018" spans="1:12">
      <c r="A10018"/>
      <c r="B10018"/>
      <c r="C10018"/>
      <c r="D10018"/>
      <c r="E10018"/>
      <c r="F10018" s="76"/>
      <c r="G10018"/>
      <c r="H10018"/>
      <c r="I10018"/>
      <c r="J10018"/>
      <c r="K10018" s="2"/>
      <c r="L10018" s="60"/>
    </row>
    <row r="10019" spans="1:12">
      <c r="A10019"/>
      <c r="B10019"/>
      <c r="C10019"/>
      <c r="D10019"/>
      <c r="E10019"/>
      <c r="F10019" s="76"/>
      <c r="G10019"/>
      <c r="H10019"/>
      <c r="I10019"/>
      <c r="J10019"/>
      <c r="K10019" s="2"/>
      <c r="L10019" s="60"/>
    </row>
    <row r="10020" spans="1:12">
      <c r="A10020"/>
      <c r="B10020"/>
      <c r="C10020"/>
      <c r="D10020"/>
      <c r="E10020"/>
      <c r="F10020" s="76"/>
      <c r="G10020"/>
      <c r="H10020"/>
      <c r="I10020"/>
      <c r="J10020"/>
      <c r="K10020" s="2"/>
      <c r="L10020" s="60"/>
    </row>
    <row r="10021" spans="1:12">
      <c r="A10021"/>
      <c r="B10021"/>
      <c r="C10021"/>
      <c r="D10021"/>
      <c r="E10021"/>
      <c r="F10021" s="76"/>
      <c r="G10021"/>
      <c r="H10021"/>
      <c r="I10021"/>
      <c r="J10021"/>
      <c r="K10021" s="2"/>
      <c r="L10021" s="60"/>
    </row>
    <row r="10022" spans="1:12">
      <c r="A10022"/>
      <c r="B10022"/>
      <c r="C10022"/>
      <c r="D10022"/>
      <c r="E10022"/>
      <c r="F10022" s="76"/>
      <c r="G10022"/>
      <c r="H10022"/>
      <c r="I10022"/>
      <c r="J10022"/>
      <c r="K10022" s="2"/>
      <c r="L10022" s="60"/>
    </row>
    <row r="10023" spans="1:12">
      <c r="A10023"/>
      <c r="B10023"/>
      <c r="C10023"/>
      <c r="D10023"/>
      <c r="E10023"/>
      <c r="F10023" s="76"/>
      <c r="G10023"/>
      <c r="H10023"/>
      <c r="I10023"/>
      <c r="J10023"/>
      <c r="K10023" s="2"/>
      <c r="L10023" s="60"/>
    </row>
    <row r="10024" spans="1:12">
      <c r="A10024"/>
      <c r="B10024"/>
      <c r="C10024"/>
      <c r="D10024"/>
      <c r="E10024"/>
      <c r="F10024" s="76"/>
      <c r="G10024"/>
      <c r="H10024"/>
      <c r="I10024"/>
      <c r="J10024"/>
      <c r="K10024" s="2"/>
      <c r="L10024" s="60"/>
    </row>
    <row r="10025" spans="1:12">
      <c r="A10025"/>
      <c r="B10025"/>
      <c r="C10025"/>
      <c r="D10025"/>
      <c r="E10025"/>
      <c r="F10025" s="76"/>
      <c r="G10025"/>
      <c r="H10025"/>
      <c r="I10025"/>
      <c r="J10025"/>
      <c r="K10025" s="2"/>
      <c r="L10025" s="60"/>
    </row>
    <row r="10026" spans="1:12">
      <c r="A10026"/>
      <c r="B10026"/>
      <c r="C10026"/>
      <c r="D10026"/>
      <c r="E10026"/>
      <c r="F10026" s="76"/>
      <c r="G10026"/>
      <c r="H10026"/>
      <c r="I10026"/>
      <c r="J10026"/>
      <c r="K10026" s="2"/>
      <c r="L10026" s="60"/>
    </row>
    <row r="10027" spans="1:12">
      <c r="A10027"/>
      <c r="B10027"/>
      <c r="C10027"/>
      <c r="D10027"/>
      <c r="E10027"/>
      <c r="F10027" s="76"/>
      <c r="G10027"/>
      <c r="H10027"/>
      <c r="I10027"/>
      <c r="J10027"/>
      <c r="K10027" s="2"/>
      <c r="L10027" s="60"/>
    </row>
    <row r="10028" spans="1:12">
      <c r="A10028"/>
      <c r="B10028"/>
      <c r="C10028"/>
      <c r="D10028"/>
      <c r="E10028"/>
      <c r="F10028" s="76"/>
      <c r="G10028"/>
      <c r="H10028"/>
      <c r="I10028"/>
      <c r="J10028"/>
      <c r="K10028" s="2"/>
      <c r="L10028" s="60"/>
    </row>
    <row r="10029" spans="1:12">
      <c r="A10029"/>
      <c r="B10029"/>
      <c r="C10029"/>
      <c r="D10029"/>
      <c r="E10029"/>
      <c r="F10029" s="76"/>
      <c r="G10029"/>
      <c r="H10029"/>
      <c r="I10029"/>
      <c r="J10029"/>
      <c r="K10029" s="2"/>
      <c r="L10029" s="60"/>
    </row>
    <row r="10030" spans="1:12">
      <c r="A10030"/>
      <c r="B10030"/>
      <c r="C10030"/>
      <c r="D10030"/>
      <c r="E10030"/>
      <c r="F10030" s="76"/>
      <c r="G10030"/>
      <c r="H10030"/>
      <c r="I10030"/>
      <c r="J10030"/>
      <c r="K10030" s="2"/>
      <c r="L10030" s="60"/>
    </row>
    <row r="10031" spans="1:12">
      <c r="A10031"/>
      <c r="B10031"/>
      <c r="C10031"/>
      <c r="D10031"/>
      <c r="E10031"/>
      <c r="F10031" s="76"/>
      <c r="G10031"/>
      <c r="H10031"/>
      <c r="I10031"/>
      <c r="J10031"/>
      <c r="K10031" s="2"/>
      <c r="L10031" s="60"/>
    </row>
    <row r="10032" spans="1:12">
      <c r="A10032"/>
      <c r="B10032"/>
      <c r="C10032"/>
      <c r="D10032"/>
      <c r="E10032"/>
      <c r="F10032" s="76"/>
      <c r="G10032"/>
      <c r="H10032"/>
      <c r="I10032"/>
      <c r="J10032"/>
      <c r="K10032" s="2"/>
      <c r="L10032" s="60"/>
    </row>
    <row r="10033" spans="1:12">
      <c r="A10033"/>
      <c r="B10033"/>
      <c r="C10033"/>
      <c r="D10033"/>
      <c r="E10033"/>
      <c r="F10033" s="76"/>
      <c r="G10033"/>
      <c r="H10033"/>
      <c r="I10033"/>
      <c r="J10033"/>
      <c r="K10033" s="2"/>
      <c r="L10033" s="60"/>
    </row>
    <row r="10034" spans="1:12">
      <c r="A10034"/>
      <c r="B10034"/>
      <c r="C10034"/>
      <c r="D10034"/>
      <c r="E10034"/>
      <c r="F10034" s="76"/>
      <c r="G10034"/>
      <c r="H10034"/>
      <c r="I10034"/>
      <c r="J10034"/>
      <c r="K10034" s="2"/>
      <c r="L10034" s="60"/>
    </row>
    <row r="10035" spans="1:12">
      <c r="A10035"/>
      <c r="B10035"/>
      <c r="C10035"/>
      <c r="D10035"/>
      <c r="E10035"/>
      <c r="F10035" s="76"/>
      <c r="G10035"/>
      <c r="H10035"/>
      <c r="I10035"/>
      <c r="J10035"/>
      <c r="K10035" s="2"/>
      <c r="L10035" s="60"/>
    </row>
    <row r="10036" spans="1:12">
      <c r="A10036"/>
      <c r="B10036"/>
      <c r="C10036"/>
      <c r="D10036"/>
      <c r="E10036"/>
      <c r="F10036" s="76"/>
      <c r="G10036"/>
      <c r="H10036"/>
      <c r="I10036"/>
      <c r="J10036"/>
      <c r="K10036" s="2"/>
      <c r="L10036" s="60"/>
    </row>
    <row r="10037" spans="1:12">
      <c r="A10037"/>
      <c r="B10037"/>
      <c r="C10037"/>
      <c r="D10037"/>
      <c r="E10037"/>
      <c r="F10037" s="76"/>
      <c r="G10037"/>
      <c r="H10037"/>
      <c r="I10037"/>
      <c r="J10037"/>
      <c r="K10037" s="2"/>
      <c r="L10037" s="60"/>
    </row>
    <row r="10038" spans="1:12">
      <c r="A10038"/>
      <c r="B10038"/>
      <c r="C10038"/>
      <c r="D10038"/>
      <c r="E10038"/>
      <c r="F10038" s="76"/>
      <c r="G10038"/>
      <c r="H10038"/>
      <c r="I10038"/>
      <c r="J10038"/>
      <c r="K10038" s="2"/>
      <c r="L10038" s="60"/>
    </row>
    <row r="10039" spans="1:12">
      <c r="A10039"/>
      <c r="B10039"/>
      <c r="C10039"/>
      <c r="D10039"/>
      <c r="E10039"/>
      <c r="F10039" s="76"/>
      <c r="G10039"/>
      <c r="H10039"/>
      <c r="I10039"/>
      <c r="J10039"/>
      <c r="K10039" s="2"/>
      <c r="L10039" s="60"/>
    </row>
    <row r="10040" spans="1:12">
      <c r="A10040"/>
      <c r="B10040"/>
      <c r="C10040"/>
      <c r="D10040"/>
      <c r="E10040"/>
      <c r="F10040" s="76"/>
      <c r="G10040"/>
      <c r="H10040"/>
      <c r="I10040"/>
      <c r="J10040"/>
      <c r="K10040" s="2"/>
      <c r="L10040" s="60"/>
    </row>
    <row r="10041" spans="1:12">
      <c r="A10041"/>
      <c r="B10041"/>
      <c r="C10041"/>
      <c r="D10041"/>
      <c r="E10041"/>
      <c r="F10041" s="76"/>
      <c r="G10041"/>
      <c r="H10041"/>
      <c r="I10041"/>
      <c r="J10041"/>
      <c r="K10041" s="2"/>
      <c r="L10041" s="60"/>
    </row>
    <row r="10042" spans="1:12">
      <c r="A10042"/>
      <c r="B10042"/>
      <c r="C10042"/>
      <c r="D10042"/>
      <c r="E10042"/>
      <c r="F10042" s="76"/>
      <c r="G10042"/>
      <c r="H10042"/>
      <c r="I10042"/>
      <c r="J10042"/>
      <c r="K10042" s="2"/>
      <c r="L10042" s="60"/>
    </row>
    <row r="10043" spans="1:12">
      <c r="A10043"/>
      <c r="B10043"/>
      <c r="C10043"/>
      <c r="D10043"/>
      <c r="E10043"/>
      <c r="F10043" s="76"/>
      <c r="G10043"/>
      <c r="H10043"/>
      <c r="I10043"/>
      <c r="J10043"/>
      <c r="K10043" s="2"/>
      <c r="L10043" s="60"/>
    </row>
    <row r="10044" spans="1:12">
      <c r="A10044"/>
      <c r="B10044"/>
      <c r="C10044"/>
      <c r="D10044"/>
      <c r="E10044"/>
      <c r="F10044" s="76"/>
      <c r="G10044"/>
      <c r="H10044"/>
      <c r="I10044"/>
      <c r="J10044"/>
      <c r="K10044" s="2"/>
      <c r="L10044" s="60"/>
    </row>
    <row r="10045" spans="1:12">
      <c r="A10045"/>
      <c r="B10045"/>
      <c r="C10045"/>
      <c r="D10045"/>
      <c r="E10045"/>
      <c r="F10045" s="76"/>
      <c r="G10045"/>
      <c r="H10045"/>
      <c r="I10045"/>
      <c r="J10045"/>
      <c r="K10045" s="2"/>
      <c r="L10045" s="60"/>
    </row>
    <row r="10046" spans="1:12">
      <c r="A10046"/>
      <c r="B10046"/>
      <c r="C10046"/>
      <c r="D10046"/>
      <c r="E10046"/>
      <c r="F10046" s="76"/>
      <c r="G10046"/>
      <c r="H10046"/>
      <c r="I10046"/>
      <c r="J10046"/>
      <c r="K10046" s="2"/>
      <c r="L10046" s="60"/>
    </row>
    <row r="10047" spans="1:12">
      <c r="A10047"/>
      <c r="B10047"/>
      <c r="C10047"/>
      <c r="D10047"/>
      <c r="E10047"/>
      <c r="F10047" s="76"/>
      <c r="G10047"/>
      <c r="H10047"/>
      <c r="I10047"/>
      <c r="J10047"/>
      <c r="K10047" s="2"/>
      <c r="L10047" s="60"/>
    </row>
    <row r="10048" spans="1:12">
      <c r="A10048"/>
      <c r="B10048"/>
      <c r="C10048"/>
      <c r="D10048"/>
      <c r="E10048"/>
      <c r="F10048" s="76"/>
      <c r="G10048"/>
      <c r="H10048"/>
      <c r="I10048"/>
      <c r="J10048"/>
      <c r="K10048" s="2"/>
      <c r="L10048" s="60"/>
    </row>
    <row r="10049" spans="1:12">
      <c r="A10049"/>
      <c r="B10049"/>
      <c r="C10049"/>
      <c r="D10049"/>
      <c r="E10049"/>
      <c r="F10049" s="76"/>
      <c r="G10049"/>
      <c r="H10049"/>
      <c r="I10049"/>
      <c r="J10049"/>
      <c r="K10049" s="2"/>
      <c r="L10049" s="60"/>
    </row>
    <row r="10050" spans="1:12">
      <c r="A10050"/>
      <c r="B10050"/>
      <c r="C10050"/>
      <c r="D10050"/>
      <c r="E10050"/>
      <c r="F10050" s="76"/>
      <c r="G10050"/>
      <c r="H10050"/>
      <c r="I10050"/>
      <c r="J10050"/>
      <c r="K10050" s="2"/>
      <c r="L10050" s="60"/>
    </row>
    <row r="10051" spans="1:12">
      <c r="A10051"/>
      <c r="B10051"/>
      <c r="C10051"/>
      <c r="D10051"/>
      <c r="E10051"/>
      <c r="F10051" s="76"/>
      <c r="G10051"/>
      <c r="H10051"/>
      <c r="I10051"/>
      <c r="J10051"/>
      <c r="K10051" s="2"/>
      <c r="L10051" s="60"/>
    </row>
    <row r="10052" spans="1:12">
      <c r="A10052"/>
      <c r="B10052"/>
      <c r="C10052"/>
      <c r="D10052"/>
      <c r="E10052"/>
      <c r="F10052" s="76"/>
      <c r="G10052"/>
      <c r="H10052"/>
      <c r="I10052"/>
      <c r="J10052"/>
      <c r="K10052" s="2"/>
      <c r="L10052" s="60"/>
    </row>
    <row r="10053" spans="1:12">
      <c r="A10053"/>
      <c r="B10053"/>
      <c r="C10053"/>
      <c r="D10053"/>
      <c r="E10053"/>
      <c r="F10053" s="76"/>
      <c r="G10053"/>
      <c r="H10053"/>
      <c r="I10053"/>
      <c r="J10053"/>
      <c r="K10053" s="2"/>
      <c r="L10053" s="60"/>
    </row>
    <row r="10054" spans="1:12">
      <c r="A10054"/>
      <c r="B10054"/>
      <c r="C10054"/>
      <c r="D10054"/>
      <c r="E10054"/>
      <c r="F10054" s="76"/>
      <c r="G10054"/>
      <c r="H10054"/>
      <c r="I10054"/>
      <c r="J10054"/>
      <c r="K10054" s="2"/>
      <c r="L10054" s="60"/>
    </row>
    <row r="10055" spans="1:12">
      <c r="A10055"/>
      <c r="B10055"/>
      <c r="C10055"/>
      <c r="D10055"/>
      <c r="E10055"/>
      <c r="F10055" s="76"/>
      <c r="G10055"/>
      <c r="H10055"/>
      <c r="I10055"/>
      <c r="J10055"/>
      <c r="K10055" s="2"/>
      <c r="L10055" s="60"/>
    </row>
    <row r="10056" spans="1:12">
      <c r="A10056"/>
      <c r="B10056"/>
      <c r="C10056"/>
      <c r="D10056"/>
      <c r="E10056"/>
      <c r="F10056" s="76"/>
      <c r="G10056"/>
      <c r="H10056"/>
      <c r="I10056"/>
      <c r="J10056"/>
      <c r="K10056" s="2"/>
      <c r="L10056" s="60"/>
    </row>
    <row r="10057" spans="1:12">
      <c r="A10057"/>
      <c r="B10057"/>
      <c r="C10057"/>
      <c r="D10057"/>
      <c r="E10057"/>
      <c r="F10057" s="76"/>
      <c r="G10057"/>
      <c r="H10057"/>
      <c r="I10057"/>
      <c r="J10057"/>
      <c r="K10057" s="2"/>
      <c r="L10057" s="60"/>
    </row>
    <row r="10058" spans="1:12">
      <c r="A10058"/>
      <c r="B10058"/>
      <c r="C10058"/>
      <c r="D10058"/>
      <c r="E10058"/>
      <c r="F10058" s="76"/>
      <c r="G10058"/>
      <c r="H10058"/>
      <c r="I10058"/>
      <c r="J10058"/>
      <c r="K10058" s="2"/>
      <c r="L10058" s="60"/>
    </row>
    <row r="10059" spans="1:12">
      <c r="A10059"/>
      <c r="B10059"/>
      <c r="C10059"/>
      <c r="D10059"/>
      <c r="E10059"/>
      <c r="F10059" s="76"/>
      <c r="G10059"/>
      <c r="H10059"/>
      <c r="I10059"/>
      <c r="J10059"/>
      <c r="K10059" s="2"/>
      <c r="L10059" s="60"/>
    </row>
    <row r="10060" spans="1:12">
      <c r="A10060"/>
      <c r="B10060"/>
      <c r="C10060"/>
      <c r="D10060"/>
      <c r="E10060"/>
      <c r="F10060" s="76"/>
      <c r="G10060"/>
      <c r="H10060"/>
      <c r="I10060"/>
      <c r="J10060"/>
      <c r="K10060" s="2"/>
      <c r="L10060" s="60"/>
    </row>
    <row r="10061" spans="1:12">
      <c r="A10061"/>
      <c r="B10061"/>
      <c r="C10061"/>
      <c r="D10061"/>
      <c r="E10061"/>
      <c r="F10061" s="76"/>
      <c r="G10061"/>
      <c r="H10061"/>
      <c r="I10061"/>
      <c r="J10061"/>
      <c r="K10061" s="2"/>
      <c r="L10061" s="60"/>
    </row>
    <row r="10062" spans="1:12">
      <c r="A10062"/>
      <c r="B10062"/>
      <c r="C10062"/>
      <c r="D10062"/>
      <c r="E10062"/>
      <c r="F10062" s="76"/>
      <c r="G10062"/>
      <c r="H10062"/>
      <c r="I10062"/>
      <c r="J10062"/>
      <c r="K10062" s="2"/>
      <c r="L10062" s="60"/>
    </row>
    <row r="10063" spans="1:12">
      <c r="A10063"/>
      <c r="B10063"/>
      <c r="C10063"/>
      <c r="D10063"/>
      <c r="E10063"/>
      <c r="F10063" s="76"/>
      <c r="G10063"/>
      <c r="H10063"/>
      <c r="I10063"/>
      <c r="J10063"/>
      <c r="K10063" s="2"/>
      <c r="L10063" s="60"/>
    </row>
    <row r="10064" spans="1:12">
      <c r="A10064"/>
      <c r="B10064"/>
      <c r="C10064"/>
      <c r="D10064"/>
      <c r="E10064"/>
      <c r="F10064" s="76"/>
      <c r="G10064"/>
      <c r="H10064"/>
      <c r="I10064"/>
      <c r="J10064"/>
      <c r="K10064" s="2"/>
      <c r="L10064" s="60"/>
    </row>
    <row r="10065" spans="1:12">
      <c r="A10065"/>
      <c r="B10065"/>
      <c r="C10065"/>
      <c r="D10065"/>
      <c r="E10065"/>
      <c r="F10065" s="76"/>
      <c r="G10065"/>
      <c r="H10065"/>
      <c r="I10065"/>
      <c r="J10065"/>
      <c r="K10065" s="2"/>
      <c r="L10065" s="60"/>
    </row>
    <row r="10066" spans="1:12">
      <c r="A10066"/>
      <c r="B10066"/>
      <c r="C10066"/>
      <c r="D10066"/>
      <c r="E10066"/>
      <c r="F10066" s="76"/>
      <c r="G10066"/>
      <c r="H10066"/>
      <c r="I10066"/>
      <c r="J10066"/>
      <c r="K10066" s="2"/>
      <c r="L10066" s="60"/>
    </row>
    <row r="10067" spans="1:12">
      <c r="A10067"/>
      <c r="B10067"/>
      <c r="C10067"/>
      <c r="D10067"/>
      <c r="E10067"/>
      <c r="F10067" s="76"/>
      <c r="G10067"/>
      <c r="H10067"/>
      <c r="I10067"/>
      <c r="J10067"/>
      <c r="K10067" s="2"/>
      <c r="L10067" s="60"/>
    </row>
    <row r="10068" spans="1:12">
      <c r="A10068"/>
      <c r="B10068"/>
      <c r="C10068"/>
      <c r="D10068"/>
      <c r="E10068"/>
      <c r="F10068" s="76"/>
      <c r="G10068"/>
      <c r="H10068"/>
      <c r="I10068"/>
      <c r="J10068"/>
      <c r="K10068" s="2"/>
      <c r="L10068" s="60"/>
    </row>
    <row r="10069" spans="1:12">
      <c r="A10069"/>
      <c r="B10069"/>
      <c r="C10069"/>
      <c r="D10069"/>
      <c r="E10069"/>
      <c r="F10069" s="76"/>
      <c r="G10069"/>
      <c r="H10069"/>
      <c r="I10069"/>
      <c r="J10069"/>
      <c r="K10069" s="2"/>
      <c r="L10069" s="60"/>
    </row>
    <row r="10070" spans="1:12">
      <c r="A10070"/>
      <c r="B10070"/>
      <c r="C10070"/>
      <c r="D10070"/>
      <c r="E10070"/>
      <c r="F10070" s="76"/>
      <c r="G10070"/>
      <c r="H10070"/>
      <c r="I10070"/>
      <c r="J10070"/>
      <c r="K10070" s="2"/>
      <c r="L10070" s="60"/>
    </row>
    <row r="10071" spans="1:12">
      <c r="A10071"/>
      <c r="B10071"/>
      <c r="C10071"/>
      <c r="D10071"/>
      <c r="E10071"/>
      <c r="F10071" s="76"/>
      <c r="G10071"/>
      <c r="H10071"/>
      <c r="I10071"/>
      <c r="J10071"/>
      <c r="K10071" s="2"/>
      <c r="L10071" s="60"/>
    </row>
    <row r="10072" spans="1:12">
      <c r="A10072"/>
      <c r="B10072"/>
      <c r="C10072"/>
      <c r="D10072"/>
      <c r="E10072"/>
      <c r="F10072" s="76"/>
      <c r="G10072"/>
      <c r="H10072"/>
      <c r="I10072"/>
      <c r="J10072"/>
      <c r="K10072" s="2"/>
      <c r="L10072" s="60"/>
    </row>
    <row r="10073" spans="1:12">
      <c r="A10073"/>
      <c r="B10073"/>
      <c r="C10073"/>
      <c r="D10073"/>
      <c r="E10073"/>
      <c r="F10073" s="76"/>
      <c r="G10073"/>
      <c r="H10073"/>
      <c r="I10073"/>
      <c r="J10073"/>
      <c r="K10073" s="2"/>
      <c r="L10073" s="60"/>
    </row>
    <row r="10074" spans="1:12">
      <c r="A10074"/>
      <c r="B10074"/>
      <c r="C10074"/>
      <c r="D10074"/>
      <c r="E10074"/>
      <c r="F10074" s="76"/>
      <c r="G10074"/>
      <c r="H10074"/>
      <c r="I10074"/>
      <c r="J10074"/>
      <c r="K10074" s="2"/>
      <c r="L10074" s="60"/>
    </row>
    <row r="10075" spans="1:12">
      <c r="A10075"/>
      <c r="B10075"/>
      <c r="C10075"/>
      <c r="D10075"/>
      <c r="E10075"/>
      <c r="F10075" s="76"/>
      <c r="G10075"/>
      <c r="H10075"/>
      <c r="I10075"/>
      <c r="J10075"/>
      <c r="K10075" s="2"/>
      <c r="L10075" s="60"/>
    </row>
    <row r="10076" spans="1:12">
      <c r="A10076"/>
      <c r="B10076"/>
      <c r="C10076"/>
      <c r="D10076"/>
      <c r="E10076"/>
      <c r="F10076" s="76"/>
      <c r="G10076"/>
      <c r="H10076"/>
      <c r="I10076"/>
      <c r="J10076"/>
      <c r="K10076" s="2"/>
      <c r="L10076" s="60"/>
    </row>
    <row r="10077" spans="1:12">
      <c r="A10077"/>
      <c r="B10077"/>
      <c r="C10077"/>
      <c r="D10077"/>
      <c r="E10077"/>
      <c r="F10077" s="76"/>
      <c r="G10077"/>
      <c r="H10077"/>
      <c r="I10077"/>
      <c r="J10077"/>
      <c r="K10077" s="2"/>
      <c r="L10077" s="60"/>
    </row>
    <row r="10078" spans="1:12">
      <c r="A10078"/>
      <c r="B10078"/>
      <c r="C10078"/>
      <c r="D10078"/>
      <c r="E10078"/>
      <c r="F10078" s="76"/>
      <c r="G10078"/>
      <c r="H10078"/>
      <c r="I10078"/>
      <c r="J10078"/>
      <c r="K10078" s="2"/>
      <c r="L10078" s="60"/>
    </row>
    <row r="10079" spans="1:12">
      <c r="A10079"/>
      <c r="B10079"/>
      <c r="C10079"/>
      <c r="D10079"/>
      <c r="E10079"/>
      <c r="F10079" s="76"/>
      <c r="G10079"/>
      <c r="H10079"/>
      <c r="I10079"/>
      <c r="J10079"/>
      <c r="K10079" s="2"/>
      <c r="L10079" s="60"/>
    </row>
    <row r="10080" spans="1:12">
      <c r="A10080"/>
      <c r="B10080"/>
      <c r="C10080"/>
      <c r="D10080"/>
      <c r="E10080"/>
      <c r="F10080" s="76"/>
      <c r="G10080"/>
      <c r="H10080"/>
      <c r="I10080"/>
      <c r="J10080"/>
      <c r="K10080" s="2"/>
      <c r="L10080" s="60"/>
    </row>
    <row r="10081" spans="1:12">
      <c r="A10081"/>
      <c r="B10081"/>
      <c r="C10081"/>
      <c r="D10081"/>
      <c r="E10081"/>
      <c r="F10081" s="76"/>
      <c r="G10081"/>
      <c r="H10081"/>
      <c r="I10081"/>
      <c r="J10081"/>
      <c r="K10081" s="2"/>
      <c r="L10081" s="60"/>
    </row>
    <row r="10082" spans="1:12">
      <c r="A10082"/>
      <c r="B10082"/>
      <c r="C10082"/>
      <c r="D10082"/>
      <c r="E10082"/>
      <c r="F10082" s="76"/>
      <c r="G10082"/>
      <c r="H10082"/>
      <c r="I10082"/>
      <c r="J10082"/>
      <c r="K10082" s="2"/>
      <c r="L10082" s="60"/>
    </row>
    <row r="10083" spans="1:12">
      <c r="A10083"/>
      <c r="B10083"/>
      <c r="C10083"/>
      <c r="D10083"/>
      <c r="E10083"/>
      <c r="F10083" s="76"/>
      <c r="G10083"/>
      <c r="H10083"/>
      <c r="I10083"/>
      <c r="J10083"/>
      <c r="K10083" s="2"/>
      <c r="L10083" s="60"/>
    </row>
    <row r="10084" spans="1:12">
      <c r="A10084"/>
      <c r="B10084"/>
      <c r="C10084"/>
      <c r="D10084"/>
      <c r="E10084"/>
      <c r="F10084" s="76"/>
      <c r="G10084"/>
      <c r="H10084"/>
      <c r="I10084"/>
      <c r="J10084"/>
      <c r="K10084" s="2"/>
      <c r="L10084" s="60"/>
    </row>
    <row r="10085" spans="1:12">
      <c r="A10085"/>
      <c r="B10085"/>
      <c r="C10085"/>
      <c r="D10085"/>
      <c r="E10085"/>
      <c r="F10085" s="76"/>
      <c r="G10085"/>
      <c r="H10085"/>
      <c r="I10085"/>
      <c r="J10085"/>
      <c r="K10085" s="2"/>
      <c r="L10085" s="60"/>
    </row>
    <row r="10086" spans="1:12">
      <c r="A10086"/>
      <c r="B10086"/>
      <c r="C10086"/>
      <c r="D10086"/>
      <c r="E10086"/>
      <c r="F10086" s="76"/>
      <c r="G10086"/>
      <c r="H10086"/>
      <c r="I10086"/>
      <c r="J10086"/>
      <c r="K10086" s="2"/>
      <c r="L10086" s="60"/>
    </row>
    <row r="10087" spans="1:12">
      <c r="A10087"/>
      <c r="B10087"/>
      <c r="C10087"/>
      <c r="D10087"/>
      <c r="E10087"/>
      <c r="F10087" s="76"/>
      <c r="G10087"/>
      <c r="H10087"/>
      <c r="I10087"/>
      <c r="J10087"/>
      <c r="K10087" s="2"/>
      <c r="L10087" s="60"/>
    </row>
    <row r="10088" spans="1:12">
      <c r="A10088"/>
      <c r="B10088"/>
      <c r="C10088"/>
      <c r="D10088"/>
      <c r="E10088"/>
      <c r="F10088" s="76"/>
      <c r="G10088"/>
      <c r="H10088"/>
      <c r="I10088"/>
      <c r="J10088"/>
      <c r="K10088" s="2"/>
      <c r="L10088" s="60"/>
    </row>
    <row r="10089" spans="1:12">
      <c r="A10089"/>
      <c r="B10089"/>
      <c r="C10089"/>
      <c r="D10089"/>
      <c r="E10089"/>
      <c r="F10089" s="76"/>
      <c r="G10089"/>
      <c r="H10089"/>
      <c r="I10089"/>
      <c r="J10089"/>
      <c r="K10089" s="2"/>
      <c r="L10089" s="60"/>
    </row>
    <row r="10090" spans="1:12">
      <c r="A10090"/>
      <c r="B10090"/>
      <c r="C10090"/>
      <c r="D10090"/>
      <c r="E10090"/>
      <c r="F10090" s="76"/>
      <c r="G10090"/>
      <c r="H10090"/>
      <c r="I10090"/>
      <c r="J10090"/>
      <c r="K10090" s="2"/>
      <c r="L10090" s="60"/>
    </row>
    <row r="10091" spans="1:12">
      <c r="A10091"/>
      <c r="B10091"/>
      <c r="C10091"/>
      <c r="D10091"/>
      <c r="E10091"/>
      <c r="F10091" s="76"/>
      <c r="G10091"/>
      <c r="H10091"/>
      <c r="I10091"/>
      <c r="J10091"/>
      <c r="K10091" s="2"/>
      <c r="L10091" s="60"/>
    </row>
    <row r="10092" spans="1:12">
      <c r="A10092"/>
      <c r="B10092"/>
      <c r="C10092"/>
      <c r="D10092"/>
      <c r="E10092"/>
      <c r="F10092" s="76"/>
      <c r="G10092"/>
      <c r="H10092"/>
      <c r="I10092"/>
      <c r="J10092"/>
      <c r="K10092" s="2"/>
      <c r="L10092" s="60"/>
    </row>
    <row r="10093" spans="1:12">
      <c r="A10093"/>
      <c r="B10093"/>
      <c r="C10093"/>
      <c r="D10093"/>
      <c r="E10093"/>
      <c r="F10093" s="76"/>
      <c r="G10093"/>
      <c r="H10093"/>
      <c r="I10093"/>
      <c r="J10093"/>
      <c r="K10093" s="2"/>
      <c r="L10093" s="60"/>
    </row>
    <row r="10094" spans="1:12">
      <c r="A10094"/>
      <c r="B10094"/>
      <c r="C10094"/>
      <c r="D10094"/>
      <c r="E10094"/>
      <c r="F10094" s="76"/>
      <c r="G10094"/>
      <c r="H10094"/>
      <c r="I10094"/>
      <c r="J10094"/>
      <c r="K10094" s="2"/>
      <c r="L10094" s="60"/>
    </row>
    <row r="10095" spans="1:12">
      <c r="A10095"/>
      <c r="B10095"/>
      <c r="C10095"/>
      <c r="D10095"/>
      <c r="E10095"/>
      <c r="F10095" s="76"/>
      <c r="G10095"/>
      <c r="H10095"/>
      <c r="I10095"/>
      <c r="J10095"/>
      <c r="K10095" s="2"/>
      <c r="L10095" s="60"/>
    </row>
    <row r="10096" spans="1:12">
      <c r="A10096"/>
      <c r="B10096"/>
      <c r="C10096"/>
      <c r="D10096"/>
      <c r="E10096"/>
      <c r="F10096" s="76"/>
      <c r="G10096"/>
      <c r="H10096"/>
      <c r="I10096"/>
      <c r="J10096"/>
      <c r="K10096" s="2"/>
      <c r="L10096" s="60"/>
    </row>
    <row r="10097" spans="1:12">
      <c r="A10097"/>
      <c r="B10097"/>
      <c r="C10097"/>
      <c r="D10097"/>
      <c r="E10097"/>
      <c r="F10097" s="76"/>
      <c r="G10097"/>
      <c r="H10097"/>
      <c r="I10097"/>
      <c r="J10097"/>
      <c r="K10097" s="2"/>
      <c r="L10097" s="60"/>
    </row>
    <row r="10098" spans="1:12">
      <c r="A10098"/>
      <c r="B10098"/>
      <c r="C10098"/>
      <c r="D10098"/>
      <c r="E10098"/>
      <c r="F10098" s="76"/>
      <c r="G10098"/>
      <c r="H10098"/>
      <c r="I10098"/>
      <c r="J10098"/>
      <c r="K10098" s="2"/>
      <c r="L10098" s="60"/>
    </row>
    <row r="10099" spans="1:12">
      <c r="A10099"/>
      <c r="B10099"/>
      <c r="C10099"/>
      <c r="D10099"/>
      <c r="E10099"/>
      <c r="F10099" s="76"/>
      <c r="G10099"/>
      <c r="H10099"/>
      <c r="I10099"/>
      <c r="J10099"/>
      <c r="K10099" s="2"/>
      <c r="L10099" s="60"/>
    </row>
    <row r="10100" spans="1:12">
      <c r="A10100"/>
      <c r="B10100"/>
      <c r="C10100"/>
      <c r="D10100"/>
      <c r="E10100"/>
      <c r="F10100" s="76"/>
      <c r="G10100"/>
      <c r="H10100"/>
      <c r="I10100"/>
      <c r="J10100"/>
      <c r="K10100" s="2"/>
      <c r="L10100" s="60"/>
    </row>
    <row r="10101" spans="1:12">
      <c r="A10101"/>
      <c r="B10101"/>
      <c r="C10101"/>
      <c r="D10101"/>
      <c r="E10101"/>
      <c r="F10101" s="76"/>
      <c r="G10101"/>
      <c r="H10101"/>
      <c r="I10101"/>
      <c r="J10101"/>
      <c r="K10101" s="2"/>
      <c r="L10101" s="60"/>
    </row>
    <row r="10102" spans="1:12">
      <c r="A10102"/>
      <c r="B10102"/>
      <c r="C10102"/>
      <c r="D10102"/>
      <c r="E10102"/>
      <c r="F10102" s="76"/>
      <c r="G10102"/>
      <c r="H10102"/>
      <c r="I10102"/>
      <c r="J10102"/>
      <c r="K10102" s="2"/>
      <c r="L10102" s="60"/>
    </row>
    <row r="10103" spans="1:12">
      <c r="A10103"/>
      <c r="B10103"/>
      <c r="C10103"/>
      <c r="D10103"/>
      <c r="E10103"/>
      <c r="F10103" s="76"/>
      <c r="G10103"/>
      <c r="H10103"/>
      <c r="I10103"/>
      <c r="J10103"/>
      <c r="K10103" s="2"/>
      <c r="L10103" s="60"/>
    </row>
    <row r="10104" spans="1:12">
      <c r="A10104"/>
      <c r="B10104"/>
      <c r="C10104"/>
      <c r="D10104"/>
      <c r="E10104"/>
      <c r="F10104" s="76"/>
      <c r="G10104"/>
      <c r="H10104"/>
      <c r="I10104"/>
      <c r="J10104"/>
      <c r="K10104" s="2"/>
      <c r="L10104" s="60"/>
    </row>
    <row r="10105" spans="1:12">
      <c r="A10105"/>
      <c r="B10105"/>
      <c r="C10105"/>
      <c r="D10105"/>
      <c r="E10105"/>
      <c r="F10105" s="76"/>
      <c r="G10105"/>
      <c r="H10105"/>
      <c r="I10105"/>
      <c r="J10105"/>
      <c r="K10105" s="2"/>
      <c r="L10105" s="60"/>
    </row>
    <row r="10106" spans="1:12">
      <c r="A10106"/>
      <c r="B10106"/>
      <c r="C10106"/>
      <c r="D10106"/>
      <c r="E10106"/>
      <c r="F10106" s="76"/>
      <c r="G10106"/>
      <c r="H10106"/>
      <c r="I10106"/>
      <c r="J10106"/>
      <c r="K10106" s="2"/>
      <c r="L10106" s="60"/>
    </row>
    <row r="10107" spans="1:12">
      <c r="A10107"/>
      <c r="B10107"/>
      <c r="C10107"/>
      <c r="D10107"/>
      <c r="E10107"/>
      <c r="F10107" s="76"/>
      <c r="G10107"/>
      <c r="H10107"/>
      <c r="I10107"/>
      <c r="J10107"/>
      <c r="K10107" s="2"/>
      <c r="L10107" s="60"/>
    </row>
    <row r="10108" spans="1:12">
      <c r="A10108"/>
      <c r="B10108"/>
      <c r="C10108"/>
      <c r="D10108"/>
      <c r="E10108"/>
      <c r="F10108" s="76"/>
      <c r="G10108"/>
      <c r="H10108"/>
      <c r="I10108"/>
      <c r="J10108"/>
      <c r="K10108" s="2"/>
      <c r="L10108" s="60"/>
    </row>
    <row r="10109" spans="1:12">
      <c r="A10109"/>
      <c r="B10109"/>
      <c r="C10109"/>
      <c r="D10109"/>
      <c r="E10109"/>
      <c r="F10109" s="76"/>
      <c r="G10109"/>
      <c r="H10109"/>
      <c r="I10109"/>
      <c r="J10109"/>
      <c r="K10109" s="2"/>
      <c r="L10109" s="60"/>
    </row>
    <row r="10110" spans="1:12">
      <c r="A10110"/>
      <c r="B10110"/>
      <c r="C10110"/>
      <c r="D10110"/>
      <c r="E10110"/>
      <c r="F10110" s="76"/>
      <c r="G10110"/>
      <c r="H10110"/>
      <c r="I10110"/>
      <c r="J10110"/>
      <c r="K10110" s="2"/>
      <c r="L10110" s="60"/>
    </row>
    <row r="10111" spans="1:12">
      <c r="A10111"/>
      <c r="B10111"/>
      <c r="C10111"/>
      <c r="D10111"/>
      <c r="E10111"/>
      <c r="F10111" s="76"/>
      <c r="G10111"/>
      <c r="H10111"/>
      <c r="I10111"/>
      <c r="J10111"/>
      <c r="K10111" s="2"/>
      <c r="L10111" s="60"/>
    </row>
    <row r="10112" spans="1:12">
      <c r="A10112"/>
      <c r="B10112"/>
      <c r="C10112"/>
      <c r="D10112"/>
      <c r="E10112"/>
      <c r="F10112" s="76"/>
      <c r="G10112"/>
      <c r="H10112"/>
      <c r="I10112"/>
      <c r="J10112"/>
      <c r="K10112" s="2"/>
      <c r="L10112" s="60"/>
    </row>
    <row r="10113" spans="1:12">
      <c r="A10113"/>
      <c r="B10113"/>
      <c r="C10113"/>
      <c r="D10113"/>
      <c r="E10113"/>
      <c r="F10113" s="76"/>
      <c r="G10113"/>
      <c r="H10113"/>
      <c r="I10113"/>
      <c r="J10113"/>
      <c r="K10113" s="2"/>
      <c r="L10113" s="60"/>
    </row>
    <row r="10114" spans="1:12">
      <c r="A10114"/>
      <c r="B10114"/>
      <c r="C10114"/>
      <c r="D10114"/>
      <c r="E10114"/>
      <c r="F10114" s="76"/>
      <c r="G10114"/>
      <c r="H10114"/>
      <c r="I10114"/>
      <c r="J10114"/>
      <c r="K10114" s="2"/>
      <c r="L10114" s="60"/>
    </row>
    <row r="10115" spans="1:12">
      <c r="A10115"/>
      <c r="B10115"/>
      <c r="C10115"/>
      <c r="D10115"/>
      <c r="E10115"/>
      <c r="F10115" s="76"/>
      <c r="G10115"/>
      <c r="H10115"/>
      <c r="I10115"/>
      <c r="J10115"/>
      <c r="K10115" s="2"/>
      <c r="L10115" s="60"/>
    </row>
    <row r="10116" spans="1:12">
      <c r="A10116"/>
      <c r="B10116"/>
      <c r="C10116"/>
      <c r="D10116"/>
      <c r="E10116"/>
      <c r="F10116" s="76"/>
      <c r="G10116"/>
      <c r="H10116"/>
      <c r="I10116"/>
      <c r="J10116"/>
      <c r="K10116" s="2"/>
      <c r="L10116" s="60"/>
    </row>
    <row r="10117" spans="1:12">
      <c r="A10117"/>
      <c r="B10117"/>
      <c r="C10117"/>
      <c r="D10117"/>
      <c r="E10117"/>
      <c r="F10117" s="76"/>
      <c r="G10117"/>
      <c r="H10117"/>
      <c r="I10117"/>
      <c r="J10117"/>
      <c r="K10117" s="2"/>
      <c r="L10117" s="60"/>
    </row>
    <row r="10118" spans="1:12">
      <c r="A10118"/>
      <c r="B10118"/>
      <c r="C10118"/>
      <c r="D10118"/>
      <c r="E10118"/>
      <c r="F10118" s="76"/>
      <c r="G10118"/>
      <c r="H10118"/>
      <c r="I10118"/>
      <c r="J10118"/>
      <c r="K10118" s="2"/>
      <c r="L10118" s="60"/>
    </row>
    <row r="10119" spans="1:12">
      <c r="A10119"/>
      <c r="B10119"/>
      <c r="C10119"/>
      <c r="D10119"/>
      <c r="E10119"/>
      <c r="F10119" s="76"/>
      <c r="G10119"/>
      <c r="H10119"/>
      <c r="I10119"/>
      <c r="J10119"/>
      <c r="K10119" s="2"/>
      <c r="L10119" s="60"/>
    </row>
    <row r="10120" spans="1:12">
      <c r="A10120"/>
      <c r="B10120"/>
      <c r="C10120"/>
      <c r="D10120"/>
      <c r="E10120"/>
      <c r="F10120" s="76"/>
      <c r="G10120"/>
      <c r="H10120"/>
      <c r="I10120"/>
      <c r="J10120"/>
      <c r="K10120" s="2"/>
      <c r="L10120" s="60"/>
    </row>
    <row r="10121" spans="1:12">
      <c r="A10121"/>
      <c r="B10121"/>
      <c r="C10121"/>
      <c r="D10121"/>
      <c r="E10121"/>
      <c r="F10121" s="76"/>
      <c r="G10121"/>
      <c r="H10121"/>
      <c r="I10121"/>
      <c r="J10121"/>
      <c r="K10121" s="2"/>
      <c r="L10121" s="60"/>
    </row>
    <row r="10122" spans="1:12">
      <c r="A10122"/>
      <c r="B10122"/>
      <c r="C10122"/>
      <c r="D10122"/>
      <c r="E10122"/>
      <c r="F10122" s="76"/>
      <c r="G10122"/>
      <c r="H10122"/>
      <c r="I10122"/>
      <c r="J10122"/>
      <c r="K10122" s="2"/>
      <c r="L10122" s="60"/>
    </row>
    <row r="10123" spans="1:12">
      <c r="A10123"/>
      <c r="B10123"/>
      <c r="C10123"/>
      <c r="D10123"/>
      <c r="E10123"/>
      <c r="F10123" s="76"/>
      <c r="G10123"/>
      <c r="H10123"/>
      <c r="I10123"/>
      <c r="J10123"/>
      <c r="K10123" s="2"/>
      <c r="L10123" s="60"/>
    </row>
    <row r="10124" spans="1:12">
      <c r="A10124"/>
      <c r="B10124"/>
      <c r="C10124"/>
      <c r="D10124"/>
      <c r="E10124"/>
      <c r="F10124" s="76"/>
      <c r="G10124"/>
      <c r="H10124"/>
      <c r="I10124"/>
      <c r="J10124"/>
      <c r="K10124" s="2"/>
      <c r="L10124" s="60"/>
    </row>
    <row r="10125" spans="1:12">
      <c r="A10125"/>
      <c r="B10125"/>
      <c r="C10125"/>
      <c r="D10125"/>
      <c r="E10125"/>
      <c r="F10125" s="76"/>
      <c r="G10125"/>
      <c r="H10125"/>
      <c r="I10125"/>
      <c r="J10125"/>
      <c r="K10125" s="2"/>
      <c r="L10125" s="60"/>
    </row>
    <row r="10126" spans="1:12">
      <c r="A10126"/>
      <c r="B10126"/>
      <c r="C10126"/>
      <c r="D10126"/>
      <c r="E10126"/>
      <c r="F10126" s="76"/>
      <c r="G10126"/>
      <c r="H10126"/>
      <c r="I10126"/>
      <c r="J10126"/>
      <c r="K10126" s="2"/>
      <c r="L10126" s="60"/>
    </row>
    <row r="10127" spans="1:12">
      <c r="A10127"/>
      <c r="B10127"/>
      <c r="C10127"/>
      <c r="D10127"/>
      <c r="E10127"/>
      <c r="F10127" s="76"/>
      <c r="G10127"/>
      <c r="H10127"/>
      <c r="I10127"/>
      <c r="J10127"/>
      <c r="K10127" s="2"/>
      <c r="L10127" s="60"/>
    </row>
    <row r="10128" spans="1:12">
      <c r="A10128"/>
      <c r="B10128"/>
      <c r="C10128"/>
      <c r="D10128"/>
      <c r="E10128"/>
      <c r="F10128" s="76"/>
      <c r="G10128"/>
      <c r="H10128"/>
      <c r="I10128"/>
      <c r="J10128"/>
      <c r="K10128" s="2"/>
      <c r="L10128" s="60"/>
    </row>
    <row r="10129" spans="1:12">
      <c r="A10129"/>
      <c r="B10129"/>
      <c r="C10129"/>
      <c r="D10129"/>
      <c r="E10129"/>
      <c r="F10129" s="76"/>
      <c r="G10129"/>
      <c r="H10129"/>
      <c r="I10129"/>
      <c r="J10129"/>
      <c r="K10129" s="2"/>
      <c r="L10129" s="60"/>
    </row>
    <row r="10130" spans="1:12">
      <c r="A10130"/>
      <c r="B10130"/>
      <c r="C10130"/>
      <c r="D10130"/>
      <c r="E10130"/>
      <c r="F10130" s="76"/>
      <c r="G10130"/>
      <c r="H10130"/>
      <c r="I10130"/>
      <c r="J10130"/>
      <c r="K10130" s="2"/>
      <c r="L10130" s="60"/>
    </row>
    <row r="10131" spans="1:12">
      <c r="A10131"/>
      <c r="B10131"/>
      <c r="C10131"/>
      <c r="D10131"/>
      <c r="E10131"/>
      <c r="F10131" s="76"/>
      <c r="G10131"/>
      <c r="H10131"/>
      <c r="I10131"/>
      <c r="J10131"/>
      <c r="K10131" s="2"/>
      <c r="L10131" s="60"/>
    </row>
    <row r="10132" spans="1:12">
      <c r="A10132"/>
      <c r="B10132"/>
      <c r="C10132"/>
      <c r="D10132"/>
      <c r="E10132"/>
      <c r="F10132" s="76"/>
      <c r="G10132"/>
      <c r="H10132"/>
      <c r="I10132"/>
      <c r="J10132"/>
      <c r="K10132" s="2"/>
      <c r="L10132" s="60"/>
    </row>
    <row r="10133" spans="1:12">
      <c r="A10133"/>
      <c r="B10133"/>
      <c r="C10133"/>
      <c r="D10133"/>
      <c r="E10133"/>
      <c r="F10133" s="76"/>
      <c r="G10133"/>
      <c r="H10133"/>
      <c r="I10133"/>
      <c r="J10133"/>
      <c r="K10133" s="2"/>
      <c r="L10133" s="60"/>
    </row>
    <row r="10134" spans="1:12">
      <c r="A10134"/>
      <c r="B10134"/>
      <c r="C10134"/>
      <c r="D10134"/>
      <c r="E10134"/>
      <c r="F10134" s="76"/>
      <c r="G10134"/>
      <c r="H10134"/>
      <c r="I10134"/>
      <c r="J10134"/>
      <c r="K10134" s="2"/>
      <c r="L10134" s="60"/>
    </row>
    <row r="10135" spans="1:12">
      <c r="A10135"/>
      <c r="B10135"/>
      <c r="C10135"/>
      <c r="D10135"/>
      <c r="E10135"/>
      <c r="F10135" s="76"/>
      <c r="G10135"/>
      <c r="H10135"/>
      <c r="I10135"/>
      <c r="J10135"/>
      <c r="K10135" s="2"/>
      <c r="L10135" s="60"/>
    </row>
    <row r="10136" spans="1:12">
      <c r="A10136"/>
      <c r="B10136"/>
      <c r="C10136"/>
      <c r="D10136"/>
      <c r="E10136"/>
      <c r="F10136" s="76"/>
      <c r="G10136"/>
      <c r="H10136"/>
      <c r="I10136"/>
      <c r="J10136"/>
      <c r="K10136" s="2"/>
      <c r="L10136" s="60"/>
    </row>
    <row r="10137" spans="1:12">
      <c r="A10137"/>
      <c r="B10137"/>
      <c r="C10137"/>
      <c r="D10137"/>
      <c r="E10137"/>
      <c r="F10137" s="76"/>
      <c r="G10137"/>
      <c r="H10137"/>
      <c r="I10137"/>
      <c r="J10137"/>
      <c r="K10137" s="2"/>
      <c r="L10137" s="60"/>
    </row>
    <row r="10138" spans="1:12">
      <c r="A10138"/>
      <c r="B10138"/>
      <c r="C10138"/>
      <c r="D10138"/>
      <c r="E10138"/>
      <c r="F10138" s="76"/>
      <c r="G10138"/>
      <c r="H10138"/>
      <c r="I10138"/>
      <c r="J10138"/>
      <c r="K10138" s="2"/>
      <c r="L10138" s="60"/>
    </row>
    <row r="10139" spans="1:12">
      <c r="A10139"/>
      <c r="B10139"/>
      <c r="C10139"/>
      <c r="D10139"/>
      <c r="E10139"/>
      <c r="F10139" s="76"/>
      <c r="G10139"/>
      <c r="H10139"/>
      <c r="I10139"/>
      <c r="J10139"/>
      <c r="K10139" s="2"/>
      <c r="L10139" s="60"/>
    </row>
    <row r="10140" spans="1:12">
      <c r="A10140"/>
      <c r="B10140"/>
      <c r="C10140"/>
      <c r="D10140"/>
      <c r="E10140"/>
      <c r="F10140" s="76"/>
      <c r="G10140"/>
      <c r="H10140"/>
      <c r="I10140"/>
      <c r="J10140"/>
      <c r="K10140" s="2"/>
      <c r="L10140" s="60"/>
    </row>
    <row r="10141" spans="1:12">
      <c r="A10141"/>
      <c r="B10141"/>
      <c r="C10141"/>
      <c r="D10141"/>
      <c r="E10141"/>
      <c r="F10141" s="76"/>
      <c r="G10141"/>
      <c r="H10141"/>
      <c r="I10141"/>
      <c r="J10141"/>
      <c r="K10141" s="2"/>
      <c r="L10141" s="60"/>
    </row>
    <row r="10142" spans="1:12">
      <c r="A10142"/>
      <c r="B10142"/>
      <c r="C10142"/>
      <c r="D10142"/>
      <c r="E10142"/>
      <c r="F10142" s="76"/>
      <c r="G10142"/>
      <c r="H10142"/>
      <c r="I10142"/>
      <c r="J10142"/>
      <c r="K10142" s="2"/>
      <c r="L10142" s="60"/>
    </row>
    <row r="10143" spans="1:12">
      <c r="A10143"/>
      <c r="B10143"/>
      <c r="C10143"/>
      <c r="D10143"/>
      <c r="E10143"/>
      <c r="F10143" s="76"/>
      <c r="G10143"/>
      <c r="H10143"/>
      <c r="I10143"/>
      <c r="J10143"/>
      <c r="K10143" s="2"/>
      <c r="L10143" s="60"/>
    </row>
    <row r="10144" spans="1:12">
      <c r="A10144"/>
      <c r="B10144"/>
      <c r="C10144"/>
      <c r="D10144"/>
      <c r="E10144"/>
      <c r="F10144" s="76"/>
      <c r="G10144"/>
      <c r="H10144"/>
      <c r="I10144"/>
      <c r="J10144"/>
      <c r="K10144" s="2"/>
      <c r="L10144" s="60"/>
    </row>
    <row r="10145" spans="1:12">
      <c r="A10145"/>
      <c r="B10145"/>
      <c r="C10145"/>
      <c r="D10145"/>
      <c r="E10145"/>
      <c r="F10145" s="76"/>
      <c r="G10145"/>
      <c r="H10145"/>
      <c r="I10145"/>
      <c r="J10145"/>
      <c r="K10145" s="2"/>
      <c r="L10145" s="60"/>
    </row>
    <row r="10146" spans="1:12">
      <c r="A10146"/>
      <c r="B10146"/>
      <c r="C10146"/>
      <c r="D10146"/>
      <c r="E10146"/>
      <c r="F10146" s="76"/>
      <c r="G10146"/>
      <c r="H10146"/>
      <c r="I10146"/>
      <c r="J10146"/>
      <c r="K10146" s="2"/>
      <c r="L10146" s="60"/>
    </row>
    <row r="10147" spans="1:12">
      <c r="A10147"/>
      <c r="B10147"/>
      <c r="C10147"/>
      <c r="D10147"/>
      <c r="E10147"/>
      <c r="F10147" s="76"/>
      <c r="G10147"/>
      <c r="H10147"/>
      <c r="I10147"/>
      <c r="J10147"/>
      <c r="K10147" s="2"/>
      <c r="L10147" s="60"/>
    </row>
    <row r="10148" spans="1:12">
      <c r="A10148"/>
      <c r="B10148"/>
      <c r="C10148"/>
      <c r="D10148"/>
      <c r="E10148"/>
      <c r="F10148" s="76"/>
      <c r="G10148"/>
      <c r="H10148"/>
      <c r="I10148"/>
      <c r="J10148"/>
      <c r="K10148" s="2"/>
      <c r="L10148" s="60"/>
    </row>
    <row r="10149" spans="1:12">
      <c r="A10149"/>
      <c r="B10149"/>
      <c r="C10149"/>
      <c r="D10149"/>
      <c r="E10149"/>
      <c r="F10149" s="76"/>
      <c r="G10149"/>
      <c r="H10149"/>
      <c r="I10149"/>
      <c r="J10149"/>
      <c r="K10149" s="2"/>
      <c r="L10149" s="60"/>
    </row>
    <row r="10150" spans="1:12">
      <c r="A10150"/>
      <c r="B10150"/>
      <c r="C10150"/>
      <c r="D10150"/>
      <c r="E10150"/>
      <c r="F10150" s="76"/>
      <c r="G10150"/>
      <c r="H10150"/>
      <c r="I10150"/>
      <c r="J10150"/>
      <c r="K10150" s="2"/>
      <c r="L10150" s="60"/>
    </row>
    <row r="10151" spans="1:12">
      <c r="A10151"/>
      <c r="B10151"/>
      <c r="C10151"/>
      <c r="D10151"/>
      <c r="E10151"/>
      <c r="F10151" s="76"/>
      <c r="G10151"/>
      <c r="H10151"/>
      <c r="I10151"/>
      <c r="J10151"/>
      <c r="K10151" s="2"/>
      <c r="L10151" s="60"/>
    </row>
    <row r="10152" spans="1:12">
      <c r="A10152"/>
      <c r="B10152"/>
      <c r="C10152"/>
      <c r="D10152"/>
      <c r="E10152"/>
      <c r="F10152" s="76"/>
      <c r="G10152"/>
      <c r="H10152"/>
      <c r="I10152"/>
      <c r="J10152"/>
      <c r="K10152" s="2"/>
      <c r="L10152" s="60"/>
    </row>
    <row r="10153" spans="1:12">
      <c r="A10153"/>
      <c r="B10153"/>
      <c r="C10153"/>
      <c r="D10153"/>
      <c r="E10153"/>
      <c r="F10153" s="76"/>
      <c r="G10153"/>
      <c r="H10153"/>
      <c r="I10153"/>
      <c r="J10153"/>
      <c r="K10153" s="2"/>
      <c r="L10153" s="60"/>
    </row>
    <row r="10154" spans="1:12">
      <c r="A10154"/>
      <c r="B10154"/>
      <c r="C10154"/>
      <c r="D10154"/>
      <c r="E10154"/>
      <c r="F10154" s="76"/>
      <c r="G10154"/>
      <c r="H10154"/>
      <c r="I10154"/>
      <c r="J10154"/>
      <c r="K10154" s="2"/>
      <c r="L10154" s="60"/>
    </row>
    <row r="10155" spans="1:12">
      <c r="A10155"/>
      <c r="B10155"/>
      <c r="C10155"/>
      <c r="D10155"/>
      <c r="E10155"/>
      <c r="F10155" s="76"/>
      <c r="G10155"/>
      <c r="H10155"/>
      <c r="I10155"/>
      <c r="J10155"/>
      <c r="K10155" s="2"/>
      <c r="L10155" s="60"/>
    </row>
    <row r="10156" spans="1:12">
      <c r="A10156"/>
      <c r="B10156"/>
      <c r="C10156"/>
      <c r="D10156"/>
      <c r="E10156"/>
      <c r="F10156" s="76"/>
      <c r="G10156"/>
      <c r="H10156"/>
      <c r="I10156"/>
      <c r="J10156"/>
      <c r="K10156" s="2"/>
      <c r="L10156" s="60"/>
    </row>
    <row r="10157" spans="1:12">
      <c r="A10157"/>
      <c r="B10157"/>
      <c r="C10157"/>
      <c r="D10157"/>
      <c r="E10157"/>
      <c r="F10157" s="76"/>
      <c r="G10157"/>
      <c r="H10157"/>
      <c r="I10157"/>
      <c r="J10157"/>
      <c r="K10157" s="2"/>
      <c r="L10157" s="60"/>
    </row>
    <row r="10158" spans="1:12">
      <c r="A10158"/>
      <c r="B10158"/>
      <c r="C10158"/>
      <c r="D10158"/>
      <c r="E10158"/>
      <c r="F10158" s="76"/>
      <c r="G10158"/>
      <c r="H10158"/>
      <c r="I10158"/>
      <c r="J10158"/>
      <c r="K10158" s="2"/>
      <c r="L10158" s="60"/>
    </row>
    <row r="10159" spans="1:12">
      <c r="A10159"/>
      <c r="B10159"/>
      <c r="C10159"/>
      <c r="D10159"/>
      <c r="E10159"/>
      <c r="F10159" s="76"/>
      <c r="G10159"/>
      <c r="H10159"/>
      <c r="I10159"/>
      <c r="J10159"/>
      <c r="K10159" s="2"/>
      <c r="L10159" s="60"/>
    </row>
    <row r="10160" spans="1:12">
      <c r="A10160"/>
      <c r="B10160"/>
      <c r="C10160"/>
      <c r="D10160"/>
      <c r="E10160"/>
      <c r="F10160" s="76"/>
      <c r="G10160"/>
      <c r="H10160"/>
      <c r="I10160"/>
      <c r="J10160"/>
      <c r="K10160" s="2"/>
      <c r="L10160" s="60"/>
    </row>
    <row r="10161" spans="1:12">
      <c r="A10161"/>
      <c r="B10161"/>
      <c r="C10161"/>
      <c r="D10161"/>
      <c r="E10161"/>
      <c r="F10161" s="76"/>
      <c r="G10161"/>
      <c r="H10161"/>
      <c r="I10161"/>
      <c r="J10161"/>
      <c r="K10161" s="2"/>
      <c r="L10161" s="60"/>
    </row>
    <row r="10162" spans="1:12">
      <c r="A10162"/>
      <c r="B10162"/>
      <c r="C10162"/>
      <c r="D10162"/>
      <c r="E10162"/>
      <c r="F10162" s="76"/>
      <c r="G10162"/>
      <c r="H10162"/>
      <c r="I10162"/>
      <c r="J10162"/>
      <c r="K10162" s="2"/>
      <c r="L10162" s="60"/>
    </row>
    <row r="10163" spans="1:12">
      <c r="A10163"/>
      <c r="B10163"/>
      <c r="C10163"/>
      <c r="D10163"/>
      <c r="E10163"/>
      <c r="F10163" s="76"/>
      <c r="G10163"/>
      <c r="H10163"/>
      <c r="I10163"/>
      <c r="J10163"/>
      <c r="K10163" s="2"/>
      <c r="L10163" s="60"/>
    </row>
    <row r="10164" spans="1:12">
      <c r="A10164"/>
      <c r="B10164"/>
      <c r="C10164"/>
      <c r="D10164"/>
      <c r="E10164"/>
      <c r="F10164" s="76"/>
      <c r="G10164"/>
      <c r="H10164"/>
      <c r="I10164"/>
      <c r="J10164"/>
      <c r="K10164" s="2"/>
      <c r="L10164" s="60"/>
    </row>
    <row r="10165" spans="1:12">
      <c r="A10165"/>
      <c r="B10165"/>
      <c r="C10165"/>
      <c r="D10165"/>
      <c r="E10165"/>
      <c r="F10165" s="76"/>
      <c r="G10165"/>
      <c r="H10165"/>
      <c r="I10165"/>
      <c r="J10165"/>
      <c r="K10165" s="2"/>
      <c r="L10165" s="60"/>
    </row>
    <row r="10166" spans="1:12">
      <c r="A10166"/>
      <c r="B10166"/>
      <c r="C10166"/>
      <c r="D10166"/>
      <c r="E10166"/>
      <c r="F10166" s="76"/>
      <c r="G10166"/>
      <c r="H10166"/>
      <c r="I10166"/>
      <c r="J10166"/>
      <c r="K10166" s="2"/>
      <c r="L10166" s="60"/>
    </row>
    <row r="10167" spans="1:12">
      <c r="A10167"/>
      <c r="B10167"/>
      <c r="C10167"/>
      <c r="D10167"/>
      <c r="E10167"/>
      <c r="F10167" s="76"/>
      <c r="G10167"/>
      <c r="H10167"/>
      <c r="I10167"/>
      <c r="J10167"/>
      <c r="K10167" s="2"/>
      <c r="L10167" s="60"/>
    </row>
    <row r="10168" spans="1:12">
      <c r="A10168"/>
      <c r="B10168"/>
      <c r="C10168"/>
      <c r="D10168"/>
      <c r="E10168"/>
      <c r="F10168" s="76"/>
      <c r="G10168"/>
      <c r="H10168"/>
      <c r="I10168"/>
      <c r="J10168"/>
      <c r="K10168" s="2"/>
      <c r="L10168" s="60"/>
    </row>
    <row r="10169" spans="1:12">
      <c r="A10169"/>
      <c r="B10169"/>
      <c r="C10169"/>
      <c r="D10169"/>
      <c r="E10169"/>
      <c r="F10169" s="76"/>
      <c r="G10169"/>
      <c r="H10169"/>
      <c r="I10169"/>
      <c r="J10169"/>
      <c r="K10169" s="2"/>
      <c r="L10169" s="60"/>
    </row>
    <row r="10170" spans="1:12">
      <c r="A10170"/>
      <c r="B10170"/>
      <c r="C10170"/>
      <c r="D10170"/>
      <c r="E10170"/>
      <c r="F10170" s="76"/>
      <c r="G10170"/>
      <c r="H10170"/>
      <c r="I10170"/>
      <c r="J10170"/>
      <c r="K10170" s="2"/>
      <c r="L10170" s="60"/>
    </row>
    <row r="10171" spans="1:12">
      <c r="A10171"/>
      <c r="B10171"/>
      <c r="C10171"/>
      <c r="D10171"/>
      <c r="E10171"/>
      <c r="F10171" s="76"/>
      <c r="G10171"/>
      <c r="H10171"/>
      <c r="I10171"/>
      <c r="J10171"/>
      <c r="K10171" s="2"/>
      <c r="L10171" s="60"/>
    </row>
    <row r="10172" spans="1:12">
      <c r="A10172"/>
      <c r="B10172"/>
      <c r="C10172"/>
      <c r="D10172"/>
      <c r="E10172"/>
      <c r="F10172" s="76"/>
      <c r="G10172"/>
      <c r="H10172"/>
      <c r="I10172"/>
      <c r="J10172"/>
      <c r="K10172" s="2"/>
      <c r="L10172" s="60"/>
    </row>
    <row r="10173" spans="1:12">
      <c r="A10173"/>
      <c r="B10173"/>
      <c r="C10173"/>
      <c r="D10173"/>
      <c r="E10173"/>
      <c r="F10173" s="76"/>
      <c r="G10173"/>
      <c r="H10173"/>
      <c r="I10173"/>
      <c r="J10173"/>
      <c r="K10173" s="2"/>
      <c r="L10173" s="60"/>
    </row>
    <row r="10174" spans="1:12">
      <c r="A10174"/>
      <c r="B10174"/>
      <c r="C10174"/>
      <c r="D10174"/>
      <c r="E10174"/>
      <c r="F10174" s="76"/>
      <c r="G10174"/>
      <c r="H10174"/>
      <c r="I10174"/>
      <c r="J10174"/>
      <c r="K10174" s="2"/>
      <c r="L10174" s="60"/>
    </row>
    <row r="10175" spans="1:12">
      <c r="A10175"/>
      <c r="B10175"/>
      <c r="C10175"/>
      <c r="D10175"/>
      <c r="E10175"/>
      <c r="F10175" s="76"/>
      <c r="G10175"/>
      <c r="H10175"/>
      <c r="I10175"/>
      <c r="J10175"/>
      <c r="K10175" s="2"/>
      <c r="L10175" s="60"/>
    </row>
    <row r="10176" spans="1:12">
      <c r="A10176"/>
      <c r="B10176"/>
      <c r="C10176"/>
      <c r="D10176"/>
      <c r="E10176"/>
      <c r="F10176" s="76"/>
      <c r="G10176"/>
      <c r="H10176"/>
      <c r="I10176"/>
      <c r="J10176"/>
      <c r="K10176" s="2"/>
      <c r="L10176" s="60"/>
    </row>
    <row r="10177" spans="1:12">
      <c r="A10177"/>
      <c r="B10177"/>
      <c r="C10177"/>
      <c r="D10177"/>
      <c r="E10177"/>
      <c r="F10177" s="76"/>
      <c r="G10177"/>
      <c r="H10177"/>
      <c r="I10177"/>
      <c r="J10177"/>
      <c r="K10177" s="2"/>
      <c r="L10177" s="60"/>
    </row>
    <row r="10178" spans="1:12">
      <c r="A10178"/>
      <c r="B10178"/>
      <c r="C10178"/>
      <c r="D10178"/>
      <c r="E10178"/>
      <c r="F10178" s="76"/>
      <c r="G10178"/>
      <c r="H10178"/>
      <c r="I10178"/>
      <c r="J10178"/>
      <c r="K10178" s="2"/>
      <c r="L10178" s="60"/>
    </row>
    <row r="10179" spans="1:12">
      <c r="A10179"/>
      <c r="B10179"/>
      <c r="C10179"/>
      <c r="D10179"/>
      <c r="E10179"/>
      <c r="F10179" s="76"/>
      <c r="G10179"/>
      <c r="H10179"/>
      <c r="I10179"/>
      <c r="J10179"/>
      <c r="K10179" s="2"/>
      <c r="L10179" s="60"/>
    </row>
    <row r="10180" spans="1:12">
      <c r="A10180"/>
      <c r="B10180"/>
      <c r="C10180"/>
      <c r="D10180"/>
      <c r="E10180"/>
      <c r="F10180" s="76"/>
      <c r="G10180"/>
      <c r="H10180"/>
      <c r="I10180"/>
      <c r="J10180"/>
      <c r="K10180" s="2"/>
      <c r="L10180" s="60"/>
    </row>
    <row r="10181" spans="1:12">
      <c r="A10181"/>
      <c r="B10181"/>
      <c r="C10181"/>
      <c r="D10181"/>
      <c r="E10181"/>
      <c r="F10181" s="76"/>
      <c r="G10181"/>
      <c r="H10181"/>
      <c r="I10181"/>
      <c r="J10181"/>
      <c r="K10181" s="2"/>
      <c r="L10181" s="60"/>
    </row>
    <row r="10182" spans="1:12">
      <c r="A10182"/>
      <c r="B10182"/>
      <c r="C10182"/>
      <c r="D10182"/>
      <c r="E10182"/>
      <c r="F10182" s="76"/>
      <c r="G10182"/>
      <c r="H10182"/>
      <c r="I10182"/>
      <c r="J10182"/>
      <c r="K10182" s="2"/>
      <c r="L10182" s="60"/>
    </row>
    <row r="10183" spans="1:12">
      <c r="A10183"/>
      <c r="B10183"/>
      <c r="C10183"/>
      <c r="D10183"/>
      <c r="E10183"/>
      <c r="F10183" s="76"/>
      <c r="G10183"/>
      <c r="H10183"/>
      <c r="I10183"/>
      <c r="J10183"/>
      <c r="K10183" s="2"/>
      <c r="L10183" s="60"/>
    </row>
    <row r="10184" spans="1:12">
      <c r="A10184"/>
      <c r="B10184"/>
      <c r="C10184"/>
      <c r="D10184"/>
      <c r="E10184"/>
      <c r="F10184" s="76"/>
      <c r="G10184"/>
      <c r="H10184"/>
      <c r="I10184"/>
      <c r="J10184"/>
      <c r="K10184" s="2"/>
      <c r="L10184" s="60"/>
    </row>
    <row r="10185" spans="1:12">
      <c r="A10185"/>
      <c r="B10185"/>
      <c r="C10185"/>
      <c r="D10185"/>
      <c r="E10185"/>
      <c r="F10185" s="76"/>
      <c r="G10185"/>
      <c r="H10185"/>
      <c r="I10185"/>
      <c r="J10185"/>
      <c r="K10185" s="2"/>
      <c r="L10185" s="60"/>
    </row>
    <row r="10186" spans="1:12">
      <c r="A10186"/>
      <c r="B10186"/>
      <c r="C10186"/>
      <c r="D10186"/>
      <c r="E10186"/>
      <c r="F10186" s="76"/>
      <c r="G10186"/>
      <c r="H10186"/>
      <c r="I10186"/>
      <c r="J10186"/>
      <c r="K10186" s="2"/>
      <c r="L10186" s="60"/>
    </row>
    <row r="10187" spans="1:12">
      <c r="A10187"/>
      <c r="B10187"/>
      <c r="C10187"/>
      <c r="D10187"/>
      <c r="E10187"/>
      <c r="F10187" s="76"/>
      <c r="G10187"/>
      <c r="H10187"/>
      <c r="I10187"/>
      <c r="J10187"/>
      <c r="K10187" s="2"/>
      <c r="L10187" s="60"/>
    </row>
    <row r="10188" spans="1:12">
      <c r="A10188"/>
      <c r="B10188"/>
      <c r="C10188"/>
      <c r="D10188"/>
      <c r="E10188"/>
      <c r="F10188" s="76"/>
      <c r="G10188"/>
      <c r="H10188"/>
      <c r="I10188"/>
      <c r="J10188"/>
      <c r="K10188" s="2"/>
      <c r="L10188" s="60"/>
    </row>
    <row r="10189" spans="1:12">
      <c r="A10189"/>
      <c r="B10189"/>
      <c r="C10189"/>
      <c r="D10189"/>
      <c r="E10189"/>
      <c r="F10189" s="76"/>
      <c r="G10189"/>
      <c r="H10189"/>
      <c r="I10189"/>
      <c r="J10189"/>
      <c r="K10189" s="2"/>
      <c r="L10189" s="60"/>
    </row>
    <row r="10190" spans="1:12">
      <c r="A10190"/>
      <c r="B10190"/>
      <c r="C10190"/>
      <c r="D10190"/>
      <c r="E10190"/>
      <c r="F10190" s="76"/>
      <c r="G10190"/>
      <c r="H10190"/>
      <c r="I10190"/>
      <c r="J10190"/>
      <c r="K10190" s="2"/>
      <c r="L10190" s="60"/>
    </row>
    <row r="10191" spans="1:12">
      <c r="A10191"/>
      <c r="B10191"/>
      <c r="C10191"/>
      <c r="D10191"/>
      <c r="E10191"/>
      <c r="F10191" s="76"/>
      <c r="G10191"/>
      <c r="H10191"/>
      <c r="I10191"/>
      <c r="J10191"/>
      <c r="K10191" s="2"/>
      <c r="L10191" s="60"/>
    </row>
    <row r="10192" spans="1:12">
      <c r="A10192"/>
      <c r="B10192"/>
      <c r="C10192"/>
      <c r="D10192"/>
      <c r="E10192"/>
      <c r="F10192" s="76"/>
      <c r="G10192"/>
      <c r="H10192"/>
      <c r="I10192"/>
      <c r="J10192"/>
      <c r="K10192" s="2"/>
      <c r="L10192" s="60"/>
    </row>
    <row r="10193" spans="1:12">
      <c r="A10193"/>
      <c r="B10193"/>
      <c r="C10193"/>
      <c r="D10193"/>
      <c r="E10193"/>
      <c r="F10193" s="76"/>
      <c r="G10193"/>
      <c r="H10193"/>
      <c r="I10193"/>
      <c r="J10193"/>
      <c r="K10193" s="2"/>
      <c r="L10193" s="60"/>
    </row>
    <row r="10194" spans="1:12">
      <c r="A10194"/>
      <c r="B10194"/>
      <c r="C10194"/>
      <c r="D10194"/>
      <c r="E10194"/>
      <c r="F10194" s="76"/>
      <c r="G10194"/>
      <c r="H10194"/>
      <c r="I10194"/>
      <c r="J10194"/>
      <c r="K10194" s="2"/>
      <c r="L10194" s="60"/>
    </row>
    <row r="10195" spans="1:12">
      <c r="A10195"/>
      <c r="B10195"/>
      <c r="C10195"/>
      <c r="D10195"/>
      <c r="E10195"/>
      <c r="F10195" s="76"/>
      <c r="G10195"/>
      <c r="H10195"/>
      <c r="I10195"/>
      <c r="J10195"/>
      <c r="K10195" s="2"/>
      <c r="L10195" s="60"/>
    </row>
    <row r="10196" spans="1:12">
      <c r="A10196"/>
      <c r="B10196"/>
      <c r="C10196"/>
      <c r="D10196"/>
      <c r="E10196"/>
      <c r="F10196" s="76"/>
      <c r="G10196"/>
      <c r="H10196"/>
      <c r="I10196"/>
      <c r="J10196"/>
      <c r="K10196" s="2"/>
      <c r="L10196" s="60"/>
    </row>
    <row r="10197" spans="1:12">
      <c r="A10197"/>
      <c r="B10197"/>
      <c r="C10197"/>
      <c r="D10197"/>
      <c r="E10197"/>
      <c r="F10197" s="76"/>
      <c r="G10197"/>
      <c r="H10197"/>
      <c r="I10197"/>
      <c r="J10197"/>
      <c r="K10197" s="2"/>
      <c r="L10197" s="60"/>
    </row>
    <row r="10198" spans="1:12">
      <c r="A10198"/>
      <c r="B10198"/>
      <c r="C10198"/>
      <c r="D10198"/>
      <c r="E10198"/>
      <c r="F10198" s="76"/>
      <c r="G10198"/>
      <c r="H10198"/>
      <c r="I10198"/>
      <c r="J10198"/>
      <c r="K10198" s="2"/>
      <c r="L10198" s="60"/>
    </row>
    <row r="10199" spans="1:12">
      <c r="A10199"/>
      <c r="B10199"/>
      <c r="C10199"/>
      <c r="D10199"/>
      <c r="E10199"/>
      <c r="F10199" s="76"/>
      <c r="G10199"/>
      <c r="H10199"/>
      <c r="I10199"/>
      <c r="J10199"/>
      <c r="K10199" s="2"/>
      <c r="L10199" s="60"/>
    </row>
    <row r="10200" spans="1:12">
      <c r="A10200"/>
      <c r="B10200"/>
      <c r="C10200"/>
      <c r="D10200"/>
      <c r="E10200"/>
      <c r="F10200" s="76"/>
      <c r="G10200"/>
      <c r="H10200"/>
      <c r="I10200"/>
      <c r="J10200"/>
      <c r="K10200" s="2"/>
      <c r="L10200" s="60"/>
    </row>
    <row r="10201" spans="1:12">
      <c r="A10201"/>
      <c r="B10201"/>
      <c r="C10201"/>
      <c r="D10201"/>
      <c r="E10201"/>
      <c r="F10201" s="76"/>
      <c r="G10201"/>
      <c r="H10201"/>
      <c r="I10201"/>
      <c r="J10201"/>
      <c r="K10201" s="2"/>
      <c r="L10201" s="60"/>
    </row>
    <row r="10202" spans="1:12">
      <c r="A10202"/>
      <c r="B10202"/>
      <c r="C10202"/>
      <c r="D10202"/>
      <c r="E10202"/>
      <c r="F10202" s="76"/>
      <c r="G10202"/>
      <c r="H10202"/>
      <c r="I10202"/>
      <c r="J10202"/>
      <c r="K10202" s="2"/>
      <c r="L10202" s="60"/>
    </row>
    <row r="10203" spans="1:12">
      <c r="A10203"/>
      <c r="B10203"/>
      <c r="C10203"/>
      <c r="D10203"/>
      <c r="E10203"/>
      <c r="F10203" s="76"/>
      <c r="G10203"/>
      <c r="H10203"/>
      <c r="I10203"/>
      <c r="J10203"/>
      <c r="K10203" s="2"/>
      <c r="L10203" s="60"/>
    </row>
    <row r="10204" spans="1:12">
      <c r="A10204"/>
      <c r="B10204"/>
      <c r="C10204"/>
      <c r="D10204"/>
      <c r="E10204"/>
      <c r="F10204" s="76"/>
      <c r="G10204"/>
      <c r="H10204"/>
      <c r="I10204"/>
      <c r="J10204"/>
      <c r="K10204" s="2"/>
      <c r="L10204" s="60"/>
    </row>
    <row r="10205" spans="1:12">
      <c r="A10205"/>
      <c r="B10205"/>
      <c r="C10205"/>
      <c r="D10205"/>
      <c r="E10205"/>
      <c r="F10205" s="76"/>
      <c r="G10205"/>
      <c r="H10205"/>
      <c r="I10205"/>
      <c r="J10205"/>
      <c r="K10205" s="2"/>
      <c r="L10205" s="60"/>
    </row>
    <row r="10206" spans="1:12">
      <c r="A10206"/>
      <c r="B10206"/>
      <c r="C10206"/>
      <c r="D10206"/>
      <c r="E10206"/>
      <c r="F10206" s="76"/>
      <c r="G10206"/>
      <c r="H10206"/>
      <c r="I10206"/>
      <c r="J10206"/>
      <c r="K10206" s="2"/>
      <c r="L10206" s="60"/>
    </row>
    <row r="10207" spans="1:12">
      <c r="A10207"/>
      <c r="B10207"/>
      <c r="C10207"/>
      <c r="D10207"/>
      <c r="E10207"/>
      <c r="F10207" s="76"/>
      <c r="G10207"/>
      <c r="H10207"/>
      <c r="I10207"/>
      <c r="J10207"/>
      <c r="K10207" s="2"/>
      <c r="L10207" s="60"/>
    </row>
    <row r="10208" spans="1:12">
      <c r="A10208"/>
      <c r="B10208"/>
      <c r="C10208"/>
      <c r="D10208"/>
      <c r="E10208"/>
      <c r="F10208" s="76"/>
      <c r="G10208"/>
      <c r="H10208"/>
      <c r="I10208"/>
      <c r="J10208"/>
      <c r="K10208" s="2"/>
      <c r="L10208" s="60"/>
    </row>
    <row r="10209" spans="1:12">
      <c r="A10209"/>
      <c r="B10209"/>
      <c r="C10209"/>
      <c r="D10209"/>
      <c r="E10209"/>
      <c r="F10209" s="76"/>
      <c r="G10209"/>
      <c r="H10209"/>
      <c r="I10209"/>
      <c r="J10209"/>
      <c r="K10209" s="2"/>
      <c r="L10209" s="60"/>
    </row>
    <row r="10210" spans="1:12">
      <c r="A10210"/>
      <c r="B10210"/>
      <c r="C10210"/>
      <c r="D10210"/>
      <c r="E10210"/>
      <c r="F10210" s="76"/>
      <c r="G10210"/>
      <c r="H10210"/>
      <c r="I10210"/>
      <c r="J10210"/>
      <c r="K10210" s="2"/>
      <c r="L10210" s="60"/>
    </row>
    <row r="10211" spans="1:12">
      <c r="A10211"/>
      <c r="B10211"/>
      <c r="C10211"/>
      <c r="D10211"/>
      <c r="E10211"/>
      <c r="F10211" s="76"/>
      <c r="G10211"/>
      <c r="H10211"/>
      <c r="I10211"/>
      <c r="J10211"/>
      <c r="K10211" s="2"/>
      <c r="L10211" s="60"/>
    </row>
    <row r="10212" spans="1:12">
      <c r="A10212"/>
      <c r="B10212"/>
      <c r="C10212"/>
      <c r="D10212"/>
      <c r="E10212"/>
      <c r="F10212" s="76"/>
      <c r="G10212"/>
      <c r="H10212"/>
      <c r="I10212"/>
      <c r="J10212"/>
      <c r="K10212" s="2"/>
      <c r="L10212" s="60"/>
    </row>
    <row r="10213" spans="1:12">
      <c r="A10213"/>
      <c r="B10213"/>
      <c r="C10213"/>
      <c r="D10213"/>
      <c r="E10213"/>
      <c r="F10213" s="76"/>
      <c r="G10213"/>
      <c r="H10213"/>
      <c r="I10213"/>
      <c r="J10213"/>
      <c r="K10213" s="2"/>
      <c r="L10213" s="60"/>
    </row>
    <row r="10214" spans="1:12">
      <c r="A10214"/>
      <c r="B10214"/>
      <c r="C10214"/>
      <c r="D10214"/>
      <c r="E10214"/>
      <c r="F10214" s="76"/>
      <c r="G10214"/>
      <c r="H10214"/>
      <c r="I10214"/>
      <c r="J10214"/>
      <c r="K10214" s="2"/>
      <c r="L10214" s="60"/>
    </row>
    <row r="10215" spans="1:12">
      <c r="A10215"/>
      <c r="B10215"/>
      <c r="C10215"/>
      <c r="D10215"/>
      <c r="E10215"/>
      <c r="F10215" s="76"/>
      <c r="G10215"/>
      <c r="H10215"/>
      <c r="I10215"/>
      <c r="J10215"/>
      <c r="K10215" s="2"/>
      <c r="L10215" s="60"/>
    </row>
    <row r="10216" spans="1:12">
      <c r="A10216"/>
      <c r="B10216"/>
      <c r="C10216"/>
      <c r="D10216"/>
      <c r="E10216"/>
      <c r="F10216" s="76"/>
      <c r="G10216"/>
      <c r="H10216"/>
      <c r="I10216"/>
      <c r="J10216"/>
      <c r="K10216" s="2"/>
      <c r="L10216" s="60"/>
    </row>
    <row r="10217" spans="1:12">
      <c r="A10217"/>
      <c r="B10217"/>
      <c r="C10217"/>
      <c r="D10217"/>
      <c r="E10217"/>
      <c r="F10217" s="76"/>
      <c r="G10217"/>
      <c r="H10217"/>
      <c r="I10217"/>
      <c r="J10217"/>
      <c r="K10217" s="2"/>
      <c r="L10217" s="60"/>
    </row>
    <row r="10218" spans="1:12">
      <c r="A10218"/>
      <c r="B10218"/>
      <c r="C10218"/>
      <c r="D10218"/>
      <c r="E10218"/>
      <c r="F10218" s="76"/>
      <c r="G10218"/>
      <c r="H10218"/>
      <c r="I10218"/>
      <c r="J10218"/>
      <c r="K10218" s="2"/>
      <c r="L10218" s="60"/>
    </row>
    <row r="10219" spans="1:12">
      <c r="A10219"/>
      <c r="B10219"/>
      <c r="C10219"/>
      <c r="D10219"/>
      <c r="E10219"/>
      <c r="F10219" s="76"/>
      <c r="G10219"/>
      <c r="H10219"/>
      <c r="I10219"/>
      <c r="J10219"/>
      <c r="K10219" s="2"/>
      <c r="L10219" s="60"/>
    </row>
    <row r="10220" spans="1:12">
      <c r="A10220"/>
      <c r="B10220"/>
      <c r="C10220"/>
      <c r="D10220"/>
      <c r="E10220"/>
      <c r="F10220" s="76"/>
      <c r="G10220"/>
      <c r="H10220"/>
      <c r="I10220"/>
      <c r="J10220"/>
      <c r="K10220" s="2"/>
      <c r="L10220" s="60"/>
    </row>
    <row r="10221" spans="1:12">
      <c r="A10221"/>
      <c r="B10221"/>
      <c r="C10221"/>
      <c r="D10221"/>
      <c r="E10221"/>
      <c r="F10221" s="76"/>
      <c r="G10221"/>
      <c r="H10221"/>
      <c r="I10221"/>
      <c r="J10221"/>
      <c r="K10221" s="2"/>
      <c r="L10221" s="60"/>
    </row>
    <row r="10222" spans="1:12">
      <c r="A10222"/>
      <c r="B10222"/>
      <c r="C10222"/>
      <c r="D10222"/>
      <c r="E10222"/>
      <c r="F10222" s="76"/>
      <c r="G10222"/>
      <c r="H10222"/>
      <c r="I10222"/>
      <c r="J10222"/>
      <c r="K10222" s="2"/>
      <c r="L10222" s="60"/>
    </row>
    <row r="10223" spans="1:12">
      <c r="A10223"/>
      <c r="B10223"/>
      <c r="C10223"/>
      <c r="D10223"/>
      <c r="E10223"/>
      <c r="F10223" s="76"/>
      <c r="G10223"/>
      <c r="H10223"/>
      <c r="I10223"/>
      <c r="J10223"/>
      <c r="K10223" s="2"/>
      <c r="L10223" s="60"/>
    </row>
    <row r="10224" spans="1:12">
      <c r="A10224"/>
      <c r="B10224"/>
      <c r="C10224"/>
      <c r="D10224"/>
      <c r="E10224"/>
      <c r="F10224" s="76"/>
      <c r="G10224"/>
      <c r="H10224"/>
      <c r="I10224"/>
      <c r="J10224"/>
      <c r="K10224" s="2"/>
      <c r="L10224" s="60"/>
    </row>
    <row r="10225" spans="1:12">
      <c r="A10225"/>
      <c r="B10225"/>
      <c r="C10225"/>
      <c r="D10225"/>
      <c r="E10225"/>
      <c r="F10225" s="76"/>
      <c r="G10225"/>
      <c r="H10225"/>
      <c r="I10225"/>
      <c r="J10225"/>
      <c r="K10225" s="2"/>
      <c r="L10225" s="60"/>
    </row>
    <row r="10226" spans="1:12">
      <c r="A10226"/>
      <c r="B10226"/>
      <c r="C10226"/>
      <c r="D10226"/>
      <c r="E10226"/>
      <c r="F10226" s="76"/>
      <c r="G10226"/>
      <c r="H10226"/>
      <c r="I10226"/>
      <c r="J10226"/>
      <c r="K10226" s="2"/>
      <c r="L10226" s="60"/>
    </row>
    <row r="10227" spans="1:12">
      <c r="A10227"/>
      <c r="B10227"/>
      <c r="C10227"/>
      <c r="D10227"/>
      <c r="E10227"/>
      <c r="F10227" s="76"/>
      <c r="G10227"/>
      <c r="H10227"/>
      <c r="I10227"/>
      <c r="J10227"/>
      <c r="K10227" s="2"/>
      <c r="L10227" s="60"/>
    </row>
    <row r="10228" spans="1:12">
      <c r="A10228"/>
      <c r="B10228"/>
      <c r="C10228"/>
      <c r="D10228"/>
      <c r="E10228"/>
      <c r="F10228" s="76"/>
      <c r="G10228"/>
      <c r="H10228"/>
      <c r="I10228"/>
      <c r="J10228"/>
      <c r="K10228" s="2"/>
      <c r="L10228" s="60"/>
    </row>
    <row r="10229" spans="1:12">
      <c r="A10229"/>
      <c r="B10229"/>
      <c r="C10229"/>
      <c r="D10229"/>
      <c r="E10229"/>
      <c r="F10229" s="76"/>
      <c r="G10229"/>
      <c r="H10229"/>
      <c r="I10229"/>
      <c r="J10229"/>
      <c r="K10229" s="2"/>
      <c r="L10229" s="60"/>
    </row>
    <row r="10230" spans="1:12">
      <c r="A10230"/>
      <c r="B10230"/>
      <c r="C10230"/>
      <c r="D10230"/>
      <c r="E10230"/>
      <c r="F10230" s="76"/>
      <c r="G10230"/>
      <c r="H10230"/>
      <c r="I10230"/>
      <c r="J10230"/>
      <c r="K10230" s="2"/>
      <c r="L10230" s="60"/>
    </row>
    <row r="10231" spans="1:12">
      <c r="A10231"/>
      <c r="B10231"/>
      <c r="C10231"/>
      <c r="D10231"/>
      <c r="E10231"/>
      <c r="F10231" s="76"/>
      <c r="G10231"/>
      <c r="H10231"/>
      <c r="I10231"/>
      <c r="J10231"/>
      <c r="K10231" s="2"/>
      <c r="L10231" s="60"/>
    </row>
    <row r="10232" spans="1:12">
      <c r="A10232"/>
      <c r="B10232"/>
      <c r="C10232"/>
      <c r="D10232"/>
      <c r="E10232"/>
      <c r="F10232" s="76"/>
      <c r="G10232"/>
      <c r="H10232"/>
      <c r="I10232"/>
      <c r="J10232"/>
      <c r="K10232" s="2"/>
      <c r="L10232" s="60"/>
    </row>
    <row r="10233" spans="1:12">
      <c r="A10233"/>
      <c r="B10233"/>
      <c r="C10233"/>
      <c r="D10233"/>
      <c r="E10233"/>
      <c r="F10233" s="76"/>
      <c r="G10233"/>
      <c r="H10233"/>
      <c r="I10233"/>
      <c r="J10233"/>
      <c r="K10233" s="2"/>
      <c r="L10233" s="60"/>
    </row>
    <row r="10234" spans="1:12">
      <c r="A10234"/>
      <c r="B10234"/>
      <c r="C10234"/>
      <c r="D10234"/>
      <c r="E10234"/>
      <c r="F10234" s="76"/>
      <c r="G10234"/>
      <c r="H10234"/>
      <c r="I10234"/>
      <c r="J10234"/>
      <c r="K10234" s="2"/>
      <c r="L10234" s="60"/>
    </row>
    <row r="10235" spans="1:12">
      <c r="A10235"/>
      <c r="B10235"/>
      <c r="C10235"/>
      <c r="D10235"/>
      <c r="E10235"/>
      <c r="F10235" s="76"/>
      <c r="G10235"/>
      <c r="H10235"/>
      <c r="I10235"/>
      <c r="J10235"/>
      <c r="K10235" s="2"/>
      <c r="L10235" s="60"/>
    </row>
    <row r="10236" spans="1:12">
      <c r="A10236"/>
      <c r="B10236"/>
      <c r="C10236"/>
      <c r="D10236"/>
      <c r="E10236"/>
      <c r="F10236" s="76"/>
      <c r="G10236"/>
      <c r="H10236"/>
      <c r="I10236"/>
      <c r="J10236"/>
      <c r="K10236" s="2"/>
      <c r="L10236" s="60"/>
    </row>
    <row r="10237" spans="1:12">
      <c r="A10237"/>
      <c r="B10237"/>
      <c r="C10237"/>
      <c r="D10237"/>
      <c r="E10237"/>
      <c r="F10237" s="76"/>
      <c r="G10237"/>
      <c r="H10237"/>
      <c r="I10237"/>
      <c r="J10237"/>
      <c r="K10237" s="2"/>
      <c r="L10237" s="60"/>
    </row>
    <row r="10238" spans="1:12">
      <c r="A10238"/>
      <c r="B10238"/>
      <c r="C10238"/>
      <c r="D10238"/>
      <c r="E10238"/>
      <c r="F10238" s="76"/>
      <c r="G10238"/>
      <c r="H10238"/>
      <c r="I10238"/>
      <c r="J10238"/>
      <c r="K10238" s="2"/>
      <c r="L10238" s="60"/>
    </row>
    <row r="10239" spans="1:12">
      <c r="A10239"/>
      <c r="B10239"/>
      <c r="C10239"/>
      <c r="D10239"/>
      <c r="E10239"/>
      <c r="F10239" s="76"/>
      <c r="G10239"/>
      <c r="H10239"/>
      <c r="I10239"/>
      <c r="J10239"/>
      <c r="K10239" s="2"/>
      <c r="L10239" s="60"/>
    </row>
    <row r="10240" spans="1:12">
      <c r="A10240"/>
      <c r="B10240"/>
      <c r="C10240"/>
      <c r="D10240"/>
      <c r="E10240"/>
      <c r="F10240" s="76"/>
      <c r="G10240"/>
      <c r="H10240"/>
      <c r="I10240"/>
      <c r="J10240"/>
      <c r="K10240" s="2"/>
      <c r="L10240" s="60"/>
    </row>
    <row r="10241" spans="1:12">
      <c r="A10241"/>
      <c r="B10241"/>
      <c r="C10241"/>
      <c r="D10241"/>
      <c r="E10241"/>
      <c r="F10241" s="76"/>
      <c r="G10241"/>
      <c r="H10241"/>
      <c r="I10241"/>
      <c r="J10241"/>
      <c r="K10241" s="2"/>
      <c r="L10241" s="60"/>
    </row>
    <row r="10242" spans="1:12">
      <c r="A10242"/>
      <c r="B10242"/>
      <c r="C10242"/>
      <c r="D10242"/>
      <c r="E10242"/>
      <c r="F10242" s="76"/>
      <c r="G10242"/>
      <c r="H10242"/>
      <c r="I10242"/>
      <c r="J10242"/>
      <c r="K10242" s="2"/>
      <c r="L10242" s="60"/>
    </row>
    <row r="10243" spans="1:12">
      <c r="A10243"/>
      <c r="B10243"/>
      <c r="C10243"/>
      <c r="D10243"/>
      <c r="E10243"/>
      <c r="F10243" s="76"/>
      <c r="G10243"/>
      <c r="H10243"/>
      <c r="I10243"/>
      <c r="J10243"/>
      <c r="K10243" s="2"/>
      <c r="L10243" s="60"/>
    </row>
    <row r="10244" spans="1:12">
      <c r="A10244"/>
      <c r="B10244"/>
      <c r="C10244"/>
      <c r="D10244"/>
      <c r="E10244"/>
      <c r="F10244" s="76"/>
      <c r="G10244"/>
      <c r="H10244"/>
      <c r="I10244"/>
      <c r="J10244"/>
      <c r="K10244" s="2"/>
      <c r="L10244" s="60"/>
    </row>
    <row r="10245" spans="1:12">
      <c r="A10245"/>
      <c r="B10245"/>
      <c r="C10245"/>
      <c r="D10245"/>
      <c r="E10245"/>
      <c r="F10245" s="76"/>
      <c r="G10245"/>
      <c r="H10245"/>
      <c r="I10245"/>
      <c r="J10245"/>
      <c r="K10245" s="2"/>
      <c r="L10245" s="60"/>
    </row>
    <row r="10246" spans="1:12">
      <c r="A10246"/>
      <c r="B10246"/>
      <c r="C10246"/>
      <c r="D10246"/>
      <c r="E10246"/>
      <c r="F10246" s="76"/>
      <c r="G10246"/>
      <c r="H10246"/>
      <c r="I10246"/>
      <c r="J10246"/>
      <c r="K10246" s="2"/>
      <c r="L10246" s="60"/>
    </row>
    <row r="10247" spans="1:12">
      <c r="A10247"/>
      <c r="B10247"/>
      <c r="C10247"/>
      <c r="D10247"/>
      <c r="E10247"/>
      <c r="F10247" s="76"/>
      <c r="G10247"/>
      <c r="H10247"/>
      <c r="I10247"/>
      <c r="J10247"/>
      <c r="K10247" s="2"/>
      <c r="L10247" s="60"/>
    </row>
    <row r="10248" spans="1:12">
      <c r="A10248"/>
      <c r="B10248"/>
      <c r="C10248"/>
      <c r="D10248"/>
      <c r="E10248"/>
      <c r="F10248" s="76"/>
      <c r="G10248"/>
      <c r="H10248"/>
      <c r="I10248"/>
      <c r="J10248"/>
      <c r="K10248" s="2"/>
      <c r="L10248" s="60"/>
    </row>
    <row r="10249" spans="1:12">
      <c r="A10249"/>
      <c r="B10249"/>
      <c r="C10249"/>
      <c r="D10249"/>
      <c r="E10249"/>
      <c r="F10249" s="76"/>
      <c r="G10249"/>
      <c r="H10249"/>
      <c r="I10249"/>
      <c r="J10249"/>
      <c r="K10249" s="2"/>
      <c r="L10249" s="60"/>
    </row>
    <row r="10250" spans="1:12">
      <c r="A10250"/>
      <c r="B10250"/>
      <c r="C10250"/>
      <c r="D10250"/>
      <c r="E10250"/>
      <c r="F10250" s="76"/>
      <c r="G10250"/>
      <c r="H10250"/>
      <c r="I10250"/>
      <c r="J10250"/>
      <c r="K10250" s="2"/>
      <c r="L10250" s="60"/>
    </row>
    <row r="10251" spans="1:12">
      <c r="A10251"/>
      <c r="B10251"/>
      <c r="C10251"/>
      <c r="D10251"/>
      <c r="E10251"/>
      <c r="F10251" s="76"/>
      <c r="G10251"/>
      <c r="H10251"/>
      <c r="I10251"/>
      <c r="J10251"/>
      <c r="K10251" s="2"/>
      <c r="L10251" s="60"/>
    </row>
    <row r="10252" spans="1:12">
      <c r="A10252"/>
      <c r="B10252"/>
      <c r="C10252"/>
      <c r="D10252"/>
      <c r="E10252"/>
      <c r="F10252" s="76"/>
      <c r="G10252"/>
      <c r="H10252"/>
      <c r="I10252"/>
      <c r="J10252"/>
      <c r="K10252" s="2"/>
      <c r="L10252" s="60"/>
    </row>
    <row r="10253" spans="1:12">
      <c r="A10253"/>
      <c r="B10253"/>
      <c r="C10253"/>
      <c r="D10253"/>
      <c r="E10253"/>
      <c r="F10253" s="76"/>
      <c r="G10253"/>
      <c r="H10253"/>
      <c r="I10253"/>
      <c r="J10253"/>
      <c r="K10253" s="2"/>
      <c r="L10253" s="60"/>
    </row>
    <row r="10254" spans="1:12">
      <c r="A10254"/>
      <c r="B10254"/>
      <c r="C10254"/>
      <c r="D10254"/>
      <c r="E10254"/>
      <c r="F10254" s="76"/>
      <c r="G10254"/>
      <c r="H10254"/>
      <c r="I10254"/>
      <c r="J10254"/>
      <c r="K10254" s="2"/>
      <c r="L10254" s="60"/>
    </row>
    <row r="10255" spans="1:12">
      <c r="A10255"/>
      <c r="B10255"/>
      <c r="C10255"/>
      <c r="D10255"/>
      <c r="E10255"/>
      <c r="F10255" s="76"/>
      <c r="G10255"/>
      <c r="H10255"/>
      <c r="I10255"/>
      <c r="J10255"/>
      <c r="K10255" s="2"/>
      <c r="L10255" s="60"/>
    </row>
    <row r="10256" spans="1:12">
      <c r="A10256"/>
      <c r="B10256"/>
      <c r="C10256"/>
      <c r="D10256"/>
      <c r="E10256"/>
      <c r="F10256" s="76"/>
      <c r="G10256"/>
      <c r="H10256"/>
      <c r="I10256"/>
      <c r="J10256"/>
      <c r="K10256" s="2"/>
      <c r="L10256" s="60"/>
    </row>
    <row r="10257" spans="1:12">
      <c r="A10257"/>
      <c r="B10257"/>
      <c r="C10257"/>
      <c r="D10257"/>
      <c r="E10257"/>
      <c r="F10257" s="76"/>
      <c r="G10257"/>
      <c r="H10257"/>
      <c r="I10257"/>
      <c r="J10257"/>
      <c r="K10257" s="2"/>
      <c r="L10257" s="60"/>
    </row>
    <row r="10258" spans="1:12">
      <c r="A10258"/>
      <c r="B10258"/>
      <c r="C10258"/>
      <c r="D10258"/>
      <c r="E10258"/>
      <c r="F10258" s="76"/>
      <c r="G10258"/>
      <c r="H10258"/>
      <c r="I10258"/>
      <c r="J10258"/>
      <c r="K10258" s="2"/>
      <c r="L10258" s="60"/>
    </row>
    <row r="10259" spans="1:12">
      <c r="A10259"/>
      <c r="B10259"/>
      <c r="C10259"/>
      <c r="D10259"/>
      <c r="E10259"/>
      <c r="F10259" s="76"/>
      <c r="G10259"/>
      <c r="H10259"/>
      <c r="I10259"/>
      <c r="J10259"/>
      <c r="K10259" s="2"/>
      <c r="L10259" s="60"/>
    </row>
    <row r="10260" spans="1:12">
      <c r="A10260"/>
      <c r="B10260"/>
      <c r="C10260"/>
      <c r="D10260"/>
      <c r="E10260"/>
      <c r="F10260" s="76"/>
      <c r="G10260"/>
      <c r="H10260"/>
      <c r="I10260"/>
      <c r="J10260"/>
      <c r="K10260" s="2"/>
      <c r="L10260" s="60"/>
    </row>
    <row r="10261" spans="1:12">
      <c r="A10261"/>
      <c r="B10261"/>
      <c r="C10261"/>
      <c r="D10261"/>
      <c r="E10261"/>
      <c r="F10261" s="76"/>
      <c r="G10261"/>
      <c r="H10261"/>
      <c r="I10261"/>
      <c r="J10261"/>
      <c r="K10261" s="2"/>
      <c r="L10261" s="60"/>
    </row>
    <row r="10262" spans="1:12">
      <c r="A10262"/>
      <c r="B10262"/>
      <c r="C10262"/>
      <c r="D10262"/>
      <c r="E10262"/>
      <c r="F10262" s="76"/>
      <c r="G10262"/>
      <c r="H10262"/>
      <c r="I10262"/>
      <c r="J10262"/>
      <c r="K10262" s="2"/>
      <c r="L10262" s="60"/>
    </row>
    <row r="10263" spans="1:12">
      <c r="A10263"/>
      <c r="B10263"/>
      <c r="C10263"/>
      <c r="D10263"/>
      <c r="E10263"/>
      <c r="F10263" s="76"/>
      <c r="G10263"/>
      <c r="H10263"/>
      <c r="I10263"/>
      <c r="J10263"/>
      <c r="K10263" s="2"/>
      <c r="L10263" s="60"/>
    </row>
    <row r="10264" spans="1:12">
      <c r="A10264"/>
      <c r="B10264"/>
      <c r="C10264"/>
      <c r="D10264"/>
      <c r="E10264"/>
      <c r="F10264" s="76"/>
      <c r="G10264"/>
      <c r="H10264"/>
      <c r="I10264"/>
      <c r="J10264"/>
      <c r="K10264" s="2"/>
      <c r="L10264" s="60"/>
    </row>
    <row r="10265" spans="1:12">
      <c r="A10265"/>
      <c r="B10265"/>
      <c r="C10265"/>
      <c r="D10265"/>
      <c r="E10265"/>
      <c r="F10265" s="76"/>
      <c r="G10265"/>
      <c r="H10265"/>
      <c r="I10265"/>
      <c r="J10265"/>
      <c r="K10265" s="2"/>
      <c r="L10265" s="60"/>
    </row>
    <row r="10266" spans="1:12">
      <c r="A10266"/>
      <c r="B10266"/>
      <c r="C10266"/>
      <c r="D10266"/>
      <c r="E10266"/>
      <c r="F10266" s="76"/>
      <c r="G10266"/>
      <c r="H10266"/>
      <c r="I10266"/>
      <c r="J10266"/>
      <c r="K10266" s="2"/>
      <c r="L10266" s="60"/>
    </row>
    <row r="10267" spans="1:12">
      <c r="A10267"/>
      <c r="B10267"/>
      <c r="C10267"/>
      <c r="D10267"/>
      <c r="E10267"/>
      <c r="F10267" s="76"/>
      <c r="G10267"/>
      <c r="H10267"/>
      <c r="I10267"/>
      <c r="J10267"/>
      <c r="K10267" s="2"/>
      <c r="L10267" s="60"/>
    </row>
    <row r="10268" spans="1:12">
      <c r="A10268"/>
      <c r="B10268"/>
      <c r="C10268"/>
      <c r="D10268"/>
      <c r="E10268"/>
      <c r="F10268" s="76"/>
      <c r="G10268"/>
      <c r="H10268"/>
      <c r="I10268"/>
      <c r="J10268"/>
      <c r="K10268" s="2"/>
      <c r="L10268" s="60"/>
    </row>
    <row r="10269" spans="1:12">
      <c r="A10269"/>
      <c r="B10269"/>
      <c r="C10269"/>
      <c r="D10269"/>
      <c r="E10269"/>
      <c r="F10269" s="76"/>
      <c r="G10269"/>
      <c r="H10269"/>
      <c r="I10269"/>
      <c r="J10269"/>
      <c r="K10269" s="2"/>
      <c r="L10269" s="60"/>
    </row>
    <row r="10270" spans="1:12">
      <c r="A10270"/>
      <c r="B10270"/>
      <c r="C10270"/>
      <c r="D10270"/>
      <c r="E10270"/>
      <c r="F10270" s="76"/>
      <c r="G10270"/>
      <c r="H10270"/>
      <c r="I10270"/>
      <c r="J10270"/>
      <c r="K10270" s="2"/>
      <c r="L10270" s="60"/>
    </row>
    <row r="10271" spans="1:12">
      <c r="A10271"/>
      <c r="B10271"/>
      <c r="C10271"/>
      <c r="D10271"/>
      <c r="E10271"/>
      <c r="F10271" s="76"/>
      <c r="G10271"/>
      <c r="H10271"/>
      <c r="I10271"/>
      <c r="J10271"/>
      <c r="K10271" s="2"/>
      <c r="L10271" s="60"/>
    </row>
    <row r="10272" spans="1:12">
      <c r="A10272"/>
      <c r="B10272"/>
      <c r="C10272"/>
      <c r="D10272"/>
      <c r="E10272"/>
      <c r="F10272" s="76"/>
      <c r="G10272"/>
      <c r="H10272"/>
      <c r="I10272"/>
      <c r="J10272"/>
      <c r="K10272" s="2"/>
      <c r="L10272" s="60"/>
    </row>
    <row r="10273" spans="1:12">
      <c r="A10273"/>
      <c r="B10273"/>
      <c r="C10273"/>
      <c r="D10273"/>
      <c r="E10273"/>
      <c r="F10273" s="76"/>
      <c r="G10273"/>
      <c r="H10273"/>
      <c r="I10273"/>
      <c r="J10273"/>
      <c r="K10273" s="2"/>
      <c r="L10273" s="60"/>
    </row>
    <row r="10274" spans="1:12">
      <c r="A10274"/>
      <c r="B10274"/>
      <c r="C10274"/>
      <c r="D10274"/>
      <c r="E10274"/>
      <c r="F10274" s="76"/>
      <c r="G10274"/>
      <c r="H10274"/>
      <c r="I10274"/>
      <c r="J10274"/>
      <c r="K10274" s="2"/>
      <c r="L10274" s="60"/>
    </row>
    <row r="10275" spans="1:12">
      <c r="A10275"/>
      <c r="B10275"/>
      <c r="C10275"/>
      <c r="D10275"/>
      <c r="E10275"/>
      <c r="F10275" s="76"/>
      <c r="G10275"/>
      <c r="H10275"/>
      <c r="I10275"/>
      <c r="J10275"/>
      <c r="K10275" s="2"/>
      <c r="L10275" s="60"/>
    </row>
    <row r="10276" spans="1:12">
      <c r="A10276"/>
      <c r="B10276"/>
      <c r="C10276"/>
      <c r="D10276"/>
      <c r="E10276"/>
      <c r="F10276" s="76"/>
      <c r="G10276"/>
      <c r="H10276"/>
      <c r="I10276"/>
      <c r="J10276"/>
      <c r="K10276" s="2"/>
      <c r="L10276" s="60"/>
    </row>
    <row r="10277" spans="1:12">
      <c r="A10277"/>
      <c r="B10277"/>
      <c r="C10277"/>
      <c r="D10277"/>
      <c r="E10277"/>
      <c r="F10277" s="76"/>
      <c r="G10277"/>
      <c r="H10277"/>
      <c r="I10277"/>
      <c r="J10277"/>
      <c r="K10277" s="2"/>
      <c r="L10277" s="60"/>
    </row>
    <row r="10278" spans="1:12">
      <c r="A10278"/>
      <c r="B10278"/>
      <c r="C10278"/>
      <c r="D10278"/>
      <c r="E10278"/>
      <c r="F10278" s="76"/>
      <c r="G10278"/>
      <c r="H10278"/>
      <c r="I10278"/>
      <c r="J10278"/>
      <c r="K10278" s="2"/>
      <c r="L10278" s="60"/>
    </row>
    <row r="10279" spans="1:12">
      <c r="A10279"/>
      <c r="B10279"/>
      <c r="C10279"/>
      <c r="D10279"/>
      <c r="E10279"/>
      <c r="F10279" s="76"/>
      <c r="G10279"/>
      <c r="H10279"/>
      <c r="I10279"/>
      <c r="J10279"/>
      <c r="K10279" s="2"/>
      <c r="L10279" s="60"/>
    </row>
    <row r="10280" spans="1:12">
      <c r="A10280"/>
      <c r="B10280"/>
      <c r="C10280"/>
      <c r="D10280"/>
      <c r="E10280"/>
      <c r="F10280" s="76"/>
      <c r="G10280"/>
      <c r="H10280"/>
      <c r="I10280"/>
      <c r="J10280"/>
      <c r="K10280" s="2"/>
      <c r="L10280" s="60"/>
    </row>
    <row r="10281" spans="1:12">
      <c r="A10281"/>
      <c r="B10281"/>
      <c r="C10281"/>
      <c r="D10281"/>
      <c r="E10281"/>
      <c r="F10281" s="76"/>
      <c r="G10281"/>
      <c r="H10281"/>
      <c r="I10281"/>
      <c r="J10281"/>
      <c r="K10281" s="2"/>
      <c r="L10281" s="60"/>
    </row>
    <row r="10282" spans="1:12">
      <c r="A10282"/>
      <c r="B10282"/>
      <c r="C10282"/>
      <c r="D10282"/>
      <c r="E10282"/>
      <c r="F10282" s="76"/>
      <c r="G10282"/>
      <c r="H10282"/>
      <c r="I10282"/>
      <c r="J10282"/>
      <c r="K10282" s="2"/>
      <c r="L10282" s="60"/>
    </row>
    <row r="10283" spans="1:12">
      <c r="A10283"/>
      <c r="B10283"/>
      <c r="C10283"/>
      <c r="D10283"/>
      <c r="E10283"/>
      <c r="F10283" s="76"/>
      <c r="G10283"/>
      <c r="H10283"/>
      <c r="I10283"/>
      <c r="J10283"/>
      <c r="K10283" s="2"/>
      <c r="L10283" s="60"/>
    </row>
    <row r="10284" spans="1:12">
      <c r="A10284"/>
      <c r="B10284"/>
      <c r="C10284"/>
      <c r="D10284"/>
      <c r="E10284"/>
      <c r="F10284" s="76"/>
      <c r="G10284"/>
      <c r="H10284"/>
      <c r="I10284"/>
      <c r="J10284"/>
      <c r="K10284" s="2"/>
      <c r="L10284" s="60"/>
    </row>
    <row r="10285" spans="1:12">
      <c r="A10285"/>
      <c r="B10285"/>
      <c r="C10285"/>
      <c r="D10285"/>
      <c r="E10285"/>
      <c r="F10285" s="76"/>
      <c r="G10285"/>
      <c r="H10285"/>
      <c r="I10285"/>
      <c r="J10285"/>
      <c r="K10285" s="2"/>
      <c r="L10285" s="60"/>
    </row>
    <row r="10286" spans="1:12">
      <c r="A10286"/>
      <c r="B10286"/>
      <c r="C10286"/>
      <c r="D10286"/>
      <c r="E10286"/>
      <c r="F10286" s="76"/>
      <c r="G10286"/>
      <c r="H10286"/>
      <c r="I10286"/>
      <c r="J10286"/>
      <c r="K10286" s="2"/>
      <c r="L10286" s="60"/>
    </row>
    <row r="10287" spans="1:12">
      <c r="A10287"/>
      <c r="B10287"/>
      <c r="C10287"/>
      <c r="D10287"/>
      <c r="E10287"/>
      <c r="F10287" s="76"/>
      <c r="G10287"/>
      <c r="H10287"/>
      <c r="I10287"/>
      <c r="J10287"/>
      <c r="K10287" s="2"/>
      <c r="L10287" s="60"/>
    </row>
    <row r="10288" spans="1:12">
      <c r="A10288"/>
      <c r="B10288"/>
      <c r="C10288"/>
      <c r="D10288"/>
      <c r="E10288"/>
      <c r="F10288" s="76"/>
      <c r="G10288"/>
      <c r="H10288"/>
      <c r="I10288"/>
      <c r="J10288"/>
      <c r="K10288" s="2"/>
      <c r="L10288" s="60"/>
    </row>
    <row r="10289" spans="1:12">
      <c r="A10289"/>
      <c r="B10289"/>
      <c r="C10289"/>
      <c r="D10289"/>
      <c r="E10289"/>
      <c r="F10289" s="76"/>
      <c r="G10289"/>
      <c r="H10289"/>
      <c r="I10289"/>
      <c r="J10289"/>
      <c r="K10289" s="2"/>
      <c r="L10289" s="60"/>
    </row>
    <row r="10290" spans="1:12">
      <c r="A10290"/>
      <c r="B10290"/>
      <c r="C10290"/>
      <c r="D10290"/>
      <c r="E10290"/>
      <c r="F10290" s="76"/>
      <c r="G10290"/>
      <c r="H10290"/>
      <c r="I10290"/>
      <c r="J10290"/>
      <c r="K10290" s="2"/>
      <c r="L10290" s="60"/>
    </row>
    <row r="10291" spans="1:12">
      <c r="A10291"/>
      <c r="B10291"/>
      <c r="C10291"/>
      <c r="D10291"/>
      <c r="E10291"/>
      <c r="F10291" s="76"/>
      <c r="G10291"/>
      <c r="H10291"/>
      <c r="I10291"/>
      <c r="J10291"/>
      <c r="K10291" s="2"/>
      <c r="L10291" s="60"/>
    </row>
    <row r="10292" spans="1:12">
      <c r="A10292"/>
      <c r="B10292"/>
      <c r="C10292"/>
      <c r="D10292"/>
      <c r="E10292"/>
      <c r="F10292" s="76"/>
      <c r="G10292"/>
      <c r="H10292"/>
      <c r="I10292"/>
      <c r="J10292"/>
      <c r="K10292" s="2"/>
      <c r="L10292" s="60"/>
    </row>
    <row r="10293" spans="1:12">
      <c r="A10293"/>
      <c r="B10293"/>
      <c r="C10293"/>
      <c r="D10293"/>
      <c r="E10293"/>
      <c r="F10293" s="76"/>
      <c r="G10293"/>
      <c r="H10293"/>
      <c r="I10293"/>
      <c r="J10293"/>
      <c r="K10293" s="2"/>
      <c r="L10293" s="60"/>
    </row>
    <row r="10294" spans="1:12">
      <c r="A10294"/>
      <c r="B10294"/>
      <c r="C10294"/>
      <c r="D10294"/>
      <c r="E10294"/>
      <c r="F10294" s="76"/>
      <c r="G10294"/>
      <c r="H10294"/>
      <c r="I10294"/>
      <c r="J10294"/>
      <c r="K10294" s="2"/>
      <c r="L10294" s="60"/>
    </row>
    <row r="10295" spans="1:12">
      <c r="A10295"/>
      <c r="B10295"/>
      <c r="C10295"/>
      <c r="D10295"/>
      <c r="E10295"/>
      <c r="F10295" s="76"/>
      <c r="G10295"/>
      <c r="H10295"/>
      <c r="I10295"/>
      <c r="J10295"/>
      <c r="K10295" s="2"/>
      <c r="L10295" s="60"/>
    </row>
    <row r="10296" spans="1:12">
      <c r="A10296"/>
      <c r="B10296"/>
      <c r="C10296"/>
      <c r="D10296"/>
      <c r="E10296"/>
      <c r="F10296" s="76"/>
      <c r="G10296"/>
      <c r="H10296"/>
      <c r="I10296"/>
      <c r="J10296"/>
      <c r="K10296" s="2"/>
      <c r="L10296" s="60"/>
    </row>
    <row r="10297" spans="1:12">
      <c r="A10297"/>
      <c r="B10297"/>
      <c r="C10297"/>
      <c r="D10297"/>
      <c r="E10297"/>
      <c r="F10297" s="76"/>
      <c r="G10297"/>
      <c r="H10297"/>
      <c r="I10297"/>
      <c r="J10297"/>
      <c r="K10297" s="2"/>
      <c r="L10297" s="60"/>
    </row>
    <row r="10298" spans="1:12">
      <c r="A10298"/>
      <c r="B10298"/>
      <c r="C10298"/>
      <c r="D10298"/>
      <c r="E10298"/>
      <c r="F10298" s="76"/>
      <c r="G10298"/>
      <c r="H10298"/>
      <c r="I10298"/>
      <c r="J10298"/>
      <c r="K10298" s="2"/>
      <c r="L10298" s="60"/>
    </row>
    <row r="10299" spans="1:12">
      <c r="A10299"/>
      <c r="B10299"/>
      <c r="C10299"/>
      <c r="D10299"/>
      <c r="E10299"/>
      <c r="F10299" s="76"/>
      <c r="G10299"/>
      <c r="H10299"/>
      <c r="I10299"/>
      <c r="J10299"/>
      <c r="K10299" s="2"/>
      <c r="L10299" s="60"/>
    </row>
    <row r="10300" spans="1:12">
      <c r="A10300"/>
      <c r="B10300"/>
      <c r="C10300"/>
      <c r="D10300"/>
      <c r="E10300"/>
      <c r="F10300" s="76"/>
      <c r="G10300"/>
      <c r="H10300"/>
      <c r="I10300"/>
      <c r="J10300"/>
      <c r="K10300" s="2"/>
      <c r="L10300" s="60"/>
    </row>
    <row r="10301" spans="1:12">
      <c r="A10301"/>
      <c r="B10301"/>
      <c r="C10301"/>
      <c r="D10301"/>
      <c r="E10301"/>
      <c r="F10301" s="76"/>
      <c r="G10301"/>
      <c r="H10301"/>
      <c r="I10301"/>
      <c r="J10301"/>
      <c r="K10301" s="2"/>
      <c r="L10301" s="60"/>
    </row>
    <row r="10302" spans="1:12">
      <c r="A10302"/>
      <c r="B10302"/>
      <c r="C10302"/>
      <c r="D10302"/>
      <c r="E10302"/>
      <c r="F10302" s="76"/>
      <c r="G10302"/>
      <c r="H10302"/>
      <c r="I10302"/>
      <c r="J10302"/>
      <c r="K10302" s="2"/>
      <c r="L10302" s="60"/>
    </row>
    <row r="10303" spans="1:12">
      <c r="A10303"/>
      <c r="B10303"/>
      <c r="C10303"/>
      <c r="D10303"/>
      <c r="E10303"/>
      <c r="F10303" s="76"/>
      <c r="G10303"/>
      <c r="H10303"/>
      <c r="I10303"/>
      <c r="J10303"/>
      <c r="K10303" s="2"/>
      <c r="L10303" s="60"/>
    </row>
    <row r="10304" spans="1:12">
      <c r="A10304"/>
      <c r="B10304"/>
      <c r="C10304"/>
      <c r="D10304"/>
      <c r="E10304"/>
      <c r="F10304" s="76"/>
      <c r="G10304"/>
      <c r="H10304"/>
      <c r="I10304"/>
      <c r="J10304"/>
      <c r="K10304" s="2"/>
      <c r="L10304" s="60"/>
    </row>
    <row r="10305" spans="1:12">
      <c r="A10305"/>
      <c r="B10305"/>
      <c r="C10305"/>
      <c r="D10305"/>
      <c r="E10305"/>
      <c r="F10305" s="76"/>
      <c r="G10305"/>
      <c r="H10305"/>
      <c r="I10305"/>
      <c r="J10305"/>
      <c r="K10305" s="2"/>
      <c r="L10305" s="60"/>
    </row>
    <row r="10306" spans="1:12">
      <c r="A10306"/>
      <c r="B10306"/>
      <c r="C10306"/>
      <c r="D10306"/>
      <c r="E10306"/>
      <c r="F10306" s="76"/>
      <c r="G10306"/>
      <c r="H10306"/>
      <c r="I10306"/>
      <c r="J10306"/>
      <c r="K10306" s="2"/>
      <c r="L10306" s="60"/>
    </row>
    <row r="10307" spans="1:12">
      <c r="A10307"/>
      <c r="B10307"/>
      <c r="C10307"/>
      <c r="D10307"/>
      <c r="E10307"/>
      <c r="F10307" s="76"/>
      <c r="G10307"/>
      <c r="H10307"/>
      <c r="I10307"/>
      <c r="J10307"/>
      <c r="K10307" s="2"/>
      <c r="L10307" s="60"/>
    </row>
    <row r="10308" spans="1:12">
      <c r="A10308"/>
      <c r="B10308"/>
      <c r="C10308"/>
      <c r="D10308"/>
      <c r="E10308"/>
      <c r="F10308" s="76"/>
      <c r="G10308"/>
      <c r="H10308"/>
      <c r="I10308"/>
      <c r="J10308"/>
      <c r="K10308" s="2"/>
      <c r="L10308" s="60"/>
    </row>
    <row r="10309" spans="1:12">
      <c r="A10309"/>
      <c r="B10309"/>
      <c r="C10309"/>
      <c r="D10309"/>
      <c r="E10309"/>
      <c r="F10309" s="76"/>
      <c r="G10309"/>
      <c r="H10309"/>
      <c r="I10309"/>
      <c r="J10309"/>
      <c r="K10309" s="2"/>
      <c r="L10309" s="60"/>
    </row>
    <row r="10310" spans="1:12">
      <c r="A10310"/>
      <c r="B10310"/>
      <c r="C10310"/>
      <c r="D10310"/>
      <c r="E10310"/>
      <c r="F10310" s="76"/>
      <c r="G10310"/>
      <c r="H10310"/>
      <c r="I10310"/>
      <c r="J10310"/>
      <c r="K10310" s="2"/>
      <c r="L10310" s="60"/>
    </row>
    <row r="10311" spans="1:12">
      <c r="A10311"/>
      <c r="B10311"/>
      <c r="C10311"/>
      <c r="D10311"/>
      <c r="E10311"/>
      <c r="F10311" s="76"/>
      <c r="G10311"/>
      <c r="H10311"/>
      <c r="I10311"/>
      <c r="J10311"/>
      <c r="K10311" s="2"/>
      <c r="L10311" s="60"/>
    </row>
    <row r="10312" spans="1:12">
      <c r="A10312"/>
      <c r="B10312"/>
      <c r="C10312"/>
      <c r="D10312"/>
      <c r="E10312"/>
      <c r="F10312" s="76"/>
      <c r="G10312"/>
      <c r="H10312"/>
      <c r="I10312"/>
      <c r="J10312"/>
      <c r="K10312" s="2"/>
      <c r="L10312" s="60"/>
    </row>
    <row r="10313" spans="1:12">
      <c r="A10313"/>
      <c r="B10313"/>
      <c r="C10313"/>
      <c r="D10313"/>
      <c r="E10313"/>
      <c r="F10313" s="76"/>
      <c r="G10313"/>
      <c r="H10313"/>
      <c r="I10313"/>
      <c r="J10313"/>
      <c r="K10313" s="2"/>
      <c r="L10313" s="60"/>
    </row>
    <row r="10314" spans="1:12">
      <c r="A10314"/>
      <c r="B10314"/>
      <c r="C10314"/>
      <c r="D10314"/>
      <c r="E10314"/>
      <c r="F10314" s="76"/>
      <c r="G10314"/>
      <c r="H10314"/>
      <c r="I10314"/>
      <c r="J10314"/>
      <c r="K10314" s="2"/>
      <c r="L10314" s="60"/>
    </row>
    <row r="10315" spans="1:12">
      <c r="A10315"/>
      <c r="B10315"/>
      <c r="C10315"/>
      <c r="D10315"/>
      <c r="E10315"/>
      <c r="F10315" s="76"/>
      <c r="G10315"/>
      <c r="H10315"/>
      <c r="I10315"/>
      <c r="J10315"/>
      <c r="K10315" s="2"/>
      <c r="L10315" s="60"/>
    </row>
    <row r="10316" spans="1:12">
      <c r="A10316"/>
      <c r="B10316"/>
      <c r="C10316"/>
      <c r="D10316"/>
      <c r="E10316"/>
      <c r="F10316" s="76"/>
      <c r="G10316"/>
      <c r="H10316"/>
      <c r="I10316"/>
      <c r="J10316"/>
      <c r="K10316" s="2"/>
      <c r="L10316" s="60"/>
    </row>
    <row r="10317" spans="1:12">
      <c r="A10317"/>
      <c r="B10317"/>
      <c r="C10317"/>
      <c r="D10317"/>
      <c r="E10317"/>
      <c r="F10317" s="76"/>
      <c r="G10317"/>
      <c r="H10317"/>
      <c r="I10317"/>
      <c r="J10317"/>
      <c r="K10317" s="2"/>
      <c r="L10317" s="60"/>
    </row>
    <row r="10318" spans="1:12">
      <c r="A10318"/>
      <c r="B10318"/>
      <c r="C10318"/>
      <c r="D10318"/>
      <c r="E10318"/>
      <c r="F10318" s="76"/>
      <c r="G10318"/>
      <c r="H10318"/>
      <c r="I10318"/>
      <c r="J10318"/>
      <c r="K10318" s="2"/>
      <c r="L10318" s="60"/>
    </row>
    <row r="10319" spans="1:12">
      <c r="A10319"/>
      <c r="B10319"/>
      <c r="C10319"/>
      <c r="D10319"/>
      <c r="E10319"/>
      <c r="F10319" s="76"/>
      <c r="G10319"/>
      <c r="H10319"/>
      <c r="I10319"/>
      <c r="J10319"/>
      <c r="K10319" s="2"/>
      <c r="L10319" s="60"/>
    </row>
    <row r="10320" spans="1:12">
      <c r="A10320"/>
      <c r="B10320"/>
      <c r="C10320"/>
      <c r="D10320"/>
      <c r="E10320"/>
      <c r="F10320" s="76"/>
      <c r="G10320"/>
      <c r="H10320"/>
      <c r="I10320"/>
      <c r="J10320"/>
      <c r="K10320" s="2"/>
      <c r="L10320" s="60"/>
    </row>
    <row r="10321" spans="1:12">
      <c r="A10321"/>
      <c r="B10321"/>
      <c r="C10321"/>
      <c r="D10321"/>
      <c r="E10321"/>
      <c r="F10321" s="76"/>
      <c r="G10321"/>
      <c r="H10321"/>
      <c r="I10321"/>
      <c r="J10321"/>
      <c r="K10321" s="2"/>
      <c r="L10321" s="60"/>
    </row>
    <row r="10322" spans="1:12">
      <c r="A10322"/>
      <c r="B10322"/>
      <c r="C10322"/>
      <c r="D10322"/>
      <c r="E10322"/>
      <c r="F10322" s="76"/>
      <c r="G10322"/>
      <c r="H10322"/>
      <c r="I10322"/>
      <c r="J10322"/>
      <c r="K10322" s="2"/>
      <c r="L10322" s="60"/>
    </row>
    <row r="10323" spans="1:12">
      <c r="A10323"/>
      <c r="B10323"/>
      <c r="C10323"/>
      <c r="D10323"/>
      <c r="E10323"/>
      <c r="F10323" s="76"/>
      <c r="G10323"/>
      <c r="H10323"/>
      <c r="I10323"/>
      <c r="J10323"/>
      <c r="K10323" s="2"/>
      <c r="L10323" s="60"/>
    </row>
    <row r="10324" spans="1:12">
      <c r="A10324"/>
      <c r="B10324"/>
      <c r="C10324"/>
      <c r="D10324"/>
      <c r="E10324"/>
      <c r="F10324" s="76"/>
      <c r="G10324"/>
      <c r="H10324"/>
      <c r="I10324"/>
      <c r="J10324"/>
      <c r="K10324" s="2"/>
      <c r="L10324" s="60"/>
    </row>
    <row r="10325" spans="1:12">
      <c r="A10325"/>
      <c r="B10325"/>
      <c r="C10325"/>
      <c r="D10325"/>
      <c r="E10325"/>
      <c r="F10325" s="76"/>
      <c r="G10325"/>
      <c r="H10325"/>
      <c r="I10325"/>
      <c r="J10325"/>
      <c r="K10325" s="2"/>
      <c r="L10325" s="60"/>
    </row>
    <row r="10326" spans="1:12">
      <c r="A10326"/>
      <c r="B10326"/>
      <c r="C10326"/>
      <c r="D10326"/>
      <c r="E10326"/>
      <c r="F10326" s="76"/>
      <c r="G10326"/>
      <c r="H10326"/>
      <c r="I10326"/>
      <c r="J10326"/>
      <c r="K10326" s="2"/>
      <c r="L10326" s="60"/>
    </row>
    <row r="10327" spans="1:12">
      <c r="A10327"/>
      <c r="B10327"/>
      <c r="C10327"/>
      <c r="D10327"/>
      <c r="E10327"/>
      <c r="F10327" s="76"/>
      <c r="G10327"/>
      <c r="H10327"/>
      <c r="I10327"/>
      <c r="J10327"/>
      <c r="K10327" s="2"/>
      <c r="L10327" s="60"/>
    </row>
    <row r="10328" spans="1:12">
      <c r="A10328"/>
      <c r="B10328"/>
      <c r="C10328"/>
      <c r="D10328"/>
      <c r="E10328"/>
      <c r="F10328" s="76"/>
      <c r="G10328"/>
      <c r="H10328"/>
      <c r="I10328"/>
      <c r="J10328"/>
      <c r="K10328" s="2"/>
      <c r="L10328" s="60"/>
    </row>
    <row r="10329" spans="1:12">
      <c r="A10329"/>
      <c r="B10329"/>
      <c r="C10329"/>
      <c r="D10329"/>
      <c r="E10329"/>
      <c r="F10329" s="76"/>
      <c r="G10329"/>
      <c r="H10329"/>
      <c r="I10329"/>
      <c r="J10329"/>
      <c r="K10329" s="2"/>
      <c r="L10329" s="60"/>
    </row>
    <row r="10330" spans="1:12">
      <c r="A10330"/>
      <c r="B10330"/>
      <c r="C10330"/>
      <c r="D10330"/>
      <c r="E10330"/>
      <c r="F10330" s="76"/>
      <c r="G10330"/>
      <c r="H10330"/>
      <c r="I10330"/>
      <c r="J10330"/>
      <c r="K10330" s="2"/>
      <c r="L10330" s="60"/>
    </row>
    <row r="10331" spans="1:12">
      <c r="A10331"/>
      <c r="B10331"/>
      <c r="C10331"/>
      <c r="D10331"/>
      <c r="E10331"/>
      <c r="F10331" s="76"/>
      <c r="G10331"/>
      <c r="H10331"/>
      <c r="I10331"/>
      <c r="J10331"/>
      <c r="K10331" s="2"/>
      <c r="L10331" s="60"/>
    </row>
    <row r="10332" spans="1:12">
      <c r="A10332"/>
      <c r="B10332"/>
      <c r="C10332"/>
      <c r="D10332"/>
      <c r="E10332"/>
      <c r="F10332" s="76"/>
      <c r="G10332"/>
      <c r="H10332"/>
      <c r="I10332"/>
      <c r="J10332"/>
      <c r="K10332" s="2"/>
      <c r="L10332" s="60"/>
    </row>
    <row r="10333" spans="1:12">
      <c r="A10333"/>
      <c r="B10333"/>
      <c r="C10333"/>
      <c r="D10333"/>
      <c r="E10333"/>
      <c r="F10333" s="76"/>
      <c r="G10333"/>
      <c r="H10333"/>
      <c r="I10333"/>
      <c r="J10333"/>
      <c r="K10333" s="2"/>
      <c r="L10333" s="60"/>
    </row>
    <row r="10334" spans="1:12">
      <c r="A10334"/>
      <c r="B10334"/>
      <c r="C10334"/>
      <c r="D10334"/>
      <c r="E10334"/>
      <c r="F10334" s="76"/>
      <c r="G10334"/>
      <c r="H10334"/>
      <c r="I10334"/>
      <c r="J10334"/>
      <c r="K10334" s="2"/>
      <c r="L10334" s="60"/>
    </row>
    <row r="10335" spans="1:12">
      <c r="A10335"/>
      <c r="B10335"/>
      <c r="C10335"/>
      <c r="D10335"/>
      <c r="E10335"/>
      <c r="F10335" s="76"/>
      <c r="G10335"/>
      <c r="H10335"/>
      <c r="I10335"/>
      <c r="J10335"/>
      <c r="K10335" s="2"/>
      <c r="L10335" s="60"/>
    </row>
    <row r="10336" spans="1:12">
      <c r="A10336"/>
      <c r="B10336"/>
      <c r="C10336"/>
      <c r="D10336"/>
      <c r="E10336"/>
      <c r="F10336" s="76"/>
      <c r="G10336"/>
      <c r="H10336"/>
      <c r="I10336"/>
      <c r="J10336"/>
      <c r="K10336" s="2"/>
      <c r="L10336" s="60"/>
    </row>
    <row r="10337" spans="1:12">
      <c r="A10337"/>
      <c r="B10337"/>
      <c r="C10337"/>
      <c r="D10337"/>
      <c r="E10337"/>
      <c r="F10337" s="76"/>
      <c r="G10337"/>
      <c r="H10337"/>
      <c r="I10337"/>
      <c r="J10337"/>
      <c r="K10337" s="2"/>
      <c r="L10337" s="60"/>
    </row>
    <row r="10338" spans="1:12">
      <c r="A10338"/>
      <c r="B10338"/>
      <c r="C10338"/>
      <c r="D10338"/>
      <c r="E10338"/>
      <c r="F10338" s="76"/>
      <c r="G10338"/>
      <c r="H10338"/>
      <c r="I10338"/>
      <c r="J10338"/>
      <c r="K10338" s="2"/>
      <c r="L10338" s="60"/>
    </row>
    <row r="10339" spans="1:12">
      <c r="A10339"/>
      <c r="B10339"/>
      <c r="C10339"/>
      <c r="D10339"/>
      <c r="E10339"/>
      <c r="F10339" s="76"/>
      <c r="G10339"/>
      <c r="H10339"/>
      <c r="I10339"/>
      <c r="J10339"/>
      <c r="K10339" s="2"/>
      <c r="L10339" s="60"/>
    </row>
    <row r="10340" spans="1:12">
      <c r="A10340"/>
      <c r="B10340"/>
      <c r="C10340"/>
      <c r="D10340"/>
      <c r="E10340"/>
      <c r="F10340" s="76"/>
      <c r="G10340"/>
      <c r="H10340"/>
      <c r="I10340"/>
      <c r="J10340"/>
      <c r="K10340" s="2"/>
      <c r="L10340" s="60"/>
    </row>
    <row r="10341" spans="1:12">
      <c r="A10341"/>
      <c r="B10341"/>
      <c r="C10341"/>
      <c r="D10341"/>
      <c r="E10341"/>
      <c r="F10341" s="76"/>
      <c r="G10341"/>
      <c r="H10341"/>
      <c r="I10341"/>
      <c r="J10341"/>
      <c r="K10341" s="2"/>
      <c r="L10341" s="60"/>
    </row>
    <row r="10342" spans="1:12">
      <c r="A10342"/>
      <c r="B10342"/>
      <c r="C10342"/>
      <c r="D10342"/>
      <c r="E10342"/>
      <c r="F10342" s="76"/>
      <c r="G10342"/>
      <c r="H10342"/>
      <c r="I10342"/>
      <c r="J10342"/>
      <c r="K10342" s="2"/>
      <c r="L10342" s="60"/>
    </row>
    <row r="10343" spans="1:12">
      <c r="A10343"/>
      <c r="B10343"/>
      <c r="C10343"/>
      <c r="D10343"/>
      <c r="E10343"/>
      <c r="F10343" s="76"/>
      <c r="G10343"/>
      <c r="H10343"/>
      <c r="I10343"/>
      <c r="J10343"/>
      <c r="K10343" s="2"/>
      <c r="L10343" s="60"/>
    </row>
    <row r="10344" spans="1:12">
      <c r="A10344"/>
      <c r="B10344"/>
      <c r="C10344"/>
      <c r="D10344"/>
      <c r="E10344"/>
      <c r="F10344" s="76"/>
      <c r="G10344"/>
      <c r="H10344"/>
      <c r="I10344"/>
      <c r="J10344"/>
      <c r="K10344" s="2"/>
      <c r="L10344" s="60"/>
    </row>
    <row r="10345" spans="1:12">
      <c r="A10345"/>
      <c r="B10345"/>
      <c r="C10345"/>
      <c r="D10345"/>
      <c r="E10345"/>
      <c r="F10345" s="76"/>
      <c r="G10345"/>
      <c r="H10345"/>
      <c r="I10345"/>
      <c r="J10345"/>
      <c r="K10345" s="2"/>
      <c r="L10345" s="60"/>
    </row>
    <row r="10346" spans="1:12">
      <c r="A10346"/>
      <c r="B10346"/>
      <c r="C10346"/>
      <c r="D10346"/>
      <c r="E10346"/>
      <c r="F10346" s="76"/>
      <c r="G10346"/>
      <c r="H10346"/>
      <c r="I10346"/>
      <c r="J10346"/>
      <c r="K10346" s="2"/>
      <c r="L10346" s="60"/>
    </row>
    <row r="10347" spans="1:12">
      <c r="A10347"/>
      <c r="B10347"/>
      <c r="C10347"/>
      <c r="D10347"/>
      <c r="E10347"/>
      <c r="F10347" s="76"/>
      <c r="G10347"/>
      <c r="H10347"/>
      <c r="I10347"/>
      <c r="J10347"/>
      <c r="K10347" s="2"/>
      <c r="L10347" s="60"/>
    </row>
    <row r="10348" spans="1:12">
      <c r="A10348"/>
      <c r="B10348"/>
      <c r="C10348"/>
      <c r="D10348"/>
      <c r="E10348"/>
      <c r="F10348" s="76"/>
      <c r="G10348"/>
      <c r="H10348"/>
      <c r="I10348"/>
      <c r="J10348"/>
      <c r="K10348" s="2"/>
      <c r="L10348" s="60"/>
    </row>
    <row r="10349" spans="1:12">
      <c r="A10349"/>
      <c r="B10349"/>
      <c r="C10349"/>
      <c r="D10349"/>
      <c r="E10349"/>
      <c r="F10349" s="76"/>
      <c r="G10349"/>
      <c r="H10349"/>
      <c r="I10349"/>
      <c r="J10349"/>
      <c r="K10349" s="2"/>
      <c r="L10349" s="60"/>
    </row>
    <row r="10350" spans="1:12">
      <c r="A10350"/>
      <c r="B10350"/>
      <c r="C10350"/>
      <c r="D10350"/>
      <c r="E10350"/>
      <c r="F10350" s="76"/>
      <c r="G10350"/>
      <c r="H10350"/>
      <c r="I10350"/>
      <c r="J10350"/>
      <c r="K10350" s="2"/>
      <c r="L10350" s="60"/>
    </row>
    <row r="10351" spans="1:12">
      <c r="A10351"/>
      <c r="B10351"/>
      <c r="C10351"/>
      <c r="D10351"/>
      <c r="E10351"/>
      <c r="F10351" s="76"/>
      <c r="G10351"/>
      <c r="H10351"/>
      <c r="I10351"/>
      <c r="J10351"/>
      <c r="K10351" s="2"/>
      <c r="L10351" s="60"/>
    </row>
    <row r="10352" spans="1:12">
      <c r="A10352"/>
      <c r="B10352"/>
      <c r="C10352"/>
      <c r="D10352"/>
      <c r="E10352"/>
      <c r="F10352" s="76"/>
      <c r="G10352"/>
      <c r="H10352"/>
      <c r="I10352"/>
      <c r="J10352"/>
      <c r="K10352" s="2"/>
      <c r="L10352" s="60"/>
    </row>
    <row r="10353" spans="1:12">
      <c r="A10353"/>
      <c r="B10353"/>
      <c r="C10353"/>
      <c r="D10353"/>
      <c r="E10353"/>
      <c r="F10353" s="76"/>
      <c r="G10353"/>
      <c r="H10353"/>
      <c r="I10353"/>
      <c r="J10353"/>
      <c r="K10353" s="2"/>
      <c r="L10353" s="60"/>
    </row>
    <row r="10354" spans="1:12">
      <c r="A10354"/>
      <c r="B10354"/>
      <c r="C10354"/>
      <c r="D10354"/>
      <c r="E10354"/>
      <c r="F10354" s="76"/>
      <c r="G10354"/>
      <c r="H10354"/>
      <c r="I10354"/>
      <c r="J10354"/>
      <c r="K10354" s="2"/>
      <c r="L10354" s="60"/>
    </row>
    <row r="10355" spans="1:12">
      <c r="A10355"/>
      <c r="B10355"/>
      <c r="C10355"/>
      <c r="D10355"/>
      <c r="E10355"/>
      <c r="F10355" s="76"/>
      <c r="G10355"/>
      <c r="H10355"/>
      <c r="I10355"/>
      <c r="J10355"/>
      <c r="K10355" s="2"/>
      <c r="L10355" s="60"/>
    </row>
    <row r="10356" spans="1:12">
      <c r="A10356"/>
      <c r="B10356"/>
      <c r="C10356"/>
      <c r="D10356"/>
      <c r="E10356"/>
      <c r="F10356" s="76"/>
      <c r="G10356"/>
      <c r="H10356"/>
      <c r="I10356"/>
      <c r="J10356"/>
      <c r="K10356" s="2"/>
      <c r="L10356" s="60"/>
    </row>
    <row r="10357" spans="1:12">
      <c r="A10357"/>
      <c r="B10357"/>
      <c r="C10357"/>
      <c r="D10357"/>
      <c r="E10357"/>
      <c r="F10357" s="76"/>
      <c r="G10357"/>
      <c r="H10357"/>
      <c r="I10357"/>
      <c r="J10357"/>
      <c r="K10357" s="2"/>
      <c r="L10357" s="60"/>
    </row>
    <row r="10358" spans="1:12">
      <c r="A10358"/>
      <c r="B10358"/>
      <c r="C10358"/>
      <c r="D10358"/>
      <c r="E10358"/>
      <c r="F10358" s="76"/>
      <c r="G10358"/>
      <c r="H10358"/>
      <c r="I10358"/>
      <c r="J10358"/>
      <c r="K10358" s="2"/>
      <c r="L10358" s="60"/>
    </row>
    <row r="10359" spans="1:12">
      <c r="A10359"/>
      <c r="B10359"/>
      <c r="C10359"/>
      <c r="D10359"/>
      <c r="E10359"/>
      <c r="F10359" s="76"/>
      <c r="G10359"/>
      <c r="H10359"/>
      <c r="I10359"/>
      <c r="J10359"/>
      <c r="K10359" s="2"/>
      <c r="L10359" s="60"/>
    </row>
    <row r="10360" spans="1:12">
      <c r="A10360"/>
      <c r="B10360"/>
      <c r="C10360"/>
      <c r="D10360"/>
      <c r="E10360"/>
      <c r="F10360" s="76"/>
      <c r="G10360"/>
      <c r="H10360"/>
      <c r="I10360"/>
      <c r="J10360"/>
      <c r="K10360" s="2"/>
      <c r="L10360" s="60"/>
    </row>
    <row r="10361" spans="1:12">
      <c r="A10361"/>
      <c r="B10361"/>
      <c r="C10361"/>
      <c r="D10361"/>
      <c r="E10361"/>
      <c r="F10361" s="76"/>
      <c r="G10361"/>
      <c r="H10361"/>
      <c r="I10361"/>
      <c r="J10361"/>
      <c r="K10361" s="2"/>
      <c r="L10361" s="60"/>
    </row>
    <row r="10362" spans="1:12">
      <c r="A10362"/>
      <c r="B10362"/>
      <c r="C10362"/>
      <c r="D10362"/>
      <c r="E10362"/>
      <c r="F10362" s="76"/>
      <c r="G10362"/>
      <c r="H10362"/>
      <c r="I10362"/>
      <c r="J10362"/>
      <c r="K10362" s="2"/>
      <c r="L10362" s="60"/>
    </row>
    <row r="10363" spans="1:12">
      <c r="A10363"/>
      <c r="B10363"/>
      <c r="C10363"/>
      <c r="D10363"/>
      <c r="E10363"/>
      <c r="F10363" s="76"/>
      <c r="G10363"/>
      <c r="H10363"/>
      <c r="I10363"/>
      <c r="J10363"/>
      <c r="K10363" s="2"/>
      <c r="L10363" s="60"/>
    </row>
    <row r="10364" spans="1:12">
      <c r="A10364"/>
      <c r="B10364"/>
      <c r="C10364"/>
      <c r="D10364"/>
      <c r="E10364"/>
      <c r="F10364" s="76"/>
      <c r="G10364"/>
      <c r="H10364"/>
      <c r="I10364"/>
      <c r="J10364"/>
      <c r="K10364" s="2"/>
      <c r="L10364" s="60"/>
    </row>
    <row r="10365" spans="1:12">
      <c r="A10365"/>
      <c r="B10365"/>
      <c r="C10365"/>
      <c r="D10365"/>
      <c r="E10365"/>
      <c r="F10365" s="76"/>
      <c r="G10365"/>
      <c r="H10365"/>
      <c r="I10365"/>
      <c r="J10365"/>
      <c r="K10365" s="2"/>
      <c r="L10365" s="60"/>
    </row>
    <row r="10366" spans="1:12">
      <c r="A10366"/>
      <c r="B10366"/>
      <c r="C10366"/>
      <c r="D10366"/>
      <c r="E10366"/>
      <c r="F10366" s="76"/>
      <c r="G10366"/>
      <c r="H10366"/>
      <c r="I10366"/>
      <c r="J10366"/>
      <c r="K10366" s="2"/>
      <c r="L10366" s="60"/>
    </row>
    <row r="10367" spans="1:12">
      <c r="A10367"/>
      <c r="B10367"/>
      <c r="C10367"/>
      <c r="D10367"/>
      <c r="E10367"/>
      <c r="F10367" s="76"/>
      <c r="G10367"/>
      <c r="H10367"/>
      <c r="I10367"/>
      <c r="J10367"/>
      <c r="K10367" s="2"/>
      <c r="L10367" s="60"/>
    </row>
    <row r="10368" spans="1:12">
      <c r="A10368"/>
      <c r="B10368"/>
      <c r="C10368"/>
      <c r="D10368"/>
      <c r="E10368"/>
      <c r="F10368" s="76"/>
      <c r="G10368"/>
      <c r="H10368"/>
      <c r="I10368"/>
      <c r="J10368"/>
      <c r="K10368" s="2"/>
      <c r="L10368" s="60"/>
    </row>
    <row r="10369" spans="1:12">
      <c r="A10369"/>
      <c r="B10369"/>
      <c r="C10369"/>
      <c r="D10369"/>
      <c r="E10369"/>
      <c r="F10369" s="76"/>
      <c r="G10369"/>
      <c r="H10369"/>
      <c r="I10369"/>
      <c r="J10369"/>
      <c r="K10369" s="2"/>
      <c r="L10369" s="60"/>
    </row>
    <row r="10370" spans="1:12">
      <c r="A10370"/>
      <c r="B10370"/>
      <c r="C10370"/>
      <c r="D10370"/>
      <c r="E10370"/>
      <c r="F10370" s="76"/>
      <c r="G10370"/>
      <c r="H10370"/>
      <c r="I10370"/>
      <c r="J10370"/>
      <c r="K10370" s="2"/>
      <c r="L10370" s="60"/>
    </row>
    <row r="10371" spans="1:12">
      <c r="A10371"/>
      <c r="B10371"/>
      <c r="C10371"/>
      <c r="D10371"/>
      <c r="E10371"/>
      <c r="F10371" s="76"/>
      <c r="G10371"/>
      <c r="H10371"/>
      <c r="I10371"/>
      <c r="J10371"/>
      <c r="K10371" s="2"/>
      <c r="L10371" s="60"/>
    </row>
    <row r="10372" spans="1:12">
      <c r="A10372"/>
      <c r="B10372"/>
      <c r="C10372"/>
      <c r="D10372"/>
      <c r="E10372"/>
      <c r="F10372" s="76"/>
      <c r="G10372"/>
      <c r="H10372"/>
      <c r="I10372"/>
      <c r="J10372"/>
      <c r="K10372" s="2"/>
      <c r="L10372" s="60"/>
    </row>
    <row r="10373" spans="1:12">
      <c r="A10373"/>
      <c r="B10373"/>
      <c r="C10373"/>
      <c r="D10373"/>
      <c r="E10373"/>
      <c r="F10373" s="76"/>
      <c r="G10373"/>
      <c r="H10373"/>
      <c r="I10373"/>
      <c r="J10373"/>
      <c r="K10373" s="2"/>
      <c r="L10373" s="60"/>
    </row>
    <row r="10374" spans="1:12">
      <c r="A10374"/>
      <c r="B10374"/>
      <c r="C10374"/>
      <c r="D10374"/>
      <c r="E10374"/>
      <c r="F10374" s="76"/>
      <c r="G10374"/>
      <c r="H10374"/>
      <c r="I10374"/>
      <c r="J10374"/>
      <c r="K10374" s="2"/>
      <c r="L10374" s="60"/>
    </row>
    <row r="10375" spans="1:12">
      <c r="A10375"/>
      <c r="B10375"/>
      <c r="C10375"/>
      <c r="D10375"/>
      <c r="E10375"/>
      <c r="F10375" s="76"/>
      <c r="G10375"/>
      <c r="H10375"/>
      <c r="I10375"/>
      <c r="J10375"/>
      <c r="K10375" s="2"/>
      <c r="L10375" s="60"/>
    </row>
    <row r="10376" spans="1:12">
      <c r="A10376"/>
      <c r="B10376"/>
      <c r="C10376"/>
      <c r="D10376"/>
      <c r="E10376"/>
      <c r="F10376" s="76"/>
      <c r="G10376"/>
      <c r="H10376"/>
      <c r="I10376"/>
      <c r="J10376"/>
      <c r="K10376" s="2"/>
      <c r="L10376" s="60"/>
    </row>
    <row r="10377" spans="1:12">
      <c r="A10377"/>
      <c r="B10377"/>
      <c r="C10377"/>
      <c r="D10377"/>
      <c r="E10377"/>
      <c r="F10377" s="76"/>
      <c r="G10377"/>
      <c r="H10377"/>
      <c r="I10377"/>
      <c r="J10377"/>
      <c r="K10377" s="2"/>
      <c r="L10377" s="60"/>
    </row>
    <row r="10378" spans="1:12">
      <c r="A10378"/>
      <c r="B10378"/>
      <c r="C10378"/>
      <c r="D10378"/>
      <c r="E10378"/>
      <c r="F10378" s="76"/>
      <c r="G10378"/>
      <c r="H10378"/>
      <c r="I10378"/>
      <c r="J10378"/>
      <c r="K10378" s="2"/>
      <c r="L10378" s="60"/>
    </row>
    <row r="10379" spans="1:12">
      <c r="A10379"/>
      <c r="B10379"/>
      <c r="C10379"/>
      <c r="D10379"/>
      <c r="E10379"/>
      <c r="F10379" s="76"/>
      <c r="G10379"/>
      <c r="H10379"/>
      <c r="I10379"/>
      <c r="J10379"/>
      <c r="K10379" s="2"/>
      <c r="L10379" s="60"/>
    </row>
    <row r="10380" spans="1:12">
      <c r="A10380"/>
      <c r="B10380"/>
      <c r="C10380"/>
      <c r="D10380"/>
      <c r="E10380"/>
      <c r="F10380" s="76"/>
      <c r="G10380"/>
      <c r="H10380"/>
      <c r="I10380"/>
      <c r="J10380"/>
      <c r="K10380" s="2"/>
      <c r="L10380" s="60"/>
    </row>
    <row r="10381" spans="1:12">
      <c r="A10381"/>
      <c r="B10381"/>
      <c r="C10381"/>
      <c r="D10381"/>
      <c r="E10381"/>
      <c r="F10381" s="76"/>
      <c r="G10381"/>
      <c r="H10381"/>
      <c r="I10381"/>
      <c r="J10381"/>
      <c r="K10381" s="2"/>
      <c r="L10381" s="60"/>
    </row>
    <row r="10382" spans="1:12">
      <c r="A10382"/>
      <c r="B10382"/>
      <c r="C10382"/>
      <c r="D10382"/>
      <c r="E10382"/>
      <c r="F10382" s="76"/>
      <c r="G10382"/>
      <c r="H10382"/>
      <c r="I10382"/>
      <c r="J10382"/>
      <c r="K10382" s="2"/>
      <c r="L10382" s="60"/>
    </row>
    <row r="10383" spans="1:12">
      <c r="A10383"/>
      <c r="B10383"/>
      <c r="C10383"/>
      <c r="D10383"/>
      <c r="E10383"/>
      <c r="F10383" s="76"/>
      <c r="G10383"/>
      <c r="H10383"/>
      <c r="I10383"/>
      <c r="J10383"/>
      <c r="K10383" s="2"/>
      <c r="L10383" s="60"/>
    </row>
    <row r="10384" spans="1:12">
      <c r="A10384"/>
      <c r="B10384"/>
      <c r="C10384"/>
      <c r="D10384"/>
      <c r="E10384"/>
      <c r="F10384" s="76"/>
      <c r="G10384"/>
      <c r="H10384"/>
      <c r="I10384"/>
      <c r="J10384"/>
      <c r="K10384" s="2"/>
      <c r="L10384" s="60"/>
    </row>
    <row r="10385" spans="1:12">
      <c r="A10385"/>
      <c r="B10385"/>
      <c r="C10385"/>
      <c r="D10385"/>
      <c r="E10385"/>
      <c r="F10385" s="76"/>
      <c r="G10385"/>
      <c r="H10385"/>
      <c r="I10385"/>
      <c r="J10385"/>
      <c r="K10385" s="2"/>
      <c r="L10385" s="60"/>
    </row>
    <row r="10386" spans="1:12">
      <c r="A10386"/>
      <c r="B10386"/>
      <c r="C10386"/>
      <c r="D10386"/>
      <c r="E10386"/>
      <c r="F10386" s="76"/>
      <c r="G10386"/>
      <c r="H10386"/>
      <c r="I10386"/>
      <c r="J10386"/>
      <c r="K10386" s="2"/>
      <c r="L10386" s="60"/>
    </row>
    <row r="10387" spans="1:12">
      <c r="A10387"/>
      <c r="B10387"/>
      <c r="C10387"/>
      <c r="D10387"/>
      <c r="E10387"/>
      <c r="F10387" s="76"/>
      <c r="G10387"/>
      <c r="H10387"/>
      <c r="I10387"/>
      <c r="J10387"/>
      <c r="K10387" s="2"/>
      <c r="L10387" s="60"/>
    </row>
    <row r="10388" spans="1:12">
      <c r="A10388"/>
      <c r="B10388"/>
      <c r="C10388"/>
      <c r="D10388"/>
      <c r="E10388"/>
      <c r="F10388" s="76"/>
      <c r="G10388"/>
      <c r="H10388"/>
      <c r="I10388"/>
      <c r="J10388"/>
      <c r="K10388" s="2"/>
      <c r="L10388" s="60"/>
    </row>
    <row r="10389" spans="1:12">
      <c r="A10389"/>
      <c r="B10389"/>
      <c r="C10389"/>
      <c r="D10389"/>
      <c r="E10389"/>
      <c r="F10389" s="76"/>
      <c r="G10389"/>
      <c r="H10389"/>
      <c r="I10389"/>
      <c r="J10389"/>
      <c r="K10389" s="2"/>
      <c r="L10389" s="60"/>
    </row>
    <row r="10390" spans="1:12">
      <c r="A10390"/>
      <c r="B10390"/>
      <c r="C10390"/>
      <c r="D10390"/>
      <c r="E10390"/>
      <c r="F10390" s="76"/>
      <c r="G10390"/>
      <c r="H10390"/>
      <c r="I10390"/>
      <c r="J10390"/>
      <c r="K10390" s="2"/>
      <c r="L10390" s="60"/>
    </row>
    <row r="10391" spans="1:12">
      <c r="A10391"/>
      <c r="B10391"/>
      <c r="C10391"/>
      <c r="D10391"/>
      <c r="E10391"/>
      <c r="F10391" s="76"/>
      <c r="G10391"/>
      <c r="H10391"/>
      <c r="I10391"/>
      <c r="J10391"/>
      <c r="K10391" s="2"/>
      <c r="L10391" s="60"/>
    </row>
    <row r="10392" spans="1:12">
      <c r="A10392"/>
      <c r="B10392"/>
      <c r="C10392"/>
      <c r="D10392"/>
      <c r="E10392"/>
      <c r="F10392" s="76"/>
      <c r="G10392"/>
      <c r="H10392"/>
      <c r="I10392"/>
      <c r="J10392"/>
      <c r="K10392" s="2"/>
      <c r="L10392" s="60"/>
    </row>
    <row r="10393" spans="1:12">
      <c r="A10393"/>
      <c r="B10393"/>
      <c r="C10393"/>
      <c r="D10393"/>
      <c r="E10393"/>
      <c r="F10393" s="76"/>
      <c r="G10393"/>
      <c r="H10393"/>
      <c r="I10393"/>
      <c r="J10393"/>
      <c r="K10393" s="2"/>
      <c r="L10393" s="60"/>
    </row>
    <row r="10394" spans="1:12">
      <c r="A10394"/>
      <c r="B10394"/>
      <c r="C10394"/>
      <c r="D10394"/>
      <c r="E10394"/>
      <c r="F10394" s="76"/>
      <c r="G10394"/>
      <c r="H10394"/>
      <c r="I10394"/>
      <c r="J10394"/>
      <c r="K10394" s="2"/>
      <c r="L10394" s="60"/>
    </row>
    <row r="10395" spans="1:12">
      <c r="A10395"/>
      <c r="B10395"/>
      <c r="C10395"/>
      <c r="D10395"/>
      <c r="E10395"/>
      <c r="F10395" s="76"/>
      <c r="G10395"/>
      <c r="H10395"/>
      <c r="I10395"/>
      <c r="J10395"/>
      <c r="K10395" s="2"/>
      <c r="L10395" s="60"/>
    </row>
    <row r="10396" spans="1:12">
      <c r="A10396"/>
      <c r="B10396"/>
      <c r="C10396"/>
      <c r="D10396"/>
      <c r="E10396"/>
      <c r="F10396" s="76"/>
      <c r="G10396"/>
      <c r="H10396"/>
      <c r="I10396"/>
      <c r="J10396"/>
      <c r="K10396" s="2"/>
      <c r="L10396" s="60"/>
    </row>
    <row r="10397" spans="1:12">
      <c r="A10397"/>
      <c r="B10397"/>
      <c r="C10397"/>
      <c r="D10397"/>
      <c r="E10397"/>
      <c r="F10397" s="76"/>
      <c r="G10397"/>
      <c r="H10397"/>
      <c r="I10397"/>
      <c r="J10397"/>
      <c r="K10397" s="2"/>
      <c r="L10397" s="60"/>
    </row>
    <row r="10398" spans="1:12">
      <c r="A10398"/>
      <c r="B10398"/>
      <c r="C10398"/>
      <c r="D10398"/>
      <c r="E10398"/>
      <c r="F10398" s="76"/>
      <c r="G10398"/>
      <c r="H10398"/>
      <c r="I10398"/>
      <c r="J10398"/>
      <c r="K10398" s="2"/>
      <c r="L10398" s="60"/>
    </row>
    <row r="10399" spans="1:12">
      <c r="A10399"/>
      <c r="B10399"/>
      <c r="C10399"/>
      <c r="D10399"/>
      <c r="E10399"/>
      <c r="F10399" s="76"/>
      <c r="G10399"/>
      <c r="H10399"/>
      <c r="I10399"/>
      <c r="J10399"/>
      <c r="K10399" s="2"/>
      <c r="L10399" s="60"/>
    </row>
    <row r="10400" spans="1:12">
      <c r="A10400"/>
      <c r="B10400"/>
      <c r="C10400"/>
      <c r="D10400"/>
      <c r="E10400"/>
      <c r="F10400" s="76"/>
      <c r="G10400"/>
      <c r="H10400"/>
      <c r="I10400"/>
      <c r="J10400"/>
      <c r="K10400" s="2"/>
      <c r="L10400" s="60"/>
    </row>
    <row r="10401" spans="1:12">
      <c r="A10401"/>
      <c r="B10401"/>
      <c r="C10401"/>
      <c r="D10401"/>
      <c r="E10401"/>
      <c r="F10401" s="76"/>
      <c r="G10401"/>
      <c r="H10401"/>
      <c r="I10401"/>
      <c r="J10401"/>
      <c r="K10401" s="2"/>
      <c r="L10401" s="60"/>
    </row>
    <row r="10402" spans="1:12">
      <c r="A10402"/>
      <c r="B10402"/>
      <c r="C10402"/>
      <c r="D10402"/>
      <c r="E10402"/>
      <c r="F10402" s="76"/>
      <c r="G10402"/>
      <c r="H10402"/>
      <c r="I10402"/>
      <c r="J10402"/>
      <c r="K10402" s="2"/>
      <c r="L10402" s="60"/>
    </row>
    <row r="10403" spans="1:12">
      <c r="A10403"/>
      <c r="B10403"/>
      <c r="C10403"/>
      <c r="D10403"/>
      <c r="E10403"/>
      <c r="F10403" s="76"/>
      <c r="G10403"/>
      <c r="H10403"/>
      <c r="I10403"/>
      <c r="J10403"/>
      <c r="K10403" s="2"/>
      <c r="L10403" s="60"/>
    </row>
    <row r="10404" spans="1:12">
      <c r="A10404"/>
      <c r="B10404"/>
      <c r="C10404"/>
      <c r="D10404"/>
      <c r="E10404"/>
      <c r="F10404" s="76"/>
      <c r="G10404"/>
      <c r="H10404"/>
      <c r="I10404"/>
      <c r="J10404"/>
      <c r="K10404" s="2"/>
      <c r="L10404" s="60"/>
    </row>
    <row r="10405" spans="1:12">
      <c r="A10405"/>
      <c r="B10405"/>
      <c r="C10405"/>
      <c r="D10405"/>
      <c r="E10405"/>
      <c r="F10405" s="76"/>
      <c r="G10405"/>
      <c r="H10405"/>
      <c r="I10405"/>
      <c r="J10405"/>
      <c r="K10405" s="2"/>
      <c r="L10405" s="60"/>
    </row>
    <row r="10406" spans="1:12">
      <c r="A10406"/>
      <c r="B10406"/>
      <c r="C10406"/>
      <c r="D10406"/>
      <c r="E10406"/>
      <c r="F10406" s="76"/>
      <c r="G10406"/>
      <c r="H10406"/>
      <c r="I10406"/>
      <c r="J10406"/>
      <c r="K10406" s="2"/>
      <c r="L10406" s="60"/>
    </row>
    <row r="10407" spans="1:12">
      <c r="A10407"/>
      <c r="B10407"/>
      <c r="C10407"/>
      <c r="D10407"/>
      <c r="E10407"/>
      <c r="F10407" s="76"/>
      <c r="G10407"/>
      <c r="H10407"/>
      <c r="I10407"/>
      <c r="J10407"/>
      <c r="K10407" s="2"/>
      <c r="L10407" s="60"/>
    </row>
    <row r="10408" spans="1:12">
      <c r="A10408"/>
      <c r="B10408"/>
      <c r="C10408"/>
      <c r="D10408"/>
      <c r="E10408"/>
      <c r="F10408" s="76"/>
      <c r="G10408"/>
      <c r="H10408"/>
      <c r="I10408"/>
      <c r="J10408"/>
      <c r="K10408" s="2"/>
      <c r="L10408" s="60"/>
    </row>
    <row r="10409" spans="1:12">
      <c r="A10409"/>
      <c r="B10409"/>
      <c r="C10409"/>
      <c r="D10409"/>
      <c r="E10409"/>
      <c r="F10409" s="76"/>
      <c r="G10409"/>
      <c r="H10409"/>
      <c r="I10409"/>
      <c r="J10409"/>
      <c r="K10409" s="2"/>
      <c r="L10409" s="60"/>
    </row>
    <row r="10410" spans="1:12">
      <c r="A10410"/>
      <c r="B10410"/>
      <c r="C10410"/>
      <c r="D10410"/>
      <c r="E10410"/>
      <c r="F10410" s="76"/>
      <c r="G10410"/>
      <c r="H10410"/>
      <c r="I10410"/>
      <c r="J10410"/>
      <c r="K10410" s="2"/>
      <c r="L10410" s="60"/>
    </row>
    <row r="10411" spans="1:12">
      <c r="A10411"/>
      <c r="B10411"/>
      <c r="C10411"/>
      <c r="D10411"/>
      <c r="E10411"/>
      <c r="F10411" s="76"/>
      <c r="G10411"/>
      <c r="H10411"/>
      <c r="I10411"/>
      <c r="J10411"/>
      <c r="K10411" s="2"/>
      <c r="L10411" s="60"/>
    </row>
    <row r="10412" spans="1:12">
      <c r="A10412"/>
      <c r="B10412"/>
      <c r="C10412"/>
      <c r="D10412"/>
      <c r="E10412"/>
      <c r="F10412" s="76"/>
      <c r="G10412"/>
      <c r="H10412"/>
      <c r="I10412"/>
      <c r="J10412"/>
      <c r="K10412" s="2"/>
      <c r="L10412" s="60"/>
    </row>
    <row r="10413" spans="1:12">
      <c r="A10413"/>
      <c r="B10413"/>
      <c r="C10413"/>
      <c r="D10413"/>
      <c r="E10413"/>
      <c r="F10413" s="76"/>
      <c r="G10413"/>
      <c r="H10413"/>
      <c r="I10413"/>
      <c r="J10413"/>
      <c r="K10413" s="2"/>
      <c r="L10413" s="60"/>
    </row>
    <row r="10414" spans="1:12">
      <c r="A10414"/>
      <c r="B10414"/>
      <c r="C10414"/>
      <c r="D10414"/>
      <c r="E10414"/>
      <c r="F10414" s="76"/>
      <c r="G10414"/>
      <c r="H10414"/>
      <c r="I10414"/>
      <c r="J10414"/>
      <c r="K10414" s="2"/>
      <c r="L10414" s="60"/>
    </row>
    <row r="10415" spans="1:12">
      <c r="A10415"/>
      <c r="B10415"/>
      <c r="C10415"/>
      <c r="D10415"/>
      <c r="E10415"/>
      <c r="F10415" s="76"/>
      <c r="G10415"/>
      <c r="H10415"/>
      <c r="I10415"/>
      <c r="J10415"/>
      <c r="K10415" s="2"/>
      <c r="L10415" s="60"/>
    </row>
    <row r="10416" spans="1:12">
      <c r="A10416"/>
      <c r="B10416"/>
      <c r="C10416"/>
      <c r="D10416"/>
      <c r="E10416"/>
      <c r="F10416" s="76"/>
      <c r="G10416"/>
      <c r="H10416"/>
      <c r="I10416"/>
      <c r="J10416"/>
      <c r="K10416" s="2"/>
      <c r="L10416" s="60"/>
    </row>
    <row r="10417" spans="1:12">
      <c r="A10417"/>
      <c r="B10417"/>
      <c r="C10417"/>
      <c r="D10417"/>
      <c r="E10417"/>
      <c r="F10417" s="76"/>
      <c r="G10417"/>
      <c r="H10417"/>
      <c r="I10417"/>
      <c r="J10417"/>
      <c r="K10417" s="2"/>
      <c r="L10417" s="60"/>
    </row>
    <row r="10418" spans="1:12">
      <c r="A10418"/>
      <c r="B10418"/>
      <c r="C10418"/>
      <c r="D10418"/>
      <c r="E10418"/>
      <c r="F10418" s="76"/>
      <c r="G10418"/>
      <c r="H10418"/>
      <c r="I10418"/>
      <c r="J10418"/>
      <c r="K10418" s="2"/>
      <c r="L10418" s="60"/>
    </row>
    <row r="10419" spans="1:12">
      <c r="A10419"/>
      <c r="B10419"/>
      <c r="C10419"/>
      <c r="D10419"/>
      <c r="E10419"/>
      <c r="F10419" s="76"/>
      <c r="G10419"/>
      <c r="H10419"/>
      <c r="I10419"/>
      <c r="J10419"/>
      <c r="K10419" s="2"/>
      <c r="L10419" s="60"/>
    </row>
    <row r="10420" spans="1:12">
      <c r="A10420"/>
      <c r="B10420"/>
      <c r="C10420"/>
      <c r="D10420"/>
      <c r="E10420"/>
      <c r="F10420" s="76"/>
      <c r="G10420"/>
      <c r="H10420"/>
      <c r="I10420"/>
      <c r="J10420"/>
      <c r="K10420" s="2"/>
      <c r="L10420" s="60"/>
    </row>
    <row r="10421" spans="1:12">
      <c r="A10421"/>
      <c r="B10421"/>
      <c r="C10421"/>
      <c r="D10421"/>
      <c r="E10421"/>
      <c r="F10421" s="76"/>
      <c r="G10421"/>
      <c r="H10421"/>
      <c r="I10421"/>
      <c r="J10421"/>
      <c r="K10421" s="2"/>
      <c r="L10421" s="60"/>
    </row>
    <row r="10422" spans="1:12">
      <c r="A10422"/>
      <c r="B10422"/>
      <c r="C10422"/>
      <c r="D10422"/>
      <c r="E10422"/>
      <c r="F10422" s="76"/>
      <c r="G10422"/>
      <c r="H10422"/>
      <c r="I10422"/>
      <c r="J10422"/>
      <c r="K10422" s="2"/>
      <c r="L10422" s="60"/>
    </row>
    <row r="10423" spans="1:12">
      <c r="A10423"/>
      <c r="B10423"/>
      <c r="C10423"/>
      <c r="D10423"/>
      <c r="E10423"/>
      <c r="F10423" s="76"/>
      <c r="G10423"/>
      <c r="H10423"/>
      <c r="I10423"/>
      <c r="J10423"/>
      <c r="K10423" s="2"/>
      <c r="L10423" s="60"/>
    </row>
    <row r="10424" spans="1:12">
      <c r="A10424"/>
      <c r="B10424"/>
      <c r="C10424"/>
      <c r="D10424"/>
      <c r="E10424"/>
      <c r="F10424" s="76"/>
      <c r="G10424"/>
      <c r="H10424"/>
      <c r="I10424"/>
      <c r="J10424"/>
      <c r="K10424" s="2"/>
      <c r="L10424" s="60"/>
    </row>
    <row r="10425" spans="1:12">
      <c r="A10425"/>
      <c r="B10425"/>
      <c r="C10425"/>
      <c r="D10425"/>
      <c r="E10425"/>
      <c r="F10425" s="76"/>
      <c r="G10425"/>
      <c r="H10425"/>
      <c r="I10425"/>
      <c r="J10425"/>
      <c r="K10425" s="2"/>
      <c r="L10425" s="60"/>
    </row>
    <row r="10426" spans="1:12">
      <c r="A10426"/>
      <c r="B10426"/>
      <c r="C10426"/>
      <c r="D10426"/>
      <c r="E10426"/>
      <c r="F10426" s="76"/>
      <c r="G10426"/>
      <c r="H10426"/>
      <c r="I10426"/>
      <c r="J10426"/>
      <c r="K10426" s="2"/>
      <c r="L10426" s="60"/>
    </row>
    <row r="10427" spans="1:12">
      <c r="A10427"/>
      <c r="B10427"/>
      <c r="C10427"/>
      <c r="D10427"/>
      <c r="E10427"/>
      <c r="F10427" s="76"/>
      <c r="G10427"/>
      <c r="H10427"/>
      <c r="I10427"/>
      <c r="J10427"/>
      <c r="K10427" s="2"/>
      <c r="L10427" s="60"/>
    </row>
    <row r="10428" spans="1:12">
      <c r="A10428"/>
      <c r="B10428"/>
      <c r="C10428"/>
      <c r="D10428"/>
      <c r="E10428"/>
      <c r="F10428" s="76"/>
      <c r="G10428"/>
      <c r="H10428"/>
      <c r="I10428"/>
      <c r="J10428"/>
      <c r="K10428" s="2"/>
      <c r="L10428" s="60"/>
    </row>
    <row r="10429" spans="1:12">
      <c r="A10429"/>
      <c r="B10429"/>
      <c r="C10429"/>
      <c r="D10429"/>
      <c r="E10429"/>
      <c r="F10429" s="76"/>
      <c r="G10429"/>
      <c r="H10429"/>
      <c r="I10429"/>
      <c r="J10429"/>
      <c r="K10429" s="2"/>
      <c r="L10429" s="60"/>
    </row>
    <row r="10430" spans="1:12">
      <c r="A10430"/>
      <c r="B10430"/>
      <c r="C10430"/>
      <c r="D10430"/>
      <c r="E10430"/>
      <c r="F10430" s="76"/>
      <c r="G10430"/>
      <c r="H10430"/>
      <c r="I10430"/>
      <c r="J10430"/>
      <c r="K10430" s="2"/>
      <c r="L10430" s="60"/>
    </row>
    <row r="10431" spans="1:12">
      <c r="A10431"/>
      <c r="B10431"/>
      <c r="C10431"/>
      <c r="D10431"/>
      <c r="E10431"/>
      <c r="F10431" s="76"/>
      <c r="G10431"/>
      <c r="H10431"/>
      <c r="I10431"/>
      <c r="J10431"/>
      <c r="K10431" s="2"/>
      <c r="L10431" s="60"/>
    </row>
    <row r="10432" spans="1:12">
      <c r="A10432"/>
      <c r="B10432"/>
      <c r="C10432"/>
      <c r="D10432"/>
      <c r="E10432"/>
      <c r="F10432" s="76"/>
      <c r="G10432"/>
      <c r="H10432"/>
      <c r="I10432"/>
      <c r="J10432"/>
      <c r="K10432" s="2"/>
      <c r="L10432" s="60"/>
    </row>
    <row r="10433" spans="1:12">
      <c r="A10433"/>
      <c r="B10433"/>
      <c r="C10433"/>
      <c r="D10433"/>
      <c r="E10433"/>
      <c r="F10433" s="76"/>
      <c r="G10433"/>
      <c r="H10433"/>
      <c r="I10433"/>
      <c r="J10433"/>
      <c r="K10433" s="2"/>
      <c r="L10433" s="60"/>
    </row>
    <row r="10434" spans="1:12">
      <c r="A10434"/>
      <c r="B10434"/>
      <c r="C10434"/>
      <c r="D10434"/>
      <c r="E10434"/>
      <c r="F10434" s="76"/>
      <c r="G10434"/>
      <c r="H10434"/>
      <c r="I10434"/>
      <c r="J10434"/>
      <c r="K10434" s="2"/>
      <c r="L10434" s="60"/>
    </row>
    <row r="10435" spans="1:12">
      <c r="A10435"/>
      <c r="B10435"/>
      <c r="C10435"/>
      <c r="D10435"/>
      <c r="E10435"/>
      <c r="F10435" s="76"/>
      <c r="G10435"/>
      <c r="H10435"/>
      <c r="I10435"/>
      <c r="J10435"/>
      <c r="K10435" s="2"/>
      <c r="L10435" s="60"/>
    </row>
    <row r="10436" spans="1:12">
      <c r="A10436"/>
      <c r="B10436"/>
      <c r="C10436"/>
      <c r="D10436"/>
      <c r="E10436"/>
      <c r="F10436" s="76"/>
      <c r="G10436"/>
      <c r="H10436"/>
      <c r="I10436"/>
      <c r="J10436"/>
      <c r="K10436" s="2"/>
      <c r="L10436" s="60"/>
    </row>
    <row r="10437" spans="1:12">
      <c r="A10437"/>
      <c r="B10437"/>
      <c r="C10437"/>
      <c r="D10437"/>
      <c r="E10437"/>
      <c r="F10437" s="76"/>
      <c r="G10437"/>
      <c r="H10437"/>
      <c r="I10437"/>
      <c r="J10437"/>
      <c r="K10437" s="2"/>
      <c r="L10437" s="60"/>
    </row>
    <row r="10438" spans="1:12">
      <c r="A10438"/>
      <c r="B10438"/>
      <c r="C10438"/>
      <c r="D10438"/>
      <c r="E10438"/>
      <c r="F10438" s="76"/>
      <c r="G10438"/>
      <c r="H10438"/>
      <c r="I10438"/>
      <c r="J10438"/>
      <c r="K10438" s="2"/>
      <c r="L10438" s="60"/>
    </row>
    <row r="10439" spans="1:12">
      <c r="A10439"/>
      <c r="B10439"/>
      <c r="C10439"/>
      <c r="D10439"/>
      <c r="E10439"/>
      <c r="F10439" s="76"/>
      <c r="G10439"/>
      <c r="H10439"/>
      <c r="I10439"/>
      <c r="J10439"/>
      <c r="K10439" s="2"/>
      <c r="L10439" s="60"/>
    </row>
    <row r="10440" spans="1:12">
      <c r="A10440"/>
      <c r="B10440"/>
      <c r="C10440"/>
      <c r="D10440"/>
      <c r="E10440"/>
      <c r="F10440" s="76"/>
      <c r="G10440"/>
      <c r="H10440"/>
      <c r="I10440"/>
      <c r="J10440"/>
      <c r="K10440" s="2"/>
      <c r="L10440" s="60"/>
    </row>
    <row r="10441" spans="1:12">
      <c r="A10441"/>
      <c r="B10441"/>
      <c r="C10441"/>
      <c r="D10441"/>
      <c r="E10441"/>
      <c r="F10441" s="76"/>
      <c r="G10441"/>
      <c r="H10441"/>
      <c r="I10441"/>
      <c r="J10441"/>
      <c r="K10441" s="2"/>
      <c r="L10441" s="60"/>
    </row>
    <row r="10442" spans="1:12">
      <c r="A10442"/>
      <c r="B10442"/>
      <c r="C10442"/>
      <c r="D10442"/>
      <c r="E10442"/>
      <c r="F10442" s="76"/>
      <c r="G10442"/>
      <c r="H10442"/>
      <c r="I10442"/>
      <c r="J10442"/>
      <c r="K10442" s="2"/>
      <c r="L10442" s="60"/>
    </row>
    <row r="10443" spans="1:12">
      <c r="A10443"/>
      <c r="B10443"/>
      <c r="C10443"/>
      <c r="D10443"/>
      <c r="E10443"/>
      <c r="F10443" s="76"/>
      <c r="G10443"/>
      <c r="H10443"/>
      <c r="I10443"/>
      <c r="J10443"/>
      <c r="K10443" s="2"/>
      <c r="L10443" s="60"/>
    </row>
    <row r="10444" spans="1:12">
      <c r="A10444"/>
      <c r="B10444"/>
      <c r="C10444"/>
      <c r="D10444"/>
      <c r="E10444"/>
      <c r="F10444" s="76"/>
      <c r="G10444"/>
      <c r="H10444"/>
      <c r="I10444"/>
      <c r="J10444"/>
      <c r="K10444" s="2"/>
      <c r="L10444" s="60"/>
    </row>
    <row r="10445" spans="1:12">
      <c r="A10445"/>
      <c r="B10445"/>
      <c r="C10445"/>
      <c r="D10445"/>
      <c r="E10445"/>
      <c r="F10445" s="76"/>
      <c r="G10445"/>
      <c r="H10445"/>
      <c r="I10445"/>
      <c r="J10445"/>
      <c r="K10445" s="2"/>
      <c r="L10445" s="60"/>
    </row>
    <row r="10446" spans="1:12">
      <c r="A10446"/>
      <c r="B10446"/>
      <c r="C10446"/>
      <c r="D10446"/>
      <c r="E10446"/>
      <c r="F10446" s="76"/>
      <c r="G10446"/>
      <c r="H10446"/>
      <c r="I10446"/>
      <c r="J10446"/>
      <c r="K10446" s="2"/>
      <c r="L10446" s="60"/>
    </row>
    <row r="10447" spans="1:12">
      <c r="A10447"/>
      <c r="B10447"/>
      <c r="C10447"/>
      <c r="D10447"/>
      <c r="E10447"/>
      <c r="F10447" s="76"/>
      <c r="G10447"/>
      <c r="H10447"/>
      <c r="I10447"/>
      <c r="J10447"/>
      <c r="K10447" s="2"/>
      <c r="L10447" s="60"/>
    </row>
    <row r="10448" spans="1:12">
      <c r="A10448"/>
      <c r="B10448"/>
      <c r="C10448"/>
      <c r="D10448"/>
      <c r="E10448"/>
      <c r="F10448" s="76"/>
      <c r="G10448"/>
      <c r="H10448"/>
      <c r="I10448"/>
      <c r="J10448"/>
      <c r="K10448" s="2"/>
      <c r="L10448" s="60"/>
    </row>
    <row r="10449" spans="1:12">
      <c r="A10449"/>
      <c r="B10449"/>
      <c r="C10449"/>
      <c r="D10449"/>
      <c r="E10449"/>
      <c r="F10449" s="76"/>
      <c r="G10449"/>
      <c r="H10449"/>
      <c r="I10449"/>
      <c r="J10449"/>
      <c r="K10449" s="2"/>
      <c r="L10449" s="60"/>
    </row>
    <row r="10450" spans="1:12">
      <c r="A10450"/>
      <c r="B10450"/>
      <c r="C10450"/>
      <c r="D10450"/>
      <c r="E10450"/>
      <c r="F10450" s="76"/>
      <c r="G10450"/>
      <c r="H10450"/>
      <c r="I10450"/>
      <c r="J10450"/>
      <c r="K10450" s="2"/>
      <c r="L10450" s="60"/>
    </row>
    <row r="10451" spans="1:12">
      <c r="A10451"/>
      <c r="B10451"/>
      <c r="C10451"/>
      <c r="D10451"/>
      <c r="E10451"/>
      <c r="F10451" s="76"/>
      <c r="G10451"/>
      <c r="H10451"/>
      <c r="I10451"/>
      <c r="J10451"/>
      <c r="K10451" s="2"/>
      <c r="L10451" s="60"/>
    </row>
    <row r="10452" spans="1:12">
      <c r="A10452"/>
      <c r="B10452"/>
      <c r="C10452"/>
      <c r="D10452"/>
      <c r="E10452"/>
      <c r="F10452" s="76"/>
      <c r="G10452"/>
      <c r="H10452"/>
      <c r="I10452"/>
      <c r="J10452"/>
      <c r="K10452" s="2"/>
      <c r="L10452" s="60"/>
    </row>
    <row r="10453" spans="1:12">
      <c r="A10453"/>
      <c r="B10453"/>
      <c r="C10453"/>
      <c r="D10453"/>
      <c r="E10453"/>
      <c r="F10453" s="76"/>
      <c r="G10453"/>
      <c r="H10453"/>
      <c r="I10453"/>
      <c r="J10453"/>
      <c r="K10453" s="2"/>
      <c r="L10453" s="60"/>
    </row>
    <row r="10454" spans="1:12">
      <c r="A10454"/>
      <c r="B10454"/>
      <c r="C10454"/>
      <c r="D10454"/>
      <c r="E10454"/>
      <c r="F10454" s="76"/>
      <c r="G10454"/>
      <c r="H10454"/>
      <c r="I10454"/>
      <c r="J10454"/>
      <c r="K10454" s="2"/>
      <c r="L10454" s="60"/>
    </row>
    <row r="10455" spans="1:12">
      <c r="A10455"/>
      <c r="B10455"/>
      <c r="C10455"/>
      <c r="D10455"/>
      <c r="E10455"/>
      <c r="F10455" s="76"/>
      <c r="G10455"/>
      <c r="H10455"/>
      <c r="I10455"/>
      <c r="J10455"/>
      <c r="K10455" s="2"/>
      <c r="L10455" s="60"/>
    </row>
    <row r="10456" spans="1:12">
      <c r="A10456"/>
      <c r="B10456"/>
      <c r="C10456"/>
      <c r="D10456"/>
      <c r="E10456"/>
      <c r="F10456" s="76"/>
      <c r="G10456"/>
      <c r="H10456"/>
      <c r="I10456"/>
      <c r="J10456"/>
      <c r="K10456" s="2"/>
      <c r="L10456" s="60"/>
    </row>
    <row r="10457" spans="1:12">
      <c r="A10457"/>
      <c r="B10457"/>
      <c r="C10457"/>
      <c r="D10457"/>
      <c r="E10457"/>
      <c r="F10457" s="76"/>
      <c r="G10457"/>
      <c r="H10457"/>
      <c r="I10457"/>
      <c r="J10457"/>
      <c r="K10457" s="2"/>
      <c r="L10457" s="60"/>
    </row>
    <row r="10458" spans="1:12">
      <c r="A10458"/>
      <c r="B10458"/>
      <c r="C10458"/>
      <c r="D10458"/>
      <c r="E10458"/>
      <c r="F10458" s="76"/>
      <c r="G10458"/>
      <c r="H10458"/>
      <c r="I10458"/>
      <c r="J10458"/>
      <c r="K10458" s="2"/>
      <c r="L10458" s="60"/>
    </row>
    <row r="10459" spans="1:12">
      <c r="A10459"/>
      <c r="B10459"/>
      <c r="C10459"/>
      <c r="D10459"/>
      <c r="E10459"/>
      <c r="F10459" s="76"/>
      <c r="G10459"/>
      <c r="H10459"/>
      <c r="I10459"/>
      <c r="J10459"/>
      <c r="K10459" s="2"/>
      <c r="L10459" s="60"/>
    </row>
    <row r="10460" spans="1:12">
      <c r="A10460"/>
      <c r="B10460"/>
      <c r="C10460"/>
      <c r="D10460"/>
      <c r="E10460"/>
      <c r="F10460" s="76"/>
      <c r="G10460"/>
      <c r="H10460"/>
      <c r="I10460"/>
      <c r="J10460"/>
      <c r="K10460" s="2"/>
      <c r="L10460" s="60"/>
    </row>
    <row r="10461" spans="1:12">
      <c r="A10461"/>
      <c r="B10461"/>
      <c r="C10461"/>
      <c r="D10461"/>
      <c r="E10461"/>
      <c r="F10461" s="76"/>
      <c r="G10461"/>
      <c r="H10461"/>
      <c r="I10461"/>
      <c r="J10461"/>
      <c r="K10461" s="2"/>
      <c r="L10461" s="60"/>
    </row>
    <row r="10462" spans="1:12">
      <c r="A10462"/>
      <c r="B10462"/>
      <c r="C10462"/>
      <c r="D10462"/>
      <c r="E10462"/>
      <c r="F10462" s="76"/>
      <c r="G10462"/>
      <c r="H10462"/>
      <c r="I10462"/>
      <c r="J10462"/>
      <c r="K10462" s="2"/>
      <c r="L10462" s="60"/>
    </row>
    <row r="10463" spans="1:12">
      <c r="A10463"/>
      <c r="B10463"/>
      <c r="C10463"/>
      <c r="D10463"/>
      <c r="E10463"/>
      <c r="F10463" s="76"/>
      <c r="G10463"/>
      <c r="H10463"/>
      <c r="I10463"/>
      <c r="J10463"/>
      <c r="K10463" s="2"/>
      <c r="L10463" s="60"/>
    </row>
    <row r="10464" spans="1:12">
      <c r="A10464"/>
      <c r="B10464"/>
      <c r="C10464"/>
      <c r="D10464"/>
      <c r="E10464"/>
      <c r="F10464" s="76"/>
      <c r="G10464"/>
      <c r="H10464"/>
      <c r="I10464"/>
      <c r="J10464"/>
      <c r="K10464" s="2"/>
      <c r="L10464" s="60"/>
    </row>
    <row r="10465" spans="1:12">
      <c r="A10465"/>
      <c r="B10465"/>
      <c r="C10465"/>
      <c r="D10465"/>
      <c r="E10465"/>
      <c r="F10465" s="76"/>
      <c r="G10465"/>
      <c r="H10465"/>
      <c r="I10465"/>
      <c r="J10465"/>
      <c r="K10465" s="2"/>
      <c r="L10465" s="60"/>
    </row>
    <row r="10466" spans="1:12">
      <c r="A10466"/>
      <c r="B10466"/>
      <c r="C10466"/>
      <c r="D10466"/>
      <c r="E10466"/>
      <c r="F10466" s="76"/>
      <c r="G10466"/>
      <c r="H10466"/>
      <c r="I10466"/>
      <c r="J10466"/>
      <c r="K10466" s="2"/>
      <c r="L10466" s="60"/>
    </row>
    <row r="10467" spans="1:12">
      <c r="A10467"/>
      <c r="B10467"/>
      <c r="C10467"/>
      <c r="D10467"/>
      <c r="E10467"/>
      <c r="F10467" s="76"/>
      <c r="G10467"/>
      <c r="H10467"/>
      <c r="I10467"/>
      <c r="J10467"/>
      <c r="K10467" s="2"/>
      <c r="L10467" s="60"/>
    </row>
    <row r="10468" spans="1:12">
      <c r="A10468"/>
      <c r="B10468"/>
      <c r="C10468"/>
      <c r="D10468"/>
      <c r="E10468"/>
      <c r="F10468" s="76"/>
      <c r="G10468"/>
      <c r="H10468"/>
      <c r="I10468"/>
      <c r="J10468"/>
      <c r="K10468" s="2"/>
      <c r="L10468" s="60"/>
    </row>
    <row r="10469" spans="1:12">
      <c r="A10469"/>
      <c r="B10469"/>
      <c r="C10469"/>
      <c r="D10469"/>
      <c r="E10469"/>
      <c r="F10469" s="76"/>
      <c r="G10469"/>
      <c r="H10469"/>
      <c r="I10469"/>
      <c r="J10469"/>
      <c r="K10469" s="2"/>
      <c r="L10469" s="60"/>
    </row>
    <row r="10470" spans="1:12">
      <c r="A10470"/>
      <c r="B10470"/>
      <c r="C10470"/>
      <c r="D10470"/>
      <c r="E10470"/>
      <c r="F10470" s="76"/>
      <c r="G10470"/>
      <c r="H10470"/>
      <c r="I10470"/>
      <c r="J10470"/>
      <c r="K10470" s="2"/>
      <c r="L10470" s="60"/>
    </row>
    <row r="10471" spans="1:12">
      <c r="A10471"/>
      <c r="B10471"/>
      <c r="C10471"/>
      <c r="D10471"/>
      <c r="E10471"/>
      <c r="F10471" s="76"/>
      <c r="G10471"/>
      <c r="H10471"/>
      <c r="I10471"/>
      <c r="J10471"/>
      <c r="K10471" s="2"/>
      <c r="L10471" s="60"/>
    </row>
    <row r="10472" spans="1:12">
      <c r="A10472"/>
      <c r="B10472"/>
      <c r="C10472"/>
      <c r="D10472"/>
      <c r="E10472"/>
      <c r="F10472" s="76"/>
      <c r="G10472"/>
      <c r="H10472"/>
      <c r="I10472"/>
      <c r="J10472"/>
      <c r="K10472" s="2"/>
      <c r="L10472" s="60"/>
    </row>
    <row r="10473" spans="1:12">
      <c r="A10473"/>
      <c r="B10473"/>
      <c r="C10473"/>
      <c r="D10473"/>
      <c r="E10473"/>
      <c r="F10473" s="76"/>
      <c r="G10473"/>
      <c r="H10473"/>
      <c r="I10473"/>
      <c r="J10473"/>
      <c r="K10473" s="2"/>
      <c r="L10473" s="60"/>
    </row>
    <row r="10474" spans="1:12">
      <c r="A10474"/>
      <c r="B10474"/>
      <c r="C10474"/>
      <c r="D10474"/>
      <c r="E10474"/>
      <c r="F10474" s="76"/>
      <c r="G10474"/>
      <c r="H10474"/>
      <c r="I10474"/>
      <c r="J10474"/>
      <c r="K10474" s="2"/>
      <c r="L10474" s="60"/>
    </row>
    <row r="10475" spans="1:12">
      <c r="A10475"/>
      <c r="B10475"/>
      <c r="C10475"/>
      <c r="D10475"/>
      <c r="E10475"/>
      <c r="F10475" s="76"/>
      <c r="G10475"/>
      <c r="H10475"/>
      <c r="I10475"/>
      <c r="J10475"/>
      <c r="K10475" s="2"/>
      <c r="L10475" s="60"/>
    </row>
    <row r="10476" spans="1:12">
      <c r="A10476"/>
      <c r="B10476"/>
      <c r="C10476"/>
      <c r="D10476"/>
      <c r="E10476"/>
      <c r="F10476" s="76"/>
      <c r="G10476"/>
      <c r="H10476"/>
      <c r="I10476"/>
      <c r="J10476"/>
      <c r="K10476" s="2"/>
      <c r="L10476" s="60"/>
    </row>
    <row r="10477" spans="1:12">
      <c r="A10477"/>
      <c r="B10477"/>
      <c r="C10477"/>
      <c r="D10477"/>
      <c r="E10477"/>
      <c r="F10477" s="76"/>
      <c r="G10477"/>
      <c r="H10477"/>
      <c r="I10477"/>
      <c r="J10477"/>
      <c r="K10477" s="2"/>
      <c r="L10477" s="60"/>
    </row>
    <row r="10478" spans="1:12">
      <c r="A10478"/>
      <c r="B10478"/>
      <c r="C10478"/>
      <c r="D10478"/>
      <c r="E10478"/>
      <c r="F10478" s="76"/>
      <c r="G10478"/>
      <c r="H10478"/>
      <c r="I10478"/>
      <c r="J10478"/>
      <c r="K10478" s="2"/>
      <c r="L10478" s="60"/>
    </row>
    <row r="10479" spans="1:12">
      <c r="A10479"/>
      <c r="B10479"/>
      <c r="C10479"/>
      <c r="D10479"/>
      <c r="E10479"/>
      <c r="F10479" s="76"/>
      <c r="G10479"/>
      <c r="H10479"/>
      <c r="I10479"/>
      <c r="J10479"/>
      <c r="K10479" s="2"/>
      <c r="L10479" s="60"/>
    </row>
    <row r="10480" spans="1:12">
      <c r="A10480"/>
      <c r="B10480"/>
      <c r="C10480"/>
      <c r="D10480"/>
      <c r="E10480"/>
      <c r="F10480" s="76"/>
      <c r="G10480"/>
      <c r="H10480"/>
      <c r="I10480"/>
      <c r="J10480"/>
      <c r="K10480" s="2"/>
      <c r="L10480" s="60"/>
    </row>
    <row r="10481" spans="1:12">
      <c r="A10481"/>
      <c r="B10481"/>
      <c r="C10481"/>
      <c r="D10481"/>
      <c r="E10481"/>
      <c r="F10481" s="76"/>
      <c r="G10481"/>
      <c r="H10481"/>
      <c r="I10481"/>
      <c r="J10481"/>
      <c r="K10481" s="2"/>
      <c r="L10481" s="60"/>
    </row>
    <row r="10482" spans="1:12">
      <c r="A10482"/>
      <c r="B10482"/>
      <c r="C10482"/>
      <c r="D10482"/>
      <c r="E10482"/>
      <c r="F10482" s="76"/>
      <c r="G10482"/>
      <c r="H10482"/>
      <c r="I10482"/>
      <c r="J10482"/>
      <c r="K10482" s="2"/>
      <c r="L10482" s="60"/>
    </row>
    <row r="10483" spans="1:12">
      <c r="A10483"/>
      <c r="B10483"/>
      <c r="C10483"/>
      <c r="D10483"/>
      <c r="E10483"/>
      <c r="F10483" s="76"/>
      <c r="G10483"/>
      <c r="H10483"/>
      <c r="I10483"/>
      <c r="J10483"/>
      <c r="K10483" s="2"/>
      <c r="L10483" s="60"/>
    </row>
    <row r="10484" spans="1:12">
      <c r="A10484"/>
      <c r="B10484"/>
      <c r="C10484"/>
      <c r="D10484"/>
      <c r="E10484"/>
      <c r="F10484" s="76"/>
      <c r="G10484"/>
      <c r="H10484"/>
      <c r="I10484"/>
      <c r="J10484"/>
      <c r="K10484" s="2"/>
      <c r="L10484" s="60"/>
    </row>
    <row r="10485" spans="1:12">
      <c r="A10485"/>
      <c r="B10485"/>
      <c r="C10485"/>
      <c r="D10485"/>
      <c r="E10485"/>
      <c r="F10485" s="76"/>
      <c r="G10485"/>
      <c r="H10485"/>
      <c r="I10485"/>
      <c r="J10485"/>
      <c r="K10485" s="2"/>
      <c r="L10485" s="60"/>
    </row>
    <row r="10486" spans="1:12">
      <c r="A10486"/>
      <c r="B10486"/>
      <c r="C10486"/>
      <c r="D10486"/>
      <c r="E10486"/>
      <c r="F10486" s="76"/>
      <c r="G10486"/>
      <c r="H10486"/>
      <c r="I10486"/>
      <c r="J10486"/>
      <c r="K10486" s="2"/>
      <c r="L10486" s="60"/>
    </row>
    <row r="10487" spans="1:12">
      <c r="A10487"/>
      <c r="B10487"/>
      <c r="C10487"/>
      <c r="D10487"/>
      <c r="E10487"/>
      <c r="F10487" s="76"/>
      <c r="G10487"/>
      <c r="H10487"/>
      <c r="I10487"/>
      <c r="J10487"/>
      <c r="K10487" s="2"/>
      <c r="L10487" s="60"/>
    </row>
    <row r="10488" spans="1:12">
      <c r="A10488"/>
      <c r="B10488"/>
      <c r="C10488"/>
      <c r="D10488"/>
      <c r="E10488"/>
      <c r="F10488" s="76"/>
      <c r="G10488"/>
      <c r="H10488"/>
      <c r="I10488"/>
      <c r="J10488"/>
      <c r="K10488" s="2"/>
      <c r="L10488" s="60"/>
    </row>
    <row r="10489" spans="1:12">
      <c r="A10489"/>
      <c r="B10489"/>
      <c r="C10489"/>
      <c r="D10489"/>
      <c r="E10489"/>
      <c r="F10489" s="76"/>
      <c r="G10489"/>
      <c r="H10489"/>
      <c r="I10489"/>
      <c r="J10489"/>
      <c r="K10489" s="2"/>
      <c r="L10489" s="60"/>
    </row>
    <row r="10490" spans="1:12">
      <c r="A10490"/>
      <c r="B10490"/>
      <c r="C10490"/>
      <c r="D10490"/>
      <c r="E10490"/>
      <c r="F10490" s="76"/>
      <c r="G10490"/>
      <c r="H10490"/>
      <c r="I10490"/>
      <c r="J10490"/>
      <c r="K10490" s="2"/>
      <c r="L10490" s="60"/>
    </row>
    <row r="10491" spans="1:12">
      <c r="A10491"/>
      <c r="B10491"/>
      <c r="C10491"/>
      <c r="D10491"/>
      <c r="E10491"/>
      <c r="F10491" s="76"/>
      <c r="G10491"/>
      <c r="H10491"/>
      <c r="I10491"/>
      <c r="J10491"/>
      <c r="K10491" s="2"/>
      <c r="L10491" s="60"/>
    </row>
    <row r="10492" spans="1:12">
      <c r="A10492"/>
      <c r="B10492"/>
      <c r="C10492"/>
      <c r="D10492"/>
      <c r="E10492"/>
      <c r="F10492" s="76"/>
      <c r="G10492"/>
      <c r="H10492"/>
      <c r="I10492"/>
      <c r="J10492"/>
      <c r="K10492" s="2"/>
      <c r="L10492" s="60"/>
    </row>
    <row r="10493" spans="1:12">
      <c r="A10493"/>
      <c r="B10493"/>
      <c r="C10493"/>
      <c r="D10493"/>
      <c r="E10493"/>
      <c r="F10493" s="76"/>
      <c r="G10493"/>
      <c r="H10493"/>
      <c r="I10493"/>
      <c r="J10493"/>
      <c r="K10493" s="2"/>
      <c r="L10493" s="60"/>
    </row>
    <row r="10494" spans="1:12">
      <c r="A10494"/>
      <c r="B10494"/>
      <c r="C10494"/>
      <c r="D10494"/>
      <c r="E10494"/>
      <c r="F10494" s="76"/>
      <c r="G10494"/>
      <c r="H10494"/>
      <c r="I10494"/>
      <c r="J10494"/>
      <c r="K10494" s="2"/>
      <c r="L10494" s="60"/>
    </row>
    <row r="10495" spans="1:12">
      <c r="A10495"/>
      <c r="B10495"/>
      <c r="C10495"/>
      <c r="D10495"/>
      <c r="E10495"/>
      <c r="F10495" s="76"/>
      <c r="G10495"/>
      <c r="H10495"/>
      <c r="I10495"/>
      <c r="J10495"/>
      <c r="K10495" s="2"/>
      <c r="L10495" s="60"/>
    </row>
    <row r="10496" spans="1:12">
      <c r="A10496"/>
      <c r="B10496"/>
      <c r="C10496"/>
      <c r="D10496"/>
      <c r="E10496"/>
      <c r="F10496" s="76"/>
      <c r="G10496"/>
      <c r="H10496"/>
      <c r="I10496"/>
      <c r="J10496"/>
      <c r="K10496" s="2"/>
      <c r="L10496" s="60"/>
    </row>
    <row r="10497" spans="1:12">
      <c r="A10497"/>
      <c r="B10497"/>
      <c r="C10497"/>
      <c r="D10497"/>
      <c r="E10497"/>
      <c r="F10497" s="76"/>
      <c r="G10497"/>
      <c r="H10497"/>
      <c r="I10497"/>
      <c r="J10497"/>
      <c r="K10497" s="2"/>
      <c r="L10497" s="60"/>
    </row>
    <row r="10498" spans="1:12">
      <c r="A10498"/>
      <c r="B10498"/>
      <c r="C10498"/>
      <c r="D10498"/>
      <c r="E10498"/>
      <c r="F10498" s="76"/>
      <c r="G10498"/>
      <c r="H10498"/>
      <c r="I10498"/>
      <c r="J10498"/>
      <c r="K10498" s="2"/>
      <c r="L10498" s="60"/>
    </row>
    <row r="10499" spans="1:12">
      <c r="A10499"/>
      <c r="B10499"/>
      <c r="C10499"/>
      <c r="D10499"/>
      <c r="E10499"/>
      <c r="F10499" s="76"/>
      <c r="G10499"/>
      <c r="H10499"/>
      <c r="I10499"/>
      <c r="J10499"/>
      <c r="K10499" s="2"/>
      <c r="L10499" s="60"/>
    </row>
    <row r="10500" spans="1:12">
      <c r="A10500"/>
      <c r="B10500"/>
      <c r="C10500"/>
      <c r="D10500"/>
      <c r="E10500"/>
      <c r="F10500" s="76"/>
      <c r="G10500"/>
      <c r="H10500"/>
      <c r="I10500"/>
      <c r="J10500"/>
      <c r="K10500" s="2"/>
      <c r="L10500" s="60"/>
    </row>
    <row r="10501" spans="1:12">
      <c r="A10501"/>
      <c r="B10501"/>
      <c r="C10501"/>
      <c r="D10501"/>
      <c r="E10501"/>
      <c r="F10501" s="76"/>
      <c r="G10501"/>
      <c r="H10501"/>
      <c r="I10501"/>
      <c r="J10501"/>
      <c r="K10501" s="2"/>
      <c r="L10501" s="60"/>
    </row>
    <row r="10502" spans="1:12">
      <c r="A10502"/>
      <c r="B10502"/>
      <c r="C10502"/>
      <c r="D10502"/>
      <c r="E10502"/>
      <c r="F10502" s="76"/>
      <c r="G10502"/>
      <c r="H10502"/>
      <c r="I10502"/>
      <c r="J10502"/>
      <c r="K10502" s="2"/>
      <c r="L10502" s="60"/>
    </row>
    <row r="10503" spans="1:12">
      <c r="A10503"/>
      <c r="B10503"/>
      <c r="C10503"/>
      <c r="D10503"/>
      <c r="E10503"/>
      <c r="F10503" s="76"/>
      <c r="G10503"/>
      <c r="H10503"/>
      <c r="I10503"/>
      <c r="J10503"/>
      <c r="K10503" s="2"/>
      <c r="L10503" s="60"/>
    </row>
    <row r="10504" spans="1:12">
      <c r="A10504"/>
      <c r="B10504"/>
      <c r="C10504"/>
      <c r="D10504"/>
      <c r="E10504"/>
      <c r="F10504" s="76"/>
      <c r="G10504"/>
      <c r="H10504"/>
      <c r="I10504"/>
      <c r="J10504"/>
      <c r="K10504" s="2"/>
      <c r="L10504" s="60"/>
    </row>
    <row r="10505" spans="1:12">
      <c r="A10505"/>
      <c r="B10505"/>
      <c r="C10505"/>
      <c r="D10505"/>
      <c r="E10505"/>
      <c r="F10505" s="76"/>
      <c r="G10505"/>
      <c r="H10505"/>
      <c r="I10505"/>
      <c r="J10505"/>
      <c r="K10505" s="2"/>
      <c r="L10505" s="60"/>
    </row>
    <row r="10506" spans="1:12">
      <c r="A10506"/>
      <c r="B10506"/>
      <c r="C10506"/>
      <c r="D10506"/>
      <c r="E10506"/>
      <c r="F10506" s="76"/>
      <c r="G10506"/>
      <c r="H10506"/>
      <c r="I10506"/>
      <c r="J10506"/>
      <c r="K10506" s="2"/>
      <c r="L10506" s="60"/>
    </row>
    <row r="10507" spans="1:12">
      <c r="A10507"/>
      <c r="B10507"/>
      <c r="C10507"/>
      <c r="D10507"/>
      <c r="E10507"/>
      <c r="F10507" s="76"/>
      <c r="G10507"/>
      <c r="H10507"/>
      <c r="I10507"/>
      <c r="J10507"/>
      <c r="K10507" s="2"/>
      <c r="L10507" s="60"/>
    </row>
    <row r="10508" spans="1:12">
      <c r="A10508"/>
      <c r="B10508"/>
      <c r="C10508"/>
      <c r="D10508"/>
      <c r="E10508"/>
      <c r="F10508" s="76"/>
      <c r="G10508"/>
      <c r="H10508"/>
      <c r="I10508"/>
      <c r="J10508"/>
      <c r="K10508" s="2"/>
      <c r="L10508" s="60"/>
    </row>
    <row r="10509" spans="1:12">
      <c r="A10509"/>
      <c r="B10509"/>
      <c r="C10509"/>
      <c r="D10509"/>
      <c r="E10509"/>
      <c r="F10509" s="76"/>
      <c r="G10509"/>
      <c r="H10509"/>
      <c r="I10509"/>
      <c r="J10509"/>
      <c r="K10509" s="2"/>
      <c r="L10509" s="60"/>
    </row>
    <row r="10510" spans="1:12">
      <c r="A10510"/>
      <c r="B10510"/>
      <c r="C10510"/>
      <c r="D10510"/>
      <c r="E10510"/>
      <c r="F10510" s="76"/>
      <c r="G10510"/>
      <c r="H10510"/>
      <c r="I10510"/>
      <c r="J10510"/>
      <c r="K10510" s="2"/>
      <c r="L10510" s="60"/>
    </row>
    <row r="10511" spans="1:12">
      <c r="A10511"/>
      <c r="B10511"/>
      <c r="C10511"/>
      <c r="D10511"/>
      <c r="E10511"/>
      <c r="F10511" s="76"/>
      <c r="G10511"/>
      <c r="H10511"/>
      <c r="I10511"/>
      <c r="J10511"/>
      <c r="K10511" s="2"/>
      <c r="L10511" s="60"/>
    </row>
    <row r="10512" spans="1:12">
      <c r="A10512"/>
      <c r="B10512"/>
      <c r="C10512"/>
      <c r="D10512"/>
      <c r="E10512"/>
      <c r="F10512" s="76"/>
      <c r="G10512"/>
      <c r="H10512"/>
      <c r="I10512"/>
      <c r="J10512"/>
      <c r="K10512" s="2"/>
      <c r="L10512" s="60"/>
    </row>
    <row r="10513" spans="1:12">
      <c r="A10513"/>
      <c r="B10513"/>
      <c r="C10513"/>
      <c r="D10513"/>
      <c r="E10513"/>
      <c r="F10513" s="76"/>
      <c r="G10513"/>
      <c r="H10513"/>
      <c r="I10513"/>
      <c r="J10513"/>
      <c r="K10513" s="2"/>
      <c r="L10513" s="60"/>
    </row>
    <row r="10514" spans="1:12">
      <c r="A10514"/>
      <c r="B10514"/>
      <c r="C10514"/>
      <c r="D10514"/>
      <c r="E10514"/>
      <c r="F10514" s="76"/>
      <c r="G10514"/>
      <c r="H10514"/>
      <c r="I10514"/>
      <c r="J10514"/>
      <c r="K10514" s="2"/>
      <c r="L10514" s="60"/>
    </row>
    <row r="10515" spans="1:12">
      <c r="A10515"/>
      <c r="B10515"/>
      <c r="C10515"/>
      <c r="D10515"/>
      <c r="E10515"/>
      <c r="F10515" s="76"/>
      <c r="G10515"/>
      <c r="H10515"/>
      <c r="I10515"/>
      <c r="J10515"/>
      <c r="K10515" s="2"/>
      <c r="L10515" s="60"/>
    </row>
    <row r="10516" spans="1:12">
      <c r="A10516"/>
      <c r="B10516"/>
      <c r="C10516"/>
      <c r="D10516"/>
      <c r="E10516"/>
      <c r="F10516" s="76"/>
      <c r="G10516"/>
      <c r="H10516"/>
      <c r="I10516"/>
      <c r="J10516"/>
      <c r="K10516" s="2"/>
      <c r="L10516" s="60"/>
    </row>
    <row r="10517" spans="1:12">
      <c r="A10517"/>
      <c r="B10517"/>
      <c r="C10517"/>
      <c r="D10517"/>
      <c r="E10517"/>
      <c r="F10517" s="76"/>
      <c r="G10517"/>
      <c r="H10517"/>
      <c r="I10517"/>
      <c r="J10517"/>
      <c r="K10517" s="2"/>
      <c r="L10517" s="60"/>
    </row>
    <row r="10518" spans="1:12">
      <c r="A10518"/>
      <c r="B10518"/>
      <c r="C10518"/>
      <c r="D10518"/>
      <c r="E10518"/>
      <c r="F10518" s="76"/>
      <c r="G10518"/>
      <c r="H10518"/>
      <c r="I10518"/>
      <c r="J10518"/>
      <c r="K10518" s="2"/>
      <c r="L10518" s="60"/>
    </row>
    <row r="10519" spans="1:12">
      <c r="A10519"/>
      <c r="B10519"/>
      <c r="C10519"/>
      <c r="D10519"/>
      <c r="E10519"/>
      <c r="F10519" s="76"/>
      <c r="G10519"/>
      <c r="H10519"/>
      <c r="I10519"/>
      <c r="J10519"/>
      <c r="K10519" s="2"/>
      <c r="L10519" s="60"/>
    </row>
    <row r="10520" spans="1:12">
      <c r="A10520"/>
      <c r="B10520"/>
      <c r="C10520"/>
      <c r="D10520"/>
      <c r="E10520"/>
      <c r="F10520" s="76"/>
      <c r="G10520"/>
      <c r="H10520"/>
      <c r="I10520"/>
      <c r="J10520"/>
      <c r="K10520" s="2"/>
      <c r="L10520" s="60"/>
    </row>
    <row r="10521" spans="1:12">
      <c r="A10521"/>
      <c r="B10521"/>
      <c r="C10521"/>
      <c r="D10521"/>
      <c r="E10521"/>
      <c r="F10521" s="76"/>
      <c r="G10521"/>
      <c r="H10521"/>
      <c r="I10521"/>
      <c r="J10521"/>
      <c r="K10521" s="2"/>
      <c r="L10521" s="60"/>
    </row>
    <row r="10522" spans="1:12">
      <c r="A10522"/>
      <c r="B10522"/>
      <c r="C10522"/>
      <c r="D10522"/>
      <c r="E10522"/>
      <c r="F10522" s="76"/>
      <c r="G10522"/>
      <c r="H10522"/>
      <c r="I10522"/>
      <c r="J10522"/>
      <c r="K10522" s="2"/>
      <c r="L10522" s="60"/>
    </row>
    <row r="10523" spans="1:12">
      <c r="A10523"/>
      <c r="B10523"/>
      <c r="C10523"/>
      <c r="D10523"/>
      <c r="E10523"/>
      <c r="F10523" s="76"/>
      <c r="G10523"/>
      <c r="H10523"/>
      <c r="I10523"/>
      <c r="J10523"/>
      <c r="K10523" s="2"/>
      <c r="L10523" s="60"/>
    </row>
    <row r="10524" spans="1:12">
      <c r="A10524"/>
      <c r="B10524"/>
      <c r="C10524"/>
      <c r="D10524"/>
      <c r="E10524"/>
      <c r="F10524" s="76"/>
      <c r="G10524"/>
      <c r="H10524"/>
      <c r="I10524"/>
      <c r="J10524"/>
      <c r="K10524" s="2"/>
      <c r="L10524" s="60"/>
    </row>
    <row r="10525" spans="1:12">
      <c r="A10525"/>
      <c r="B10525"/>
      <c r="C10525"/>
      <c r="D10525"/>
      <c r="E10525"/>
      <c r="F10525" s="76"/>
      <c r="G10525"/>
      <c r="H10525"/>
      <c r="I10525"/>
      <c r="J10525"/>
      <c r="K10525" s="2"/>
      <c r="L10525" s="60"/>
    </row>
    <row r="10526" spans="1:12">
      <c r="A10526"/>
      <c r="B10526"/>
      <c r="C10526"/>
      <c r="D10526"/>
      <c r="E10526"/>
      <c r="F10526" s="76"/>
      <c r="G10526"/>
      <c r="H10526"/>
      <c r="I10526"/>
      <c r="J10526"/>
      <c r="K10526" s="2"/>
      <c r="L10526" s="60"/>
    </row>
    <row r="10527" spans="1:12">
      <c r="A10527"/>
      <c r="B10527"/>
      <c r="C10527"/>
      <c r="D10527"/>
      <c r="E10527"/>
      <c r="F10527" s="76"/>
      <c r="G10527"/>
      <c r="H10527"/>
      <c r="I10527"/>
      <c r="J10527"/>
      <c r="K10527" s="2"/>
      <c r="L10527" s="60"/>
    </row>
    <row r="10528" spans="1:12">
      <c r="A10528"/>
      <c r="B10528"/>
      <c r="C10528"/>
      <c r="D10528"/>
      <c r="E10528"/>
      <c r="F10528" s="76"/>
      <c r="G10528"/>
      <c r="H10528"/>
      <c r="I10528"/>
      <c r="J10528"/>
      <c r="K10528" s="2"/>
      <c r="L10528" s="60"/>
    </row>
    <row r="10529" spans="1:12">
      <c r="A10529"/>
      <c r="B10529"/>
      <c r="C10529"/>
      <c r="D10529"/>
      <c r="E10529"/>
      <c r="F10529" s="76"/>
      <c r="G10529"/>
      <c r="H10529"/>
      <c r="I10529"/>
      <c r="J10529"/>
      <c r="K10529" s="2"/>
      <c r="L10529" s="60"/>
    </row>
    <row r="10530" spans="1:12">
      <c r="A10530"/>
      <c r="B10530"/>
      <c r="C10530"/>
      <c r="D10530"/>
      <c r="E10530"/>
      <c r="F10530" s="76"/>
      <c r="G10530"/>
      <c r="H10530"/>
      <c r="I10530"/>
      <c r="J10530"/>
      <c r="K10530" s="2"/>
      <c r="L10530" s="60"/>
    </row>
    <row r="10531" spans="1:12">
      <c r="A10531"/>
      <c r="B10531"/>
      <c r="C10531"/>
      <c r="D10531"/>
      <c r="E10531"/>
      <c r="F10531" s="76"/>
      <c r="G10531"/>
      <c r="H10531"/>
      <c r="I10531"/>
      <c r="J10531"/>
      <c r="K10531" s="2"/>
      <c r="L10531" s="60"/>
    </row>
    <row r="10532" spans="1:12">
      <c r="A10532"/>
      <c r="B10532"/>
      <c r="C10532"/>
      <c r="D10532"/>
      <c r="E10532"/>
      <c r="F10532" s="76"/>
      <c r="G10532"/>
      <c r="H10532"/>
      <c r="I10532"/>
      <c r="J10532"/>
      <c r="K10532" s="2"/>
      <c r="L10532" s="60"/>
    </row>
    <row r="10533" spans="1:12">
      <c r="A10533"/>
      <c r="B10533"/>
      <c r="C10533"/>
      <c r="D10533"/>
      <c r="E10533"/>
      <c r="F10533" s="76"/>
      <c r="G10533"/>
      <c r="H10533"/>
      <c r="I10533"/>
      <c r="J10533"/>
      <c r="K10533" s="2"/>
      <c r="L10533" s="60"/>
    </row>
    <row r="10534" spans="1:12">
      <c r="A10534"/>
      <c r="B10534"/>
      <c r="C10534"/>
      <c r="D10534"/>
      <c r="E10534"/>
      <c r="F10534" s="76"/>
      <c r="G10534"/>
      <c r="H10534"/>
      <c r="I10534"/>
      <c r="J10534"/>
      <c r="K10534" s="2"/>
      <c r="L10534" s="60"/>
    </row>
    <row r="10535" spans="1:12">
      <c r="A10535"/>
      <c r="B10535"/>
      <c r="C10535"/>
      <c r="D10535"/>
      <c r="E10535"/>
      <c r="F10535" s="76"/>
      <c r="G10535"/>
      <c r="H10535"/>
      <c r="I10535"/>
      <c r="J10535"/>
      <c r="K10535" s="2"/>
      <c r="L10535" s="60"/>
    </row>
    <row r="10536" spans="1:12">
      <c r="A10536"/>
      <c r="B10536"/>
      <c r="C10536"/>
      <c r="D10536"/>
      <c r="E10536"/>
      <c r="F10536" s="76"/>
      <c r="G10536"/>
      <c r="H10536"/>
      <c r="I10536"/>
      <c r="J10536"/>
      <c r="K10536" s="2"/>
      <c r="L10536" s="60"/>
    </row>
    <row r="10537" spans="1:12">
      <c r="A10537"/>
      <c r="B10537"/>
      <c r="C10537"/>
      <c r="D10537"/>
      <c r="E10537"/>
      <c r="F10537" s="76"/>
      <c r="G10537"/>
      <c r="H10537"/>
      <c r="I10537"/>
      <c r="J10537"/>
      <c r="K10537" s="2"/>
      <c r="L10537" s="60"/>
    </row>
    <row r="10538" spans="1:12">
      <c r="A10538"/>
      <c r="B10538"/>
      <c r="C10538"/>
      <c r="D10538"/>
      <c r="E10538"/>
      <c r="F10538" s="76"/>
      <c r="G10538"/>
      <c r="H10538"/>
      <c r="I10538"/>
      <c r="J10538"/>
      <c r="K10538" s="2"/>
      <c r="L10538" s="60"/>
    </row>
    <row r="10539" spans="1:12">
      <c r="A10539"/>
      <c r="B10539"/>
      <c r="C10539"/>
      <c r="D10539"/>
      <c r="E10539"/>
      <c r="F10539" s="76"/>
      <c r="G10539"/>
      <c r="H10539"/>
      <c r="I10539"/>
      <c r="J10539"/>
      <c r="K10539" s="2"/>
      <c r="L10539" s="60"/>
    </row>
    <row r="10540" spans="1:12">
      <c r="A10540"/>
      <c r="B10540"/>
      <c r="C10540"/>
      <c r="D10540"/>
      <c r="E10540"/>
      <c r="F10540" s="76"/>
      <c r="G10540"/>
      <c r="H10540"/>
      <c r="I10540"/>
      <c r="J10540"/>
      <c r="K10540" s="2"/>
      <c r="L10540" s="60"/>
    </row>
    <row r="10541" spans="1:12">
      <c r="A10541"/>
      <c r="B10541"/>
      <c r="C10541"/>
      <c r="D10541"/>
      <c r="E10541"/>
      <c r="F10541" s="76"/>
      <c r="G10541"/>
      <c r="H10541"/>
      <c r="I10541"/>
      <c r="J10541"/>
      <c r="K10541" s="2"/>
      <c r="L10541" s="60"/>
    </row>
    <row r="10542" spans="1:12">
      <c r="A10542"/>
      <c r="B10542"/>
      <c r="C10542"/>
      <c r="D10542"/>
      <c r="E10542"/>
      <c r="F10542" s="76"/>
      <c r="G10542"/>
      <c r="H10542"/>
      <c r="I10542"/>
      <c r="J10542"/>
      <c r="K10542" s="2"/>
      <c r="L10542" s="60"/>
    </row>
    <row r="10543" spans="1:12">
      <c r="A10543"/>
      <c r="B10543"/>
      <c r="C10543"/>
      <c r="D10543"/>
      <c r="E10543"/>
      <c r="F10543" s="76"/>
      <c r="G10543"/>
      <c r="H10543"/>
      <c r="I10543"/>
      <c r="J10543"/>
      <c r="K10543" s="2"/>
      <c r="L10543" s="60"/>
    </row>
    <row r="10544" spans="1:12">
      <c r="A10544"/>
      <c r="B10544"/>
      <c r="C10544"/>
      <c r="D10544"/>
      <c r="E10544"/>
      <c r="F10544" s="76"/>
      <c r="G10544"/>
      <c r="H10544"/>
      <c r="I10544"/>
      <c r="J10544"/>
      <c r="K10544" s="2"/>
      <c r="L10544" s="60"/>
    </row>
    <row r="10545" spans="1:12">
      <c r="A10545"/>
      <c r="B10545"/>
      <c r="C10545"/>
      <c r="D10545"/>
      <c r="E10545"/>
      <c r="F10545" s="76"/>
      <c r="G10545"/>
      <c r="H10545"/>
      <c r="I10545"/>
      <c r="J10545"/>
      <c r="K10545" s="2"/>
      <c r="L10545" s="60"/>
    </row>
    <row r="10546" spans="1:12">
      <c r="A10546"/>
      <c r="B10546"/>
      <c r="C10546"/>
      <c r="D10546"/>
      <c r="E10546"/>
      <c r="F10546" s="76"/>
      <c r="G10546"/>
      <c r="H10546"/>
      <c r="I10546"/>
      <c r="J10546"/>
      <c r="K10546" s="2"/>
      <c r="L10546" s="60"/>
    </row>
    <row r="10547" spans="1:12">
      <c r="A10547"/>
      <c r="B10547"/>
      <c r="C10547"/>
      <c r="D10547"/>
      <c r="E10547"/>
      <c r="F10547" s="76"/>
      <c r="G10547"/>
      <c r="H10547"/>
      <c r="I10547"/>
      <c r="J10547"/>
      <c r="K10547" s="2"/>
      <c r="L10547" s="60"/>
    </row>
    <row r="10548" spans="1:12">
      <c r="A10548"/>
      <c r="B10548"/>
      <c r="C10548"/>
      <c r="D10548"/>
      <c r="E10548"/>
      <c r="F10548" s="76"/>
      <c r="G10548"/>
      <c r="H10548"/>
      <c r="I10548"/>
      <c r="J10548"/>
      <c r="K10548" s="2"/>
      <c r="L10548" s="60"/>
    </row>
    <row r="10549" spans="1:12">
      <c r="A10549"/>
      <c r="B10549"/>
      <c r="C10549"/>
      <c r="D10549"/>
      <c r="E10549"/>
      <c r="F10549" s="76"/>
      <c r="G10549"/>
      <c r="H10549"/>
      <c r="I10549"/>
      <c r="J10549"/>
      <c r="K10549" s="2"/>
      <c r="L10549" s="60"/>
    </row>
    <row r="10550" spans="1:12">
      <c r="A10550"/>
      <c r="B10550"/>
      <c r="C10550"/>
      <c r="D10550"/>
      <c r="E10550"/>
      <c r="F10550" s="76"/>
      <c r="G10550"/>
      <c r="H10550"/>
      <c r="I10550"/>
      <c r="J10550"/>
      <c r="K10550" s="2"/>
      <c r="L10550" s="60"/>
    </row>
    <row r="10551" spans="1:12">
      <c r="A10551"/>
      <c r="B10551"/>
      <c r="C10551"/>
      <c r="D10551"/>
      <c r="E10551"/>
      <c r="F10551" s="76"/>
      <c r="G10551"/>
      <c r="H10551"/>
      <c r="I10551"/>
      <c r="J10551"/>
      <c r="K10551" s="2"/>
      <c r="L10551" s="60"/>
    </row>
    <row r="10552" spans="1:12">
      <c r="A10552"/>
      <c r="B10552"/>
      <c r="C10552"/>
      <c r="D10552"/>
      <c r="E10552"/>
      <c r="F10552" s="76"/>
      <c r="G10552"/>
      <c r="H10552"/>
      <c r="I10552"/>
      <c r="J10552"/>
      <c r="K10552" s="2"/>
      <c r="L10552" s="60"/>
    </row>
    <row r="10553" spans="1:12">
      <c r="A10553"/>
      <c r="B10553"/>
      <c r="C10553"/>
      <c r="D10553"/>
      <c r="E10553"/>
      <c r="F10553" s="76"/>
      <c r="G10553"/>
      <c r="H10553"/>
      <c r="I10553"/>
      <c r="J10553"/>
      <c r="K10553" s="2"/>
      <c r="L10553" s="60"/>
    </row>
    <row r="10554" spans="1:12">
      <c r="A10554"/>
      <c r="B10554"/>
      <c r="C10554"/>
      <c r="D10554"/>
      <c r="E10554"/>
      <c r="F10554" s="76"/>
      <c r="G10554"/>
      <c r="H10554"/>
      <c r="I10554"/>
      <c r="J10554"/>
      <c r="K10554" s="2"/>
      <c r="L10554" s="60"/>
    </row>
    <row r="10555" spans="1:12">
      <c r="A10555"/>
      <c r="B10555"/>
      <c r="C10555"/>
      <c r="D10555"/>
      <c r="E10555"/>
      <c r="F10555" s="76"/>
      <c r="G10555"/>
      <c r="H10555"/>
      <c r="I10555"/>
      <c r="J10555"/>
      <c r="K10555" s="2"/>
      <c r="L10555" s="60"/>
    </row>
    <row r="10556" spans="1:12">
      <c r="A10556"/>
      <c r="B10556"/>
      <c r="C10556"/>
      <c r="D10556"/>
      <c r="E10556"/>
      <c r="F10556" s="76"/>
      <c r="G10556"/>
      <c r="H10556"/>
      <c r="I10556"/>
      <c r="J10556"/>
      <c r="K10556" s="2"/>
      <c r="L10556" s="60"/>
    </row>
    <row r="10557" spans="1:12">
      <c r="A10557"/>
      <c r="B10557"/>
      <c r="C10557"/>
      <c r="D10557"/>
      <c r="E10557"/>
      <c r="F10557" s="76"/>
      <c r="G10557"/>
      <c r="H10557"/>
      <c r="I10557"/>
      <c r="J10557"/>
      <c r="K10557" s="2"/>
      <c r="L10557" s="60"/>
    </row>
    <row r="10558" spans="1:12">
      <c r="A10558"/>
      <c r="B10558"/>
      <c r="C10558"/>
      <c r="D10558"/>
      <c r="E10558"/>
      <c r="F10558" s="76"/>
      <c r="G10558"/>
      <c r="H10558"/>
      <c r="I10558"/>
      <c r="J10558"/>
      <c r="K10558" s="2"/>
      <c r="L10558" s="60"/>
    </row>
    <row r="10559" spans="1:12">
      <c r="A10559"/>
      <c r="B10559"/>
      <c r="C10559"/>
      <c r="D10559"/>
      <c r="E10559"/>
      <c r="F10559" s="76"/>
      <c r="G10559"/>
      <c r="H10559"/>
      <c r="I10559"/>
      <c r="J10559"/>
      <c r="K10559" s="2"/>
      <c r="L10559" s="60"/>
    </row>
    <row r="10560" spans="1:12">
      <c r="A10560"/>
      <c r="B10560"/>
      <c r="C10560"/>
      <c r="D10560"/>
      <c r="E10560"/>
      <c r="F10560" s="76"/>
      <c r="G10560"/>
      <c r="H10560"/>
      <c r="I10560"/>
      <c r="J10560"/>
      <c r="K10560" s="2"/>
      <c r="L10560" s="60"/>
    </row>
    <row r="10561" spans="1:12">
      <c r="A10561"/>
      <c r="B10561"/>
      <c r="C10561"/>
      <c r="D10561"/>
      <c r="E10561"/>
      <c r="F10561" s="76"/>
      <c r="G10561"/>
      <c r="H10561"/>
      <c r="I10561"/>
      <c r="J10561"/>
      <c r="K10561" s="2"/>
      <c r="L10561" s="60"/>
    </row>
    <row r="10562" spans="1:12">
      <c r="A10562"/>
      <c r="B10562"/>
      <c r="C10562"/>
      <c r="D10562"/>
      <c r="E10562"/>
      <c r="F10562" s="76"/>
      <c r="G10562"/>
      <c r="H10562"/>
      <c r="I10562"/>
      <c r="J10562"/>
      <c r="K10562" s="2"/>
      <c r="L10562" s="60"/>
    </row>
    <row r="10563" spans="1:12">
      <c r="A10563"/>
      <c r="B10563"/>
      <c r="C10563"/>
      <c r="D10563"/>
      <c r="E10563"/>
      <c r="F10563" s="76"/>
      <c r="G10563"/>
      <c r="H10563"/>
      <c r="I10563"/>
      <c r="J10563"/>
      <c r="K10563" s="2"/>
      <c r="L10563" s="60"/>
    </row>
    <row r="10564" spans="1:12">
      <c r="A10564"/>
      <c r="B10564"/>
      <c r="C10564"/>
      <c r="D10564"/>
      <c r="E10564"/>
      <c r="F10564" s="76"/>
      <c r="G10564"/>
      <c r="H10564"/>
      <c r="I10564"/>
      <c r="J10564"/>
      <c r="K10564" s="2"/>
      <c r="L10564" s="60"/>
    </row>
    <row r="10565" spans="1:12">
      <c r="A10565"/>
      <c r="B10565"/>
      <c r="C10565"/>
      <c r="D10565"/>
      <c r="E10565"/>
      <c r="F10565" s="76"/>
      <c r="G10565"/>
      <c r="H10565"/>
      <c r="I10565"/>
      <c r="J10565"/>
      <c r="K10565" s="2"/>
      <c r="L10565" s="60"/>
    </row>
    <row r="10566" spans="1:12">
      <c r="A10566"/>
      <c r="B10566"/>
      <c r="C10566"/>
      <c r="D10566"/>
      <c r="E10566"/>
      <c r="F10566" s="76"/>
      <c r="G10566"/>
      <c r="H10566"/>
      <c r="I10566"/>
      <c r="J10566"/>
      <c r="K10566" s="2"/>
      <c r="L10566" s="60"/>
    </row>
    <row r="10567" spans="1:12">
      <c r="A10567"/>
      <c r="B10567"/>
      <c r="C10567"/>
      <c r="D10567"/>
      <c r="E10567"/>
      <c r="F10567" s="76"/>
      <c r="G10567"/>
      <c r="H10567"/>
      <c r="I10567"/>
      <c r="J10567"/>
      <c r="K10567" s="2"/>
      <c r="L10567" s="60"/>
    </row>
    <row r="10568" spans="1:12">
      <c r="A10568"/>
      <c r="B10568"/>
      <c r="C10568"/>
      <c r="D10568"/>
      <c r="E10568"/>
      <c r="F10568" s="76"/>
      <c r="G10568"/>
      <c r="H10568"/>
      <c r="I10568"/>
      <c r="J10568"/>
      <c r="K10568" s="2"/>
      <c r="L10568" s="60"/>
    </row>
    <row r="10569" spans="1:12">
      <c r="A10569"/>
      <c r="B10569"/>
      <c r="C10569"/>
      <c r="D10569"/>
      <c r="E10569"/>
      <c r="F10569" s="76"/>
      <c r="G10569"/>
      <c r="H10569"/>
      <c r="I10569"/>
      <c r="J10569"/>
      <c r="K10569" s="2"/>
      <c r="L10569" s="60"/>
    </row>
    <row r="10570" spans="1:12">
      <c r="A10570"/>
      <c r="B10570"/>
      <c r="C10570"/>
      <c r="D10570"/>
      <c r="E10570"/>
      <c r="F10570" s="76"/>
      <c r="G10570"/>
      <c r="H10570"/>
      <c r="I10570"/>
      <c r="J10570"/>
      <c r="K10570" s="2"/>
      <c r="L10570" s="60"/>
    </row>
    <row r="10571" spans="1:12">
      <c r="A10571"/>
      <c r="B10571"/>
      <c r="C10571"/>
      <c r="D10571"/>
      <c r="E10571"/>
      <c r="F10571" s="76"/>
      <c r="G10571"/>
      <c r="H10571"/>
      <c r="I10571"/>
      <c r="J10571"/>
      <c r="K10571" s="2"/>
      <c r="L10571" s="60"/>
    </row>
    <row r="10572" spans="1:12">
      <c r="A10572"/>
      <c r="B10572"/>
      <c r="C10572"/>
      <c r="D10572"/>
      <c r="E10572"/>
      <c r="F10572" s="76"/>
      <c r="G10572"/>
      <c r="H10572"/>
      <c r="I10572"/>
      <c r="J10572"/>
      <c r="K10572" s="2"/>
      <c r="L10572" s="60"/>
    </row>
    <row r="10573" spans="1:12">
      <c r="A10573"/>
      <c r="B10573"/>
      <c r="C10573"/>
      <c r="D10573"/>
      <c r="E10573"/>
      <c r="F10573" s="76"/>
      <c r="G10573"/>
      <c r="H10573"/>
      <c r="I10573"/>
      <c r="J10573"/>
      <c r="K10573" s="2"/>
      <c r="L10573" s="60"/>
    </row>
    <row r="10574" spans="1:12">
      <c r="A10574"/>
      <c r="B10574"/>
      <c r="C10574"/>
      <c r="D10574"/>
      <c r="E10574"/>
      <c r="F10574" s="76"/>
      <c r="G10574"/>
      <c r="H10574"/>
      <c r="I10574"/>
      <c r="J10574"/>
      <c r="K10574" s="2"/>
      <c r="L10574" s="60"/>
    </row>
    <row r="10575" spans="1:12">
      <c r="A10575"/>
      <c r="B10575"/>
      <c r="C10575"/>
      <c r="D10575"/>
      <c r="E10575"/>
      <c r="F10575" s="76"/>
      <c r="G10575"/>
      <c r="H10575"/>
      <c r="I10575"/>
      <c r="J10575"/>
      <c r="K10575" s="2"/>
      <c r="L10575" s="60"/>
    </row>
    <row r="10576" spans="1:12">
      <c r="A10576"/>
      <c r="B10576"/>
      <c r="C10576"/>
      <c r="D10576"/>
      <c r="E10576"/>
      <c r="F10576" s="76"/>
      <c r="G10576"/>
      <c r="H10576"/>
      <c r="I10576"/>
      <c r="J10576"/>
      <c r="K10576" s="2"/>
      <c r="L10576" s="60"/>
    </row>
    <row r="10577" spans="1:12">
      <c r="A10577"/>
      <c r="B10577"/>
      <c r="C10577"/>
      <c r="D10577"/>
      <c r="E10577"/>
      <c r="F10577" s="76"/>
      <c r="G10577"/>
      <c r="H10577"/>
      <c r="I10577"/>
      <c r="J10577"/>
      <c r="K10577" s="2"/>
      <c r="L10577" s="60"/>
    </row>
    <row r="10578" spans="1:12">
      <c r="A10578"/>
      <c r="B10578"/>
      <c r="C10578"/>
      <c r="D10578"/>
      <c r="E10578"/>
      <c r="F10578" s="76"/>
      <c r="G10578"/>
      <c r="H10578"/>
      <c r="I10578"/>
      <c r="J10578"/>
      <c r="K10578" s="2"/>
      <c r="L10578" s="60"/>
    </row>
    <row r="10579" spans="1:12">
      <c r="A10579"/>
      <c r="B10579"/>
      <c r="C10579"/>
      <c r="D10579"/>
      <c r="E10579"/>
      <c r="F10579" s="76"/>
      <c r="G10579"/>
      <c r="H10579"/>
      <c r="I10579"/>
      <c r="J10579"/>
      <c r="K10579" s="2"/>
      <c r="L10579" s="60"/>
    </row>
    <row r="10580" spans="1:12">
      <c r="A10580"/>
      <c r="B10580"/>
      <c r="C10580"/>
      <c r="D10580"/>
      <c r="E10580"/>
      <c r="F10580" s="76"/>
      <c r="G10580"/>
      <c r="H10580"/>
      <c r="I10580"/>
      <c r="J10580"/>
      <c r="K10580" s="2"/>
      <c r="L10580" s="60"/>
    </row>
    <row r="10581" spans="1:12">
      <c r="A10581"/>
      <c r="B10581"/>
      <c r="C10581"/>
      <c r="D10581"/>
      <c r="E10581"/>
      <c r="F10581" s="76"/>
      <c r="G10581"/>
      <c r="H10581"/>
      <c r="I10581"/>
      <c r="J10581"/>
      <c r="K10581" s="2"/>
      <c r="L10581" s="60"/>
    </row>
    <row r="10582" spans="1:12">
      <c r="A10582"/>
      <c r="B10582"/>
      <c r="C10582"/>
      <c r="D10582"/>
      <c r="E10582"/>
      <c r="F10582" s="76"/>
      <c r="G10582"/>
      <c r="H10582"/>
      <c r="I10582"/>
      <c r="J10582"/>
      <c r="K10582" s="2"/>
      <c r="L10582" s="60"/>
    </row>
    <row r="10583" spans="1:12">
      <c r="A10583"/>
      <c r="B10583"/>
      <c r="C10583"/>
      <c r="D10583"/>
      <c r="E10583"/>
      <c r="F10583" s="76"/>
      <c r="G10583"/>
      <c r="H10583"/>
      <c r="I10583"/>
      <c r="J10583"/>
      <c r="K10583" s="2"/>
      <c r="L10583" s="60"/>
    </row>
    <row r="10584" spans="1:12">
      <c r="A10584"/>
      <c r="B10584"/>
      <c r="C10584"/>
      <c r="D10584"/>
      <c r="E10584"/>
      <c r="F10584" s="76"/>
      <c r="G10584"/>
      <c r="H10584"/>
      <c r="I10584"/>
      <c r="J10584"/>
      <c r="K10584" s="2"/>
      <c r="L10584" s="60"/>
    </row>
    <row r="10585" spans="1:12">
      <c r="A10585"/>
      <c r="B10585"/>
      <c r="C10585"/>
      <c r="D10585"/>
      <c r="E10585"/>
      <c r="F10585" s="76"/>
      <c r="G10585"/>
      <c r="H10585"/>
      <c r="I10585"/>
      <c r="J10585"/>
      <c r="K10585" s="2"/>
      <c r="L10585" s="60"/>
    </row>
    <row r="10586" spans="1:12">
      <c r="A10586"/>
      <c r="B10586"/>
      <c r="C10586"/>
      <c r="D10586"/>
      <c r="E10586"/>
      <c r="F10586" s="76"/>
      <c r="G10586"/>
      <c r="H10586"/>
      <c r="I10586"/>
      <c r="J10586"/>
      <c r="K10586" s="2"/>
      <c r="L10586" s="60"/>
    </row>
    <row r="10587" spans="1:12">
      <c r="A10587"/>
      <c r="B10587"/>
      <c r="C10587"/>
      <c r="D10587"/>
      <c r="E10587"/>
      <c r="F10587" s="76"/>
      <c r="G10587"/>
      <c r="H10587"/>
      <c r="I10587"/>
      <c r="J10587"/>
      <c r="K10587" s="2"/>
      <c r="L10587" s="60"/>
    </row>
    <row r="10588" spans="1:12">
      <c r="A10588"/>
      <c r="B10588"/>
      <c r="C10588"/>
      <c r="D10588"/>
      <c r="E10588"/>
      <c r="F10588" s="76"/>
      <c r="G10588"/>
      <c r="H10588"/>
      <c r="I10588"/>
      <c r="J10588"/>
      <c r="K10588" s="2"/>
      <c r="L10588" s="60"/>
    </row>
    <row r="10589" spans="1:12">
      <c r="A10589"/>
      <c r="B10589"/>
      <c r="C10589"/>
      <c r="D10589"/>
      <c r="E10589"/>
      <c r="F10589" s="76"/>
      <c r="G10589"/>
      <c r="H10589"/>
      <c r="I10589"/>
      <c r="J10589"/>
      <c r="K10589" s="2"/>
      <c r="L10589" s="60"/>
    </row>
    <row r="10590" spans="1:12">
      <c r="A10590"/>
      <c r="B10590"/>
      <c r="C10590"/>
      <c r="D10590"/>
      <c r="E10590"/>
      <c r="F10590" s="76"/>
      <c r="G10590"/>
      <c r="H10590"/>
      <c r="I10590"/>
      <c r="J10590"/>
      <c r="K10590" s="2"/>
      <c r="L10590" s="60"/>
    </row>
    <row r="10591" spans="1:12">
      <c r="A10591"/>
      <c r="B10591"/>
      <c r="C10591"/>
      <c r="D10591"/>
      <c r="E10591"/>
      <c r="F10591" s="76"/>
      <c r="G10591"/>
      <c r="H10591"/>
      <c r="I10591"/>
      <c r="J10591"/>
      <c r="K10591" s="2"/>
      <c r="L10591" s="60"/>
    </row>
    <row r="10592" spans="1:12">
      <c r="A10592"/>
      <c r="B10592"/>
      <c r="C10592"/>
      <c r="D10592"/>
      <c r="E10592"/>
      <c r="F10592" s="76"/>
      <c r="G10592"/>
      <c r="H10592"/>
      <c r="I10592"/>
      <c r="J10592"/>
      <c r="K10592" s="2"/>
      <c r="L10592" s="60"/>
    </row>
    <row r="10593" spans="1:12">
      <c r="A10593"/>
      <c r="B10593"/>
      <c r="C10593"/>
      <c r="D10593"/>
      <c r="E10593"/>
      <c r="F10593" s="76"/>
      <c r="G10593"/>
      <c r="H10593"/>
      <c r="I10593"/>
      <c r="J10593"/>
      <c r="K10593" s="2"/>
      <c r="L10593" s="60"/>
    </row>
    <row r="10594" spans="1:12">
      <c r="A10594"/>
      <c r="B10594"/>
      <c r="C10594"/>
      <c r="D10594"/>
      <c r="E10594"/>
      <c r="F10594" s="76"/>
      <c r="G10594"/>
      <c r="H10594"/>
      <c r="I10594"/>
      <c r="J10594"/>
      <c r="K10594" s="2"/>
      <c r="L10594" s="60"/>
    </row>
    <row r="10595" spans="1:12">
      <c r="A10595"/>
      <c r="B10595"/>
      <c r="C10595"/>
      <c r="D10595"/>
      <c r="E10595"/>
      <c r="F10595" s="76"/>
      <c r="G10595"/>
      <c r="H10595"/>
      <c r="I10595"/>
      <c r="J10595"/>
      <c r="K10595" s="2"/>
      <c r="L10595" s="60"/>
    </row>
    <row r="10596" spans="1:12">
      <c r="A10596"/>
      <c r="B10596"/>
      <c r="C10596"/>
      <c r="D10596"/>
      <c r="E10596"/>
      <c r="F10596" s="76"/>
      <c r="G10596"/>
      <c r="H10596"/>
      <c r="I10596"/>
      <c r="J10596"/>
      <c r="K10596" s="2"/>
      <c r="L10596" s="60"/>
    </row>
    <row r="10597" spans="1:12">
      <c r="A10597"/>
      <c r="B10597"/>
      <c r="C10597"/>
      <c r="D10597"/>
      <c r="E10597"/>
      <c r="F10597" s="76"/>
      <c r="G10597"/>
      <c r="H10597"/>
      <c r="I10597"/>
      <c r="J10597"/>
      <c r="K10597" s="2"/>
      <c r="L10597" s="60"/>
    </row>
    <row r="10598" spans="1:12">
      <c r="A10598"/>
      <c r="B10598"/>
      <c r="C10598"/>
      <c r="D10598"/>
      <c r="E10598"/>
      <c r="F10598" s="76"/>
      <c r="G10598"/>
      <c r="H10598"/>
      <c r="I10598"/>
      <c r="J10598"/>
      <c r="K10598" s="2"/>
      <c r="L10598" s="60"/>
    </row>
    <row r="10599" spans="1:12">
      <c r="A10599"/>
      <c r="B10599"/>
      <c r="C10599"/>
      <c r="D10599"/>
      <c r="E10599"/>
      <c r="F10599" s="76"/>
      <c r="G10599"/>
      <c r="H10599"/>
      <c r="I10599"/>
      <c r="J10599"/>
      <c r="K10599" s="2"/>
      <c r="L10599" s="60"/>
    </row>
    <row r="10600" spans="1:12">
      <c r="A10600"/>
      <c r="B10600"/>
      <c r="C10600"/>
      <c r="D10600"/>
      <c r="E10600"/>
      <c r="F10600" s="76"/>
      <c r="G10600"/>
      <c r="H10600"/>
      <c r="I10600"/>
      <c r="J10600"/>
      <c r="K10600" s="2"/>
      <c r="L10600" s="60"/>
    </row>
    <row r="10601" spans="1:12">
      <c r="A10601"/>
      <c r="B10601"/>
      <c r="C10601"/>
      <c r="D10601"/>
      <c r="E10601"/>
      <c r="F10601" s="76"/>
      <c r="G10601"/>
      <c r="H10601"/>
      <c r="I10601"/>
      <c r="J10601"/>
      <c r="K10601" s="2"/>
      <c r="L10601" s="60"/>
    </row>
    <row r="10602" spans="1:12">
      <c r="A10602"/>
      <c r="B10602"/>
      <c r="C10602"/>
      <c r="D10602"/>
      <c r="E10602"/>
      <c r="F10602" s="76"/>
      <c r="G10602"/>
      <c r="H10602"/>
      <c r="I10602"/>
      <c r="J10602"/>
      <c r="K10602" s="2"/>
      <c r="L10602" s="60"/>
    </row>
    <row r="10603" spans="1:12">
      <c r="A10603"/>
      <c r="B10603"/>
      <c r="C10603"/>
      <c r="D10603"/>
      <c r="E10603"/>
      <c r="F10603" s="76"/>
      <c r="G10603"/>
      <c r="H10603"/>
      <c r="I10603"/>
      <c r="J10603"/>
      <c r="K10603" s="2"/>
      <c r="L10603" s="60"/>
    </row>
    <row r="10604" spans="1:12">
      <c r="A10604"/>
      <c r="B10604"/>
      <c r="C10604"/>
      <c r="D10604"/>
      <c r="E10604"/>
      <c r="F10604" s="76"/>
      <c r="G10604"/>
      <c r="H10604"/>
      <c r="I10604"/>
      <c r="J10604"/>
      <c r="K10604" s="2"/>
      <c r="L10604" s="60"/>
    </row>
    <row r="10605" spans="1:12">
      <c r="A10605"/>
      <c r="B10605"/>
      <c r="C10605"/>
      <c r="D10605"/>
      <c r="E10605"/>
      <c r="F10605" s="76"/>
      <c r="G10605"/>
      <c r="H10605"/>
      <c r="I10605"/>
      <c r="J10605"/>
      <c r="K10605" s="2"/>
      <c r="L10605" s="60"/>
    </row>
    <row r="10606" spans="1:12">
      <c r="A10606"/>
      <c r="B10606"/>
      <c r="C10606"/>
      <c r="D10606"/>
      <c r="E10606"/>
      <c r="F10606" s="76"/>
      <c r="G10606"/>
      <c r="H10606"/>
      <c r="I10606"/>
      <c r="J10606"/>
      <c r="K10606" s="2"/>
      <c r="L10606" s="60"/>
    </row>
    <row r="10607" spans="1:12">
      <c r="A10607"/>
      <c r="B10607"/>
      <c r="C10607"/>
      <c r="D10607"/>
      <c r="E10607"/>
      <c r="F10607" s="76"/>
      <c r="G10607"/>
      <c r="H10607"/>
      <c r="I10607"/>
      <c r="J10607"/>
      <c r="K10607" s="2"/>
      <c r="L10607" s="60"/>
    </row>
    <row r="10608" spans="1:12">
      <c r="A10608"/>
      <c r="B10608"/>
      <c r="C10608"/>
      <c r="D10608"/>
      <c r="E10608"/>
      <c r="F10608" s="76"/>
      <c r="G10608"/>
      <c r="H10608"/>
      <c r="I10608"/>
      <c r="J10608"/>
      <c r="K10608" s="2"/>
      <c r="L10608" s="60"/>
    </row>
    <row r="10609" spans="1:12">
      <c r="A10609"/>
      <c r="B10609"/>
      <c r="C10609"/>
      <c r="D10609"/>
      <c r="E10609"/>
      <c r="F10609" s="76"/>
      <c r="G10609"/>
      <c r="H10609"/>
      <c r="I10609"/>
      <c r="J10609"/>
      <c r="K10609" s="2"/>
      <c r="L10609" s="60"/>
    </row>
    <row r="10610" spans="1:12">
      <c r="A10610"/>
      <c r="B10610"/>
      <c r="C10610"/>
      <c r="D10610"/>
      <c r="E10610"/>
      <c r="F10610" s="76"/>
      <c r="G10610"/>
      <c r="H10610"/>
      <c r="I10610"/>
      <c r="J10610"/>
      <c r="K10610" s="2"/>
      <c r="L10610" s="60"/>
    </row>
    <row r="10611" spans="1:12">
      <c r="A10611"/>
      <c r="B10611"/>
      <c r="C10611"/>
      <c r="D10611"/>
      <c r="E10611"/>
      <c r="F10611" s="76"/>
      <c r="G10611"/>
      <c r="H10611"/>
      <c r="I10611"/>
      <c r="J10611"/>
      <c r="K10611" s="2"/>
      <c r="L10611" s="60"/>
    </row>
    <row r="10612" spans="1:12">
      <c r="A10612"/>
      <c r="B10612"/>
      <c r="C10612"/>
      <c r="D10612"/>
      <c r="E10612"/>
      <c r="F10612" s="76"/>
      <c r="G10612"/>
      <c r="H10612"/>
      <c r="I10612"/>
      <c r="J10612"/>
      <c r="K10612" s="2"/>
      <c r="L10612" s="60"/>
    </row>
    <row r="10613" spans="1:12">
      <c r="A10613"/>
      <c r="B10613"/>
      <c r="C10613"/>
      <c r="D10613"/>
      <c r="E10613"/>
      <c r="F10613" s="76"/>
      <c r="G10613"/>
      <c r="H10613"/>
      <c r="I10613"/>
      <c r="J10613"/>
      <c r="K10613" s="2"/>
      <c r="L10613" s="60"/>
    </row>
    <row r="10614" spans="1:12">
      <c r="A10614"/>
      <c r="B10614"/>
      <c r="C10614"/>
      <c r="D10614"/>
      <c r="E10614"/>
      <c r="F10614" s="76"/>
      <c r="G10614"/>
      <c r="H10614"/>
      <c r="I10614"/>
      <c r="J10614"/>
      <c r="K10614" s="2"/>
      <c r="L10614" s="60"/>
    </row>
    <row r="10615" spans="1:12">
      <c r="A10615"/>
      <c r="B10615"/>
      <c r="C10615"/>
      <c r="D10615"/>
      <c r="E10615"/>
      <c r="F10615" s="76"/>
      <c r="G10615"/>
      <c r="H10615"/>
      <c r="I10615"/>
      <c r="J10615"/>
      <c r="K10615" s="2"/>
      <c r="L10615" s="60"/>
    </row>
    <row r="10616" spans="1:12">
      <c r="A10616"/>
      <c r="B10616"/>
      <c r="C10616"/>
      <c r="D10616"/>
      <c r="E10616"/>
      <c r="F10616" s="76"/>
      <c r="G10616"/>
      <c r="H10616"/>
      <c r="I10616"/>
      <c r="J10616"/>
      <c r="K10616" s="2"/>
      <c r="L10616" s="60"/>
    </row>
    <row r="10617" spans="1:12">
      <c r="A10617"/>
      <c r="B10617"/>
      <c r="C10617"/>
      <c r="D10617"/>
      <c r="E10617"/>
      <c r="F10617" s="76"/>
      <c r="G10617"/>
      <c r="H10617"/>
      <c r="I10617"/>
      <c r="J10617"/>
      <c r="K10617" s="2"/>
      <c r="L10617" s="60"/>
    </row>
    <row r="10618" spans="1:12">
      <c r="A10618"/>
      <c r="B10618"/>
      <c r="C10618"/>
      <c r="D10618"/>
      <c r="E10618"/>
      <c r="F10618" s="76"/>
      <c r="G10618"/>
      <c r="H10618"/>
      <c r="I10618"/>
      <c r="J10618"/>
      <c r="K10618" s="2"/>
      <c r="L10618" s="60"/>
    </row>
    <row r="10619" spans="1:12">
      <c r="A10619"/>
      <c r="B10619"/>
      <c r="C10619"/>
      <c r="D10619"/>
      <c r="E10619"/>
      <c r="F10619" s="76"/>
      <c r="G10619"/>
      <c r="H10619"/>
      <c r="I10619"/>
      <c r="J10619"/>
      <c r="K10619" s="2"/>
      <c r="L10619" s="60"/>
    </row>
    <row r="10620" spans="1:12">
      <c r="A10620"/>
      <c r="B10620"/>
      <c r="C10620"/>
      <c r="D10620"/>
      <c r="E10620"/>
      <c r="F10620" s="76"/>
      <c r="G10620"/>
      <c r="H10620"/>
      <c r="I10620"/>
      <c r="J10620"/>
      <c r="K10620" s="2"/>
      <c r="L10620" s="60"/>
    </row>
    <row r="10621" spans="1:12">
      <c r="A10621"/>
      <c r="B10621"/>
      <c r="C10621"/>
      <c r="D10621"/>
      <c r="E10621"/>
      <c r="F10621" s="76"/>
      <c r="G10621"/>
      <c r="H10621"/>
      <c r="I10621"/>
      <c r="J10621"/>
      <c r="K10621" s="2"/>
      <c r="L10621" s="60"/>
    </row>
    <row r="10622" spans="1:12">
      <c r="A10622"/>
      <c r="B10622"/>
      <c r="C10622"/>
      <c r="D10622"/>
      <c r="E10622"/>
      <c r="F10622" s="76"/>
      <c r="G10622"/>
      <c r="H10622"/>
      <c r="I10622"/>
      <c r="J10622"/>
      <c r="K10622" s="2"/>
      <c r="L10622" s="60"/>
    </row>
    <row r="10623" spans="1:12">
      <c r="A10623"/>
      <c r="B10623"/>
      <c r="C10623"/>
      <c r="D10623"/>
      <c r="E10623"/>
      <c r="F10623" s="76"/>
      <c r="G10623"/>
      <c r="H10623"/>
      <c r="I10623"/>
      <c r="J10623"/>
      <c r="K10623" s="2"/>
      <c r="L10623" s="60"/>
    </row>
    <row r="10624" spans="1:12">
      <c r="A10624"/>
      <c r="B10624"/>
      <c r="C10624"/>
      <c r="D10624"/>
      <c r="E10624"/>
      <c r="F10624" s="76"/>
      <c r="G10624"/>
      <c r="H10624"/>
      <c r="I10624"/>
      <c r="J10624"/>
      <c r="K10624" s="2"/>
      <c r="L10624" s="60"/>
    </row>
    <row r="10625" spans="1:12">
      <c r="A10625"/>
      <c r="B10625"/>
      <c r="C10625"/>
      <c r="D10625"/>
      <c r="E10625"/>
      <c r="F10625" s="76"/>
      <c r="G10625"/>
      <c r="H10625"/>
      <c r="I10625"/>
      <c r="J10625"/>
      <c r="K10625" s="2"/>
      <c r="L10625" s="60"/>
    </row>
    <row r="10626" spans="1:12">
      <c r="A10626"/>
      <c r="B10626"/>
      <c r="C10626"/>
      <c r="D10626"/>
      <c r="E10626"/>
      <c r="F10626" s="76"/>
      <c r="G10626"/>
      <c r="H10626"/>
      <c r="I10626"/>
      <c r="J10626"/>
      <c r="K10626" s="2"/>
      <c r="L10626" s="60"/>
    </row>
    <row r="10627" spans="1:12">
      <c r="A10627"/>
      <c r="B10627"/>
      <c r="C10627"/>
      <c r="D10627"/>
      <c r="E10627"/>
      <c r="F10627" s="76"/>
      <c r="G10627"/>
      <c r="H10627"/>
      <c r="I10627"/>
      <c r="J10627"/>
      <c r="K10627" s="2"/>
      <c r="L10627" s="60"/>
    </row>
    <row r="10628" spans="1:12">
      <c r="A10628"/>
      <c r="B10628"/>
      <c r="C10628"/>
      <c r="D10628"/>
      <c r="E10628"/>
      <c r="F10628" s="76"/>
      <c r="G10628"/>
      <c r="H10628"/>
      <c r="I10628"/>
      <c r="J10628"/>
      <c r="K10628" s="2"/>
      <c r="L10628" s="60"/>
    </row>
    <row r="10629" spans="1:12">
      <c r="A10629"/>
      <c r="B10629"/>
      <c r="C10629"/>
      <c r="D10629"/>
      <c r="E10629"/>
      <c r="F10629" s="76"/>
      <c r="G10629"/>
      <c r="H10629"/>
      <c r="I10629"/>
      <c r="J10629"/>
      <c r="K10629" s="2"/>
      <c r="L10629" s="60"/>
    </row>
    <row r="10630" spans="1:12">
      <c r="A10630"/>
      <c r="B10630"/>
      <c r="C10630"/>
      <c r="D10630"/>
      <c r="E10630"/>
      <c r="F10630" s="76"/>
      <c r="G10630"/>
      <c r="H10630"/>
      <c r="I10630"/>
      <c r="J10630"/>
      <c r="K10630" s="2"/>
      <c r="L10630" s="60"/>
    </row>
    <row r="10631" spans="1:12">
      <c r="A10631"/>
      <c r="B10631"/>
      <c r="C10631"/>
      <c r="D10631"/>
      <c r="E10631"/>
      <c r="F10631" s="76"/>
      <c r="G10631"/>
      <c r="H10631"/>
      <c r="I10631"/>
      <c r="J10631"/>
      <c r="K10631" s="2"/>
      <c r="L10631" s="60"/>
    </row>
    <row r="10632" spans="1:12">
      <c r="A10632"/>
      <c r="B10632"/>
      <c r="C10632"/>
      <c r="D10632"/>
      <c r="E10632"/>
      <c r="F10632" s="76"/>
      <c r="G10632"/>
      <c r="H10632"/>
      <c r="I10632"/>
      <c r="J10632"/>
      <c r="K10632" s="2"/>
      <c r="L10632" s="60"/>
    </row>
    <row r="10633" spans="1:12">
      <c r="A10633"/>
      <c r="B10633"/>
      <c r="C10633"/>
      <c r="D10633"/>
      <c r="E10633"/>
      <c r="F10633" s="76"/>
      <c r="G10633"/>
      <c r="H10633"/>
      <c r="I10633"/>
      <c r="J10633"/>
      <c r="K10633" s="2"/>
      <c r="L10633" s="60"/>
    </row>
    <row r="10634" spans="1:12">
      <c r="A10634"/>
      <c r="B10634"/>
      <c r="C10634"/>
      <c r="D10634"/>
      <c r="E10634"/>
      <c r="F10634" s="76"/>
      <c r="G10634"/>
      <c r="H10634"/>
      <c r="I10634"/>
      <c r="J10634"/>
      <c r="K10634" s="2"/>
      <c r="L10634" s="60"/>
    </row>
    <row r="10635" spans="1:12">
      <c r="A10635"/>
      <c r="B10635"/>
      <c r="C10635"/>
      <c r="D10635"/>
      <c r="E10635"/>
      <c r="F10635" s="76"/>
      <c r="G10635"/>
      <c r="H10635"/>
      <c r="I10635"/>
      <c r="J10635"/>
      <c r="K10635" s="2"/>
      <c r="L10635" s="60"/>
    </row>
    <row r="10636" spans="1:12">
      <c r="A10636"/>
      <c r="B10636"/>
      <c r="C10636"/>
      <c r="D10636"/>
      <c r="E10636"/>
      <c r="F10636" s="76"/>
      <c r="G10636"/>
      <c r="H10636"/>
      <c r="I10636"/>
      <c r="J10636"/>
      <c r="K10636" s="2"/>
      <c r="L10636" s="60"/>
    </row>
    <row r="10637" spans="1:12">
      <c r="A10637"/>
      <c r="B10637"/>
      <c r="C10637"/>
      <c r="D10637"/>
      <c r="E10637"/>
      <c r="F10637" s="76"/>
      <c r="G10637"/>
      <c r="H10637"/>
      <c r="I10637"/>
      <c r="J10637"/>
      <c r="K10637" s="2"/>
      <c r="L10637" s="60"/>
    </row>
    <row r="10638" spans="1:12">
      <c r="A10638"/>
      <c r="B10638"/>
      <c r="C10638"/>
      <c r="D10638"/>
      <c r="E10638"/>
      <c r="F10638" s="76"/>
      <c r="G10638"/>
      <c r="H10638"/>
      <c r="I10638"/>
      <c r="J10638"/>
      <c r="K10638" s="2"/>
      <c r="L10638" s="60"/>
    </row>
    <row r="10639" spans="1:12">
      <c r="A10639"/>
      <c r="B10639"/>
      <c r="C10639"/>
      <c r="D10639"/>
      <c r="E10639"/>
      <c r="F10639" s="76"/>
      <c r="G10639"/>
      <c r="H10639"/>
      <c r="I10639"/>
      <c r="J10639"/>
      <c r="K10639" s="2"/>
      <c r="L10639" s="60"/>
    </row>
    <row r="10640" spans="1:12">
      <c r="A10640"/>
      <c r="B10640"/>
      <c r="C10640"/>
      <c r="D10640"/>
      <c r="E10640"/>
      <c r="F10640" s="76"/>
      <c r="G10640"/>
      <c r="H10640"/>
      <c r="I10640"/>
      <c r="J10640"/>
      <c r="K10640" s="2"/>
      <c r="L10640" s="60"/>
    </row>
    <row r="10641" spans="1:12">
      <c r="A10641"/>
      <c r="B10641"/>
      <c r="C10641"/>
      <c r="D10641"/>
      <c r="E10641"/>
      <c r="F10641" s="76"/>
      <c r="G10641"/>
      <c r="H10641"/>
      <c r="I10641"/>
      <c r="J10641"/>
      <c r="K10641" s="2"/>
      <c r="L10641" s="60"/>
    </row>
    <row r="10642" spans="1:12">
      <c r="A10642"/>
      <c r="B10642"/>
      <c r="C10642"/>
      <c r="D10642"/>
      <c r="E10642"/>
      <c r="F10642" s="76"/>
      <c r="G10642"/>
      <c r="H10642"/>
      <c r="I10642"/>
      <c r="J10642"/>
      <c r="K10642" s="2"/>
      <c r="L10642" s="60"/>
    </row>
    <row r="10643" spans="1:12">
      <c r="A10643"/>
      <c r="B10643"/>
      <c r="C10643"/>
      <c r="D10643"/>
      <c r="E10643"/>
      <c r="F10643" s="76"/>
      <c r="G10643"/>
      <c r="H10643"/>
      <c r="I10643"/>
      <c r="J10643"/>
      <c r="K10643" s="2"/>
      <c r="L10643" s="60"/>
    </row>
    <row r="10644" spans="1:12">
      <c r="A10644"/>
      <c r="B10644"/>
      <c r="C10644"/>
      <c r="D10644"/>
      <c r="E10644"/>
      <c r="F10644" s="76"/>
      <c r="G10644"/>
      <c r="H10644"/>
      <c r="I10644"/>
      <c r="J10644"/>
      <c r="K10644" s="2"/>
      <c r="L10644" s="60"/>
    </row>
    <row r="10645" spans="1:12">
      <c r="A10645"/>
      <c r="B10645"/>
      <c r="C10645"/>
      <c r="D10645"/>
      <c r="E10645"/>
      <c r="F10645" s="76"/>
      <c r="G10645"/>
      <c r="H10645"/>
      <c r="I10645"/>
      <c r="J10645"/>
      <c r="K10645" s="2"/>
      <c r="L10645" s="60"/>
    </row>
    <row r="10646" spans="1:12">
      <c r="A10646"/>
      <c r="B10646"/>
      <c r="C10646"/>
      <c r="D10646"/>
      <c r="E10646"/>
      <c r="F10646" s="76"/>
      <c r="G10646"/>
      <c r="H10646"/>
      <c r="I10646"/>
      <c r="J10646"/>
      <c r="K10646" s="2"/>
      <c r="L10646" s="60"/>
    </row>
    <row r="10647" spans="1:12">
      <c r="A10647"/>
      <c r="B10647"/>
      <c r="C10647"/>
      <c r="D10647"/>
      <c r="E10647"/>
      <c r="F10647" s="76"/>
      <c r="G10647"/>
      <c r="H10647"/>
      <c r="I10647"/>
      <c r="J10647"/>
      <c r="K10647" s="2"/>
      <c r="L10647" s="60"/>
    </row>
    <row r="10648" spans="1:12">
      <c r="A10648"/>
      <c r="B10648"/>
      <c r="C10648"/>
      <c r="D10648"/>
      <c r="E10648"/>
      <c r="F10648" s="76"/>
      <c r="G10648"/>
      <c r="H10648"/>
      <c r="I10648"/>
      <c r="J10648"/>
      <c r="K10648" s="2"/>
      <c r="L10648" s="60"/>
    </row>
    <row r="10649" spans="1:12">
      <c r="A10649"/>
      <c r="B10649"/>
      <c r="C10649"/>
      <c r="D10649"/>
      <c r="E10649"/>
      <c r="F10649" s="76"/>
      <c r="G10649"/>
      <c r="H10649"/>
      <c r="I10649"/>
      <c r="J10649"/>
      <c r="K10649" s="2"/>
      <c r="L10649" s="60"/>
    </row>
    <row r="10650" spans="1:12">
      <c r="A10650"/>
      <c r="B10650"/>
      <c r="C10650"/>
      <c r="D10650"/>
      <c r="E10650"/>
      <c r="F10650" s="76"/>
      <c r="G10650"/>
      <c r="H10650"/>
      <c r="I10650"/>
      <c r="J10650"/>
      <c r="K10650" s="2"/>
      <c r="L10650" s="60"/>
    </row>
    <row r="10651" spans="1:12">
      <c r="A10651"/>
      <c r="B10651"/>
      <c r="C10651"/>
      <c r="D10651"/>
      <c r="E10651"/>
      <c r="F10651" s="76"/>
      <c r="G10651"/>
      <c r="H10651"/>
      <c r="I10651"/>
      <c r="J10651"/>
      <c r="K10651" s="2"/>
      <c r="L10651" s="60"/>
    </row>
    <row r="10652" spans="1:12">
      <c r="A10652"/>
      <c r="B10652"/>
      <c r="C10652"/>
      <c r="D10652"/>
      <c r="E10652"/>
      <c r="F10652" s="76"/>
      <c r="G10652"/>
      <c r="H10652"/>
      <c r="I10652"/>
      <c r="J10652"/>
      <c r="K10652" s="2"/>
      <c r="L10652" s="60"/>
    </row>
    <row r="10653" spans="1:12">
      <c r="A10653"/>
      <c r="B10653"/>
      <c r="C10653"/>
      <c r="D10653"/>
      <c r="E10653"/>
      <c r="F10653" s="76"/>
      <c r="G10653"/>
      <c r="H10653"/>
      <c r="I10653"/>
      <c r="J10653"/>
      <c r="K10653" s="2"/>
      <c r="L10653" s="60"/>
    </row>
    <row r="10654" spans="1:12">
      <c r="A10654"/>
      <c r="B10654"/>
      <c r="C10654"/>
      <c r="D10654"/>
      <c r="E10654"/>
      <c r="F10654" s="76"/>
      <c r="G10654"/>
      <c r="H10654"/>
      <c r="I10654"/>
      <c r="J10654"/>
      <c r="K10654" s="2"/>
      <c r="L10654" s="60"/>
    </row>
    <row r="10655" spans="1:12">
      <c r="A10655"/>
      <c r="B10655"/>
      <c r="C10655"/>
      <c r="D10655"/>
      <c r="E10655"/>
      <c r="F10655" s="76"/>
      <c r="G10655"/>
      <c r="H10655"/>
      <c r="I10655"/>
      <c r="J10655"/>
      <c r="K10655" s="2"/>
      <c r="L10655" s="60"/>
    </row>
    <row r="10656" spans="1:12">
      <c r="A10656"/>
      <c r="B10656"/>
      <c r="C10656"/>
      <c r="D10656"/>
      <c r="E10656"/>
      <c r="F10656" s="76"/>
      <c r="G10656"/>
      <c r="H10656"/>
      <c r="I10656"/>
      <c r="J10656"/>
      <c r="K10656" s="2"/>
      <c r="L10656" s="60"/>
    </row>
    <row r="10657" spans="1:12">
      <c r="A10657"/>
      <c r="B10657"/>
      <c r="C10657"/>
      <c r="D10657"/>
      <c r="E10657"/>
      <c r="F10657" s="76"/>
      <c r="G10657"/>
      <c r="H10657"/>
      <c r="I10657"/>
      <c r="J10657"/>
      <c r="K10657" s="2"/>
      <c r="L10657" s="60"/>
    </row>
    <row r="10658" spans="1:12">
      <c r="A10658"/>
      <c r="B10658"/>
      <c r="C10658"/>
      <c r="D10658"/>
      <c r="E10658"/>
      <c r="F10658" s="76"/>
      <c r="G10658"/>
      <c r="H10658"/>
      <c r="I10658"/>
      <c r="J10658"/>
      <c r="K10658" s="2"/>
      <c r="L10658" s="60"/>
    </row>
    <row r="10659" spans="1:12">
      <c r="A10659"/>
      <c r="B10659"/>
      <c r="C10659"/>
      <c r="D10659"/>
      <c r="E10659"/>
      <c r="F10659" s="76"/>
      <c r="G10659"/>
      <c r="H10659"/>
      <c r="I10659"/>
      <c r="J10659"/>
      <c r="K10659" s="2"/>
      <c r="L10659" s="60"/>
    </row>
    <row r="10660" spans="1:12">
      <c r="A10660"/>
      <c r="B10660"/>
      <c r="C10660"/>
      <c r="D10660"/>
      <c r="E10660"/>
      <c r="F10660" s="76"/>
      <c r="G10660"/>
      <c r="H10660"/>
      <c r="I10660"/>
      <c r="J10660"/>
      <c r="K10660" s="2"/>
      <c r="L10660" s="60"/>
    </row>
    <row r="10661" spans="1:12">
      <c r="A10661"/>
      <c r="B10661"/>
      <c r="C10661"/>
      <c r="D10661"/>
      <c r="E10661"/>
      <c r="F10661" s="76"/>
      <c r="G10661"/>
      <c r="H10661"/>
      <c r="I10661"/>
      <c r="J10661"/>
      <c r="K10661" s="2"/>
      <c r="L10661" s="60"/>
    </row>
    <row r="10662" spans="1:12">
      <c r="A10662"/>
      <c r="B10662"/>
      <c r="C10662"/>
      <c r="D10662"/>
      <c r="E10662"/>
      <c r="F10662" s="76"/>
      <c r="G10662"/>
      <c r="H10662"/>
      <c r="I10662"/>
      <c r="J10662"/>
      <c r="K10662" s="2"/>
      <c r="L10662" s="60"/>
    </row>
    <row r="10663" spans="1:12">
      <c r="A10663"/>
      <c r="B10663"/>
      <c r="C10663"/>
      <c r="D10663"/>
      <c r="E10663"/>
      <c r="F10663" s="76"/>
      <c r="G10663"/>
      <c r="H10663"/>
      <c r="I10663"/>
      <c r="J10663"/>
      <c r="K10663" s="2"/>
      <c r="L10663" s="60"/>
    </row>
    <row r="10664" spans="1:12">
      <c r="A10664"/>
      <c r="B10664"/>
      <c r="C10664"/>
      <c r="D10664"/>
      <c r="E10664"/>
      <c r="F10664" s="76"/>
      <c r="G10664"/>
      <c r="H10664"/>
      <c r="I10664"/>
      <c r="J10664"/>
      <c r="K10664" s="2"/>
      <c r="L10664" s="60"/>
    </row>
    <row r="10665" spans="1:12">
      <c r="A10665"/>
      <c r="B10665"/>
      <c r="C10665"/>
      <c r="D10665"/>
      <c r="E10665"/>
      <c r="F10665" s="76"/>
      <c r="G10665"/>
      <c r="H10665"/>
      <c r="I10665"/>
      <c r="J10665"/>
      <c r="K10665" s="2"/>
      <c r="L10665" s="60"/>
    </row>
    <row r="10666" spans="1:12">
      <c r="A10666"/>
      <c r="B10666"/>
      <c r="C10666"/>
      <c r="D10666"/>
      <c r="E10666"/>
      <c r="F10666" s="76"/>
      <c r="G10666"/>
      <c r="H10666"/>
      <c r="I10666"/>
      <c r="J10666"/>
      <c r="K10666" s="2"/>
      <c r="L10666" s="60"/>
    </row>
    <row r="10667" spans="1:12">
      <c r="A10667"/>
      <c r="B10667"/>
      <c r="C10667"/>
      <c r="D10667"/>
      <c r="E10667"/>
      <c r="F10667" s="76"/>
      <c r="G10667"/>
      <c r="H10667"/>
      <c r="I10667"/>
      <c r="J10667"/>
      <c r="K10667" s="2"/>
      <c r="L10667" s="60"/>
    </row>
    <row r="10668" spans="1:12">
      <c r="A10668"/>
      <c r="B10668"/>
      <c r="C10668"/>
      <c r="D10668"/>
      <c r="E10668"/>
      <c r="F10668" s="76"/>
      <c r="G10668"/>
      <c r="H10668"/>
      <c r="I10668"/>
      <c r="J10668"/>
      <c r="K10668" s="2"/>
      <c r="L10668" s="60"/>
    </row>
    <row r="10669" spans="1:12">
      <c r="A10669"/>
      <c r="B10669"/>
      <c r="C10669"/>
      <c r="D10669"/>
      <c r="E10669"/>
      <c r="F10669" s="76"/>
      <c r="G10669"/>
      <c r="H10669"/>
      <c r="I10669"/>
      <c r="J10669"/>
      <c r="K10669" s="2"/>
      <c r="L10669" s="60"/>
    </row>
    <row r="10670" spans="1:12">
      <c r="A10670"/>
      <c r="B10670"/>
      <c r="C10670"/>
      <c r="D10670"/>
      <c r="E10670"/>
      <c r="F10670" s="76"/>
      <c r="G10670"/>
      <c r="H10670"/>
      <c r="I10670"/>
      <c r="J10670"/>
      <c r="K10670" s="2"/>
      <c r="L10670" s="60"/>
    </row>
    <row r="10671" spans="1:12">
      <c r="A10671"/>
      <c r="B10671"/>
      <c r="C10671"/>
      <c r="D10671"/>
      <c r="E10671"/>
      <c r="F10671" s="76"/>
      <c r="G10671"/>
      <c r="H10671"/>
      <c r="I10671"/>
      <c r="J10671"/>
      <c r="K10671" s="2"/>
      <c r="L10671" s="60"/>
    </row>
    <row r="10672" spans="1:12">
      <c r="A10672"/>
      <c r="B10672"/>
      <c r="C10672"/>
      <c r="D10672"/>
      <c r="E10672"/>
      <c r="F10672" s="76"/>
      <c r="G10672"/>
      <c r="H10672"/>
      <c r="I10672"/>
      <c r="J10672"/>
      <c r="K10672" s="2"/>
      <c r="L10672" s="60"/>
    </row>
    <row r="10673" spans="1:12">
      <c r="A10673"/>
      <c r="B10673"/>
      <c r="C10673"/>
      <c r="D10673"/>
      <c r="E10673"/>
      <c r="F10673" s="76"/>
      <c r="G10673"/>
      <c r="H10673"/>
      <c r="I10673"/>
      <c r="J10673"/>
      <c r="K10673" s="2"/>
      <c r="L10673" s="60"/>
    </row>
    <row r="10674" spans="1:12">
      <c r="A10674"/>
      <c r="B10674"/>
      <c r="C10674"/>
      <c r="D10674"/>
      <c r="E10674"/>
      <c r="F10674" s="76"/>
      <c r="G10674"/>
      <c r="H10674"/>
      <c r="I10674"/>
      <c r="J10674"/>
      <c r="K10674" s="2"/>
      <c r="L10674" s="60"/>
    </row>
    <row r="10675" spans="1:12">
      <c r="A10675"/>
      <c r="B10675"/>
      <c r="C10675"/>
      <c r="D10675"/>
      <c r="E10675"/>
      <c r="F10675" s="76"/>
      <c r="G10675"/>
      <c r="H10675"/>
      <c r="I10675"/>
      <c r="J10675"/>
      <c r="K10675" s="2"/>
      <c r="L10675" s="60"/>
    </row>
    <row r="10676" spans="1:12">
      <c r="A10676"/>
      <c r="B10676"/>
      <c r="C10676"/>
      <c r="D10676"/>
      <c r="E10676"/>
      <c r="F10676" s="76"/>
      <c r="G10676"/>
      <c r="H10676"/>
      <c r="I10676"/>
      <c r="J10676"/>
      <c r="K10676" s="2"/>
      <c r="L10676" s="60"/>
    </row>
    <row r="10677" spans="1:12">
      <c r="A10677"/>
      <c r="B10677"/>
      <c r="C10677"/>
      <c r="D10677"/>
      <c r="E10677"/>
      <c r="F10677" s="76"/>
      <c r="G10677"/>
      <c r="H10677"/>
      <c r="I10677"/>
      <c r="J10677"/>
      <c r="K10677" s="2"/>
      <c r="L10677" s="60"/>
    </row>
    <row r="10678" spans="1:12">
      <c r="A10678"/>
      <c r="B10678"/>
      <c r="C10678"/>
      <c r="D10678"/>
      <c r="E10678"/>
      <c r="F10678" s="76"/>
      <c r="G10678"/>
      <c r="H10678"/>
      <c r="I10678"/>
      <c r="J10678"/>
      <c r="K10678" s="2"/>
      <c r="L10678" s="60"/>
    </row>
    <row r="10679" spans="1:12">
      <c r="A10679"/>
      <c r="B10679"/>
      <c r="C10679"/>
      <c r="D10679"/>
      <c r="E10679"/>
      <c r="F10679" s="76"/>
      <c r="G10679"/>
      <c r="H10679"/>
      <c r="I10679"/>
      <c r="J10679"/>
      <c r="K10679" s="2"/>
      <c r="L10679" s="60"/>
    </row>
    <row r="10680" spans="1:12">
      <c r="A10680"/>
      <c r="B10680"/>
      <c r="C10680"/>
      <c r="D10680"/>
      <c r="E10680"/>
      <c r="F10680" s="76"/>
      <c r="G10680"/>
      <c r="H10680"/>
      <c r="I10680"/>
      <c r="J10680"/>
      <c r="K10680" s="2"/>
      <c r="L10680" s="60"/>
    </row>
    <row r="10681" spans="1:12">
      <c r="A10681"/>
      <c r="B10681"/>
      <c r="C10681"/>
      <c r="D10681"/>
      <c r="E10681"/>
      <c r="F10681" s="76"/>
      <c r="G10681"/>
      <c r="H10681"/>
      <c r="I10681"/>
      <c r="J10681"/>
      <c r="K10681" s="2"/>
      <c r="L10681" s="60"/>
    </row>
    <row r="10682" spans="1:12">
      <c r="A10682"/>
      <c r="B10682"/>
      <c r="C10682"/>
      <c r="D10682"/>
      <c r="E10682"/>
      <c r="F10682" s="76"/>
      <c r="G10682"/>
      <c r="H10682"/>
      <c r="I10682"/>
      <c r="J10682"/>
      <c r="K10682" s="2"/>
      <c r="L10682" s="60"/>
    </row>
    <row r="10683" spans="1:12">
      <c r="A10683"/>
      <c r="B10683"/>
      <c r="C10683"/>
      <c r="D10683"/>
      <c r="E10683"/>
      <c r="F10683" s="76"/>
      <c r="G10683"/>
      <c r="H10683"/>
      <c r="I10683"/>
      <c r="J10683"/>
      <c r="K10683" s="2"/>
      <c r="L10683" s="60"/>
    </row>
    <row r="10684" spans="1:12">
      <c r="A10684"/>
      <c r="B10684"/>
      <c r="C10684"/>
      <c r="D10684"/>
      <c r="E10684"/>
      <c r="F10684" s="76"/>
      <c r="G10684"/>
      <c r="H10684"/>
      <c r="I10684"/>
      <c r="J10684"/>
      <c r="K10684" s="2"/>
      <c r="L10684" s="60"/>
    </row>
    <row r="10685" spans="1:12">
      <c r="A10685"/>
      <c r="B10685"/>
      <c r="C10685"/>
      <c r="D10685"/>
      <c r="E10685"/>
      <c r="F10685" s="76"/>
      <c r="G10685"/>
      <c r="H10685"/>
      <c r="I10685"/>
      <c r="J10685"/>
      <c r="K10685" s="2"/>
      <c r="L10685" s="60"/>
    </row>
    <row r="10686" spans="1:12">
      <c r="A10686"/>
      <c r="B10686"/>
      <c r="C10686"/>
      <c r="D10686"/>
      <c r="E10686"/>
      <c r="F10686" s="76"/>
      <c r="G10686"/>
      <c r="H10686"/>
      <c r="I10686"/>
      <c r="J10686"/>
      <c r="K10686" s="2"/>
      <c r="L10686" s="60"/>
    </row>
    <row r="10687" spans="1:12">
      <c r="A10687"/>
      <c r="B10687"/>
      <c r="C10687"/>
      <c r="D10687"/>
      <c r="E10687"/>
      <c r="F10687" s="76"/>
      <c r="G10687"/>
      <c r="H10687"/>
      <c r="I10687"/>
      <c r="J10687"/>
      <c r="K10687" s="2"/>
      <c r="L10687" s="60"/>
    </row>
    <row r="10688" spans="1:12">
      <c r="A10688"/>
      <c r="B10688"/>
      <c r="C10688"/>
      <c r="D10688"/>
      <c r="E10688"/>
      <c r="F10688" s="76"/>
      <c r="G10688"/>
      <c r="H10688"/>
      <c r="I10688"/>
      <c r="J10688"/>
      <c r="K10688" s="2"/>
      <c r="L10688" s="60"/>
    </row>
    <row r="10689" spans="1:12">
      <c r="A10689"/>
      <c r="B10689"/>
      <c r="C10689"/>
      <c r="D10689"/>
      <c r="E10689"/>
      <c r="F10689" s="76"/>
      <c r="G10689"/>
      <c r="H10689"/>
      <c r="I10689"/>
      <c r="J10689"/>
      <c r="K10689" s="2"/>
      <c r="L10689" s="60"/>
    </row>
    <row r="10690" spans="1:12">
      <c r="A10690"/>
      <c r="B10690"/>
      <c r="C10690"/>
      <c r="D10690"/>
      <c r="E10690"/>
      <c r="F10690" s="76"/>
      <c r="G10690"/>
      <c r="H10690"/>
      <c r="I10690"/>
      <c r="J10690"/>
      <c r="K10690" s="2"/>
      <c r="L10690" s="60"/>
    </row>
    <row r="10691" spans="1:12">
      <c r="A10691"/>
      <c r="B10691"/>
      <c r="C10691"/>
      <c r="D10691"/>
      <c r="E10691"/>
      <c r="F10691" s="76"/>
      <c r="G10691"/>
      <c r="H10691"/>
      <c r="I10691"/>
      <c r="J10691"/>
      <c r="K10691" s="2"/>
      <c r="L10691" s="60"/>
    </row>
    <row r="10692" spans="1:12">
      <c r="A10692"/>
      <c r="B10692"/>
      <c r="C10692"/>
      <c r="D10692"/>
      <c r="E10692"/>
      <c r="F10692" s="76"/>
      <c r="G10692"/>
      <c r="H10692"/>
      <c r="I10692"/>
      <c r="J10692"/>
      <c r="K10692" s="2"/>
      <c r="L10692" s="60"/>
    </row>
    <row r="10693" spans="1:12">
      <c r="A10693"/>
      <c r="B10693"/>
      <c r="C10693"/>
      <c r="D10693"/>
      <c r="E10693"/>
      <c r="F10693" s="76"/>
      <c r="G10693"/>
      <c r="H10693"/>
      <c r="I10693"/>
      <c r="J10693"/>
      <c r="K10693" s="2"/>
      <c r="L10693" s="60"/>
    </row>
    <row r="10694" spans="1:12">
      <c r="A10694"/>
      <c r="B10694"/>
      <c r="C10694"/>
      <c r="D10694"/>
      <c r="E10694"/>
      <c r="F10694" s="76"/>
      <c r="G10694"/>
      <c r="H10694"/>
      <c r="I10694"/>
      <c r="J10694"/>
      <c r="K10694" s="2"/>
      <c r="L10694" s="60"/>
    </row>
    <row r="10695" spans="1:12">
      <c r="A10695"/>
      <c r="B10695"/>
      <c r="C10695"/>
      <c r="D10695"/>
      <c r="E10695"/>
      <c r="F10695" s="76"/>
      <c r="G10695"/>
      <c r="H10695"/>
      <c r="I10695"/>
      <c r="J10695"/>
      <c r="K10695" s="2"/>
      <c r="L10695" s="60"/>
    </row>
    <row r="10696" spans="1:12">
      <c r="A10696"/>
      <c r="B10696"/>
      <c r="C10696"/>
      <c r="D10696"/>
      <c r="E10696"/>
      <c r="F10696" s="76"/>
      <c r="G10696"/>
      <c r="H10696"/>
      <c r="I10696"/>
      <c r="J10696"/>
      <c r="K10696" s="2"/>
      <c r="L10696" s="60"/>
    </row>
    <row r="10697" spans="1:12">
      <c r="A10697"/>
      <c r="B10697"/>
      <c r="C10697"/>
      <c r="D10697"/>
      <c r="E10697"/>
      <c r="F10697" s="76"/>
      <c r="G10697"/>
      <c r="H10697"/>
      <c r="I10697"/>
      <c r="J10697"/>
      <c r="K10697" s="2"/>
      <c r="L10697" s="60"/>
    </row>
    <row r="10698" spans="1:12">
      <c r="A10698"/>
      <c r="B10698"/>
      <c r="C10698"/>
      <c r="D10698"/>
      <c r="E10698"/>
      <c r="F10698" s="76"/>
      <c r="G10698"/>
      <c r="H10698"/>
      <c r="I10698"/>
      <c r="J10698"/>
      <c r="K10698" s="2"/>
      <c r="L10698" s="60"/>
    </row>
    <row r="10699" spans="1:12">
      <c r="A10699"/>
      <c r="B10699"/>
      <c r="C10699"/>
      <c r="D10699"/>
      <c r="E10699"/>
      <c r="F10699" s="76"/>
      <c r="G10699"/>
      <c r="H10699"/>
      <c r="I10699"/>
      <c r="J10699"/>
      <c r="K10699" s="2"/>
      <c r="L10699" s="60"/>
    </row>
    <row r="10700" spans="1:12">
      <c r="A10700"/>
      <c r="B10700"/>
      <c r="C10700"/>
      <c r="D10700"/>
      <c r="E10700"/>
      <c r="F10700" s="76"/>
      <c r="G10700"/>
      <c r="H10700"/>
      <c r="I10700"/>
      <c r="J10700"/>
      <c r="K10700" s="2"/>
      <c r="L10700" s="60"/>
    </row>
    <row r="10701" spans="1:12">
      <c r="A10701"/>
      <c r="B10701"/>
      <c r="C10701"/>
      <c r="D10701"/>
      <c r="E10701"/>
      <c r="F10701" s="76"/>
      <c r="G10701"/>
      <c r="H10701"/>
      <c r="I10701"/>
      <c r="J10701"/>
      <c r="K10701" s="2"/>
      <c r="L10701" s="60"/>
    </row>
    <row r="10702" spans="1:12">
      <c r="A10702"/>
      <c r="B10702"/>
      <c r="C10702"/>
      <c r="D10702"/>
      <c r="E10702"/>
      <c r="F10702" s="76"/>
      <c r="G10702"/>
      <c r="H10702"/>
      <c r="I10702"/>
      <c r="J10702"/>
      <c r="K10702" s="2"/>
      <c r="L10702" s="60"/>
    </row>
    <row r="10703" spans="1:12">
      <c r="A10703"/>
      <c r="B10703"/>
      <c r="C10703"/>
      <c r="D10703"/>
      <c r="E10703"/>
      <c r="F10703" s="76"/>
      <c r="G10703"/>
      <c r="H10703"/>
      <c r="I10703"/>
      <c r="J10703"/>
      <c r="K10703" s="2"/>
      <c r="L10703" s="60"/>
    </row>
    <row r="10704" spans="1:12">
      <c r="A10704"/>
      <c r="B10704"/>
      <c r="C10704"/>
      <c r="D10704"/>
      <c r="E10704"/>
      <c r="F10704" s="76"/>
      <c r="G10704"/>
      <c r="H10704"/>
      <c r="I10704"/>
      <c r="J10704"/>
      <c r="K10704" s="2"/>
      <c r="L10704" s="60"/>
    </row>
    <row r="10705" spans="1:12">
      <c r="A10705"/>
      <c r="B10705"/>
      <c r="C10705"/>
      <c r="D10705"/>
      <c r="E10705"/>
      <c r="F10705" s="76"/>
      <c r="G10705"/>
      <c r="H10705"/>
      <c r="I10705"/>
      <c r="J10705"/>
      <c r="K10705" s="2"/>
      <c r="L10705" s="60"/>
    </row>
    <row r="10706" spans="1:12">
      <c r="A10706"/>
      <c r="B10706"/>
      <c r="C10706"/>
      <c r="D10706"/>
      <c r="E10706"/>
      <c r="F10706" s="76"/>
      <c r="G10706"/>
      <c r="H10706"/>
      <c r="I10706"/>
      <c r="J10706"/>
      <c r="K10706" s="2"/>
      <c r="L10706" s="60"/>
    </row>
    <row r="10707" spans="1:12">
      <c r="A10707"/>
      <c r="B10707"/>
      <c r="C10707"/>
      <c r="D10707"/>
      <c r="E10707"/>
      <c r="F10707" s="76"/>
      <c r="G10707"/>
      <c r="H10707"/>
      <c r="I10707"/>
      <c r="J10707"/>
      <c r="K10707" s="2"/>
      <c r="L10707" s="60"/>
    </row>
    <row r="10708" spans="1:12">
      <c r="A10708"/>
      <c r="B10708"/>
      <c r="C10708"/>
      <c r="D10708"/>
      <c r="E10708"/>
      <c r="F10708" s="76"/>
      <c r="G10708"/>
      <c r="H10708"/>
      <c r="I10708"/>
      <c r="J10708"/>
      <c r="K10708" s="2"/>
      <c r="L10708" s="60"/>
    </row>
    <row r="10709" spans="1:12">
      <c r="A10709"/>
      <c r="B10709"/>
      <c r="C10709"/>
      <c r="D10709"/>
      <c r="E10709"/>
      <c r="F10709" s="76"/>
      <c r="G10709"/>
      <c r="H10709"/>
      <c r="I10709"/>
      <c r="J10709"/>
      <c r="K10709" s="2"/>
      <c r="L10709" s="60"/>
    </row>
    <row r="10710" spans="1:12">
      <c r="A10710"/>
      <c r="B10710"/>
      <c r="C10710"/>
      <c r="D10710"/>
      <c r="E10710"/>
      <c r="F10710" s="76"/>
      <c r="G10710"/>
      <c r="H10710"/>
      <c r="I10710"/>
      <c r="J10710"/>
      <c r="K10710" s="2"/>
      <c r="L10710" s="60"/>
    </row>
    <row r="10711" spans="1:12">
      <c r="A10711"/>
      <c r="B10711"/>
      <c r="C10711"/>
      <c r="D10711"/>
      <c r="E10711"/>
      <c r="F10711" s="76"/>
      <c r="G10711"/>
      <c r="H10711"/>
      <c r="I10711"/>
      <c r="J10711"/>
      <c r="K10711" s="2"/>
      <c r="L10711" s="60"/>
    </row>
    <row r="10712" spans="1:12">
      <c r="A10712"/>
      <c r="B10712"/>
      <c r="C10712"/>
      <c r="D10712"/>
      <c r="E10712"/>
      <c r="F10712" s="76"/>
      <c r="G10712"/>
      <c r="H10712"/>
      <c r="I10712"/>
      <c r="J10712"/>
      <c r="K10712" s="2"/>
      <c r="L10712" s="60"/>
    </row>
    <row r="10713" spans="1:12">
      <c r="A10713"/>
      <c r="B10713"/>
      <c r="C10713"/>
      <c r="D10713"/>
      <c r="E10713"/>
      <c r="F10713" s="76"/>
      <c r="G10713"/>
      <c r="H10713"/>
      <c r="I10713"/>
      <c r="J10713"/>
      <c r="K10713" s="2"/>
      <c r="L10713" s="60"/>
    </row>
    <row r="10714" spans="1:12">
      <c r="A10714"/>
      <c r="B10714"/>
      <c r="C10714"/>
      <c r="D10714"/>
      <c r="E10714"/>
      <c r="F10714" s="76"/>
      <c r="G10714"/>
      <c r="H10714"/>
      <c r="I10714"/>
      <c r="J10714"/>
      <c r="K10714" s="2"/>
      <c r="L10714" s="60"/>
    </row>
    <row r="10715" spans="1:12">
      <c r="A10715"/>
      <c r="B10715"/>
      <c r="C10715"/>
      <c r="D10715"/>
      <c r="E10715"/>
      <c r="F10715" s="76"/>
      <c r="G10715"/>
      <c r="H10715"/>
      <c r="I10715"/>
      <c r="J10715"/>
      <c r="K10715" s="2"/>
      <c r="L10715" s="60"/>
    </row>
    <row r="10716" spans="1:12">
      <c r="A10716"/>
      <c r="B10716"/>
      <c r="C10716"/>
      <c r="D10716"/>
      <c r="E10716"/>
      <c r="F10716" s="76"/>
      <c r="G10716"/>
      <c r="H10716"/>
      <c r="I10716"/>
      <c r="J10716"/>
      <c r="K10716" s="2"/>
      <c r="L10716" s="60"/>
    </row>
    <row r="10717" spans="1:12">
      <c r="A10717"/>
      <c r="B10717"/>
      <c r="C10717"/>
      <c r="D10717"/>
      <c r="E10717"/>
      <c r="F10717" s="76"/>
      <c r="G10717"/>
      <c r="H10717"/>
      <c r="I10717"/>
      <c r="J10717"/>
      <c r="K10717" s="2"/>
      <c r="L10717" s="60"/>
    </row>
    <row r="10718" spans="1:12">
      <c r="A10718"/>
      <c r="B10718"/>
      <c r="C10718"/>
      <c r="D10718"/>
      <c r="E10718"/>
      <c r="F10718" s="76"/>
      <c r="G10718"/>
      <c r="H10718"/>
      <c r="I10718"/>
      <c r="J10718"/>
      <c r="K10718" s="2"/>
      <c r="L10718" s="60"/>
    </row>
    <row r="10719" spans="1:12">
      <c r="A10719"/>
      <c r="B10719"/>
      <c r="C10719"/>
      <c r="D10719"/>
      <c r="E10719"/>
      <c r="F10719" s="76"/>
      <c r="G10719"/>
      <c r="H10719"/>
      <c r="I10719"/>
      <c r="J10719"/>
      <c r="K10719" s="2"/>
      <c r="L10719" s="60"/>
    </row>
    <row r="10720" spans="1:12">
      <c r="A10720"/>
      <c r="B10720"/>
      <c r="C10720"/>
      <c r="D10720"/>
      <c r="E10720"/>
      <c r="F10720" s="76"/>
      <c r="G10720"/>
      <c r="H10720"/>
      <c r="I10720"/>
      <c r="J10720"/>
      <c r="K10720" s="2"/>
      <c r="L10720" s="60"/>
    </row>
    <row r="10721" spans="1:12">
      <c r="A10721"/>
      <c r="B10721"/>
      <c r="C10721"/>
      <c r="D10721"/>
      <c r="E10721"/>
      <c r="F10721" s="76"/>
      <c r="G10721"/>
      <c r="H10721"/>
      <c r="I10721"/>
      <c r="J10721"/>
      <c r="K10721" s="2"/>
      <c r="L10721" s="60"/>
    </row>
    <row r="10722" spans="1:12">
      <c r="A10722"/>
      <c r="B10722"/>
      <c r="C10722"/>
      <c r="D10722"/>
      <c r="E10722"/>
      <c r="F10722" s="76"/>
      <c r="G10722"/>
      <c r="H10722"/>
      <c r="I10722"/>
      <c r="J10722"/>
      <c r="K10722" s="2"/>
      <c r="L10722" s="60"/>
    </row>
    <row r="10723" spans="1:12">
      <c r="A10723"/>
      <c r="B10723"/>
      <c r="C10723"/>
      <c r="D10723"/>
      <c r="E10723"/>
      <c r="F10723" s="76"/>
      <c r="G10723"/>
      <c r="H10723"/>
      <c r="I10723"/>
      <c r="J10723"/>
      <c r="K10723" s="2"/>
      <c r="L10723" s="60"/>
    </row>
    <row r="10724" spans="1:12">
      <c r="A10724"/>
      <c r="B10724"/>
      <c r="C10724"/>
      <c r="D10724"/>
      <c r="E10724"/>
      <c r="F10724" s="76"/>
      <c r="G10724"/>
      <c r="H10724"/>
      <c r="I10724"/>
      <c r="J10724"/>
      <c r="K10724" s="2"/>
      <c r="L10724" s="60"/>
    </row>
    <row r="10725" spans="1:12">
      <c r="A10725"/>
      <c r="B10725"/>
      <c r="C10725"/>
      <c r="D10725"/>
      <c r="E10725"/>
      <c r="F10725" s="76"/>
      <c r="G10725"/>
      <c r="H10725"/>
      <c r="I10725"/>
      <c r="J10725"/>
      <c r="K10725" s="2"/>
      <c r="L10725" s="60"/>
    </row>
    <row r="10726" spans="1:12">
      <c r="A10726"/>
      <c r="B10726"/>
      <c r="C10726"/>
      <c r="D10726"/>
      <c r="E10726"/>
      <c r="F10726" s="76"/>
      <c r="G10726"/>
      <c r="H10726"/>
      <c r="I10726"/>
      <c r="J10726"/>
      <c r="K10726" s="2"/>
      <c r="L10726" s="60"/>
    </row>
    <row r="10727" spans="1:12">
      <c r="A10727"/>
      <c r="B10727"/>
      <c r="C10727"/>
      <c r="D10727"/>
      <c r="E10727"/>
      <c r="F10727" s="76"/>
      <c r="G10727"/>
      <c r="H10727"/>
      <c r="I10727"/>
      <c r="J10727"/>
      <c r="K10727" s="2"/>
      <c r="L10727" s="60"/>
    </row>
    <row r="10728" spans="1:12">
      <c r="A10728"/>
      <c r="B10728"/>
      <c r="C10728"/>
      <c r="D10728"/>
      <c r="E10728"/>
      <c r="F10728" s="76"/>
      <c r="G10728"/>
      <c r="H10728"/>
      <c r="I10728"/>
      <c r="J10728"/>
      <c r="K10728" s="2"/>
      <c r="L10728" s="60"/>
    </row>
    <row r="10729" spans="1:12">
      <c r="A10729"/>
      <c r="B10729"/>
      <c r="C10729"/>
      <c r="D10729"/>
      <c r="E10729"/>
      <c r="F10729" s="76"/>
      <c r="G10729"/>
      <c r="H10729"/>
      <c r="I10729"/>
      <c r="J10729"/>
      <c r="K10729" s="2"/>
      <c r="L10729" s="60"/>
    </row>
    <row r="10730" spans="1:12">
      <c r="A10730"/>
      <c r="B10730"/>
      <c r="C10730"/>
      <c r="D10730"/>
      <c r="E10730"/>
      <c r="F10730" s="76"/>
      <c r="G10730"/>
      <c r="H10730"/>
      <c r="I10730"/>
      <c r="J10730"/>
      <c r="K10730" s="2"/>
      <c r="L10730" s="60"/>
    </row>
    <row r="10731" spans="1:12">
      <c r="A10731"/>
      <c r="B10731"/>
      <c r="C10731"/>
      <c r="D10731"/>
      <c r="E10731"/>
      <c r="F10731" s="76"/>
      <c r="G10731"/>
      <c r="H10731"/>
      <c r="I10731"/>
      <c r="J10731"/>
      <c r="K10731" s="2"/>
      <c r="L10731" s="60"/>
    </row>
    <row r="10732" spans="1:12">
      <c r="A10732"/>
      <c r="B10732"/>
      <c r="C10732"/>
      <c r="D10732"/>
      <c r="E10732"/>
      <c r="F10732" s="76"/>
      <c r="G10732"/>
      <c r="H10732"/>
      <c r="I10732"/>
      <c r="J10732"/>
      <c r="K10732" s="2"/>
      <c r="L10732" s="60"/>
    </row>
    <row r="10733" spans="1:12">
      <c r="A10733"/>
      <c r="B10733"/>
      <c r="C10733"/>
      <c r="D10733"/>
      <c r="E10733"/>
      <c r="F10733" s="76"/>
      <c r="G10733"/>
      <c r="H10733"/>
      <c r="I10733"/>
      <c r="J10733"/>
      <c r="K10733" s="2"/>
      <c r="L10733" s="60"/>
    </row>
    <row r="10734" spans="1:12">
      <c r="A10734"/>
      <c r="B10734"/>
      <c r="C10734"/>
      <c r="D10734"/>
      <c r="E10734"/>
      <c r="F10734" s="76"/>
      <c r="G10734"/>
      <c r="H10734"/>
      <c r="I10734"/>
      <c r="J10734"/>
      <c r="K10734" s="2"/>
      <c r="L10734" s="60"/>
    </row>
    <row r="10735" spans="1:12">
      <c r="A10735"/>
      <c r="B10735"/>
      <c r="C10735"/>
      <c r="D10735"/>
      <c r="E10735"/>
      <c r="F10735" s="76"/>
      <c r="G10735"/>
      <c r="H10735"/>
      <c r="I10735"/>
      <c r="J10735"/>
      <c r="K10735" s="2"/>
      <c r="L10735" s="60"/>
    </row>
    <row r="10736" spans="1:12">
      <c r="A10736"/>
      <c r="B10736"/>
      <c r="C10736"/>
      <c r="D10736"/>
      <c r="E10736"/>
      <c r="F10736" s="76"/>
      <c r="G10736"/>
      <c r="H10736"/>
      <c r="I10736"/>
      <c r="J10736"/>
      <c r="K10736" s="2"/>
      <c r="L10736" s="60"/>
    </row>
    <row r="10737" spans="1:12">
      <c r="A10737"/>
      <c r="B10737"/>
      <c r="C10737"/>
      <c r="D10737"/>
      <c r="E10737"/>
      <c r="F10737" s="76"/>
      <c r="G10737"/>
      <c r="H10737"/>
      <c r="I10737"/>
      <c r="J10737"/>
      <c r="K10737" s="2"/>
      <c r="L10737" s="60"/>
    </row>
    <row r="10738" spans="1:12">
      <c r="A10738"/>
      <c r="B10738"/>
      <c r="C10738"/>
      <c r="D10738"/>
      <c r="E10738"/>
      <c r="F10738" s="76"/>
      <c r="G10738"/>
      <c r="H10738"/>
      <c r="I10738"/>
      <c r="J10738"/>
      <c r="K10738" s="2"/>
      <c r="L10738" s="60"/>
    </row>
    <row r="10739" spans="1:12">
      <c r="A10739"/>
      <c r="B10739"/>
      <c r="C10739"/>
      <c r="D10739"/>
      <c r="E10739"/>
      <c r="F10739" s="76"/>
      <c r="G10739"/>
      <c r="H10739"/>
      <c r="I10739"/>
      <c r="J10739"/>
      <c r="K10739" s="2"/>
      <c r="L10739" s="60"/>
    </row>
    <row r="10740" spans="1:12">
      <c r="A10740"/>
      <c r="B10740"/>
      <c r="C10740"/>
      <c r="D10740"/>
      <c r="E10740"/>
      <c r="F10740" s="76"/>
      <c r="G10740"/>
      <c r="H10740"/>
      <c r="I10740"/>
      <c r="J10740"/>
      <c r="K10740" s="2"/>
      <c r="L10740" s="60"/>
    </row>
    <row r="10741" spans="1:12">
      <c r="A10741"/>
      <c r="B10741"/>
      <c r="C10741"/>
      <c r="D10741"/>
      <c r="E10741"/>
      <c r="F10741" s="76"/>
      <c r="G10741"/>
      <c r="H10741"/>
      <c r="I10741"/>
      <c r="J10741"/>
      <c r="K10741" s="2"/>
      <c r="L10741" s="60"/>
    </row>
    <row r="10742" spans="1:12">
      <c r="A10742"/>
      <c r="B10742"/>
      <c r="C10742"/>
      <c r="D10742"/>
      <c r="E10742"/>
      <c r="F10742" s="76"/>
      <c r="G10742"/>
      <c r="H10742"/>
      <c r="I10742"/>
      <c r="J10742"/>
      <c r="K10742" s="2"/>
      <c r="L10742" s="60"/>
    </row>
    <row r="10743" spans="1:12">
      <c r="A10743"/>
      <c r="B10743"/>
      <c r="C10743"/>
      <c r="D10743"/>
      <c r="E10743"/>
      <c r="F10743" s="76"/>
      <c r="G10743"/>
      <c r="H10743"/>
      <c r="I10743"/>
      <c r="J10743"/>
      <c r="K10743" s="2"/>
      <c r="L10743" s="60"/>
    </row>
    <row r="10744" spans="1:12">
      <c r="A10744"/>
      <c r="B10744"/>
      <c r="C10744"/>
      <c r="D10744"/>
      <c r="E10744"/>
      <c r="F10744" s="76"/>
      <c r="G10744"/>
      <c r="H10744"/>
      <c r="I10744"/>
      <c r="J10744"/>
      <c r="K10744" s="2"/>
      <c r="L10744" s="60"/>
    </row>
    <row r="10745" spans="1:12">
      <c r="A10745"/>
      <c r="B10745"/>
      <c r="C10745"/>
      <c r="D10745"/>
      <c r="E10745"/>
      <c r="F10745" s="76"/>
      <c r="G10745"/>
      <c r="H10745"/>
      <c r="I10745"/>
      <c r="J10745"/>
      <c r="K10745" s="2"/>
      <c r="L10745" s="60"/>
    </row>
    <row r="10746" spans="1:12">
      <c r="A10746"/>
      <c r="B10746"/>
      <c r="C10746"/>
      <c r="D10746"/>
      <c r="E10746"/>
      <c r="F10746" s="76"/>
      <c r="G10746"/>
      <c r="H10746"/>
      <c r="I10746"/>
      <c r="J10746"/>
      <c r="K10746" s="2"/>
      <c r="L10746" s="60"/>
    </row>
    <row r="10747" spans="1:12">
      <c r="A10747"/>
      <c r="B10747"/>
      <c r="C10747"/>
      <c r="D10747"/>
      <c r="E10747"/>
      <c r="F10747" s="76"/>
      <c r="G10747"/>
      <c r="H10747"/>
      <c r="I10747"/>
      <c r="J10747"/>
      <c r="K10747" s="2"/>
      <c r="L10747" s="60"/>
    </row>
    <row r="10748" spans="1:12">
      <c r="A10748"/>
      <c r="B10748"/>
      <c r="C10748"/>
      <c r="D10748"/>
      <c r="E10748"/>
      <c r="F10748" s="76"/>
      <c r="G10748"/>
      <c r="H10748"/>
      <c r="I10748"/>
      <c r="J10748"/>
      <c r="K10748" s="2"/>
      <c r="L10748" s="60"/>
    </row>
    <row r="10749" spans="1:12">
      <c r="A10749"/>
      <c r="B10749"/>
      <c r="C10749"/>
      <c r="D10749"/>
      <c r="E10749"/>
      <c r="F10749" s="76"/>
      <c r="G10749"/>
      <c r="H10749"/>
      <c r="I10749"/>
      <c r="J10749"/>
      <c r="K10749" s="2"/>
      <c r="L10749" s="60"/>
    </row>
    <row r="10750" spans="1:12">
      <c r="A10750"/>
      <c r="B10750"/>
      <c r="C10750"/>
      <c r="D10750"/>
      <c r="E10750"/>
      <c r="F10750" s="76"/>
      <c r="G10750"/>
      <c r="H10750"/>
      <c r="I10750"/>
      <c r="J10750"/>
      <c r="K10750" s="2"/>
      <c r="L10750" s="60"/>
    </row>
    <row r="10751" spans="1:12">
      <c r="A10751"/>
      <c r="B10751"/>
      <c r="C10751"/>
      <c r="D10751"/>
      <c r="E10751"/>
      <c r="F10751" s="76"/>
      <c r="G10751"/>
      <c r="H10751"/>
      <c r="I10751"/>
      <c r="J10751"/>
      <c r="K10751" s="2"/>
      <c r="L10751" s="60"/>
    </row>
    <row r="10752" spans="1:12">
      <c r="A10752"/>
      <c r="B10752"/>
      <c r="C10752"/>
      <c r="D10752"/>
      <c r="E10752"/>
      <c r="F10752" s="76"/>
      <c r="G10752"/>
      <c r="H10752"/>
      <c r="I10752"/>
      <c r="J10752"/>
      <c r="K10752" s="2"/>
      <c r="L10752" s="60"/>
    </row>
    <row r="10753" spans="1:12">
      <c r="A10753"/>
      <c r="B10753"/>
      <c r="C10753"/>
      <c r="D10753"/>
      <c r="E10753"/>
      <c r="F10753" s="76"/>
      <c r="G10753"/>
      <c r="H10753"/>
      <c r="I10753"/>
      <c r="J10753"/>
      <c r="K10753" s="2"/>
      <c r="L10753" s="60"/>
    </row>
    <row r="10754" spans="1:12">
      <c r="A10754"/>
      <c r="B10754"/>
      <c r="C10754"/>
      <c r="D10754"/>
      <c r="E10754"/>
      <c r="F10754" s="76"/>
      <c r="G10754"/>
      <c r="H10754"/>
      <c r="I10754"/>
      <c r="J10754"/>
      <c r="K10754" s="2"/>
      <c r="L10754" s="60"/>
    </row>
    <row r="10755" spans="1:12">
      <c r="A10755"/>
      <c r="B10755"/>
      <c r="C10755"/>
      <c r="D10755"/>
      <c r="E10755"/>
      <c r="F10755" s="76"/>
      <c r="G10755"/>
      <c r="H10755"/>
      <c r="I10755"/>
      <c r="J10755"/>
      <c r="K10755" s="2"/>
      <c r="L10755" s="60"/>
    </row>
    <row r="10756" spans="1:12">
      <c r="A10756"/>
      <c r="B10756"/>
      <c r="C10756"/>
      <c r="D10756"/>
      <c r="E10756"/>
      <c r="F10756" s="76"/>
      <c r="G10756"/>
      <c r="H10756"/>
      <c r="I10756"/>
      <c r="J10756"/>
      <c r="K10756" s="2"/>
      <c r="L10756" s="60"/>
    </row>
    <row r="10757" spans="1:12">
      <c r="A10757"/>
      <c r="B10757"/>
      <c r="C10757"/>
      <c r="D10757"/>
      <c r="E10757"/>
      <c r="F10757" s="76"/>
      <c r="G10757"/>
      <c r="H10757"/>
      <c r="I10757"/>
      <c r="J10757"/>
      <c r="K10757" s="2"/>
      <c r="L10757" s="60"/>
    </row>
    <row r="10758" spans="1:12">
      <c r="A10758"/>
      <c r="B10758"/>
      <c r="C10758"/>
      <c r="D10758"/>
      <c r="E10758"/>
      <c r="F10758" s="76"/>
      <c r="G10758"/>
      <c r="H10758"/>
      <c r="I10758"/>
      <c r="J10758"/>
      <c r="K10758" s="2"/>
      <c r="L10758" s="60"/>
    </row>
    <row r="10759" spans="1:12">
      <c r="A10759"/>
      <c r="B10759"/>
      <c r="C10759"/>
      <c r="D10759"/>
      <c r="E10759"/>
      <c r="F10759" s="76"/>
      <c r="G10759"/>
      <c r="H10759"/>
      <c r="I10759"/>
      <c r="J10759"/>
      <c r="K10759" s="2"/>
      <c r="L10759" s="60"/>
    </row>
    <row r="10760" spans="1:12">
      <c r="A10760"/>
      <c r="B10760"/>
      <c r="C10760"/>
      <c r="D10760"/>
      <c r="E10760"/>
      <c r="F10760" s="76"/>
      <c r="G10760"/>
      <c r="H10760"/>
      <c r="I10760"/>
      <c r="J10760"/>
      <c r="K10760" s="2"/>
      <c r="L10760" s="60"/>
    </row>
    <row r="10761" spans="1:12">
      <c r="A10761"/>
      <c r="B10761"/>
      <c r="C10761"/>
      <c r="D10761"/>
      <c r="E10761"/>
      <c r="F10761" s="76"/>
      <c r="G10761"/>
      <c r="H10761"/>
      <c r="I10761"/>
      <c r="J10761"/>
      <c r="K10761" s="2"/>
      <c r="L10761" s="60"/>
    </row>
    <row r="10762" spans="1:12">
      <c r="A10762"/>
      <c r="B10762"/>
      <c r="C10762"/>
      <c r="D10762"/>
      <c r="E10762"/>
      <c r="F10762" s="76"/>
      <c r="G10762"/>
      <c r="H10762"/>
      <c r="I10762"/>
      <c r="J10762"/>
      <c r="K10762" s="2"/>
      <c r="L10762" s="60"/>
    </row>
    <row r="10763" spans="1:12">
      <c r="A10763"/>
      <c r="B10763"/>
      <c r="C10763"/>
      <c r="D10763"/>
      <c r="E10763"/>
      <c r="F10763" s="76"/>
      <c r="G10763"/>
      <c r="H10763"/>
      <c r="I10763"/>
      <c r="J10763"/>
      <c r="K10763" s="2"/>
      <c r="L10763" s="60"/>
    </row>
    <row r="10764" spans="1:12">
      <c r="A10764"/>
      <c r="B10764"/>
      <c r="C10764"/>
      <c r="D10764"/>
      <c r="E10764"/>
      <c r="F10764" s="76"/>
      <c r="G10764"/>
      <c r="H10764"/>
      <c r="I10764"/>
      <c r="J10764"/>
      <c r="K10764" s="2"/>
      <c r="L10764" s="60"/>
    </row>
    <row r="10765" spans="1:12">
      <c r="A10765"/>
      <c r="B10765"/>
      <c r="C10765"/>
      <c r="D10765"/>
      <c r="E10765"/>
      <c r="F10765" s="76"/>
      <c r="G10765"/>
      <c r="H10765"/>
      <c r="I10765"/>
      <c r="J10765"/>
      <c r="K10765" s="2"/>
      <c r="L10765" s="60"/>
    </row>
    <row r="10766" spans="1:12">
      <c r="A10766"/>
      <c r="B10766"/>
      <c r="C10766"/>
      <c r="D10766"/>
      <c r="E10766"/>
      <c r="F10766" s="76"/>
      <c r="G10766"/>
      <c r="H10766"/>
      <c r="I10766"/>
      <c r="J10766"/>
      <c r="K10766" s="2"/>
      <c r="L10766" s="60"/>
    </row>
    <row r="10767" spans="1:12">
      <c r="A10767"/>
      <c r="B10767"/>
      <c r="C10767"/>
      <c r="D10767"/>
      <c r="E10767"/>
      <c r="F10767" s="76"/>
      <c r="G10767"/>
      <c r="H10767"/>
      <c r="I10767"/>
      <c r="J10767"/>
      <c r="K10767" s="2"/>
      <c r="L10767" s="60"/>
    </row>
    <row r="10768" spans="1:12">
      <c r="A10768"/>
      <c r="B10768"/>
      <c r="C10768"/>
      <c r="D10768"/>
      <c r="E10768"/>
      <c r="F10768" s="76"/>
      <c r="G10768"/>
      <c r="H10768"/>
      <c r="I10768"/>
      <c r="J10768"/>
      <c r="K10768" s="2"/>
      <c r="L10768" s="60"/>
    </row>
    <row r="10769" spans="1:12">
      <c r="A10769"/>
      <c r="B10769"/>
      <c r="C10769"/>
      <c r="D10769"/>
      <c r="E10769"/>
      <c r="F10769" s="76"/>
      <c r="G10769"/>
      <c r="H10769"/>
      <c r="I10769"/>
      <c r="J10769"/>
      <c r="K10769" s="2"/>
      <c r="L10769" s="60"/>
    </row>
    <row r="10770" spans="1:12">
      <c r="A10770"/>
      <c r="B10770"/>
      <c r="C10770"/>
      <c r="D10770"/>
      <c r="E10770"/>
      <c r="F10770" s="76"/>
      <c r="G10770"/>
      <c r="H10770"/>
      <c r="I10770"/>
      <c r="J10770"/>
      <c r="K10770" s="2"/>
      <c r="L10770" s="60"/>
    </row>
    <row r="10771" spans="1:12">
      <c r="A10771"/>
      <c r="B10771"/>
      <c r="C10771"/>
      <c r="D10771"/>
      <c r="E10771"/>
      <c r="F10771" s="76"/>
      <c r="G10771"/>
      <c r="H10771"/>
      <c r="I10771"/>
      <c r="J10771"/>
      <c r="K10771" s="2"/>
      <c r="L10771" s="60"/>
    </row>
    <row r="10772" spans="1:12">
      <c r="A10772"/>
      <c r="B10772"/>
      <c r="C10772"/>
      <c r="D10772"/>
      <c r="E10772"/>
      <c r="F10772" s="76"/>
      <c r="G10772"/>
      <c r="H10772"/>
      <c r="I10772"/>
      <c r="J10772"/>
      <c r="K10772" s="2"/>
      <c r="L10772" s="60"/>
    </row>
    <row r="10773" spans="1:12">
      <c r="A10773"/>
      <c r="B10773"/>
      <c r="C10773"/>
      <c r="D10773"/>
      <c r="E10773"/>
      <c r="F10773" s="76"/>
      <c r="G10773"/>
      <c r="H10773"/>
      <c r="I10773"/>
      <c r="J10773"/>
      <c r="K10773" s="2"/>
      <c r="L10773" s="60"/>
    </row>
    <row r="10774" spans="1:12">
      <c r="A10774"/>
      <c r="B10774"/>
      <c r="C10774"/>
      <c r="D10774"/>
      <c r="E10774"/>
      <c r="F10774" s="76"/>
      <c r="G10774"/>
      <c r="H10774"/>
      <c r="I10774"/>
      <c r="J10774"/>
      <c r="K10774" s="2"/>
      <c r="L10774" s="60"/>
    </row>
    <row r="10775" spans="1:12">
      <c r="A10775"/>
      <c r="B10775"/>
      <c r="C10775"/>
      <c r="D10775"/>
      <c r="E10775"/>
      <c r="F10775" s="76"/>
      <c r="G10775"/>
      <c r="H10775"/>
      <c r="I10775"/>
      <c r="J10775"/>
      <c r="K10775" s="2"/>
      <c r="L10775" s="60"/>
    </row>
    <row r="10776" spans="1:12">
      <c r="A10776"/>
      <c r="B10776"/>
      <c r="C10776"/>
      <c r="D10776"/>
      <c r="E10776"/>
      <c r="F10776" s="76"/>
      <c r="G10776"/>
      <c r="H10776"/>
      <c r="I10776"/>
      <c r="J10776"/>
      <c r="K10776" s="2"/>
      <c r="L10776" s="60"/>
    </row>
    <row r="10777" spans="1:12">
      <c r="A10777"/>
      <c r="B10777"/>
      <c r="C10777"/>
      <c r="D10777"/>
      <c r="E10777"/>
      <c r="F10777" s="76"/>
      <c r="G10777"/>
      <c r="H10777"/>
      <c r="I10777"/>
      <c r="J10777"/>
      <c r="K10777" s="2"/>
      <c r="L10777" s="60"/>
    </row>
    <row r="10778" spans="1:12">
      <c r="A10778"/>
      <c r="B10778"/>
      <c r="C10778"/>
      <c r="D10778"/>
      <c r="E10778"/>
      <c r="F10778" s="76"/>
      <c r="G10778"/>
      <c r="H10778"/>
      <c r="I10778"/>
      <c r="J10778"/>
      <c r="K10778" s="2"/>
      <c r="L10778" s="60"/>
    </row>
    <row r="10779" spans="1:12">
      <c r="A10779"/>
      <c r="B10779"/>
      <c r="C10779"/>
      <c r="D10779"/>
      <c r="E10779"/>
      <c r="F10779" s="76"/>
      <c r="G10779"/>
      <c r="H10779"/>
      <c r="I10779"/>
      <c r="J10779"/>
      <c r="K10779" s="2"/>
      <c r="L10779" s="60"/>
    </row>
    <row r="10780" spans="1:12">
      <c r="A10780"/>
      <c r="B10780"/>
      <c r="C10780"/>
      <c r="D10780"/>
      <c r="E10780"/>
      <c r="F10780" s="76"/>
      <c r="G10780"/>
      <c r="H10780"/>
      <c r="I10780"/>
      <c r="J10780"/>
      <c r="K10780" s="2"/>
      <c r="L10780" s="60"/>
    </row>
    <row r="10781" spans="1:12">
      <c r="A10781"/>
      <c r="B10781"/>
      <c r="C10781"/>
      <c r="D10781"/>
      <c r="E10781"/>
      <c r="F10781" s="76"/>
      <c r="G10781"/>
      <c r="H10781"/>
      <c r="I10781"/>
      <c r="J10781"/>
      <c r="K10781" s="2"/>
      <c r="L10781" s="60"/>
    </row>
    <row r="10782" spans="1:12">
      <c r="A10782"/>
      <c r="B10782"/>
      <c r="C10782"/>
      <c r="D10782"/>
      <c r="E10782"/>
      <c r="F10782" s="76"/>
      <c r="G10782"/>
      <c r="H10782"/>
      <c r="I10782"/>
      <c r="J10782"/>
      <c r="K10782" s="2"/>
      <c r="L10782" s="60"/>
    </row>
    <row r="10783" spans="1:12">
      <c r="A10783"/>
      <c r="B10783"/>
      <c r="C10783"/>
      <c r="D10783"/>
      <c r="E10783"/>
      <c r="F10783" s="76"/>
      <c r="G10783"/>
      <c r="H10783"/>
      <c r="I10783"/>
      <c r="J10783"/>
      <c r="K10783" s="2"/>
      <c r="L10783" s="60"/>
    </row>
    <row r="10784" spans="1:12">
      <c r="A10784"/>
      <c r="B10784"/>
      <c r="C10784"/>
      <c r="D10784"/>
      <c r="E10784"/>
      <c r="F10784" s="76"/>
      <c r="G10784"/>
      <c r="H10784"/>
      <c r="I10784"/>
      <c r="J10784"/>
      <c r="K10784" s="2"/>
      <c r="L10784" s="60"/>
    </row>
    <row r="10785" spans="1:12">
      <c r="A10785"/>
      <c r="B10785"/>
      <c r="C10785"/>
      <c r="D10785"/>
      <c r="E10785"/>
      <c r="F10785" s="76"/>
      <c r="G10785"/>
      <c r="H10785"/>
      <c r="I10785"/>
      <c r="J10785"/>
      <c r="K10785" s="2"/>
      <c r="L10785" s="60"/>
    </row>
    <row r="10786" spans="1:12">
      <c r="A10786"/>
      <c r="B10786"/>
      <c r="C10786"/>
      <c r="D10786"/>
      <c r="E10786"/>
      <c r="F10786" s="76"/>
      <c r="G10786"/>
      <c r="H10786"/>
      <c r="I10786"/>
      <c r="J10786"/>
      <c r="K10786" s="2"/>
      <c r="L10786" s="60"/>
    </row>
    <row r="10787" spans="1:12">
      <c r="A10787"/>
      <c r="B10787"/>
      <c r="C10787"/>
      <c r="D10787"/>
      <c r="E10787"/>
      <c r="F10787" s="76"/>
      <c r="G10787"/>
      <c r="H10787"/>
      <c r="I10787"/>
      <c r="J10787"/>
      <c r="K10787" s="2"/>
      <c r="L10787" s="60"/>
    </row>
    <row r="10788" spans="1:12">
      <c r="A10788"/>
      <c r="B10788"/>
      <c r="C10788"/>
      <c r="D10788"/>
      <c r="E10788"/>
      <c r="F10788" s="76"/>
      <c r="G10788"/>
      <c r="H10788"/>
      <c r="I10788"/>
      <c r="J10788"/>
      <c r="K10788" s="2"/>
      <c r="L10788" s="60"/>
    </row>
    <row r="10789" spans="1:12">
      <c r="A10789"/>
      <c r="B10789"/>
      <c r="C10789"/>
      <c r="D10789"/>
      <c r="E10789"/>
      <c r="F10789" s="76"/>
      <c r="G10789"/>
      <c r="H10789"/>
      <c r="I10789"/>
      <c r="J10789"/>
      <c r="K10789" s="2"/>
      <c r="L10789" s="60"/>
    </row>
    <row r="10790" spans="1:12">
      <c r="A10790"/>
      <c r="B10790"/>
      <c r="C10790"/>
      <c r="D10790"/>
      <c r="E10790"/>
      <c r="F10790" s="76"/>
      <c r="G10790"/>
      <c r="H10790"/>
      <c r="I10790"/>
      <c r="J10790"/>
      <c r="K10790" s="2"/>
      <c r="L10790" s="60"/>
    </row>
    <row r="10791" spans="1:12">
      <c r="A10791"/>
      <c r="B10791"/>
      <c r="C10791"/>
      <c r="D10791"/>
      <c r="E10791"/>
      <c r="F10791" s="76"/>
      <c r="G10791"/>
      <c r="H10791"/>
      <c r="I10791"/>
      <c r="J10791"/>
      <c r="K10791" s="2"/>
      <c r="L10791" s="60"/>
    </row>
    <row r="10792" spans="1:12">
      <c r="A10792"/>
      <c r="B10792"/>
      <c r="C10792"/>
      <c r="D10792"/>
      <c r="E10792"/>
      <c r="F10792" s="76"/>
      <c r="G10792"/>
      <c r="H10792"/>
      <c r="I10792"/>
      <c r="J10792"/>
      <c r="K10792" s="2"/>
      <c r="L10792" s="60"/>
    </row>
    <row r="10793" spans="1:12">
      <c r="A10793"/>
      <c r="B10793"/>
      <c r="C10793"/>
      <c r="D10793"/>
      <c r="E10793"/>
      <c r="F10793" s="76"/>
      <c r="G10793"/>
      <c r="H10793"/>
      <c r="I10793"/>
      <c r="J10793"/>
      <c r="K10793" s="2"/>
      <c r="L10793" s="60"/>
    </row>
    <row r="10794" spans="1:12">
      <c r="A10794"/>
      <c r="B10794"/>
      <c r="C10794"/>
      <c r="D10794"/>
      <c r="E10794"/>
      <c r="F10794" s="76"/>
      <c r="G10794"/>
      <c r="H10794"/>
      <c r="I10794"/>
      <c r="J10794"/>
      <c r="K10794" s="2"/>
      <c r="L10794" s="60"/>
    </row>
    <row r="10795" spans="1:12">
      <c r="A10795"/>
      <c r="B10795"/>
      <c r="C10795"/>
      <c r="D10795"/>
      <c r="E10795"/>
      <c r="F10795" s="76"/>
      <c r="G10795"/>
      <c r="H10795"/>
      <c r="I10795"/>
      <c r="J10795"/>
      <c r="K10795" s="2"/>
      <c r="L10795" s="60"/>
    </row>
    <row r="10796" spans="1:12">
      <c r="A10796"/>
      <c r="B10796"/>
      <c r="C10796"/>
      <c r="D10796"/>
      <c r="E10796"/>
      <c r="F10796" s="76"/>
      <c r="G10796"/>
      <c r="H10796"/>
      <c r="I10796"/>
      <c r="J10796"/>
      <c r="K10796" s="2"/>
      <c r="L10796" s="60"/>
    </row>
    <row r="10797" spans="1:12">
      <c r="A10797"/>
      <c r="B10797"/>
      <c r="C10797"/>
      <c r="D10797"/>
      <c r="E10797"/>
      <c r="F10797" s="76"/>
      <c r="G10797"/>
      <c r="H10797"/>
      <c r="I10797"/>
      <c r="J10797"/>
      <c r="K10797" s="2"/>
      <c r="L10797" s="60"/>
    </row>
    <row r="10798" spans="1:12">
      <c r="A10798"/>
      <c r="B10798"/>
      <c r="C10798"/>
      <c r="D10798"/>
      <c r="E10798"/>
      <c r="F10798" s="76"/>
      <c r="G10798"/>
      <c r="H10798"/>
      <c r="I10798"/>
      <c r="J10798"/>
      <c r="K10798" s="2"/>
      <c r="L10798" s="60"/>
    </row>
    <row r="10799" spans="1:12">
      <c r="A10799"/>
      <c r="B10799"/>
      <c r="C10799"/>
      <c r="D10799"/>
      <c r="E10799"/>
      <c r="F10799" s="76"/>
      <c r="G10799"/>
      <c r="H10799"/>
      <c r="I10799"/>
      <c r="J10799"/>
      <c r="K10799" s="2"/>
      <c r="L10799" s="60"/>
    </row>
    <row r="10800" spans="1:12">
      <c r="A10800"/>
      <c r="B10800"/>
      <c r="C10800"/>
      <c r="D10800"/>
      <c r="E10800"/>
      <c r="F10800" s="76"/>
      <c r="G10800"/>
      <c r="H10800"/>
      <c r="I10800"/>
      <c r="J10800"/>
      <c r="K10800" s="2"/>
      <c r="L10800" s="60"/>
    </row>
    <row r="10801" spans="1:12">
      <c r="A10801"/>
      <c r="B10801"/>
      <c r="C10801"/>
      <c r="D10801"/>
      <c r="E10801"/>
      <c r="F10801" s="76"/>
      <c r="G10801"/>
      <c r="H10801"/>
      <c r="I10801"/>
      <c r="J10801"/>
      <c r="K10801" s="2"/>
      <c r="L10801" s="60"/>
    </row>
    <row r="10802" spans="1:12">
      <c r="A10802"/>
      <c r="B10802"/>
      <c r="C10802"/>
      <c r="D10802"/>
      <c r="E10802"/>
      <c r="F10802" s="76"/>
      <c r="G10802"/>
      <c r="H10802"/>
      <c r="I10802"/>
      <c r="J10802"/>
      <c r="K10802" s="2"/>
      <c r="L10802" s="60"/>
    </row>
    <row r="10803" spans="1:12">
      <c r="A10803"/>
      <c r="B10803"/>
      <c r="C10803"/>
      <c r="D10803"/>
      <c r="E10803"/>
      <c r="F10803" s="76"/>
      <c r="G10803"/>
      <c r="H10803"/>
      <c r="I10803"/>
      <c r="J10803"/>
      <c r="K10803" s="2"/>
      <c r="L10803" s="60"/>
    </row>
    <row r="10804" spans="1:12">
      <c r="A10804"/>
      <c r="B10804"/>
      <c r="C10804"/>
      <c r="D10804"/>
      <c r="E10804"/>
      <c r="F10804" s="76"/>
      <c r="G10804"/>
      <c r="H10804"/>
      <c r="I10804"/>
      <c r="J10804"/>
      <c r="K10804" s="2"/>
      <c r="L10804" s="60"/>
    </row>
    <row r="10805" spans="1:12">
      <c r="A10805"/>
      <c r="B10805"/>
      <c r="C10805"/>
      <c r="D10805"/>
      <c r="E10805"/>
      <c r="F10805" s="76"/>
      <c r="G10805"/>
      <c r="H10805"/>
      <c r="I10805"/>
      <c r="J10805"/>
      <c r="K10805" s="2"/>
      <c r="L10805" s="60"/>
    </row>
    <row r="10806" spans="1:12">
      <c r="A10806"/>
      <c r="B10806"/>
      <c r="C10806"/>
      <c r="D10806"/>
      <c r="E10806"/>
      <c r="F10806" s="76"/>
      <c r="G10806"/>
      <c r="H10806"/>
      <c r="I10806"/>
      <c r="J10806"/>
      <c r="K10806" s="2"/>
      <c r="L10806" s="60"/>
    </row>
    <row r="10807" spans="1:12">
      <c r="A10807"/>
      <c r="B10807"/>
      <c r="C10807"/>
      <c r="D10807"/>
      <c r="E10807"/>
      <c r="F10807" s="76"/>
      <c r="G10807"/>
      <c r="H10807"/>
      <c r="I10807"/>
      <c r="J10807"/>
      <c r="K10807" s="2"/>
      <c r="L10807" s="60"/>
    </row>
    <row r="10808" spans="1:12">
      <c r="A10808"/>
      <c r="B10808"/>
      <c r="C10808"/>
      <c r="D10808"/>
      <c r="E10808"/>
      <c r="F10808" s="76"/>
      <c r="G10808"/>
      <c r="H10808"/>
      <c r="I10808"/>
      <c r="J10808"/>
      <c r="K10808" s="2"/>
      <c r="L10808" s="60"/>
    </row>
    <row r="10809" spans="1:12">
      <c r="A10809"/>
      <c r="B10809"/>
      <c r="C10809"/>
      <c r="D10809"/>
      <c r="E10809"/>
      <c r="F10809" s="76"/>
      <c r="G10809"/>
      <c r="H10809"/>
      <c r="I10809"/>
      <c r="J10809"/>
      <c r="K10809" s="2"/>
      <c r="L10809" s="60"/>
    </row>
    <row r="10810" spans="1:12">
      <c r="A10810"/>
      <c r="B10810"/>
      <c r="C10810"/>
      <c r="D10810"/>
      <c r="E10810"/>
      <c r="F10810" s="76"/>
      <c r="G10810"/>
      <c r="H10810"/>
      <c r="I10810"/>
      <c r="J10810"/>
      <c r="K10810" s="2"/>
      <c r="L10810" s="60"/>
    </row>
    <row r="10811" spans="1:12">
      <c r="A10811"/>
      <c r="B10811"/>
      <c r="C10811"/>
      <c r="D10811"/>
      <c r="E10811"/>
      <c r="F10811" s="76"/>
      <c r="G10811"/>
      <c r="H10811"/>
      <c r="I10811"/>
      <c r="J10811"/>
      <c r="K10811" s="2"/>
      <c r="L10811" s="60"/>
    </row>
    <row r="10812" spans="1:12">
      <c r="A10812"/>
      <c r="B10812"/>
      <c r="C10812"/>
      <c r="D10812"/>
      <c r="E10812"/>
      <c r="F10812" s="76"/>
      <c r="G10812"/>
      <c r="H10812"/>
      <c r="I10812"/>
      <c r="J10812"/>
      <c r="K10812" s="2"/>
      <c r="L10812" s="60"/>
    </row>
    <row r="10813" spans="1:12">
      <c r="A10813"/>
      <c r="B10813"/>
      <c r="C10813"/>
      <c r="D10813"/>
      <c r="E10813"/>
      <c r="F10813" s="76"/>
      <c r="G10813"/>
      <c r="H10813"/>
      <c r="I10813"/>
      <c r="J10813"/>
      <c r="K10813" s="2"/>
      <c r="L10813" s="60"/>
    </row>
    <row r="10814" spans="1:12">
      <c r="A10814"/>
      <c r="B10814"/>
      <c r="C10814"/>
      <c r="D10814"/>
      <c r="E10814"/>
      <c r="F10814" s="76"/>
      <c r="G10814"/>
      <c r="H10814"/>
      <c r="I10814"/>
      <c r="J10814"/>
      <c r="K10814" s="2"/>
      <c r="L10814" s="60"/>
    </row>
    <row r="10815" spans="1:12">
      <c r="A10815"/>
      <c r="B10815"/>
      <c r="C10815"/>
      <c r="D10815"/>
      <c r="E10815"/>
      <c r="F10815" s="76"/>
      <c r="G10815"/>
      <c r="H10815"/>
      <c r="I10815"/>
      <c r="J10815"/>
      <c r="K10815" s="2"/>
      <c r="L10815" s="60"/>
    </row>
    <row r="10816" spans="1:12">
      <c r="A10816"/>
      <c r="B10816"/>
      <c r="C10816"/>
      <c r="D10816"/>
      <c r="E10816"/>
      <c r="F10816" s="76"/>
      <c r="G10816"/>
      <c r="H10816"/>
      <c r="I10816"/>
      <c r="J10816"/>
      <c r="K10816" s="2"/>
      <c r="L10816" s="60"/>
    </row>
    <row r="10817" spans="1:12">
      <c r="A10817"/>
      <c r="B10817"/>
      <c r="C10817"/>
      <c r="D10817"/>
      <c r="E10817"/>
      <c r="F10817" s="76"/>
      <c r="G10817"/>
      <c r="H10817"/>
      <c r="I10817"/>
      <c r="J10817"/>
      <c r="K10817" s="2"/>
      <c r="L10817" s="60"/>
    </row>
    <row r="10818" spans="1:12">
      <c r="A10818"/>
      <c r="B10818"/>
      <c r="C10818"/>
      <c r="D10818"/>
      <c r="E10818"/>
      <c r="F10818" s="76"/>
      <c r="G10818"/>
      <c r="H10818"/>
      <c r="I10818"/>
      <c r="J10818"/>
      <c r="K10818" s="2"/>
      <c r="L10818" s="60"/>
    </row>
    <row r="10819" spans="1:12">
      <c r="A10819"/>
      <c r="B10819"/>
      <c r="C10819"/>
      <c r="D10819"/>
      <c r="E10819"/>
      <c r="F10819" s="76"/>
      <c r="G10819"/>
      <c r="H10819"/>
      <c r="I10819"/>
      <c r="J10819"/>
      <c r="K10819" s="2"/>
      <c r="L10819" s="60"/>
    </row>
    <row r="10820" spans="1:12">
      <c r="A10820"/>
      <c r="B10820"/>
      <c r="C10820"/>
      <c r="D10820"/>
      <c r="E10820"/>
      <c r="F10820" s="76"/>
      <c r="G10820"/>
      <c r="H10820"/>
      <c r="I10820"/>
      <c r="J10820"/>
      <c r="K10820" s="2"/>
      <c r="L10820" s="60"/>
    </row>
    <row r="10821" spans="1:12">
      <c r="A10821"/>
      <c r="B10821"/>
      <c r="C10821"/>
      <c r="D10821"/>
      <c r="E10821"/>
      <c r="F10821" s="76"/>
      <c r="G10821"/>
      <c r="H10821"/>
      <c r="I10821"/>
      <c r="J10821"/>
      <c r="K10821" s="2"/>
      <c r="L10821" s="60"/>
    </row>
    <row r="10822" spans="1:12">
      <c r="A10822"/>
      <c r="B10822"/>
      <c r="C10822"/>
      <c r="D10822"/>
      <c r="E10822"/>
      <c r="F10822" s="76"/>
      <c r="G10822"/>
      <c r="H10822"/>
      <c r="I10822"/>
      <c r="J10822"/>
      <c r="K10822" s="2"/>
      <c r="L10822" s="60"/>
    </row>
    <row r="10823" spans="1:12">
      <c r="A10823"/>
      <c r="B10823"/>
      <c r="C10823"/>
      <c r="D10823"/>
      <c r="E10823"/>
      <c r="F10823" s="76"/>
      <c r="G10823"/>
      <c r="H10823"/>
      <c r="I10823"/>
      <c r="J10823"/>
      <c r="K10823" s="2"/>
      <c r="L10823" s="60"/>
    </row>
    <row r="10824" spans="1:12">
      <c r="A10824"/>
      <c r="B10824"/>
      <c r="C10824"/>
      <c r="D10824"/>
      <c r="E10824"/>
      <c r="F10824" s="76"/>
      <c r="G10824"/>
      <c r="H10824"/>
      <c r="I10824"/>
      <c r="J10824"/>
      <c r="K10824" s="2"/>
      <c r="L10824" s="60"/>
    </row>
    <row r="10825" spans="1:12">
      <c r="A10825"/>
      <c r="B10825"/>
      <c r="C10825"/>
      <c r="D10825"/>
      <c r="E10825"/>
      <c r="F10825" s="76"/>
      <c r="G10825"/>
      <c r="H10825"/>
      <c r="I10825"/>
      <c r="J10825"/>
      <c r="K10825" s="2"/>
      <c r="L10825" s="60"/>
    </row>
    <row r="10826" spans="1:12">
      <c r="A10826"/>
      <c r="B10826"/>
      <c r="C10826"/>
      <c r="D10826"/>
      <c r="E10826"/>
      <c r="F10826" s="76"/>
      <c r="G10826"/>
      <c r="H10826"/>
      <c r="I10826"/>
      <c r="J10826"/>
      <c r="K10826" s="2"/>
      <c r="L10826" s="60"/>
    </row>
    <row r="10827" spans="1:12">
      <c r="A10827"/>
      <c r="B10827"/>
      <c r="C10827"/>
      <c r="D10827"/>
      <c r="E10827"/>
      <c r="F10827" s="76"/>
      <c r="G10827"/>
      <c r="H10827"/>
      <c r="I10827"/>
      <c r="J10827"/>
      <c r="K10827" s="2"/>
      <c r="L10827" s="60"/>
    </row>
    <row r="10828" spans="1:12">
      <c r="A10828"/>
      <c r="B10828"/>
      <c r="C10828"/>
      <c r="D10828"/>
      <c r="E10828"/>
      <c r="F10828" s="76"/>
      <c r="G10828"/>
      <c r="H10828"/>
      <c r="I10828"/>
      <c r="J10828"/>
      <c r="K10828" s="2"/>
      <c r="L10828" s="60"/>
    </row>
    <row r="10829" spans="1:12">
      <c r="A10829"/>
      <c r="B10829"/>
      <c r="C10829"/>
      <c r="D10829"/>
      <c r="E10829"/>
      <c r="F10829" s="76"/>
      <c r="G10829"/>
      <c r="H10829"/>
      <c r="I10829"/>
      <c r="J10829"/>
      <c r="K10829" s="2"/>
      <c r="L10829" s="60"/>
    </row>
    <row r="10830" spans="1:12">
      <c r="A10830"/>
      <c r="B10830"/>
      <c r="C10830"/>
      <c r="D10830"/>
      <c r="E10830"/>
      <c r="F10830" s="76"/>
      <c r="G10830"/>
      <c r="H10830"/>
      <c r="I10830"/>
      <c r="J10830"/>
      <c r="K10830" s="2"/>
      <c r="L10830" s="60"/>
    </row>
    <row r="10831" spans="1:12">
      <c r="A10831"/>
      <c r="B10831"/>
      <c r="C10831"/>
      <c r="D10831"/>
      <c r="E10831"/>
      <c r="F10831" s="76"/>
      <c r="G10831"/>
      <c r="H10831"/>
      <c r="I10831"/>
      <c r="J10831"/>
      <c r="K10831" s="2"/>
      <c r="L10831" s="60"/>
    </row>
    <row r="10832" spans="1:12">
      <c r="A10832"/>
      <c r="B10832"/>
      <c r="C10832"/>
      <c r="D10832"/>
      <c r="E10832"/>
      <c r="F10832" s="76"/>
      <c r="G10832"/>
      <c r="H10832"/>
      <c r="I10832"/>
      <c r="J10832"/>
      <c r="K10832" s="2"/>
      <c r="L10832" s="60"/>
    </row>
    <row r="10833" spans="1:12">
      <c r="A10833"/>
      <c r="B10833"/>
      <c r="C10833"/>
      <c r="D10833"/>
      <c r="E10833"/>
      <c r="F10833" s="76"/>
      <c r="G10833"/>
      <c r="H10833"/>
      <c r="I10833"/>
      <c r="J10833"/>
      <c r="K10833" s="2"/>
      <c r="L10833" s="60"/>
    </row>
    <row r="10834" spans="1:12">
      <c r="A10834"/>
      <c r="B10834"/>
      <c r="C10834"/>
      <c r="D10834"/>
      <c r="E10834"/>
      <c r="F10834" s="76"/>
      <c r="G10834"/>
      <c r="H10834"/>
      <c r="I10834"/>
      <c r="J10834"/>
      <c r="K10834" s="2"/>
      <c r="L10834" s="60"/>
    </row>
    <row r="10835" spans="1:12">
      <c r="A10835"/>
      <c r="B10835"/>
      <c r="C10835"/>
      <c r="D10835"/>
      <c r="E10835"/>
      <c r="F10835" s="76"/>
      <c r="G10835"/>
      <c r="H10835"/>
      <c r="I10835"/>
      <c r="J10835"/>
      <c r="K10835" s="2"/>
      <c r="L10835" s="60"/>
    </row>
    <row r="10836" spans="1:12">
      <c r="A10836"/>
      <c r="B10836"/>
      <c r="C10836"/>
      <c r="D10836"/>
      <c r="E10836"/>
      <c r="F10836" s="76"/>
      <c r="G10836"/>
      <c r="H10836"/>
      <c r="I10836"/>
      <c r="J10836"/>
      <c r="K10836" s="2"/>
      <c r="L10836" s="60"/>
    </row>
    <row r="10837" spans="1:12">
      <c r="A10837"/>
      <c r="B10837"/>
      <c r="C10837"/>
      <c r="D10837"/>
      <c r="E10837"/>
      <c r="F10837" s="76"/>
      <c r="G10837"/>
      <c r="H10837"/>
      <c r="I10837"/>
      <c r="J10837"/>
      <c r="K10837" s="2"/>
      <c r="L10837" s="60"/>
    </row>
    <row r="10838" spans="1:12">
      <c r="A10838"/>
      <c r="B10838"/>
      <c r="C10838"/>
      <c r="D10838"/>
      <c r="E10838"/>
      <c r="F10838" s="76"/>
      <c r="G10838"/>
      <c r="H10838"/>
      <c r="I10838"/>
      <c r="J10838"/>
      <c r="K10838" s="2"/>
      <c r="L10838" s="60"/>
    </row>
    <row r="10839" spans="1:12">
      <c r="A10839"/>
      <c r="B10839"/>
      <c r="C10839"/>
      <c r="D10839"/>
      <c r="E10839"/>
      <c r="F10839" s="76"/>
      <c r="G10839"/>
      <c r="H10839"/>
      <c r="I10839"/>
      <c r="J10839"/>
      <c r="K10839" s="2"/>
      <c r="L10839" s="60"/>
    </row>
    <row r="10840" spans="1:12">
      <c r="A10840"/>
      <c r="B10840"/>
      <c r="C10840"/>
      <c r="D10840"/>
      <c r="E10840"/>
      <c r="F10840" s="76"/>
      <c r="G10840"/>
      <c r="H10840"/>
      <c r="I10840"/>
      <c r="J10840"/>
      <c r="K10840" s="2"/>
      <c r="L10840" s="60"/>
    </row>
    <row r="10841" spans="1:12">
      <c r="A10841"/>
      <c r="B10841"/>
      <c r="C10841"/>
      <c r="D10841"/>
      <c r="E10841"/>
      <c r="F10841" s="76"/>
      <c r="G10841"/>
      <c r="H10841"/>
      <c r="I10841"/>
      <c r="J10841"/>
      <c r="K10841" s="2"/>
      <c r="L10841" s="60"/>
    </row>
    <row r="10842" spans="1:12">
      <c r="A10842"/>
      <c r="B10842"/>
      <c r="C10842"/>
      <c r="D10842"/>
      <c r="E10842"/>
      <c r="F10842" s="76"/>
      <c r="G10842"/>
      <c r="H10842"/>
      <c r="I10842"/>
      <c r="J10842"/>
      <c r="K10842" s="2"/>
      <c r="L10842" s="60"/>
    </row>
    <row r="10843" spans="1:12">
      <c r="A10843"/>
      <c r="B10843"/>
      <c r="C10843"/>
      <c r="D10843"/>
      <c r="E10843"/>
      <c r="F10843" s="76"/>
      <c r="G10843"/>
      <c r="H10843"/>
      <c r="I10843"/>
      <c r="J10843"/>
      <c r="K10843" s="2"/>
      <c r="L10843" s="60"/>
    </row>
    <row r="10844" spans="1:12">
      <c r="A10844"/>
      <c r="B10844"/>
      <c r="C10844"/>
      <c r="D10844"/>
      <c r="E10844"/>
      <c r="F10844" s="76"/>
      <c r="G10844"/>
      <c r="H10844"/>
      <c r="I10844"/>
      <c r="J10844"/>
      <c r="K10844" s="2"/>
      <c r="L10844" s="60"/>
    </row>
    <row r="10845" spans="1:12">
      <c r="A10845"/>
      <c r="B10845"/>
      <c r="C10845"/>
      <c r="D10845"/>
      <c r="E10845"/>
      <c r="F10845" s="76"/>
      <c r="G10845"/>
      <c r="H10845"/>
      <c r="I10845"/>
      <c r="J10845"/>
      <c r="K10845" s="2"/>
      <c r="L10845" s="60"/>
    </row>
    <row r="10846" spans="1:12">
      <c r="A10846"/>
      <c r="B10846"/>
      <c r="C10846"/>
      <c r="D10846"/>
      <c r="E10846"/>
      <c r="F10846" s="76"/>
      <c r="G10846"/>
      <c r="H10846"/>
      <c r="I10846"/>
      <c r="J10846"/>
      <c r="K10846" s="2"/>
      <c r="L10846" s="60"/>
    </row>
    <row r="10847" spans="1:12">
      <c r="A10847"/>
      <c r="B10847"/>
      <c r="C10847"/>
      <c r="D10847"/>
      <c r="E10847"/>
      <c r="F10847" s="76"/>
      <c r="G10847"/>
      <c r="H10847"/>
      <c r="I10847"/>
      <c r="J10847"/>
      <c r="K10847" s="2"/>
      <c r="L10847" s="60"/>
    </row>
    <row r="10848" spans="1:12">
      <c r="A10848"/>
      <c r="B10848"/>
      <c r="C10848"/>
      <c r="D10848"/>
      <c r="E10848"/>
      <c r="F10848" s="76"/>
      <c r="G10848"/>
      <c r="H10848"/>
      <c r="I10848"/>
      <c r="J10848"/>
      <c r="K10848" s="2"/>
      <c r="L10848" s="60"/>
    </row>
    <row r="10849" spans="1:12">
      <c r="A10849"/>
      <c r="B10849"/>
      <c r="C10849"/>
      <c r="D10849"/>
      <c r="E10849"/>
      <c r="F10849" s="76"/>
      <c r="G10849"/>
      <c r="H10849"/>
      <c r="I10849"/>
      <c r="J10849"/>
      <c r="K10849" s="2"/>
      <c r="L10849" s="60"/>
    </row>
    <row r="10850" spans="1:12">
      <c r="A10850"/>
      <c r="B10850"/>
      <c r="C10850"/>
      <c r="D10850"/>
      <c r="E10850"/>
      <c r="F10850" s="76"/>
      <c r="G10850"/>
      <c r="H10850"/>
      <c r="I10850"/>
      <c r="J10850"/>
      <c r="K10850" s="2"/>
      <c r="L10850" s="60"/>
    </row>
    <row r="10851" spans="1:12">
      <c r="A10851"/>
      <c r="B10851"/>
      <c r="C10851"/>
      <c r="D10851"/>
      <c r="E10851"/>
      <c r="F10851" s="76"/>
      <c r="G10851"/>
      <c r="H10851"/>
      <c r="I10851"/>
      <c r="J10851"/>
      <c r="K10851" s="2"/>
      <c r="L10851" s="60"/>
    </row>
    <row r="10852" spans="1:12">
      <c r="A10852"/>
      <c r="B10852"/>
      <c r="C10852"/>
      <c r="D10852"/>
      <c r="E10852"/>
      <c r="F10852" s="76"/>
      <c r="G10852"/>
      <c r="H10852"/>
      <c r="I10852"/>
      <c r="J10852"/>
      <c r="K10852" s="2"/>
      <c r="L10852" s="60"/>
    </row>
    <row r="10853" spans="1:12">
      <c r="A10853"/>
      <c r="B10853"/>
      <c r="C10853"/>
      <c r="D10853"/>
      <c r="E10853"/>
      <c r="F10853" s="76"/>
      <c r="G10853"/>
      <c r="H10853"/>
      <c r="I10853"/>
      <c r="J10853"/>
      <c r="K10853" s="2"/>
      <c r="L10853" s="60"/>
    </row>
    <row r="10854" spans="1:12">
      <c r="A10854"/>
      <c r="B10854"/>
      <c r="C10854"/>
      <c r="D10854"/>
      <c r="E10854"/>
      <c r="F10854" s="76"/>
      <c r="G10854"/>
      <c r="H10854"/>
      <c r="I10854"/>
      <c r="J10854"/>
      <c r="K10854" s="2"/>
      <c r="L10854" s="60"/>
    </row>
    <row r="10855" spans="1:12">
      <c r="A10855"/>
      <c r="B10855"/>
      <c r="C10855"/>
      <c r="D10855"/>
      <c r="E10855"/>
      <c r="F10855" s="76"/>
      <c r="G10855"/>
      <c r="H10855"/>
      <c r="I10855"/>
      <c r="J10855"/>
      <c r="K10855" s="2"/>
      <c r="L10855" s="60"/>
    </row>
    <row r="10856" spans="1:12">
      <c r="A10856"/>
      <c r="B10856"/>
      <c r="C10856"/>
      <c r="D10856"/>
      <c r="E10856"/>
      <c r="F10856" s="76"/>
      <c r="G10856"/>
      <c r="H10856"/>
      <c r="I10856"/>
      <c r="J10856"/>
      <c r="K10856" s="2"/>
      <c r="L10856" s="60"/>
    </row>
    <row r="10857" spans="1:12">
      <c r="A10857"/>
      <c r="B10857"/>
      <c r="C10857"/>
      <c r="D10857"/>
      <c r="E10857"/>
      <c r="F10857" s="76"/>
      <c r="G10857"/>
      <c r="H10857"/>
      <c r="I10857"/>
      <c r="J10857"/>
      <c r="K10857" s="2"/>
      <c r="L10857" s="60"/>
    </row>
    <row r="10858" spans="1:12">
      <c r="A10858"/>
      <c r="B10858"/>
      <c r="C10858"/>
      <c r="D10858"/>
      <c r="E10858"/>
      <c r="F10858" s="76"/>
      <c r="G10858"/>
      <c r="H10858"/>
      <c r="I10858"/>
      <c r="J10858"/>
      <c r="K10858" s="2"/>
      <c r="L10858" s="60"/>
    </row>
    <row r="10859" spans="1:12">
      <c r="A10859"/>
      <c r="B10859"/>
      <c r="C10859"/>
      <c r="D10859"/>
      <c r="E10859"/>
      <c r="F10859" s="76"/>
      <c r="G10859"/>
      <c r="H10859"/>
      <c r="I10859"/>
      <c r="J10859"/>
      <c r="K10859" s="2"/>
      <c r="L10859" s="60"/>
    </row>
    <row r="10860" spans="1:12">
      <c r="A10860"/>
      <c r="B10860"/>
      <c r="C10860"/>
      <c r="D10860"/>
      <c r="E10860"/>
      <c r="F10860" s="76"/>
      <c r="G10860"/>
      <c r="H10860"/>
      <c r="I10860"/>
      <c r="J10860"/>
      <c r="K10860" s="2"/>
      <c r="L10860" s="60"/>
    </row>
    <row r="10861" spans="1:12">
      <c r="A10861"/>
      <c r="B10861"/>
      <c r="C10861"/>
      <c r="D10861"/>
      <c r="E10861"/>
      <c r="F10861" s="76"/>
      <c r="G10861"/>
      <c r="H10861"/>
      <c r="I10861"/>
      <c r="J10861"/>
      <c r="K10861" s="2"/>
      <c r="L10861" s="60"/>
    </row>
    <row r="10862" spans="1:12">
      <c r="A10862"/>
      <c r="B10862"/>
      <c r="C10862"/>
      <c r="D10862"/>
      <c r="E10862"/>
      <c r="F10862" s="76"/>
      <c r="G10862"/>
      <c r="H10862"/>
      <c r="I10862"/>
      <c r="J10862"/>
      <c r="K10862" s="2"/>
      <c r="L10862" s="60"/>
    </row>
    <row r="10863" spans="1:12">
      <c r="A10863"/>
      <c r="B10863"/>
      <c r="C10863"/>
      <c r="D10863"/>
      <c r="E10863"/>
      <c r="F10863" s="76"/>
      <c r="G10863"/>
      <c r="H10863"/>
      <c r="I10863"/>
      <c r="J10863"/>
      <c r="K10863" s="2"/>
      <c r="L10863" s="60"/>
    </row>
    <row r="10864" spans="1:12">
      <c r="A10864"/>
      <c r="B10864"/>
      <c r="C10864"/>
      <c r="D10864"/>
      <c r="E10864"/>
      <c r="F10864" s="76"/>
      <c r="G10864"/>
      <c r="H10864"/>
      <c r="I10864"/>
      <c r="J10864"/>
      <c r="K10864" s="2"/>
      <c r="L10864" s="60"/>
    </row>
    <row r="10865" spans="1:12">
      <c r="A10865"/>
      <c r="B10865"/>
      <c r="C10865"/>
      <c r="D10865"/>
      <c r="E10865"/>
      <c r="F10865" s="76"/>
      <c r="G10865"/>
      <c r="H10865"/>
      <c r="I10865"/>
      <c r="J10865"/>
      <c r="K10865" s="2"/>
      <c r="L10865" s="60"/>
    </row>
    <row r="10866" spans="1:12">
      <c r="A10866"/>
      <c r="B10866"/>
      <c r="C10866"/>
      <c r="D10866"/>
      <c r="E10866"/>
      <c r="F10866" s="76"/>
      <c r="G10866"/>
      <c r="H10866"/>
      <c r="I10866"/>
      <c r="J10866"/>
      <c r="K10866" s="2"/>
      <c r="L10866" s="60"/>
    </row>
    <row r="10867" spans="1:12">
      <c r="A10867"/>
      <c r="B10867"/>
      <c r="C10867"/>
      <c r="D10867"/>
      <c r="E10867"/>
      <c r="F10867" s="76"/>
      <c r="G10867"/>
      <c r="H10867"/>
      <c r="I10867"/>
      <c r="J10867"/>
      <c r="K10867" s="2"/>
      <c r="L10867" s="60"/>
    </row>
    <row r="10868" spans="1:12">
      <c r="A10868"/>
      <c r="B10868"/>
      <c r="C10868"/>
      <c r="D10868"/>
      <c r="E10868"/>
      <c r="F10868" s="76"/>
      <c r="G10868"/>
      <c r="H10868"/>
      <c r="I10868"/>
      <c r="J10868"/>
      <c r="K10868" s="2"/>
      <c r="L10868" s="60"/>
    </row>
    <row r="10869" spans="1:12">
      <c r="A10869"/>
      <c r="B10869"/>
      <c r="C10869"/>
      <c r="D10869"/>
      <c r="E10869"/>
      <c r="F10869" s="76"/>
      <c r="G10869"/>
      <c r="H10869"/>
      <c r="I10869"/>
      <c r="J10869"/>
      <c r="K10869" s="2"/>
      <c r="L10869" s="60"/>
    </row>
    <row r="10870" spans="1:12">
      <c r="A10870"/>
      <c r="B10870"/>
      <c r="C10870"/>
      <c r="D10870"/>
      <c r="E10870"/>
      <c r="F10870" s="76"/>
      <c r="G10870"/>
      <c r="H10870"/>
      <c r="I10870"/>
      <c r="J10870"/>
      <c r="K10870" s="2"/>
      <c r="L10870" s="60"/>
    </row>
    <row r="10871" spans="1:12">
      <c r="A10871"/>
      <c r="B10871"/>
      <c r="C10871"/>
      <c r="D10871"/>
      <c r="E10871"/>
      <c r="F10871" s="76"/>
      <c r="G10871"/>
      <c r="H10871"/>
      <c r="I10871"/>
      <c r="J10871"/>
      <c r="K10871" s="2"/>
      <c r="L10871" s="60"/>
    </row>
    <row r="10872" spans="1:12">
      <c r="A10872"/>
      <c r="B10872"/>
      <c r="C10872"/>
      <c r="D10872"/>
      <c r="E10872"/>
      <c r="F10872" s="76"/>
      <c r="G10872"/>
      <c r="H10872"/>
      <c r="I10872"/>
      <c r="J10872"/>
      <c r="K10872" s="2"/>
      <c r="L10872" s="60"/>
    </row>
    <row r="10873" spans="1:12">
      <c r="A10873"/>
      <c r="B10873"/>
      <c r="C10873"/>
      <c r="D10873"/>
      <c r="E10873"/>
      <c r="F10873" s="76"/>
      <c r="G10873"/>
      <c r="H10873"/>
      <c r="I10873"/>
      <c r="J10873"/>
      <c r="K10873" s="2"/>
      <c r="L10873" s="60"/>
    </row>
    <row r="10874" spans="1:12">
      <c r="A10874"/>
      <c r="B10874"/>
      <c r="C10874"/>
      <c r="D10874"/>
      <c r="E10874"/>
      <c r="F10874" s="76"/>
      <c r="G10874"/>
      <c r="H10874"/>
      <c r="I10874"/>
      <c r="J10874"/>
      <c r="K10874" s="2"/>
      <c r="L10874" s="60"/>
    </row>
    <row r="10875" spans="1:12">
      <c r="A10875"/>
      <c r="B10875"/>
      <c r="C10875"/>
      <c r="D10875"/>
      <c r="E10875"/>
      <c r="F10875" s="76"/>
      <c r="G10875"/>
      <c r="H10875"/>
      <c r="I10875"/>
      <c r="J10875"/>
      <c r="K10875" s="2"/>
      <c r="L10875" s="60"/>
    </row>
    <row r="10876" spans="1:12">
      <c r="A10876"/>
      <c r="B10876"/>
      <c r="C10876"/>
      <c r="D10876"/>
      <c r="E10876"/>
      <c r="F10876" s="76"/>
      <c r="G10876"/>
      <c r="H10876"/>
      <c r="I10876"/>
      <c r="J10876"/>
      <c r="K10876" s="2"/>
      <c r="L10876" s="60"/>
    </row>
    <row r="10877" spans="1:12">
      <c r="A10877"/>
      <c r="B10877"/>
      <c r="C10877"/>
      <c r="D10877"/>
      <c r="E10877"/>
      <c r="F10877" s="76"/>
      <c r="G10877"/>
      <c r="H10877"/>
      <c r="I10877"/>
      <c r="J10877"/>
      <c r="K10877" s="2"/>
      <c r="L10877" s="60"/>
    </row>
    <row r="10878" spans="1:12">
      <c r="A10878"/>
      <c r="B10878"/>
      <c r="C10878"/>
      <c r="D10878"/>
      <c r="E10878"/>
      <c r="F10878" s="76"/>
      <c r="G10878"/>
      <c r="H10878"/>
      <c r="I10878"/>
      <c r="J10878"/>
      <c r="K10878" s="2"/>
      <c r="L10878" s="60"/>
    </row>
    <row r="10879" spans="1:12">
      <c r="A10879"/>
      <c r="B10879"/>
      <c r="C10879"/>
      <c r="D10879"/>
      <c r="E10879"/>
      <c r="F10879" s="76"/>
      <c r="G10879"/>
      <c r="H10879"/>
      <c r="I10879"/>
      <c r="J10879"/>
      <c r="K10879" s="2"/>
      <c r="L10879" s="60"/>
    </row>
    <row r="10880" spans="1:12">
      <c r="A10880"/>
      <c r="B10880"/>
      <c r="C10880"/>
      <c r="D10880"/>
      <c r="E10880"/>
      <c r="F10880" s="76"/>
      <c r="G10880"/>
      <c r="H10880"/>
      <c r="I10880"/>
      <c r="J10880"/>
      <c r="K10880" s="2"/>
      <c r="L10880" s="60"/>
    </row>
    <row r="10881" spans="1:12">
      <c r="A10881"/>
      <c r="B10881"/>
      <c r="C10881"/>
      <c r="D10881"/>
      <c r="E10881"/>
      <c r="F10881" s="76"/>
      <c r="G10881"/>
      <c r="H10881"/>
      <c r="I10881"/>
      <c r="J10881"/>
      <c r="K10881" s="2"/>
      <c r="L10881" s="60"/>
    </row>
    <row r="10882" spans="1:12">
      <c r="A10882"/>
      <c r="B10882"/>
      <c r="C10882"/>
      <c r="D10882"/>
      <c r="E10882"/>
      <c r="F10882" s="76"/>
      <c r="G10882"/>
      <c r="H10882"/>
      <c r="I10882"/>
      <c r="J10882"/>
      <c r="K10882" s="2"/>
      <c r="L10882" s="60"/>
    </row>
    <row r="10883" spans="1:12">
      <c r="A10883"/>
      <c r="B10883"/>
      <c r="C10883"/>
      <c r="D10883"/>
      <c r="E10883"/>
      <c r="F10883" s="76"/>
      <c r="G10883"/>
      <c r="H10883"/>
      <c r="I10883"/>
      <c r="J10883"/>
      <c r="K10883" s="2"/>
      <c r="L10883" s="60"/>
    </row>
    <row r="10884" spans="1:12">
      <c r="A10884"/>
      <c r="B10884"/>
      <c r="C10884"/>
      <c r="D10884"/>
      <c r="E10884"/>
      <c r="F10884" s="76"/>
      <c r="G10884"/>
      <c r="H10884"/>
      <c r="I10884"/>
      <c r="J10884"/>
      <c r="K10884" s="2"/>
      <c r="L10884" s="60"/>
    </row>
    <row r="10885" spans="1:12">
      <c r="A10885"/>
      <c r="B10885"/>
      <c r="C10885"/>
      <c r="D10885"/>
      <c r="E10885"/>
      <c r="F10885" s="76"/>
      <c r="G10885"/>
      <c r="H10885"/>
      <c r="I10885"/>
      <c r="J10885"/>
      <c r="K10885" s="2"/>
      <c r="L10885" s="60"/>
    </row>
    <row r="10886" spans="1:12">
      <c r="A10886"/>
      <c r="B10886"/>
      <c r="C10886"/>
      <c r="D10886"/>
      <c r="E10886"/>
      <c r="F10886" s="76"/>
      <c r="G10886"/>
      <c r="H10886"/>
      <c r="I10886"/>
      <c r="J10886"/>
      <c r="K10886" s="2"/>
      <c r="L10886" s="60"/>
    </row>
    <row r="10887" spans="1:12">
      <c r="A10887"/>
      <c r="B10887"/>
      <c r="C10887"/>
      <c r="D10887"/>
      <c r="E10887"/>
      <c r="F10887" s="76"/>
      <c r="G10887"/>
      <c r="H10887"/>
      <c r="I10887"/>
      <c r="J10887"/>
      <c r="K10887" s="2"/>
      <c r="L10887" s="60"/>
    </row>
    <row r="10888" spans="1:12">
      <c r="A10888"/>
      <c r="B10888"/>
      <c r="C10888"/>
      <c r="D10888"/>
      <c r="E10888"/>
      <c r="F10888" s="76"/>
      <c r="G10888"/>
      <c r="H10888"/>
      <c r="I10888"/>
      <c r="J10888"/>
      <c r="K10888" s="2"/>
      <c r="L10888" s="60"/>
    </row>
    <row r="10889" spans="1:12">
      <c r="A10889"/>
      <c r="B10889"/>
      <c r="C10889"/>
      <c r="D10889"/>
      <c r="E10889"/>
      <c r="F10889" s="76"/>
      <c r="G10889"/>
      <c r="H10889"/>
      <c r="I10889"/>
      <c r="J10889"/>
      <c r="K10889" s="2"/>
      <c r="L10889" s="60"/>
    </row>
    <row r="10890" spans="1:12">
      <c r="A10890"/>
      <c r="B10890"/>
      <c r="C10890"/>
      <c r="D10890"/>
      <c r="E10890"/>
      <c r="F10890" s="76"/>
      <c r="G10890"/>
      <c r="H10890"/>
      <c r="I10890"/>
      <c r="J10890"/>
      <c r="K10890" s="2"/>
      <c r="L10890" s="60"/>
    </row>
    <row r="10891" spans="1:12">
      <c r="A10891"/>
      <c r="B10891"/>
      <c r="C10891"/>
      <c r="D10891"/>
      <c r="E10891"/>
      <c r="F10891" s="76"/>
      <c r="G10891"/>
      <c r="H10891"/>
      <c r="I10891"/>
      <c r="J10891"/>
      <c r="K10891" s="2"/>
      <c r="L10891" s="60"/>
    </row>
    <row r="10892" spans="1:12">
      <c r="A10892"/>
      <c r="B10892"/>
      <c r="C10892"/>
      <c r="D10892"/>
      <c r="E10892"/>
      <c r="F10892" s="76"/>
      <c r="G10892"/>
      <c r="H10892"/>
      <c r="I10892"/>
      <c r="J10892"/>
      <c r="K10892" s="2"/>
      <c r="L10892" s="60"/>
    </row>
    <row r="10893" spans="1:12">
      <c r="A10893"/>
      <c r="B10893"/>
      <c r="C10893"/>
      <c r="D10893"/>
      <c r="E10893"/>
      <c r="F10893" s="76"/>
      <c r="G10893"/>
      <c r="H10893"/>
      <c r="I10893"/>
      <c r="J10893"/>
      <c r="K10893" s="2"/>
      <c r="L10893" s="60"/>
    </row>
    <row r="10894" spans="1:12">
      <c r="A10894"/>
      <c r="B10894"/>
      <c r="C10894"/>
      <c r="D10894"/>
      <c r="E10894"/>
      <c r="F10894" s="76"/>
      <c r="G10894"/>
      <c r="H10894"/>
      <c r="I10894"/>
      <c r="J10894"/>
      <c r="K10894" s="2"/>
      <c r="L10894" s="60"/>
    </row>
    <row r="10895" spans="1:12">
      <c r="A10895"/>
      <c r="B10895"/>
      <c r="C10895"/>
      <c r="D10895"/>
      <c r="E10895"/>
      <c r="F10895" s="76"/>
      <c r="G10895"/>
      <c r="H10895"/>
      <c r="I10895"/>
      <c r="J10895"/>
      <c r="K10895" s="2"/>
      <c r="L10895" s="60"/>
    </row>
    <row r="10896" spans="1:12">
      <c r="A10896"/>
      <c r="B10896"/>
      <c r="C10896"/>
      <c r="D10896"/>
      <c r="E10896"/>
      <c r="F10896" s="76"/>
      <c r="G10896"/>
      <c r="H10896"/>
      <c r="I10896"/>
      <c r="J10896"/>
      <c r="K10896" s="2"/>
      <c r="L10896" s="60"/>
    </row>
    <row r="10897" spans="1:12">
      <c r="A10897"/>
      <c r="B10897"/>
      <c r="C10897"/>
      <c r="D10897"/>
      <c r="E10897"/>
      <c r="F10897" s="76"/>
      <c r="G10897"/>
      <c r="H10897"/>
      <c r="I10897"/>
      <c r="J10897"/>
      <c r="K10897" s="2"/>
      <c r="L10897" s="60"/>
    </row>
    <row r="10898" spans="1:12">
      <c r="A10898"/>
      <c r="B10898"/>
      <c r="C10898"/>
      <c r="D10898"/>
      <c r="E10898"/>
      <c r="F10898" s="76"/>
      <c r="G10898"/>
      <c r="H10898"/>
      <c r="I10898"/>
      <c r="J10898"/>
      <c r="K10898" s="2"/>
      <c r="L10898" s="60"/>
    </row>
    <row r="10899" spans="1:12">
      <c r="A10899"/>
      <c r="B10899"/>
      <c r="C10899"/>
      <c r="D10899"/>
      <c r="E10899"/>
      <c r="F10899" s="76"/>
      <c r="G10899"/>
      <c r="H10899"/>
      <c r="I10899"/>
      <c r="J10899"/>
      <c r="K10899" s="2"/>
      <c r="L10899" s="60"/>
    </row>
    <row r="10900" spans="1:12">
      <c r="A10900"/>
      <c r="B10900"/>
      <c r="C10900"/>
      <c r="D10900"/>
      <c r="E10900"/>
      <c r="F10900" s="76"/>
      <c r="G10900"/>
      <c r="H10900"/>
      <c r="I10900"/>
      <c r="J10900"/>
      <c r="K10900" s="2"/>
      <c r="L10900" s="60"/>
    </row>
    <row r="10901" spans="1:12">
      <c r="A10901"/>
      <c r="B10901"/>
      <c r="C10901"/>
      <c r="D10901"/>
      <c r="E10901"/>
      <c r="F10901" s="76"/>
      <c r="G10901"/>
      <c r="H10901"/>
      <c r="I10901"/>
      <c r="J10901"/>
      <c r="K10901" s="2"/>
      <c r="L10901" s="60"/>
    </row>
    <row r="10902" spans="1:12">
      <c r="A10902"/>
      <c r="B10902"/>
      <c r="C10902"/>
      <c r="D10902"/>
      <c r="E10902"/>
      <c r="F10902" s="76"/>
      <c r="G10902"/>
      <c r="H10902"/>
      <c r="I10902"/>
      <c r="J10902"/>
      <c r="K10902" s="2"/>
      <c r="L10902" s="60"/>
    </row>
    <row r="10903" spans="1:12">
      <c r="A10903"/>
      <c r="B10903"/>
      <c r="C10903"/>
      <c r="D10903"/>
      <c r="E10903"/>
      <c r="F10903" s="76"/>
      <c r="G10903"/>
      <c r="H10903"/>
      <c r="I10903"/>
      <c r="J10903"/>
      <c r="K10903" s="2"/>
      <c r="L10903" s="60"/>
    </row>
    <row r="10904" spans="1:12">
      <c r="A10904"/>
      <c r="B10904"/>
      <c r="C10904"/>
      <c r="D10904"/>
      <c r="E10904"/>
      <c r="F10904" s="76"/>
      <c r="G10904"/>
      <c r="H10904"/>
      <c r="I10904"/>
      <c r="J10904"/>
      <c r="K10904" s="2"/>
      <c r="L10904" s="60"/>
    </row>
    <row r="10905" spans="1:12">
      <c r="A10905"/>
      <c r="B10905"/>
      <c r="C10905"/>
      <c r="D10905"/>
      <c r="E10905"/>
      <c r="F10905" s="76"/>
      <c r="G10905"/>
      <c r="H10905"/>
      <c r="I10905"/>
      <c r="J10905"/>
      <c r="K10905" s="2"/>
      <c r="L10905" s="60"/>
    </row>
    <row r="10906" spans="1:12">
      <c r="A10906"/>
      <c r="B10906"/>
      <c r="C10906"/>
      <c r="D10906"/>
      <c r="E10906"/>
      <c r="F10906" s="76"/>
      <c r="G10906"/>
      <c r="H10906"/>
      <c r="I10906"/>
      <c r="J10906"/>
      <c r="K10906" s="2"/>
      <c r="L10906" s="60"/>
    </row>
    <row r="10907" spans="1:12">
      <c r="A10907"/>
      <c r="B10907"/>
      <c r="C10907"/>
      <c r="D10907"/>
      <c r="E10907"/>
      <c r="F10907" s="76"/>
      <c r="G10907"/>
      <c r="H10907"/>
      <c r="I10907"/>
      <c r="J10907"/>
      <c r="K10907" s="2"/>
      <c r="L10907" s="60"/>
    </row>
    <row r="10908" spans="1:12">
      <c r="A10908"/>
      <c r="B10908"/>
      <c r="C10908"/>
      <c r="D10908"/>
      <c r="E10908"/>
      <c r="F10908" s="76"/>
      <c r="G10908"/>
      <c r="H10908"/>
      <c r="I10908"/>
      <c r="J10908"/>
      <c r="K10908" s="2"/>
      <c r="L10908" s="60"/>
    </row>
    <row r="10909" spans="1:12">
      <c r="A10909"/>
      <c r="B10909"/>
      <c r="C10909"/>
      <c r="D10909"/>
      <c r="E10909"/>
      <c r="F10909" s="76"/>
      <c r="G10909"/>
      <c r="H10909"/>
      <c r="I10909"/>
      <c r="J10909"/>
      <c r="K10909" s="2"/>
      <c r="L10909" s="60"/>
    </row>
    <row r="10910" spans="1:12">
      <c r="A10910"/>
      <c r="B10910"/>
      <c r="C10910"/>
      <c r="D10910"/>
      <c r="E10910"/>
      <c r="F10910" s="76"/>
      <c r="G10910"/>
      <c r="H10910"/>
      <c r="I10910"/>
      <c r="J10910"/>
      <c r="K10910" s="2"/>
      <c r="L10910" s="60"/>
    </row>
    <row r="10911" spans="1:12">
      <c r="A10911"/>
      <c r="B10911"/>
      <c r="C10911"/>
      <c r="D10911"/>
      <c r="E10911"/>
      <c r="F10911" s="76"/>
      <c r="G10911"/>
      <c r="H10911"/>
      <c r="I10911"/>
      <c r="J10911"/>
      <c r="K10911" s="2"/>
      <c r="L10911" s="60"/>
    </row>
    <row r="10912" spans="1:12">
      <c r="A10912"/>
      <c r="B10912"/>
      <c r="C10912"/>
      <c r="D10912"/>
      <c r="E10912"/>
      <c r="F10912" s="76"/>
      <c r="G10912"/>
      <c r="H10912"/>
      <c r="I10912"/>
      <c r="J10912"/>
      <c r="K10912" s="2"/>
      <c r="L10912" s="60"/>
    </row>
    <row r="10913" spans="1:12">
      <c r="A10913"/>
      <c r="B10913"/>
      <c r="C10913"/>
      <c r="D10913"/>
      <c r="E10913"/>
      <c r="F10913" s="76"/>
      <c r="G10913"/>
      <c r="H10913"/>
      <c r="I10913"/>
      <c r="J10913"/>
      <c r="K10913" s="2"/>
      <c r="L10913" s="60"/>
    </row>
    <row r="10914" spans="1:12">
      <c r="A10914"/>
      <c r="B10914"/>
      <c r="C10914"/>
      <c r="D10914"/>
      <c r="E10914"/>
      <c r="F10914" s="76"/>
      <c r="G10914"/>
      <c r="H10914"/>
      <c r="I10914"/>
      <c r="J10914"/>
      <c r="K10914" s="2"/>
      <c r="L10914" s="60"/>
    </row>
    <row r="10915" spans="1:12">
      <c r="A10915"/>
      <c r="B10915"/>
      <c r="C10915"/>
      <c r="D10915"/>
      <c r="E10915"/>
      <c r="F10915" s="76"/>
      <c r="G10915"/>
      <c r="H10915"/>
      <c r="I10915"/>
      <c r="J10915"/>
      <c r="K10915" s="2"/>
      <c r="L10915" s="60"/>
    </row>
    <row r="10916" spans="1:12">
      <c r="A10916"/>
      <c r="B10916"/>
      <c r="C10916"/>
      <c r="D10916"/>
      <c r="E10916"/>
      <c r="F10916" s="76"/>
      <c r="G10916"/>
      <c r="H10916"/>
      <c r="I10916"/>
      <c r="J10916"/>
      <c r="K10916" s="2"/>
      <c r="L10916" s="60"/>
    </row>
    <row r="10917" spans="1:12">
      <c r="A10917"/>
      <c r="B10917"/>
      <c r="C10917"/>
      <c r="D10917"/>
      <c r="E10917"/>
      <c r="F10917" s="76"/>
      <c r="G10917"/>
      <c r="H10917"/>
      <c r="I10917"/>
      <c r="J10917"/>
      <c r="K10917" s="2"/>
      <c r="L10917" s="60"/>
    </row>
    <row r="10918" spans="1:12">
      <c r="A10918"/>
      <c r="B10918"/>
      <c r="C10918"/>
      <c r="D10918"/>
      <c r="E10918"/>
      <c r="F10918" s="76"/>
      <c r="G10918"/>
      <c r="H10918"/>
      <c r="I10918"/>
      <c r="J10918"/>
      <c r="K10918" s="2"/>
      <c r="L10918" s="60"/>
    </row>
    <row r="10919" spans="1:12">
      <c r="A10919"/>
      <c r="B10919"/>
      <c r="C10919"/>
      <c r="D10919"/>
      <c r="E10919"/>
      <c r="F10919" s="76"/>
      <c r="G10919"/>
      <c r="H10919"/>
      <c r="I10919"/>
      <c r="J10919"/>
      <c r="K10919" s="2"/>
      <c r="L10919" s="60"/>
    </row>
    <row r="10920" spans="1:12">
      <c r="A10920"/>
      <c r="B10920"/>
      <c r="C10920"/>
      <c r="D10920"/>
      <c r="E10920"/>
      <c r="F10920" s="76"/>
      <c r="G10920"/>
      <c r="H10920"/>
      <c r="I10920"/>
      <c r="J10920"/>
      <c r="K10920" s="2"/>
      <c r="L10920" s="60"/>
    </row>
    <row r="10921" spans="1:12">
      <c r="A10921"/>
      <c r="B10921"/>
      <c r="C10921"/>
      <c r="D10921"/>
      <c r="E10921"/>
      <c r="F10921" s="76"/>
      <c r="G10921"/>
      <c r="H10921"/>
      <c r="I10921"/>
      <c r="J10921"/>
      <c r="K10921" s="2"/>
      <c r="L10921" s="60"/>
    </row>
    <row r="10922" spans="1:12">
      <c r="A10922"/>
      <c r="B10922"/>
      <c r="C10922"/>
      <c r="D10922"/>
      <c r="E10922"/>
      <c r="F10922" s="76"/>
      <c r="G10922"/>
      <c r="H10922"/>
      <c r="I10922"/>
      <c r="J10922"/>
      <c r="K10922" s="2"/>
      <c r="L10922" s="60"/>
    </row>
    <row r="10923" spans="1:12">
      <c r="A10923"/>
      <c r="B10923"/>
      <c r="C10923"/>
      <c r="D10923"/>
      <c r="E10923"/>
      <c r="F10923" s="76"/>
      <c r="G10923"/>
      <c r="H10923"/>
      <c r="I10923"/>
      <c r="J10923"/>
      <c r="K10923" s="2"/>
      <c r="L10923" s="60"/>
    </row>
    <row r="10924" spans="1:12">
      <c r="A10924"/>
      <c r="B10924"/>
      <c r="C10924"/>
      <c r="D10924"/>
      <c r="E10924"/>
      <c r="F10924" s="76"/>
      <c r="G10924"/>
      <c r="H10924"/>
      <c r="I10924"/>
      <c r="J10924"/>
      <c r="K10924" s="2"/>
      <c r="L10924" s="60"/>
    </row>
    <row r="10925" spans="1:12">
      <c r="A10925"/>
      <c r="B10925"/>
      <c r="C10925"/>
      <c r="D10925"/>
      <c r="E10925"/>
      <c r="F10925" s="76"/>
      <c r="G10925"/>
      <c r="H10925"/>
      <c r="I10925"/>
      <c r="J10925"/>
      <c r="K10925" s="2"/>
      <c r="L10925" s="60"/>
    </row>
    <row r="10926" spans="1:12">
      <c r="A10926"/>
      <c r="B10926"/>
      <c r="C10926"/>
      <c r="D10926"/>
      <c r="E10926"/>
      <c r="F10926" s="76"/>
      <c r="G10926"/>
      <c r="H10926"/>
      <c r="I10926"/>
      <c r="J10926"/>
      <c r="K10926" s="2"/>
      <c r="L10926" s="60"/>
    </row>
    <row r="10927" spans="1:12">
      <c r="A10927"/>
      <c r="B10927"/>
      <c r="C10927"/>
      <c r="D10927"/>
      <c r="E10927"/>
      <c r="F10927" s="76"/>
      <c r="G10927"/>
      <c r="H10927"/>
      <c r="I10927"/>
      <c r="J10927"/>
      <c r="K10927" s="2"/>
      <c r="L10927" s="60"/>
    </row>
    <row r="10928" spans="1:12">
      <c r="A10928"/>
      <c r="B10928"/>
      <c r="C10928"/>
      <c r="D10928"/>
      <c r="E10928"/>
      <c r="F10928" s="76"/>
      <c r="G10928"/>
      <c r="H10928"/>
      <c r="I10928"/>
      <c r="J10928"/>
      <c r="K10928" s="2"/>
      <c r="L10928" s="60"/>
    </row>
    <row r="10929" spans="1:12">
      <c r="A10929"/>
      <c r="B10929"/>
      <c r="C10929"/>
      <c r="D10929"/>
      <c r="E10929"/>
      <c r="F10929" s="76"/>
      <c r="G10929"/>
      <c r="H10929"/>
      <c r="I10929"/>
      <c r="J10929"/>
      <c r="K10929" s="2"/>
      <c r="L10929" s="60"/>
    </row>
    <row r="10930" spans="1:12">
      <c r="A10930"/>
      <c r="B10930"/>
      <c r="C10930"/>
      <c r="D10930"/>
      <c r="E10930"/>
      <c r="F10930" s="76"/>
      <c r="G10930"/>
      <c r="H10930"/>
      <c r="I10930"/>
      <c r="J10930"/>
      <c r="K10930" s="2"/>
      <c r="L10930" s="60"/>
    </row>
    <row r="10931" spans="1:12">
      <c r="A10931"/>
      <c r="B10931"/>
      <c r="C10931"/>
      <c r="D10931"/>
      <c r="E10931"/>
      <c r="F10931" s="76"/>
      <c r="G10931"/>
      <c r="H10931"/>
      <c r="I10931"/>
      <c r="J10931"/>
      <c r="K10931" s="2"/>
      <c r="L10931" s="60"/>
    </row>
    <row r="10932" spans="1:12">
      <c r="A10932"/>
      <c r="B10932"/>
      <c r="C10932"/>
      <c r="D10932"/>
      <c r="E10932"/>
      <c r="F10932" s="76"/>
      <c r="G10932"/>
      <c r="H10932"/>
      <c r="I10932"/>
      <c r="J10932"/>
      <c r="K10932" s="2"/>
      <c r="L10932" s="60"/>
    </row>
    <row r="10933" spans="1:12">
      <c r="A10933"/>
      <c r="B10933"/>
      <c r="C10933"/>
      <c r="D10933"/>
      <c r="E10933"/>
      <c r="F10933" s="76"/>
      <c r="G10933"/>
      <c r="H10933"/>
      <c r="I10933"/>
      <c r="J10933"/>
      <c r="K10933" s="2"/>
      <c r="L10933" s="60"/>
    </row>
    <row r="10934" spans="1:12">
      <c r="A10934"/>
      <c r="B10934"/>
      <c r="C10934"/>
      <c r="D10934"/>
      <c r="E10934"/>
      <c r="F10934" s="76"/>
      <c r="G10934"/>
      <c r="H10934"/>
      <c r="I10934"/>
      <c r="J10934"/>
      <c r="K10934" s="2"/>
      <c r="L10934" s="60"/>
    </row>
    <row r="10935" spans="1:12">
      <c r="A10935"/>
      <c r="B10935"/>
      <c r="C10935"/>
      <c r="D10935"/>
      <c r="E10935"/>
      <c r="F10935" s="76"/>
      <c r="G10935"/>
      <c r="H10935"/>
      <c r="I10935"/>
      <c r="J10935"/>
      <c r="K10935" s="2"/>
      <c r="L10935" s="60"/>
    </row>
    <row r="10936" spans="1:12">
      <c r="A10936"/>
      <c r="B10936"/>
      <c r="C10936"/>
      <c r="D10936"/>
      <c r="E10936"/>
      <c r="F10936" s="76"/>
      <c r="G10936"/>
      <c r="H10936"/>
      <c r="I10936"/>
      <c r="J10936"/>
      <c r="K10936" s="2"/>
      <c r="L10936" s="60"/>
    </row>
    <row r="10937" spans="1:12">
      <c r="A10937"/>
      <c r="B10937"/>
      <c r="C10937"/>
      <c r="D10937"/>
      <c r="E10937"/>
      <c r="F10937" s="76"/>
      <c r="G10937"/>
      <c r="H10937"/>
      <c r="I10937"/>
      <c r="J10937"/>
      <c r="K10937" s="2"/>
      <c r="L10937" s="60"/>
    </row>
    <row r="10938" spans="1:12">
      <c r="A10938"/>
      <c r="B10938"/>
      <c r="C10938"/>
      <c r="D10938"/>
      <c r="E10938"/>
      <c r="F10938" s="76"/>
      <c r="G10938"/>
      <c r="H10938"/>
      <c r="I10938"/>
      <c r="J10938"/>
      <c r="K10938" s="2"/>
      <c r="L10938" s="60"/>
    </row>
    <row r="10939" spans="1:12">
      <c r="A10939"/>
      <c r="B10939"/>
      <c r="C10939"/>
      <c r="D10939"/>
      <c r="E10939"/>
      <c r="F10939" s="76"/>
      <c r="G10939"/>
      <c r="H10939"/>
      <c r="I10939"/>
      <c r="J10939"/>
      <c r="K10939" s="2"/>
      <c r="L10939" s="60"/>
    </row>
    <row r="10940" spans="1:12">
      <c r="A10940"/>
      <c r="B10940"/>
      <c r="C10940"/>
      <c r="D10940"/>
      <c r="E10940"/>
      <c r="F10940" s="76"/>
      <c r="G10940"/>
      <c r="H10940"/>
      <c r="I10940"/>
      <c r="J10940"/>
      <c r="K10940" s="2"/>
      <c r="L10940" s="60"/>
    </row>
    <row r="10941" spans="1:12">
      <c r="A10941"/>
      <c r="B10941"/>
      <c r="C10941"/>
      <c r="D10941"/>
      <c r="E10941"/>
      <c r="F10941" s="76"/>
      <c r="G10941"/>
      <c r="H10941"/>
      <c r="I10941"/>
      <c r="J10941"/>
      <c r="K10941" s="2"/>
      <c r="L10941" s="60"/>
    </row>
    <row r="10942" spans="1:12">
      <c r="A10942"/>
      <c r="B10942"/>
      <c r="C10942"/>
      <c r="D10942"/>
      <c r="E10942"/>
      <c r="F10942" s="76"/>
      <c r="G10942"/>
      <c r="H10942"/>
      <c r="I10942"/>
      <c r="J10942"/>
      <c r="K10942" s="2"/>
      <c r="L10942" s="60"/>
    </row>
    <row r="10943" spans="1:12">
      <c r="A10943"/>
      <c r="B10943"/>
      <c r="C10943"/>
      <c r="D10943"/>
      <c r="E10943"/>
      <c r="F10943" s="76"/>
      <c r="G10943"/>
      <c r="H10943"/>
      <c r="I10943"/>
      <c r="J10943"/>
      <c r="K10943" s="2"/>
      <c r="L10943" s="60"/>
    </row>
    <row r="10944" spans="1:12">
      <c r="A10944"/>
      <c r="B10944"/>
      <c r="C10944"/>
      <c r="D10944"/>
      <c r="E10944"/>
      <c r="F10944" s="76"/>
      <c r="G10944"/>
      <c r="H10944"/>
      <c r="I10944"/>
      <c r="J10944"/>
      <c r="K10944" s="2"/>
      <c r="L10944" s="60"/>
    </row>
    <row r="10945" spans="1:12">
      <c r="A10945"/>
      <c r="B10945"/>
      <c r="C10945"/>
      <c r="D10945"/>
      <c r="E10945"/>
      <c r="F10945" s="76"/>
      <c r="G10945"/>
      <c r="H10945"/>
      <c r="I10945"/>
      <c r="J10945"/>
      <c r="K10945" s="2"/>
      <c r="L10945" s="60"/>
    </row>
    <row r="10946" spans="1:12">
      <c r="A10946"/>
      <c r="B10946"/>
      <c r="C10946"/>
      <c r="D10946"/>
      <c r="E10946"/>
      <c r="F10946" s="76"/>
      <c r="G10946"/>
      <c r="H10946"/>
      <c r="I10946"/>
      <c r="J10946"/>
      <c r="K10946" s="2"/>
      <c r="L10946" s="60"/>
    </row>
    <row r="10947" spans="1:12">
      <c r="A10947"/>
      <c r="B10947"/>
      <c r="C10947"/>
      <c r="D10947"/>
      <c r="E10947"/>
      <c r="F10947" s="76"/>
      <c r="G10947"/>
      <c r="H10947"/>
      <c r="I10947"/>
      <c r="J10947"/>
      <c r="K10947" s="2"/>
      <c r="L10947" s="60"/>
    </row>
    <row r="10948" spans="1:12">
      <c r="A10948"/>
      <c r="B10948"/>
      <c r="C10948"/>
      <c r="D10948"/>
      <c r="E10948"/>
      <c r="F10948" s="76"/>
      <c r="G10948"/>
      <c r="H10948"/>
      <c r="I10948"/>
      <c r="J10948"/>
      <c r="K10948" s="2"/>
      <c r="L10948" s="60"/>
    </row>
    <row r="10949" spans="1:12">
      <c r="A10949"/>
      <c r="B10949"/>
      <c r="C10949"/>
      <c r="D10949"/>
      <c r="E10949"/>
      <c r="F10949" s="76"/>
      <c r="G10949"/>
      <c r="H10949"/>
      <c r="I10949"/>
      <c r="J10949"/>
      <c r="K10949" s="2"/>
      <c r="L10949" s="60"/>
    </row>
    <row r="10950" spans="1:12">
      <c r="A10950"/>
      <c r="B10950"/>
      <c r="C10950"/>
      <c r="D10950"/>
      <c r="E10950"/>
      <c r="F10950" s="76"/>
      <c r="G10950"/>
      <c r="H10950"/>
      <c r="I10950"/>
      <c r="J10950"/>
      <c r="K10950" s="2"/>
      <c r="L10950" s="60"/>
    </row>
    <row r="10951" spans="1:12">
      <c r="A10951"/>
      <c r="B10951"/>
      <c r="C10951"/>
      <c r="D10951"/>
      <c r="E10951"/>
      <c r="F10951" s="76"/>
      <c r="G10951"/>
      <c r="H10951"/>
      <c r="I10951"/>
      <c r="J10951"/>
      <c r="K10951" s="2"/>
      <c r="L10951" s="60"/>
    </row>
    <row r="10952" spans="1:12">
      <c r="A10952"/>
      <c r="B10952"/>
      <c r="C10952"/>
      <c r="D10952"/>
      <c r="E10952"/>
      <c r="F10952" s="76"/>
      <c r="G10952"/>
      <c r="H10952"/>
      <c r="I10952"/>
      <c r="J10952"/>
      <c r="K10952" s="2"/>
      <c r="L10952" s="60"/>
    </row>
    <row r="10953" spans="1:12">
      <c r="A10953"/>
      <c r="B10953"/>
      <c r="C10953"/>
      <c r="D10953"/>
      <c r="E10953"/>
      <c r="F10953" s="76"/>
      <c r="G10953"/>
      <c r="H10953"/>
      <c r="I10953"/>
      <c r="J10953"/>
      <c r="K10953" s="2"/>
      <c r="L10953" s="60"/>
    </row>
    <row r="10954" spans="1:12">
      <c r="A10954"/>
      <c r="B10954"/>
      <c r="C10954"/>
      <c r="D10954"/>
      <c r="E10954"/>
      <c r="F10954" s="76"/>
      <c r="G10954"/>
      <c r="H10954"/>
      <c r="I10954"/>
      <c r="J10954"/>
      <c r="K10954" s="2"/>
      <c r="L10954" s="60"/>
    </row>
    <row r="10955" spans="1:12">
      <c r="A10955"/>
      <c r="B10955"/>
      <c r="C10955"/>
      <c r="D10955"/>
      <c r="E10955"/>
      <c r="F10955" s="76"/>
      <c r="G10955"/>
      <c r="H10955"/>
      <c r="I10955"/>
      <c r="J10955"/>
      <c r="K10955" s="2"/>
      <c r="L10955" s="60"/>
    </row>
    <row r="10956" spans="1:12">
      <c r="A10956"/>
      <c r="B10956"/>
      <c r="C10956"/>
      <c r="D10956"/>
      <c r="E10956"/>
      <c r="F10956" s="76"/>
      <c r="G10956"/>
      <c r="H10956"/>
      <c r="I10956"/>
      <c r="J10956"/>
      <c r="K10956" s="2"/>
      <c r="L10956" s="60"/>
    </row>
    <row r="10957" spans="1:12">
      <c r="A10957"/>
      <c r="B10957"/>
      <c r="C10957"/>
      <c r="D10957"/>
      <c r="E10957"/>
      <c r="F10957" s="76"/>
      <c r="G10957"/>
      <c r="H10957"/>
      <c r="I10957"/>
      <c r="J10957"/>
      <c r="K10957" s="2"/>
      <c r="L10957" s="60"/>
    </row>
    <row r="10958" spans="1:12">
      <c r="A10958"/>
      <c r="B10958"/>
      <c r="C10958"/>
      <c r="D10958"/>
      <c r="E10958"/>
      <c r="F10958" s="76"/>
      <c r="G10958"/>
      <c r="H10958"/>
      <c r="I10958"/>
      <c r="J10958"/>
      <c r="K10958" s="2"/>
      <c r="L10958" s="60"/>
    </row>
    <row r="10959" spans="1:12">
      <c r="A10959"/>
      <c r="B10959"/>
      <c r="C10959"/>
      <c r="D10959"/>
      <c r="E10959"/>
      <c r="F10959" s="76"/>
      <c r="G10959"/>
      <c r="H10959"/>
      <c r="I10959"/>
      <c r="J10959"/>
      <c r="K10959" s="2"/>
      <c r="L10959" s="60"/>
    </row>
    <row r="10960" spans="1:12">
      <c r="A10960"/>
      <c r="B10960"/>
      <c r="C10960"/>
      <c r="D10960"/>
      <c r="E10960"/>
      <c r="F10960" s="76"/>
      <c r="G10960"/>
      <c r="H10960"/>
      <c r="I10960"/>
      <c r="J10960"/>
      <c r="K10960" s="2"/>
      <c r="L10960" s="60"/>
    </row>
    <row r="10961" spans="1:12">
      <c r="A10961"/>
      <c r="B10961"/>
      <c r="C10961"/>
      <c r="D10961"/>
      <c r="E10961"/>
      <c r="F10961" s="76"/>
      <c r="G10961"/>
      <c r="H10961"/>
      <c r="I10961"/>
      <c r="J10961"/>
      <c r="K10961" s="2"/>
      <c r="L10961" s="60"/>
    </row>
    <row r="10962" spans="1:12">
      <c r="A10962"/>
      <c r="B10962"/>
      <c r="C10962"/>
      <c r="D10962"/>
      <c r="E10962"/>
      <c r="F10962" s="76"/>
      <c r="G10962"/>
      <c r="H10962"/>
      <c r="I10962"/>
      <c r="J10962"/>
      <c r="K10962" s="2"/>
      <c r="L10962" s="60"/>
    </row>
    <row r="10963" spans="1:12">
      <c r="A10963"/>
      <c r="B10963"/>
      <c r="C10963"/>
      <c r="D10963"/>
      <c r="E10963"/>
      <c r="F10963" s="76"/>
      <c r="G10963"/>
      <c r="H10963"/>
      <c r="I10963"/>
      <c r="J10963"/>
      <c r="K10963" s="2"/>
      <c r="L10963" s="60"/>
    </row>
    <row r="10964" spans="1:12">
      <c r="A10964"/>
      <c r="B10964"/>
      <c r="C10964"/>
      <c r="D10964"/>
      <c r="E10964"/>
      <c r="F10964" s="76"/>
      <c r="G10964"/>
      <c r="H10964"/>
      <c r="I10964"/>
      <c r="J10964"/>
      <c r="K10964" s="2"/>
      <c r="L10964" s="60"/>
    </row>
    <row r="10965" spans="1:12">
      <c r="A10965"/>
      <c r="B10965"/>
      <c r="C10965"/>
      <c r="D10965"/>
      <c r="E10965"/>
      <c r="F10965" s="76"/>
      <c r="G10965"/>
      <c r="H10965"/>
      <c r="I10965"/>
      <c r="J10965"/>
      <c r="K10965" s="2"/>
      <c r="L10965" s="60"/>
    </row>
    <row r="10966" spans="1:12">
      <c r="A10966"/>
      <c r="B10966"/>
      <c r="C10966"/>
      <c r="D10966"/>
      <c r="E10966"/>
      <c r="F10966" s="76"/>
      <c r="G10966"/>
      <c r="H10966"/>
      <c r="I10966"/>
      <c r="J10966"/>
      <c r="K10966" s="2"/>
      <c r="L10966" s="60"/>
    </row>
    <row r="10967" spans="1:12">
      <c r="A10967"/>
      <c r="B10967"/>
      <c r="C10967"/>
      <c r="D10967"/>
      <c r="E10967"/>
      <c r="F10967" s="76"/>
      <c r="G10967"/>
      <c r="H10967"/>
      <c r="I10967"/>
      <c r="J10967"/>
      <c r="K10967" s="2"/>
      <c r="L10967" s="60"/>
    </row>
    <row r="10968" spans="1:12">
      <c r="A10968"/>
      <c r="B10968"/>
      <c r="C10968"/>
      <c r="D10968"/>
      <c r="E10968"/>
      <c r="F10968" s="76"/>
      <c r="G10968"/>
      <c r="H10968"/>
      <c r="I10968"/>
      <c r="J10968"/>
      <c r="K10968" s="2"/>
      <c r="L10968" s="60"/>
    </row>
    <row r="10969" spans="1:12">
      <c r="A10969"/>
      <c r="B10969"/>
      <c r="C10969"/>
      <c r="D10969"/>
      <c r="E10969"/>
      <c r="F10969" s="76"/>
      <c r="G10969"/>
      <c r="H10969"/>
      <c r="I10969"/>
      <c r="J10969"/>
      <c r="K10969" s="2"/>
      <c r="L10969" s="60"/>
    </row>
    <row r="10970" spans="1:12">
      <c r="A10970"/>
      <c r="B10970"/>
      <c r="C10970"/>
      <c r="D10970"/>
      <c r="E10970"/>
      <c r="F10970" s="76"/>
      <c r="G10970"/>
      <c r="H10970"/>
      <c r="I10970"/>
      <c r="J10970"/>
      <c r="K10970" s="2"/>
      <c r="L10970" s="60"/>
    </row>
    <row r="10971" spans="1:12">
      <c r="A10971"/>
      <c r="B10971"/>
      <c r="C10971"/>
      <c r="D10971"/>
      <c r="E10971"/>
      <c r="F10971" s="76"/>
      <c r="G10971"/>
      <c r="H10971"/>
      <c r="I10971"/>
      <c r="J10971"/>
      <c r="K10971" s="2"/>
      <c r="L10971" s="60"/>
    </row>
    <row r="10972" spans="1:12">
      <c r="A10972"/>
      <c r="B10972"/>
      <c r="C10972"/>
      <c r="D10972"/>
      <c r="E10972"/>
      <c r="F10972" s="76"/>
      <c r="G10972"/>
      <c r="H10972"/>
      <c r="I10972"/>
      <c r="J10972"/>
      <c r="K10972" s="2"/>
      <c r="L10972" s="60"/>
    </row>
    <row r="10973" spans="1:12">
      <c r="A10973"/>
      <c r="B10973"/>
      <c r="C10973"/>
      <c r="D10973"/>
      <c r="E10973"/>
      <c r="F10973" s="76"/>
      <c r="G10973"/>
      <c r="H10973"/>
      <c r="I10973"/>
      <c r="J10973"/>
      <c r="K10973" s="2"/>
      <c r="L10973" s="60"/>
    </row>
    <row r="10974" spans="1:12">
      <c r="A10974"/>
      <c r="B10974"/>
      <c r="C10974"/>
      <c r="D10974"/>
      <c r="E10974"/>
      <c r="F10974" s="76"/>
      <c r="G10974"/>
      <c r="H10974"/>
      <c r="I10974"/>
      <c r="J10974"/>
      <c r="K10974" s="2"/>
      <c r="L10974" s="60"/>
    </row>
    <row r="10975" spans="1:12">
      <c r="A10975"/>
      <c r="B10975"/>
      <c r="C10975"/>
      <c r="D10975"/>
      <c r="E10975"/>
      <c r="F10975" s="76"/>
      <c r="G10975"/>
      <c r="H10975"/>
      <c r="I10975"/>
      <c r="J10975"/>
      <c r="K10975" s="2"/>
      <c r="L10975" s="60"/>
    </row>
    <row r="10976" spans="1:12">
      <c r="A10976"/>
      <c r="B10976"/>
      <c r="C10976"/>
      <c r="D10976"/>
      <c r="E10976"/>
      <c r="F10976" s="76"/>
      <c r="G10976"/>
      <c r="H10976"/>
      <c r="I10976"/>
      <c r="J10976"/>
      <c r="K10976" s="2"/>
      <c r="L10976" s="60"/>
    </row>
    <row r="10977" spans="1:12">
      <c r="A10977"/>
      <c r="B10977"/>
      <c r="C10977"/>
      <c r="D10977"/>
      <c r="E10977"/>
      <c r="F10977" s="76"/>
      <c r="G10977"/>
      <c r="H10977"/>
      <c r="I10977"/>
      <c r="J10977"/>
      <c r="K10977" s="2"/>
      <c r="L10977" s="60"/>
    </row>
    <row r="10978" spans="1:12">
      <c r="A10978"/>
      <c r="B10978"/>
      <c r="C10978"/>
      <c r="D10978"/>
      <c r="E10978"/>
      <c r="F10978" s="76"/>
      <c r="G10978"/>
      <c r="H10978"/>
      <c r="I10978"/>
      <c r="J10978"/>
      <c r="K10978" s="2"/>
      <c r="L10978" s="60"/>
    </row>
    <row r="10979" spans="1:12">
      <c r="A10979"/>
      <c r="B10979"/>
      <c r="C10979"/>
      <c r="D10979"/>
      <c r="E10979"/>
      <c r="F10979" s="76"/>
      <c r="G10979"/>
      <c r="H10979"/>
      <c r="I10979"/>
      <c r="J10979"/>
      <c r="K10979" s="2"/>
      <c r="L10979" s="60"/>
    </row>
    <row r="10980" spans="1:12">
      <c r="A10980"/>
      <c r="B10980"/>
      <c r="C10980"/>
      <c r="D10980"/>
      <c r="E10980"/>
      <c r="F10980" s="76"/>
      <c r="G10980"/>
      <c r="H10980"/>
      <c r="I10980"/>
      <c r="J10980"/>
      <c r="K10980" s="2"/>
      <c r="L10980" s="60"/>
    </row>
    <row r="10981" spans="1:12">
      <c r="A10981"/>
      <c r="B10981"/>
      <c r="C10981"/>
      <c r="D10981"/>
      <c r="E10981"/>
      <c r="F10981" s="76"/>
      <c r="G10981"/>
      <c r="H10981"/>
      <c r="I10981"/>
      <c r="J10981"/>
      <c r="K10981" s="2"/>
      <c r="L10981" s="60"/>
    </row>
    <row r="10982" spans="1:12">
      <c r="A10982"/>
      <c r="B10982"/>
      <c r="C10982"/>
      <c r="D10982"/>
      <c r="E10982"/>
      <c r="F10982" s="76"/>
      <c r="G10982"/>
      <c r="H10982"/>
      <c r="I10982"/>
      <c r="J10982"/>
      <c r="K10982" s="2"/>
      <c r="L10982" s="60"/>
    </row>
    <row r="10983" spans="1:12">
      <c r="A10983"/>
      <c r="B10983"/>
      <c r="C10983"/>
      <c r="D10983"/>
      <c r="E10983"/>
      <c r="F10983" s="76"/>
      <c r="G10983"/>
      <c r="H10983"/>
      <c r="I10983"/>
      <c r="J10983"/>
      <c r="K10983" s="2"/>
      <c r="L10983" s="60"/>
    </row>
    <row r="10984" spans="1:12">
      <c r="A10984"/>
      <c r="B10984"/>
      <c r="C10984"/>
      <c r="D10984"/>
      <c r="E10984"/>
      <c r="F10984" s="76"/>
      <c r="G10984"/>
      <c r="H10984"/>
      <c r="I10984"/>
      <c r="J10984"/>
      <c r="K10984" s="2"/>
      <c r="L10984" s="60"/>
    </row>
    <row r="10985" spans="1:12">
      <c r="A10985"/>
      <c r="B10985"/>
      <c r="C10985"/>
      <c r="D10985"/>
      <c r="E10985"/>
      <c r="F10985" s="76"/>
      <c r="G10985"/>
      <c r="H10985"/>
      <c r="I10985"/>
      <c r="J10985"/>
      <c r="K10985" s="2"/>
      <c r="L10985" s="60"/>
    </row>
    <row r="10986" spans="1:12">
      <c r="A10986"/>
      <c r="B10986"/>
      <c r="C10986"/>
      <c r="D10986"/>
      <c r="E10986"/>
      <c r="F10986" s="76"/>
      <c r="G10986"/>
      <c r="H10986"/>
      <c r="I10986"/>
      <c r="J10986"/>
      <c r="K10986" s="2"/>
      <c r="L10986" s="60"/>
    </row>
    <row r="10987" spans="1:12">
      <c r="A10987"/>
      <c r="B10987"/>
      <c r="C10987"/>
      <c r="D10987"/>
      <c r="E10987"/>
      <c r="F10987" s="76"/>
      <c r="G10987"/>
      <c r="H10987"/>
      <c r="I10987"/>
      <c r="J10987"/>
      <c r="K10987" s="2"/>
      <c r="L10987" s="60"/>
    </row>
    <row r="10988" spans="1:12">
      <c r="A10988"/>
      <c r="B10988"/>
      <c r="C10988"/>
      <c r="D10988"/>
      <c r="E10988"/>
      <c r="F10988" s="76"/>
      <c r="G10988"/>
      <c r="H10988"/>
      <c r="I10988"/>
      <c r="J10988"/>
      <c r="K10988" s="2"/>
      <c r="L10988" s="60"/>
    </row>
    <row r="10989" spans="1:12">
      <c r="A10989"/>
      <c r="B10989"/>
      <c r="C10989"/>
      <c r="D10989"/>
      <c r="E10989"/>
      <c r="F10989" s="76"/>
      <c r="G10989"/>
      <c r="H10989"/>
      <c r="I10989"/>
      <c r="J10989"/>
      <c r="K10989" s="2"/>
      <c r="L10989" s="60"/>
    </row>
    <row r="10990" spans="1:12">
      <c r="A10990"/>
      <c r="B10990"/>
      <c r="C10990"/>
      <c r="D10990"/>
      <c r="E10990"/>
      <c r="F10990" s="76"/>
      <c r="G10990"/>
      <c r="H10990"/>
      <c r="I10990"/>
      <c r="J10990"/>
      <c r="K10990" s="2"/>
      <c r="L10990" s="60"/>
    </row>
    <row r="10991" spans="1:12">
      <c r="A10991"/>
      <c r="B10991"/>
      <c r="C10991"/>
      <c r="D10991"/>
      <c r="E10991"/>
      <c r="F10991" s="76"/>
      <c r="G10991"/>
      <c r="H10991"/>
      <c r="I10991"/>
      <c r="J10991"/>
      <c r="K10991" s="2"/>
      <c r="L10991" s="60"/>
    </row>
    <row r="10992" spans="1:12">
      <c r="A10992"/>
      <c r="B10992"/>
      <c r="C10992"/>
      <c r="D10992"/>
      <c r="E10992"/>
      <c r="F10992" s="76"/>
      <c r="G10992"/>
      <c r="H10992"/>
      <c r="I10992"/>
      <c r="J10992"/>
      <c r="K10992" s="2"/>
      <c r="L10992" s="60"/>
    </row>
    <row r="10993" spans="1:12">
      <c r="A10993"/>
      <c r="B10993"/>
      <c r="C10993"/>
      <c r="D10993"/>
      <c r="E10993"/>
      <c r="F10993" s="76"/>
      <c r="G10993"/>
      <c r="H10993"/>
      <c r="I10993"/>
      <c r="J10993"/>
      <c r="K10993" s="2"/>
      <c r="L10993" s="60"/>
    </row>
    <row r="10994" spans="1:12">
      <c r="A10994"/>
      <c r="B10994"/>
      <c r="C10994"/>
      <c r="D10994"/>
      <c r="E10994"/>
      <c r="F10994" s="76"/>
      <c r="G10994"/>
      <c r="H10994"/>
      <c r="I10994"/>
      <c r="J10994"/>
      <c r="K10994" s="2"/>
      <c r="L10994" s="60"/>
    </row>
    <row r="10995" spans="1:12">
      <c r="A10995"/>
      <c r="B10995"/>
      <c r="C10995"/>
      <c r="D10995"/>
      <c r="E10995"/>
      <c r="F10995" s="76"/>
      <c r="G10995"/>
      <c r="H10995"/>
      <c r="I10995"/>
      <c r="J10995"/>
      <c r="K10995" s="2"/>
      <c r="L10995" s="60"/>
    </row>
    <row r="10996" spans="1:12">
      <c r="A10996"/>
      <c r="B10996"/>
      <c r="C10996"/>
      <c r="D10996"/>
      <c r="E10996"/>
      <c r="F10996" s="76"/>
      <c r="G10996"/>
      <c r="H10996"/>
      <c r="I10996"/>
      <c r="J10996"/>
      <c r="K10996" s="2"/>
      <c r="L10996" s="60"/>
    </row>
    <row r="10997" spans="1:12">
      <c r="A10997"/>
      <c r="B10997"/>
      <c r="C10997"/>
      <c r="D10997"/>
      <c r="E10997"/>
      <c r="F10997" s="76"/>
      <c r="G10997"/>
      <c r="H10997"/>
      <c r="I10997"/>
      <c r="J10997"/>
      <c r="K10997" s="2"/>
      <c r="L10997" s="60"/>
    </row>
    <row r="10998" spans="1:12">
      <c r="A10998"/>
      <c r="B10998"/>
      <c r="C10998"/>
      <c r="D10998"/>
      <c r="E10998"/>
      <c r="F10998" s="76"/>
      <c r="G10998"/>
      <c r="H10998"/>
      <c r="I10998"/>
      <c r="J10998"/>
      <c r="K10998" s="2"/>
      <c r="L10998" s="60"/>
    </row>
    <row r="10999" spans="1:12">
      <c r="A10999"/>
      <c r="B10999"/>
      <c r="C10999"/>
      <c r="D10999"/>
      <c r="E10999"/>
      <c r="F10999" s="76"/>
      <c r="G10999"/>
      <c r="H10999"/>
      <c r="I10999"/>
      <c r="J10999"/>
      <c r="K10999" s="2"/>
      <c r="L10999" s="60"/>
    </row>
    <row r="11000" spans="1:12">
      <c r="A11000"/>
      <c r="B11000"/>
      <c r="C11000"/>
      <c r="D11000"/>
      <c r="E11000"/>
      <c r="F11000" s="76"/>
      <c r="G11000"/>
      <c r="H11000"/>
      <c r="I11000"/>
      <c r="J11000"/>
      <c r="K11000" s="2"/>
      <c r="L11000" s="60"/>
    </row>
    <row r="11001" spans="1:12">
      <c r="A11001"/>
      <c r="B11001"/>
      <c r="C11001"/>
      <c r="D11001"/>
      <c r="E11001"/>
      <c r="F11001" s="76"/>
      <c r="G11001"/>
      <c r="H11001"/>
      <c r="I11001"/>
      <c r="J11001"/>
      <c r="K11001" s="2"/>
      <c r="L11001" s="60"/>
    </row>
    <row r="11002" spans="1:12">
      <c r="A11002"/>
      <c r="B11002"/>
      <c r="C11002"/>
      <c r="D11002"/>
      <c r="E11002"/>
      <c r="F11002" s="76"/>
      <c r="G11002"/>
      <c r="H11002"/>
      <c r="I11002"/>
      <c r="J11002"/>
      <c r="K11002" s="2"/>
      <c r="L11002" s="60"/>
    </row>
    <row r="11003" spans="1:12">
      <c r="A11003"/>
      <c r="B11003"/>
      <c r="C11003"/>
      <c r="D11003"/>
      <c r="E11003"/>
      <c r="F11003" s="76"/>
      <c r="G11003"/>
      <c r="H11003"/>
      <c r="I11003"/>
      <c r="J11003"/>
      <c r="K11003" s="2"/>
      <c r="L11003" s="60"/>
    </row>
    <row r="11004" spans="1:12">
      <c r="A11004"/>
      <c r="B11004"/>
      <c r="C11004"/>
      <c r="D11004"/>
      <c r="E11004"/>
      <c r="F11004" s="76"/>
      <c r="G11004"/>
      <c r="H11004"/>
      <c r="I11004"/>
      <c r="J11004"/>
      <c r="K11004" s="2"/>
      <c r="L11004" s="60"/>
    </row>
    <row r="11005" spans="1:12">
      <c r="A11005"/>
      <c r="B11005"/>
      <c r="C11005"/>
      <c r="D11005"/>
      <c r="E11005"/>
      <c r="F11005" s="76"/>
      <c r="G11005"/>
      <c r="H11005"/>
      <c r="I11005"/>
      <c r="J11005"/>
      <c r="K11005" s="2"/>
      <c r="L11005" s="60"/>
    </row>
    <row r="11006" spans="1:12">
      <c r="A11006"/>
      <c r="B11006"/>
      <c r="C11006"/>
      <c r="D11006"/>
      <c r="E11006"/>
      <c r="F11006" s="76"/>
      <c r="G11006"/>
      <c r="H11006"/>
      <c r="I11006"/>
      <c r="J11006"/>
      <c r="K11006" s="2"/>
      <c r="L11006" s="60"/>
    </row>
    <row r="11007" spans="1:12">
      <c r="A11007"/>
      <c r="B11007"/>
      <c r="C11007"/>
      <c r="D11007"/>
      <c r="E11007"/>
      <c r="F11007" s="76"/>
      <c r="G11007"/>
      <c r="H11007"/>
      <c r="I11007"/>
      <c r="J11007"/>
      <c r="K11007" s="2"/>
      <c r="L11007" s="60"/>
    </row>
    <row r="11008" spans="1:12">
      <c r="A11008"/>
      <c r="B11008"/>
      <c r="C11008"/>
      <c r="D11008"/>
      <c r="E11008"/>
      <c r="F11008" s="76"/>
      <c r="G11008"/>
      <c r="H11008"/>
      <c r="I11008"/>
      <c r="J11008"/>
      <c r="K11008" s="2"/>
      <c r="L11008" s="60"/>
    </row>
    <row r="11009" spans="1:12">
      <c r="A11009"/>
      <c r="B11009"/>
      <c r="C11009"/>
      <c r="D11009"/>
      <c r="E11009"/>
      <c r="F11009" s="76"/>
      <c r="G11009"/>
      <c r="H11009"/>
      <c r="I11009"/>
      <c r="J11009"/>
      <c r="K11009" s="2"/>
      <c r="L11009" s="60"/>
    </row>
    <row r="11010" spans="1:12">
      <c r="A11010"/>
      <c r="B11010"/>
      <c r="C11010"/>
      <c r="D11010"/>
      <c r="E11010"/>
      <c r="F11010" s="76"/>
      <c r="G11010"/>
      <c r="H11010"/>
      <c r="I11010"/>
      <c r="J11010"/>
      <c r="K11010" s="2"/>
      <c r="L11010" s="60"/>
    </row>
    <row r="11011" spans="1:12">
      <c r="A11011"/>
      <c r="B11011"/>
      <c r="C11011"/>
      <c r="D11011"/>
      <c r="E11011"/>
      <c r="F11011" s="76"/>
      <c r="G11011"/>
      <c r="H11011"/>
      <c r="I11011"/>
      <c r="J11011"/>
      <c r="K11011" s="2"/>
      <c r="L11011" s="60"/>
    </row>
    <row r="11012" spans="1:12">
      <c r="A11012"/>
      <c r="B11012"/>
      <c r="C11012"/>
      <c r="D11012"/>
      <c r="E11012"/>
      <c r="F11012" s="76"/>
      <c r="G11012"/>
      <c r="H11012"/>
      <c r="I11012"/>
      <c r="J11012"/>
      <c r="K11012" s="2"/>
      <c r="L11012" s="60"/>
    </row>
    <row r="11013" spans="1:12">
      <c r="A11013"/>
      <c r="B11013"/>
      <c r="C11013"/>
      <c r="D11013"/>
      <c r="E11013"/>
      <c r="F11013" s="76"/>
      <c r="G11013"/>
      <c r="H11013"/>
      <c r="I11013"/>
      <c r="J11013"/>
      <c r="K11013" s="2"/>
      <c r="L11013" s="60"/>
    </row>
    <row r="11014" spans="1:12">
      <c r="A11014"/>
      <c r="B11014"/>
      <c r="C11014"/>
      <c r="D11014"/>
      <c r="E11014"/>
      <c r="F11014" s="76"/>
      <c r="G11014"/>
      <c r="H11014"/>
      <c r="I11014"/>
      <c r="J11014"/>
      <c r="K11014" s="2"/>
      <c r="L11014" s="60"/>
    </row>
    <row r="11015" spans="1:12">
      <c r="A11015"/>
      <c r="B11015"/>
      <c r="C11015"/>
      <c r="D11015"/>
      <c r="E11015"/>
      <c r="F11015" s="76"/>
      <c r="G11015"/>
      <c r="H11015"/>
      <c r="I11015"/>
      <c r="J11015"/>
      <c r="K11015" s="2"/>
      <c r="L11015" s="60"/>
    </row>
    <row r="11016" spans="1:12">
      <c r="A11016"/>
      <c r="B11016"/>
      <c r="C11016"/>
      <c r="D11016"/>
      <c r="E11016"/>
      <c r="F11016" s="76"/>
      <c r="G11016"/>
      <c r="H11016"/>
      <c r="I11016"/>
      <c r="J11016"/>
      <c r="K11016" s="2"/>
      <c r="L11016" s="60"/>
    </row>
    <row r="11017" spans="1:12">
      <c r="A11017"/>
      <c r="B11017"/>
      <c r="C11017"/>
      <c r="D11017"/>
      <c r="E11017"/>
      <c r="F11017" s="76"/>
      <c r="G11017"/>
      <c r="H11017"/>
      <c r="I11017"/>
      <c r="J11017"/>
      <c r="K11017" s="2"/>
      <c r="L11017" s="60"/>
    </row>
    <row r="11018" spans="1:12">
      <c r="A11018"/>
      <c r="B11018"/>
      <c r="C11018"/>
      <c r="D11018"/>
      <c r="E11018"/>
      <c r="F11018" s="76"/>
      <c r="G11018"/>
      <c r="H11018"/>
      <c r="I11018"/>
      <c r="J11018"/>
      <c r="K11018" s="2"/>
      <c r="L11018" s="60"/>
    </row>
    <row r="11019" spans="1:12">
      <c r="A11019"/>
      <c r="B11019"/>
      <c r="C11019"/>
      <c r="D11019"/>
      <c r="E11019"/>
      <c r="F11019" s="76"/>
      <c r="G11019"/>
      <c r="H11019"/>
      <c r="I11019"/>
      <c r="J11019"/>
      <c r="K11019" s="2"/>
      <c r="L11019" s="60"/>
    </row>
    <row r="11020" spans="1:12">
      <c r="A11020"/>
      <c r="B11020"/>
      <c r="C11020"/>
      <c r="D11020"/>
      <c r="E11020"/>
      <c r="F11020" s="76"/>
      <c r="G11020"/>
      <c r="H11020"/>
      <c r="I11020"/>
      <c r="J11020"/>
      <c r="K11020" s="2"/>
      <c r="L11020" s="60"/>
    </row>
    <row r="11021" spans="1:12">
      <c r="A11021"/>
      <c r="B11021"/>
      <c r="C11021"/>
      <c r="D11021"/>
      <c r="E11021"/>
      <c r="F11021" s="76"/>
      <c r="G11021"/>
      <c r="H11021"/>
      <c r="I11021"/>
      <c r="J11021"/>
      <c r="K11021" s="2"/>
      <c r="L11021" s="60"/>
    </row>
    <row r="11022" spans="1:12">
      <c r="A11022"/>
      <c r="B11022"/>
      <c r="C11022"/>
      <c r="D11022"/>
      <c r="E11022"/>
      <c r="F11022" s="76"/>
      <c r="G11022"/>
      <c r="H11022"/>
      <c r="I11022"/>
      <c r="J11022"/>
      <c r="K11022" s="2"/>
      <c r="L11022" s="60"/>
    </row>
    <row r="11023" spans="1:12">
      <c r="A11023"/>
      <c r="B11023"/>
      <c r="C11023"/>
      <c r="D11023"/>
      <c r="E11023"/>
      <c r="F11023" s="76"/>
      <c r="G11023"/>
      <c r="H11023"/>
      <c r="I11023"/>
      <c r="J11023"/>
      <c r="K11023" s="2"/>
      <c r="L11023" s="60"/>
    </row>
    <row r="11024" spans="1:12">
      <c r="A11024"/>
      <c r="B11024"/>
      <c r="C11024"/>
      <c r="D11024"/>
      <c r="E11024"/>
      <c r="F11024" s="76"/>
      <c r="G11024"/>
      <c r="H11024"/>
      <c r="I11024"/>
      <c r="J11024"/>
      <c r="K11024" s="2"/>
      <c r="L11024" s="60"/>
    </row>
    <row r="11025" spans="1:12">
      <c r="A11025"/>
      <c r="B11025"/>
      <c r="C11025"/>
      <c r="D11025"/>
      <c r="E11025"/>
      <c r="F11025" s="76"/>
      <c r="G11025"/>
      <c r="H11025"/>
      <c r="I11025"/>
      <c r="J11025"/>
      <c r="K11025" s="2"/>
      <c r="L11025" s="60"/>
    </row>
    <row r="11026" spans="1:12">
      <c r="A11026"/>
      <c r="B11026"/>
      <c r="C11026"/>
      <c r="D11026"/>
      <c r="E11026"/>
      <c r="F11026" s="76"/>
      <c r="G11026"/>
      <c r="H11026"/>
      <c r="I11026"/>
      <c r="J11026"/>
      <c r="K11026" s="2"/>
      <c r="L11026" s="60"/>
    </row>
    <row r="11027" spans="1:12">
      <c r="A11027"/>
      <c r="B11027"/>
      <c r="C11027"/>
      <c r="D11027"/>
      <c r="E11027"/>
      <c r="F11027" s="76"/>
      <c r="G11027"/>
      <c r="H11027"/>
      <c r="I11027"/>
      <c r="J11027"/>
      <c r="K11027" s="2"/>
      <c r="L11027" s="60"/>
    </row>
    <row r="11028" spans="1:12">
      <c r="A11028"/>
      <c r="B11028"/>
      <c r="C11028"/>
      <c r="D11028"/>
      <c r="E11028"/>
      <c r="F11028" s="76"/>
      <c r="G11028"/>
      <c r="H11028"/>
      <c r="I11028"/>
      <c r="J11028"/>
      <c r="K11028" s="2"/>
      <c r="L11028" s="60"/>
    </row>
    <row r="11029" spans="1:12">
      <c r="A11029"/>
      <c r="B11029"/>
      <c r="C11029"/>
      <c r="D11029"/>
      <c r="E11029"/>
      <c r="F11029" s="76"/>
      <c r="G11029"/>
      <c r="H11029"/>
      <c r="I11029"/>
      <c r="J11029"/>
      <c r="K11029" s="2"/>
      <c r="L11029" s="60"/>
    </row>
    <row r="11030" spans="1:12">
      <c r="A11030"/>
      <c r="B11030"/>
      <c r="C11030"/>
      <c r="D11030"/>
      <c r="E11030"/>
      <c r="F11030" s="76"/>
      <c r="G11030"/>
      <c r="H11030"/>
      <c r="I11030"/>
      <c r="J11030"/>
      <c r="K11030" s="2"/>
      <c r="L11030" s="60"/>
    </row>
    <row r="11031" spans="1:12">
      <c r="A11031"/>
      <c r="B11031"/>
      <c r="C11031"/>
      <c r="D11031"/>
      <c r="E11031"/>
      <c r="F11031" s="76"/>
      <c r="G11031"/>
      <c r="H11031"/>
      <c r="I11031"/>
      <c r="J11031"/>
      <c r="K11031" s="2"/>
      <c r="L11031" s="60"/>
    </row>
    <row r="11032" spans="1:12">
      <c r="A11032"/>
      <c r="B11032"/>
      <c r="C11032"/>
      <c r="D11032"/>
      <c r="E11032"/>
      <c r="F11032" s="76"/>
      <c r="G11032"/>
      <c r="H11032"/>
      <c r="I11032"/>
      <c r="J11032"/>
      <c r="K11032" s="2"/>
      <c r="L11032" s="60"/>
    </row>
    <row r="11033" spans="1:12">
      <c r="A11033"/>
      <c r="B11033"/>
      <c r="C11033"/>
      <c r="D11033"/>
      <c r="E11033"/>
      <c r="F11033" s="76"/>
      <c r="G11033"/>
      <c r="H11033"/>
      <c r="I11033"/>
      <c r="J11033"/>
      <c r="K11033" s="2"/>
      <c r="L11033" s="60"/>
    </row>
    <row r="11034" spans="1:12">
      <c r="A11034"/>
      <c r="B11034"/>
      <c r="C11034"/>
      <c r="D11034"/>
      <c r="E11034"/>
      <c r="F11034" s="76"/>
      <c r="G11034"/>
      <c r="H11034"/>
      <c r="I11034"/>
      <c r="J11034"/>
      <c r="K11034" s="2"/>
      <c r="L11034" s="60"/>
    </row>
    <row r="11035" spans="1:12">
      <c r="A11035"/>
      <c r="B11035"/>
      <c r="C11035"/>
      <c r="D11035"/>
      <c r="E11035"/>
      <c r="F11035" s="76"/>
      <c r="G11035"/>
      <c r="H11035"/>
      <c r="I11035"/>
      <c r="J11035"/>
      <c r="K11035" s="2"/>
      <c r="L11035" s="60"/>
    </row>
    <row r="11036" spans="1:12">
      <c r="A11036"/>
      <c r="B11036"/>
      <c r="C11036"/>
      <c r="D11036"/>
      <c r="E11036"/>
      <c r="F11036" s="76"/>
      <c r="G11036"/>
      <c r="H11036"/>
      <c r="I11036"/>
      <c r="J11036"/>
      <c r="K11036" s="2"/>
      <c r="L11036" s="60"/>
    </row>
    <row r="11037" spans="1:12">
      <c r="A11037"/>
      <c r="B11037"/>
      <c r="C11037"/>
      <c r="D11037"/>
      <c r="E11037"/>
      <c r="F11037" s="76"/>
      <c r="G11037"/>
      <c r="H11037"/>
      <c r="I11037"/>
      <c r="J11037"/>
      <c r="K11037" s="2"/>
      <c r="L11037" s="60"/>
    </row>
    <row r="11038" spans="1:12">
      <c r="A11038"/>
      <c r="B11038"/>
      <c r="C11038"/>
      <c r="D11038"/>
      <c r="E11038"/>
      <c r="F11038" s="76"/>
      <c r="G11038"/>
      <c r="H11038"/>
      <c r="I11038"/>
      <c r="J11038"/>
      <c r="K11038" s="2"/>
      <c r="L11038" s="60"/>
    </row>
    <row r="11039" spans="1:12">
      <c r="A11039"/>
      <c r="B11039"/>
      <c r="C11039"/>
      <c r="D11039"/>
      <c r="E11039"/>
      <c r="F11039" s="76"/>
      <c r="G11039"/>
      <c r="H11039"/>
      <c r="I11039"/>
      <c r="J11039"/>
      <c r="K11039" s="2"/>
      <c r="L11039" s="60"/>
    </row>
    <row r="11040" spans="1:12">
      <c r="A11040"/>
      <c r="B11040"/>
      <c r="C11040"/>
      <c r="D11040"/>
      <c r="E11040"/>
      <c r="F11040" s="76"/>
      <c r="G11040"/>
      <c r="H11040"/>
      <c r="I11040"/>
      <c r="J11040"/>
      <c r="K11040" s="2"/>
      <c r="L11040" s="60"/>
    </row>
    <row r="11041" spans="1:12">
      <c r="A11041"/>
      <c r="B11041"/>
      <c r="C11041"/>
      <c r="D11041"/>
      <c r="E11041"/>
      <c r="F11041" s="76"/>
      <c r="G11041"/>
      <c r="H11041"/>
      <c r="I11041"/>
      <c r="J11041"/>
      <c r="K11041" s="2"/>
      <c r="L11041" s="60"/>
    </row>
    <row r="11042" spans="1:12">
      <c r="A11042"/>
      <c r="B11042"/>
      <c r="C11042"/>
      <c r="D11042"/>
      <c r="E11042"/>
      <c r="F11042" s="76"/>
      <c r="G11042"/>
      <c r="H11042"/>
      <c r="I11042"/>
      <c r="J11042"/>
      <c r="K11042" s="2"/>
      <c r="L11042" s="60"/>
    </row>
    <row r="11043" spans="1:12">
      <c r="A11043"/>
      <c r="B11043"/>
      <c r="C11043"/>
      <c r="D11043"/>
      <c r="E11043"/>
      <c r="F11043" s="76"/>
      <c r="G11043"/>
      <c r="H11043"/>
      <c r="I11043"/>
      <c r="J11043"/>
      <c r="K11043" s="2"/>
      <c r="L11043" s="60"/>
    </row>
    <row r="11044" spans="1:12">
      <c r="A11044"/>
      <c r="B11044"/>
      <c r="C11044"/>
      <c r="D11044"/>
      <c r="E11044"/>
      <c r="F11044" s="76"/>
      <c r="G11044"/>
      <c r="H11044"/>
      <c r="I11044"/>
      <c r="J11044"/>
      <c r="K11044" s="2"/>
      <c r="L11044" s="60"/>
    </row>
    <row r="11045" spans="1:12">
      <c r="A11045"/>
      <c r="B11045"/>
      <c r="C11045"/>
      <c r="D11045"/>
      <c r="E11045"/>
      <c r="F11045" s="76"/>
      <c r="G11045"/>
      <c r="H11045"/>
      <c r="I11045"/>
      <c r="J11045"/>
      <c r="K11045" s="2"/>
      <c r="L11045" s="60"/>
    </row>
    <row r="11046" spans="1:12">
      <c r="A11046"/>
      <c r="B11046"/>
      <c r="C11046"/>
      <c r="D11046"/>
      <c r="E11046"/>
      <c r="F11046" s="76"/>
      <c r="G11046"/>
      <c r="H11046"/>
      <c r="I11046"/>
      <c r="J11046"/>
      <c r="K11046" s="2"/>
      <c r="L11046" s="60"/>
    </row>
    <row r="11047" spans="1:12">
      <c r="A11047"/>
      <c r="B11047"/>
      <c r="C11047"/>
      <c r="D11047"/>
      <c r="E11047"/>
      <c r="F11047" s="76"/>
      <c r="G11047"/>
      <c r="H11047"/>
      <c r="I11047"/>
      <c r="J11047"/>
      <c r="K11047" s="2"/>
      <c r="L11047" s="60"/>
    </row>
    <row r="11048" spans="1:12">
      <c r="A11048"/>
      <c r="B11048"/>
      <c r="C11048"/>
      <c r="D11048"/>
      <c r="E11048"/>
      <c r="F11048" s="76"/>
      <c r="G11048"/>
      <c r="H11048"/>
      <c r="I11048"/>
      <c r="J11048"/>
      <c r="K11048" s="2"/>
      <c r="L11048" s="60"/>
    </row>
    <row r="11049" spans="1:12">
      <c r="A11049"/>
      <c r="B11049"/>
      <c r="C11049"/>
      <c r="D11049"/>
      <c r="E11049"/>
      <c r="F11049" s="76"/>
      <c r="G11049"/>
      <c r="H11049"/>
      <c r="I11049"/>
      <c r="J11049"/>
      <c r="K11049" s="2"/>
      <c r="L11049" s="60"/>
    </row>
    <row r="11050" spans="1:12">
      <c r="A11050"/>
      <c r="B11050"/>
      <c r="C11050"/>
      <c r="D11050"/>
      <c r="E11050"/>
      <c r="F11050" s="76"/>
      <c r="G11050"/>
      <c r="H11050"/>
      <c r="I11050"/>
      <c r="J11050"/>
      <c r="K11050" s="2"/>
      <c r="L11050" s="60"/>
    </row>
    <row r="11051" spans="1:12">
      <c r="A11051"/>
      <c r="B11051"/>
      <c r="C11051"/>
      <c r="D11051"/>
      <c r="E11051"/>
      <c r="F11051" s="76"/>
      <c r="G11051"/>
      <c r="H11051"/>
      <c r="I11051"/>
      <c r="J11051"/>
      <c r="K11051" s="2"/>
      <c r="L11051" s="60"/>
    </row>
    <row r="11052" spans="1:12">
      <c r="A11052"/>
      <c r="B11052"/>
      <c r="C11052"/>
      <c r="D11052"/>
      <c r="E11052"/>
      <c r="F11052" s="76"/>
      <c r="G11052"/>
      <c r="H11052"/>
      <c r="I11052"/>
      <c r="J11052"/>
      <c r="K11052" s="2"/>
      <c r="L11052" s="60"/>
    </row>
    <row r="11053" spans="1:12">
      <c r="A11053"/>
      <c r="B11053"/>
      <c r="C11053"/>
      <c r="D11053"/>
      <c r="E11053"/>
      <c r="F11053" s="76"/>
      <c r="G11053"/>
      <c r="H11053"/>
      <c r="I11053"/>
      <c r="J11053"/>
      <c r="K11053" s="2"/>
      <c r="L11053" s="60"/>
    </row>
    <row r="11054" spans="1:12">
      <c r="A11054"/>
      <c r="B11054"/>
      <c r="C11054"/>
      <c r="D11054"/>
      <c r="E11054"/>
      <c r="F11054" s="76"/>
      <c r="G11054"/>
      <c r="H11054"/>
      <c r="I11054"/>
      <c r="J11054"/>
      <c r="K11054" s="2"/>
      <c r="L11054" s="60"/>
    </row>
    <row r="11055" spans="1:12">
      <c r="A11055"/>
      <c r="B11055"/>
      <c r="C11055"/>
      <c r="D11055"/>
      <c r="E11055"/>
      <c r="F11055" s="76"/>
      <c r="G11055"/>
      <c r="H11055"/>
      <c r="I11055"/>
      <c r="J11055"/>
      <c r="K11055" s="2"/>
      <c r="L11055" s="60"/>
    </row>
    <row r="11056" spans="1:12">
      <c r="A11056"/>
      <c r="B11056"/>
      <c r="C11056"/>
      <c r="D11056"/>
      <c r="E11056"/>
      <c r="F11056" s="76"/>
      <c r="G11056"/>
      <c r="H11056"/>
      <c r="I11056"/>
      <c r="J11056"/>
      <c r="K11056" s="2"/>
      <c r="L11056" s="60"/>
    </row>
    <row r="11057" spans="1:12">
      <c r="A11057"/>
      <c r="B11057"/>
      <c r="C11057"/>
      <c r="D11057"/>
      <c r="E11057"/>
      <c r="F11057" s="76"/>
      <c r="G11057"/>
      <c r="H11057"/>
      <c r="I11057"/>
      <c r="J11057"/>
      <c r="K11057" s="2"/>
      <c r="L11057" s="60"/>
    </row>
    <row r="11058" spans="1:12">
      <c r="A11058"/>
      <c r="B11058"/>
      <c r="C11058"/>
      <c r="D11058"/>
      <c r="E11058"/>
      <c r="F11058" s="76"/>
      <c r="G11058"/>
      <c r="H11058"/>
      <c r="I11058"/>
      <c r="J11058"/>
      <c r="K11058" s="2"/>
      <c r="L11058" s="60"/>
    </row>
    <row r="11059" spans="1:12">
      <c r="A11059"/>
      <c r="B11059"/>
      <c r="C11059"/>
      <c r="D11059"/>
      <c r="E11059"/>
      <c r="F11059" s="76"/>
      <c r="G11059"/>
      <c r="H11059"/>
      <c r="I11059"/>
      <c r="J11059"/>
      <c r="K11059" s="2"/>
      <c r="L11059" s="60"/>
    </row>
    <row r="11060" spans="1:12">
      <c r="A11060"/>
      <c r="B11060"/>
      <c r="C11060"/>
      <c r="D11060"/>
      <c r="E11060"/>
      <c r="F11060" s="76"/>
      <c r="G11060"/>
      <c r="H11060"/>
      <c r="I11060"/>
      <c r="J11060"/>
      <c r="K11060" s="2"/>
      <c r="L11060" s="60"/>
    </row>
    <row r="11061" spans="1:12">
      <c r="A11061"/>
      <c r="B11061"/>
      <c r="C11061"/>
      <c r="D11061"/>
      <c r="E11061"/>
      <c r="F11061" s="76"/>
      <c r="G11061"/>
      <c r="H11061"/>
      <c r="I11061"/>
      <c r="J11061"/>
      <c r="K11061" s="2"/>
      <c r="L11061" s="60"/>
    </row>
    <row r="11062" spans="1:12">
      <c r="A11062"/>
      <c r="B11062"/>
      <c r="C11062"/>
      <c r="D11062"/>
      <c r="E11062"/>
      <c r="F11062" s="76"/>
      <c r="G11062"/>
      <c r="H11062"/>
      <c r="I11062"/>
      <c r="J11062"/>
      <c r="K11062" s="2"/>
      <c r="L11062" s="60"/>
    </row>
    <row r="11063" spans="1:12">
      <c r="A11063"/>
      <c r="B11063"/>
      <c r="C11063"/>
      <c r="D11063"/>
      <c r="E11063"/>
      <c r="F11063" s="76"/>
      <c r="G11063"/>
      <c r="H11063"/>
      <c r="I11063"/>
      <c r="J11063"/>
      <c r="K11063" s="2"/>
      <c r="L11063" s="60"/>
    </row>
    <row r="11064" spans="1:12">
      <c r="A11064"/>
      <c r="B11064"/>
      <c r="C11064"/>
      <c r="D11064"/>
      <c r="E11064"/>
      <c r="F11064" s="76"/>
      <c r="G11064"/>
      <c r="H11064"/>
      <c r="I11064"/>
      <c r="J11064"/>
      <c r="K11064" s="2"/>
      <c r="L11064" s="60"/>
    </row>
    <row r="11065" spans="1:12">
      <c r="A11065"/>
      <c r="B11065"/>
      <c r="C11065"/>
      <c r="D11065"/>
      <c r="E11065"/>
      <c r="F11065" s="76"/>
      <c r="G11065"/>
      <c r="H11065"/>
      <c r="I11065"/>
      <c r="J11065"/>
      <c r="K11065" s="2"/>
      <c r="L11065" s="60"/>
    </row>
    <row r="11066" spans="1:12">
      <c r="A11066"/>
      <c r="B11066"/>
      <c r="C11066"/>
      <c r="D11066"/>
      <c r="E11066"/>
      <c r="F11066" s="76"/>
      <c r="G11066"/>
      <c r="H11066"/>
      <c r="I11066"/>
      <c r="J11066"/>
      <c r="K11066" s="2"/>
      <c r="L11066" s="60"/>
    </row>
    <row r="11067" spans="1:12">
      <c r="A11067"/>
      <c r="B11067"/>
      <c r="C11067"/>
      <c r="D11067"/>
      <c r="E11067"/>
      <c r="F11067" s="76"/>
      <c r="G11067"/>
      <c r="H11067"/>
      <c r="I11067"/>
      <c r="J11067"/>
      <c r="K11067" s="2"/>
      <c r="L11067" s="60"/>
    </row>
    <row r="11068" spans="1:12">
      <c r="A11068"/>
      <c r="B11068"/>
      <c r="C11068"/>
      <c r="D11068"/>
      <c r="E11068"/>
      <c r="F11068" s="76"/>
      <c r="G11068"/>
      <c r="H11068"/>
      <c r="I11068"/>
      <c r="J11068"/>
      <c r="K11068" s="2"/>
      <c r="L11068" s="60"/>
    </row>
    <row r="11069" spans="1:12">
      <c r="A11069"/>
      <c r="B11069"/>
      <c r="C11069"/>
      <c r="D11069"/>
      <c r="E11069"/>
      <c r="F11069" s="76"/>
      <c r="G11069"/>
      <c r="H11069"/>
      <c r="I11069"/>
      <c r="J11069"/>
      <c r="K11069" s="2"/>
      <c r="L11069" s="60"/>
    </row>
    <row r="11070" spans="1:12">
      <c r="A11070"/>
      <c r="B11070"/>
      <c r="C11070"/>
      <c r="D11070"/>
      <c r="E11070"/>
      <c r="F11070" s="76"/>
      <c r="G11070"/>
      <c r="H11070"/>
      <c r="I11070"/>
      <c r="J11070"/>
      <c r="K11070" s="2"/>
      <c r="L11070" s="60"/>
    </row>
    <row r="11071" spans="1:12">
      <c r="A11071"/>
      <c r="B11071"/>
      <c r="C11071"/>
      <c r="D11071"/>
      <c r="E11071"/>
      <c r="F11071" s="76"/>
      <c r="G11071"/>
      <c r="H11071"/>
      <c r="I11071"/>
      <c r="J11071"/>
      <c r="K11071" s="2"/>
      <c r="L11071" s="60"/>
    </row>
    <row r="11072" spans="1:12">
      <c r="A11072"/>
      <c r="B11072"/>
      <c r="C11072"/>
      <c r="D11072"/>
      <c r="E11072"/>
      <c r="F11072" s="76"/>
      <c r="G11072"/>
      <c r="H11072"/>
      <c r="I11072"/>
      <c r="J11072"/>
      <c r="K11072" s="2"/>
      <c r="L11072" s="60"/>
    </row>
    <row r="11073" spans="1:12">
      <c r="A11073"/>
      <c r="B11073"/>
      <c r="C11073"/>
      <c r="D11073"/>
      <c r="E11073"/>
      <c r="F11073" s="76"/>
      <c r="G11073"/>
      <c r="H11073"/>
      <c r="I11073"/>
      <c r="J11073"/>
      <c r="K11073" s="2"/>
      <c r="L11073" s="60"/>
    </row>
    <row r="11074" spans="1:12">
      <c r="A11074"/>
      <c r="B11074"/>
      <c r="C11074"/>
      <c r="D11074"/>
      <c r="E11074"/>
      <c r="F11074" s="76"/>
      <c r="G11074"/>
      <c r="H11074"/>
      <c r="I11074"/>
      <c r="J11074"/>
      <c r="K11074" s="2"/>
      <c r="L11074" s="60"/>
    </row>
    <row r="11075" spans="1:12">
      <c r="A11075"/>
      <c r="B11075"/>
      <c r="C11075"/>
      <c r="D11075"/>
      <c r="E11075"/>
      <c r="F11075" s="76"/>
      <c r="G11075"/>
      <c r="H11075"/>
      <c r="I11075"/>
      <c r="J11075"/>
      <c r="K11075" s="2"/>
      <c r="L11075" s="60"/>
    </row>
    <row r="11076" spans="1:12">
      <c r="A11076"/>
      <c r="B11076"/>
      <c r="C11076"/>
      <c r="D11076"/>
      <c r="E11076"/>
      <c r="F11076" s="76"/>
      <c r="G11076"/>
      <c r="H11076"/>
      <c r="I11076"/>
      <c r="J11076"/>
      <c r="K11076" s="2"/>
      <c r="L11076" s="60"/>
    </row>
    <row r="11077" spans="1:12">
      <c r="A11077"/>
      <c r="B11077"/>
      <c r="C11077"/>
      <c r="D11077"/>
      <c r="E11077"/>
      <c r="F11077" s="76"/>
      <c r="G11077"/>
      <c r="H11077"/>
      <c r="I11077"/>
      <c r="J11077"/>
      <c r="K11077" s="2"/>
      <c r="L11077" s="60"/>
    </row>
    <row r="11078" spans="1:12">
      <c r="A11078"/>
      <c r="B11078"/>
      <c r="C11078"/>
      <c r="D11078"/>
      <c r="E11078"/>
      <c r="F11078" s="76"/>
      <c r="G11078"/>
      <c r="H11078"/>
      <c r="I11078"/>
      <c r="J11078"/>
      <c r="K11078" s="2"/>
      <c r="L11078" s="60"/>
    </row>
    <row r="11079" spans="1:12">
      <c r="A11079"/>
      <c r="B11079"/>
      <c r="C11079"/>
      <c r="D11079"/>
      <c r="E11079"/>
      <c r="F11079" s="76"/>
      <c r="G11079"/>
      <c r="H11079"/>
      <c r="I11079"/>
      <c r="J11079"/>
      <c r="K11079" s="2"/>
      <c r="L11079" s="60"/>
    </row>
    <row r="11080" spans="1:12">
      <c r="A11080"/>
      <c r="B11080"/>
      <c r="C11080"/>
      <c r="D11080"/>
      <c r="E11080"/>
      <c r="F11080" s="76"/>
      <c r="G11080"/>
      <c r="H11080"/>
      <c r="I11080"/>
      <c r="J11080"/>
      <c r="K11080" s="2"/>
      <c r="L11080" s="60"/>
    </row>
    <row r="11081" spans="1:12">
      <c r="A11081"/>
      <c r="B11081"/>
      <c r="C11081"/>
      <c r="D11081"/>
      <c r="E11081"/>
      <c r="F11081" s="76"/>
      <c r="G11081"/>
      <c r="H11081"/>
      <c r="I11081"/>
      <c r="J11081"/>
      <c r="K11081" s="2"/>
      <c r="L11081" s="60"/>
    </row>
    <row r="11082" spans="1:12">
      <c r="A11082"/>
      <c r="B11082"/>
      <c r="C11082"/>
      <c r="D11082"/>
      <c r="E11082"/>
      <c r="F11082" s="76"/>
      <c r="G11082"/>
      <c r="H11082"/>
      <c r="I11082"/>
      <c r="J11082"/>
      <c r="K11082" s="2"/>
      <c r="L11082" s="60"/>
    </row>
    <row r="11083" spans="1:12">
      <c r="A11083"/>
      <c r="B11083"/>
      <c r="C11083"/>
      <c r="D11083"/>
      <c r="E11083"/>
      <c r="F11083" s="76"/>
      <c r="G11083"/>
      <c r="H11083"/>
      <c r="I11083"/>
      <c r="J11083"/>
      <c r="K11083" s="2"/>
      <c r="L11083" s="60"/>
    </row>
    <row r="11084" spans="1:12">
      <c r="A11084"/>
      <c r="B11084"/>
      <c r="C11084"/>
      <c r="D11084"/>
      <c r="E11084"/>
      <c r="F11084" s="76"/>
      <c r="G11084"/>
      <c r="H11084"/>
      <c r="I11084"/>
      <c r="J11084"/>
      <c r="K11084" s="2"/>
      <c r="L11084" s="60"/>
    </row>
    <row r="11085" spans="1:12">
      <c r="A11085"/>
      <c r="B11085"/>
      <c r="C11085"/>
      <c r="D11085"/>
      <c r="E11085"/>
      <c r="F11085" s="76"/>
      <c r="G11085"/>
      <c r="H11085"/>
      <c r="I11085"/>
      <c r="J11085"/>
      <c r="K11085" s="2"/>
      <c r="L11085" s="60"/>
    </row>
    <row r="11086" spans="1:12">
      <c r="A11086"/>
      <c r="B11086"/>
      <c r="C11086"/>
      <c r="D11086"/>
      <c r="E11086"/>
      <c r="F11086" s="76"/>
      <c r="G11086"/>
      <c r="H11086"/>
      <c r="I11086"/>
      <c r="J11086"/>
      <c r="K11086" s="2"/>
      <c r="L11086" s="60"/>
    </row>
    <row r="11087" spans="1:12">
      <c r="A11087"/>
      <c r="B11087"/>
      <c r="C11087"/>
      <c r="D11087"/>
      <c r="E11087"/>
      <c r="F11087" s="76"/>
      <c r="G11087"/>
      <c r="H11087"/>
      <c r="I11087"/>
      <c r="J11087"/>
      <c r="K11087" s="2"/>
      <c r="L11087" s="60"/>
    </row>
    <row r="11088" spans="1:12">
      <c r="A11088"/>
      <c r="B11088"/>
      <c r="C11088"/>
      <c r="D11088"/>
      <c r="E11088"/>
      <c r="F11088" s="76"/>
      <c r="G11088"/>
      <c r="H11088"/>
      <c r="I11088"/>
      <c r="J11088"/>
      <c r="K11088" s="2"/>
      <c r="L11088" s="60"/>
    </row>
    <row r="11089" spans="1:12">
      <c r="A11089"/>
      <c r="B11089"/>
      <c r="C11089"/>
      <c r="D11089"/>
      <c r="E11089"/>
      <c r="F11089" s="76"/>
      <c r="G11089"/>
      <c r="H11089"/>
      <c r="I11089"/>
      <c r="J11089"/>
      <c r="K11089" s="2"/>
      <c r="L11089" s="60"/>
    </row>
    <row r="11090" spans="1:12">
      <c r="A11090"/>
      <c r="B11090"/>
      <c r="C11090"/>
      <c r="D11090"/>
      <c r="E11090"/>
      <c r="F11090" s="76"/>
      <c r="G11090"/>
      <c r="H11090"/>
      <c r="I11090"/>
      <c r="J11090"/>
      <c r="K11090" s="2"/>
      <c r="L11090" s="60"/>
    </row>
    <row r="11091" spans="1:12">
      <c r="A11091"/>
      <c r="B11091"/>
      <c r="C11091"/>
      <c r="D11091"/>
      <c r="E11091"/>
      <c r="F11091" s="76"/>
      <c r="G11091"/>
      <c r="H11091"/>
      <c r="I11091"/>
      <c r="J11091"/>
      <c r="K11091" s="2"/>
      <c r="L11091" s="60"/>
    </row>
    <row r="11092" spans="1:12">
      <c r="A11092"/>
      <c r="B11092"/>
      <c r="C11092"/>
      <c r="D11092"/>
      <c r="E11092"/>
      <c r="F11092" s="76"/>
      <c r="G11092"/>
      <c r="H11092"/>
      <c r="I11092"/>
      <c r="J11092"/>
      <c r="K11092" s="2"/>
      <c r="L11092" s="60"/>
    </row>
    <row r="11093" spans="1:12">
      <c r="A11093"/>
      <c r="B11093"/>
      <c r="C11093"/>
      <c r="D11093"/>
      <c r="E11093"/>
      <c r="F11093" s="76"/>
      <c r="G11093"/>
      <c r="H11093"/>
      <c r="I11093"/>
      <c r="J11093"/>
      <c r="K11093" s="2"/>
      <c r="L11093" s="60"/>
    </row>
    <row r="11094" spans="1:12">
      <c r="A11094"/>
      <c r="B11094"/>
      <c r="C11094"/>
      <c r="D11094"/>
      <c r="E11094"/>
      <c r="F11094" s="76"/>
      <c r="G11094"/>
      <c r="H11094"/>
      <c r="I11094"/>
      <c r="J11094"/>
      <c r="K11094" s="2"/>
      <c r="L11094" s="60"/>
    </row>
    <row r="11095" spans="1:12">
      <c r="A11095"/>
      <c r="B11095"/>
      <c r="C11095"/>
      <c r="D11095"/>
      <c r="E11095"/>
      <c r="F11095" s="76"/>
      <c r="G11095"/>
      <c r="H11095"/>
      <c r="I11095"/>
      <c r="J11095"/>
      <c r="K11095" s="2"/>
      <c r="L11095" s="60"/>
    </row>
    <row r="11096" spans="1:12">
      <c r="A11096"/>
      <c r="B11096"/>
      <c r="C11096"/>
      <c r="D11096"/>
      <c r="E11096"/>
      <c r="F11096" s="76"/>
      <c r="G11096"/>
      <c r="H11096"/>
      <c r="I11096"/>
      <c r="J11096"/>
      <c r="K11096" s="2"/>
      <c r="L11096" s="60"/>
    </row>
    <row r="11097" spans="1:12">
      <c r="A11097"/>
      <c r="B11097"/>
      <c r="C11097"/>
      <c r="D11097"/>
      <c r="E11097"/>
      <c r="F11097" s="76"/>
      <c r="G11097"/>
      <c r="H11097"/>
      <c r="I11097"/>
      <c r="J11097"/>
      <c r="K11097" s="2"/>
      <c r="L11097" s="60"/>
    </row>
    <row r="11098" spans="1:12">
      <c r="A11098"/>
      <c r="B11098"/>
      <c r="C11098"/>
      <c r="D11098"/>
      <c r="E11098"/>
      <c r="F11098" s="76"/>
      <c r="G11098"/>
      <c r="H11098"/>
      <c r="I11098"/>
      <c r="J11098"/>
      <c r="K11098" s="2"/>
      <c r="L11098" s="60"/>
    </row>
    <row r="11099" spans="1:12">
      <c r="A11099"/>
      <c r="B11099"/>
      <c r="C11099"/>
      <c r="D11099"/>
      <c r="E11099"/>
      <c r="F11099" s="76"/>
      <c r="G11099"/>
      <c r="H11099"/>
      <c r="I11099"/>
      <c r="J11099"/>
      <c r="K11099" s="2"/>
      <c r="L11099" s="60"/>
    </row>
    <row r="11100" spans="1:12">
      <c r="A11100"/>
      <c r="B11100"/>
      <c r="C11100"/>
      <c r="D11100"/>
      <c r="E11100"/>
      <c r="F11100" s="76"/>
      <c r="G11100"/>
      <c r="H11100"/>
      <c r="I11100"/>
      <c r="J11100"/>
      <c r="K11100" s="2"/>
      <c r="L11100" s="60"/>
    </row>
    <row r="11101" spans="1:12">
      <c r="A11101"/>
      <c r="B11101"/>
      <c r="C11101"/>
      <c r="D11101"/>
      <c r="E11101"/>
      <c r="F11101" s="76"/>
      <c r="G11101"/>
      <c r="H11101"/>
      <c r="I11101"/>
      <c r="J11101"/>
      <c r="K11101" s="2"/>
      <c r="L11101" s="60"/>
    </row>
    <row r="11102" spans="1:12">
      <c r="A11102"/>
      <c r="B11102"/>
      <c r="C11102"/>
      <c r="D11102"/>
      <c r="E11102"/>
      <c r="F11102" s="76"/>
      <c r="G11102"/>
      <c r="H11102"/>
      <c r="I11102"/>
      <c r="J11102"/>
      <c r="K11102" s="2"/>
      <c r="L11102" s="60"/>
    </row>
    <row r="11103" spans="1:12">
      <c r="A11103"/>
      <c r="B11103"/>
      <c r="C11103"/>
      <c r="D11103"/>
      <c r="E11103"/>
      <c r="F11103" s="76"/>
      <c r="G11103"/>
      <c r="H11103"/>
      <c r="I11103"/>
      <c r="J11103"/>
      <c r="K11103" s="2"/>
      <c r="L11103" s="60"/>
    </row>
    <row r="11104" spans="1:12">
      <c r="A11104"/>
      <c r="B11104"/>
      <c r="C11104"/>
      <c r="D11104"/>
      <c r="E11104"/>
      <c r="F11104" s="76"/>
      <c r="G11104"/>
      <c r="H11104"/>
      <c r="I11104"/>
      <c r="J11104"/>
      <c r="K11104" s="2"/>
      <c r="L11104" s="60"/>
    </row>
    <row r="11105" spans="1:12">
      <c r="A11105"/>
      <c r="B11105"/>
      <c r="C11105"/>
      <c r="D11105"/>
      <c r="E11105"/>
      <c r="F11105" s="76"/>
      <c r="G11105"/>
      <c r="H11105"/>
      <c r="I11105"/>
      <c r="J11105"/>
      <c r="K11105" s="2"/>
      <c r="L11105" s="60"/>
    </row>
    <row r="11106" spans="1:12">
      <c r="A11106"/>
      <c r="B11106"/>
      <c r="C11106"/>
      <c r="D11106"/>
      <c r="E11106"/>
      <c r="F11106" s="76"/>
      <c r="G11106"/>
      <c r="H11106"/>
      <c r="I11106"/>
      <c r="J11106"/>
      <c r="K11106" s="2"/>
      <c r="L11106" s="60"/>
    </row>
    <row r="11107" spans="1:12">
      <c r="A11107"/>
      <c r="B11107"/>
      <c r="C11107"/>
      <c r="D11107"/>
      <c r="E11107"/>
      <c r="F11107" s="76"/>
      <c r="G11107"/>
      <c r="H11107"/>
      <c r="I11107"/>
      <c r="J11107"/>
      <c r="K11107" s="2"/>
      <c r="L11107" s="60"/>
    </row>
    <row r="11108" spans="1:12">
      <c r="A11108"/>
      <c r="B11108"/>
      <c r="C11108"/>
      <c r="D11108"/>
      <c r="E11108"/>
      <c r="F11108" s="76"/>
      <c r="G11108"/>
      <c r="H11108"/>
      <c r="I11108"/>
      <c r="J11108"/>
      <c r="K11108" s="2"/>
      <c r="L11108" s="60"/>
    </row>
    <row r="11109" spans="1:12">
      <c r="A11109"/>
      <c r="B11109"/>
      <c r="C11109"/>
      <c r="D11109"/>
      <c r="E11109"/>
      <c r="F11109" s="76"/>
      <c r="G11109"/>
      <c r="H11109"/>
      <c r="I11109"/>
      <c r="J11109"/>
      <c r="K11109" s="2"/>
      <c r="L11109" s="60"/>
    </row>
    <row r="11110" spans="1:12">
      <c r="A11110"/>
      <c r="B11110"/>
      <c r="C11110"/>
      <c r="D11110"/>
      <c r="E11110"/>
      <c r="F11110" s="76"/>
      <c r="G11110"/>
      <c r="H11110"/>
      <c r="I11110"/>
      <c r="J11110"/>
      <c r="K11110" s="2"/>
      <c r="L11110" s="60"/>
    </row>
    <row r="11111" spans="1:12">
      <c r="A11111"/>
      <c r="B11111"/>
      <c r="C11111"/>
      <c r="D11111"/>
      <c r="E11111"/>
      <c r="F11111" s="76"/>
      <c r="G11111"/>
      <c r="H11111"/>
      <c r="I11111"/>
      <c r="J11111"/>
      <c r="K11111" s="2"/>
      <c r="L11111" s="60"/>
    </row>
    <row r="11112" spans="1:12">
      <c r="A11112"/>
      <c r="B11112"/>
      <c r="C11112"/>
      <c r="D11112"/>
      <c r="E11112"/>
      <c r="F11112" s="76"/>
      <c r="G11112"/>
      <c r="H11112"/>
      <c r="I11112"/>
      <c r="J11112"/>
      <c r="K11112" s="2"/>
      <c r="L11112" s="60"/>
    </row>
    <row r="11113" spans="1:12">
      <c r="A11113"/>
      <c r="B11113"/>
      <c r="C11113"/>
      <c r="D11113"/>
      <c r="E11113"/>
      <c r="F11113" s="76"/>
      <c r="G11113"/>
      <c r="H11113"/>
      <c r="I11113"/>
      <c r="J11113"/>
      <c r="K11113" s="2"/>
      <c r="L11113" s="60"/>
    </row>
    <row r="11114" spans="1:12">
      <c r="A11114"/>
      <c r="B11114"/>
      <c r="C11114"/>
      <c r="D11114"/>
      <c r="E11114"/>
      <c r="F11114" s="76"/>
      <c r="G11114"/>
      <c r="H11114"/>
      <c r="I11114"/>
      <c r="J11114"/>
      <c r="K11114" s="2"/>
      <c r="L11114" s="60"/>
    </row>
    <row r="11115" spans="1:12">
      <c r="A11115"/>
      <c r="B11115"/>
      <c r="C11115"/>
      <c r="D11115"/>
      <c r="E11115"/>
      <c r="F11115" s="76"/>
      <c r="G11115"/>
      <c r="H11115"/>
      <c r="I11115"/>
      <c r="J11115"/>
      <c r="K11115" s="2"/>
      <c r="L11115" s="60"/>
    </row>
    <row r="11116" spans="1:12">
      <c r="A11116"/>
      <c r="B11116"/>
      <c r="C11116"/>
      <c r="D11116"/>
      <c r="E11116"/>
      <c r="F11116" s="76"/>
      <c r="G11116"/>
      <c r="H11116"/>
      <c r="I11116"/>
      <c r="J11116"/>
      <c r="K11116" s="2"/>
      <c r="L11116" s="60"/>
    </row>
    <row r="11117" spans="1:12">
      <c r="A11117"/>
      <c r="B11117"/>
      <c r="C11117"/>
      <c r="D11117"/>
      <c r="E11117"/>
      <c r="F11117" s="76"/>
      <c r="G11117"/>
      <c r="H11117"/>
      <c r="I11117"/>
      <c r="J11117"/>
      <c r="K11117" s="2"/>
      <c r="L11117" s="60"/>
    </row>
    <row r="11118" spans="1:12">
      <c r="A11118"/>
      <c r="B11118"/>
      <c r="C11118"/>
      <c r="D11118"/>
      <c r="E11118"/>
      <c r="F11118" s="76"/>
      <c r="G11118"/>
      <c r="H11118"/>
      <c r="I11118"/>
      <c r="J11118"/>
      <c r="K11118" s="2"/>
      <c r="L11118" s="60"/>
    </row>
    <row r="11119" spans="1:12">
      <c r="A11119"/>
      <c r="B11119"/>
      <c r="C11119"/>
      <c r="D11119"/>
      <c r="E11119"/>
      <c r="F11119" s="76"/>
      <c r="G11119"/>
      <c r="H11119"/>
      <c r="I11119"/>
      <c r="J11119"/>
      <c r="K11119" s="2"/>
      <c r="L11119" s="60"/>
    </row>
    <row r="11120" spans="1:12">
      <c r="A11120"/>
      <c r="B11120"/>
      <c r="C11120"/>
      <c r="D11120"/>
      <c r="E11120"/>
      <c r="F11120" s="76"/>
      <c r="G11120"/>
      <c r="H11120"/>
      <c r="I11120"/>
      <c r="J11120"/>
      <c r="K11120" s="2"/>
      <c r="L11120" s="60"/>
    </row>
    <row r="11121" spans="1:12">
      <c r="A11121"/>
      <c r="B11121"/>
      <c r="C11121"/>
      <c r="D11121"/>
      <c r="E11121"/>
      <c r="F11121" s="76"/>
      <c r="G11121"/>
      <c r="H11121"/>
      <c r="I11121"/>
      <c r="J11121"/>
      <c r="K11121" s="2"/>
      <c r="L11121" s="60"/>
    </row>
    <row r="11122" spans="1:12">
      <c r="A11122"/>
      <c r="B11122"/>
      <c r="C11122"/>
      <c r="D11122"/>
      <c r="E11122"/>
      <c r="F11122" s="76"/>
      <c r="G11122"/>
      <c r="H11122"/>
      <c r="I11122"/>
      <c r="J11122"/>
      <c r="K11122" s="2"/>
      <c r="L11122" s="60"/>
    </row>
    <row r="11123" spans="1:12">
      <c r="A11123"/>
      <c r="B11123"/>
      <c r="C11123"/>
      <c r="D11123"/>
      <c r="E11123"/>
      <c r="F11123" s="76"/>
      <c r="G11123"/>
      <c r="H11123"/>
      <c r="I11123"/>
      <c r="J11123"/>
      <c r="K11123" s="2"/>
      <c r="L11123" s="60"/>
    </row>
    <row r="11124" spans="1:12">
      <c r="A11124"/>
      <c r="B11124"/>
      <c r="C11124"/>
      <c r="D11124"/>
      <c r="E11124"/>
      <c r="F11124" s="76"/>
      <c r="G11124"/>
      <c r="H11124"/>
      <c r="I11124"/>
      <c r="J11124"/>
      <c r="K11124" s="2"/>
      <c r="L11124" s="60"/>
    </row>
    <row r="11125" spans="1:12">
      <c r="A11125"/>
      <c r="B11125"/>
      <c r="C11125"/>
      <c r="D11125"/>
      <c r="E11125"/>
      <c r="F11125" s="76"/>
      <c r="G11125"/>
      <c r="H11125"/>
      <c r="I11125"/>
      <c r="J11125"/>
      <c r="K11125" s="2"/>
      <c r="L11125" s="60"/>
    </row>
    <row r="11126" spans="1:12">
      <c r="A11126"/>
      <c r="B11126"/>
      <c r="C11126"/>
      <c r="D11126"/>
      <c r="E11126"/>
      <c r="F11126" s="76"/>
      <c r="G11126"/>
      <c r="H11126"/>
      <c r="I11126"/>
      <c r="J11126"/>
      <c r="K11126" s="2"/>
      <c r="L11126" s="60"/>
    </row>
    <row r="11127" spans="1:12">
      <c r="A11127"/>
      <c r="B11127"/>
      <c r="C11127"/>
      <c r="D11127"/>
      <c r="E11127"/>
      <c r="F11127" s="76"/>
      <c r="G11127"/>
      <c r="H11127"/>
      <c r="I11127"/>
      <c r="J11127"/>
      <c r="K11127" s="2"/>
      <c r="L11127" s="60"/>
    </row>
    <row r="11128" spans="1:12">
      <c r="A11128"/>
      <c r="B11128"/>
      <c r="C11128"/>
      <c r="D11128"/>
      <c r="E11128"/>
      <c r="F11128" s="76"/>
      <c r="G11128"/>
      <c r="H11128"/>
      <c r="I11128"/>
      <c r="J11128"/>
      <c r="K11128" s="2"/>
      <c r="L11128" s="60"/>
    </row>
    <row r="11129" spans="1:12">
      <c r="A11129"/>
      <c r="B11129"/>
      <c r="C11129"/>
      <c r="D11129"/>
      <c r="E11129"/>
      <c r="F11129" s="76"/>
      <c r="G11129"/>
      <c r="H11129"/>
      <c r="I11129"/>
      <c r="J11129"/>
      <c r="K11129" s="2"/>
      <c r="L11129" s="60"/>
    </row>
    <row r="11130" spans="1:12">
      <c r="A11130"/>
      <c r="B11130"/>
      <c r="C11130"/>
      <c r="D11130"/>
      <c r="E11130"/>
      <c r="F11130" s="76"/>
      <c r="G11130"/>
      <c r="H11130"/>
      <c r="I11130"/>
      <c r="J11130"/>
      <c r="K11130" s="2"/>
      <c r="L11130" s="60"/>
    </row>
    <row r="11131" spans="1:12">
      <c r="A11131"/>
      <c r="B11131"/>
      <c r="C11131"/>
      <c r="D11131"/>
      <c r="E11131"/>
      <c r="F11131" s="76"/>
      <c r="G11131"/>
      <c r="H11131"/>
      <c r="I11131"/>
      <c r="J11131"/>
      <c r="K11131" s="2"/>
      <c r="L11131" s="60"/>
    </row>
    <row r="11132" spans="1:12">
      <c r="A11132"/>
      <c r="B11132"/>
      <c r="C11132"/>
      <c r="D11132"/>
      <c r="E11132"/>
      <c r="F11132" s="76"/>
      <c r="G11132"/>
      <c r="H11132"/>
      <c r="I11132"/>
      <c r="J11132"/>
      <c r="K11132" s="2"/>
      <c r="L11132" s="60"/>
    </row>
    <row r="11133" spans="1:12">
      <c r="A11133"/>
      <c r="B11133"/>
      <c r="C11133"/>
      <c r="D11133"/>
      <c r="E11133"/>
      <c r="F11133" s="76"/>
      <c r="G11133"/>
      <c r="H11133"/>
      <c r="I11133"/>
      <c r="J11133"/>
      <c r="K11133" s="2"/>
      <c r="L11133" s="60"/>
    </row>
    <row r="11134" spans="1:12">
      <c r="A11134"/>
      <c r="B11134"/>
      <c r="C11134"/>
      <c r="D11134"/>
      <c r="E11134"/>
      <c r="F11134" s="76"/>
      <c r="G11134"/>
      <c r="H11134"/>
      <c r="I11134"/>
      <c r="J11134"/>
      <c r="K11134" s="2"/>
      <c r="L11134" s="60"/>
    </row>
    <row r="11135" spans="1:12">
      <c r="A11135"/>
      <c r="B11135"/>
      <c r="C11135"/>
      <c r="D11135"/>
      <c r="E11135"/>
      <c r="F11135" s="76"/>
      <c r="G11135"/>
      <c r="H11135"/>
      <c r="I11135"/>
      <c r="J11135"/>
      <c r="K11135" s="2"/>
      <c r="L11135" s="60"/>
    </row>
    <row r="11136" spans="1:12">
      <c r="A11136"/>
      <c r="B11136"/>
      <c r="C11136"/>
      <c r="D11136"/>
      <c r="E11136"/>
      <c r="F11136" s="76"/>
      <c r="G11136"/>
      <c r="H11136"/>
      <c r="I11136"/>
      <c r="J11136"/>
      <c r="K11136" s="2"/>
      <c r="L11136" s="60"/>
    </row>
    <row r="11137" spans="1:12">
      <c r="A11137"/>
      <c r="B11137"/>
      <c r="C11137"/>
      <c r="D11137"/>
      <c r="E11137"/>
      <c r="F11137" s="76"/>
      <c r="G11137"/>
      <c r="H11137"/>
      <c r="I11137"/>
      <c r="J11137"/>
      <c r="K11137" s="2"/>
      <c r="L11137" s="60"/>
    </row>
    <row r="11138" spans="1:12">
      <c r="A11138"/>
      <c r="B11138"/>
      <c r="C11138"/>
      <c r="D11138"/>
      <c r="E11138"/>
      <c r="F11138" s="76"/>
      <c r="G11138"/>
      <c r="H11138"/>
      <c r="I11138"/>
      <c r="J11138"/>
      <c r="K11138" s="2"/>
      <c r="L11138" s="60"/>
    </row>
    <row r="11139" spans="1:12">
      <c r="A11139"/>
      <c r="B11139"/>
      <c r="C11139"/>
      <c r="D11139"/>
      <c r="E11139"/>
      <c r="F11139" s="76"/>
      <c r="G11139"/>
      <c r="H11139"/>
      <c r="I11139"/>
      <c r="J11139"/>
      <c r="K11139" s="2"/>
      <c r="L11139" s="60"/>
    </row>
    <row r="11140" spans="1:12">
      <c r="A11140"/>
      <c r="B11140"/>
      <c r="C11140"/>
      <c r="D11140"/>
      <c r="E11140"/>
      <c r="F11140" s="76"/>
      <c r="G11140"/>
      <c r="H11140"/>
      <c r="I11140"/>
      <c r="J11140"/>
      <c r="K11140" s="2"/>
      <c r="L11140" s="60"/>
    </row>
    <row r="11141" spans="1:12">
      <c r="A11141"/>
      <c r="B11141"/>
      <c r="C11141"/>
      <c r="D11141"/>
      <c r="E11141"/>
      <c r="F11141" s="76"/>
      <c r="G11141"/>
      <c r="H11141"/>
      <c r="I11141"/>
      <c r="J11141"/>
      <c r="K11141" s="2"/>
      <c r="L11141" s="60"/>
    </row>
    <row r="11142" spans="1:12">
      <c r="A11142"/>
      <c r="B11142"/>
      <c r="C11142"/>
      <c r="D11142"/>
      <c r="E11142"/>
      <c r="F11142" s="76"/>
      <c r="G11142"/>
      <c r="H11142"/>
      <c r="I11142"/>
      <c r="J11142"/>
      <c r="K11142" s="2"/>
      <c r="L11142" s="60"/>
    </row>
    <row r="11143" spans="1:12">
      <c r="A11143"/>
      <c r="B11143"/>
      <c r="C11143"/>
      <c r="D11143"/>
      <c r="E11143"/>
      <c r="F11143" s="76"/>
      <c r="G11143"/>
      <c r="H11143"/>
      <c r="I11143"/>
      <c r="J11143"/>
      <c r="K11143" s="2"/>
      <c r="L11143" s="60"/>
    </row>
    <row r="11144" spans="1:12">
      <c r="A11144"/>
      <c r="B11144"/>
      <c r="C11144"/>
      <c r="D11144"/>
      <c r="E11144"/>
      <c r="F11144" s="76"/>
      <c r="G11144"/>
      <c r="H11144"/>
      <c r="I11144"/>
      <c r="J11144"/>
      <c r="K11144" s="2"/>
      <c r="L11144" s="60"/>
    </row>
    <row r="11145" spans="1:12">
      <c r="A11145"/>
      <c r="B11145"/>
      <c r="C11145"/>
      <c r="D11145"/>
      <c r="E11145"/>
      <c r="F11145" s="76"/>
      <c r="G11145"/>
      <c r="H11145"/>
      <c r="I11145"/>
      <c r="J11145"/>
      <c r="K11145" s="2"/>
      <c r="L11145" s="60"/>
    </row>
    <row r="11146" spans="1:12">
      <c r="A11146"/>
      <c r="B11146"/>
      <c r="C11146"/>
      <c r="D11146"/>
      <c r="E11146"/>
      <c r="F11146" s="76"/>
      <c r="G11146"/>
      <c r="H11146"/>
      <c r="I11146"/>
      <c r="J11146"/>
      <c r="K11146" s="2"/>
      <c r="L11146" s="60"/>
    </row>
    <row r="11147" spans="1:12">
      <c r="A11147"/>
      <c r="B11147"/>
      <c r="C11147"/>
      <c r="D11147"/>
      <c r="E11147"/>
      <c r="F11147" s="76"/>
      <c r="G11147"/>
      <c r="H11147"/>
      <c r="I11147"/>
      <c r="J11147"/>
      <c r="K11147" s="2"/>
      <c r="L11147" s="60"/>
    </row>
    <row r="11148" spans="1:12">
      <c r="A11148"/>
      <c r="B11148"/>
      <c r="C11148"/>
      <c r="D11148"/>
      <c r="E11148"/>
      <c r="F11148" s="76"/>
      <c r="G11148"/>
      <c r="H11148"/>
      <c r="I11148"/>
      <c r="J11148"/>
      <c r="K11148" s="2"/>
      <c r="L11148" s="60"/>
    </row>
    <row r="11149" spans="1:12">
      <c r="A11149"/>
      <c r="B11149"/>
      <c r="C11149"/>
      <c r="D11149"/>
      <c r="E11149"/>
      <c r="F11149" s="76"/>
      <c r="G11149"/>
      <c r="H11149"/>
      <c r="I11149"/>
      <c r="J11149"/>
      <c r="K11149" s="2"/>
      <c r="L11149" s="60"/>
    </row>
    <row r="11150" spans="1:12">
      <c r="A11150"/>
      <c r="B11150"/>
      <c r="C11150"/>
      <c r="D11150"/>
      <c r="E11150"/>
      <c r="F11150" s="76"/>
      <c r="G11150"/>
      <c r="H11150"/>
      <c r="I11150"/>
      <c r="J11150"/>
      <c r="K11150" s="2"/>
      <c r="L11150" s="60"/>
    </row>
    <row r="11151" spans="1:12">
      <c r="A11151"/>
      <c r="B11151"/>
      <c r="C11151"/>
      <c r="D11151"/>
      <c r="E11151"/>
      <c r="F11151" s="76"/>
      <c r="G11151"/>
      <c r="H11151"/>
      <c r="I11151"/>
      <c r="J11151"/>
      <c r="K11151" s="2"/>
      <c r="L11151" s="60"/>
    </row>
    <row r="11152" spans="1:12">
      <c r="A11152"/>
      <c r="B11152"/>
      <c r="C11152"/>
      <c r="D11152"/>
      <c r="E11152"/>
      <c r="F11152" s="76"/>
      <c r="G11152"/>
      <c r="H11152"/>
      <c r="I11152"/>
      <c r="J11152"/>
      <c r="K11152" s="2"/>
      <c r="L11152" s="60"/>
    </row>
    <row r="11153" spans="1:12">
      <c r="A11153"/>
      <c r="B11153"/>
      <c r="C11153"/>
      <c r="D11153"/>
      <c r="E11153"/>
      <c r="F11153" s="76"/>
      <c r="G11153"/>
      <c r="H11153"/>
      <c r="I11153"/>
      <c r="J11153"/>
      <c r="K11153" s="2"/>
      <c r="L11153" s="60"/>
    </row>
    <row r="11154" spans="1:12">
      <c r="A11154"/>
      <c r="B11154"/>
      <c r="C11154"/>
      <c r="D11154"/>
      <c r="E11154"/>
      <c r="F11154" s="76"/>
      <c r="G11154"/>
      <c r="H11154"/>
      <c r="I11154"/>
      <c r="J11154"/>
      <c r="K11154" s="2"/>
      <c r="L11154" s="60"/>
    </row>
    <row r="11155" spans="1:12">
      <c r="A11155"/>
      <c r="B11155"/>
      <c r="C11155"/>
      <c r="D11155"/>
      <c r="E11155"/>
      <c r="F11155" s="76"/>
      <c r="G11155"/>
      <c r="H11155"/>
      <c r="I11155"/>
      <c r="J11155"/>
      <c r="K11155" s="2"/>
      <c r="L11155" s="60"/>
    </row>
    <row r="11156" spans="1:12">
      <c r="A11156"/>
      <c r="B11156"/>
      <c r="C11156"/>
      <c r="D11156"/>
      <c r="E11156"/>
      <c r="F11156" s="76"/>
      <c r="G11156"/>
      <c r="H11156"/>
      <c r="I11156"/>
      <c r="J11156"/>
      <c r="K11156" s="2"/>
      <c r="L11156" s="60"/>
    </row>
    <row r="11157" spans="1:12">
      <c r="A11157"/>
      <c r="B11157"/>
      <c r="C11157"/>
      <c r="D11157"/>
      <c r="E11157"/>
      <c r="F11157" s="76"/>
      <c r="G11157"/>
      <c r="H11157"/>
      <c r="I11157"/>
      <c r="J11157"/>
      <c r="K11157" s="2"/>
      <c r="L11157" s="60"/>
    </row>
    <row r="11158" spans="1:12">
      <c r="A11158"/>
      <c r="B11158"/>
      <c r="C11158"/>
      <c r="D11158"/>
      <c r="E11158"/>
      <c r="F11158" s="76"/>
      <c r="G11158"/>
      <c r="H11158"/>
      <c r="I11158"/>
      <c r="J11158"/>
      <c r="K11158" s="2"/>
      <c r="L11158" s="60"/>
    </row>
    <row r="11159" spans="1:12">
      <c r="A11159"/>
      <c r="B11159"/>
      <c r="C11159"/>
      <c r="D11159"/>
      <c r="E11159"/>
      <c r="F11159" s="76"/>
      <c r="G11159"/>
      <c r="H11159"/>
      <c r="I11159"/>
      <c r="J11159"/>
      <c r="K11159" s="2"/>
      <c r="L11159" s="60"/>
    </row>
    <row r="11160" spans="1:12">
      <c r="A11160"/>
      <c r="B11160"/>
      <c r="C11160"/>
      <c r="D11160"/>
      <c r="E11160"/>
      <c r="F11160" s="76"/>
      <c r="G11160"/>
      <c r="H11160"/>
      <c r="I11160"/>
      <c r="J11160"/>
      <c r="K11160" s="2"/>
      <c r="L11160" s="60"/>
    </row>
    <row r="11161" spans="1:12">
      <c r="A11161"/>
      <c r="B11161"/>
      <c r="C11161"/>
      <c r="D11161"/>
      <c r="E11161"/>
      <c r="F11161" s="76"/>
      <c r="G11161"/>
      <c r="H11161"/>
      <c r="I11161"/>
      <c r="J11161"/>
      <c r="K11161" s="2"/>
      <c r="L11161" s="60"/>
    </row>
    <row r="11162" spans="1:12">
      <c r="A11162"/>
      <c r="B11162"/>
      <c r="C11162"/>
      <c r="D11162"/>
      <c r="E11162"/>
      <c r="F11162" s="76"/>
      <c r="G11162"/>
      <c r="H11162"/>
      <c r="I11162"/>
      <c r="J11162"/>
      <c r="K11162" s="2"/>
      <c r="L11162" s="60"/>
    </row>
    <row r="11163" spans="1:12">
      <c r="A11163"/>
      <c r="B11163"/>
      <c r="C11163"/>
      <c r="D11163"/>
      <c r="E11163"/>
      <c r="F11163" s="76"/>
      <c r="G11163"/>
      <c r="H11163"/>
      <c r="I11163"/>
      <c r="J11163"/>
      <c r="K11163" s="2"/>
      <c r="L11163" s="60"/>
    </row>
    <row r="11164" spans="1:12">
      <c r="A11164"/>
      <c r="B11164"/>
      <c r="C11164"/>
      <c r="D11164"/>
      <c r="E11164"/>
      <c r="F11164" s="76"/>
      <c r="G11164"/>
      <c r="H11164"/>
      <c r="I11164"/>
      <c r="J11164"/>
      <c r="K11164" s="2"/>
      <c r="L11164" s="60"/>
    </row>
    <row r="11165" spans="1:12">
      <c r="A11165"/>
      <c r="B11165"/>
      <c r="C11165"/>
      <c r="D11165"/>
      <c r="E11165"/>
      <c r="F11165" s="76"/>
      <c r="G11165"/>
      <c r="H11165"/>
      <c r="I11165"/>
      <c r="J11165"/>
      <c r="K11165" s="2"/>
      <c r="L11165" s="60"/>
    </row>
    <row r="11166" spans="1:12">
      <c r="A11166"/>
      <c r="B11166"/>
      <c r="C11166"/>
      <c r="D11166"/>
      <c r="E11166"/>
      <c r="F11166" s="76"/>
      <c r="G11166"/>
      <c r="H11166"/>
      <c r="I11166"/>
      <c r="J11166"/>
      <c r="K11166" s="2"/>
      <c r="L11166" s="60"/>
    </row>
    <row r="11167" spans="1:12">
      <c r="A11167"/>
      <c r="B11167"/>
      <c r="C11167"/>
      <c r="D11167"/>
      <c r="E11167"/>
      <c r="F11167" s="76"/>
      <c r="G11167"/>
      <c r="H11167"/>
      <c r="I11167"/>
      <c r="J11167"/>
      <c r="K11167" s="2"/>
      <c r="L11167" s="60"/>
    </row>
    <row r="11168" spans="1:12">
      <c r="A11168"/>
      <c r="B11168"/>
      <c r="C11168"/>
      <c r="D11168"/>
      <c r="E11168"/>
      <c r="F11168" s="76"/>
      <c r="G11168"/>
      <c r="H11168"/>
      <c r="I11168"/>
      <c r="J11168"/>
      <c r="K11168" s="2"/>
      <c r="L11168" s="60"/>
    </row>
    <row r="11169" spans="1:12">
      <c r="A11169"/>
      <c r="B11169"/>
      <c r="C11169"/>
      <c r="D11169"/>
      <c r="E11169"/>
      <c r="F11169" s="76"/>
      <c r="G11169"/>
      <c r="H11169"/>
      <c r="I11169"/>
      <c r="J11169"/>
      <c r="K11169" s="2"/>
      <c r="L11169" s="60"/>
    </row>
    <row r="11170" spans="1:12">
      <c r="A11170"/>
      <c r="B11170"/>
      <c r="C11170"/>
      <c r="D11170"/>
      <c r="E11170"/>
      <c r="F11170" s="76"/>
      <c r="G11170"/>
      <c r="H11170"/>
      <c r="I11170"/>
      <c r="J11170"/>
      <c r="K11170" s="2"/>
      <c r="L11170" s="60"/>
    </row>
    <row r="11171" spans="1:12">
      <c r="A11171"/>
      <c r="B11171"/>
      <c r="C11171"/>
      <c r="D11171"/>
      <c r="E11171"/>
      <c r="F11171" s="76"/>
      <c r="G11171"/>
      <c r="H11171"/>
      <c r="I11171"/>
      <c r="J11171"/>
      <c r="K11171" s="2"/>
      <c r="L11171" s="60"/>
    </row>
    <row r="11172" spans="1:12">
      <c r="A11172"/>
      <c r="B11172"/>
      <c r="C11172"/>
      <c r="D11172"/>
      <c r="E11172"/>
      <c r="F11172" s="76"/>
      <c r="G11172"/>
      <c r="H11172"/>
      <c r="I11172"/>
      <c r="J11172"/>
      <c r="K11172" s="2"/>
      <c r="L11172" s="60"/>
    </row>
    <row r="11173" spans="1:12">
      <c r="A11173"/>
      <c r="B11173"/>
      <c r="C11173"/>
      <c r="D11173"/>
      <c r="E11173"/>
      <c r="F11173" s="76"/>
      <c r="G11173"/>
      <c r="H11173"/>
      <c r="I11173"/>
      <c r="J11173"/>
      <c r="K11173" s="2"/>
      <c r="L11173" s="60"/>
    </row>
    <row r="11174" spans="1:12">
      <c r="A11174"/>
      <c r="B11174"/>
      <c r="C11174"/>
      <c r="D11174"/>
      <c r="E11174"/>
      <c r="F11174" s="76"/>
      <c r="G11174"/>
      <c r="H11174"/>
      <c r="I11174"/>
      <c r="J11174"/>
      <c r="K11174" s="2"/>
      <c r="L11174" s="60"/>
    </row>
    <row r="11175" spans="1:12">
      <c r="A11175"/>
      <c r="B11175"/>
      <c r="C11175"/>
      <c r="D11175"/>
      <c r="E11175"/>
      <c r="F11175" s="76"/>
      <c r="G11175"/>
      <c r="H11175"/>
      <c r="I11175"/>
      <c r="J11175"/>
      <c r="K11175" s="2"/>
      <c r="L11175" s="60"/>
    </row>
    <row r="11176" spans="1:12">
      <c r="A11176"/>
      <c r="B11176"/>
      <c r="C11176"/>
      <c r="D11176"/>
      <c r="E11176"/>
      <c r="F11176" s="76"/>
      <c r="G11176"/>
      <c r="H11176"/>
      <c r="I11176"/>
      <c r="J11176"/>
      <c r="K11176" s="2"/>
      <c r="L11176" s="60"/>
    </row>
    <row r="11177" spans="1:12">
      <c r="A11177"/>
      <c r="B11177"/>
      <c r="C11177"/>
      <c r="D11177"/>
      <c r="E11177"/>
      <c r="F11177" s="76"/>
      <c r="G11177"/>
      <c r="H11177"/>
      <c r="I11177"/>
      <c r="J11177"/>
      <c r="K11177" s="2"/>
      <c r="L11177" s="60"/>
    </row>
    <row r="11178" spans="1:12">
      <c r="A11178"/>
      <c r="B11178"/>
      <c r="C11178"/>
      <c r="D11178"/>
      <c r="E11178"/>
      <c r="F11178" s="76"/>
      <c r="G11178"/>
      <c r="H11178"/>
      <c r="I11178"/>
      <c r="J11178"/>
      <c r="K11178" s="2"/>
      <c r="L11178" s="60"/>
    </row>
    <row r="11179" spans="1:12">
      <c r="A11179"/>
      <c r="B11179"/>
      <c r="C11179"/>
      <c r="D11179"/>
      <c r="E11179"/>
      <c r="F11179" s="76"/>
      <c r="G11179"/>
      <c r="H11179"/>
      <c r="I11179"/>
      <c r="J11179"/>
      <c r="K11179" s="2"/>
      <c r="L11179" s="60"/>
    </row>
    <row r="11180" spans="1:12">
      <c r="A11180"/>
      <c r="B11180"/>
      <c r="C11180"/>
      <c r="D11180"/>
      <c r="E11180"/>
      <c r="F11180" s="76"/>
      <c r="G11180"/>
      <c r="H11180"/>
      <c r="I11180"/>
      <c r="J11180"/>
      <c r="K11180" s="2"/>
      <c r="L11180" s="60"/>
    </row>
    <row r="11181" spans="1:12">
      <c r="A11181"/>
      <c r="B11181"/>
      <c r="C11181"/>
      <c r="D11181"/>
      <c r="E11181"/>
      <c r="F11181" s="76"/>
      <c r="G11181"/>
      <c r="H11181"/>
      <c r="I11181"/>
      <c r="J11181"/>
      <c r="K11181" s="2"/>
      <c r="L11181" s="60"/>
    </row>
    <row r="11182" spans="1:12">
      <c r="A11182"/>
      <c r="B11182"/>
      <c r="C11182"/>
      <c r="D11182"/>
      <c r="E11182"/>
      <c r="F11182" s="76"/>
      <c r="G11182"/>
      <c r="H11182"/>
      <c r="I11182"/>
      <c r="J11182"/>
      <c r="K11182" s="2"/>
      <c r="L11182" s="60"/>
    </row>
    <row r="11183" spans="1:12">
      <c r="A11183"/>
      <c r="B11183"/>
      <c r="C11183"/>
      <c r="D11183"/>
      <c r="E11183"/>
      <c r="F11183" s="76"/>
      <c r="G11183"/>
      <c r="H11183"/>
      <c r="I11183"/>
      <c r="J11183"/>
      <c r="K11183" s="2"/>
      <c r="L11183" s="60"/>
    </row>
    <row r="11184" spans="1:12">
      <c r="A11184"/>
      <c r="B11184"/>
      <c r="C11184"/>
      <c r="D11184"/>
      <c r="E11184"/>
      <c r="F11184" s="76"/>
      <c r="G11184"/>
      <c r="H11184"/>
      <c r="I11184"/>
      <c r="J11184"/>
      <c r="K11184" s="2"/>
      <c r="L11184" s="60"/>
    </row>
    <row r="11185" spans="1:12">
      <c r="A11185"/>
      <c r="B11185"/>
      <c r="C11185"/>
      <c r="D11185"/>
      <c r="E11185"/>
      <c r="F11185" s="76"/>
      <c r="G11185"/>
      <c r="H11185"/>
      <c r="I11185"/>
      <c r="J11185"/>
      <c r="K11185" s="2"/>
      <c r="L11185" s="60"/>
    </row>
    <row r="11186" spans="1:12">
      <c r="A11186"/>
      <c r="B11186"/>
      <c r="C11186"/>
      <c r="D11186"/>
      <c r="E11186"/>
      <c r="F11186" s="76"/>
      <c r="G11186"/>
      <c r="H11186"/>
      <c r="I11186"/>
      <c r="J11186"/>
      <c r="K11186" s="2"/>
      <c r="L11186" s="60"/>
    </row>
    <row r="11187" spans="1:12">
      <c r="A11187"/>
      <c r="B11187"/>
      <c r="C11187"/>
      <c r="D11187"/>
      <c r="E11187"/>
      <c r="F11187" s="76"/>
      <c r="G11187"/>
      <c r="H11187"/>
      <c r="I11187"/>
      <c r="J11187"/>
      <c r="K11187" s="2"/>
      <c r="L11187" s="60"/>
    </row>
    <row r="11188" spans="1:12">
      <c r="A11188"/>
      <c r="B11188"/>
      <c r="C11188"/>
      <c r="D11188"/>
      <c r="E11188"/>
      <c r="F11188" s="76"/>
      <c r="G11188"/>
      <c r="H11188"/>
      <c r="I11188"/>
      <c r="J11188"/>
      <c r="K11188" s="2"/>
      <c r="L11188" s="60"/>
    </row>
    <row r="11189" spans="1:12">
      <c r="A11189"/>
      <c r="B11189"/>
      <c r="C11189"/>
      <c r="D11189"/>
      <c r="E11189"/>
      <c r="F11189" s="76"/>
      <c r="G11189"/>
      <c r="H11189"/>
      <c r="I11189"/>
      <c r="J11189"/>
      <c r="K11189" s="2"/>
      <c r="L11189" s="60"/>
    </row>
    <row r="11190" spans="1:12">
      <c r="A11190"/>
      <c r="B11190"/>
      <c r="C11190"/>
      <c r="D11190"/>
      <c r="E11190"/>
      <c r="F11190" s="76"/>
      <c r="G11190"/>
      <c r="H11190"/>
      <c r="I11190"/>
      <c r="J11190"/>
      <c r="K11190" s="2"/>
      <c r="L11190" s="60"/>
    </row>
    <row r="11191" spans="1:12">
      <c r="A11191"/>
      <c r="B11191"/>
      <c r="C11191"/>
      <c r="D11191"/>
      <c r="E11191"/>
      <c r="F11191" s="76"/>
      <c r="G11191"/>
      <c r="H11191"/>
      <c r="I11191"/>
      <c r="J11191"/>
      <c r="K11191" s="2"/>
      <c r="L11191" s="60"/>
    </row>
    <row r="11192" spans="1:12">
      <c r="A11192"/>
      <c r="B11192"/>
      <c r="C11192"/>
      <c r="D11192"/>
      <c r="E11192"/>
      <c r="F11192" s="76"/>
      <c r="G11192"/>
      <c r="H11192"/>
      <c r="I11192"/>
      <c r="J11192"/>
      <c r="K11192" s="2"/>
      <c r="L11192" s="60"/>
    </row>
    <row r="11193" spans="1:12">
      <c r="A11193"/>
      <c r="B11193"/>
      <c r="C11193"/>
      <c r="D11193"/>
      <c r="E11193"/>
      <c r="F11193" s="76"/>
      <c r="G11193"/>
      <c r="H11193"/>
      <c r="I11193"/>
      <c r="J11193"/>
      <c r="K11193" s="2"/>
      <c r="L11193" s="60"/>
    </row>
    <row r="11194" spans="1:12">
      <c r="A11194"/>
      <c r="B11194"/>
      <c r="C11194"/>
      <c r="D11194"/>
      <c r="E11194"/>
      <c r="F11194" s="76"/>
      <c r="G11194"/>
      <c r="H11194"/>
      <c r="I11194"/>
      <c r="J11194"/>
      <c r="K11194" s="2"/>
      <c r="L11194" s="60"/>
    </row>
    <row r="11195" spans="1:12">
      <c r="A11195"/>
      <c r="B11195"/>
      <c r="C11195"/>
      <c r="D11195"/>
      <c r="E11195"/>
      <c r="F11195" s="76"/>
      <c r="G11195"/>
      <c r="H11195"/>
      <c r="I11195"/>
      <c r="J11195"/>
      <c r="K11195" s="2"/>
      <c r="L11195" s="60"/>
    </row>
    <row r="11196" spans="1:12">
      <c r="A11196"/>
      <c r="B11196"/>
      <c r="C11196"/>
      <c r="D11196"/>
      <c r="E11196"/>
      <c r="F11196" s="76"/>
      <c r="G11196"/>
      <c r="H11196"/>
      <c r="I11196"/>
      <c r="J11196"/>
      <c r="K11196" s="2"/>
      <c r="L11196" s="60"/>
    </row>
    <row r="11197" spans="1:12">
      <c r="A11197"/>
      <c r="B11197"/>
      <c r="C11197"/>
      <c r="D11197"/>
      <c r="E11197"/>
      <c r="F11197" s="76"/>
      <c r="G11197"/>
      <c r="H11197"/>
      <c r="I11197"/>
      <c r="J11197"/>
      <c r="K11197" s="2"/>
      <c r="L11197" s="60"/>
    </row>
    <row r="11198" spans="1:12">
      <c r="A11198"/>
      <c r="B11198"/>
      <c r="C11198"/>
      <c r="D11198"/>
      <c r="E11198"/>
      <c r="F11198" s="76"/>
      <c r="G11198"/>
      <c r="H11198"/>
      <c r="I11198"/>
      <c r="J11198"/>
      <c r="K11198" s="2"/>
      <c r="L11198" s="60"/>
    </row>
    <row r="11199" spans="1:12">
      <c r="A11199"/>
      <c r="B11199"/>
      <c r="C11199"/>
      <c r="D11199"/>
      <c r="E11199"/>
      <c r="F11199" s="76"/>
      <c r="G11199"/>
      <c r="H11199"/>
      <c r="I11199"/>
      <c r="J11199"/>
      <c r="K11199" s="2"/>
      <c r="L11199" s="60"/>
    </row>
    <row r="11200" spans="1:12">
      <c r="A11200"/>
      <c r="B11200"/>
      <c r="C11200"/>
      <c r="D11200"/>
      <c r="E11200"/>
      <c r="F11200" s="76"/>
      <c r="G11200"/>
      <c r="H11200"/>
      <c r="I11200"/>
      <c r="J11200"/>
      <c r="K11200" s="2"/>
      <c r="L11200" s="60"/>
    </row>
    <row r="11201" spans="1:12">
      <c r="A11201"/>
      <c r="B11201"/>
      <c r="C11201"/>
      <c r="D11201"/>
      <c r="E11201"/>
      <c r="F11201" s="76"/>
      <c r="G11201"/>
      <c r="H11201"/>
      <c r="I11201"/>
      <c r="J11201"/>
      <c r="K11201" s="2"/>
      <c r="L11201" s="60"/>
    </row>
    <row r="11202" spans="1:12">
      <c r="A11202"/>
      <c r="B11202"/>
      <c r="C11202"/>
      <c r="D11202"/>
      <c r="E11202"/>
      <c r="F11202" s="76"/>
      <c r="G11202"/>
      <c r="H11202"/>
      <c r="I11202"/>
      <c r="J11202"/>
      <c r="K11202" s="2"/>
      <c r="L11202" s="60"/>
    </row>
    <row r="11203" spans="1:12">
      <c r="A11203"/>
      <c r="B11203"/>
      <c r="C11203"/>
      <c r="D11203"/>
      <c r="E11203"/>
      <c r="F11203" s="76"/>
      <c r="G11203"/>
      <c r="H11203"/>
      <c r="I11203"/>
      <c r="J11203"/>
      <c r="K11203" s="2"/>
      <c r="L11203" s="60"/>
    </row>
    <row r="11204" spans="1:12">
      <c r="A11204"/>
      <c r="B11204"/>
      <c r="C11204"/>
      <c r="D11204"/>
      <c r="E11204"/>
      <c r="F11204" s="76"/>
      <c r="G11204"/>
      <c r="H11204"/>
      <c r="I11204"/>
      <c r="J11204"/>
      <c r="K11204" s="2"/>
      <c r="L11204" s="60"/>
    </row>
    <row r="11205" spans="1:12">
      <c r="A11205"/>
      <c r="B11205"/>
      <c r="C11205"/>
      <c r="D11205"/>
      <c r="E11205"/>
      <c r="F11205" s="76"/>
      <c r="G11205"/>
      <c r="H11205"/>
      <c r="I11205"/>
      <c r="J11205"/>
      <c r="K11205" s="2"/>
      <c r="L11205" s="60"/>
    </row>
    <row r="11206" spans="1:12">
      <c r="A11206"/>
      <c r="B11206"/>
      <c r="C11206"/>
      <c r="D11206"/>
      <c r="E11206"/>
      <c r="F11206" s="76"/>
      <c r="G11206"/>
      <c r="H11206"/>
      <c r="I11206"/>
      <c r="J11206"/>
      <c r="K11206" s="2"/>
      <c r="L11206" s="60"/>
    </row>
    <row r="11207" spans="1:12">
      <c r="A11207"/>
      <c r="B11207"/>
      <c r="C11207"/>
      <c r="D11207"/>
      <c r="E11207"/>
      <c r="F11207" s="76"/>
      <c r="G11207"/>
      <c r="H11207"/>
      <c r="I11207"/>
      <c r="J11207"/>
      <c r="K11207" s="2"/>
      <c r="L11207" s="60"/>
    </row>
    <row r="11208" spans="1:12">
      <c r="A11208"/>
      <c r="B11208"/>
      <c r="C11208"/>
      <c r="D11208"/>
      <c r="E11208"/>
      <c r="F11208" s="76"/>
      <c r="G11208"/>
      <c r="H11208"/>
      <c r="I11208"/>
      <c r="J11208"/>
      <c r="K11208" s="2"/>
      <c r="L11208" s="60"/>
    </row>
    <row r="11209" spans="1:12">
      <c r="A11209"/>
      <c r="B11209"/>
      <c r="C11209"/>
      <c r="D11209"/>
      <c r="E11209"/>
      <c r="F11209" s="76"/>
      <c r="G11209"/>
      <c r="H11209"/>
      <c r="I11209"/>
      <c r="J11209"/>
      <c r="K11209" s="2"/>
      <c r="L11209" s="60"/>
    </row>
    <row r="11210" spans="1:12">
      <c r="A11210"/>
      <c r="B11210"/>
      <c r="C11210"/>
      <c r="D11210"/>
      <c r="E11210"/>
      <c r="F11210" s="76"/>
      <c r="G11210"/>
      <c r="H11210"/>
      <c r="I11210"/>
      <c r="J11210"/>
      <c r="K11210" s="2"/>
      <c r="L11210" s="60"/>
    </row>
    <row r="11211" spans="1:12">
      <c r="A11211"/>
      <c r="B11211"/>
      <c r="C11211"/>
      <c r="D11211"/>
      <c r="E11211"/>
      <c r="F11211" s="76"/>
      <c r="G11211"/>
      <c r="H11211"/>
      <c r="I11211"/>
      <c r="J11211"/>
      <c r="K11211" s="2"/>
      <c r="L11211" s="60"/>
    </row>
    <row r="11212" spans="1:12">
      <c r="A11212"/>
      <c r="B11212"/>
      <c r="C11212"/>
      <c r="D11212"/>
      <c r="E11212"/>
      <c r="F11212" s="76"/>
      <c r="G11212"/>
      <c r="H11212"/>
      <c r="I11212"/>
      <c r="J11212"/>
      <c r="K11212" s="2"/>
      <c r="L11212" s="60"/>
    </row>
    <row r="11213" spans="1:12">
      <c r="A11213"/>
      <c r="B11213"/>
      <c r="C11213"/>
      <c r="D11213"/>
      <c r="E11213"/>
      <c r="F11213" s="76"/>
      <c r="G11213"/>
      <c r="H11213"/>
      <c r="I11213"/>
      <c r="J11213"/>
      <c r="K11213" s="2"/>
      <c r="L11213" s="60"/>
    </row>
    <row r="11214" spans="1:12">
      <c r="A11214"/>
      <c r="B11214"/>
      <c r="C11214"/>
      <c r="D11214"/>
      <c r="E11214"/>
      <c r="F11214" s="76"/>
      <c r="G11214"/>
      <c r="H11214"/>
      <c r="I11214"/>
      <c r="J11214"/>
      <c r="K11214" s="2"/>
      <c r="L11214" s="60"/>
    </row>
    <row r="11215" spans="1:12">
      <c r="A11215"/>
      <c r="B11215"/>
      <c r="C11215"/>
      <c r="D11215"/>
      <c r="E11215"/>
      <c r="F11215" s="76"/>
      <c r="G11215"/>
      <c r="H11215"/>
      <c r="I11215"/>
      <c r="J11215"/>
      <c r="K11215" s="2"/>
      <c r="L11215" s="60"/>
    </row>
    <row r="11216" spans="1:12">
      <c r="A11216"/>
      <c r="B11216"/>
      <c r="C11216"/>
      <c r="D11216"/>
      <c r="E11216"/>
      <c r="F11216" s="76"/>
      <c r="G11216"/>
      <c r="H11216"/>
      <c r="I11216"/>
      <c r="J11216"/>
      <c r="K11216" s="2"/>
      <c r="L11216" s="60"/>
    </row>
    <row r="11217" spans="1:12">
      <c r="A11217"/>
      <c r="B11217"/>
      <c r="C11217"/>
      <c r="D11217"/>
      <c r="E11217"/>
      <c r="F11217" s="76"/>
      <c r="G11217"/>
      <c r="H11217"/>
      <c r="I11217"/>
      <c r="J11217"/>
      <c r="K11217" s="2"/>
      <c r="L11217" s="60"/>
    </row>
    <row r="11218" spans="1:12">
      <c r="A11218"/>
      <c r="B11218"/>
      <c r="C11218"/>
      <c r="D11218"/>
      <c r="E11218"/>
      <c r="F11218" s="76"/>
      <c r="G11218"/>
      <c r="H11218"/>
      <c r="I11218"/>
      <c r="J11218"/>
      <c r="K11218" s="2"/>
      <c r="L11218" s="60"/>
    </row>
    <row r="11219" spans="1:12">
      <c r="A11219"/>
      <c r="B11219"/>
      <c r="C11219"/>
      <c r="D11219"/>
      <c r="E11219"/>
      <c r="F11219" s="76"/>
      <c r="G11219"/>
      <c r="H11219"/>
      <c r="I11219"/>
      <c r="J11219"/>
      <c r="K11219" s="2"/>
      <c r="L11219" s="60"/>
    </row>
    <row r="11220" spans="1:12">
      <c r="A11220"/>
      <c r="B11220"/>
      <c r="C11220"/>
      <c r="D11220"/>
      <c r="E11220"/>
      <c r="F11220" s="76"/>
      <c r="G11220"/>
      <c r="H11220"/>
      <c r="I11220"/>
      <c r="J11220"/>
      <c r="K11220" s="2"/>
      <c r="L11220" s="60"/>
    </row>
    <row r="11221" spans="1:12">
      <c r="A11221"/>
      <c r="B11221"/>
      <c r="C11221"/>
      <c r="D11221"/>
      <c r="E11221"/>
      <c r="F11221" s="76"/>
      <c r="G11221"/>
      <c r="H11221"/>
      <c r="I11221"/>
      <c r="J11221"/>
      <c r="K11221" s="2"/>
      <c r="L11221" s="60"/>
    </row>
    <row r="11222" spans="1:12">
      <c r="A11222"/>
      <c r="B11222"/>
      <c r="C11222"/>
      <c r="D11222"/>
      <c r="E11222"/>
      <c r="F11222" s="76"/>
      <c r="G11222"/>
      <c r="H11222"/>
      <c r="I11222"/>
      <c r="J11222"/>
      <c r="K11222" s="2"/>
      <c r="L11222" s="60"/>
    </row>
    <row r="11223" spans="1:12">
      <c r="A11223"/>
      <c r="B11223"/>
      <c r="C11223"/>
      <c r="D11223"/>
      <c r="E11223"/>
      <c r="F11223" s="76"/>
      <c r="G11223"/>
      <c r="H11223"/>
      <c r="I11223"/>
      <c r="J11223"/>
      <c r="K11223" s="2"/>
      <c r="L11223" s="60"/>
    </row>
    <row r="11224" spans="1:12">
      <c r="A11224"/>
      <c r="B11224"/>
      <c r="C11224"/>
      <c r="D11224"/>
      <c r="E11224"/>
      <c r="F11224" s="76"/>
      <c r="G11224"/>
      <c r="H11224"/>
      <c r="I11224"/>
      <c r="J11224"/>
      <c r="K11224" s="2"/>
      <c r="L11224" s="60"/>
    </row>
    <row r="11225" spans="1:12">
      <c r="A11225"/>
      <c r="B11225"/>
      <c r="C11225"/>
      <c r="D11225"/>
      <c r="E11225"/>
      <c r="F11225" s="76"/>
      <c r="G11225"/>
      <c r="H11225"/>
      <c r="I11225"/>
      <c r="J11225"/>
      <c r="K11225" s="2"/>
      <c r="L11225" s="60"/>
    </row>
    <row r="11226" spans="1:12">
      <c r="A11226"/>
      <c r="B11226"/>
      <c r="C11226"/>
      <c r="D11226"/>
      <c r="E11226"/>
      <c r="F11226" s="76"/>
      <c r="G11226"/>
      <c r="H11226"/>
      <c r="I11226"/>
      <c r="J11226"/>
      <c r="K11226" s="2"/>
      <c r="L11226" s="60"/>
    </row>
    <row r="11227" spans="1:12">
      <c r="A11227"/>
      <c r="B11227"/>
      <c r="C11227"/>
      <c r="D11227"/>
      <c r="E11227"/>
      <c r="F11227" s="76"/>
      <c r="G11227"/>
      <c r="H11227"/>
      <c r="I11227"/>
      <c r="J11227"/>
      <c r="K11227" s="2"/>
      <c r="L11227" s="60"/>
    </row>
    <row r="11228" spans="1:12">
      <c r="A11228"/>
      <c r="B11228"/>
      <c r="C11228"/>
      <c r="D11228"/>
      <c r="E11228"/>
      <c r="F11228" s="76"/>
      <c r="G11228"/>
      <c r="H11228"/>
      <c r="I11228"/>
      <c r="J11228"/>
      <c r="K11228" s="2"/>
      <c r="L11228" s="60"/>
    </row>
    <row r="11229" spans="1:12">
      <c r="A11229"/>
      <c r="B11229"/>
      <c r="C11229"/>
      <c r="D11229"/>
      <c r="E11229"/>
      <c r="F11229" s="76"/>
      <c r="G11229"/>
      <c r="H11229"/>
      <c r="I11229"/>
      <c r="J11229"/>
      <c r="K11229" s="2"/>
      <c r="L11229" s="60"/>
    </row>
    <row r="11230" spans="1:12">
      <c r="A11230"/>
      <c r="B11230"/>
      <c r="C11230"/>
      <c r="D11230"/>
      <c r="E11230"/>
      <c r="F11230" s="76"/>
      <c r="G11230"/>
      <c r="H11230"/>
      <c r="I11230"/>
      <c r="J11230"/>
      <c r="K11230" s="2"/>
      <c r="L11230" s="60"/>
    </row>
    <row r="11231" spans="1:12">
      <c r="A11231"/>
      <c r="B11231"/>
      <c r="C11231"/>
      <c r="D11231"/>
      <c r="E11231"/>
      <c r="F11231" s="76"/>
      <c r="G11231"/>
      <c r="H11231"/>
      <c r="I11231"/>
      <c r="J11231"/>
      <c r="K11231" s="2"/>
      <c r="L11231" s="60"/>
    </row>
    <row r="11232" spans="1:12">
      <c r="A11232"/>
      <c r="B11232"/>
      <c r="C11232"/>
      <c r="D11232"/>
      <c r="E11232"/>
      <c r="F11232" s="76"/>
      <c r="G11232"/>
      <c r="H11232"/>
      <c r="I11232"/>
      <c r="J11232"/>
      <c r="K11232" s="2"/>
      <c r="L11232" s="60"/>
    </row>
    <row r="11233" spans="1:12">
      <c r="A11233"/>
      <c r="B11233"/>
      <c r="C11233"/>
      <c r="D11233"/>
      <c r="E11233"/>
      <c r="F11233" s="76"/>
      <c r="G11233"/>
      <c r="H11233"/>
      <c r="I11233"/>
      <c r="J11233"/>
      <c r="K11233" s="2"/>
      <c r="L11233" s="60"/>
    </row>
    <row r="11234" spans="1:12">
      <c r="A11234"/>
      <c r="B11234"/>
      <c r="C11234"/>
      <c r="D11234"/>
      <c r="E11234"/>
      <c r="F11234" s="76"/>
      <c r="G11234"/>
      <c r="H11234"/>
      <c r="I11234"/>
      <c r="J11234"/>
      <c r="K11234" s="2"/>
      <c r="L11234" s="60"/>
    </row>
    <row r="11235" spans="1:12">
      <c r="A11235"/>
      <c r="B11235"/>
      <c r="C11235"/>
      <c r="D11235"/>
      <c r="E11235"/>
      <c r="F11235" s="76"/>
      <c r="G11235"/>
      <c r="H11235"/>
      <c r="I11235"/>
      <c r="J11235"/>
      <c r="K11235" s="2"/>
      <c r="L11235" s="60"/>
    </row>
    <row r="11236" spans="1:12">
      <c r="A11236"/>
      <c r="B11236"/>
      <c r="C11236"/>
      <c r="D11236"/>
      <c r="E11236"/>
      <c r="F11236" s="76"/>
      <c r="G11236"/>
      <c r="H11236"/>
      <c r="I11236"/>
      <c r="J11236"/>
      <c r="K11236" s="2"/>
      <c r="L11236" s="60"/>
    </row>
    <row r="11237" spans="1:12">
      <c r="A11237"/>
      <c r="B11237"/>
      <c r="C11237"/>
      <c r="D11237"/>
      <c r="E11237"/>
      <c r="F11237" s="76"/>
      <c r="G11237"/>
      <c r="H11237"/>
      <c r="I11237"/>
      <c r="J11237"/>
      <c r="K11237" s="2"/>
      <c r="L11237" s="60"/>
    </row>
    <row r="11238" spans="1:12">
      <c r="A11238"/>
      <c r="B11238"/>
      <c r="C11238"/>
      <c r="D11238"/>
      <c r="E11238"/>
      <c r="F11238" s="76"/>
      <c r="G11238"/>
      <c r="H11238"/>
      <c r="I11238"/>
      <c r="J11238"/>
      <c r="K11238" s="2"/>
      <c r="L11238" s="60"/>
    </row>
    <row r="11239" spans="1:12">
      <c r="A11239"/>
      <c r="B11239"/>
      <c r="C11239"/>
      <c r="D11239"/>
      <c r="E11239"/>
      <c r="F11239" s="76"/>
      <c r="G11239"/>
      <c r="H11239"/>
      <c r="I11239"/>
      <c r="J11239"/>
      <c r="K11239" s="2"/>
      <c r="L11239" s="60"/>
    </row>
    <row r="11240" spans="1:12">
      <c r="A11240"/>
      <c r="B11240"/>
      <c r="C11240"/>
      <c r="D11240"/>
      <c r="E11240"/>
      <c r="F11240" s="76"/>
      <c r="G11240"/>
      <c r="H11240"/>
      <c r="I11240"/>
      <c r="J11240"/>
      <c r="K11240" s="2"/>
      <c r="L11240" s="60"/>
    </row>
    <row r="11241" spans="1:12">
      <c r="A11241"/>
      <c r="B11241"/>
      <c r="C11241"/>
      <c r="D11241"/>
      <c r="E11241"/>
      <c r="F11241" s="76"/>
      <c r="G11241"/>
      <c r="H11241"/>
      <c r="I11241"/>
      <c r="J11241"/>
      <c r="K11241" s="2"/>
      <c r="L11241" s="60"/>
    </row>
    <row r="11242" spans="1:12">
      <c r="A11242"/>
      <c r="B11242"/>
      <c r="C11242"/>
      <c r="D11242"/>
      <c r="E11242"/>
      <c r="F11242" s="76"/>
      <c r="G11242"/>
      <c r="H11242"/>
      <c r="I11242"/>
      <c r="J11242"/>
      <c r="K11242" s="2"/>
      <c r="L11242" s="60"/>
    </row>
    <row r="11243" spans="1:12">
      <c r="A11243"/>
      <c r="B11243"/>
      <c r="C11243"/>
      <c r="D11243"/>
      <c r="E11243"/>
      <c r="F11243" s="76"/>
      <c r="G11243"/>
      <c r="H11243"/>
      <c r="I11243"/>
      <c r="J11243"/>
      <c r="K11243" s="2"/>
      <c r="L11243" s="60"/>
    </row>
    <row r="11244" spans="1:12">
      <c r="A11244"/>
      <c r="B11244"/>
      <c r="C11244"/>
      <c r="D11244"/>
      <c r="E11244"/>
      <c r="F11244" s="76"/>
      <c r="G11244"/>
      <c r="H11244"/>
      <c r="I11244"/>
      <c r="J11244"/>
      <c r="K11244" s="2"/>
      <c r="L11244" s="60"/>
    </row>
    <row r="11245" spans="1:12">
      <c r="A11245"/>
      <c r="B11245"/>
      <c r="C11245"/>
      <c r="D11245"/>
      <c r="E11245"/>
      <c r="F11245" s="76"/>
      <c r="G11245"/>
      <c r="H11245"/>
      <c r="I11245"/>
      <c r="J11245"/>
      <c r="K11245" s="2"/>
      <c r="L11245" s="60"/>
    </row>
    <row r="11246" spans="1:12">
      <c r="A11246"/>
      <c r="B11246"/>
      <c r="C11246"/>
      <c r="D11246"/>
      <c r="E11246"/>
      <c r="F11246" s="76"/>
      <c r="G11246"/>
      <c r="H11246"/>
      <c r="I11246"/>
      <c r="J11246"/>
      <c r="K11246" s="2"/>
      <c r="L11246" s="60"/>
    </row>
    <row r="11247" spans="1:12">
      <c r="A11247"/>
      <c r="B11247"/>
      <c r="C11247"/>
      <c r="D11247"/>
      <c r="E11247"/>
      <c r="F11247" s="76"/>
      <c r="G11247"/>
      <c r="H11247"/>
      <c r="I11247"/>
      <c r="J11247"/>
      <c r="K11247" s="2"/>
      <c r="L11247" s="60"/>
    </row>
    <row r="11248" spans="1:12">
      <c r="A11248"/>
      <c r="B11248"/>
      <c r="C11248"/>
      <c r="D11248"/>
      <c r="E11248"/>
      <c r="F11248" s="76"/>
      <c r="G11248"/>
      <c r="H11248"/>
      <c r="I11248"/>
      <c r="J11248"/>
      <c r="K11248" s="2"/>
      <c r="L11248" s="60"/>
    </row>
    <row r="11249" spans="1:12">
      <c r="A11249"/>
      <c r="B11249"/>
      <c r="C11249"/>
      <c r="D11249"/>
      <c r="E11249"/>
      <c r="F11249" s="76"/>
      <c r="G11249"/>
      <c r="H11249"/>
      <c r="I11249"/>
      <c r="J11249"/>
      <c r="K11249" s="2"/>
      <c r="L11249" s="60"/>
    </row>
    <row r="11250" spans="1:12">
      <c r="A11250"/>
      <c r="B11250"/>
      <c r="C11250"/>
      <c r="D11250"/>
      <c r="E11250"/>
      <c r="F11250" s="76"/>
      <c r="G11250"/>
      <c r="H11250"/>
      <c r="I11250"/>
      <c r="J11250"/>
      <c r="K11250" s="2"/>
      <c r="L11250" s="60"/>
    </row>
    <row r="11251" spans="1:12">
      <c r="A11251"/>
      <c r="B11251"/>
      <c r="C11251"/>
      <c r="D11251"/>
      <c r="E11251"/>
      <c r="F11251" s="76"/>
      <c r="G11251"/>
      <c r="H11251"/>
      <c r="I11251"/>
      <c r="J11251"/>
      <c r="K11251" s="2"/>
      <c r="L11251" s="60"/>
    </row>
    <row r="11252" spans="1:12">
      <c r="A11252"/>
      <c r="B11252"/>
      <c r="C11252"/>
      <c r="D11252"/>
      <c r="E11252"/>
      <c r="F11252" s="76"/>
      <c r="G11252"/>
      <c r="H11252"/>
      <c r="I11252"/>
      <c r="J11252"/>
      <c r="K11252" s="2"/>
      <c r="L11252" s="60"/>
    </row>
    <row r="11253" spans="1:12">
      <c r="A11253"/>
      <c r="B11253"/>
      <c r="C11253"/>
      <c r="D11253"/>
      <c r="E11253"/>
      <c r="F11253" s="76"/>
      <c r="G11253"/>
      <c r="H11253"/>
      <c r="I11253"/>
      <c r="J11253"/>
      <c r="K11253" s="2"/>
      <c r="L11253" s="60"/>
    </row>
    <row r="11254" spans="1:12">
      <c r="A11254"/>
      <c r="B11254"/>
      <c r="C11254"/>
      <c r="D11254"/>
      <c r="E11254"/>
      <c r="F11254" s="76"/>
      <c r="G11254"/>
      <c r="H11254"/>
      <c r="I11254"/>
      <c r="J11254"/>
      <c r="K11254" s="2"/>
      <c r="L11254" s="60"/>
    </row>
    <row r="11255" spans="1:12">
      <c r="A11255"/>
      <c r="B11255"/>
      <c r="C11255"/>
      <c r="D11255"/>
      <c r="E11255"/>
      <c r="F11255" s="76"/>
      <c r="G11255"/>
      <c r="H11255"/>
      <c r="I11255"/>
      <c r="J11255"/>
      <c r="K11255" s="2"/>
      <c r="L11255" s="60"/>
    </row>
    <row r="11256" spans="1:12">
      <c r="A11256"/>
      <c r="B11256"/>
      <c r="C11256"/>
      <c r="D11256"/>
      <c r="E11256"/>
      <c r="F11256" s="76"/>
      <c r="G11256"/>
      <c r="H11256"/>
      <c r="I11256"/>
      <c r="J11256"/>
      <c r="K11256" s="2"/>
      <c r="L11256" s="60"/>
    </row>
    <row r="11257" spans="1:12">
      <c r="A11257"/>
      <c r="B11257"/>
      <c r="C11257"/>
      <c r="D11257"/>
      <c r="E11257"/>
      <c r="F11257" s="76"/>
      <c r="G11257"/>
      <c r="H11257"/>
      <c r="I11257"/>
      <c r="J11257"/>
      <c r="K11257" s="2"/>
      <c r="L11257" s="60"/>
    </row>
    <row r="11258" spans="1:12">
      <c r="A11258"/>
      <c r="B11258"/>
      <c r="C11258"/>
      <c r="D11258"/>
      <c r="E11258"/>
      <c r="F11258" s="76"/>
      <c r="G11258"/>
      <c r="H11258"/>
      <c r="I11258"/>
      <c r="J11258"/>
      <c r="K11258" s="2"/>
      <c r="L11258" s="60"/>
    </row>
    <row r="11259" spans="1:12">
      <c r="A11259"/>
      <c r="B11259"/>
      <c r="C11259"/>
      <c r="D11259"/>
      <c r="E11259"/>
      <c r="F11259" s="76"/>
      <c r="G11259"/>
      <c r="H11259"/>
      <c r="I11259"/>
      <c r="J11259"/>
      <c r="K11259" s="2"/>
      <c r="L11259" s="60"/>
    </row>
    <row r="11260" spans="1:12">
      <c r="A11260"/>
      <c r="B11260"/>
      <c r="C11260"/>
      <c r="D11260"/>
      <c r="E11260"/>
      <c r="F11260" s="76"/>
      <c r="G11260"/>
      <c r="H11260"/>
      <c r="I11260"/>
      <c r="J11260"/>
      <c r="K11260" s="2"/>
      <c r="L11260" s="60"/>
    </row>
    <row r="11261" spans="1:12">
      <c r="A11261"/>
      <c r="B11261"/>
      <c r="C11261"/>
      <c r="D11261"/>
      <c r="E11261"/>
      <c r="F11261" s="76"/>
      <c r="G11261"/>
      <c r="H11261"/>
      <c r="I11261"/>
      <c r="J11261"/>
      <c r="K11261" s="2"/>
      <c r="L11261" s="60"/>
    </row>
    <row r="11262" spans="1:12">
      <c r="A11262"/>
      <c r="B11262"/>
      <c r="C11262"/>
      <c r="D11262"/>
      <c r="E11262"/>
      <c r="F11262" s="76"/>
      <c r="G11262"/>
      <c r="H11262"/>
      <c r="I11262"/>
      <c r="J11262"/>
      <c r="K11262" s="2"/>
      <c r="L11262" s="60"/>
    </row>
    <row r="11263" spans="1:12">
      <c r="A11263"/>
      <c r="B11263"/>
      <c r="C11263"/>
      <c r="D11263"/>
      <c r="E11263"/>
      <c r="F11263" s="76"/>
      <c r="G11263"/>
      <c r="H11263"/>
      <c r="I11263"/>
      <c r="J11263"/>
      <c r="K11263" s="2"/>
      <c r="L11263" s="60"/>
    </row>
    <row r="11264" spans="1:12">
      <c r="A11264"/>
      <c r="B11264"/>
      <c r="C11264"/>
      <c r="D11264"/>
      <c r="E11264"/>
      <c r="F11264" s="76"/>
      <c r="G11264"/>
      <c r="H11264"/>
      <c r="I11264"/>
      <c r="J11264"/>
      <c r="K11264" s="2"/>
      <c r="L11264" s="60"/>
    </row>
    <row r="11265" spans="1:12">
      <c r="A11265"/>
      <c r="B11265"/>
      <c r="C11265"/>
      <c r="D11265"/>
      <c r="E11265"/>
      <c r="F11265" s="76"/>
      <c r="G11265"/>
      <c r="H11265"/>
      <c r="I11265"/>
      <c r="J11265"/>
      <c r="K11265" s="2"/>
      <c r="L11265" s="60"/>
    </row>
    <row r="11266" spans="1:12">
      <c r="A11266"/>
      <c r="B11266"/>
      <c r="C11266"/>
      <c r="D11266"/>
      <c r="E11266"/>
      <c r="F11266" s="76"/>
      <c r="G11266"/>
      <c r="H11266"/>
      <c r="I11266"/>
      <c r="J11266"/>
      <c r="K11266" s="2"/>
      <c r="L11266" s="60"/>
    </row>
    <row r="11267" spans="1:12">
      <c r="A11267"/>
      <c r="B11267"/>
      <c r="C11267"/>
      <c r="D11267"/>
      <c r="E11267"/>
      <c r="F11267" s="76"/>
      <c r="G11267"/>
      <c r="H11267"/>
      <c r="I11267"/>
      <c r="J11267"/>
      <c r="K11267" s="2"/>
      <c r="L11267" s="60"/>
    </row>
    <row r="11268" spans="1:12">
      <c r="A11268"/>
      <c r="B11268"/>
      <c r="C11268"/>
      <c r="D11268"/>
      <c r="E11268"/>
      <c r="F11268" s="76"/>
      <c r="G11268"/>
      <c r="H11268"/>
      <c r="I11268"/>
      <c r="J11268"/>
      <c r="K11268" s="2"/>
      <c r="L11268" s="60"/>
    </row>
    <row r="11269" spans="1:12">
      <c r="A11269"/>
      <c r="B11269"/>
      <c r="C11269"/>
      <c r="D11269"/>
      <c r="E11269"/>
      <c r="F11269" s="76"/>
      <c r="G11269"/>
      <c r="H11269"/>
      <c r="I11269"/>
      <c r="J11269"/>
      <c r="K11269" s="2"/>
      <c r="L11269" s="60"/>
    </row>
    <row r="11270" spans="1:12">
      <c r="A11270"/>
      <c r="B11270"/>
      <c r="C11270"/>
      <c r="D11270"/>
      <c r="E11270"/>
      <c r="F11270" s="76"/>
      <c r="G11270"/>
      <c r="H11270"/>
      <c r="I11270"/>
      <c r="J11270"/>
      <c r="K11270" s="2"/>
      <c r="L11270" s="60"/>
    </row>
    <row r="11271" spans="1:12">
      <c r="A11271"/>
      <c r="B11271"/>
      <c r="C11271"/>
      <c r="D11271"/>
      <c r="E11271"/>
      <c r="F11271" s="76"/>
      <c r="G11271"/>
      <c r="H11271"/>
      <c r="I11271"/>
      <c r="J11271"/>
      <c r="K11271" s="2"/>
      <c r="L11271" s="60"/>
    </row>
    <row r="11272" spans="1:12">
      <c r="A11272"/>
      <c r="B11272"/>
      <c r="C11272"/>
      <c r="D11272"/>
      <c r="E11272"/>
      <c r="F11272" s="76"/>
      <c r="G11272"/>
      <c r="H11272"/>
      <c r="I11272"/>
      <c r="J11272"/>
      <c r="K11272" s="2"/>
      <c r="L11272" s="60"/>
    </row>
    <row r="11273" spans="1:12">
      <c r="A11273"/>
      <c r="B11273"/>
      <c r="C11273"/>
      <c r="D11273"/>
      <c r="E11273"/>
      <c r="F11273" s="76"/>
      <c r="G11273"/>
      <c r="H11273"/>
      <c r="I11273"/>
      <c r="J11273"/>
      <c r="K11273" s="2"/>
      <c r="L11273" s="60"/>
    </row>
    <row r="11274" spans="1:12">
      <c r="A11274"/>
      <c r="B11274"/>
      <c r="C11274"/>
      <c r="D11274"/>
      <c r="E11274"/>
      <c r="F11274" s="76"/>
      <c r="G11274"/>
      <c r="H11274"/>
      <c r="I11274"/>
      <c r="J11274"/>
      <c r="K11274" s="2"/>
      <c r="L11274" s="60"/>
    </row>
    <row r="11275" spans="1:12">
      <c r="A11275"/>
      <c r="B11275"/>
      <c r="C11275"/>
      <c r="D11275"/>
      <c r="E11275"/>
      <c r="F11275" s="76"/>
      <c r="G11275"/>
      <c r="H11275"/>
      <c r="I11275"/>
      <c r="J11275"/>
      <c r="K11275" s="2"/>
      <c r="L11275" s="60"/>
    </row>
    <row r="11276" spans="1:12">
      <c r="A11276"/>
      <c r="B11276"/>
      <c r="C11276"/>
      <c r="D11276"/>
      <c r="E11276"/>
      <c r="F11276" s="76"/>
      <c r="G11276"/>
      <c r="H11276"/>
      <c r="I11276"/>
      <c r="J11276"/>
      <c r="K11276" s="2"/>
      <c r="L11276" s="60"/>
    </row>
    <row r="11277" spans="1:12">
      <c r="A11277"/>
      <c r="B11277"/>
      <c r="C11277"/>
      <c r="D11277"/>
      <c r="E11277"/>
      <c r="F11277" s="76"/>
      <c r="G11277"/>
      <c r="H11277"/>
      <c r="I11277"/>
      <c r="J11277"/>
      <c r="K11277" s="2"/>
      <c r="L11277" s="60"/>
    </row>
    <row r="11278" spans="1:12">
      <c r="A11278"/>
      <c r="B11278"/>
      <c r="C11278"/>
      <c r="D11278"/>
      <c r="E11278"/>
      <c r="F11278" s="76"/>
      <c r="G11278"/>
      <c r="H11278"/>
      <c r="I11278"/>
      <c r="J11278"/>
      <c r="K11278" s="2"/>
      <c r="L11278" s="60"/>
    </row>
    <row r="11279" spans="1:12">
      <c r="A11279"/>
      <c r="B11279"/>
      <c r="C11279"/>
      <c r="D11279"/>
      <c r="E11279"/>
      <c r="F11279" s="76"/>
      <c r="G11279"/>
      <c r="H11279"/>
      <c r="I11279"/>
      <c r="J11279"/>
      <c r="K11279" s="2"/>
      <c r="L11279" s="60"/>
    </row>
    <row r="11280" spans="1:12">
      <c r="A11280"/>
      <c r="B11280"/>
      <c r="C11280"/>
      <c r="D11280"/>
      <c r="E11280"/>
      <c r="F11280" s="76"/>
      <c r="G11280"/>
      <c r="H11280"/>
      <c r="I11280"/>
      <c r="J11280"/>
      <c r="K11280" s="2"/>
      <c r="L11280" s="60"/>
    </row>
    <row r="11281" spans="1:12">
      <c r="A11281"/>
      <c r="B11281"/>
      <c r="C11281"/>
      <c r="D11281"/>
      <c r="E11281"/>
      <c r="F11281" s="76"/>
      <c r="G11281"/>
      <c r="H11281"/>
      <c r="I11281"/>
      <c r="J11281"/>
      <c r="K11281" s="2"/>
      <c r="L11281" s="60"/>
    </row>
    <row r="11282" spans="1:12">
      <c r="A11282"/>
      <c r="B11282"/>
      <c r="C11282"/>
      <c r="D11282"/>
      <c r="E11282"/>
      <c r="F11282" s="76"/>
      <c r="G11282"/>
      <c r="H11282"/>
      <c r="I11282"/>
      <c r="J11282"/>
      <c r="K11282" s="2"/>
      <c r="L11282" s="60"/>
    </row>
    <row r="11283" spans="1:12">
      <c r="A11283"/>
      <c r="B11283"/>
      <c r="C11283"/>
      <c r="D11283"/>
      <c r="E11283"/>
      <c r="F11283" s="76"/>
      <c r="G11283"/>
      <c r="H11283"/>
      <c r="I11283"/>
      <c r="J11283"/>
      <c r="K11283" s="2"/>
      <c r="L11283" s="60"/>
    </row>
    <row r="11284" spans="1:12">
      <c r="A11284"/>
      <c r="B11284"/>
      <c r="C11284"/>
      <c r="D11284"/>
      <c r="E11284"/>
      <c r="F11284" s="76"/>
      <c r="G11284"/>
      <c r="H11284"/>
      <c r="I11284"/>
      <c r="J11284"/>
      <c r="K11284" s="2"/>
      <c r="L11284" s="60"/>
    </row>
    <row r="11285" spans="1:12">
      <c r="A11285"/>
      <c r="B11285"/>
      <c r="C11285"/>
      <c r="D11285"/>
      <c r="E11285"/>
      <c r="F11285" s="76"/>
      <c r="G11285"/>
      <c r="H11285"/>
      <c r="I11285"/>
      <c r="J11285"/>
      <c r="K11285" s="2"/>
      <c r="L11285" s="60"/>
    </row>
    <row r="11286" spans="1:12">
      <c r="A11286"/>
      <c r="B11286"/>
      <c r="C11286"/>
      <c r="D11286"/>
      <c r="E11286"/>
      <c r="F11286" s="76"/>
      <c r="G11286"/>
      <c r="H11286"/>
      <c r="I11286"/>
      <c r="J11286"/>
      <c r="K11286" s="2"/>
      <c r="L11286" s="60"/>
    </row>
    <row r="11287" spans="1:12">
      <c r="A11287"/>
      <c r="B11287"/>
      <c r="C11287"/>
      <c r="D11287"/>
      <c r="E11287"/>
      <c r="F11287" s="76"/>
      <c r="G11287"/>
      <c r="H11287"/>
      <c r="I11287"/>
      <c r="J11287"/>
      <c r="K11287" s="2"/>
      <c r="L11287" s="60"/>
    </row>
    <row r="11288" spans="1:12">
      <c r="A11288"/>
      <c r="B11288"/>
      <c r="C11288"/>
      <c r="D11288"/>
      <c r="E11288"/>
      <c r="F11288" s="76"/>
      <c r="G11288"/>
      <c r="H11288"/>
      <c r="I11288"/>
      <c r="J11288"/>
      <c r="K11288" s="2"/>
      <c r="L11288" s="60"/>
    </row>
    <row r="11289" spans="1:12">
      <c r="A11289"/>
      <c r="B11289"/>
      <c r="C11289"/>
      <c r="D11289"/>
      <c r="E11289"/>
      <c r="F11289" s="76"/>
      <c r="G11289"/>
      <c r="H11289"/>
      <c r="I11289"/>
      <c r="J11289"/>
      <c r="K11289" s="2"/>
      <c r="L11289" s="60"/>
    </row>
    <row r="11290" spans="1:12">
      <c r="A11290"/>
      <c r="B11290"/>
      <c r="C11290"/>
      <c r="D11290"/>
      <c r="E11290"/>
      <c r="F11290" s="76"/>
      <c r="G11290"/>
      <c r="H11290"/>
      <c r="I11290"/>
      <c r="J11290"/>
      <c r="K11290" s="2"/>
      <c r="L11290" s="60"/>
    </row>
    <row r="11291" spans="1:12">
      <c r="A11291"/>
      <c r="B11291"/>
      <c r="C11291"/>
      <c r="D11291"/>
      <c r="E11291"/>
      <c r="F11291" s="76"/>
      <c r="G11291"/>
      <c r="H11291"/>
      <c r="I11291"/>
      <c r="J11291"/>
      <c r="K11291" s="2"/>
      <c r="L11291" s="60"/>
    </row>
    <row r="11292" spans="1:12">
      <c r="A11292"/>
      <c r="B11292"/>
      <c r="C11292"/>
      <c r="D11292"/>
      <c r="E11292"/>
      <c r="F11292" s="76"/>
      <c r="G11292"/>
      <c r="H11292"/>
      <c r="I11292"/>
      <c r="J11292"/>
      <c r="K11292" s="2"/>
      <c r="L11292" s="60"/>
    </row>
    <row r="11293" spans="1:12">
      <c r="A11293"/>
      <c r="B11293"/>
      <c r="C11293"/>
      <c r="D11293"/>
      <c r="E11293"/>
      <c r="F11293" s="76"/>
      <c r="G11293"/>
      <c r="H11293"/>
      <c r="I11293"/>
      <c r="J11293"/>
      <c r="K11293" s="2"/>
      <c r="L11293" s="60"/>
    </row>
    <row r="11294" spans="1:12">
      <c r="A11294"/>
      <c r="B11294"/>
      <c r="C11294"/>
      <c r="D11294"/>
      <c r="E11294"/>
      <c r="F11294" s="76"/>
      <c r="G11294"/>
      <c r="H11294"/>
      <c r="I11294"/>
      <c r="J11294"/>
      <c r="K11294" s="2"/>
      <c r="L11294" s="60"/>
    </row>
    <row r="11295" spans="1:12">
      <c r="A11295"/>
      <c r="B11295"/>
      <c r="C11295"/>
      <c r="D11295"/>
      <c r="E11295"/>
      <c r="F11295" s="76"/>
      <c r="G11295"/>
      <c r="H11295"/>
      <c r="I11295"/>
      <c r="J11295"/>
      <c r="K11295" s="2"/>
      <c r="L11295" s="60"/>
    </row>
    <row r="11296" spans="1:12">
      <c r="A11296"/>
      <c r="B11296"/>
      <c r="C11296"/>
      <c r="D11296"/>
      <c r="E11296"/>
      <c r="F11296" s="76"/>
      <c r="G11296"/>
      <c r="H11296"/>
      <c r="I11296"/>
      <c r="J11296"/>
      <c r="K11296" s="2"/>
      <c r="L11296" s="60"/>
    </row>
    <row r="11297" spans="1:12">
      <c r="A11297"/>
      <c r="B11297"/>
      <c r="C11297"/>
      <c r="D11297"/>
      <c r="E11297"/>
      <c r="F11297" s="76"/>
      <c r="G11297"/>
      <c r="H11297"/>
      <c r="I11297"/>
      <c r="J11297"/>
      <c r="K11297" s="2"/>
      <c r="L11297" s="60"/>
    </row>
    <row r="11298" spans="1:12">
      <c r="A11298"/>
      <c r="B11298"/>
      <c r="C11298"/>
      <c r="D11298"/>
      <c r="E11298"/>
      <c r="F11298" s="76"/>
      <c r="G11298"/>
      <c r="H11298"/>
      <c r="I11298"/>
      <c r="J11298"/>
      <c r="K11298" s="2"/>
      <c r="L11298" s="60"/>
    </row>
    <row r="11299" spans="1:12">
      <c r="A11299"/>
      <c r="B11299"/>
      <c r="C11299"/>
      <c r="D11299"/>
      <c r="E11299"/>
      <c r="F11299" s="76"/>
      <c r="G11299"/>
      <c r="H11299"/>
      <c r="I11299"/>
      <c r="J11299"/>
      <c r="K11299" s="2"/>
      <c r="L11299" s="60"/>
    </row>
    <row r="11300" spans="1:12">
      <c r="A11300"/>
      <c r="B11300"/>
      <c r="C11300"/>
      <c r="D11300"/>
      <c r="E11300"/>
      <c r="F11300" s="76"/>
      <c r="G11300"/>
      <c r="H11300"/>
      <c r="I11300"/>
      <c r="J11300"/>
      <c r="K11300" s="2"/>
      <c r="L11300" s="60"/>
    </row>
    <row r="11301" spans="1:12">
      <c r="A11301"/>
      <c r="B11301"/>
      <c r="C11301"/>
      <c r="D11301"/>
      <c r="E11301"/>
      <c r="F11301" s="76"/>
      <c r="G11301"/>
      <c r="H11301"/>
      <c r="I11301"/>
      <c r="J11301"/>
      <c r="K11301" s="2"/>
      <c r="L11301" s="60"/>
    </row>
    <row r="11302" spans="1:12">
      <c r="A11302"/>
      <c r="B11302"/>
      <c r="C11302"/>
      <c r="D11302"/>
      <c r="E11302"/>
      <c r="F11302" s="76"/>
      <c r="G11302"/>
      <c r="H11302"/>
      <c r="I11302"/>
      <c r="J11302"/>
      <c r="K11302" s="2"/>
      <c r="L11302" s="60"/>
    </row>
    <row r="11303" spans="1:12">
      <c r="A11303"/>
      <c r="B11303"/>
      <c r="C11303"/>
      <c r="D11303"/>
      <c r="E11303"/>
      <c r="F11303" s="76"/>
      <c r="G11303"/>
      <c r="H11303"/>
      <c r="I11303"/>
      <c r="J11303"/>
      <c r="K11303" s="2"/>
      <c r="L11303" s="60"/>
    </row>
    <row r="11304" spans="1:12">
      <c r="A11304"/>
      <c r="B11304"/>
      <c r="C11304"/>
      <c r="D11304"/>
      <c r="E11304"/>
      <c r="F11304" s="76"/>
      <c r="G11304"/>
      <c r="H11304"/>
      <c r="I11304"/>
      <c r="J11304"/>
      <c r="K11304" s="2"/>
      <c r="L11304" s="60"/>
    </row>
    <row r="11305" spans="1:12">
      <c r="A11305"/>
      <c r="B11305"/>
      <c r="C11305"/>
      <c r="D11305"/>
      <c r="E11305"/>
      <c r="F11305" s="76"/>
      <c r="G11305"/>
      <c r="H11305"/>
      <c r="I11305"/>
      <c r="J11305"/>
      <c r="K11305" s="2"/>
      <c r="L11305" s="60"/>
    </row>
    <row r="11306" spans="1:12">
      <c r="A11306"/>
      <c r="B11306"/>
      <c r="C11306"/>
      <c r="D11306"/>
      <c r="E11306"/>
      <c r="F11306" s="76"/>
      <c r="G11306"/>
      <c r="H11306"/>
      <c r="I11306"/>
      <c r="J11306"/>
      <c r="K11306" s="2"/>
      <c r="L11306" s="60"/>
    </row>
    <row r="11307" spans="1:12">
      <c r="A11307"/>
      <c r="B11307"/>
      <c r="C11307"/>
      <c r="D11307"/>
      <c r="E11307"/>
      <c r="F11307" s="76"/>
      <c r="G11307"/>
      <c r="H11307"/>
      <c r="I11307"/>
      <c r="J11307"/>
      <c r="K11307" s="2"/>
      <c r="L11307" s="60"/>
    </row>
    <row r="11308" spans="1:12">
      <c r="A11308"/>
      <c r="B11308"/>
      <c r="C11308"/>
      <c r="D11308"/>
      <c r="E11308"/>
      <c r="F11308" s="76"/>
      <c r="G11308"/>
      <c r="H11308"/>
      <c r="I11308"/>
      <c r="J11308"/>
      <c r="K11308" s="2"/>
      <c r="L11308" s="60"/>
    </row>
    <row r="11309" spans="1:12">
      <c r="A11309"/>
      <c r="B11309"/>
      <c r="C11309"/>
      <c r="D11309"/>
      <c r="E11309"/>
      <c r="F11309" s="76"/>
      <c r="G11309"/>
      <c r="H11309"/>
      <c r="I11309"/>
      <c r="J11309"/>
      <c r="K11309" s="2"/>
      <c r="L11309" s="60"/>
    </row>
    <row r="11310" spans="1:12">
      <c r="A11310"/>
      <c r="B11310"/>
      <c r="C11310"/>
      <c r="D11310"/>
      <c r="E11310"/>
      <c r="F11310" s="76"/>
      <c r="G11310"/>
      <c r="H11310"/>
      <c r="I11310"/>
      <c r="J11310"/>
      <c r="K11310" s="2"/>
      <c r="L11310" s="60"/>
    </row>
    <row r="11311" spans="1:12">
      <c r="A11311"/>
      <c r="B11311"/>
      <c r="C11311"/>
      <c r="D11311"/>
      <c r="E11311"/>
      <c r="F11311" s="76"/>
      <c r="G11311"/>
      <c r="H11311"/>
      <c r="I11311"/>
      <c r="J11311"/>
      <c r="K11311" s="2"/>
      <c r="L11311" s="60"/>
    </row>
    <row r="11312" spans="1:12">
      <c r="A11312"/>
      <c r="B11312"/>
      <c r="C11312"/>
      <c r="D11312"/>
      <c r="E11312"/>
      <c r="F11312" s="76"/>
      <c r="G11312"/>
      <c r="H11312"/>
      <c r="I11312"/>
      <c r="J11312"/>
      <c r="K11312" s="2"/>
      <c r="L11312" s="60"/>
    </row>
    <row r="11313" spans="1:12">
      <c r="A11313"/>
      <c r="B11313"/>
      <c r="C11313"/>
      <c r="D11313"/>
      <c r="E11313"/>
      <c r="F11313" s="76"/>
      <c r="G11313"/>
      <c r="H11313"/>
      <c r="I11313"/>
      <c r="J11313"/>
      <c r="K11313" s="2"/>
      <c r="L11313" s="60"/>
    </row>
    <row r="11314" spans="1:12">
      <c r="A11314"/>
      <c r="B11314"/>
      <c r="C11314"/>
      <c r="D11314"/>
      <c r="E11314"/>
      <c r="F11314" s="76"/>
      <c r="G11314"/>
      <c r="H11314"/>
      <c r="I11314"/>
      <c r="J11314"/>
      <c r="K11314" s="2"/>
      <c r="L11314" s="60"/>
    </row>
    <row r="11315" spans="1:12">
      <c r="A11315"/>
      <c r="B11315"/>
      <c r="C11315"/>
      <c r="D11315"/>
      <c r="E11315"/>
      <c r="F11315" s="76"/>
      <c r="G11315"/>
      <c r="H11315"/>
      <c r="I11315"/>
      <c r="J11315"/>
      <c r="K11315" s="2"/>
      <c r="L11315" s="60"/>
    </row>
    <row r="11316" spans="1:12">
      <c r="A11316"/>
      <c r="B11316"/>
      <c r="C11316"/>
      <c r="D11316"/>
      <c r="E11316"/>
      <c r="F11316" s="76"/>
      <c r="G11316"/>
      <c r="H11316"/>
      <c r="I11316"/>
      <c r="J11316"/>
      <c r="K11316" s="2"/>
      <c r="L11316" s="60"/>
    </row>
    <row r="11317" spans="1:12">
      <c r="A11317"/>
      <c r="B11317"/>
      <c r="C11317"/>
      <c r="D11317"/>
      <c r="E11317"/>
      <c r="F11317" s="76"/>
      <c r="G11317"/>
      <c r="H11317"/>
      <c r="I11317"/>
      <c r="J11317"/>
      <c r="K11317" s="2"/>
      <c r="L11317" s="60"/>
    </row>
    <row r="11318" spans="1:12">
      <c r="A11318"/>
      <c r="B11318"/>
      <c r="C11318"/>
      <c r="D11318"/>
      <c r="E11318"/>
      <c r="F11318" s="76"/>
      <c r="G11318"/>
      <c r="H11318"/>
      <c r="I11318"/>
      <c r="J11318"/>
      <c r="K11318" s="2"/>
      <c r="L11318" s="60"/>
    </row>
    <row r="11319" spans="1:12">
      <c r="A11319"/>
      <c r="B11319"/>
      <c r="C11319"/>
      <c r="D11319"/>
      <c r="E11319"/>
      <c r="F11319" s="76"/>
      <c r="G11319"/>
      <c r="H11319"/>
      <c r="I11319"/>
      <c r="J11319"/>
      <c r="K11319" s="2"/>
      <c r="L11319" s="60"/>
    </row>
    <row r="11320" spans="1:12">
      <c r="A11320"/>
      <c r="B11320"/>
      <c r="C11320"/>
      <c r="D11320"/>
      <c r="E11320"/>
      <c r="F11320" s="76"/>
      <c r="G11320"/>
      <c r="H11320"/>
      <c r="I11320"/>
      <c r="J11320"/>
      <c r="K11320" s="2"/>
      <c r="L11320" s="60"/>
    </row>
    <row r="11321" spans="1:12">
      <c r="A11321"/>
      <c r="B11321"/>
      <c r="C11321"/>
      <c r="D11321"/>
      <c r="E11321"/>
      <c r="F11321" s="76"/>
      <c r="G11321"/>
      <c r="H11321"/>
      <c r="I11321"/>
      <c r="J11321"/>
      <c r="K11321" s="2"/>
      <c r="L11321" s="60"/>
    </row>
    <row r="11322" spans="1:12">
      <c r="A11322"/>
      <c r="B11322"/>
      <c r="C11322"/>
      <c r="D11322"/>
      <c r="E11322"/>
      <c r="F11322" s="76"/>
      <c r="G11322"/>
      <c r="H11322"/>
      <c r="I11322"/>
      <c r="J11322"/>
      <c r="K11322" s="2"/>
      <c r="L11322" s="60"/>
    </row>
    <row r="11323" spans="1:12">
      <c r="A11323"/>
      <c r="B11323"/>
      <c r="C11323"/>
      <c r="D11323"/>
      <c r="E11323"/>
      <c r="F11323" s="76"/>
      <c r="G11323"/>
      <c r="H11323"/>
      <c r="I11323"/>
      <c r="J11323"/>
      <c r="K11323" s="2"/>
      <c r="L11323" s="60"/>
    </row>
    <row r="11324" spans="1:12">
      <c r="A11324"/>
      <c r="B11324"/>
      <c r="C11324"/>
      <c r="D11324"/>
      <c r="E11324"/>
      <c r="F11324" s="76"/>
      <c r="G11324"/>
      <c r="H11324"/>
      <c r="I11324"/>
      <c r="J11324"/>
      <c r="K11324" s="2"/>
      <c r="L11324" s="60"/>
    </row>
    <row r="11325" spans="1:12">
      <c r="A11325"/>
      <c r="B11325"/>
      <c r="C11325"/>
      <c r="D11325"/>
      <c r="E11325"/>
      <c r="F11325" s="76"/>
      <c r="G11325"/>
      <c r="H11325"/>
      <c r="I11325"/>
      <c r="J11325"/>
      <c r="K11325" s="2"/>
      <c r="L11325" s="60"/>
    </row>
    <row r="11326" spans="1:12">
      <c r="A11326"/>
      <c r="B11326"/>
      <c r="C11326"/>
      <c r="D11326"/>
      <c r="E11326"/>
      <c r="F11326" s="76"/>
      <c r="G11326"/>
      <c r="H11326"/>
      <c r="I11326"/>
      <c r="J11326"/>
      <c r="K11326" s="2"/>
      <c r="L11326" s="60"/>
    </row>
    <row r="11327" spans="1:12">
      <c r="A11327"/>
      <c r="B11327"/>
      <c r="C11327"/>
      <c r="D11327"/>
      <c r="E11327"/>
      <c r="F11327" s="76"/>
      <c r="G11327"/>
      <c r="H11327"/>
      <c r="I11327"/>
      <c r="J11327"/>
      <c r="K11327" s="2"/>
      <c r="L11327" s="60"/>
    </row>
    <row r="11328" spans="1:12">
      <c r="A11328"/>
      <c r="B11328"/>
      <c r="C11328"/>
      <c r="D11328"/>
      <c r="E11328"/>
      <c r="F11328" s="76"/>
      <c r="G11328"/>
      <c r="H11328"/>
      <c r="I11328"/>
      <c r="J11328"/>
      <c r="K11328" s="2"/>
      <c r="L11328" s="60"/>
    </row>
    <row r="11329" spans="1:12">
      <c r="A11329"/>
      <c r="B11329"/>
      <c r="C11329"/>
      <c r="D11329"/>
      <c r="E11329"/>
      <c r="F11329" s="76"/>
      <c r="G11329"/>
      <c r="H11329"/>
      <c r="I11329"/>
      <c r="J11329"/>
      <c r="K11329" s="2"/>
      <c r="L11329" s="60"/>
    </row>
    <row r="11330" spans="1:12">
      <c r="A11330"/>
      <c r="B11330"/>
      <c r="C11330"/>
      <c r="D11330"/>
      <c r="E11330"/>
      <c r="F11330" s="76"/>
      <c r="G11330"/>
      <c r="H11330"/>
      <c r="I11330"/>
      <c r="J11330"/>
      <c r="K11330" s="2"/>
      <c r="L11330" s="60"/>
    </row>
    <row r="11331" spans="1:12">
      <c r="A11331"/>
      <c r="B11331"/>
      <c r="C11331"/>
      <c r="D11331"/>
      <c r="E11331"/>
      <c r="F11331" s="76"/>
      <c r="G11331"/>
      <c r="H11331"/>
      <c r="I11331"/>
      <c r="J11331"/>
      <c r="K11331" s="2"/>
      <c r="L11331" s="60"/>
    </row>
    <row r="11332" spans="1:12">
      <c r="A11332"/>
      <c r="B11332"/>
      <c r="C11332"/>
      <c r="D11332"/>
      <c r="E11332"/>
      <c r="F11332" s="76"/>
      <c r="G11332"/>
      <c r="H11332"/>
      <c r="I11332"/>
      <c r="J11332"/>
      <c r="K11332" s="2"/>
      <c r="L11332" s="60"/>
    </row>
    <row r="11333" spans="1:12">
      <c r="A11333"/>
      <c r="B11333"/>
      <c r="C11333"/>
      <c r="D11333"/>
      <c r="E11333"/>
      <c r="F11333" s="76"/>
      <c r="G11333"/>
      <c r="H11333"/>
      <c r="I11333"/>
      <c r="J11333"/>
      <c r="K11333" s="2"/>
      <c r="L11333" s="60"/>
    </row>
    <row r="11334" spans="1:12">
      <c r="A11334"/>
      <c r="B11334"/>
      <c r="C11334"/>
      <c r="D11334"/>
      <c r="E11334"/>
      <c r="F11334" s="76"/>
      <c r="G11334"/>
      <c r="H11334"/>
      <c r="I11334"/>
      <c r="J11334"/>
      <c r="K11334" s="2"/>
      <c r="L11334" s="60"/>
    </row>
    <row r="11335" spans="1:12">
      <c r="A11335"/>
      <c r="B11335"/>
      <c r="C11335"/>
      <c r="D11335"/>
      <c r="E11335"/>
      <c r="F11335" s="76"/>
      <c r="G11335"/>
      <c r="H11335"/>
      <c r="I11335"/>
      <c r="J11335"/>
      <c r="K11335" s="2"/>
      <c r="L11335" s="60"/>
    </row>
    <row r="11336" spans="1:12">
      <c r="A11336"/>
      <c r="B11336"/>
      <c r="C11336"/>
      <c r="D11336"/>
      <c r="E11336"/>
      <c r="F11336" s="76"/>
      <c r="G11336"/>
      <c r="H11336"/>
      <c r="I11336"/>
      <c r="J11336"/>
      <c r="K11336" s="2"/>
      <c r="L11336" s="60"/>
    </row>
    <row r="11337" spans="1:12">
      <c r="A11337"/>
      <c r="B11337"/>
      <c r="C11337"/>
      <c r="D11337"/>
      <c r="E11337"/>
      <c r="F11337" s="76"/>
      <c r="G11337"/>
      <c r="H11337"/>
      <c r="I11337"/>
      <c r="J11337"/>
      <c r="K11337" s="2"/>
      <c r="L11337" s="60"/>
    </row>
    <row r="11338" spans="1:12">
      <c r="A11338"/>
      <c r="B11338"/>
      <c r="C11338"/>
      <c r="D11338"/>
      <c r="E11338"/>
      <c r="F11338" s="76"/>
      <c r="G11338"/>
      <c r="H11338"/>
      <c r="I11338"/>
      <c r="J11338"/>
      <c r="K11338" s="2"/>
      <c r="L11338" s="60"/>
    </row>
    <row r="11339" spans="1:12">
      <c r="A11339"/>
      <c r="B11339"/>
      <c r="C11339"/>
      <c r="D11339"/>
      <c r="E11339"/>
      <c r="F11339" s="76"/>
      <c r="G11339"/>
      <c r="H11339"/>
      <c r="I11339"/>
      <c r="J11339"/>
      <c r="K11339" s="2"/>
      <c r="L11339" s="60"/>
    </row>
    <row r="11340" spans="1:12">
      <c r="A11340"/>
      <c r="B11340"/>
      <c r="C11340"/>
      <c r="D11340"/>
      <c r="E11340"/>
      <c r="F11340" s="76"/>
      <c r="G11340"/>
      <c r="H11340"/>
      <c r="I11340"/>
      <c r="J11340"/>
      <c r="K11340" s="2"/>
      <c r="L11340" s="60"/>
    </row>
    <row r="11341" spans="1:12">
      <c r="A11341"/>
      <c r="B11341"/>
      <c r="C11341"/>
      <c r="D11341"/>
      <c r="E11341"/>
      <c r="F11341" s="76"/>
      <c r="G11341"/>
      <c r="H11341"/>
      <c r="I11341"/>
      <c r="J11341"/>
      <c r="K11341" s="2"/>
      <c r="L11341" s="60"/>
    </row>
    <row r="11342" spans="1:12">
      <c r="A11342"/>
      <c r="B11342"/>
      <c r="C11342"/>
      <c r="D11342"/>
      <c r="E11342"/>
      <c r="F11342" s="76"/>
      <c r="G11342"/>
      <c r="H11342"/>
      <c r="I11342"/>
      <c r="J11342"/>
      <c r="K11342" s="2"/>
      <c r="L11342" s="60"/>
    </row>
    <row r="11343" spans="1:12">
      <c r="A11343"/>
      <c r="B11343"/>
      <c r="C11343"/>
      <c r="D11343"/>
      <c r="E11343"/>
      <c r="F11343" s="76"/>
      <c r="G11343"/>
      <c r="H11343"/>
      <c r="I11343"/>
      <c r="J11343"/>
      <c r="K11343" s="2"/>
      <c r="L11343" s="60"/>
    </row>
    <row r="11344" spans="1:12">
      <c r="A11344"/>
      <c r="B11344"/>
      <c r="C11344"/>
      <c r="D11344"/>
      <c r="E11344"/>
      <c r="F11344" s="76"/>
      <c r="G11344"/>
      <c r="H11344"/>
      <c r="I11344"/>
      <c r="J11344"/>
      <c r="K11344" s="2"/>
      <c r="L11344" s="60"/>
    </row>
    <row r="11345" spans="1:12">
      <c r="A11345"/>
      <c r="B11345"/>
      <c r="C11345"/>
      <c r="D11345"/>
      <c r="E11345"/>
      <c r="F11345" s="76"/>
      <c r="G11345"/>
      <c r="H11345"/>
      <c r="I11345"/>
      <c r="J11345"/>
      <c r="K11345" s="2"/>
      <c r="L11345" s="60"/>
    </row>
    <row r="11346" spans="1:12">
      <c r="A11346"/>
      <c r="B11346"/>
      <c r="C11346"/>
      <c r="D11346"/>
      <c r="E11346"/>
      <c r="F11346" s="76"/>
      <c r="G11346"/>
      <c r="H11346"/>
      <c r="I11346"/>
      <c r="J11346"/>
      <c r="K11346" s="2"/>
      <c r="L11346" s="60"/>
    </row>
    <row r="11347" spans="1:12">
      <c r="A11347"/>
      <c r="B11347"/>
      <c r="C11347"/>
      <c r="D11347"/>
      <c r="E11347"/>
      <c r="F11347" s="76"/>
      <c r="G11347"/>
      <c r="H11347"/>
      <c r="I11347"/>
      <c r="J11347"/>
      <c r="K11347" s="2"/>
      <c r="L11347" s="60"/>
    </row>
    <row r="11348" spans="1:12">
      <c r="A11348"/>
      <c r="B11348"/>
      <c r="C11348"/>
      <c r="D11348"/>
      <c r="E11348"/>
      <c r="F11348" s="76"/>
      <c r="G11348"/>
      <c r="H11348"/>
      <c r="I11348"/>
      <c r="J11348"/>
      <c r="K11348" s="2"/>
      <c r="L11348" s="60"/>
    </row>
    <row r="11349" spans="1:12">
      <c r="A11349"/>
      <c r="B11349"/>
      <c r="C11349"/>
      <c r="D11349"/>
      <c r="E11349"/>
      <c r="F11349" s="76"/>
      <c r="G11349"/>
      <c r="H11349"/>
      <c r="I11349"/>
      <c r="J11349"/>
      <c r="K11349" s="2"/>
      <c r="L11349" s="60"/>
    </row>
    <row r="11350" spans="1:12">
      <c r="A11350"/>
      <c r="B11350"/>
      <c r="C11350"/>
      <c r="D11350"/>
      <c r="E11350"/>
      <c r="F11350" s="76"/>
      <c r="G11350"/>
      <c r="H11350"/>
      <c r="I11350"/>
      <c r="J11350"/>
      <c r="K11350" s="2"/>
      <c r="L11350" s="60"/>
    </row>
    <row r="11351" spans="1:12">
      <c r="A11351"/>
      <c r="B11351"/>
      <c r="C11351"/>
      <c r="D11351"/>
      <c r="E11351"/>
      <c r="F11351" s="76"/>
      <c r="G11351"/>
      <c r="H11351"/>
      <c r="I11351"/>
      <c r="J11351"/>
      <c r="K11351" s="2"/>
      <c r="L11351" s="60"/>
    </row>
    <row r="11352" spans="1:12">
      <c r="A11352"/>
      <c r="B11352"/>
      <c r="C11352"/>
      <c r="D11352"/>
      <c r="E11352"/>
      <c r="F11352" s="76"/>
      <c r="G11352"/>
      <c r="H11352"/>
      <c r="I11352"/>
      <c r="J11352"/>
      <c r="K11352" s="2"/>
      <c r="L11352" s="60"/>
    </row>
    <row r="11353" spans="1:12">
      <c r="A11353"/>
      <c r="B11353"/>
      <c r="C11353"/>
      <c r="D11353"/>
      <c r="E11353"/>
      <c r="F11353" s="76"/>
      <c r="G11353"/>
      <c r="H11353"/>
      <c r="I11353"/>
      <c r="J11353"/>
      <c r="K11353" s="2"/>
      <c r="L11353" s="60"/>
    </row>
    <row r="11354" spans="1:12">
      <c r="A11354"/>
      <c r="B11354"/>
      <c r="C11354"/>
      <c r="D11354"/>
      <c r="E11354"/>
      <c r="F11354" s="76"/>
      <c r="G11354"/>
      <c r="H11354"/>
      <c r="I11354"/>
      <c r="J11354"/>
      <c r="K11354" s="2"/>
      <c r="L11354" s="60"/>
    </row>
    <row r="11355" spans="1:12">
      <c r="A11355"/>
      <c r="B11355"/>
      <c r="C11355"/>
      <c r="D11355"/>
      <c r="E11355"/>
      <c r="F11355" s="76"/>
      <c r="G11355"/>
      <c r="H11355"/>
      <c r="I11355"/>
      <c r="J11355"/>
      <c r="K11355" s="2"/>
      <c r="L11355" s="60"/>
    </row>
    <row r="11356" spans="1:12">
      <c r="A11356"/>
      <c r="B11356"/>
      <c r="C11356"/>
      <c r="D11356"/>
      <c r="E11356"/>
      <c r="F11356" s="76"/>
      <c r="G11356"/>
      <c r="H11356"/>
      <c r="I11356"/>
      <c r="J11356"/>
      <c r="K11356" s="2"/>
      <c r="L11356" s="60"/>
    </row>
    <row r="11357" spans="1:12">
      <c r="A11357"/>
      <c r="B11357"/>
      <c r="C11357"/>
      <c r="D11357"/>
      <c r="E11357"/>
      <c r="F11357" s="76"/>
      <c r="G11357"/>
      <c r="H11357"/>
      <c r="I11357"/>
      <c r="J11357"/>
      <c r="K11357" s="2"/>
      <c r="L11357" s="60"/>
    </row>
    <row r="11358" spans="1:12">
      <c r="A11358"/>
      <c r="B11358"/>
      <c r="C11358"/>
      <c r="D11358"/>
      <c r="E11358"/>
      <c r="F11358" s="76"/>
      <c r="G11358"/>
      <c r="H11358"/>
      <c r="I11358"/>
      <c r="J11358"/>
      <c r="K11358" s="2"/>
      <c r="L11358" s="60"/>
    </row>
    <row r="11359" spans="1:12">
      <c r="A11359"/>
      <c r="B11359"/>
      <c r="C11359"/>
      <c r="D11359"/>
      <c r="E11359"/>
      <c r="F11359" s="76"/>
      <c r="G11359"/>
      <c r="H11359"/>
      <c r="I11359"/>
      <c r="J11359"/>
      <c r="K11359" s="2"/>
      <c r="L11359" s="60"/>
    </row>
    <row r="11360" spans="1:12">
      <c r="A11360"/>
      <c r="B11360"/>
      <c r="C11360"/>
      <c r="D11360"/>
      <c r="E11360"/>
      <c r="F11360" s="76"/>
      <c r="G11360"/>
      <c r="H11360"/>
      <c r="I11360"/>
      <c r="J11360"/>
      <c r="K11360" s="2"/>
      <c r="L11360" s="60"/>
    </row>
    <row r="11361" spans="1:12">
      <c r="A11361"/>
      <c r="B11361"/>
      <c r="C11361"/>
      <c r="D11361"/>
      <c r="E11361"/>
      <c r="F11361" s="76"/>
      <c r="G11361"/>
      <c r="H11361"/>
      <c r="I11361"/>
      <c r="J11361"/>
      <c r="K11361" s="2"/>
      <c r="L11361" s="60"/>
    </row>
    <row r="11362" spans="1:12">
      <c r="A11362"/>
      <c r="B11362"/>
      <c r="C11362"/>
      <c r="D11362"/>
      <c r="E11362"/>
      <c r="F11362" s="76"/>
      <c r="G11362"/>
      <c r="H11362"/>
      <c r="I11362"/>
      <c r="J11362"/>
      <c r="K11362" s="2"/>
      <c r="L11362" s="60"/>
    </row>
    <row r="11363" spans="1:12">
      <c r="A11363"/>
      <c r="B11363"/>
      <c r="C11363"/>
      <c r="D11363"/>
      <c r="E11363"/>
      <c r="F11363" s="76"/>
      <c r="G11363"/>
      <c r="H11363"/>
      <c r="I11363"/>
      <c r="J11363"/>
      <c r="K11363" s="2"/>
      <c r="L11363" s="60"/>
    </row>
    <row r="11364" spans="1:12">
      <c r="A11364"/>
      <c r="B11364"/>
      <c r="C11364"/>
      <c r="D11364"/>
      <c r="E11364"/>
      <c r="F11364" s="76"/>
      <c r="G11364"/>
      <c r="H11364"/>
      <c r="I11364"/>
      <c r="J11364"/>
      <c r="K11364" s="2"/>
      <c r="L11364" s="60"/>
    </row>
    <row r="11365" spans="1:12">
      <c r="A11365"/>
      <c r="B11365"/>
      <c r="C11365"/>
      <c r="D11365"/>
      <c r="E11365"/>
      <c r="F11365" s="76"/>
      <c r="G11365"/>
      <c r="H11365"/>
      <c r="I11365"/>
      <c r="J11365"/>
      <c r="K11365" s="2"/>
      <c r="L11365" s="60"/>
    </row>
    <row r="11366" spans="1:12">
      <c r="A11366"/>
      <c r="B11366"/>
      <c r="C11366"/>
      <c r="D11366"/>
      <c r="E11366"/>
      <c r="F11366" s="76"/>
      <c r="G11366"/>
      <c r="H11366"/>
      <c r="I11366"/>
      <c r="J11366"/>
      <c r="K11366" s="2"/>
      <c r="L11366" s="60"/>
    </row>
    <row r="11367" spans="1:12">
      <c r="A11367"/>
      <c r="B11367"/>
      <c r="C11367"/>
      <c r="D11367"/>
      <c r="E11367"/>
      <c r="F11367" s="76"/>
      <c r="G11367"/>
      <c r="H11367"/>
      <c r="I11367"/>
      <c r="J11367"/>
      <c r="K11367" s="2"/>
      <c r="L11367" s="60"/>
    </row>
    <row r="11368" spans="1:12">
      <c r="A11368"/>
      <c r="B11368"/>
      <c r="C11368"/>
      <c r="D11368"/>
      <c r="E11368"/>
      <c r="F11368" s="76"/>
      <c r="G11368"/>
      <c r="H11368"/>
      <c r="I11368"/>
      <c r="J11368"/>
      <c r="K11368" s="2"/>
      <c r="L11368" s="60"/>
    </row>
    <row r="11369" spans="1:12">
      <c r="A11369"/>
      <c r="B11369"/>
      <c r="C11369"/>
      <c r="D11369"/>
      <c r="E11369"/>
      <c r="F11369" s="76"/>
      <c r="G11369"/>
      <c r="H11369"/>
      <c r="I11369"/>
      <c r="J11369"/>
      <c r="K11369" s="2"/>
      <c r="L11369" s="60"/>
    </row>
    <row r="11370" spans="1:12">
      <c r="A11370"/>
      <c r="B11370"/>
      <c r="C11370"/>
      <c r="D11370"/>
      <c r="E11370"/>
      <c r="F11370" s="76"/>
      <c r="G11370"/>
      <c r="H11370"/>
      <c r="I11370"/>
      <c r="J11370"/>
      <c r="K11370" s="2"/>
      <c r="L11370" s="60"/>
    </row>
    <row r="11371" spans="1:12">
      <c r="A11371"/>
      <c r="B11371"/>
      <c r="C11371"/>
      <c r="D11371"/>
      <c r="E11371"/>
      <c r="F11371" s="76"/>
      <c r="G11371"/>
      <c r="H11371"/>
      <c r="I11371"/>
      <c r="J11371"/>
      <c r="K11371" s="2"/>
      <c r="L11371" s="60"/>
    </row>
    <row r="11372" spans="1:12">
      <c r="A11372"/>
      <c r="B11372"/>
      <c r="C11372"/>
      <c r="D11372"/>
      <c r="E11372"/>
      <c r="F11372" s="76"/>
      <c r="G11372"/>
      <c r="H11372"/>
      <c r="I11372"/>
      <c r="J11372"/>
      <c r="K11372" s="2"/>
      <c r="L11372" s="60"/>
    </row>
    <row r="11373" spans="1:12">
      <c r="A11373"/>
      <c r="B11373"/>
      <c r="C11373"/>
      <c r="D11373"/>
      <c r="E11373"/>
      <c r="F11373" s="76"/>
      <c r="G11373"/>
      <c r="H11373"/>
      <c r="I11373"/>
      <c r="J11373"/>
      <c r="K11373" s="2"/>
      <c r="L11373" s="60"/>
    </row>
    <row r="11374" spans="1:12">
      <c r="A11374"/>
      <c r="B11374"/>
      <c r="C11374"/>
      <c r="D11374"/>
      <c r="E11374"/>
      <c r="F11374" s="76"/>
      <c r="G11374"/>
      <c r="H11374"/>
      <c r="I11374"/>
      <c r="J11374"/>
      <c r="K11374" s="2"/>
      <c r="L11374" s="60"/>
    </row>
    <row r="11375" spans="1:12">
      <c r="A11375"/>
      <c r="B11375"/>
      <c r="C11375"/>
      <c r="D11375"/>
      <c r="E11375"/>
      <c r="F11375" s="76"/>
      <c r="G11375"/>
      <c r="H11375"/>
      <c r="I11375"/>
      <c r="J11375"/>
      <c r="K11375" s="2"/>
      <c r="L11375" s="60"/>
    </row>
    <row r="11376" spans="1:12">
      <c r="A11376"/>
      <c r="B11376"/>
      <c r="C11376"/>
      <c r="D11376"/>
      <c r="E11376"/>
      <c r="F11376" s="76"/>
      <c r="G11376"/>
      <c r="H11376"/>
      <c r="I11376"/>
      <c r="J11376"/>
      <c r="K11376" s="2"/>
      <c r="L11376" s="60"/>
    </row>
    <row r="11377" spans="1:12">
      <c r="A11377"/>
      <c r="B11377"/>
      <c r="C11377"/>
      <c r="D11377"/>
      <c r="E11377"/>
      <c r="F11377" s="76"/>
      <c r="G11377"/>
      <c r="H11377"/>
      <c r="I11377"/>
      <c r="J11377"/>
      <c r="K11377" s="2"/>
      <c r="L11377" s="60"/>
    </row>
    <row r="11378" spans="1:12">
      <c r="A11378"/>
      <c r="B11378"/>
      <c r="C11378"/>
      <c r="D11378"/>
      <c r="E11378"/>
      <c r="F11378" s="76"/>
      <c r="G11378"/>
      <c r="H11378"/>
      <c r="I11378"/>
      <c r="J11378"/>
      <c r="K11378" s="2"/>
      <c r="L11378" s="60"/>
    </row>
    <row r="11379" spans="1:12">
      <c r="A11379"/>
      <c r="B11379"/>
      <c r="C11379"/>
      <c r="D11379"/>
      <c r="E11379"/>
      <c r="F11379" s="76"/>
      <c r="G11379"/>
      <c r="H11379"/>
      <c r="I11379"/>
      <c r="J11379"/>
      <c r="K11379" s="2"/>
      <c r="L11379" s="60"/>
    </row>
    <row r="11380" spans="1:12">
      <c r="A11380"/>
      <c r="B11380"/>
      <c r="C11380"/>
      <c r="D11380"/>
      <c r="E11380"/>
      <c r="F11380" s="76"/>
      <c r="G11380"/>
      <c r="H11380"/>
      <c r="I11380"/>
      <c r="J11380"/>
      <c r="K11380" s="2"/>
      <c r="L11380" s="60"/>
    </row>
    <row r="11381" spans="1:12">
      <c r="A11381"/>
      <c r="B11381"/>
      <c r="C11381"/>
      <c r="D11381"/>
      <c r="E11381"/>
      <c r="F11381" s="76"/>
      <c r="G11381"/>
      <c r="H11381"/>
      <c r="I11381"/>
      <c r="J11381"/>
      <c r="K11381" s="2"/>
      <c r="L11381" s="60"/>
    </row>
    <row r="11382" spans="1:12">
      <c r="A11382"/>
      <c r="B11382"/>
      <c r="C11382"/>
      <c r="D11382"/>
      <c r="E11382"/>
      <c r="F11382" s="76"/>
      <c r="G11382"/>
      <c r="H11382"/>
      <c r="I11382"/>
      <c r="J11382"/>
      <c r="K11382" s="2"/>
      <c r="L11382" s="60"/>
    </row>
    <row r="11383" spans="1:12">
      <c r="A11383"/>
      <c r="B11383"/>
      <c r="C11383"/>
      <c r="D11383"/>
      <c r="E11383"/>
      <c r="F11383" s="76"/>
      <c r="G11383"/>
      <c r="H11383"/>
      <c r="I11383"/>
      <c r="J11383"/>
      <c r="K11383" s="2"/>
      <c r="L11383" s="60"/>
    </row>
    <row r="11384" spans="1:12">
      <c r="A11384"/>
      <c r="B11384"/>
      <c r="C11384"/>
      <c r="D11384"/>
      <c r="E11384"/>
      <c r="F11384" s="76"/>
      <c r="G11384"/>
      <c r="H11384"/>
      <c r="I11384"/>
      <c r="J11384"/>
      <c r="K11384" s="2"/>
      <c r="L11384" s="60"/>
    </row>
    <row r="11385" spans="1:12">
      <c r="A11385"/>
      <c r="B11385"/>
      <c r="C11385"/>
      <c r="D11385"/>
      <c r="E11385"/>
      <c r="F11385" s="76"/>
      <c r="G11385"/>
      <c r="H11385"/>
      <c r="I11385"/>
      <c r="J11385"/>
      <c r="K11385" s="2"/>
      <c r="L11385" s="60"/>
    </row>
    <row r="11386" spans="1:12">
      <c r="A11386"/>
      <c r="B11386"/>
      <c r="C11386"/>
      <c r="D11386"/>
      <c r="E11386"/>
      <c r="F11386" s="76"/>
      <c r="G11386"/>
      <c r="H11386"/>
      <c r="I11386"/>
      <c r="J11386"/>
      <c r="K11386" s="2"/>
      <c r="L11386" s="60"/>
    </row>
    <row r="11387" spans="1:12">
      <c r="A11387"/>
      <c r="B11387"/>
      <c r="C11387"/>
      <c r="D11387"/>
      <c r="E11387"/>
      <c r="F11387" s="76"/>
      <c r="G11387"/>
      <c r="H11387"/>
      <c r="I11387"/>
      <c r="J11387"/>
      <c r="K11387" s="2"/>
      <c r="L11387" s="60"/>
    </row>
    <row r="11388" spans="1:12">
      <c r="A11388"/>
      <c r="B11388"/>
      <c r="C11388"/>
      <c r="D11388"/>
      <c r="E11388"/>
      <c r="F11388" s="76"/>
      <c r="G11388"/>
      <c r="H11388"/>
      <c r="I11388"/>
      <c r="J11388"/>
      <c r="K11388" s="2"/>
      <c r="L11388" s="60"/>
    </row>
    <row r="11389" spans="1:12">
      <c r="A11389"/>
      <c r="B11389"/>
      <c r="C11389"/>
      <c r="D11389"/>
      <c r="E11389"/>
      <c r="F11389" s="76"/>
      <c r="G11389"/>
      <c r="H11389"/>
      <c r="I11389"/>
      <c r="J11389"/>
      <c r="K11389" s="2"/>
      <c r="L11389" s="60"/>
    </row>
    <row r="11390" spans="1:12">
      <c r="A11390"/>
      <c r="B11390"/>
      <c r="C11390"/>
      <c r="D11390"/>
      <c r="E11390"/>
      <c r="F11390" s="76"/>
      <c r="G11390"/>
      <c r="H11390"/>
      <c r="I11390"/>
      <c r="J11390"/>
      <c r="K11390" s="2"/>
      <c r="L11390" s="60"/>
    </row>
    <row r="11391" spans="1:12">
      <c r="A11391"/>
      <c r="B11391"/>
      <c r="C11391"/>
      <c r="D11391"/>
      <c r="E11391"/>
      <c r="F11391" s="76"/>
      <c r="G11391"/>
      <c r="H11391"/>
      <c r="I11391"/>
      <c r="J11391"/>
      <c r="K11391" s="2"/>
      <c r="L11391" s="60"/>
    </row>
    <row r="11392" spans="1:12">
      <c r="A11392"/>
      <c r="B11392"/>
      <c r="C11392"/>
      <c r="D11392"/>
      <c r="E11392"/>
      <c r="F11392" s="76"/>
      <c r="G11392"/>
      <c r="H11392"/>
      <c r="I11392"/>
      <c r="J11392"/>
      <c r="K11392" s="2"/>
      <c r="L11392" s="60"/>
    </row>
    <row r="11393" spans="1:12">
      <c r="A11393"/>
      <c r="B11393"/>
      <c r="C11393"/>
      <c r="D11393"/>
      <c r="E11393"/>
      <c r="F11393" s="76"/>
      <c r="G11393"/>
      <c r="H11393"/>
      <c r="I11393"/>
      <c r="J11393"/>
      <c r="K11393" s="2"/>
      <c r="L11393" s="60"/>
    </row>
    <row r="11394" spans="1:12">
      <c r="A11394"/>
      <c r="B11394"/>
      <c r="C11394"/>
      <c r="D11394"/>
      <c r="E11394"/>
      <c r="F11394" s="76"/>
      <c r="G11394"/>
      <c r="H11394"/>
      <c r="I11394"/>
      <c r="J11394"/>
      <c r="K11394" s="2"/>
      <c r="L11394" s="60"/>
    </row>
    <row r="11395" spans="1:12">
      <c r="A11395"/>
      <c r="B11395"/>
      <c r="C11395"/>
      <c r="D11395"/>
      <c r="E11395"/>
      <c r="F11395" s="76"/>
      <c r="G11395"/>
      <c r="H11395"/>
      <c r="I11395"/>
      <c r="J11395"/>
      <c r="K11395" s="2"/>
      <c r="L11395" s="60"/>
    </row>
    <row r="11396" spans="1:12">
      <c r="A11396"/>
      <c r="B11396"/>
      <c r="C11396"/>
      <c r="D11396"/>
      <c r="E11396"/>
      <c r="F11396" s="76"/>
      <c r="G11396"/>
      <c r="H11396"/>
      <c r="I11396"/>
      <c r="J11396"/>
      <c r="K11396" s="2"/>
      <c r="L11396" s="60"/>
    </row>
    <row r="11397" spans="1:12">
      <c r="A11397"/>
      <c r="B11397"/>
      <c r="C11397"/>
      <c r="D11397"/>
      <c r="E11397"/>
      <c r="F11397" s="76"/>
      <c r="G11397"/>
      <c r="H11397"/>
      <c r="I11397"/>
      <c r="J11397"/>
      <c r="K11397" s="2"/>
      <c r="L11397" s="60"/>
    </row>
    <row r="11398" spans="1:12">
      <c r="A11398"/>
      <c r="B11398"/>
      <c r="C11398"/>
      <c r="D11398"/>
      <c r="E11398"/>
      <c r="F11398" s="76"/>
      <c r="G11398"/>
      <c r="H11398"/>
      <c r="I11398"/>
      <c r="J11398"/>
      <c r="K11398" s="2"/>
      <c r="L11398" s="60"/>
    </row>
    <row r="11399" spans="1:12">
      <c r="A11399"/>
      <c r="B11399"/>
      <c r="C11399"/>
      <c r="D11399"/>
      <c r="E11399"/>
      <c r="F11399" s="76"/>
      <c r="G11399"/>
      <c r="H11399"/>
      <c r="I11399"/>
      <c r="J11399"/>
      <c r="K11399" s="2"/>
      <c r="L11399" s="60"/>
    </row>
    <row r="11400" spans="1:12">
      <c r="A11400"/>
      <c r="B11400"/>
      <c r="C11400"/>
      <c r="D11400"/>
      <c r="E11400"/>
      <c r="F11400" s="76"/>
      <c r="G11400"/>
      <c r="H11400"/>
      <c r="I11400"/>
      <c r="J11400"/>
      <c r="K11400" s="2"/>
      <c r="L11400" s="60"/>
    </row>
    <row r="11401" spans="1:12">
      <c r="A11401"/>
      <c r="B11401"/>
      <c r="C11401"/>
      <c r="D11401"/>
      <c r="E11401"/>
      <c r="F11401" s="76"/>
      <c r="G11401"/>
      <c r="H11401"/>
      <c r="I11401"/>
      <c r="J11401"/>
      <c r="K11401" s="2"/>
      <c r="L11401" s="60"/>
    </row>
    <row r="11402" spans="1:12">
      <c r="A11402"/>
      <c r="B11402"/>
      <c r="C11402"/>
      <c r="D11402"/>
      <c r="E11402"/>
      <c r="F11402" s="76"/>
      <c r="G11402"/>
      <c r="H11402"/>
      <c r="I11402"/>
      <c r="J11402"/>
      <c r="K11402" s="2"/>
      <c r="L11402" s="60"/>
    </row>
    <row r="11403" spans="1:12">
      <c r="A11403"/>
      <c r="B11403"/>
      <c r="C11403"/>
      <c r="D11403"/>
      <c r="E11403"/>
      <c r="F11403" s="76"/>
      <c r="G11403"/>
      <c r="H11403"/>
      <c r="I11403"/>
      <c r="J11403"/>
      <c r="K11403" s="2"/>
      <c r="L11403" s="60"/>
    </row>
    <row r="11404" spans="1:12">
      <c r="A11404"/>
      <c r="B11404"/>
      <c r="C11404"/>
      <c r="D11404"/>
      <c r="E11404"/>
      <c r="F11404" s="76"/>
      <c r="G11404"/>
      <c r="H11404"/>
      <c r="I11404"/>
      <c r="J11404"/>
      <c r="K11404" s="2"/>
      <c r="L11404" s="60"/>
    </row>
    <row r="11405" spans="1:12">
      <c r="A11405"/>
      <c r="B11405"/>
      <c r="C11405"/>
      <c r="D11405"/>
      <c r="E11405"/>
      <c r="F11405" s="76"/>
      <c r="G11405"/>
      <c r="H11405"/>
      <c r="I11405"/>
      <c r="J11405"/>
      <c r="K11405" s="2"/>
      <c r="L11405" s="60"/>
    </row>
    <row r="11406" spans="1:12">
      <c r="A11406"/>
      <c r="B11406"/>
      <c r="C11406"/>
      <c r="D11406"/>
      <c r="E11406"/>
      <c r="F11406" s="76"/>
      <c r="G11406"/>
      <c r="H11406"/>
      <c r="I11406"/>
      <c r="J11406"/>
      <c r="K11406" s="2"/>
      <c r="L11406" s="60"/>
    </row>
    <row r="11407" spans="1:12">
      <c r="A11407"/>
      <c r="B11407"/>
      <c r="C11407"/>
      <c r="D11407"/>
      <c r="E11407"/>
      <c r="F11407" s="76"/>
      <c r="G11407"/>
      <c r="H11407"/>
      <c r="I11407"/>
      <c r="J11407"/>
      <c r="K11407" s="2"/>
      <c r="L11407" s="60"/>
    </row>
    <row r="11408" spans="1:12">
      <c r="A11408"/>
      <c r="B11408"/>
      <c r="C11408"/>
      <c r="D11408"/>
      <c r="E11408"/>
      <c r="F11408" s="76"/>
      <c r="G11408"/>
      <c r="H11408"/>
      <c r="I11408"/>
      <c r="J11408"/>
      <c r="K11408" s="2"/>
      <c r="L11408" s="60"/>
    </row>
    <row r="11409" spans="1:12">
      <c r="A11409"/>
      <c r="B11409"/>
      <c r="C11409"/>
      <c r="D11409"/>
      <c r="E11409"/>
      <c r="F11409" s="76"/>
      <c r="G11409"/>
      <c r="H11409"/>
      <c r="I11409"/>
      <c r="J11409"/>
      <c r="K11409" s="2"/>
      <c r="L11409" s="60"/>
    </row>
    <row r="11410" spans="1:12">
      <c r="A11410"/>
      <c r="B11410"/>
      <c r="C11410"/>
      <c r="D11410"/>
      <c r="E11410"/>
      <c r="F11410" s="76"/>
      <c r="G11410"/>
      <c r="H11410"/>
      <c r="I11410"/>
      <c r="J11410"/>
      <c r="K11410" s="2"/>
      <c r="L11410" s="60"/>
    </row>
    <row r="11411" spans="1:12">
      <c r="A11411"/>
      <c r="B11411"/>
      <c r="C11411"/>
      <c r="D11411"/>
      <c r="E11411"/>
      <c r="F11411" s="76"/>
      <c r="G11411"/>
      <c r="H11411"/>
      <c r="I11411"/>
      <c r="J11411"/>
      <c r="K11411" s="2"/>
      <c r="L11411" s="60"/>
    </row>
    <row r="11412" spans="1:12">
      <c r="A11412"/>
      <c r="B11412"/>
      <c r="C11412"/>
      <c r="D11412"/>
      <c r="E11412"/>
      <c r="F11412" s="76"/>
      <c r="G11412"/>
      <c r="H11412"/>
      <c r="I11412"/>
      <c r="J11412"/>
      <c r="K11412" s="2"/>
      <c r="L11412" s="60"/>
    </row>
    <row r="11413" spans="1:12">
      <c r="A11413"/>
      <c r="B11413"/>
      <c r="C11413"/>
      <c r="D11413"/>
      <c r="E11413"/>
      <c r="F11413" s="76"/>
      <c r="G11413"/>
      <c r="H11413"/>
      <c r="I11413"/>
      <c r="J11413"/>
      <c r="K11413" s="2"/>
      <c r="L11413" s="60"/>
    </row>
    <row r="11414" spans="1:12">
      <c r="A11414"/>
      <c r="B11414"/>
      <c r="C11414"/>
      <c r="D11414"/>
      <c r="E11414"/>
      <c r="F11414" s="76"/>
      <c r="G11414"/>
      <c r="H11414"/>
      <c r="I11414"/>
      <c r="J11414"/>
      <c r="K11414" s="2"/>
      <c r="L11414" s="60"/>
    </row>
    <row r="11415" spans="1:12">
      <c r="A11415"/>
      <c r="B11415"/>
      <c r="C11415"/>
      <c r="D11415"/>
      <c r="E11415"/>
      <c r="F11415" s="76"/>
      <c r="G11415"/>
      <c r="H11415"/>
      <c r="I11415"/>
      <c r="J11415"/>
      <c r="K11415" s="2"/>
      <c r="L11415" s="60"/>
    </row>
    <row r="11416" spans="1:12">
      <c r="A11416"/>
      <c r="B11416"/>
      <c r="C11416"/>
      <c r="D11416"/>
      <c r="E11416"/>
      <c r="F11416" s="76"/>
      <c r="G11416"/>
      <c r="H11416"/>
      <c r="I11416"/>
      <c r="J11416"/>
      <c r="K11416" s="2"/>
      <c r="L11416" s="60"/>
    </row>
    <row r="11417" spans="1:12">
      <c r="A11417"/>
      <c r="B11417"/>
      <c r="C11417"/>
      <c r="D11417"/>
      <c r="E11417"/>
      <c r="F11417" s="76"/>
      <c r="G11417"/>
      <c r="H11417"/>
      <c r="I11417"/>
      <c r="J11417"/>
      <c r="K11417" s="2"/>
      <c r="L11417" s="60"/>
    </row>
    <row r="11418" spans="1:12">
      <c r="A11418"/>
      <c r="B11418"/>
      <c r="C11418"/>
      <c r="D11418"/>
      <c r="E11418"/>
      <c r="F11418" s="76"/>
      <c r="G11418"/>
      <c r="H11418"/>
      <c r="I11418"/>
      <c r="J11418"/>
      <c r="K11418" s="2"/>
      <c r="L11418" s="60"/>
    </row>
    <row r="11419" spans="1:12">
      <c r="A11419"/>
      <c r="B11419"/>
      <c r="C11419"/>
      <c r="D11419"/>
      <c r="E11419"/>
      <c r="F11419" s="76"/>
      <c r="G11419"/>
      <c r="H11419"/>
      <c r="I11419"/>
      <c r="J11419"/>
      <c r="K11419" s="2"/>
      <c r="L11419" s="60"/>
    </row>
    <row r="11420" spans="1:12">
      <c r="A11420"/>
      <c r="B11420"/>
      <c r="C11420"/>
      <c r="D11420"/>
      <c r="E11420"/>
      <c r="F11420" s="76"/>
      <c r="G11420"/>
      <c r="H11420"/>
      <c r="I11420"/>
      <c r="J11420"/>
      <c r="K11420" s="2"/>
      <c r="L11420" s="60"/>
    </row>
    <row r="11421" spans="1:12">
      <c r="A11421"/>
      <c r="B11421"/>
      <c r="C11421"/>
      <c r="D11421"/>
      <c r="E11421"/>
      <c r="F11421" s="76"/>
      <c r="G11421"/>
      <c r="H11421"/>
      <c r="I11421"/>
      <c r="J11421"/>
      <c r="K11421" s="2"/>
      <c r="L11421" s="60"/>
    </row>
    <row r="11422" spans="1:12">
      <c r="A11422"/>
      <c r="B11422"/>
      <c r="C11422"/>
      <c r="D11422"/>
      <c r="E11422"/>
      <c r="F11422" s="76"/>
      <c r="G11422"/>
      <c r="H11422"/>
      <c r="I11422"/>
      <c r="J11422"/>
      <c r="K11422" s="2"/>
      <c r="L11422" s="60"/>
    </row>
    <row r="11423" spans="1:12">
      <c r="A11423"/>
      <c r="B11423"/>
      <c r="C11423"/>
      <c r="D11423"/>
      <c r="E11423"/>
      <c r="F11423" s="76"/>
      <c r="G11423"/>
      <c r="H11423"/>
      <c r="I11423"/>
      <c r="J11423"/>
      <c r="K11423" s="2"/>
      <c r="L11423" s="60"/>
    </row>
    <row r="11424" spans="1:12">
      <c r="A11424"/>
      <c r="B11424"/>
      <c r="C11424"/>
      <c r="D11424"/>
      <c r="E11424"/>
      <c r="F11424" s="76"/>
      <c r="G11424"/>
      <c r="H11424"/>
      <c r="I11424"/>
      <c r="J11424"/>
      <c r="K11424" s="2"/>
      <c r="L11424" s="60"/>
    </row>
    <row r="11425" spans="1:12">
      <c r="A11425"/>
      <c r="B11425"/>
      <c r="C11425"/>
      <c r="D11425"/>
      <c r="E11425"/>
      <c r="F11425" s="76"/>
      <c r="G11425"/>
      <c r="H11425"/>
      <c r="I11425"/>
      <c r="J11425"/>
      <c r="K11425" s="2"/>
      <c r="L11425" s="60"/>
    </row>
    <row r="11426" spans="1:12">
      <c r="A11426"/>
      <c r="B11426"/>
      <c r="C11426"/>
      <c r="D11426"/>
      <c r="E11426"/>
      <c r="F11426" s="76"/>
      <c r="G11426"/>
      <c r="H11426"/>
      <c r="I11426"/>
      <c r="J11426"/>
      <c r="K11426" s="2"/>
      <c r="L11426" s="60"/>
    </row>
    <row r="11427" spans="1:12">
      <c r="A11427"/>
      <c r="B11427"/>
      <c r="C11427"/>
      <c r="D11427"/>
      <c r="E11427"/>
      <c r="F11427" s="76"/>
      <c r="G11427"/>
      <c r="H11427"/>
      <c r="I11427"/>
      <c r="J11427"/>
      <c r="K11427" s="2"/>
      <c r="L11427" s="60"/>
    </row>
    <row r="11428" spans="1:12">
      <c r="A11428"/>
      <c r="B11428"/>
      <c r="C11428"/>
      <c r="D11428"/>
      <c r="E11428"/>
      <c r="F11428" s="76"/>
      <c r="G11428"/>
      <c r="H11428"/>
      <c r="I11428"/>
      <c r="J11428"/>
      <c r="K11428" s="2"/>
      <c r="L11428" s="60"/>
    </row>
    <row r="11429" spans="1:12">
      <c r="A11429"/>
      <c r="B11429"/>
      <c r="C11429"/>
      <c r="D11429"/>
      <c r="E11429"/>
      <c r="F11429" s="76"/>
      <c r="G11429"/>
      <c r="H11429"/>
      <c r="I11429"/>
      <c r="J11429"/>
      <c r="K11429" s="2"/>
      <c r="L11429" s="60"/>
    </row>
    <row r="11430" spans="1:12">
      <c r="A11430"/>
      <c r="B11430"/>
      <c r="C11430"/>
      <c r="D11430"/>
      <c r="E11430"/>
      <c r="F11430" s="76"/>
      <c r="G11430"/>
      <c r="H11430"/>
      <c r="I11430"/>
      <c r="J11430"/>
      <c r="K11430" s="2"/>
      <c r="L11430" s="60"/>
    </row>
    <row r="11431" spans="1:12">
      <c r="A11431"/>
      <c r="B11431"/>
      <c r="C11431"/>
      <c r="D11431"/>
      <c r="E11431"/>
      <c r="F11431" s="76"/>
      <c r="G11431"/>
      <c r="H11431"/>
      <c r="I11431"/>
      <c r="J11431"/>
      <c r="K11431" s="2"/>
      <c r="L11431" s="60"/>
    </row>
    <row r="11432" spans="1:12">
      <c r="A11432"/>
      <c r="B11432"/>
      <c r="C11432"/>
      <c r="D11432"/>
      <c r="E11432"/>
      <c r="F11432" s="76"/>
      <c r="G11432"/>
      <c r="H11432"/>
      <c r="I11432"/>
      <c r="J11432"/>
      <c r="K11432" s="2"/>
      <c r="L11432" s="60"/>
    </row>
    <row r="11433" spans="1:12">
      <c r="A11433"/>
      <c r="B11433"/>
      <c r="C11433"/>
      <c r="D11433"/>
      <c r="E11433"/>
      <c r="F11433" s="76"/>
      <c r="G11433"/>
      <c r="H11433"/>
      <c r="I11433"/>
      <c r="J11433"/>
      <c r="K11433" s="2"/>
      <c r="L11433" s="60"/>
    </row>
    <row r="11434" spans="1:12">
      <c r="A11434"/>
      <c r="B11434"/>
      <c r="C11434"/>
      <c r="D11434"/>
      <c r="E11434"/>
      <c r="F11434" s="76"/>
      <c r="G11434"/>
      <c r="H11434"/>
      <c r="I11434"/>
      <c r="J11434"/>
      <c r="K11434" s="2"/>
      <c r="L11434" s="60"/>
    </row>
    <row r="11435" spans="1:12">
      <c r="A11435"/>
      <c r="B11435"/>
      <c r="C11435"/>
      <c r="D11435"/>
      <c r="E11435"/>
      <c r="F11435" s="76"/>
      <c r="G11435"/>
      <c r="H11435"/>
      <c r="I11435"/>
      <c r="J11435"/>
      <c r="K11435" s="2"/>
      <c r="L11435" s="60"/>
    </row>
    <row r="11436" spans="1:12">
      <c r="A11436"/>
      <c r="B11436"/>
      <c r="C11436"/>
      <c r="D11436"/>
      <c r="E11436"/>
      <c r="F11436" s="76"/>
      <c r="G11436"/>
      <c r="H11436"/>
      <c r="I11436"/>
      <c r="J11436"/>
      <c r="K11436" s="2"/>
      <c r="L11436" s="60"/>
    </row>
    <row r="11437" spans="1:12">
      <c r="A11437"/>
      <c r="B11437"/>
      <c r="C11437"/>
      <c r="D11437"/>
      <c r="E11437"/>
      <c r="F11437" s="76"/>
      <c r="G11437"/>
      <c r="H11437"/>
      <c r="I11437"/>
      <c r="J11437"/>
      <c r="K11437" s="2"/>
      <c r="L11437" s="60"/>
    </row>
    <row r="11438" spans="1:12">
      <c r="A11438"/>
      <c r="B11438"/>
      <c r="C11438"/>
      <c r="D11438"/>
      <c r="E11438"/>
      <c r="F11438" s="76"/>
      <c r="G11438"/>
      <c r="H11438"/>
      <c r="I11438"/>
      <c r="J11438"/>
      <c r="K11438" s="2"/>
      <c r="L11438" s="60"/>
    </row>
    <row r="11439" spans="1:12">
      <c r="A11439"/>
      <c r="B11439"/>
      <c r="C11439"/>
      <c r="D11439"/>
      <c r="E11439"/>
      <c r="F11439" s="76"/>
      <c r="G11439"/>
      <c r="H11439"/>
      <c r="I11439"/>
      <c r="J11439"/>
      <c r="K11439" s="2"/>
      <c r="L11439" s="60"/>
    </row>
    <row r="11440" spans="1:12">
      <c r="A11440"/>
      <c r="B11440"/>
      <c r="C11440"/>
      <c r="D11440"/>
      <c r="E11440"/>
      <c r="F11440" s="76"/>
      <c r="G11440"/>
      <c r="H11440"/>
      <c r="I11440"/>
      <c r="J11440"/>
      <c r="K11440" s="2"/>
      <c r="L11440" s="60"/>
    </row>
    <row r="11441" spans="1:12">
      <c r="A11441"/>
      <c r="B11441"/>
      <c r="C11441"/>
      <c r="D11441"/>
      <c r="E11441"/>
      <c r="F11441" s="76"/>
      <c r="G11441"/>
      <c r="H11441"/>
      <c r="I11441"/>
      <c r="J11441"/>
      <c r="K11441" s="2"/>
      <c r="L11441" s="60"/>
    </row>
    <row r="11442" spans="1:12">
      <c r="A11442"/>
      <c r="B11442"/>
      <c r="C11442"/>
      <c r="D11442"/>
      <c r="E11442"/>
      <c r="F11442" s="76"/>
      <c r="G11442"/>
      <c r="H11442"/>
      <c r="I11442"/>
      <c r="J11442"/>
      <c r="K11442" s="2"/>
      <c r="L11442" s="60"/>
    </row>
    <row r="11443" spans="1:12">
      <c r="A11443"/>
      <c r="B11443"/>
      <c r="C11443"/>
      <c r="D11443"/>
      <c r="E11443"/>
      <c r="F11443" s="76"/>
      <c r="G11443"/>
      <c r="H11443"/>
      <c r="I11443"/>
      <c r="J11443"/>
      <c r="K11443" s="2"/>
      <c r="L11443" s="60"/>
    </row>
    <row r="11444" spans="1:12">
      <c r="A11444"/>
      <c r="B11444"/>
      <c r="C11444"/>
      <c r="D11444"/>
      <c r="E11444"/>
      <c r="F11444" s="76"/>
      <c r="G11444"/>
      <c r="H11444"/>
      <c r="I11444"/>
      <c r="J11444"/>
      <c r="K11444" s="2"/>
      <c r="L11444" s="60"/>
    </row>
    <row r="11445" spans="1:12">
      <c r="A11445"/>
      <c r="B11445"/>
      <c r="C11445"/>
      <c r="D11445"/>
      <c r="E11445"/>
      <c r="F11445" s="76"/>
      <c r="G11445"/>
      <c r="H11445"/>
      <c r="I11445"/>
      <c r="J11445"/>
      <c r="K11445" s="2"/>
      <c r="L11445" s="60"/>
    </row>
    <row r="11446" spans="1:12">
      <c r="A11446"/>
      <c r="B11446"/>
      <c r="C11446"/>
      <c r="D11446"/>
      <c r="E11446"/>
      <c r="F11446" s="76"/>
      <c r="G11446"/>
      <c r="H11446"/>
      <c r="I11446"/>
      <c r="J11446"/>
      <c r="K11446" s="2"/>
      <c r="L11446" s="60"/>
    </row>
    <row r="11447" spans="1:12">
      <c r="A11447"/>
      <c r="B11447"/>
      <c r="C11447"/>
      <c r="D11447"/>
      <c r="E11447"/>
      <c r="F11447" s="76"/>
      <c r="G11447"/>
      <c r="H11447"/>
      <c r="I11447"/>
      <c r="J11447"/>
      <c r="K11447" s="2"/>
      <c r="L11447" s="60"/>
    </row>
    <row r="11448" spans="1:12">
      <c r="A11448"/>
      <c r="B11448"/>
      <c r="C11448"/>
      <c r="D11448"/>
      <c r="E11448"/>
      <c r="F11448" s="76"/>
      <c r="G11448"/>
      <c r="H11448"/>
      <c r="I11448"/>
      <c r="J11448"/>
      <c r="K11448" s="2"/>
      <c r="L11448" s="60"/>
    </row>
    <row r="11449" spans="1:12">
      <c r="A11449"/>
      <c r="B11449"/>
      <c r="C11449"/>
      <c r="D11449"/>
      <c r="E11449"/>
      <c r="F11449" s="76"/>
      <c r="G11449"/>
      <c r="H11449"/>
      <c r="I11449"/>
      <c r="J11449"/>
      <c r="K11449" s="2"/>
      <c r="L11449" s="60"/>
    </row>
    <row r="11450" spans="1:12">
      <c r="A11450"/>
      <c r="B11450"/>
      <c r="C11450"/>
      <c r="D11450"/>
      <c r="E11450"/>
      <c r="F11450" s="76"/>
      <c r="G11450"/>
      <c r="H11450"/>
      <c r="I11450"/>
      <c r="J11450"/>
      <c r="K11450" s="2"/>
      <c r="L11450" s="60"/>
    </row>
    <row r="11451" spans="1:12">
      <c r="A11451"/>
      <c r="B11451"/>
      <c r="C11451"/>
      <c r="D11451"/>
      <c r="E11451"/>
      <c r="F11451" s="76"/>
      <c r="G11451"/>
      <c r="H11451"/>
      <c r="I11451"/>
      <c r="J11451"/>
      <c r="K11451" s="2"/>
      <c r="L11451" s="60"/>
    </row>
    <row r="11452" spans="1:12">
      <c r="A11452"/>
      <c r="B11452"/>
      <c r="C11452"/>
      <c r="D11452"/>
      <c r="E11452"/>
      <c r="F11452" s="76"/>
      <c r="G11452"/>
      <c r="H11452"/>
      <c r="I11452"/>
      <c r="J11452"/>
      <c r="K11452" s="2"/>
      <c r="L11452" s="60"/>
    </row>
    <row r="11453" spans="1:12">
      <c r="A11453"/>
      <c r="B11453"/>
      <c r="C11453"/>
      <c r="D11453"/>
      <c r="E11453"/>
      <c r="F11453" s="76"/>
      <c r="G11453"/>
      <c r="H11453"/>
      <c r="I11453"/>
      <c r="J11453"/>
      <c r="K11453" s="2"/>
      <c r="L11453" s="60"/>
    </row>
    <row r="11454" spans="1:12">
      <c r="A11454"/>
      <c r="B11454"/>
      <c r="C11454"/>
      <c r="D11454"/>
      <c r="E11454"/>
      <c r="F11454" s="76"/>
      <c r="G11454"/>
      <c r="H11454"/>
      <c r="I11454"/>
      <c r="J11454"/>
      <c r="K11454" s="2"/>
      <c r="L11454" s="60"/>
    </row>
    <row r="11455" spans="1:12">
      <c r="A11455"/>
      <c r="B11455"/>
      <c r="C11455"/>
      <c r="D11455"/>
      <c r="E11455"/>
      <c r="F11455" s="76"/>
      <c r="G11455"/>
      <c r="H11455"/>
      <c r="I11455"/>
      <c r="J11455"/>
      <c r="K11455" s="2"/>
      <c r="L11455" s="60"/>
    </row>
    <row r="11456" spans="1:12">
      <c r="A11456"/>
      <c r="B11456"/>
      <c r="C11456"/>
      <c r="D11456"/>
      <c r="E11456"/>
      <c r="F11456" s="76"/>
      <c r="G11456"/>
      <c r="H11456"/>
      <c r="I11456"/>
      <c r="J11456"/>
      <c r="K11456" s="2"/>
      <c r="L11456" s="60"/>
    </row>
    <row r="11457" spans="1:12">
      <c r="A11457"/>
      <c r="B11457"/>
      <c r="C11457"/>
      <c r="D11457"/>
      <c r="E11457"/>
      <c r="F11457" s="76"/>
      <c r="G11457"/>
      <c r="H11457"/>
      <c r="I11457"/>
      <c r="J11457"/>
      <c r="K11457" s="2"/>
      <c r="L11457" s="60"/>
    </row>
    <row r="11458" spans="1:12">
      <c r="A11458"/>
      <c r="B11458"/>
      <c r="C11458"/>
      <c r="D11458"/>
      <c r="E11458"/>
      <c r="F11458" s="76"/>
      <c r="G11458"/>
      <c r="H11458"/>
      <c r="I11458"/>
      <c r="J11458"/>
      <c r="K11458" s="2"/>
      <c r="L11458" s="60"/>
    </row>
    <row r="11459" spans="1:12">
      <c r="A11459"/>
      <c r="B11459"/>
      <c r="C11459"/>
      <c r="D11459"/>
      <c r="E11459"/>
      <c r="F11459" s="76"/>
      <c r="G11459"/>
      <c r="H11459"/>
      <c r="I11459"/>
      <c r="J11459"/>
      <c r="K11459" s="2"/>
      <c r="L11459" s="60"/>
    </row>
    <row r="11460" spans="1:12">
      <c r="A11460"/>
      <c r="B11460"/>
      <c r="C11460"/>
      <c r="D11460"/>
      <c r="E11460"/>
      <c r="F11460" s="76"/>
      <c r="G11460"/>
      <c r="H11460"/>
      <c r="I11460"/>
      <c r="J11460"/>
      <c r="K11460" s="2"/>
      <c r="L11460" s="60"/>
    </row>
    <row r="11461" spans="1:12">
      <c r="A11461"/>
      <c r="B11461"/>
      <c r="C11461"/>
      <c r="D11461"/>
      <c r="E11461"/>
      <c r="F11461" s="76"/>
      <c r="G11461"/>
      <c r="H11461"/>
      <c r="I11461"/>
      <c r="J11461"/>
      <c r="K11461" s="2"/>
      <c r="L11461" s="60"/>
    </row>
    <row r="11462" spans="1:12">
      <c r="A11462"/>
      <c r="B11462"/>
      <c r="C11462"/>
      <c r="D11462"/>
      <c r="E11462"/>
      <c r="F11462" s="76"/>
      <c r="G11462"/>
      <c r="H11462"/>
      <c r="I11462"/>
      <c r="J11462"/>
      <c r="K11462" s="2"/>
      <c r="L11462" s="60"/>
    </row>
    <row r="11463" spans="1:12">
      <c r="A11463"/>
      <c r="B11463"/>
      <c r="C11463"/>
      <c r="D11463"/>
      <c r="E11463"/>
      <c r="F11463" s="76"/>
      <c r="G11463"/>
      <c r="H11463"/>
      <c r="I11463"/>
      <c r="J11463"/>
      <c r="K11463" s="2"/>
      <c r="L11463" s="60"/>
    </row>
    <row r="11464" spans="1:12">
      <c r="A11464"/>
      <c r="B11464"/>
      <c r="C11464"/>
      <c r="D11464"/>
      <c r="E11464"/>
      <c r="F11464" s="76"/>
      <c r="G11464"/>
      <c r="H11464"/>
      <c r="I11464"/>
      <c r="J11464"/>
      <c r="K11464" s="2"/>
      <c r="L11464" s="60"/>
    </row>
    <row r="11465" spans="1:12">
      <c r="A11465"/>
      <c r="B11465"/>
      <c r="C11465"/>
      <c r="D11465"/>
      <c r="E11465"/>
      <c r="F11465" s="76"/>
      <c r="G11465"/>
      <c r="H11465"/>
      <c r="I11465"/>
      <c r="J11465"/>
      <c r="K11465" s="2"/>
      <c r="L11465" s="60"/>
    </row>
    <row r="11466" spans="1:12">
      <c r="A11466"/>
      <c r="B11466"/>
      <c r="C11466"/>
      <c r="D11466"/>
      <c r="E11466"/>
      <c r="F11466" s="76"/>
      <c r="G11466"/>
      <c r="H11466"/>
      <c r="I11466"/>
      <c r="J11466"/>
      <c r="K11466" s="2"/>
      <c r="L11466" s="60"/>
    </row>
    <row r="11467" spans="1:12">
      <c r="A11467"/>
      <c r="B11467"/>
      <c r="C11467"/>
      <c r="D11467"/>
      <c r="E11467"/>
      <c r="F11467" s="76"/>
      <c r="G11467"/>
      <c r="H11467"/>
      <c r="I11467"/>
      <c r="J11467"/>
      <c r="K11467" s="2"/>
      <c r="L11467" s="60"/>
    </row>
    <row r="11468" spans="1:12">
      <c r="A11468"/>
      <c r="B11468"/>
      <c r="C11468"/>
      <c r="D11468"/>
      <c r="E11468"/>
      <c r="F11468" s="76"/>
      <c r="G11468"/>
      <c r="H11468"/>
      <c r="I11468"/>
      <c r="J11468"/>
      <c r="K11468" s="2"/>
      <c r="L11468" s="60"/>
    </row>
    <row r="11469" spans="1:12">
      <c r="A11469"/>
      <c r="B11469"/>
      <c r="C11469"/>
      <c r="D11469"/>
      <c r="E11469"/>
      <c r="F11469" s="76"/>
      <c r="G11469"/>
      <c r="H11469"/>
      <c r="I11469"/>
      <c r="J11469"/>
      <c r="K11469" s="2"/>
      <c r="L11469" s="60"/>
    </row>
    <row r="11470" spans="1:12">
      <c r="A11470"/>
      <c r="B11470"/>
      <c r="C11470"/>
      <c r="D11470"/>
      <c r="E11470"/>
      <c r="F11470" s="76"/>
      <c r="G11470"/>
      <c r="H11470"/>
      <c r="I11470"/>
      <c r="J11470"/>
      <c r="K11470" s="2"/>
      <c r="L11470" s="60"/>
    </row>
    <row r="11471" spans="1:12">
      <c r="A11471"/>
      <c r="B11471"/>
      <c r="C11471"/>
      <c r="D11471"/>
      <c r="E11471"/>
      <c r="F11471" s="76"/>
      <c r="G11471"/>
      <c r="H11471"/>
      <c r="I11471"/>
      <c r="J11471"/>
      <c r="K11471" s="2"/>
      <c r="L11471" s="60"/>
    </row>
    <row r="11472" spans="1:12">
      <c r="A11472"/>
      <c r="B11472"/>
      <c r="C11472"/>
      <c r="D11472"/>
      <c r="E11472"/>
      <c r="F11472" s="76"/>
      <c r="G11472"/>
      <c r="H11472"/>
      <c r="I11472"/>
      <c r="J11472"/>
      <c r="K11472" s="2"/>
      <c r="L11472" s="60"/>
    </row>
    <row r="11473" spans="1:12">
      <c r="A11473"/>
      <c r="B11473"/>
      <c r="C11473"/>
      <c r="D11473"/>
      <c r="E11473"/>
      <c r="F11473" s="76"/>
      <c r="G11473"/>
      <c r="H11473"/>
      <c r="I11473"/>
      <c r="J11473"/>
      <c r="K11473" s="2"/>
      <c r="L11473" s="60"/>
    </row>
    <row r="11474" spans="1:12">
      <c r="A11474"/>
      <c r="B11474"/>
      <c r="C11474"/>
      <c r="D11474"/>
      <c r="E11474"/>
      <c r="F11474" s="76"/>
      <c r="G11474"/>
      <c r="H11474"/>
      <c r="I11474"/>
      <c r="J11474"/>
      <c r="K11474" s="2"/>
      <c r="L11474" s="60"/>
    </row>
    <row r="11475" spans="1:12">
      <c r="A11475"/>
      <c r="B11475"/>
      <c r="C11475"/>
      <c r="D11475"/>
      <c r="E11475"/>
      <c r="F11475" s="76"/>
      <c r="G11475"/>
      <c r="H11475"/>
      <c r="I11475"/>
      <c r="J11475"/>
      <c r="K11475" s="2"/>
      <c r="L11475" s="60"/>
    </row>
    <row r="11476" spans="1:12">
      <c r="A11476"/>
      <c r="B11476"/>
      <c r="C11476"/>
      <c r="D11476"/>
      <c r="E11476"/>
      <c r="F11476" s="76"/>
      <c r="G11476"/>
      <c r="H11476"/>
      <c r="I11476"/>
      <c r="J11476"/>
      <c r="K11476" s="2"/>
      <c r="L11476" s="60"/>
    </row>
    <row r="11477" spans="1:12">
      <c r="A11477"/>
      <c r="B11477"/>
      <c r="C11477"/>
      <c r="D11477"/>
      <c r="E11477"/>
      <c r="F11477" s="76"/>
      <c r="G11477"/>
      <c r="H11477"/>
      <c r="I11477"/>
      <c r="J11477"/>
      <c r="K11477" s="2"/>
      <c r="L11477" s="60"/>
    </row>
    <row r="11478" spans="1:12">
      <c r="A11478"/>
      <c r="B11478"/>
      <c r="C11478"/>
      <c r="D11478"/>
      <c r="E11478"/>
      <c r="F11478" s="76"/>
      <c r="G11478"/>
      <c r="H11478"/>
      <c r="I11478"/>
      <c r="J11478"/>
      <c r="K11478" s="2"/>
      <c r="L11478" s="60"/>
    </row>
    <row r="11479" spans="1:12">
      <c r="A11479"/>
      <c r="B11479"/>
      <c r="C11479"/>
      <c r="D11479"/>
      <c r="E11479"/>
      <c r="F11479" s="76"/>
      <c r="G11479"/>
      <c r="H11479"/>
      <c r="I11479"/>
      <c r="J11479"/>
      <c r="K11479" s="2"/>
      <c r="L11479" s="60"/>
    </row>
    <row r="11480" spans="1:12">
      <c r="A11480"/>
      <c r="B11480"/>
      <c r="C11480"/>
      <c r="D11480"/>
      <c r="E11480"/>
      <c r="F11480" s="76"/>
      <c r="G11480"/>
      <c r="H11480"/>
      <c r="I11480"/>
      <c r="J11480"/>
      <c r="K11480" s="2"/>
      <c r="L11480" s="60"/>
    </row>
    <row r="11481" spans="1:12">
      <c r="A11481"/>
      <c r="B11481"/>
      <c r="C11481"/>
      <c r="D11481"/>
      <c r="E11481"/>
      <c r="F11481" s="76"/>
      <c r="G11481"/>
      <c r="H11481"/>
      <c r="I11481"/>
      <c r="J11481"/>
      <c r="K11481" s="2"/>
      <c r="L11481" s="60"/>
    </row>
    <row r="11482" spans="1:12">
      <c r="A11482"/>
      <c r="B11482"/>
      <c r="C11482"/>
      <c r="D11482"/>
      <c r="E11482"/>
      <c r="F11482" s="76"/>
      <c r="G11482"/>
      <c r="H11482"/>
      <c r="I11482"/>
      <c r="J11482"/>
      <c r="K11482" s="2"/>
      <c r="L11482" s="60"/>
    </row>
    <row r="11483" spans="1:12">
      <c r="A11483"/>
      <c r="B11483"/>
      <c r="C11483"/>
      <c r="D11483"/>
      <c r="E11483"/>
      <c r="F11483" s="76"/>
      <c r="G11483"/>
      <c r="H11483"/>
      <c r="I11483"/>
      <c r="J11483"/>
      <c r="K11483" s="2"/>
      <c r="L11483" s="60"/>
    </row>
    <row r="11484" spans="1:12">
      <c r="A11484"/>
      <c r="B11484"/>
      <c r="C11484"/>
      <c r="D11484"/>
      <c r="E11484"/>
      <c r="F11484" s="76"/>
      <c r="G11484"/>
      <c r="H11484"/>
      <c r="I11484"/>
      <c r="J11484"/>
      <c r="K11484" s="2"/>
      <c r="L11484" s="60"/>
    </row>
    <row r="11485" spans="1:12">
      <c r="A11485"/>
      <c r="B11485"/>
      <c r="C11485"/>
      <c r="D11485"/>
      <c r="E11485"/>
      <c r="F11485" s="76"/>
      <c r="G11485"/>
      <c r="H11485"/>
      <c r="I11485"/>
      <c r="J11485"/>
      <c r="K11485" s="2"/>
      <c r="L11485" s="60"/>
    </row>
    <row r="11486" spans="1:12">
      <c r="A11486"/>
      <c r="B11486"/>
      <c r="C11486"/>
      <c r="D11486"/>
      <c r="E11486"/>
      <c r="F11486" s="76"/>
      <c r="G11486"/>
      <c r="H11486"/>
      <c r="I11486"/>
      <c r="J11486"/>
      <c r="K11486" s="2"/>
      <c r="L11486" s="60"/>
    </row>
    <row r="11487" spans="1:12">
      <c r="A11487"/>
      <c r="B11487"/>
      <c r="C11487"/>
      <c r="D11487"/>
      <c r="E11487"/>
      <c r="F11487" s="76"/>
      <c r="G11487"/>
      <c r="H11487"/>
      <c r="I11487"/>
      <c r="J11487"/>
      <c r="K11487" s="2"/>
      <c r="L11487" s="60"/>
    </row>
    <row r="11488" spans="1:12">
      <c r="A11488"/>
      <c r="B11488"/>
      <c r="C11488"/>
      <c r="D11488"/>
      <c r="E11488"/>
      <c r="F11488" s="76"/>
      <c r="G11488"/>
      <c r="H11488"/>
      <c r="I11488"/>
      <c r="J11488"/>
      <c r="K11488" s="2"/>
      <c r="L11488" s="60"/>
    </row>
    <row r="11489" spans="1:12">
      <c r="A11489"/>
      <c r="B11489"/>
      <c r="C11489"/>
      <c r="D11489"/>
      <c r="E11489"/>
      <c r="F11489" s="76"/>
      <c r="G11489"/>
      <c r="H11489"/>
      <c r="I11489"/>
      <c r="J11489"/>
      <c r="K11489" s="2"/>
      <c r="L11489" s="60"/>
    </row>
    <row r="11490" spans="1:12">
      <c r="A11490"/>
      <c r="B11490"/>
      <c r="C11490"/>
      <c r="D11490"/>
      <c r="E11490"/>
      <c r="F11490" s="76"/>
      <c r="G11490"/>
      <c r="H11490"/>
      <c r="I11490"/>
      <c r="J11490"/>
      <c r="K11490" s="2"/>
      <c r="L11490" s="60"/>
    </row>
    <row r="11491" spans="1:12">
      <c r="A11491"/>
      <c r="B11491"/>
      <c r="C11491"/>
      <c r="D11491"/>
      <c r="E11491"/>
      <c r="F11491" s="76"/>
      <c r="G11491"/>
      <c r="H11491"/>
      <c r="I11491"/>
      <c r="J11491"/>
      <c r="K11491" s="2"/>
      <c r="L11491" s="60"/>
    </row>
    <row r="11492" spans="1:12">
      <c r="A11492"/>
      <c r="B11492"/>
      <c r="C11492"/>
      <c r="D11492"/>
      <c r="E11492"/>
      <c r="F11492" s="76"/>
      <c r="G11492"/>
      <c r="H11492"/>
      <c r="I11492"/>
      <c r="J11492"/>
      <c r="K11492" s="2"/>
      <c r="L11492" s="60"/>
    </row>
    <row r="11493" spans="1:12">
      <c r="A11493"/>
      <c r="B11493"/>
      <c r="C11493"/>
      <c r="D11493"/>
      <c r="E11493"/>
      <c r="F11493" s="76"/>
      <c r="G11493"/>
      <c r="H11493"/>
      <c r="I11493"/>
      <c r="J11493"/>
      <c r="K11493" s="2"/>
      <c r="L11493" s="60"/>
    </row>
    <row r="11494" spans="1:12">
      <c r="A11494"/>
      <c r="B11494"/>
      <c r="C11494"/>
      <c r="D11494"/>
      <c r="E11494"/>
      <c r="F11494" s="76"/>
      <c r="G11494"/>
      <c r="H11494"/>
      <c r="I11494"/>
      <c r="J11494"/>
      <c r="K11494" s="2"/>
      <c r="L11494" s="60"/>
    </row>
    <row r="11495" spans="1:12">
      <c r="A11495"/>
      <c r="B11495"/>
      <c r="C11495"/>
      <c r="D11495"/>
      <c r="E11495"/>
      <c r="F11495" s="76"/>
      <c r="G11495"/>
      <c r="H11495"/>
      <c r="I11495"/>
      <c r="J11495"/>
      <c r="K11495" s="2"/>
      <c r="L11495" s="60"/>
    </row>
    <row r="11496" spans="1:12">
      <c r="A11496"/>
      <c r="B11496"/>
      <c r="C11496"/>
      <c r="D11496"/>
      <c r="E11496"/>
      <c r="F11496" s="76"/>
      <c r="G11496"/>
      <c r="H11496"/>
      <c r="I11496"/>
      <c r="J11496"/>
      <c r="K11496" s="2"/>
      <c r="L11496" s="60"/>
    </row>
    <row r="11497" spans="1:12">
      <c r="A11497"/>
      <c r="B11497"/>
      <c r="C11497"/>
      <c r="D11497"/>
      <c r="E11497"/>
      <c r="F11497" s="76"/>
      <c r="G11497"/>
      <c r="H11497"/>
      <c r="I11497"/>
      <c r="J11497"/>
      <c r="K11497" s="2"/>
      <c r="L11497" s="60"/>
    </row>
    <row r="11498" spans="1:12">
      <c r="A11498"/>
      <c r="B11498"/>
      <c r="C11498"/>
      <c r="D11498"/>
      <c r="E11498"/>
      <c r="F11498" s="76"/>
      <c r="G11498"/>
      <c r="H11498"/>
      <c r="I11498"/>
      <c r="J11498"/>
      <c r="K11498" s="2"/>
      <c r="L11498" s="60"/>
    </row>
    <row r="11499" spans="1:12">
      <c r="A11499"/>
      <c r="B11499"/>
      <c r="C11499"/>
      <c r="D11499"/>
      <c r="E11499"/>
      <c r="F11499" s="76"/>
      <c r="G11499"/>
      <c r="H11499"/>
      <c r="I11499"/>
      <c r="J11499"/>
      <c r="K11499" s="2"/>
      <c r="L11499" s="60"/>
    </row>
    <row r="11500" spans="1:12">
      <c r="A11500"/>
      <c r="B11500"/>
      <c r="C11500"/>
      <c r="D11500"/>
      <c r="E11500"/>
      <c r="F11500" s="76"/>
      <c r="G11500"/>
      <c r="H11500"/>
      <c r="I11500"/>
      <c r="J11500"/>
      <c r="K11500" s="2"/>
      <c r="L11500" s="60"/>
    </row>
    <row r="11501" spans="1:12">
      <c r="A11501"/>
      <c r="B11501"/>
      <c r="C11501"/>
      <c r="D11501"/>
      <c r="E11501"/>
      <c r="F11501" s="76"/>
      <c r="G11501"/>
      <c r="H11501"/>
      <c r="I11501"/>
      <c r="J11501"/>
      <c r="K11501" s="2"/>
      <c r="L11501" s="60"/>
    </row>
    <row r="11502" spans="1:12">
      <c r="A11502"/>
      <c r="B11502"/>
      <c r="C11502"/>
      <c r="D11502"/>
      <c r="E11502"/>
      <c r="F11502" s="76"/>
      <c r="G11502"/>
      <c r="H11502"/>
      <c r="I11502"/>
      <c r="J11502"/>
      <c r="K11502" s="2"/>
      <c r="L11502" s="60"/>
    </row>
    <row r="11503" spans="1:12">
      <c r="A11503"/>
      <c r="B11503"/>
      <c r="C11503"/>
      <c r="D11503"/>
      <c r="E11503"/>
      <c r="F11503" s="76"/>
      <c r="G11503"/>
      <c r="H11503"/>
      <c r="I11503"/>
      <c r="J11503"/>
      <c r="K11503" s="2"/>
      <c r="L11503" s="60"/>
    </row>
    <row r="11504" spans="1:12">
      <c r="A11504"/>
      <c r="B11504"/>
      <c r="C11504"/>
      <c r="D11504"/>
      <c r="E11504"/>
      <c r="F11504" s="76"/>
      <c r="G11504"/>
      <c r="H11504"/>
      <c r="I11504"/>
      <c r="J11504"/>
      <c r="K11504" s="2"/>
      <c r="L11504" s="60"/>
    </row>
    <row r="11505" spans="1:12">
      <c r="A11505"/>
      <c r="B11505"/>
      <c r="C11505"/>
      <c r="D11505"/>
      <c r="E11505"/>
      <c r="F11505" s="76"/>
      <c r="G11505"/>
      <c r="H11505"/>
      <c r="I11505"/>
      <c r="J11505"/>
      <c r="K11505" s="2"/>
      <c r="L11505" s="60"/>
    </row>
    <row r="11506" spans="1:12">
      <c r="A11506"/>
      <c r="B11506"/>
      <c r="C11506"/>
      <c r="D11506"/>
      <c r="E11506"/>
      <c r="F11506" s="76"/>
      <c r="G11506"/>
      <c r="H11506"/>
      <c r="I11506"/>
      <c r="J11506"/>
      <c r="K11506" s="2"/>
      <c r="L11506" s="60"/>
    </row>
    <row r="11507" spans="1:12">
      <c r="A11507"/>
      <c r="B11507"/>
      <c r="C11507"/>
      <c r="D11507"/>
      <c r="E11507"/>
      <c r="F11507" s="76"/>
      <c r="G11507"/>
      <c r="H11507"/>
      <c r="I11507"/>
      <c r="J11507"/>
      <c r="K11507" s="2"/>
      <c r="L11507" s="60"/>
    </row>
    <row r="11508" spans="1:12">
      <c r="A11508"/>
      <c r="B11508"/>
      <c r="C11508"/>
      <c r="D11508"/>
      <c r="E11508"/>
      <c r="F11508" s="76"/>
      <c r="G11508"/>
      <c r="H11508"/>
      <c r="I11508"/>
      <c r="J11508"/>
      <c r="K11508" s="2"/>
      <c r="L11508" s="60"/>
    </row>
    <row r="11509" spans="1:12">
      <c r="A11509"/>
      <c r="B11509"/>
      <c r="C11509"/>
      <c r="D11509"/>
      <c r="E11509"/>
      <c r="F11509" s="76"/>
      <c r="G11509"/>
      <c r="H11509"/>
      <c r="I11509"/>
      <c r="J11509"/>
      <c r="K11509" s="2"/>
      <c r="L11509" s="60"/>
    </row>
    <row r="11510" spans="1:12">
      <c r="A11510"/>
      <c r="B11510"/>
      <c r="C11510"/>
      <c r="D11510"/>
      <c r="E11510"/>
      <c r="F11510" s="76"/>
      <c r="G11510"/>
      <c r="H11510"/>
      <c r="I11510"/>
      <c r="J11510"/>
      <c r="K11510" s="2"/>
      <c r="L11510" s="60"/>
    </row>
    <row r="11511" spans="1:12">
      <c r="A11511"/>
      <c r="B11511"/>
      <c r="C11511"/>
      <c r="D11511"/>
      <c r="E11511"/>
      <c r="F11511" s="76"/>
      <c r="G11511"/>
      <c r="H11511"/>
      <c r="I11511"/>
      <c r="J11511"/>
      <c r="K11511" s="2"/>
      <c r="L11511" s="60"/>
    </row>
    <row r="11512" spans="1:12">
      <c r="A11512"/>
      <c r="B11512"/>
      <c r="C11512"/>
      <c r="D11512"/>
      <c r="E11512"/>
      <c r="F11512" s="76"/>
      <c r="G11512"/>
      <c r="H11512"/>
      <c r="I11512"/>
      <c r="J11512"/>
      <c r="K11512" s="2"/>
      <c r="L11512" s="60"/>
    </row>
    <row r="11513" spans="1:12">
      <c r="A11513"/>
      <c r="B11513"/>
      <c r="C11513"/>
      <c r="D11513"/>
      <c r="E11513"/>
      <c r="F11513" s="76"/>
      <c r="G11513"/>
      <c r="H11513"/>
      <c r="I11513"/>
      <c r="J11513"/>
      <c r="K11513" s="2"/>
      <c r="L11513" s="60"/>
    </row>
    <row r="11514" spans="1:12">
      <c r="A11514"/>
      <c r="B11514"/>
      <c r="C11514"/>
      <c r="D11514"/>
      <c r="E11514"/>
      <c r="F11514" s="76"/>
      <c r="G11514"/>
      <c r="H11514"/>
      <c r="I11514"/>
      <c r="J11514"/>
      <c r="K11514" s="2"/>
      <c r="L11514" s="60"/>
    </row>
    <row r="11515" spans="1:12">
      <c r="A11515"/>
      <c r="B11515"/>
      <c r="C11515"/>
      <c r="D11515"/>
      <c r="E11515"/>
      <c r="F11515" s="76"/>
      <c r="G11515"/>
      <c r="H11515"/>
      <c r="I11515"/>
      <c r="J11515"/>
      <c r="K11515" s="2"/>
      <c r="L11515" s="60"/>
    </row>
    <row r="11516" spans="1:12">
      <c r="A11516"/>
      <c r="B11516"/>
      <c r="C11516"/>
      <c r="D11516"/>
      <c r="E11516"/>
      <c r="F11516" s="76"/>
      <c r="G11516"/>
      <c r="H11516"/>
      <c r="I11516"/>
      <c r="J11516"/>
      <c r="K11516" s="2"/>
      <c r="L11516" s="60"/>
    </row>
    <row r="11517" spans="1:12">
      <c r="A11517"/>
      <c r="B11517"/>
      <c r="C11517"/>
      <c r="D11517"/>
      <c r="E11517"/>
      <c r="F11517" s="76"/>
      <c r="G11517"/>
      <c r="H11517"/>
      <c r="I11517"/>
      <c r="J11517"/>
      <c r="K11517" s="2"/>
      <c r="L11517" s="60"/>
    </row>
    <row r="11518" spans="1:12">
      <c r="A11518"/>
      <c r="B11518"/>
      <c r="C11518"/>
      <c r="D11518"/>
      <c r="E11518"/>
      <c r="F11518" s="76"/>
      <c r="G11518"/>
      <c r="H11518"/>
      <c r="I11518"/>
      <c r="J11518"/>
      <c r="K11518" s="2"/>
      <c r="L11518" s="60"/>
    </row>
    <row r="11519" spans="1:12">
      <c r="A11519"/>
      <c r="B11519"/>
      <c r="C11519"/>
      <c r="D11519"/>
      <c r="E11519"/>
      <c r="F11519" s="76"/>
      <c r="G11519"/>
      <c r="H11519"/>
      <c r="I11519"/>
      <c r="J11519"/>
      <c r="K11519" s="2"/>
      <c r="L11519" s="60"/>
    </row>
    <row r="11520" spans="1:12">
      <c r="A11520"/>
      <c r="B11520"/>
      <c r="C11520"/>
      <c r="D11520"/>
      <c r="E11520"/>
      <c r="F11520" s="76"/>
      <c r="G11520"/>
      <c r="H11520"/>
      <c r="I11520"/>
      <c r="J11520"/>
      <c r="K11520" s="2"/>
      <c r="L11520" s="60"/>
    </row>
    <row r="11521" spans="1:12">
      <c r="A11521"/>
      <c r="B11521"/>
      <c r="C11521"/>
      <c r="D11521"/>
      <c r="E11521"/>
      <c r="F11521" s="76"/>
      <c r="G11521"/>
      <c r="H11521"/>
      <c r="I11521"/>
      <c r="J11521"/>
      <c r="K11521" s="2"/>
      <c r="L11521" s="60"/>
    </row>
    <row r="11522" spans="1:12">
      <c r="A11522"/>
      <c r="B11522"/>
      <c r="C11522"/>
      <c r="D11522"/>
      <c r="E11522"/>
      <c r="F11522" s="76"/>
      <c r="G11522"/>
      <c r="H11522"/>
      <c r="I11522"/>
      <c r="J11522"/>
      <c r="K11522" s="2"/>
      <c r="L11522" s="60"/>
    </row>
    <row r="11523" spans="1:12">
      <c r="A11523"/>
      <c r="B11523"/>
      <c r="C11523"/>
      <c r="D11523"/>
      <c r="E11523"/>
      <c r="F11523" s="76"/>
      <c r="G11523"/>
      <c r="H11523"/>
      <c r="I11523"/>
      <c r="J11523"/>
      <c r="K11523" s="2"/>
      <c r="L11523" s="60"/>
    </row>
    <row r="11524" spans="1:12">
      <c r="A11524"/>
      <c r="B11524"/>
      <c r="C11524"/>
      <c r="D11524"/>
      <c r="E11524"/>
      <c r="F11524" s="76"/>
      <c r="G11524"/>
      <c r="H11524"/>
      <c r="I11524"/>
      <c r="J11524"/>
      <c r="K11524" s="2"/>
      <c r="L11524" s="60"/>
    </row>
    <row r="11525" spans="1:12">
      <c r="A11525"/>
      <c r="B11525"/>
      <c r="C11525"/>
      <c r="D11525"/>
      <c r="E11525"/>
      <c r="F11525" s="76"/>
      <c r="G11525"/>
      <c r="H11525"/>
      <c r="I11525"/>
      <c r="J11525"/>
      <c r="K11525" s="2"/>
      <c r="L11525" s="60"/>
    </row>
    <row r="11526" spans="1:12">
      <c r="A11526"/>
      <c r="B11526"/>
      <c r="C11526"/>
      <c r="D11526"/>
      <c r="E11526"/>
      <c r="F11526" s="76"/>
      <c r="G11526"/>
      <c r="H11526"/>
      <c r="I11526"/>
      <c r="J11526"/>
      <c r="K11526" s="2"/>
      <c r="L11526" s="60"/>
    </row>
    <row r="11527" spans="1:12">
      <c r="A11527"/>
      <c r="B11527"/>
      <c r="C11527"/>
      <c r="D11527"/>
      <c r="E11527"/>
      <c r="F11527" s="76"/>
      <c r="G11527"/>
      <c r="H11527"/>
      <c r="I11527"/>
      <c r="J11527"/>
      <c r="K11527" s="2"/>
      <c r="L11527" s="60"/>
    </row>
    <row r="11528" spans="1:12">
      <c r="A11528"/>
      <c r="B11528"/>
      <c r="C11528"/>
      <c r="D11528"/>
      <c r="E11528"/>
      <c r="F11528" s="76"/>
      <c r="G11528"/>
      <c r="H11528"/>
      <c r="I11528"/>
      <c r="J11528"/>
      <c r="K11528" s="2"/>
      <c r="L11528" s="60"/>
    </row>
    <row r="11529" spans="1:12">
      <c r="A11529"/>
      <c r="B11529"/>
      <c r="C11529"/>
      <c r="D11529"/>
      <c r="E11529"/>
      <c r="F11529" s="76"/>
      <c r="G11529"/>
      <c r="H11529"/>
      <c r="I11529"/>
      <c r="J11529"/>
      <c r="K11529" s="2"/>
      <c r="L11529" s="60"/>
    </row>
    <row r="11530" spans="1:12">
      <c r="A11530"/>
      <c r="B11530"/>
      <c r="C11530"/>
      <c r="D11530"/>
      <c r="E11530"/>
      <c r="F11530" s="76"/>
      <c r="G11530"/>
      <c r="H11530"/>
      <c r="I11530"/>
      <c r="J11530"/>
      <c r="K11530" s="2"/>
      <c r="L11530" s="60"/>
    </row>
    <row r="11531" spans="1:12">
      <c r="A11531"/>
      <c r="B11531"/>
      <c r="C11531"/>
      <c r="D11531"/>
      <c r="E11531"/>
      <c r="F11531" s="76"/>
      <c r="G11531"/>
      <c r="H11531"/>
      <c r="I11531"/>
      <c r="J11531"/>
      <c r="K11531" s="2"/>
      <c r="L11531" s="60"/>
    </row>
    <row r="11532" spans="1:12">
      <c r="A11532"/>
      <c r="B11532"/>
      <c r="C11532"/>
      <c r="D11532"/>
      <c r="E11532"/>
      <c r="F11532" s="76"/>
      <c r="G11532"/>
      <c r="H11532"/>
      <c r="I11532"/>
      <c r="J11532"/>
      <c r="K11532" s="2"/>
      <c r="L11532" s="60"/>
    </row>
    <row r="11533" spans="1:12">
      <c r="A11533"/>
      <c r="B11533"/>
      <c r="C11533"/>
      <c r="D11533"/>
      <c r="E11533"/>
      <c r="F11533" s="76"/>
      <c r="G11533"/>
      <c r="H11533"/>
      <c r="I11533"/>
      <c r="J11533"/>
      <c r="K11533" s="2"/>
      <c r="L11533" s="60"/>
    </row>
    <row r="11534" spans="1:12">
      <c r="A11534"/>
      <c r="B11534"/>
      <c r="C11534"/>
      <c r="D11534"/>
      <c r="E11534"/>
      <c r="F11534" s="76"/>
      <c r="G11534"/>
      <c r="H11534"/>
      <c r="I11534"/>
      <c r="J11534"/>
      <c r="K11534" s="2"/>
      <c r="L11534" s="60"/>
    </row>
    <row r="11535" spans="1:12">
      <c r="A11535"/>
      <c r="B11535"/>
      <c r="C11535"/>
      <c r="D11535"/>
      <c r="E11535"/>
      <c r="F11535" s="76"/>
      <c r="G11535"/>
      <c r="H11535"/>
      <c r="I11535"/>
      <c r="J11535"/>
      <c r="K11535" s="2"/>
      <c r="L11535" s="60"/>
    </row>
    <row r="11536" spans="1:12">
      <c r="A11536"/>
      <c r="B11536"/>
      <c r="C11536"/>
      <c r="D11536"/>
      <c r="E11536"/>
      <c r="F11536" s="76"/>
      <c r="G11536"/>
      <c r="H11536"/>
      <c r="I11536"/>
      <c r="J11536"/>
      <c r="K11536" s="2"/>
      <c r="L11536" s="60"/>
    </row>
    <row r="11537" spans="1:12">
      <c r="A11537"/>
      <c r="B11537"/>
      <c r="C11537"/>
      <c r="D11537"/>
      <c r="E11537"/>
      <c r="F11537" s="76"/>
      <c r="G11537"/>
      <c r="H11537"/>
      <c r="I11537"/>
      <c r="J11537"/>
      <c r="K11537" s="2"/>
      <c r="L11537" s="60"/>
    </row>
    <row r="11538" spans="1:12">
      <c r="A11538"/>
      <c r="B11538"/>
      <c r="C11538"/>
      <c r="D11538"/>
      <c r="E11538"/>
      <c r="F11538" s="76"/>
      <c r="G11538"/>
      <c r="H11538"/>
      <c r="I11538"/>
      <c r="J11538"/>
      <c r="K11538" s="2"/>
      <c r="L11538" s="60"/>
    </row>
    <row r="11539" spans="1:12">
      <c r="A11539"/>
      <c r="B11539"/>
      <c r="C11539"/>
      <c r="D11539"/>
      <c r="E11539"/>
      <c r="F11539" s="76"/>
      <c r="G11539"/>
      <c r="H11539"/>
      <c r="I11539"/>
      <c r="J11539"/>
      <c r="K11539" s="2"/>
      <c r="L11539" s="60"/>
    </row>
    <row r="11540" spans="1:12">
      <c r="A11540"/>
      <c r="B11540"/>
      <c r="C11540"/>
      <c r="D11540"/>
      <c r="E11540"/>
      <c r="F11540" s="76"/>
      <c r="G11540"/>
      <c r="H11540"/>
      <c r="I11540"/>
      <c r="J11540"/>
      <c r="K11540" s="2"/>
      <c r="L11540" s="60"/>
    </row>
    <row r="11541" spans="1:12">
      <c r="A11541"/>
      <c r="B11541"/>
      <c r="C11541"/>
      <c r="D11541"/>
      <c r="E11541"/>
      <c r="F11541" s="76"/>
      <c r="G11541"/>
      <c r="H11541"/>
      <c r="I11541"/>
      <c r="J11541"/>
      <c r="K11541" s="2"/>
      <c r="L11541" s="60"/>
    </row>
    <row r="11542" spans="1:12">
      <c r="A11542"/>
      <c r="B11542"/>
      <c r="C11542"/>
      <c r="D11542"/>
      <c r="E11542"/>
      <c r="F11542" s="76"/>
      <c r="G11542"/>
      <c r="H11542"/>
      <c r="I11542"/>
      <c r="J11542"/>
      <c r="K11542" s="2"/>
      <c r="L11542" s="60"/>
    </row>
    <row r="11543" spans="1:12">
      <c r="A11543"/>
      <c r="B11543"/>
      <c r="C11543"/>
      <c r="D11543"/>
      <c r="E11543"/>
      <c r="F11543" s="76"/>
      <c r="G11543"/>
      <c r="H11543"/>
      <c r="I11543"/>
      <c r="J11543"/>
      <c r="K11543" s="2"/>
      <c r="L11543" s="60"/>
    </row>
    <row r="11544" spans="1:12">
      <c r="A11544"/>
      <c r="B11544"/>
      <c r="C11544"/>
      <c r="D11544"/>
      <c r="E11544"/>
      <c r="F11544" s="76"/>
      <c r="G11544"/>
      <c r="H11544"/>
      <c r="I11544"/>
      <c r="J11544"/>
      <c r="K11544" s="2"/>
      <c r="L11544" s="60"/>
    </row>
    <row r="11545" spans="1:12">
      <c r="A11545"/>
      <c r="B11545"/>
      <c r="C11545"/>
      <c r="D11545"/>
      <c r="E11545"/>
      <c r="F11545" s="76"/>
      <c r="G11545"/>
      <c r="H11545"/>
      <c r="I11545"/>
      <c r="J11545"/>
      <c r="K11545" s="2"/>
      <c r="L11545" s="60"/>
    </row>
    <row r="11546" spans="1:12">
      <c r="A11546"/>
      <c r="B11546"/>
      <c r="C11546"/>
      <c r="D11546"/>
      <c r="E11546"/>
      <c r="F11546" s="76"/>
      <c r="G11546"/>
      <c r="H11546"/>
      <c r="I11546"/>
      <c r="J11546"/>
      <c r="K11546" s="2"/>
      <c r="L11546" s="60"/>
    </row>
    <row r="11547" spans="1:12">
      <c r="A11547"/>
      <c r="B11547"/>
      <c r="C11547"/>
      <c r="D11547"/>
      <c r="E11547"/>
      <c r="F11547" s="76"/>
      <c r="G11547"/>
      <c r="H11547"/>
      <c r="I11547"/>
      <c r="J11547"/>
      <c r="K11547" s="2"/>
      <c r="L11547" s="60"/>
    </row>
    <row r="11548" spans="1:12">
      <c r="A11548"/>
      <c r="B11548"/>
      <c r="C11548"/>
      <c r="D11548"/>
      <c r="E11548"/>
      <c r="F11548" s="76"/>
      <c r="G11548"/>
      <c r="H11548"/>
      <c r="I11548"/>
      <c r="J11548"/>
      <c r="K11548" s="2"/>
      <c r="L11548" s="60"/>
    </row>
    <row r="11549" spans="1:12">
      <c r="A11549"/>
      <c r="B11549"/>
      <c r="C11549"/>
      <c r="D11549"/>
      <c r="E11549"/>
      <c r="F11549" s="76"/>
      <c r="G11549"/>
      <c r="H11549"/>
      <c r="I11549"/>
      <c r="J11549"/>
      <c r="K11549" s="2"/>
      <c r="L11549" s="60"/>
    </row>
    <row r="11550" spans="1:12">
      <c r="A11550"/>
      <c r="B11550"/>
      <c r="C11550"/>
      <c r="D11550"/>
      <c r="E11550"/>
      <c r="F11550" s="76"/>
      <c r="G11550"/>
      <c r="H11550"/>
      <c r="I11550"/>
      <c r="J11550"/>
      <c r="K11550" s="2"/>
      <c r="L11550" s="60"/>
    </row>
    <row r="11551" spans="1:12">
      <c r="A11551"/>
      <c r="B11551"/>
      <c r="C11551"/>
      <c r="D11551"/>
      <c r="E11551"/>
      <c r="F11551" s="76"/>
      <c r="G11551"/>
      <c r="H11551"/>
      <c r="I11551"/>
      <c r="J11551"/>
      <c r="K11551" s="2"/>
      <c r="L11551" s="60"/>
    </row>
    <row r="11552" spans="1:12">
      <c r="A11552"/>
      <c r="B11552"/>
      <c r="C11552"/>
      <c r="D11552"/>
      <c r="E11552"/>
      <c r="F11552" s="76"/>
      <c r="G11552"/>
      <c r="H11552"/>
      <c r="I11552"/>
      <c r="J11552"/>
      <c r="K11552" s="2"/>
      <c r="L11552" s="60"/>
    </row>
    <row r="11553" spans="1:12">
      <c r="A11553"/>
      <c r="B11553"/>
      <c r="C11553"/>
      <c r="D11553"/>
      <c r="E11553"/>
      <c r="F11553" s="76"/>
      <c r="G11553"/>
      <c r="H11553"/>
      <c r="I11553"/>
      <c r="J11553"/>
      <c r="K11553" s="2"/>
      <c r="L11553" s="60"/>
    </row>
    <row r="11554" spans="1:12">
      <c r="A11554"/>
      <c r="B11554"/>
      <c r="C11554"/>
      <c r="D11554"/>
      <c r="E11554"/>
      <c r="F11554" s="76"/>
      <c r="G11554"/>
      <c r="H11554"/>
      <c r="I11554"/>
      <c r="J11554"/>
      <c r="K11554" s="2"/>
      <c r="L11554" s="60"/>
    </row>
    <row r="11555" spans="1:12">
      <c r="A11555"/>
      <c r="B11555"/>
      <c r="C11555"/>
      <c r="D11555"/>
      <c r="E11555"/>
      <c r="F11555" s="76"/>
      <c r="G11555"/>
      <c r="H11555"/>
      <c r="I11555"/>
      <c r="J11555"/>
      <c r="K11555" s="2"/>
      <c r="L11555" s="60"/>
    </row>
    <row r="11556" spans="1:12">
      <c r="A11556"/>
      <c r="B11556"/>
      <c r="C11556"/>
      <c r="D11556"/>
      <c r="E11556"/>
      <c r="F11556" s="76"/>
      <c r="G11556"/>
      <c r="H11556"/>
      <c r="I11556"/>
      <c r="J11556"/>
      <c r="K11556" s="2"/>
      <c r="L11556" s="60"/>
    </row>
    <row r="11557" spans="1:12">
      <c r="A11557"/>
      <c r="B11557"/>
      <c r="C11557"/>
      <c r="D11557"/>
      <c r="E11557"/>
      <c r="F11557" s="76"/>
      <c r="G11557"/>
      <c r="H11557"/>
      <c r="I11557"/>
      <c r="J11557"/>
      <c r="K11557" s="2"/>
      <c r="L11557" s="60"/>
    </row>
    <row r="11558" spans="1:12">
      <c r="A11558"/>
      <c r="B11558"/>
      <c r="C11558"/>
      <c r="D11558"/>
      <c r="E11558"/>
      <c r="F11558" s="76"/>
      <c r="G11558"/>
      <c r="H11558"/>
      <c r="I11558"/>
      <c r="J11558"/>
      <c r="K11558" s="2"/>
      <c r="L11558" s="60"/>
    </row>
    <row r="11559" spans="1:12">
      <c r="A11559"/>
      <c r="B11559"/>
      <c r="C11559"/>
      <c r="D11559"/>
      <c r="E11559"/>
      <c r="F11559" s="76"/>
      <c r="G11559"/>
      <c r="H11559"/>
      <c r="I11559"/>
      <c r="J11559"/>
      <c r="K11559" s="2"/>
      <c r="L11559" s="60"/>
    </row>
    <row r="11560" spans="1:12">
      <c r="A11560"/>
      <c r="B11560"/>
      <c r="C11560"/>
      <c r="D11560"/>
      <c r="E11560"/>
      <c r="F11560" s="76"/>
      <c r="G11560"/>
      <c r="H11560"/>
      <c r="I11560"/>
      <c r="J11560"/>
      <c r="K11560" s="2"/>
      <c r="L11560" s="60"/>
    </row>
    <row r="11561" spans="1:12">
      <c r="A11561"/>
      <c r="B11561"/>
      <c r="C11561"/>
      <c r="D11561"/>
      <c r="E11561"/>
      <c r="F11561" s="76"/>
      <c r="G11561"/>
      <c r="H11561"/>
      <c r="I11561"/>
      <c r="J11561"/>
      <c r="K11561" s="2"/>
      <c r="L11561" s="60"/>
    </row>
    <row r="11562" spans="1:12">
      <c r="A11562"/>
      <c r="B11562"/>
      <c r="C11562"/>
      <c r="D11562"/>
      <c r="E11562"/>
      <c r="F11562" s="76"/>
      <c r="G11562"/>
      <c r="H11562"/>
      <c r="I11562"/>
      <c r="J11562"/>
      <c r="K11562" s="2"/>
      <c r="L11562" s="60"/>
    </row>
    <row r="11563" spans="1:12">
      <c r="A11563"/>
      <c r="B11563"/>
      <c r="C11563"/>
      <c r="D11563"/>
      <c r="E11563"/>
      <c r="F11563" s="76"/>
      <c r="G11563"/>
      <c r="H11563"/>
      <c r="I11563"/>
      <c r="J11563"/>
      <c r="K11563" s="2"/>
      <c r="L11563" s="60"/>
    </row>
    <row r="11564" spans="1:12">
      <c r="A11564"/>
      <c r="B11564"/>
      <c r="C11564"/>
      <c r="D11564"/>
      <c r="E11564"/>
      <c r="F11564" s="76"/>
      <c r="G11564"/>
      <c r="H11564"/>
      <c r="I11564"/>
      <c r="J11564"/>
      <c r="K11564" s="2"/>
      <c r="L11564" s="60"/>
    </row>
    <row r="11565" spans="1:12">
      <c r="A11565"/>
      <c r="B11565"/>
      <c r="C11565"/>
      <c r="D11565"/>
      <c r="E11565"/>
      <c r="F11565" s="76"/>
      <c r="G11565"/>
      <c r="H11565"/>
      <c r="I11565"/>
      <c r="J11565"/>
      <c r="K11565" s="2"/>
      <c r="L11565" s="60"/>
    </row>
    <row r="11566" spans="1:12">
      <c r="A11566"/>
      <c r="B11566"/>
      <c r="C11566"/>
      <c r="D11566"/>
      <c r="E11566"/>
      <c r="F11566" s="76"/>
      <c r="G11566"/>
      <c r="H11566"/>
      <c r="I11566"/>
      <c r="J11566"/>
      <c r="K11566" s="2"/>
      <c r="L11566" s="60"/>
    </row>
    <row r="11567" spans="1:12">
      <c r="A11567"/>
      <c r="B11567"/>
      <c r="C11567"/>
      <c r="D11567"/>
      <c r="E11567"/>
      <c r="F11567" s="76"/>
      <c r="G11567"/>
      <c r="H11567"/>
      <c r="I11567"/>
      <c r="J11567"/>
      <c r="K11567" s="2"/>
      <c r="L11567" s="60"/>
    </row>
    <row r="11568" spans="1:12">
      <c r="A11568"/>
      <c r="B11568"/>
      <c r="C11568"/>
      <c r="D11568"/>
      <c r="E11568"/>
      <c r="F11568" s="76"/>
      <c r="G11568"/>
      <c r="H11568"/>
      <c r="I11568"/>
      <c r="J11568"/>
      <c r="K11568" s="2"/>
      <c r="L11568" s="60"/>
    </row>
    <row r="11569" spans="1:12">
      <c r="A11569"/>
      <c r="B11569"/>
      <c r="C11569"/>
      <c r="D11569"/>
      <c r="E11569"/>
      <c r="F11569" s="76"/>
      <c r="G11569"/>
      <c r="H11569"/>
      <c r="I11569"/>
      <c r="J11569"/>
      <c r="K11569" s="2"/>
      <c r="L11569" s="60"/>
    </row>
    <row r="11570" spans="1:12">
      <c r="A11570"/>
      <c r="B11570"/>
      <c r="C11570"/>
      <c r="D11570"/>
      <c r="E11570"/>
      <c r="F11570" s="76"/>
      <c r="G11570"/>
      <c r="H11570"/>
      <c r="I11570"/>
      <c r="J11570"/>
      <c r="K11570" s="2"/>
      <c r="L11570" s="60"/>
    </row>
    <row r="11571" spans="1:12">
      <c r="A11571"/>
      <c r="B11571"/>
      <c r="C11571"/>
      <c r="D11571"/>
      <c r="E11571"/>
      <c r="F11571" s="76"/>
      <c r="G11571"/>
      <c r="H11571"/>
      <c r="I11571"/>
      <c r="J11571"/>
      <c r="K11571" s="2"/>
      <c r="L11571" s="60"/>
    </row>
    <row r="11572" spans="1:12">
      <c r="A11572"/>
      <c r="B11572"/>
      <c r="C11572"/>
      <c r="D11572"/>
      <c r="E11572"/>
      <c r="F11572" s="76"/>
      <c r="G11572"/>
      <c r="H11572"/>
      <c r="I11572"/>
      <c r="J11572"/>
      <c r="K11572" s="2"/>
      <c r="L11572" s="60"/>
    </row>
    <row r="11573" spans="1:12">
      <c r="A11573"/>
      <c r="B11573"/>
      <c r="C11573"/>
      <c r="D11573"/>
      <c r="E11573"/>
      <c r="F11573" s="76"/>
      <c r="G11573"/>
      <c r="H11573"/>
      <c r="I11573"/>
      <c r="J11573"/>
      <c r="K11573" s="2"/>
      <c r="L11573" s="60"/>
    </row>
    <row r="11574" spans="1:12">
      <c r="A11574"/>
      <c r="B11574"/>
      <c r="C11574"/>
      <c r="D11574"/>
      <c r="E11574"/>
      <c r="F11574" s="76"/>
      <c r="G11574"/>
      <c r="H11574"/>
      <c r="I11574"/>
      <c r="J11574"/>
      <c r="K11574" s="2"/>
      <c r="L11574" s="60"/>
    </row>
    <row r="11575" spans="1:12">
      <c r="A11575"/>
      <c r="B11575"/>
      <c r="C11575"/>
      <c r="D11575"/>
      <c r="E11575"/>
      <c r="F11575" s="76"/>
      <c r="G11575"/>
      <c r="H11575"/>
      <c r="I11575"/>
      <c r="J11575"/>
      <c r="K11575" s="2"/>
      <c r="L11575" s="60"/>
    </row>
    <row r="11576" spans="1:12">
      <c r="A11576"/>
      <c r="B11576"/>
      <c r="C11576"/>
      <c r="D11576"/>
      <c r="E11576"/>
      <c r="F11576" s="76"/>
      <c r="G11576"/>
      <c r="H11576"/>
      <c r="I11576"/>
      <c r="J11576"/>
      <c r="K11576" s="2"/>
      <c r="L11576" s="60"/>
    </row>
    <row r="11577" spans="1:12">
      <c r="A11577"/>
      <c r="B11577"/>
      <c r="C11577"/>
      <c r="D11577"/>
      <c r="E11577"/>
      <c r="F11577" s="76"/>
      <c r="G11577"/>
      <c r="H11577"/>
      <c r="I11577"/>
      <c r="J11577"/>
      <c r="K11577" s="2"/>
      <c r="L11577" s="60"/>
    </row>
    <row r="11578" spans="1:12">
      <c r="A11578"/>
      <c r="B11578"/>
      <c r="C11578"/>
      <c r="D11578"/>
      <c r="E11578"/>
      <c r="F11578" s="76"/>
      <c r="G11578"/>
      <c r="H11578"/>
      <c r="I11578"/>
      <c r="J11578"/>
      <c r="K11578" s="2"/>
      <c r="L11578" s="60"/>
    </row>
    <row r="11579" spans="1:12">
      <c r="A11579"/>
      <c r="B11579"/>
      <c r="C11579"/>
      <c r="D11579"/>
      <c r="E11579"/>
      <c r="F11579" s="76"/>
      <c r="G11579"/>
      <c r="H11579"/>
      <c r="I11579"/>
      <c r="J11579"/>
      <c r="K11579" s="2"/>
      <c r="L11579" s="60"/>
    </row>
    <row r="11580" spans="1:12">
      <c r="A11580"/>
      <c r="B11580"/>
      <c r="C11580"/>
      <c r="D11580"/>
      <c r="E11580"/>
      <c r="F11580" s="76"/>
      <c r="G11580"/>
      <c r="H11580"/>
      <c r="I11580"/>
      <c r="J11580"/>
      <c r="K11580" s="2"/>
      <c r="L11580" s="60"/>
    </row>
    <row r="11581" spans="1:12">
      <c r="A11581"/>
      <c r="B11581"/>
      <c r="C11581"/>
      <c r="D11581"/>
      <c r="E11581"/>
      <c r="F11581" s="76"/>
      <c r="G11581"/>
      <c r="H11581"/>
      <c r="I11581"/>
      <c r="J11581"/>
      <c r="K11581" s="2"/>
      <c r="L11581" s="60"/>
    </row>
    <row r="11582" spans="1:12">
      <c r="A11582"/>
      <c r="B11582"/>
      <c r="C11582"/>
      <c r="D11582"/>
      <c r="E11582"/>
      <c r="F11582" s="76"/>
      <c r="G11582"/>
      <c r="H11582"/>
      <c r="I11582"/>
      <c r="J11582"/>
      <c r="K11582" s="2"/>
      <c r="L11582" s="60"/>
    </row>
    <row r="11583" spans="1:12">
      <c r="A11583"/>
      <c r="B11583"/>
      <c r="C11583"/>
      <c r="D11583"/>
      <c r="E11583"/>
      <c r="F11583" s="76"/>
      <c r="G11583"/>
      <c r="H11583"/>
      <c r="I11583"/>
      <c r="J11583"/>
      <c r="K11583" s="2"/>
      <c r="L11583" s="60"/>
    </row>
    <row r="11584" spans="1:12">
      <c r="A11584"/>
      <c r="B11584"/>
      <c r="C11584"/>
      <c r="D11584"/>
      <c r="E11584"/>
      <c r="F11584" s="76"/>
      <c r="G11584"/>
      <c r="H11584"/>
      <c r="I11584"/>
      <c r="J11584"/>
      <c r="K11584" s="2"/>
      <c r="L11584" s="60"/>
    </row>
    <row r="11585" spans="1:12">
      <c r="A11585"/>
      <c r="B11585"/>
      <c r="C11585"/>
      <c r="D11585"/>
      <c r="E11585"/>
      <c r="F11585" s="76"/>
      <c r="G11585"/>
      <c r="H11585"/>
      <c r="I11585"/>
      <c r="J11585"/>
      <c r="K11585" s="2"/>
      <c r="L11585" s="60"/>
    </row>
    <row r="11586" spans="1:12">
      <c r="A11586"/>
      <c r="B11586"/>
      <c r="C11586"/>
      <c r="D11586"/>
      <c r="E11586"/>
      <c r="F11586" s="76"/>
      <c r="G11586"/>
      <c r="H11586"/>
      <c r="I11586"/>
      <c r="J11586"/>
      <c r="K11586" s="2"/>
      <c r="L11586" s="60"/>
    </row>
    <row r="11587" spans="1:12">
      <c r="A11587"/>
      <c r="B11587"/>
      <c r="C11587"/>
      <c r="D11587"/>
      <c r="E11587"/>
      <c r="F11587" s="76"/>
      <c r="G11587"/>
      <c r="H11587"/>
      <c r="I11587"/>
      <c r="J11587"/>
      <c r="K11587" s="2"/>
      <c r="L11587" s="60"/>
    </row>
    <row r="11588" spans="1:12">
      <c r="A11588"/>
      <c r="B11588"/>
      <c r="C11588"/>
      <c r="D11588"/>
      <c r="E11588"/>
      <c r="F11588" s="76"/>
      <c r="G11588"/>
      <c r="H11588"/>
      <c r="I11588"/>
      <c r="J11588"/>
      <c r="K11588" s="2"/>
      <c r="L11588" s="60"/>
    </row>
    <row r="11589" spans="1:12">
      <c r="A11589"/>
      <c r="B11589"/>
      <c r="C11589"/>
      <c r="D11589"/>
      <c r="E11589"/>
      <c r="F11589" s="76"/>
      <c r="G11589"/>
      <c r="H11589"/>
      <c r="I11589"/>
      <c r="J11589"/>
      <c r="K11589" s="2"/>
      <c r="L11589" s="60"/>
    </row>
    <row r="11590" spans="1:12">
      <c r="A11590"/>
      <c r="B11590"/>
      <c r="C11590"/>
      <c r="D11590"/>
      <c r="E11590"/>
      <c r="F11590" s="76"/>
      <c r="G11590"/>
      <c r="H11590"/>
      <c r="I11590"/>
      <c r="J11590"/>
      <c r="K11590" s="2"/>
      <c r="L11590" s="60"/>
    </row>
    <row r="11591" spans="1:12">
      <c r="A11591"/>
      <c r="B11591"/>
      <c r="C11591"/>
      <c r="D11591"/>
      <c r="E11591"/>
      <c r="F11591" s="76"/>
      <c r="G11591"/>
      <c r="H11591"/>
      <c r="I11591"/>
      <c r="J11591"/>
      <c r="K11591" s="2"/>
      <c r="L11591" s="60"/>
    </row>
    <row r="11592" spans="1:12">
      <c r="A11592"/>
      <c r="B11592"/>
      <c r="C11592"/>
      <c r="D11592"/>
      <c r="E11592"/>
      <c r="F11592" s="76"/>
      <c r="G11592"/>
      <c r="H11592"/>
      <c r="I11592"/>
      <c r="J11592"/>
      <c r="K11592" s="2"/>
      <c r="L11592" s="60"/>
    </row>
    <row r="11593" spans="1:12">
      <c r="A11593"/>
      <c r="B11593"/>
      <c r="C11593"/>
      <c r="D11593"/>
      <c r="E11593"/>
      <c r="F11593" s="76"/>
      <c r="G11593"/>
      <c r="H11593"/>
      <c r="I11593"/>
      <c r="J11593"/>
      <c r="K11593" s="2"/>
      <c r="L11593" s="60"/>
    </row>
    <row r="11594" spans="1:12">
      <c r="A11594"/>
      <c r="B11594"/>
      <c r="C11594"/>
      <c r="D11594"/>
      <c r="E11594"/>
      <c r="F11594" s="76"/>
      <c r="G11594"/>
      <c r="H11594"/>
      <c r="I11594"/>
      <c r="J11594"/>
      <c r="K11594" s="2"/>
      <c r="L11594" s="60"/>
    </row>
    <row r="11595" spans="1:12">
      <c r="A11595"/>
      <c r="B11595"/>
      <c r="C11595"/>
      <c r="D11595"/>
      <c r="E11595"/>
      <c r="F11595" s="76"/>
      <c r="G11595"/>
      <c r="H11595"/>
      <c r="I11595"/>
      <c r="J11595"/>
      <c r="K11595" s="2"/>
      <c r="L11595" s="60"/>
    </row>
    <row r="11596" spans="1:12">
      <c r="A11596"/>
      <c r="B11596"/>
      <c r="C11596"/>
      <c r="D11596"/>
      <c r="E11596"/>
      <c r="F11596" s="76"/>
      <c r="G11596"/>
      <c r="H11596"/>
      <c r="I11596"/>
      <c r="J11596"/>
      <c r="K11596" s="2"/>
      <c r="L11596" s="60"/>
    </row>
    <row r="11597" spans="1:12">
      <c r="A11597"/>
      <c r="B11597"/>
      <c r="C11597"/>
      <c r="D11597"/>
      <c r="E11597"/>
      <c r="F11597" s="76"/>
      <c r="G11597"/>
      <c r="H11597"/>
      <c r="I11597"/>
      <c r="J11597"/>
      <c r="K11597" s="2"/>
      <c r="L11597" s="60"/>
    </row>
    <row r="11598" spans="1:12">
      <c r="A11598"/>
      <c r="B11598"/>
      <c r="C11598"/>
      <c r="D11598"/>
      <c r="E11598"/>
      <c r="F11598" s="76"/>
      <c r="G11598"/>
      <c r="H11598"/>
      <c r="I11598"/>
      <c r="J11598"/>
      <c r="K11598" s="2"/>
      <c r="L11598" s="60"/>
    </row>
    <row r="11599" spans="1:12">
      <c r="A11599"/>
      <c r="B11599"/>
      <c r="C11599"/>
      <c r="D11599"/>
      <c r="E11599"/>
      <c r="F11599" s="76"/>
      <c r="G11599"/>
      <c r="H11599"/>
      <c r="I11599"/>
      <c r="J11599"/>
      <c r="K11599" s="2"/>
      <c r="L11599" s="60"/>
    </row>
    <row r="11600" spans="1:12">
      <c r="A11600"/>
      <c r="B11600"/>
      <c r="C11600"/>
      <c r="D11600"/>
      <c r="E11600"/>
      <c r="F11600" s="76"/>
      <c r="G11600"/>
      <c r="H11600"/>
      <c r="I11600"/>
      <c r="J11600"/>
      <c r="K11600" s="2"/>
      <c r="L11600" s="60"/>
    </row>
    <row r="11601" spans="1:12">
      <c r="A11601"/>
      <c r="B11601"/>
      <c r="C11601"/>
      <c r="D11601"/>
      <c r="E11601"/>
      <c r="F11601" s="76"/>
      <c r="G11601"/>
      <c r="H11601"/>
      <c r="I11601"/>
      <c r="J11601"/>
      <c r="K11601" s="2"/>
      <c r="L11601" s="60"/>
    </row>
    <row r="11602" spans="1:12">
      <c r="A11602"/>
      <c r="B11602"/>
      <c r="C11602"/>
      <c r="D11602"/>
      <c r="E11602"/>
      <c r="F11602" s="76"/>
      <c r="G11602"/>
      <c r="H11602"/>
      <c r="I11602"/>
      <c r="J11602"/>
      <c r="K11602" s="2"/>
      <c r="L11602" s="60"/>
    </row>
    <row r="11603" spans="1:12">
      <c r="A11603"/>
      <c r="B11603"/>
      <c r="C11603"/>
      <c r="D11603"/>
      <c r="E11603"/>
      <c r="F11603" s="76"/>
      <c r="G11603"/>
      <c r="H11603"/>
      <c r="I11603"/>
      <c r="J11603"/>
      <c r="K11603" s="2"/>
      <c r="L11603" s="60"/>
    </row>
    <row r="11604" spans="1:12">
      <c r="A11604"/>
      <c r="B11604"/>
      <c r="C11604"/>
      <c r="D11604"/>
      <c r="E11604"/>
      <c r="F11604" s="76"/>
      <c r="G11604"/>
      <c r="H11604"/>
      <c r="I11604"/>
      <c r="J11604"/>
      <c r="K11604" s="2"/>
      <c r="L11604" s="60"/>
    </row>
    <row r="11605" spans="1:12">
      <c r="A11605"/>
      <c r="B11605"/>
      <c r="C11605"/>
      <c r="D11605"/>
      <c r="E11605"/>
      <c r="F11605" s="76"/>
      <c r="G11605"/>
      <c r="H11605"/>
      <c r="I11605"/>
      <c r="J11605"/>
      <c r="K11605" s="2"/>
      <c r="L11605" s="60"/>
    </row>
    <row r="11606" spans="1:12">
      <c r="A11606"/>
      <c r="B11606"/>
      <c r="C11606"/>
      <c r="D11606"/>
      <c r="E11606"/>
      <c r="F11606" s="76"/>
      <c r="G11606"/>
      <c r="H11606"/>
      <c r="I11606"/>
      <c r="J11606"/>
      <c r="K11606" s="2"/>
      <c r="L11606" s="60"/>
    </row>
    <row r="11607" spans="1:12">
      <c r="A11607"/>
      <c r="B11607"/>
      <c r="C11607"/>
      <c r="D11607"/>
      <c r="E11607"/>
      <c r="F11607" s="76"/>
      <c r="G11607"/>
      <c r="H11607"/>
      <c r="I11607"/>
      <c r="J11607"/>
      <c r="K11607" s="2"/>
      <c r="L11607" s="60"/>
    </row>
    <row r="11608" spans="1:12">
      <c r="A11608"/>
      <c r="B11608"/>
      <c r="C11608"/>
      <c r="D11608"/>
      <c r="E11608"/>
      <c r="F11608" s="76"/>
      <c r="G11608"/>
      <c r="H11608"/>
      <c r="I11608"/>
      <c r="J11608"/>
      <c r="K11608" s="2"/>
      <c r="L11608" s="60"/>
    </row>
    <row r="11609" spans="1:12">
      <c r="A11609"/>
      <c r="B11609"/>
      <c r="C11609"/>
      <c r="D11609"/>
      <c r="E11609"/>
      <c r="F11609" s="76"/>
      <c r="G11609"/>
      <c r="H11609"/>
      <c r="I11609"/>
      <c r="J11609"/>
      <c r="K11609" s="2"/>
      <c r="L11609" s="60"/>
    </row>
    <row r="11610" spans="1:12">
      <c r="A11610"/>
      <c r="B11610"/>
      <c r="C11610"/>
      <c r="D11610"/>
      <c r="E11610"/>
      <c r="F11610" s="76"/>
      <c r="G11610"/>
      <c r="H11610"/>
      <c r="I11610"/>
      <c r="J11610"/>
      <c r="K11610" s="2"/>
      <c r="L11610" s="60"/>
    </row>
    <row r="11611" spans="1:12">
      <c r="A11611"/>
      <c r="B11611"/>
      <c r="C11611"/>
      <c r="D11611"/>
      <c r="E11611"/>
      <c r="F11611" s="76"/>
      <c r="G11611"/>
      <c r="H11611"/>
      <c r="I11611"/>
      <c r="J11611"/>
      <c r="K11611" s="2"/>
      <c r="L11611" s="60"/>
    </row>
    <row r="11612" spans="1:12">
      <c r="A11612"/>
      <c r="B11612"/>
      <c r="C11612"/>
      <c r="D11612"/>
      <c r="E11612"/>
      <c r="F11612" s="76"/>
      <c r="G11612"/>
      <c r="H11612"/>
      <c r="I11612"/>
      <c r="J11612"/>
      <c r="K11612" s="2"/>
      <c r="L11612" s="60"/>
    </row>
    <row r="11613" spans="1:12">
      <c r="A11613"/>
      <c r="B11613"/>
      <c r="C11613"/>
      <c r="D11613"/>
      <c r="E11613"/>
      <c r="F11613" s="76"/>
      <c r="G11613"/>
      <c r="H11613"/>
      <c r="I11613"/>
      <c r="J11613"/>
      <c r="K11613" s="2"/>
      <c r="L11613" s="60"/>
    </row>
    <row r="11614" spans="1:12">
      <c r="A11614"/>
      <c r="B11614"/>
      <c r="C11614"/>
      <c r="D11614"/>
      <c r="E11614"/>
      <c r="F11614" s="76"/>
      <c r="G11614"/>
      <c r="H11614"/>
      <c r="I11614"/>
      <c r="J11614"/>
      <c r="K11614" s="2"/>
      <c r="L11614" s="60"/>
    </row>
    <row r="11615" spans="1:12">
      <c r="A11615"/>
      <c r="B11615"/>
      <c r="C11615"/>
      <c r="D11615"/>
      <c r="E11615"/>
      <c r="F11615" s="76"/>
      <c r="G11615"/>
      <c r="H11615"/>
      <c r="I11615"/>
      <c r="J11615"/>
      <c r="K11615" s="2"/>
      <c r="L11615" s="60"/>
    </row>
    <row r="11616" spans="1:12">
      <c r="A11616"/>
      <c r="B11616"/>
      <c r="C11616"/>
      <c r="D11616"/>
      <c r="E11616"/>
      <c r="F11616" s="76"/>
      <c r="G11616"/>
      <c r="H11616"/>
      <c r="I11616"/>
      <c r="J11616"/>
      <c r="K11616" s="2"/>
      <c r="L11616" s="60"/>
    </row>
    <row r="11617" spans="1:12">
      <c r="A11617"/>
      <c r="B11617"/>
      <c r="C11617"/>
      <c r="D11617"/>
      <c r="E11617"/>
      <c r="F11617" s="76"/>
      <c r="G11617"/>
      <c r="H11617"/>
      <c r="I11617"/>
      <c r="J11617"/>
      <c r="K11617" s="2"/>
      <c r="L11617" s="60"/>
    </row>
    <row r="11618" spans="1:12">
      <c r="A11618"/>
      <c r="B11618"/>
      <c r="C11618"/>
      <c r="D11618"/>
      <c r="E11618"/>
      <c r="F11618" s="76"/>
      <c r="G11618"/>
      <c r="H11618"/>
      <c r="I11618"/>
      <c r="J11618"/>
      <c r="K11618" s="2"/>
      <c r="L11618" s="60"/>
    </row>
    <row r="11619" spans="1:12">
      <c r="A11619"/>
      <c r="B11619"/>
      <c r="C11619"/>
      <c r="D11619"/>
      <c r="E11619"/>
      <c r="F11619" s="76"/>
      <c r="G11619"/>
      <c r="H11619"/>
      <c r="I11619"/>
      <c r="J11619"/>
      <c r="K11619" s="2"/>
      <c r="L11619" s="60"/>
    </row>
    <row r="11620" spans="1:12">
      <c r="A11620"/>
      <c r="B11620"/>
      <c r="C11620"/>
      <c r="D11620"/>
      <c r="E11620"/>
      <c r="F11620" s="76"/>
      <c r="G11620"/>
      <c r="H11620"/>
      <c r="I11620"/>
      <c r="J11620"/>
      <c r="K11620" s="2"/>
      <c r="L11620" s="60"/>
    </row>
    <row r="11621" spans="1:12">
      <c r="A11621"/>
      <c r="B11621"/>
      <c r="C11621"/>
      <c r="D11621"/>
      <c r="E11621"/>
      <c r="F11621" s="76"/>
      <c r="G11621"/>
      <c r="H11621"/>
      <c r="I11621"/>
      <c r="J11621"/>
      <c r="K11621" s="2"/>
      <c r="L11621" s="60"/>
    </row>
    <row r="11622" spans="1:12">
      <c r="A11622"/>
      <c r="B11622"/>
      <c r="C11622"/>
      <c r="D11622"/>
      <c r="E11622"/>
      <c r="F11622" s="76"/>
      <c r="G11622"/>
      <c r="H11622"/>
      <c r="I11622"/>
      <c r="J11622"/>
      <c r="K11622" s="2"/>
      <c r="L11622" s="60"/>
    </row>
    <row r="11623" spans="1:12">
      <c r="A11623"/>
      <c r="B11623"/>
      <c r="C11623"/>
      <c r="D11623"/>
      <c r="E11623"/>
      <c r="F11623" s="76"/>
      <c r="G11623"/>
      <c r="H11623"/>
      <c r="I11623"/>
      <c r="J11623"/>
      <c r="K11623" s="2"/>
      <c r="L11623" s="60"/>
    </row>
    <row r="11624" spans="1:12">
      <c r="A11624"/>
      <c r="B11624"/>
      <c r="C11624"/>
      <c r="D11624"/>
      <c r="E11624"/>
      <c r="F11624" s="76"/>
      <c r="G11624"/>
      <c r="H11624"/>
      <c r="I11624"/>
      <c r="J11624"/>
      <c r="K11624" s="2"/>
      <c r="L11624" s="60"/>
    </row>
    <row r="11625" spans="1:12">
      <c r="A11625"/>
      <c r="B11625"/>
      <c r="C11625"/>
      <c r="D11625"/>
      <c r="E11625"/>
      <c r="F11625" s="76"/>
      <c r="G11625"/>
      <c r="H11625"/>
      <c r="I11625"/>
      <c r="J11625"/>
      <c r="K11625" s="2"/>
      <c r="L11625" s="60"/>
    </row>
    <row r="11626" spans="1:12">
      <c r="A11626"/>
      <c r="B11626"/>
      <c r="C11626"/>
      <c r="D11626"/>
      <c r="E11626"/>
      <c r="F11626" s="76"/>
      <c r="G11626"/>
      <c r="H11626"/>
      <c r="I11626"/>
      <c r="J11626"/>
      <c r="K11626" s="2"/>
      <c r="L11626" s="60"/>
    </row>
    <row r="11627" spans="1:12">
      <c r="A11627"/>
      <c r="B11627"/>
      <c r="C11627"/>
      <c r="D11627"/>
      <c r="E11627"/>
      <c r="F11627" s="76"/>
      <c r="G11627"/>
      <c r="H11627"/>
      <c r="I11627"/>
      <c r="J11627"/>
      <c r="K11627" s="2"/>
      <c r="L11627" s="60"/>
    </row>
    <row r="11628" spans="1:12">
      <c r="A11628"/>
      <c r="B11628"/>
      <c r="C11628"/>
      <c r="D11628"/>
      <c r="E11628"/>
      <c r="F11628" s="76"/>
      <c r="G11628"/>
      <c r="H11628"/>
      <c r="I11628"/>
      <c r="J11628"/>
      <c r="K11628" s="2"/>
      <c r="L11628" s="60"/>
    </row>
    <row r="11629" spans="1:12">
      <c r="A11629"/>
      <c r="B11629"/>
      <c r="C11629"/>
      <c r="D11629"/>
      <c r="E11629"/>
      <c r="F11629" s="76"/>
      <c r="G11629"/>
      <c r="H11629"/>
      <c r="I11629"/>
      <c r="J11629"/>
      <c r="K11629" s="2"/>
      <c r="L11629" s="60"/>
    </row>
    <row r="11630" spans="1:12">
      <c r="A11630"/>
      <c r="B11630"/>
      <c r="C11630"/>
      <c r="D11630"/>
      <c r="E11630"/>
      <c r="F11630" s="76"/>
      <c r="G11630"/>
      <c r="H11630"/>
      <c r="I11630"/>
      <c r="J11630"/>
      <c r="K11630" s="2"/>
      <c r="L11630" s="60"/>
    </row>
    <row r="11631" spans="1:12">
      <c r="A11631"/>
      <c r="B11631"/>
      <c r="C11631"/>
      <c r="D11631"/>
      <c r="E11631"/>
      <c r="F11631" s="76"/>
      <c r="G11631"/>
      <c r="H11631"/>
      <c r="I11631"/>
      <c r="J11631"/>
      <c r="K11631" s="2"/>
      <c r="L11631" s="60"/>
    </row>
    <row r="11632" spans="1:12">
      <c r="A11632"/>
      <c r="B11632"/>
      <c r="C11632"/>
      <c r="D11632"/>
      <c r="E11632"/>
      <c r="F11632" s="76"/>
      <c r="G11632"/>
      <c r="H11632"/>
      <c r="I11632"/>
      <c r="J11632"/>
      <c r="K11632" s="2"/>
      <c r="L11632" s="60"/>
    </row>
    <row r="11633" spans="1:12">
      <c r="A11633"/>
      <c r="B11633"/>
      <c r="C11633"/>
      <c r="D11633"/>
      <c r="E11633"/>
      <c r="F11633" s="76"/>
      <c r="G11633"/>
      <c r="H11633"/>
      <c r="I11633"/>
      <c r="J11633"/>
      <c r="K11633" s="2"/>
      <c r="L11633" s="60"/>
    </row>
    <row r="11634" spans="1:12">
      <c r="A11634"/>
      <c r="B11634"/>
      <c r="C11634"/>
      <c r="D11634"/>
      <c r="E11634"/>
      <c r="F11634" s="76"/>
      <c r="G11634"/>
      <c r="H11634"/>
      <c r="I11634"/>
      <c r="J11634"/>
      <c r="K11634" s="2"/>
      <c r="L11634" s="60"/>
    </row>
    <row r="11635" spans="1:12">
      <c r="A11635"/>
      <c r="B11635"/>
      <c r="C11635"/>
      <c r="D11635"/>
      <c r="E11635"/>
      <c r="F11635" s="76"/>
      <c r="G11635"/>
      <c r="H11635"/>
      <c r="I11635"/>
      <c r="J11635"/>
      <c r="K11635" s="2"/>
      <c r="L11635" s="60"/>
    </row>
    <row r="11636" spans="1:12">
      <c r="A11636"/>
      <c r="B11636"/>
      <c r="C11636"/>
      <c r="D11636"/>
      <c r="E11636"/>
      <c r="F11636" s="76"/>
      <c r="G11636"/>
      <c r="H11636"/>
      <c r="I11636"/>
      <c r="J11636"/>
      <c r="K11636" s="2"/>
      <c r="L11636" s="60"/>
    </row>
    <row r="11637" spans="1:12">
      <c r="A11637"/>
      <c r="B11637"/>
      <c r="C11637"/>
      <c r="D11637"/>
      <c r="E11637"/>
      <c r="F11637" s="76"/>
      <c r="G11637"/>
      <c r="H11637"/>
      <c r="I11637"/>
      <c r="J11637"/>
      <c r="K11637" s="2"/>
      <c r="L11637" s="60"/>
    </row>
    <row r="11638" spans="1:12">
      <c r="A11638"/>
      <c r="B11638"/>
      <c r="C11638"/>
      <c r="D11638"/>
      <c r="E11638"/>
      <c r="F11638" s="76"/>
      <c r="G11638"/>
      <c r="H11638"/>
      <c r="I11638"/>
      <c r="J11638"/>
      <c r="K11638" s="2"/>
      <c r="L11638" s="60"/>
    </row>
    <row r="11639" spans="1:12">
      <c r="A11639"/>
      <c r="B11639"/>
      <c r="C11639"/>
      <c r="D11639"/>
      <c r="E11639"/>
      <c r="F11639" s="76"/>
      <c r="G11639"/>
      <c r="H11639"/>
      <c r="I11639"/>
      <c r="J11639"/>
      <c r="K11639" s="2"/>
      <c r="L11639" s="60"/>
    </row>
    <row r="11640" spans="1:12">
      <c r="A11640"/>
      <c r="B11640"/>
      <c r="C11640"/>
      <c r="D11640"/>
      <c r="E11640"/>
      <c r="F11640" s="76"/>
      <c r="G11640"/>
      <c r="H11640"/>
      <c r="I11640"/>
      <c r="J11640"/>
      <c r="K11640" s="2"/>
      <c r="L11640" s="60"/>
    </row>
    <row r="11641" spans="1:12">
      <c r="A11641"/>
      <c r="B11641"/>
      <c r="C11641"/>
      <c r="D11641"/>
      <c r="E11641"/>
      <c r="F11641" s="76"/>
      <c r="G11641"/>
      <c r="H11641"/>
      <c r="I11641"/>
      <c r="J11641"/>
      <c r="K11641" s="2"/>
      <c r="L11641" s="60"/>
    </row>
    <row r="11642" spans="1:12">
      <c r="A11642"/>
      <c r="B11642"/>
      <c r="C11642"/>
      <c r="D11642"/>
      <c r="E11642"/>
      <c r="F11642" s="76"/>
      <c r="G11642"/>
      <c r="H11642"/>
      <c r="I11642"/>
      <c r="J11642"/>
      <c r="K11642" s="2"/>
      <c r="L11642" s="60"/>
    </row>
    <row r="11643" spans="1:12">
      <c r="A11643"/>
      <c r="B11643"/>
      <c r="C11643"/>
      <c r="D11643"/>
      <c r="E11643"/>
      <c r="F11643" s="76"/>
      <c r="G11643"/>
      <c r="H11643"/>
      <c r="I11643"/>
      <c r="J11643"/>
      <c r="K11643" s="2"/>
      <c r="L11643" s="60"/>
    </row>
    <row r="11644" spans="1:12">
      <c r="A11644"/>
      <c r="B11644"/>
      <c r="C11644"/>
      <c r="D11644"/>
      <c r="E11644"/>
      <c r="F11644" s="76"/>
      <c r="G11644"/>
      <c r="H11644"/>
      <c r="I11644"/>
      <c r="J11644"/>
      <c r="K11644" s="2"/>
      <c r="L11644" s="60"/>
    </row>
    <row r="11645" spans="1:12">
      <c r="A11645"/>
      <c r="B11645"/>
      <c r="C11645"/>
      <c r="D11645"/>
      <c r="E11645"/>
      <c r="F11645" s="76"/>
      <c r="G11645"/>
      <c r="H11645"/>
      <c r="I11645"/>
      <c r="J11645"/>
      <c r="K11645" s="2"/>
      <c r="L11645" s="60"/>
    </row>
    <row r="11646" spans="1:12">
      <c r="A11646"/>
      <c r="B11646"/>
      <c r="C11646"/>
      <c r="D11646"/>
      <c r="E11646"/>
      <c r="F11646" s="76"/>
      <c r="G11646"/>
      <c r="H11646"/>
      <c r="I11646"/>
      <c r="J11646"/>
      <c r="K11646" s="2"/>
      <c r="L11646" s="60"/>
    </row>
    <row r="11647" spans="1:12">
      <c r="A11647"/>
      <c r="B11647"/>
      <c r="C11647"/>
      <c r="D11647"/>
      <c r="E11647"/>
      <c r="F11647" s="76"/>
      <c r="G11647"/>
      <c r="H11647"/>
      <c r="I11647"/>
      <c r="J11647"/>
      <c r="K11647" s="2"/>
      <c r="L11647" s="60"/>
    </row>
    <row r="11648" spans="1:12">
      <c r="A11648"/>
      <c r="B11648"/>
      <c r="C11648"/>
      <c r="D11648"/>
      <c r="E11648"/>
      <c r="F11648" s="76"/>
      <c r="G11648"/>
      <c r="H11648"/>
      <c r="I11648"/>
      <c r="J11648"/>
      <c r="K11648" s="2"/>
      <c r="L11648" s="60"/>
    </row>
    <row r="11649" spans="1:12">
      <c r="A11649"/>
      <c r="B11649"/>
      <c r="C11649"/>
      <c r="D11649"/>
      <c r="E11649"/>
      <c r="F11649" s="76"/>
      <c r="G11649"/>
      <c r="H11649"/>
      <c r="I11649"/>
      <c r="J11649"/>
      <c r="K11649" s="2"/>
      <c r="L11649" s="60"/>
    </row>
    <row r="11650" spans="1:12">
      <c r="A11650"/>
      <c r="B11650"/>
      <c r="C11650"/>
      <c r="D11650"/>
      <c r="E11650"/>
      <c r="F11650" s="76"/>
      <c r="G11650"/>
      <c r="H11650"/>
      <c r="I11650"/>
      <c r="J11650"/>
      <c r="K11650" s="2"/>
      <c r="L11650" s="60"/>
    </row>
    <row r="11651" spans="1:12">
      <c r="A11651"/>
      <c r="B11651"/>
      <c r="C11651"/>
      <c r="D11651"/>
      <c r="E11651"/>
      <c r="F11651" s="76"/>
      <c r="G11651"/>
      <c r="H11651"/>
      <c r="I11651"/>
      <c r="J11651"/>
      <c r="K11651" s="2"/>
      <c r="L11651" s="60"/>
    </row>
    <row r="11652" spans="1:12">
      <c r="A11652"/>
      <c r="B11652"/>
      <c r="C11652"/>
      <c r="D11652"/>
      <c r="E11652"/>
      <c r="F11652" s="76"/>
      <c r="G11652"/>
      <c r="H11652"/>
      <c r="I11652"/>
      <c r="J11652"/>
      <c r="K11652" s="2"/>
      <c r="L11652" s="60"/>
    </row>
    <row r="11653" spans="1:12">
      <c r="A11653"/>
      <c r="B11653"/>
      <c r="C11653"/>
      <c r="D11653"/>
      <c r="E11653"/>
      <c r="F11653" s="76"/>
      <c r="G11653"/>
      <c r="H11653"/>
      <c r="I11653"/>
      <c r="J11653"/>
      <c r="K11653" s="2"/>
      <c r="L11653" s="60"/>
    </row>
    <row r="11654" spans="1:12">
      <c r="A11654"/>
      <c r="B11654"/>
      <c r="C11654"/>
      <c r="D11654"/>
      <c r="E11654"/>
      <c r="F11654" s="76"/>
      <c r="G11654"/>
      <c r="H11654"/>
      <c r="I11654"/>
      <c r="J11654"/>
      <c r="K11654" s="2"/>
      <c r="L11654" s="60"/>
    </row>
    <row r="11655" spans="1:12">
      <c r="A11655"/>
      <c r="B11655"/>
      <c r="C11655"/>
      <c r="D11655"/>
      <c r="E11655"/>
      <c r="F11655" s="76"/>
      <c r="G11655"/>
      <c r="H11655"/>
      <c r="I11655"/>
      <c r="J11655"/>
      <c r="K11655" s="2"/>
      <c r="L11655" s="60"/>
    </row>
    <row r="11656" spans="1:12">
      <c r="A11656"/>
      <c r="B11656"/>
      <c r="C11656"/>
      <c r="D11656"/>
      <c r="E11656"/>
      <c r="F11656" s="76"/>
      <c r="G11656"/>
      <c r="H11656"/>
      <c r="I11656"/>
      <c r="J11656"/>
      <c r="K11656" s="2"/>
      <c r="L11656" s="60"/>
    </row>
    <row r="11657" spans="1:12">
      <c r="A11657"/>
      <c r="B11657"/>
      <c r="C11657"/>
      <c r="D11657"/>
      <c r="E11657"/>
      <c r="F11657" s="76"/>
      <c r="G11657"/>
      <c r="H11657"/>
      <c r="I11657"/>
      <c r="J11657"/>
      <c r="K11657" s="2"/>
      <c r="L11657" s="60"/>
    </row>
    <row r="11658" spans="1:12">
      <c r="A11658"/>
      <c r="B11658"/>
      <c r="C11658"/>
      <c r="D11658"/>
      <c r="E11658"/>
      <c r="F11658" s="76"/>
      <c r="G11658"/>
      <c r="H11658"/>
      <c r="I11658"/>
      <c r="J11658"/>
      <c r="K11658" s="2"/>
      <c r="L11658" s="60"/>
    </row>
    <row r="11659" spans="1:12">
      <c r="A11659"/>
      <c r="B11659"/>
      <c r="C11659"/>
      <c r="D11659"/>
      <c r="E11659"/>
      <c r="F11659" s="76"/>
      <c r="G11659"/>
      <c r="H11659"/>
      <c r="I11659"/>
      <c r="J11659"/>
      <c r="K11659" s="2"/>
      <c r="L11659" s="60"/>
    </row>
    <row r="11660" spans="1:12">
      <c r="A11660"/>
      <c r="B11660"/>
      <c r="C11660"/>
      <c r="D11660"/>
      <c r="E11660"/>
      <c r="F11660" s="76"/>
      <c r="G11660"/>
      <c r="H11660"/>
      <c r="I11660"/>
      <c r="J11660"/>
      <c r="K11660" s="2"/>
      <c r="L11660" s="60"/>
    </row>
    <row r="11661" spans="1:12">
      <c r="A11661"/>
      <c r="B11661"/>
      <c r="C11661"/>
      <c r="D11661"/>
      <c r="E11661"/>
      <c r="F11661" s="76"/>
      <c r="G11661"/>
      <c r="H11661"/>
      <c r="I11661"/>
      <c r="J11661"/>
      <c r="K11661" s="2"/>
      <c r="L11661" s="60"/>
    </row>
    <row r="11662" spans="1:12">
      <c r="A11662"/>
      <c r="B11662"/>
      <c r="C11662"/>
      <c r="D11662"/>
      <c r="E11662"/>
      <c r="F11662" s="76"/>
      <c r="G11662"/>
      <c r="H11662"/>
      <c r="I11662"/>
      <c r="J11662"/>
      <c r="K11662" s="2"/>
      <c r="L11662" s="60"/>
    </row>
    <row r="11663" spans="1:12">
      <c r="A11663"/>
      <c r="B11663"/>
      <c r="C11663"/>
      <c r="D11663"/>
      <c r="E11663"/>
      <c r="F11663" s="76"/>
      <c r="G11663"/>
      <c r="H11663"/>
      <c r="I11663"/>
      <c r="J11663"/>
      <c r="K11663" s="2"/>
      <c r="L11663" s="60"/>
    </row>
    <row r="11664" spans="1:12">
      <c r="A11664"/>
      <c r="B11664"/>
      <c r="C11664"/>
      <c r="D11664"/>
      <c r="E11664"/>
      <c r="F11664" s="76"/>
      <c r="G11664"/>
      <c r="H11664"/>
      <c r="I11664"/>
      <c r="J11664"/>
      <c r="K11664" s="2"/>
      <c r="L11664" s="60"/>
    </row>
    <row r="11665" spans="1:12">
      <c r="A11665"/>
      <c r="B11665"/>
      <c r="C11665"/>
      <c r="D11665"/>
      <c r="E11665"/>
      <c r="F11665" s="76"/>
      <c r="G11665"/>
      <c r="H11665"/>
      <c r="I11665"/>
      <c r="J11665"/>
      <c r="K11665" s="2"/>
      <c r="L11665" s="60"/>
    </row>
    <row r="11666" spans="1:12">
      <c r="A11666"/>
      <c r="B11666"/>
      <c r="C11666"/>
      <c r="D11666"/>
      <c r="E11666"/>
      <c r="F11666" s="76"/>
      <c r="G11666"/>
      <c r="H11666"/>
      <c r="I11666"/>
      <c r="J11666"/>
      <c r="K11666" s="2"/>
      <c r="L11666" s="60"/>
    </row>
    <row r="11667" spans="1:12">
      <c r="A11667"/>
      <c r="B11667"/>
      <c r="C11667"/>
      <c r="D11667"/>
      <c r="E11667"/>
      <c r="F11667" s="76"/>
      <c r="G11667"/>
      <c r="H11667"/>
      <c r="I11667"/>
      <c r="J11667"/>
      <c r="K11667" s="2"/>
      <c r="L11667" s="60"/>
    </row>
    <row r="11668" spans="1:12">
      <c r="A11668"/>
      <c r="B11668"/>
      <c r="C11668"/>
      <c r="D11668"/>
      <c r="E11668"/>
      <c r="F11668" s="76"/>
      <c r="G11668"/>
      <c r="H11668"/>
      <c r="I11668"/>
      <c r="J11668"/>
      <c r="K11668" s="2"/>
      <c r="L11668" s="60"/>
    </row>
    <row r="11669" spans="1:12">
      <c r="A11669"/>
      <c r="B11669"/>
      <c r="C11669"/>
      <c r="D11669"/>
      <c r="E11669"/>
      <c r="F11669" s="76"/>
      <c r="G11669"/>
      <c r="H11669"/>
      <c r="I11669"/>
      <c r="J11669"/>
      <c r="K11669" s="2"/>
      <c r="L11669" s="60"/>
    </row>
    <row r="11670" spans="1:12">
      <c r="A11670"/>
      <c r="B11670"/>
      <c r="C11670"/>
      <c r="D11670"/>
      <c r="E11670"/>
      <c r="F11670" s="76"/>
      <c r="G11670"/>
      <c r="H11670"/>
      <c r="I11670"/>
      <c r="J11670"/>
      <c r="K11670" s="2"/>
      <c r="L11670" s="60"/>
    </row>
    <row r="11671" spans="1:12">
      <c r="A11671"/>
      <c r="B11671"/>
      <c r="C11671"/>
      <c r="D11671"/>
      <c r="E11671"/>
      <c r="F11671" s="76"/>
      <c r="G11671"/>
      <c r="H11671"/>
      <c r="I11671"/>
      <c r="J11671"/>
      <c r="K11671" s="2"/>
      <c r="L11671" s="60"/>
    </row>
    <row r="11672" spans="1:12">
      <c r="A11672"/>
      <c r="B11672"/>
      <c r="C11672"/>
      <c r="D11672"/>
      <c r="E11672"/>
      <c r="F11672" s="76"/>
      <c r="G11672"/>
      <c r="H11672"/>
      <c r="I11672"/>
      <c r="J11672"/>
      <c r="K11672" s="2"/>
      <c r="L11672" s="60"/>
    </row>
    <row r="11673" spans="1:12">
      <c r="A11673"/>
      <c r="B11673"/>
      <c r="C11673"/>
      <c r="D11673"/>
      <c r="E11673"/>
      <c r="F11673" s="76"/>
      <c r="G11673"/>
      <c r="H11673"/>
      <c r="I11673"/>
      <c r="J11673"/>
      <c r="K11673" s="2"/>
      <c r="L11673" s="60"/>
    </row>
    <row r="11674" spans="1:12">
      <c r="A11674"/>
      <c r="B11674"/>
      <c r="C11674"/>
      <c r="D11674"/>
      <c r="E11674"/>
      <c r="F11674" s="76"/>
      <c r="G11674"/>
      <c r="H11674"/>
      <c r="I11674"/>
      <c r="J11674"/>
      <c r="K11674" s="2"/>
      <c r="L11674" s="60"/>
    </row>
    <row r="11675" spans="1:12">
      <c r="A11675"/>
      <c r="B11675"/>
      <c r="C11675"/>
      <c r="D11675"/>
      <c r="E11675"/>
      <c r="F11675" s="76"/>
      <c r="G11675"/>
      <c r="H11675"/>
      <c r="I11675"/>
      <c r="J11675"/>
      <c r="K11675" s="2"/>
      <c r="L11675" s="60"/>
    </row>
    <row r="11676" spans="1:12">
      <c r="A11676"/>
      <c r="B11676"/>
      <c r="C11676"/>
      <c r="D11676"/>
      <c r="E11676"/>
      <c r="F11676" s="76"/>
      <c r="G11676"/>
      <c r="H11676"/>
      <c r="I11676"/>
      <c r="J11676"/>
      <c r="K11676" s="2"/>
      <c r="L11676" s="60"/>
    </row>
    <row r="11677" spans="1:12">
      <c r="A11677"/>
      <c r="B11677"/>
      <c r="C11677"/>
      <c r="D11677"/>
      <c r="E11677"/>
      <c r="F11677" s="76"/>
      <c r="G11677"/>
      <c r="H11677"/>
      <c r="I11677"/>
      <c r="J11677"/>
      <c r="K11677" s="2"/>
      <c r="L11677" s="60"/>
    </row>
    <row r="11678" spans="1:12">
      <c r="A11678"/>
      <c r="B11678"/>
      <c r="C11678"/>
      <c r="D11678"/>
      <c r="E11678"/>
      <c r="F11678" s="76"/>
      <c r="G11678"/>
      <c r="H11678"/>
      <c r="I11678"/>
      <c r="J11678"/>
      <c r="K11678" s="2"/>
      <c r="L11678" s="60"/>
    </row>
    <row r="11679" spans="1:12">
      <c r="A11679"/>
      <c r="B11679"/>
      <c r="C11679"/>
      <c r="D11679"/>
      <c r="E11679"/>
      <c r="F11679" s="76"/>
      <c r="G11679"/>
      <c r="H11679"/>
      <c r="I11679"/>
      <c r="J11679"/>
      <c r="K11679" s="2"/>
      <c r="L11679" s="60"/>
    </row>
    <row r="11680" spans="1:12">
      <c r="A11680"/>
      <c r="B11680"/>
      <c r="C11680"/>
      <c r="D11680"/>
      <c r="E11680"/>
      <c r="F11680" s="76"/>
      <c r="G11680"/>
      <c r="H11680"/>
      <c r="I11680"/>
      <c r="J11680"/>
      <c r="K11680" s="2"/>
      <c r="L11680" s="60"/>
    </row>
    <row r="11681" spans="1:12">
      <c r="A11681"/>
      <c r="B11681"/>
      <c r="C11681"/>
      <c r="D11681"/>
      <c r="E11681"/>
      <c r="F11681" s="76"/>
      <c r="G11681"/>
      <c r="H11681"/>
      <c r="I11681"/>
      <c r="J11681"/>
      <c r="K11681" s="2"/>
      <c r="L11681" s="60"/>
    </row>
    <row r="11682" spans="1:12">
      <c r="A11682"/>
      <c r="B11682"/>
      <c r="C11682"/>
      <c r="D11682"/>
      <c r="E11682"/>
      <c r="F11682" s="76"/>
      <c r="G11682"/>
      <c r="H11682"/>
      <c r="I11682"/>
      <c r="J11682"/>
      <c r="K11682" s="2"/>
      <c r="L11682" s="60"/>
    </row>
    <row r="11683" spans="1:12">
      <c r="A11683"/>
      <c r="B11683"/>
      <c r="C11683"/>
      <c r="D11683"/>
      <c r="E11683"/>
      <c r="F11683" s="76"/>
      <c r="G11683"/>
      <c r="H11683"/>
      <c r="I11683"/>
      <c r="J11683"/>
      <c r="K11683" s="2"/>
      <c r="L11683" s="60"/>
    </row>
    <row r="11684" spans="1:12">
      <c r="A11684"/>
      <c r="B11684"/>
      <c r="C11684"/>
      <c r="D11684"/>
      <c r="E11684"/>
      <c r="F11684" s="76"/>
      <c r="G11684"/>
      <c r="H11684"/>
      <c r="I11684"/>
      <c r="J11684"/>
      <c r="K11684" s="2"/>
      <c r="L11684" s="60"/>
    </row>
    <row r="11685" spans="1:12">
      <c r="A11685"/>
      <c r="B11685"/>
      <c r="C11685"/>
      <c r="D11685"/>
      <c r="E11685"/>
      <c r="F11685" s="76"/>
      <c r="G11685"/>
      <c r="H11685"/>
      <c r="I11685"/>
      <c r="J11685"/>
      <c r="K11685" s="2"/>
      <c r="L11685" s="60"/>
    </row>
    <row r="11686" spans="1:12">
      <c r="A11686"/>
      <c r="B11686"/>
      <c r="C11686"/>
      <c r="D11686"/>
      <c r="E11686"/>
      <c r="F11686" s="76"/>
      <c r="G11686"/>
      <c r="H11686"/>
      <c r="I11686"/>
      <c r="J11686"/>
      <c r="K11686" s="2"/>
      <c r="L11686" s="60"/>
    </row>
    <row r="11687" spans="1:12">
      <c r="A11687"/>
      <c r="B11687"/>
      <c r="C11687"/>
      <c r="D11687"/>
      <c r="E11687"/>
      <c r="F11687" s="76"/>
      <c r="G11687"/>
      <c r="H11687"/>
      <c r="I11687"/>
      <c r="J11687"/>
      <c r="K11687" s="2"/>
      <c r="L11687" s="60"/>
    </row>
    <row r="11688" spans="1:12">
      <c r="A11688"/>
      <c r="B11688"/>
      <c r="C11688"/>
      <c r="D11688"/>
      <c r="E11688"/>
      <c r="F11688" s="76"/>
      <c r="G11688"/>
      <c r="H11688"/>
      <c r="I11688"/>
      <c r="J11688"/>
      <c r="K11688" s="2"/>
      <c r="L11688" s="60"/>
    </row>
    <row r="11689" spans="1:12">
      <c r="A11689"/>
      <c r="B11689"/>
      <c r="C11689"/>
      <c r="D11689"/>
      <c r="E11689"/>
      <c r="F11689" s="76"/>
      <c r="G11689"/>
      <c r="H11689"/>
      <c r="I11689"/>
      <c r="J11689"/>
      <c r="K11689" s="2"/>
      <c r="L11689" s="60"/>
    </row>
    <row r="11690" spans="1:12">
      <c r="A11690"/>
      <c r="B11690"/>
      <c r="C11690"/>
      <c r="D11690"/>
      <c r="E11690"/>
      <c r="F11690" s="76"/>
      <c r="G11690"/>
      <c r="H11690"/>
      <c r="I11690"/>
      <c r="J11690"/>
      <c r="K11690" s="2"/>
      <c r="L11690" s="60"/>
    </row>
    <row r="11691" spans="1:12">
      <c r="A11691"/>
      <c r="B11691"/>
      <c r="C11691"/>
      <c r="D11691"/>
      <c r="E11691"/>
      <c r="F11691" s="76"/>
      <c r="G11691"/>
      <c r="H11691"/>
      <c r="I11691"/>
      <c r="J11691"/>
      <c r="K11691" s="2"/>
      <c r="L11691" s="60"/>
    </row>
    <row r="11692" spans="1:12">
      <c r="A11692"/>
      <c r="B11692"/>
      <c r="C11692"/>
      <c r="D11692"/>
      <c r="E11692"/>
      <c r="F11692" s="76"/>
      <c r="G11692"/>
      <c r="H11692"/>
      <c r="I11692"/>
      <c r="J11692"/>
      <c r="K11692" s="2"/>
      <c r="L11692" s="60"/>
    </row>
    <row r="11693" spans="1:12">
      <c r="A11693"/>
      <c r="B11693"/>
      <c r="C11693"/>
      <c r="D11693"/>
      <c r="E11693"/>
      <c r="F11693" s="76"/>
      <c r="G11693"/>
      <c r="H11693"/>
      <c r="I11693"/>
      <c r="J11693"/>
      <c r="K11693" s="2"/>
      <c r="L11693" s="60"/>
    </row>
    <row r="11694" spans="1:12">
      <c r="A11694"/>
      <c r="B11694"/>
      <c r="C11694"/>
      <c r="D11694"/>
      <c r="E11694"/>
      <c r="F11694" s="76"/>
      <c r="G11694"/>
      <c r="H11694"/>
      <c r="I11694"/>
      <c r="J11694"/>
      <c r="K11694" s="2"/>
      <c r="L11694" s="60"/>
    </row>
    <row r="11695" spans="1:12">
      <c r="A11695"/>
      <c r="B11695"/>
      <c r="C11695"/>
      <c r="D11695"/>
      <c r="E11695"/>
      <c r="F11695" s="76"/>
      <c r="G11695"/>
      <c r="H11695"/>
      <c r="I11695"/>
      <c r="J11695"/>
      <c r="K11695" s="2"/>
      <c r="L11695" s="60"/>
    </row>
    <row r="11696" spans="1:12">
      <c r="A11696"/>
      <c r="B11696"/>
      <c r="C11696"/>
      <c r="D11696"/>
      <c r="E11696"/>
      <c r="F11696" s="76"/>
      <c r="G11696"/>
      <c r="H11696"/>
      <c r="I11696"/>
      <c r="J11696"/>
      <c r="K11696" s="2"/>
      <c r="L11696" s="60"/>
    </row>
    <row r="11697" spans="1:12">
      <c r="A11697"/>
      <c r="B11697"/>
      <c r="C11697"/>
      <c r="D11697"/>
      <c r="E11697"/>
      <c r="F11697" s="76"/>
      <c r="G11697"/>
      <c r="H11697"/>
      <c r="I11697"/>
      <c r="J11697"/>
      <c r="K11697" s="2"/>
      <c r="L11697" s="60"/>
    </row>
    <row r="11698" spans="1:12">
      <c r="A11698"/>
      <c r="B11698"/>
      <c r="C11698"/>
      <c r="D11698"/>
      <c r="E11698"/>
      <c r="F11698" s="76"/>
      <c r="G11698"/>
      <c r="H11698"/>
      <c r="I11698"/>
      <c r="J11698"/>
      <c r="K11698" s="2"/>
      <c r="L11698" s="60"/>
    </row>
    <row r="11699" spans="1:12">
      <c r="A11699"/>
      <c r="B11699"/>
      <c r="C11699"/>
      <c r="D11699"/>
      <c r="E11699"/>
      <c r="F11699" s="76"/>
      <c r="G11699"/>
      <c r="H11699"/>
      <c r="I11699"/>
      <c r="J11699"/>
      <c r="K11699" s="2"/>
      <c r="L11699" s="60"/>
    </row>
    <row r="11700" spans="1:12">
      <c r="A11700"/>
      <c r="B11700"/>
      <c r="C11700"/>
      <c r="D11700"/>
      <c r="E11700"/>
      <c r="F11700" s="76"/>
      <c r="G11700"/>
      <c r="H11700"/>
      <c r="I11700"/>
      <c r="J11700"/>
      <c r="K11700" s="2"/>
      <c r="L11700" s="60"/>
    </row>
    <row r="11701" spans="1:12">
      <c r="A11701"/>
      <c r="B11701"/>
      <c r="C11701"/>
      <c r="D11701"/>
      <c r="E11701"/>
      <c r="F11701" s="76"/>
      <c r="G11701"/>
      <c r="H11701"/>
      <c r="I11701"/>
      <c r="J11701"/>
      <c r="K11701" s="2"/>
      <c r="L11701" s="60"/>
    </row>
    <row r="11702" spans="1:12">
      <c r="A11702"/>
      <c r="B11702"/>
      <c r="C11702"/>
      <c r="D11702"/>
      <c r="E11702"/>
      <c r="F11702" s="76"/>
      <c r="G11702"/>
      <c r="H11702"/>
      <c r="I11702"/>
      <c r="J11702"/>
      <c r="K11702" s="2"/>
      <c r="L11702" s="60"/>
    </row>
    <row r="11703" spans="1:12">
      <c r="A11703"/>
      <c r="B11703"/>
      <c r="C11703"/>
      <c r="D11703"/>
      <c r="E11703"/>
      <c r="F11703" s="76"/>
      <c r="G11703"/>
      <c r="H11703"/>
      <c r="I11703"/>
      <c r="J11703"/>
      <c r="K11703" s="2"/>
      <c r="L11703" s="60"/>
    </row>
    <row r="11704" spans="1:12">
      <c r="A11704"/>
      <c r="B11704"/>
      <c r="C11704"/>
      <c r="D11704"/>
      <c r="E11704"/>
      <c r="F11704" s="76"/>
      <c r="G11704"/>
      <c r="H11704"/>
      <c r="I11704"/>
      <c r="J11704"/>
      <c r="K11704" s="2"/>
      <c r="L11704" s="60"/>
    </row>
    <row r="11705" spans="1:12">
      <c r="A11705"/>
      <c r="B11705"/>
      <c r="C11705"/>
      <c r="D11705"/>
      <c r="E11705"/>
      <c r="F11705" s="76"/>
      <c r="G11705"/>
      <c r="H11705"/>
      <c r="I11705"/>
      <c r="J11705"/>
      <c r="K11705" s="2"/>
      <c r="L11705" s="60"/>
    </row>
    <row r="11706" spans="1:12">
      <c r="A11706"/>
      <c r="B11706"/>
      <c r="C11706"/>
      <c r="D11706"/>
      <c r="E11706"/>
      <c r="F11706" s="76"/>
      <c r="G11706"/>
      <c r="H11706"/>
      <c r="I11706"/>
      <c r="J11706"/>
      <c r="K11706" s="2"/>
      <c r="L11706" s="60"/>
    </row>
    <row r="11707" spans="1:12">
      <c r="A11707"/>
      <c r="B11707"/>
      <c r="C11707"/>
      <c r="D11707"/>
      <c r="E11707"/>
      <c r="F11707" s="76"/>
      <c r="G11707"/>
      <c r="H11707"/>
      <c r="I11707"/>
      <c r="J11707"/>
      <c r="K11707" s="2"/>
      <c r="L11707" s="60"/>
    </row>
    <row r="11708" spans="1:12">
      <c r="A11708"/>
      <c r="B11708"/>
      <c r="C11708"/>
      <c r="D11708"/>
      <c r="E11708"/>
      <c r="F11708" s="76"/>
      <c r="G11708"/>
      <c r="H11708"/>
      <c r="I11708"/>
      <c r="J11708"/>
      <c r="K11708" s="2"/>
      <c r="L11708" s="60"/>
    </row>
    <row r="11709" spans="1:12">
      <c r="A11709"/>
      <c r="B11709"/>
      <c r="C11709"/>
      <c r="D11709"/>
      <c r="E11709"/>
      <c r="F11709" s="76"/>
      <c r="G11709"/>
      <c r="H11709"/>
      <c r="I11709"/>
      <c r="J11709"/>
      <c r="K11709" s="2"/>
      <c r="L11709" s="60"/>
    </row>
    <row r="11710" spans="1:12">
      <c r="A11710"/>
      <c r="B11710"/>
      <c r="C11710"/>
      <c r="D11710"/>
      <c r="E11710"/>
      <c r="F11710" s="76"/>
      <c r="G11710"/>
      <c r="H11710"/>
      <c r="I11710"/>
      <c r="J11710"/>
      <c r="K11710" s="2"/>
      <c r="L11710" s="60"/>
    </row>
    <row r="11711" spans="1:12">
      <c r="A11711"/>
      <c r="B11711"/>
      <c r="C11711"/>
      <c r="D11711"/>
      <c r="E11711"/>
      <c r="F11711" s="76"/>
      <c r="G11711"/>
      <c r="H11711"/>
      <c r="I11711"/>
      <c r="J11711"/>
      <c r="K11711" s="2"/>
      <c r="L11711" s="60"/>
    </row>
    <row r="11712" spans="1:12">
      <c r="A11712"/>
      <c r="B11712"/>
      <c r="C11712"/>
      <c r="D11712"/>
      <c r="E11712"/>
      <c r="F11712" s="76"/>
      <c r="G11712"/>
      <c r="H11712"/>
      <c r="I11712"/>
      <c r="J11712"/>
      <c r="K11712" s="2"/>
      <c r="L11712" s="60"/>
    </row>
    <row r="11713" spans="1:12">
      <c r="A11713"/>
      <c r="B11713"/>
      <c r="C11713"/>
      <c r="D11713"/>
      <c r="E11713"/>
      <c r="F11713" s="76"/>
      <c r="G11713"/>
      <c r="H11713"/>
      <c r="I11713"/>
      <c r="J11713"/>
      <c r="K11713" s="2"/>
      <c r="L11713" s="60"/>
    </row>
    <row r="11714" spans="1:12">
      <c r="A11714"/>
      <c r="B11714"/>
      <c r="C11714"/>
      <c r="D11714"/>
      <c r="E11714"/>
      <c r="F11714" s="76"/>
      <c r="G11714"/>
      <c r="H11714"/>
      <c r="I11714"/>
      <c r="J11714"/>
      <c r="K11714" s="2"/>
      <c r="L11714" s="60"/>
    </row>
    <row r="11715" spans="1:12">
      <c r="A11715"/>
      <c r="B11715"/>
      <c r="C11715"/>
      <c r="D11715"/>
      <c r="E11715"/>
      <c r="F11715" s="76"/>
      <c r="G11715"/>
      <c r="H11715"/>
      <c r="I11715"/>
      <c r="J11715"/>
      <c r="K11715" s="2"/>
      <c r="L11715" s="60"/>
    </row>
    <row r="11716" spans="1:12">
      <c r="A11716"/>
      <c r="B11716"/>
      <c r="C11716"/>
      <c r="D11716"/>
      <c r="E11716"/>
      <c r="F11716" s="76"/>
      <c r="G11716"/>
      <c r="H11716"/>
      <c r="I11716"/>
      <c r="J11716"/>
      <c r="K11716" s="2"/>
      <c r="L11716" s="60"/>
    </row>
    <row r="11717" spans="1:12">
      <c r="A11717"/>
      <c r="B11717"/>
      <c r="C11717"/>
      <c r="D11717"/>
      <c r="E11717"/>
      <c r="F11717" s="76"/>
      <c r="G11717"/>
      <c r="H11717"/>
      <c r="I11717"/>
      <c r="J11717"/>
      <c r="K11717" s="2"/>
      <c r="L11717" s="60"/>
    </row>
    <row r="11718" spans="1:12">
      <c r="A11718"/>
      <c r="B11718"/>
      <c r="C11718"/>
      <c r="D11718"/>
      <c r="E11718"/>
      <c r="F11718" s="76"/>
      <c r="G11718"/>
      <c r="H11718"/>
      <c r="I11718"/>
      <c r="J11718"/>
      <c r="K11718" s="2"/>
      <c r="L11718" s="60"/>
    </row>
    <row r="11719" spans="1:12">
      <c r="A11719"/>
      <c r="B11719"/>
      <c r="C11719"/>
      <c r="D11719"/>
      <c r="E11719"/>
      <c r="F11719" s="76"/>
      <c r="G11719"/>
      <c r="H11719"/>
      <c r="I11719"/>
      <c r="J11719"/>
      <c r="K11719" s="2"/>
      <c r="L11719" s="60"/>
    </row>
    <row r="11720" spans="1:12">
      <c r="A11720"/>
      <c r="B11720"/>
      <c r="C11720"/>
      <c r="D11720"/>
      <c r="E11720"/>
      <c r="F11720" s="76"/>
      <c r="G11720"/>
      <c r="H11720"/>
      <c r="I11720"/>
      <c r="J11720"/>
      <c r="K11720" s="2"/>
      <c r="L11720" s="60"/>
    </row>
    <row r="11721" spans="1:12">
      <c r="A11721"/>
      <c r="B11721"/>
      <c r="C11721"/>
      <c r="D11721"/>
      <c r="E11721"/>
      <c r="F11721" s="76"/>
      <c r="G11721"/>
      <c r="H11721"/>
      <c r="I11721"/>
      <c r="J11721"/>
      <c r="K11721" s="2"/>
      <c r="L11721" s="60"/>
    </row>
    <row r="11722" spans="1:12">
      <c r="A11722"/>
      <c r="B11722"/>
      <c r="C11722"/>
      <c r="D11722"/>
      <c r="E11722"/>
      <c r="F11722" s="76"/>
      <c r="G11722"/>
      <c r="H11722"/>
      <c r="I11722"/>
      <c r="J11722"/>
      <c r="K11722" s="2"/>
      <c r="L11722" s="60"/>
    </row>
    <row r="11723" spans="1:12">
      <c r="A11723"/>
      <c r="B11723"/>
      <c r="C11723"/>
      <c r="D11723"/>
      <c r="E11723"/>
      <c r="F11723" s="76"/>
      <c r="G11723"/>
      <c r="H11723"/>
      <c r="I11723"/>
      <c r="J11723"/>
      <c r="K11723" s="2"/>
      <c r="L11723" s="60"/>
    </row>
    <row r="11724" spans="1:12">
      <c r="A11724"/>
      <c r="B11724"/>
      <c r="C11724"/>
      <c r="D11724"/>
      <c r="E11724"/>
      <c r="F11724" s="76"/>
      <c r="G11724"/>
      <c r="H11724"/>
      <c r="I11724"/>
      <c r="J11724"/>
      <c r="K11724" s="2"/>
      <c r="L11724" s="60"/>
    </row>
    <row r="11725" spans="1:12">
      <c r="A11725"/>
      <c r="B11725"/>
      <c r="C11725"/>
      <c r="D11725"/>
      <c r="E11725"/>
      <c r="F11725" s="76"/>
      <c r="G11725"/>
      <c r="H11725"/>
      <c r="I11725"/>
      <c r="J11725"/>
      <c r="K11725" s="2"/>
      <c r="L11725" s="60"/>
    </row>
    <row r="11726" spans="1:12">
      <c r="A11726"/>
      <c r="B11726"/>
      <c r="C11726"/>
      <c r="D11726"/>
      <c r="E11726"/>
      <c r="F11726" s="76"/>
      <c r="G11726"/>
      <c r="H11726"/>
      <c r="I11726"/>
      <c r="J11726"/>
      <c r="K11726" s="2"/>
      <c r="L11726" s="60"/>
    </row>
    <row r="11727" spans="1:12">
      <c r="A11727"/>
      <c r="B11727"/>
      <c r="C11727"/>
      <c r="D11727"/>
      <c r="E11727"/>
      <c r="F11727" s="76"/>
      <c r="G11727"/>
      <c r="H11727"/>
      <c r="I11727"/>
      <c r="J11727"/>
      <c r="K11727" s="2"/>
      <c r="L11727" s="60"/>
    </row>
    <row r="11728" spans="1:12">
      <c r="A11728"/>
      <c r="B11728"/>
      <c r="C11728"/>
      <c r="D11728"/>
      <c r="E11728"/>
      <c r="F11728" s="76"/>
      <c r="G11728"/>
      <c r="H11728"/>
      <c r="I11728"/>
      <c r="J11728"/>
      <c r="K11728" s="2"/>
      <c r="L11728" s="60"/>
    </row>
    <row r="11729" spans="1:12">
      <c r="A11729"/>
      <c r="B11729"/>
      <c r="C11729"/>
      <c r="D11729"/>
      <c r="E11729"/>
      <c r="F11729" s="76"/>
      <c r="G11729"/>
      <c r="H11729"/>
      <c r="I11729"/>
      <c r="J11729"/>
      <c r="K11729" s="2"/>
      <c r="L11729" s="60"/>
    </row>
    <row r="11730" spans="1:12">
      <c r="A11730"/>
      <c r="B11730"/>
      <c r="C11730"/>
      <c r="D11730"/>
      <c r="E11730"/>
      <c r="F11730" s="76"/>
      <c r="G11730"/>
      <c r="H11730"/>
      <c r="I11730"/>
      <c r="J11730"/>
      <c r="K11730" s="2"/>
      <c r="L11730" s="60"/>
    </row>
    <row r="11731" spans="1:12">
      <c r="A11731"/>
      <c r="B11731"/>
      <c r="C11731"/>
      <c r="D11731"/>
      <c r="E11731"/>
      <c r="F11731" s="76"/>
      <c r="G11731"/>
      <c r="H11731"/>
      <c r="I11731"/>
      <c r="J11731"/>
      <c r="K11731" s="2"/>
      <c r="L11731" s="60"/>
    </row>
    <row r="11732" spans="1:12">
      <c r="A11732"/>
      <c r="B11732"/>
      <c r="C11732"/>
      <c r="D11732"/>
      <c r="E11732"/>
      <c r="F11732" s="76"/>
      <c r="G11732"/>
      <c r="H11732"/>
      <c r="I11732"/>
      <c r="J11732"/>
      <c r="K11732" s="2"/>
      <c r="L11732" s="60"/>
    </row>
    <row r="11733" spans="1:12">
      <c r="A11733"/>
      <c r="B11733"/>
      <c r="C11733"/>
      <c r="D11733"/>
      <c r="E11733"/>
      <c r="F11733" s="76"/>
      <c r="G11733"/>
      <c r="H11733"/>
      <c r="I11733"/>
      <c r="J11733"/>
      <c r="K11733" s="2"/>
      <c r="L11733" s="60"/>
    </row>
    <row r="11734" spans="1:12">
      <c r="A11734"/>
      <c r="B11734"/>
      <c r="C11734"/>
      <c r="D11734"/>
      <c r="E11734"/>
      <c r="F11734" s="76"/>
      <c r="G11734"/>
      <c r="H11734"/>
      <c r="I11734"/>
      <c r="J11734"/>
      <c r="K11734" s="2"/>
      <c r="L11734" s="60"/>
    </row>
    <row r="11735" spans="1:12">
      <c r="A11735"/>
      <c r="B11735"/>
      <c r="C11735"/>
      <c r="D11735"/>
      <c r="E11735"/>
      <c r="F11735" s="76"/>
      <c r="G11735"/>
      <c r="H11735"/>
      <c r="I11735"/>
      <c r="J11735"/>
      <c r="K11735" s="2"/>
      <c r="L11735" s="60"/>
    </row>
    <row r="11736" spans="1:12">
      <c r="A11736"/>
      <c r="B11736"/>
      <c r="C11736"/>
      <c r="D11736"/>
      <c r="E11736"/>
      <c r="F11736" s="76"/>
      <c r="G11736"/>
      <c r="H11736"/>
      <c r="I11736"/>
      <c r="J11736"/>
      <c r="K11736" s="2"/>
      <c r="L11736" s="60"/>
    </row>
    <row r="11737" spans="1:12">
      <c r="A11737"/>
      <c r="B11737"/>
      <c r="C11737"/>
      <c r="D11737"/>
      <c r="E11737"/>
      <c r="F11737" s="76"/>
      <c r="G11737"/>
      <c r="H11737"/>
      <c r="I11737"/>
      <c r="J11737"/>
      <c r="K11737" s="2"/>
      <c r="L11737" s="60"/>
    </row>
    <row r="11738" spans="1:12">
      <c r="A11738"/>
      <c r="B11738"/>
      <c r="C11738"/>
      <c r="D11738"/>
      <c r="E11738"/>
      <c r="F11738" s="76"/>
      <c r="G11738"/>
      <c r="H11738"/>
      <c r="I11738"/>
      <c r="J11738"/>
      <c r="K11738" s="2"/>
      <c r="L11738" s="60"/>
    </row>
    <row r="11739" spans="1:12">
      <c r="A11739"/>
      <c r="B11739"/>
      <c r="C11739"/>
      <c r="D11739"/>
      <c r="E11739"/>
      <c r="F11739" s="76"/>
      <c r="G11739"/>
      <c r="H11739"/>
      <c r="I11739"/>
      <c r="J11739"/>
      <c r="K11739" s="2"/>
      <c r="L11739" s="60"/>
    </row>
    <row r="11740" spans="1:12">
      <c r="A11740"/>
      <c r="B11740"/>
      <c r="C11740"/>
      <c r="D11740"/>
      <c r="E11740"/>
      <c r="F11740" s="76"/>
      <c r="G11740"/>
      <c r="H11740"/>
      <c r="I11740"/>
      <c r="J11740"/>
      <c r="K11740" s="2"/>
      <c r="L11740" s="60"/>
    </row>
    <row r="11741" spans="1:12">
      <c r="A11741"/>
      <c r="B11741"/>
      <c r="C11741"/>
      <c r="D11741"/>
      <c r="E11741"/>
      <c r="F11741" s="76"/>
      <c r="G11741"/>
      <c r="H11741"/>
      <c r="I11741"/>
      <c r="J11741"/>
      <c r="K11741" s="2"/>
      <c r="L11741" s="60"/>
    </row>
    <row r="11742" spans="1:12">
      <c r="A11742"/>
      <c r="B11742"/>
      <c r="C11742"/>
      <c r="D11742"/>
      <c r="E11742"/>
      <c r="F11742" s="76"/>
      <c r="G11742"/>
      <c r="H11742"/>
      <c r="I11742"/>
      <c r="J11742"/>
      <c r="K11742" s="2"/>
      <c r="L11742" s="60"/>
    </row>
    <row r="11743" spans="1:12">
      <c r="A11743"/>
      <c r="B11743"/>
      <c r="C11743"/>
      <c r="D11743"/>
      <c r="E11743"/>
      <c r="F11743" s="76"/>
      <c r="G11743"/>
      <c r="H11743"/>
      <c r="I11743"/>
      <c r="J11743"/>
      <c r="K11743" s="2"/>
      <c r="L11743" s="60"/>
    </row>
    <row r="11744" spans="1:12">
      <c r="A11744"/>
      <c r="B11744"/>
      <c r="C11744"/>
      <c r="D11744"/>
      <c r="E11744"/>
      <c r="F11744" s="76"/>
      <c r="G11744"/>
      <c r="H11744"/>
      <c r="I11744"/>
      <c r="J11744"/>
      <c r="K11744" s="2"/>
      <c r="L11744" s="60"/>
    </row>
    <row r="11745" spans="1:12">
      <c r="A11745"/>
      <c r="B11745"/>
      <c r="C11745"/>
      <c r="D11745"/>
      <c r="E11745"/>
      <c r="F11745" s="76"/>
      <c r="G11745"/>
      <c r="H11745"/>
      <c r="I11745"/>
      <c r="J11745"/>
      <c r="K11745" s="2"/>
      <c r="L11745" s="60"/>
    </row>
    <row r="11746" spans="1:12">
      <c r="A11746"/>
      <c r="B11746"/>
      <c r="C11746"/>
      <c r="D11746"/>
      <c r="E11746"/>
      <c r="F11746" s="76"/>
      <c r="G11746"/>
      <c r="H11746"/>
      <c r="I11746"/>
      <c r="J11746"/>
      <c r="K11746" s="2"/>
      <c r="L11746" s="60"/>
    </row>
    <row r="11747" spans="1:12">
      <c r="A11747"/>
      <c r="B11747"/>
      <c r="C11747"/>
      <c r="D11747"/>
      <c r="E11747"/>
      <c r="F11747" s="76"/>
      <c r="G11747"/>
      <c r="H11747"/>
      <c r="I11747"/>
      <c r="J11747"/>
      <c r="K11747" s="2"/>
      <c r="L11747" s="60"/>
    </row>
    <row r="11748" spans="1:12">
      <c r="A11748"/>
      <c r="B11748"/>
      <c r="C11748"/>
      <c r="D11748"/>
      <c r="E11748"/>
      <c r="F11748" s="76"/>
      <c r="G11748"/>
      <c r="H11748"/>
      <c r="I11748"/>
      <c r="J11748"/>
      <c r="K11748" s="2"/>
      <c r="L11748" s="60"/>
    </row>
    <row r="11749" spans="1:12">
      <c r="A11749"/>
      <c r="B11749"/>
      <c r="C11749"/>
      <c r="D11749"/>
      <c r="E11749"/>
      <c r="F11749" s="76"/>
      <c r="G11749"/>
      <c r="H11749"/>
      <c r="I11749"/>
      <c r="J11749"/>
      <c r="K11749" s="2"/>
      <c r="L11749" s="60"/>
    </row>
    <row r="11750" spans="1:12">
      <c r="A11750"/>
      <c r="B11750"/>
      <c r="C11750"/>
      <c r="D11750"/>
      <c r="E11750"/>
      <c r="F11750" s="76"/>
      <c r="G11750"/>
      <c r="H11750"/>
      <c r="I11750"/>
      <c r="J11750"/>
      <c r="K11750" s="2"/>
      <c r="L11750" s="60"/>
    </row>
    <row r="11751" spans="1:12">
      <c r="A11751"/>
      <c r="B11751"/>
      <c r="C11751"/>
      <c r="D11751"/>
      <c r="E11751"/>
      <c r="F11751" s="76"/>
      <c r="G11751"/>
      <c r="H11751"/>
      <c r="I11751"/>
      <c r="J11751"/>
      <c r="K11751" s="2"/>
      <c r="L11751" s="60"/>
    </row>
    <row r="11752" spans="1:12">
      <c r="A11752"/>
      <c r="B11752"/>
      <c r="C11752"/>
      <c r="D11752"/>
      <c r="E11752"/>
      <c r="F11752" s="76"/>
      <c r="G11752"/>
      <c r="H11752"/>
      <c r="I11752"/>
      <c r="J11752"/>
      <c r="K11752" s="2"/>
      <c r="L11752" s="60"/>
    </row>
    <row r="11753" spans="1:12">
      <c r="A11753"/>
      <c r="B11753"/>
      <c r="C11753"/>
      <c r="D11753"/>
      <c r="E11753"/>
      <c r="F11753" s="76"/>
      <c r="G11753"/>
      <c r="H11753"/>
      <c r="I11753"/>
      <c r="J11753"/>
      <c r="K11753" s="2"/>
      <c r="L11753" s="60"/>
    </row>
    <row r="11754" spans="1:12">
      <c r="A11754"/>
      <c r="B11754"/>
      <c r="C11754"/>
      <c r="D11754"/>
      <c r="E11754"/>
      <c r="F11754" s="76"/>
      <c r="G11754"/>
      <c r="H11754"/>
      <c r="I11754"/>
      <c r="J11754"/>
      <c r="K11754" s="2"/>
      <c r="L11754" s="60"/>
    </row>
    <row r="11755" spans="1:12">
      <c r="A11755"/>
      <c r="B11755"/>
      <c r="C11755"/>
      <c r="D11755"/>
      <c r="E11755"/>
      <c r="F11755" s="76"/>
      <c r="G11755"/>
      <c r="H11755"/>
      <c r="I11755"/>
      <c r="J11755"/>
      <c r="K11755" s="2"/>
      <c r="L11755" s="60"/>
    </row>
    <row r="11756" spans="1:12">
      <c r="A11756"/>
      <c r="B11756"/>
      <c r="C11756"/>
      <c r="D11756"/>
      <c r="E11756"/>
      <c r="F11756" s="76"/>
      <c r="G11756"/>
      <c r="H11756"/>
      <c r="I11756"/>
      <c r="J11756"/>
      <c r="K11756" s="2"/>
      <c r="L11756" s="60"/>
    </row>
    <row r="11757" spans="1:12">
      <c r="A11757"/>
      <c r="B11757"/>
      <c r="C11757"/>
      <c r="D11757"/>
      <c r="E11757"/>
      <c r="F11757"/>
      <c r="G11757"/>
      <c r="H11757"/>
      <c r="I11757"/>
      <c r="J11757"/>
      <c r="K11757" s="2"/>
      <c r="L11757" s="60"/>
    </row>
    <row r="11758" spans="1:12">
      <c r="A11758"/>
      <c r="B11758"/>
      <c r="C11758"/>
      <c r="D11758"/>
      <c r="E11758"/>
      <c r="F11758"/>
      <c r="G11758"/>
      <c r="H11758"/>
      <c r="I11758"/>
      <c r="J11758"/>
      <c r="K11758" s="2"/>
      <c r="L11758" s="60"/>
    </row>
    <row r="11759" spans="1:12">
      <c r="A11759"/>
      <c r="B11759"/>
      <c r="C11759"/>
      <c r="D11759"/>
      <c r="E11759"/>
      <c r="F11759" s="76"/>
      <c r="G11759"/>
      <c r="H11759"/>
      <c r="I11759"/>
      <c r="J11759"/>
      <c r="K11759" s="2"/>
      <c r="L11759" s="60"/>
    </row>
    <row r="11760" spans="1:12">
      <c r="A11760"/>
      <c r="B11760"/>
      <c r="C11760"/>
      <c r="D11760"/>
      <c r="E11760"/>
      <c r="F11760"/>
      <c r="G11760"/>
      <c r="H11760"/>
      <c r="I11760"/>
      <c r="J11760"/>
      <c r="K11760" s="2"/>
      <c r="L11760" s="60"/>
    </row>
    <row r="11761" spans="1:12">
      <c r="A11761"/>
      <c r="B11761"/>
      <c r="C11761"/>
      <c r="D11761"/>
      <c r="E11761"/>
      <c r="F11761"/>
      <c r="G11761"/>
      <c r="H11761"/>
      <c r="I11761"/>
      <c r="J11761"/>
      <c r="K11761" s="2"/>
      <c r="L11761" s="60"/>
    </row>
    <row r="11762" spans="1:12">
      <c r="A11762"/>
      <c r="B11762"/>
      <c r="C11762"/>
      <c r="D11762"/>
      <c r="E11762"/>
      <c r="F11762" s="76"/>
      <c r="G11762"/>
      <c r="H11762"/>
      <c r="I11762"/>
      <c r="J11762"/>
      <c r="K11762" s="2"/>
      <c r="L11762" s="60"/>
    </row>
    <row r="11763" spans="1:12">
      <c r="A11763"/>
      <c r="B11763"/>
      <c r="C11763"/>
      <c r="D11763"/>
      <c r="E11763"/>
      <c r="F11763" s="76"/>
      <c r="G11763"/>
      <c r="H11763"/>
      <c r="I11763"/>
      <c r="J11763"/>
      <c r="K11763" s="2"/>
      <c r="L11763" s="60"/>
    </row>
    <row r="11764" spans="1:12">
      <c r="A11764"/>
      <c r="B11764"/>
      <c r="C11764"/>
      <c r="D11764"/>
      <c r="E11764"/>
      <c r="F11764"/>
      <c r="G11764"/>
      <c r="H11764"/>
      <c r="I11764"/>
      <c r="J11764"/>
      <c r="K11764" s="2"/>
      <c r="L11764" s="60"/>
    </row>
    <row r="11765" spans="1:12">
      <c r="A11765"/>
      <c r="B11765"/>
      <c r="C11765"/>
      <c r="D11765"/>
      <c r="E11765"/>
      <c r="F11765"/>
      <c r="G11765"/>
      <c r="H11765"/>
      <c r="I11765"/>
      <c r="J11765"/>
      <c r="K11765" s="2"/>
      <c r="L11765" s="60"/>
    </row>
    <row r="11766" spans="1:12">
      <c r="A11766"/>
      <c r="B11766"/>
      <c r="C11766"/>
      <c r="D11766"/>
      <c r="E11766"/>
      <c r="F11766"/>
      <c r="G11766"/>
      <c r="H11766"/>
      <c r="I11766"/>
      <c r="J11766"/>
      <c r="K11766" s="2"/>
      <c r="L11766" s="60"/>
    </row>
    <row r="11767" spans="1:12">
      <c r="A11767"/>
      <c r="B11767"/>
      <c r="C11767"/>
      <c r="D11767"/>
      <c r="E11767"/>
      <c r="F11767"/>
      <c r="G11767"/>
      <c r="H11767"/>
      <c r="I11767"/>
      <c r="J11767"/>
      <c r="K11767" s="2"/>
      <c r="L11767" s="60"/>
    </row>
    <row r="11768" spans="1:12">
      <c r="A11768"/>
      <c r="B11768"/>
      <c r="C11768"/>
      <c r="D11768"/>
      <c r="E11768"/>
      <c r="F11768" s="76"/>
      <c r="G11768"/>
      <c r="H11768"/>
      <c r="I11768"/>
      <c r="J11768"/>
      <c r="K11768" s="2"/>
      <c r="L11768" s="60"/>
    </row>
    <row r="11769" spans="1:12">
      <c r="A11769"/>
      <c r="B11769"/>
      <c r="C11769"/>
      <c r="D11769"/>
      <c r="E11769"/>
      <c r="F11769" s="76"/>
      <c r="G11769"/>
      <c r="H11769"/>
      <c r="I11769"/>
      <c r="J11769"/>
      <c r="K11769" s="2"/>
      <c r="L11769" s="60"/>
    </row>
    <row r="11770" spans="1:12">
      <c r="A11770"/>
      <c r="B11770"/>
      <c r="C11770"/>
      <c r="D11770"/>
      <c r="E11770"/>
      <c r="F11770" s="76"/>
      <c r="G11770"/>
      <c r="H11770"/>
      <c r="I11770"/>
      <c r="J11770"/>
      <c r="K11770" s="2"/>
      <c r="L11770" s="60"/>
    </row>
    <row r="11771" spans="1:12">
      <c r="A11771"/>
      <c r="B11771"/>
      <c r="C11771"/>
      <c r="D11771"/>
      <c r="E11771"/>
      <c r="F11771" s="76"/>
      <c r="G11771"/>
      <c r="H11771"/>
      <c r="I11771"/>
      <c r="J11771"/>
      <c r="K11771" s="2"/>
      <c r="L11771" s="60"/>
    </row>
    <row r="11772" spans="1:12">
      <c r="A11772"/>
      <c r="B11772"/>
      <c r="C11772"/>
      <c r="D11772"/>
      <c r="E11772"/>
      <c r="F11772" s="76"/>
      <c r="G11772"/>
      <c r="H11772"/>
      <c r="I11772"/>
      <c r="J11772"/>
      <c r="K11772" s="2"/>
      <c r="L11772" s="60"/>
    </row>
    <row r="11773" spans="1:12">
      <c r="A11773"/>
      <c r="B11773"/>
      <c r="C11773"/>
      <c r="D11773"/>
      <c r="E11773"/>
      <c r="F11773" s="76"/>
      <c r="G11773"/>
      <c r="H11773"/>
      <c r="I11773"/>
      <c r="J11773"/>
      <c r="K11773" s="2"/>
      <c r="L11773" s="60"/>
    </row>
    <row r="11774" spans="1:12">
      <c r="A11774"/>
      <c r="B11774"/>
      <c r="C11774"/>
      <c r="D11774"/>
      <c r="E11774"/>
      <c r="F11774" s="76"/>
      <c r="G11774"/>
      <c r="H11774"/>
      <c r="I11774"/>
      <c r="J11774"/>
      <c r="K11774" s="2"/>
      <c r="L11774" s="60"/>
    </row>
    <row r="11775" spans="1:12">
      <c r="A11775"/>
      <c r="B11775"/>
      <c r="C11775"/>
      <c r="D11775"/>
      <c r="E11775"/>
      <c r="F11775" s="76"/>
      <c r="G11775"/>
      <c r="H11775"/>
      <c r="I11775"/>
      <c r="J11775"/>
      <c r="K11775" s="2"/>
      <c r="L11775" s="60"/>
    </row>
    <row r="11776" spans="1:12">
      <c r="A11776"/>
      <c r="B11776"/>
      <c r="C11776"/>
      <c r="D11776"/>
      <c r="E11776"/>
      <c r="F11776" s="76"/>
      <c r="G11776"/>
      <c r="H11776"/>
      <c r="I11776"/>
      <c r="J11776"/>
      <c r="K11776" s="2"/>
      <c r="L11776" s="60"/>
    </row>
    <row r="11777" spans="1:12">
      <c r="A11777"/>
      <c r="B11777"/>
      <c r="C11777"/>
      <c r="D11777"/>
      <c r="E11777"/>
      <c r="F11777" s="76"/>
      <c r="G11777"/>
      <c r="H11777"/>
      <c r="I11777"/>
      <c r="J11777"/>
      <c r="K11777" s="2"/>
      <c r="L11777" s="60"/>
    </row>
    <row r="11778" spans="1:12">
      <c r="A11778"/>
      <c r="B11778"/>
      <c r="C11778"/>
      <c r="D11778"/>
      <c r="E11778"/>
      <c r="F11778" s="76"/>
      <c r="G11778"/>
      <c r="H11778"/>
      <c r="I11778"/>
      <c r="J11778"/>
      <c r="K11778" s="2"/>
      <c r="L11778" s="60"/>
    </row>
    <row r="11779" spans="1:12">
      <c r="A11779"/>
      <c r="B11779"/>
      <c r="C11779"/>
      <c r="D11779"/>
      <c r="E11779"/>
      <c r="F11779" s="76"/>
      <c r="G11779"/>
      <c r="H11779"/>
      <c r="I11779"/>
      <c r="J11779"/>
      <c r="K11779" s="2"/>
      <c r="L11779" s="60"/>
    </row>
    <row r="11780" spans="1:12">
      <c r="A11780"/>
      <c r="B11780"/>
      <c r="C11780"/>
      <c r="D11780"/>
      <c r="E11780"/>
      <c r="F11780" s="76"/>
      <c r="G11780"/>
      <c r="H11780"/>
      <c r="I11780"/>
      <c r="J11780"/>
      <c r="K11780" s="2"/>
      <c r="L11780" s="60"/>
    </row>
    <row r="11781" spans="1:12">
      <c r="A11781"/>
      <c r="B11781"/>
      <c r="C11781"/>
      <c r="D11781"/>
      <c r="E11781"/>
      <c r="F11781" s="76"/>
      <c r="G11781"/>
      <c r="H11781"/>
      <c r="I11781"/>
      <c r="J11781"/>
      <c r="K11781" s="2"/>
      <c r="L11781" s="60"/>
    </row>
    <row r="11782" spans="1:12">
      <c r="A11782"/>
      <c r="B11782"/>
      <c r="C11782"/>
      <c r="D11782"/>
      <c r="E11782"/>
      <c r="F11782" s="76"/>
      <c r="G11782"/>
      <c r="H11782"/>
      <c r="I11782"/>
      <c r="J11782"/>
      <c r="K11782" s="2"/>
      <c r="L11782" s="60"/>
    </row>
    <row r="11783" spans="1:12">
      <c r="A11783"/>
      <c r="B11783"/>
      <c r="C11783"/>
      <c r="D11783"/>
      <c r="E11783"/>
      <c r="F11783" s="76"/>
      <c r="G11783"/>
      <c r="H11783"/>
      <c r="I11783"/>
      <c r="J11783"/>
      <c r="K11783" s="2"/>
      <c r="L11783" s="60"/>
    </row>
    <row r="11784" spans="1:12">
      <c r="A11784"/>
      <c r="B11784"/>
      <c r="C11784"/>
      <c r="D11784"/>
      <c r="E11784"/>
      <c r="F11784" s="76"/>
      <c r="G11784"/>
      <c r="H11784"/>
      <c r="I11784"/>
      <c r="J11784"/>
      <c r="K11784" s="2"/>
      <c r="L11784" s="60"/>
    </row>
    <row r="11785" spans="1:12">
      <c r="A11785"/>
      <c r="B11785"/>
      <c r="C11785"/>
      <c r="D11785"/>
      <c r="E11785"/>
      <c r="F11785" s="76"/>
      <c r="G11785"/>
      <c r="H11785"/>
      <c r="I11785"/>
      <c r="J11785"/>
      <c r="K11785" s="2"/>
      <c r="L11785" s="60"/>
    </row>
    <row r="11786" spans="1:12">
      <c r="A11786"/>
      <c r="B11786"/>
      <c r="C11786"/>
      <c r="D11786"/>
      <c r="E11786"/>
      <c r="F11786" s="76"/>
      <c r="G11786"/>
      <c r="H11786"/>
      <c r="I11786"/>
      <c r="J11786"/>
      <c r="K11786" s="2"/>
      <c r="L11786" s="60"/>
    </row>
    <row r="11787" spans="1:12">
      <c r="A11787"/>
      <c r="B11787"/>
      <c r="C11787"/>
      <c r="D11787"/>
      <c r="E11787"/>
      <c r="F11787" s="76"/>
      <c r="G11787"/>
      <c r="H11787"/>
      <c r="I11787"/>
      <c r="J11787"/>
      <c r="K11787" s="2"/>
      <c r="L11787" s="60"/>
    </row>
    <row r="11788" spans="1:12">
      <c r="A11788"/>
      <c r="B11788"/>
      <c r="C11788"/>
      <c r="D11788"/>
      <c r="E11788"/>
      <c r="F11788" s="76"/>
      <c r="G11788"/>
      <c r="H11788"/>
      <c r="I11788"/>
      <c r="J11788"/>
      <c r="K11788" s="2"/>
      <c r="L11788" s="60"/>
    </row>
    <row r="11789" spans="1:12">
      <c r="A11789"/>
      <c r="B11789"/>
      <c r="C11789"/>
      <c r="D11789"/>
      <c r="E11789"/>
      <c r="F11789" s="76"/>
      <c r="G11789"/>
      <c r="H11789"/>
      <c r="I11789"/>
      <c r="J11789"/>
      <c r="K11789" s="2"/>
      <c r="L11789" s="60"/>
    </row>
    <row r="11790" spans="1:12">
      <c r="A11790"/>
      <c r="B11790"/>
      <c r="C11790"/>
      <c r="D11790"/>
      <c r="E11790"/>
      <c r="F11790" s="76"/>
      <c r="G11790"/>
      <c r="H11790"/>
      <c r="I11790"/>
      <c r="J11790"/>
      <c r="K11790" s="2"/>
      <c r="L11790" s="60"/>
    </row>
    <row r="11791" spans="1:12">
      <c r="A11791"/>
      <c r="B11791"/>
      <c r="C11791"/>
      <c r="D11791"/>
      <c r="E11791"/>
      <c r="F11791" s="76"/>
      <c r="G11791"/>
      <c r="H11791"/>
      <c r="I11791"/>
      <c r="J11791"/>
      <c r="K11791" s="2"/>
      <c r="L11791" s="60"/>
    </row>
    <row r="11792" spans="1:12">
      <c r="A11792"/>
      <c r="B11792"/>
      <c r="C11792"/>
      <c r="D11792"/>
      <c r="E11792"/>
      <c r="F11792" s="76"/>
      <c r="G11792"/>
      <c r="H11792"/>
      <c r="I11792"/>
      <c r="J11792"/>
      <c r="K11792" s="2"/>
      <c r="L11792" s="60"/>
    </row>
    <row r="11793" spans="1:12">
      <c r="A11793"/>
      <c r="B11793"/>
      <c r="C11793"/>
      <c r="D11793"/>
      <c r="E11793"/>
      <c r="F11793" s="76"/>
      <c r="G11793"/>
      <c r="H11793"/>
      <c r="I11793"/>
      <c r="J11793"/>
      <c r="K11793" s="2"/>
      <c r="L11793" s="60"/>
    </row>
    <row r="11794" spans="1:12">
      <c r="A11794"/>
      <c r="B11794"/>
      <c r="C11794"/>
      <c r="D11794"/>
      <c r="E11794"/>
      <c r="F11794" s="76"/>
      <c r="G11794"/>
      <c r="H11794"/>
      <c r="I11794"/>
      <c r="J11794"/>
      <c r="K11794" s="2"/>
      <c r="L11794" s="60"/>
    </row>
    <row r="11795" spans="1:12">
      <c r="A11795"/>
      <c r="B11795"/>
      <c r="C11795"/>
      <c r="D11795"/>
      <c r="E11795"/>
      <c r="F11795" s="76"/>
      <c r="G11795"/>
      <c r="H11795"/>
      <c r="I11795"/>
      <c r="J11795"/>
      <c r="K11795" s="2"/>
      <c r="L11795" s="60"/>
    </row>
    <row r="11796" spans="1:12">
      <c r="A11796"/>
      <c r="B11796"/>
      <c r="C11796"/>
      <c r="D11796"/>
      <c r="E11796"/>
      <c r="F11796" s="76"/>
      <c r="G11796"/>
      <c r="H11796"/>
      <c r="I11796"/>
      <c r="J11796"/>
      <c r="K11796" s="2"/>
      <c r="L11796" s="60"/>
    </row>
    <row r="11797" spans="1:12">
      <c r="A11797"/>
      <c r="B11797"/>
      <c r="C11797"/>
      <c r="D11797"/>
      <c r="E11797"/>
      <c r="F11797" s="76"/>
      <c r="G11797"/>
      <c r="H11797"/>
      <c r="I11797"/>
      <c r="J11797"/>
      <c r="K11797" s="2"/>
      <c r="L11797" s="60"/>
    </row>
    <row r="11798" spans="1:12">
      <c r="A11798"/>
      <c r="B11798"/>
      <c r="C11798"/>
      <c r="D11798"/>
      <c r="E11798"/>
      <c r="F11798" s="76"/>
      <c r="G11798"/>
      <c r="H11798"/>
      <c r="I11798"/>
      <c r="J11798"/>
      <c r="K11798" s="2"/>
      <c r="L11798" s="60"/>
    </row>
    <row r="11799" spans="1:12">
      <c r="A11799"/>
      <c r="B11799"/>
      <c r="C11799"/>
      <c r="D11799"/>
      <c r="E11799"/>
      <c r="F11799" s="76"/>
      <c r="G11799"/>
      <c r="H11799"/>
      <c r="I11799"/>
      <c r="J11799"/>
      <c r="K11799" s="2"/>
      <c r="L11799" s="60"/>
    </row>
    <row r="11800" spans="1:12">
      <c r="A11800"/>
      <c r="B11800"/>
      <c r="C11800"/>
      <c r="D11800"/>
      <c r="E11800"/>
      <c r="F11800" s="76"/>
      <c r="G11800"/>
      <c r="H11800"/>
      <c r="I11800"/>
      <c r="J11800"/>
      <c r="K11800" s="2"/>
      <c r="L11800" s="60"/>
    </row>
    <row r="11801" spans="1:12">
      <c r="A11801"/>
      <c r="B11801"/>
      <c r="C11801"/>
      <c r="D11801"/>
      <c r="E11801"/>
      <c r="F11801" s="76"/>
      <c r="G11801"/>
      <c r="H11801"/>
      <c r="I11801"/>
      <c r="J11801"/>
      <c r="K11801" s="2"/>
      <c r="L11801" s="60"/>
    </row>
    <row r="11802" spans="1:12">
      <c r="A11802"/>
      <c r="B11802"/>
      <c r="C11802"/>
      <c r="D11802"/>
      <c r="E11802"/>
      <c r="F11802" s="76"/>
      <c r="G11802"/>
      <c r="H11802"/>
      <c r="I11802"/>
      <c r="J11802"/>
      <c r="K11802" s="2"/>
      <c r="L11802" s="60"/>
    </row>
    <row r="11803" spans="1:12">
      <c r="A11803"/>
      <c r="B11803"/>
      <c r="C11803"/>
      <c r="D11803"/>
      <c r="E11803"/>
      <c r="F11803" s="76"/>
      <c r="G11803"/>
      <c r="H11803"/>
      <c r="I11803"/>
      <c r="J11803"/>
      <c r="K11803" s="2"/>
      <c r="L11803" s="60"/>
    </row>
    <row r="11804" spans="1:12">
      <c r="A11804"/>
      <c r="B11804"/>
      <c r="C11804"/>
      <c r="D11804"/>
      <c r="E11804"/>
      <c r="F11804" s="76"/>
      <c r="G11804"/>
      <c r="H11804"/>
      <c r="I11804"/>
      <c r="J11804"/>
      <c r="K11804" s="2"/>
      <c r="L11804" s="60"/>
    </row>
    <row r="11805" spans="1:12">
      <c r="A11805"/>
      <c r="B11805"/>
      <c r="C11805"/>
      <c r="D11805"/>
      <c r="E11805"/>
      <c r="F11805"/>
      <c r="G11805"/>
      <c r="H11805"/>
      <c r="I11805"/>
      <c r="J11805"/>
      <c r="K11805" s="2"/>
      <c r="L11805" s="60"/>
    </row>
    <row r="11806" spans="1:12">
      <c r="A11806"/>
      <c r="B11806"/>
      <c r="C11806"/>
      <c r="D11806"/>
      <c r="E11806"/>
      <c r="F11806"/>
      <c r="G11806"/>
      <c r="H11806"/>
      <c r="I11806"/>
      <c r="J11806"/>
      <c r="K11806" s="2"/>
      <c r="L11806" s="60"/>
    </row>
    <row r="11807" spans="1:12">
      <c r="A11807"/>
      <c r="B11807"/>
      <c r="C11807"/>
      <c r="D11807"/>
      <c r="E11807"/>
      <c r="F11807" s="76"/>
      <c r="G11807"/>
      <c r="H11807"/>
      <c r="I11807"/>
      <c r="J11807"/>
      <c r="K11807" s="2"/>
      <c r="L11807" s="60"/>
    </row>
    <row r="11808" spans="1:12">
      <c r="A11808"/>
      <c r="B11808"/>
      <c r="C11808"/>
      <c r="D11808"/>
      <c r="E11808"/>
      <c r="F11808"/>
      <c r="G11808"/>
      <c r="H11808"/>
      <c r="I11808"/>
      <c r="J11808"/>
      <c r="K11808" s="2"/>
      <c r="L11808" s="60"/>
    </row>
    <row r="11809" spans="1:12">
      <c r="A11809"/>
      <c r="B11809"/>
      <c r="C11809"/>
      <c r="D11809"/>
      <c r="E11809"/>
      <c r="F11809"/>
      <c r="G11809"/>
      <c r="H11809"/>
      <c r="I11809"/>
      <c r="J11809"/>
      <c r="K11809" s="2"/>
      <c r="L11809" s="60"/>
    </row>
    <row r="11810" spans="1:12">
      <c r="A11810"/>
      <c r="B11810"/>
      <c r="C11810"/>
      <c r="D11810"/>
      <c r="E11810"/>
      <c r="F11810" s="76"/>
      <c r="G11810"/>
      <c r="H11810"/>
      <c r="I11810"/>
      <c r="J11810"/>
      <c r="K11810" s="2"/>
      <c r="L11810" s="60"/>
    </row>
    <row r="11811" spans="1:12">
      <c r="A11811"/>
      <c r="B11811"/>
      <c r="C11811"/>
      <c r="D11811"/>
      <c r="E11811"/>
      <c r="F11811" s="76"/>
      <c r="G11811"/>
      <c r="H11811"/>
      <c r="I11811"/>
      <c r="J11811"/>
      <c r="K11811" s="2"/>
      <c r="L11811" s="60"/>
    </row>
    <row r="11812" spans="1:12">
      <c r="A11812"/>
      <c r="B11812"/>
      <c r="C11812"/>
      <c r="D11812"/>
      <c r="E11812"/>
      <c r="F11812"/>
      <c r="G11812"/>
      <c r="H11812"/>
      <c r="I11812"/>
      <c r="J11812"/>
      <c r="K11812" s="2"/>
      <c r="L11812" s="60"/>
    </row>
    <row r="11813" spans="1:12">
      <c r="A11813"/>
      <c r="B11813"/>
      <c r="C11813"/>
      <c r="D11813"/>
      <c r="E11813"/>
      <c r="F11813"/>
      <c r="G11813"/>
      <c r="H11813"/>
      <c r="I11813"/>
      <c r="J11813"/>
      <c r="K11813" s="2"/>
      <c r="L11813" s="60"/>
    </row>
    <row r="11814" spans="1:12">
      <c r="A11814"/>
      <c r="B11814"/>
      <c r="C11814"/>
      <c r="D11814"/>
      <c r="E11814"/>
      <c r="F11814"/>
      <c r="G11814"/>
      <c r="H11814"/>
      <c r="I11814"/>
      <c r="J11814"/>
      <c r="K11814" s="2"/>
      <c r="L11814" s="60"/>
    </row>
    <row r="11815" spans="1:12">
      <c r="A11815"/>
      <c r="B11815"/>
      <c r="C11815"/>
      <c r="D11815"/>
      <c r="E11815"/>
      <c r="F11815"/>
      <c r="G11815"/>
      <c r="H11815"/>
      <c r="I11815"/>
      <c r="J11815"/>
      <c r="K11815" s="2"/>
      <c r="L11815" s="60"/>
    </row>
    <row r="11816" spans="1:12">
      <c r="A11816"/>
      <c r="B11816"/>
      <c r="C11816"/>
      <c r="D11816"/>
      <c r="E11816"/>
      <c r="F11816" s="76"/>
      <c r="G11816"/>
      <c r="H11816"/>
      <c r="I11816"/>
      <c r="J11816"/>
      <c r="K11816" s="2"/>
      <c r="L11816" s="60"/>
    </row>
    <row r="11817" spans="1:12">
      <c r="A11817"/>
      <c r="B11817"/>
      <c r="C11817"/>
      <c r="D11817"/>
      <c r="E11817"/>
      <c r="F11817" s="76"/>
      <c r="G11817"/>
      <c r="H11817"/>
      <c r="I11817"/>
      <c r="J11817"/>
      <c r="K11817" s="2"/>
      <c r="L11817" s="60"/>
    </row>
    <row r="11818" spans="1:12">
      <c r="A11818"/>
      <c r="B11818"/>
      <c r="C11818"/>
      <c r="D11818"/>
      <c r="E11818"/>
      <c r="F11818" s="76"/>
      <c r="G11818"/>
      <c r="H11818"/>
      <c r="I11818"/>
      <c r="J11818"/>
      <c r="K11818" s="2"/>
      <c r="L11818" s="60"/>
    </row>
    <row r="11819" spans="1:12">
      <c r="A11819"/>
      <c r="B11819"/>
      <c r="C11819"/>
      <c r="D11819"/>
      <c r="E11819"/>
      <c r="F11819" s="76"/>
      <c r="G11819"/>
      <c r="H11819"/>
      <c r="I11819"/>
      <c r="J11819"/>
      <c r="K11819" s="2"/>
      <c r="L11819" s="60"/>
    </row>
    <row r="11820" spans="1:12">
      <c r="A11820"/>
      <c r="B11820"/>
      <c r="C11820"/>
      <c r="D11820"/>
      <c r="E11820"/>
      <c r="F11820" s="76"/>
      <c r="G11820"/>
      <c r="H11820"/>
      <c r="I11820"/>
      <c r="J11820"/>
      <c r="K11820" s="2"/>
      <c r="L11820" s="60"/>
    </row>
    <row r="11821" spans="1:12">
      <c r="A11821"/>
      <c r="B11821"/>
      <c r="C11821"/>
      <c r="D11821"/>
      <c r="E11821"/>
      <c r="F11821" s="76"/>
      <c r="G11821"/>
      <c r="H11821"/>
      <c r="I11821"/>
      <c r="J11821"/>
      <c r="K11821" s="2"/>
      <c r="L11821" s="60"/>
    </row>
    <row r="11822" spans="1:12">
      <c r="A11822"/>
      <c r="B11822"/>
      <c r="C11822"/>
      <c r="D11822"/>
      <c r="E11822"/>
      <c r="F11822" s="76"/>
      <c r="G11822"/>
      <c r="H11822"/>
      <c r="I11822"/>
      <c r="J11822"/>
      <c r="K11822" s="2"/>
      <c r="L11822" s="60"/>
    </row>
    <row r="11823" spans="1:12">
      <c r="A11823"/>
      <c r="B11823"/>
      <c r="C11823"/>
      <c r="D11823"/>
      <c r="E11823"/>
      <c r="F11823" s="76"/>
      <c r="G11823"/>
      <c r="H11823"/>
      <c r="I11823"/>
      <c r="J11823"/>
      <c r="K11823" s="2"/>
      <c r="L11823" s="60"/>
    </row>
    <row r="11824" spans="1:12">
      <c r="A11824"/>
      <c r="B11824"/>
      <c r="C11824"/>
      <c r="D11824"/>
      <c r="E11824"/>
      <c r="F11824" s="76"/>
      <c r="G11824"/>
      <c r="H11824"/>
      <c r="I11824"/>
      <c r="J11824"/>
      <c r="K11824" s="2"/>
      <c r="L11824" s="60"/>
    </row>
    <row r="11825" spans="1:12">
      <c r="A11825"/>
      <c r="B11825"/>
      <c r="C11825"/>
      <c r="D11825"/>
      <c r="E11825"/>
      <c r="F11825" s="76"/>
      <c r="G11825"/>
      <c r="H11825"/>
      <c r="I11825"/>
      <c r="J11825"/>
      <c r="K11825" s="2"/>
      <c r="L11825" s="60"/>
    </row>
    <row r="11826" spans="1:12">
      <c r="A11826"/>
      <c r="B11826"/>
      <c r="C11826"/>
      <c r="D11826"/>
      <c r="E11826"/>
      <c r="F11826" s="76"/>
      <c r="G11826"/>
      <c r="H11826"/>
      <c r="I11826"/>
      <c r="J11826"/>
      <c r="K11826" s="2"/>
      <c r="L11826" s="60"/>
    </row>
    <row r="11827" spans="1:12">
      <c r="A11827"/>
      <c r="B11827"/>
      <c r="C11827"/>
      <c r="D11827"/>
      <c r="E11827"/>
      <c r="F11827" s="76"/>
      <c r="G11827"/>
      <c r="H11827"/>
      <c r="I11827"/>
      <c r="J11827"/>
      <c r="K11827" s="2"/>
      <c r="L11827" s="60"/>
    </row>
    <row r="11828" spans="1:12">
      <c r="A11828"/>
      <c r="B11828"/>
      <c r="C11828"/>
      <c r="D11828"/>
      <c r="E11828"/>
      <c r="F11828" s="76"/>
      <c r="G11828"/>
      <c r="H11828"/>
      <c r="I11828"/>
      <c r="J11828"/>
      <c r="K11828" s="2"/>
      <c r="L11828" s="60"/>
    </row>
    <row r="11829" spans="1:12">
      <c r="A11829"/>
      <c r="B11829"/>
      <c r="C11829"/>
      <c r="D11829"/>
      <c r="E11829"/>
      <c r="F11829" s="76"/>
      <c r="G11829"/>
      <c r="H11829"/>
      <c r="I11829"/>
      <c r="J11829"/>
      <c r="K11829" s="2"/>
      <c r="L11829" s="60"/>
    </row>
    <row r="11830" spans="1:12">
      <c r="A11830"/>
      <c r="B11830"/>
      <c r="C11830"/>
      <c r="D11830"/>
      <c r="E11830"/>
      <c r="F11830" s="76"/>
      <c r="G11830"/>
      <c r="H11830"/>
      <c r="I11830"/>
      <c r="J11830"/>
      <c r="K11830" s="2"/>
      <c r="L11830" s="60"/>
    </row>
    <row r="11831" spans="1:12">
      <c r="A11831"/>
      <c r="B11831"/>
      <c r="C11831"/>
      <c r="D11831"/>
      <c r="E11831"/>
      <c r="F11831" s="76"/>
      <c r="G11831"/>
      <c r="H11831"/>
      <c r="I11831"/>
      <c r="J11831"/>
      <c r="K11831" s="2"/>
      <c r="L11831" s="60"/>
    </row>
    <row r="11832" spans="1:12">
      <c r="A11832"/>
      <c r="B11832"/>
      <c r="C11832"/>
      <c r="D11832"/>
      <c r="E11832"/>
      <c r="F11832" s="76"/>
      <c r="G11832"/>
      <c r="H11832"/>
      <c r="I11832"/>
      <c r="J11832"/>
      <c r="K11832" s="2"/>
      <c r="L11832" s="60"/>
    </row>
    <row r="11833" spans="1:12">
      <c r="A11833"/>
      <c r="B11833"/>
      <c r="C11833"/>
      <c r="D11833"/>
      <c r="E11833"/>
      <c r="F11833" s="76"/>
      <c r="G11833"/>
      <c r="H11833"/>
      <c r="I11833"/>
      <c r="J11833"/>
      <c r="K11833" s="2"/>
      <c r="L11833" s="60"/>
    </row>
    <row r="11834" spans="1:12">
      <c r="A11834"/>
      <c r="B11834"/>
      <c r="C11834"/>
      <c r="D11834"/>
      <c r="E11834"/>
      <c r="F11834" s="76"/>
      <c r="G11834"/>
      <c r="H11834"/>
      <c r="I11834"/>
      <c r="J11834"/>
      <c r="K11834" s="2"/>
      <c r="L11834" s="60"/>
    </row>
    <row r="11835" spans="1:12">
      <c r="A11835"/>
      <c r="B11835"/>
      <c r="C11835"/>
      <c r="D11835"/>
      <c r="E11835"/>
      <c r="F11835" s="76"/>
      <c r="G11835"/>
      <c r="H11835"/>
      <c r="I11835"/>
      <c r="J11835"/>
      <c r="K11835" s="2"/>
      <c r="L11835" s="60"/>
    </row>
    <row r="11836" spans="1:12">
      <c r="A11836"/>
      <c r="B11836"/>
      <c r="C11836"/>
      <c r="D11836"/>
      <c r="E11836"/>
      <c r="F11836" s="76"/>
      <c r="G11836"/>
      <c r="H11836"/>
      <c r="I11836"/>
      <c r="J11836"/>
      <c r="K11836" s="2"/>
      <c r="L11836" s="60"/>
    </row>
    <row r="11837" spans="1:12">
      <c r="A11837"/>
      <c r="B11837"/>
      <c r="C11837"/>
      <c r="D11837"/>
      <c r="E11837"/>
      <c r="F11837" s="76"/>
      <c r="G11837"/>
      <c r="H11837"/>
      <c r="I11837"/>
      <c r="J11837"/>
      <c r="K11837" s="2"/>
      <c r="L11837" s="60"/>
    </row>
    <row r="11838" spans="1:12">
      <c r="A11838"/>
      <c r="B11838"/>
      <c r="C11838"/>
      <c r="D11838"/>
      <c r="E11838"/>
      <c r="F11838" s="76"/>
      <c r="G11838"/>
      <c r="H11838"/>
      <c r="I11838"/>
      <c r="J11838"/>
      <c r="K11838" s="2"/>
      <c r="L11838" s="60"/>
    </row>
    <row r="11839" spans="1:12">
      <c r="A11839"/>
      <c r="B11839"/>
      <c r="C11839"/>
      <c r="D11839"/>
      <c r="E11839"/>
      <c r="F11839" s="76"/>
      <c r="G11839"/>
      <c r="H11839"/>
      <c r="I11839"/>
      <c r="J11839"/>
      <c r="K11839" s="2"/>
      <c r="L11839" s="60"/>
    </row>
    <row r="11840" spans="1:12">
      <c r="A11840"/>
      <c r="B11840"/>
      <c r="C11840"/>
      <c r="D11840"/>
      <c r="E11840"/>
      <c r="F11840" s="76"/>
      <c r="G11840"/>
      <c r="H11840"/>
      <c r="I11840"/>
      <c r="J11840"/>
      <c r="K11840" s="2"/>
      <c r="L11840" s="60"/>
    </row>
    <row r="11841" spans="1:12">
      <c r="A11841"/>
      <c r="B11841"/>
      <c r="C11841"/>
      <c r="D11841"/>
      <c r="E11841"/>
      <c r="F11841" s="76"/>
      <c r="G11841"/>
      <c r="H11841"/>
      <c r="I11841"/>
      <c r="J11841"/>
      <c r="K11841" s="2"/>
      <c r="L11841" s="60"/>
    </row>
    <row r="11842" spans="1:12">
      <c r="A11842"/>
      <c r="B11842"/>
      <c r="C11842"/>
      <c r="D11842"/>
      <c r="E11842"/>
      <c r="F11842" s="76"/>
      <c r="G11842"/>
      <c r="H11842"/>
      <c r="I11842"/>
      <c r="J11842"/>
      <c r="K11842" s="2"/>
      <c r="L11842" s="60"/>
    </row>
    <row r="11843" spans="1:12">
      <c r="A11843"/>
      <c r="B11843"/>
      <c r="C11843"/>
      <c r="D11843"/>
      <c r="E11843"/>
      <c r="F11843" s="76"/>
      <c r="G11843"/>
      <c r="H11843"/>
      <c r="I11843"/>
      <c r="J11843"/>
      <c r="K11843" s="2"/>
      <c r="L11843" s="60"/>
    </row>
    <row r="11844" spans="1:12">
      <c r="A11844"/>
      <c r="B11844"/>
      <c r="C11844"/>
      <c r="D11844"/>
      <c r="E11844"/>
      <c r="F11844" s="76"/>
      <c r="G11844"/>
      <c r="H11844"/>
      <c r="I11844"/>
      <c r="J11844"/>
      <c r="K11844" s="2"/>
      <c r="L11844" s="60"/>
    </row>
    <row r="11845" spans="1:12">
      <c r="A11845"/>
      <c r="B11845"/>
      <c r="C11845"/>
      <c r="D11845"/>
      <c r="E11845"/>
      <c r="F11845" s="76"/>
      <c r="G11845"/>
      <c r="H11845"/>
      <c r="I11845"/>
      <c r="J11845"/>
      <c r="K11845" s="2"/>
      <c r="L11845" s="60"/>
    </row>
    <row r="11846" spans="1:12">
      <c r="A11846"/>
      <c r="B11846"/>
      <c r="C11846"/>
      <c r="D11846"/>
      <c r="E11846"/>
      <c r="F11846" s="76"/>
      <c r="G11846"/>
      <c r="H11846"/>
      <c r="I11846"/>
      <c r="J11846"/>
      <c r="K11846" s="2"/>
      <c r="L11846" s="60"/>
    </row>
    <row r="11847" spans="1:12">
      <c r="A11847"/>
      <c r="B11847"/>
      <c r="C11847"/>
      <c r="D11847"/>
      <c r="E11847"/>
      <c r="F11847" s="76"/>
      <c r="G11847"/>
      <c r="H11847"/>
      <c r="I11847"/>
      <c r="J11847"/>
      <c r="K11847" s="2"/>
      <c r="L11847" s="60"/>
    </row>
    <row r="11848" spans="1:12">
      <c r="A11848"/>
      <c r="B11848"/>
      <c r="C11848"/>
      <c r="D11848"/>
      <c r="E11848"/>
      <c r="F11848" s="76"/>
      <c r="G11848"/>
      <c r="H11848"/>
      <c r="I11848"/>
      <c r="J11848"/>
      <c r="K11848" s="2"/>
      <c r="L11848" s="60"/>
    </row>
    <row r="11849" spans="1:12">
      <c r="A11849"/>
      <c r="B11849"/>
      <c r="C11849"/>
      <c r="D11849"/>
      <c r="E11849"/>
      <c r="F11849" s="76"/>
      <c r="G11849"/>
      <c r="H11849"/>
      <c r="I11849"/>
      <c r="J11849"/>
      <c r="K11849" s="2"/>
      <c r="L11849" s="60"/>
    </row>
    <row r="11850" spans="1:12">
      <c r="A11850"/>
      <c r="B11850"/>
      <c r="C11850"/>
      <c r="D11850"/>
      <c r="E11850"/>
      <c r="F11850" s="76"/>
      <c r="G11850"/>
      <c r="H11850"/>
      <c r="I11850"/>
      <c r="J11850"/>
      <c r="K11850" s="2"/>
      <c r="L11850" s="60"/>
    </row>
    <row r="11851" spans="1:12">
      <c r="A11851"/>
      <c r="B11851"/>
      <c r="C11851"/>
      <c r="D11851"/>
      <c r="E11851"/>
      <c r="F11851" s="76"/>
      <c r="G11851"/>
      <c r="H11851"/>
      <c r="I11851"/>
      <c r="J11851"/>
      <c r="K11851" s="2"/>
      <c r="L11851" s="60"/>
    </row>
    <row r="11852" spans="1:12">
      <c r="A11852"/>
      <c r="B11852"/>
      <c r="C11852"/>
      <c r="D11852"/>
      <c r="E11852"/>
      <c r="F11852" s="76"/>
      <c r="G11852"/>
      <c r="H11852"/>
      <c r="I11852"/>
      <c r="J11852"/>
      <c r="K11852" s="2"/>
      <c r="L11852" s="60"/>
    </row>
    <row r="11853" spans="1:12">
      <c r="A11853"/>
      <c r="B11853"/>
      <c r="C11853"/>
      <c r="D11853"/>
      <c r="E11853"/>
      <c r="F11853"/>
      <c r="G11853"/>
      <c r="H11853"/>
      <c r="I11853"/>
      <c r="J11853"/>
      <c r="K11853" s="2"/>
      <c r="L11853" s="60"/>
    </row>
    <row r="11854" spans="1:12">
      <c r="A11854"/>
      <c r="B11854"/>
      <c r="C11854"/>
      <c r="D11854"/>
      <c r="E11854"/>
      <c r="F11854"/>
      <c r="G11854"/>
      <c r="H11854"/>
      <c r="I11854"/>
      <c r="J11854"/>
      <c r="K11854" s="2"/>
      <c r="L11854" s="60"/>
    </row>
    <row r="11855" spans="1:12">
      <c r="A11855"/>
      <c r="B11855"/>
      <c r="C11855"/>
      <c r="D11855"/>
      <c r="E11855"/>
      <c r="F11855" s="76"/>
      <c r="G11855"/>
      <c r="H11855"/>
      <c r="I11855"/>
      <c r="J11855"/>
      <c r="K11855" s="2"/>
      <c r="L11855" s="60"/>
    </row>
    <row r="11856" spans="1:12">
      <c r="A11856"/>
      <c r="B11856"/>
      <c r="C11856"/>
      <c r="D11856"/>
      <c r="E11856"/>
      <c r="F11856"/>
      <c r="G11856"/>
      <c r="H11856"/>
      <c r="I11856"/>
      <c r="J11856"/>
      <c r="K11856" s="2"/>
      <c r="L11856" s="60"/>
    </row>
    <row r="11857" spans="1:12">
      <c r="A11857"/>
      <c r="B11857"/>
      <c r="C11857"/>
      <c r="D11857"/>
      <c r="E11857"/>
      <c r="F11857"/>
      <c r="G11857"/>
      <c r="H11857"/>
      <c r="I11857"/>
      <c r="J11857"/>
      <c r="K11857" s="2"/>
      <c r="L11857" s="60"/>
    </row>
    <row r="11858" spans="1:12">
      <c r="A11858"/>
      <c r="B11858"/>
      <c r="C11858"/>
      <c r="D11858"/>
      <c r="E11858"/>
      <c r="F11858" s="76"/>
      <c r="G11858"/>
      <c r="H11858"/>
      <c r="I11858"/>
      <c r="J11858"/>
      <c r="K11858" s="2"/>
      <c r="L11858" s="60"/>
    </row>
    <row r="11859" spans="1:12">
      <c r="A11859"/>
      <c r="B11859"/>
      <c r="C11859"/>
      <c r="D11859"/>
      <c r="E11859"/>
      <c r="F11859" s="76"/>
      <c r="G11859"/>
      <c r="H11859"/>
      <c r="I11859"/>
      <c r="J11859"/>
      <c r="K11859" s="2"/>
      <c r="L11859" s="60"/>
    </row>
    <row r="11860" spans="1:12">
      <c r="A11860"/>
      <c r="B11860"/>
      <c r="C11860"/>
      <c r="D11860"/>
      <c r="E11860"/>
      <c r="F11860"/>
      <c r="G11860"/>
      <c r="H11860"/>
      <c r="I11860"/>
      <c r="J11860"/>
      <c r="K11860" s="2"/>
      <c r="L11860" s="60"/>
    </row>
    <row r="11861" spans="1:12">
      <c r="A11861"/>
      <c r="B11861"/>
      <c r="C11861"/>
      <c r="D11861"/>
      <c r="E11861"/>
      <c r="F11861"/>
      <c r="G11861"/>
      <c r="H11861"/>
      <c r="I11861"/>
      <c r="J11861"/>
      <c r="K11861" s="2"/>
      <c r="L11861" s="60"/>
    </row>
    <row r="11862" spans="1:12">
      <c r="A11862"/>
      <c r="B11862"/>
      <c r="C11862"/>
      <c r="D11862"/>
      <c r="E11862"/>
      <c r="F11862"/>
      <c r="G11862"/>
      <c r="H11862"/>
      <c r="I11862"/>
      <c r="J11862"/>
      <c r="K11862" s="2"/>
      <c r="L11862" s="60"/>
    </row>
    <row r="11863" spans="1:12">
      <c r="A11863"/>
      <c r="B11863"/>
      <c r="C11863"/>
      <c r="D11863"/>
      <c r="E11863"/>
      <c r="F11863"/>
      <c r="G11863"/>
      <c r="H11863"/>
      <c r="I11863"/>
      <c r="J11863"/>
      <c r="K11863" s="2"/>
      <c r="L11863" s="60"/>
    </row>
    <row r="11864" spans="1:12">
      <c r="A11864"/>
      <c r="B11864"/>
      <c r="C11864"/>
      <c r="D11864"/>
      <c r="E11864"/>
      <c r="F11864" s="76"/>
      <c r="G11864"/>
      <c r="H11864"/>
      <c r="I11864"/>
      <c r="J11864"/>
      <c r="K11864" s="2"/>
      <c r="L11864" s="60"/>
    </row>
    <row r="11865" spans="1:12">
      <c r="A11865"/>
      <c r="B11865"/>
      <c r="C11865"/>
      <c r="D11865"/>
      <c r="E11865"/>
      <c r="F11865" s="76"/>
      <c r="G11865"/>
      <c r="H11865"/>
      <c r="I11865"/>
      <c r="J11865"/>
      <c r="K11865" s="2"/>
      <c r="L11865" s="60"/>
    </row>
    <row r="11866" spans="1:12">
      <c r="A11866"/>
      <c r="B11866"/>
      <c r="C11866"/>
      <c r="D11866"/>
      <c r="E11866"/>
      <c r="F11866" s="76"/>
      <c r="G11866"/>
      <c r="H11866"/>
      <c r="I11866"/>
      <c r="J11866"/>
      <c r="K11866" s="2"/>
      <c r="L11866" s="60"/>
    </row>
    <row r="11867" spans="1:12">
      <c r="A11867"/>
      <c r="B11867"/>
      <c r="C11867"/>
      <c r="D11867"/>
      <c r="E11867"/>
      <c r="F11867" s="76"/>
      <c r="G11867"/>
      <c r="H11867"/>
      <c r="I11867"/>
      <c r="J11867"/>
      <c r="K11867" s="2"/>
      <c r="L11867" s="60"/>
    </row>
    <row r="11868" spans="1:12">
      <c r="A11868"/>
      <c r="B11868"/>
      <c r="C11868"/>
      <c r="D11868"/>
      <c r="E11868"/>
      <c r="F11868" s="76"/>
      <c r="G11868"/>
      <c r="H11868"/>
      <c r="I11868"/>
      <c r="J11868"/>
      <c r="K11868" s="2"/>
      <c r="L11868" s="60"/>
    </row>
    <row r="11869" spans="1:12">
      <c r="A11869"/>
      <c r="B11869"/>
      <c r="C11869"/>
      <c r="D11869"/>
      <c r="E11869"/>
      <c r="F11869" s="76"/>
      <c r="G11869"/>
      <c r="H11869"/>
      <c r="I11869"/>
      <c r="J11869"/>
      <c r="K11869" s="2"/>
      <c r="L11869" s="60"/>
    </row>
    <row r="11870" spans="1:12">
      <c r="A11870"/>
      <c r="B11870"/>
      <c r="C11870"/>
      <c r="D11870"/>
      <c r="E11870"/>
      <c r="F11870" s="76"/>
      <c r="G11870"/>
      <c r="H11870"/>
      <c r="I11870"/>
      <c r="J11870"/>
      <c r="K11870" s="2"/>
      <c r="L11870" s="60"/>
    </row>
    <row r="11871" spans="1:12">
      <c r="A11871"/>
      <c r="B11871"/>
      <c r="C11871"/>
      <c r="D11871"/>
      <c r="E11871"/>
      <c r="F11871" s="76"/>
      <c r="G11871"/>
      <c r="H11871"/>
      <c r="I11871"/>
      <c r="J11871"/>
      <c r="K11871" s="2"/>
      <c r="L11871" s="60"/>
    </row>
    <row r="11872" spans="1:12">
      <c r="A11872"/>
      <c r="B11872"/>
      <c r="C11872"/>
      <c r="D11872"/>
      <c r="E11872"/>
      <c r="F11872" s="76"/>
      <c r="G11872"/>
      <c r="H11872"/>
      <c r="I11872"/>
      <c r="J11872"/>
      <c r="K11872" s="2"/>
      <c r="L11872" s="60"/>
    </row>
    <row r="11873" spans="1:12">
      <c r="A11873"/>
      <c r="B11873"/>
      <c r="C11873"/>
      <c r="D11873"/>
      <c r="E11873"/>
      <c r="F11873" s="76"/>
      <c r="G11873"/>
      <c r="H11873"/>
      <c r="I11873"/>
      <c r="J11873"/>
      <c r="K11873" s="2"/>
      <c r="L11873" s="60"/>
    </row>
    <row r="11874" spans="1:12">
      <c r="A11874"/>
      <c r="B11874"/>
      <c r="C11874"/>
      <c r="D11874"/>
      <c r="E11874"/>
      <c r="F11874" s="76"/>
      <c r="G11874"/>
      <c r="H11874"/>
      <c r="I11874"/>
      <c r="J11874"/>
      <c r="K11874" s="2"/>
      <c r="L11874" s="60"/>
    </row>
    <row r="11875" spans="1:12">
      <c r="A11875"/>
      <c r="B11875"/>
      <c r="C11875"/>
      <c r="D11875"/>
      <c r="E11875"/>
      <c r="F11875" s="76"/>
      <c r="G11875"/>
      <c r="H11875"/>
      <c r="I11875"/>
      <c r="J11875"/>
      <c r="K11875" s="2"/>
      <c r="L11875" s="60"/>
    </row>
    <row r="11876" spans="1:12">
      <c r="A11876"/>
      <c r="B11876"/>
      <c r="C11876"/>
      <c r="D11876"/>
      <c r="E11876"/>
      <c r="F11876" s="76"/>
      <c r="G11876"/>
      <c r="H11876"/>
      <c r="I11876"/>
      <c r="J11876"/>
      <c r="K11876" s="2"/>
      <c r="L11876" s="60"/>
    </row>
    <row r="11877" spans="1:12">
      <c r="A11877"/>
      <c r="B11877"/>
      <c r="C11877"/>
      <c r="D11877"/>
      <c r="E11877"/>
      <c r="F11877" s="76"/>
      <c r="G11877"/>
      <c r="H11877"/>
      <c r="I11877"/>
      <c r="J11877"/>
      <c r="K11877" s="2"/>
      <c r="L11877" s="60"/>
    </row>
    <row r="11878" spans="1:12">
      <c r="A11878"/>
      <c r="B11878"/>
      <c r="C11878"/>
      <c r="D11878"/>
      <c r="E11878"/>
      <c r="F11878" s="76"/>
      <c r="G11878"/>
      <c r="H11878"/>
      <c r="I11878"/>
      <c r="J11878"/>
      <c r="K11878" s="2"/>
      <c r="L11878" s="60"/>
    </row>
    <row r="11879" spans="1:12">
      <c r="A11879"/>
      <c r="B11879"/>
      <c r="C11879"/>
      <c r="D11879"/>
      <c r="E11879"/>
      <c r="F11879" s="76"/>
      <c r="G11879"/>
      <c r="H11879"/>
      <c r="I11879"/>
      <c r="J11879"/>
      <c r="K11879" s="2"/>
      <c r="L11879" s="60"/>
    </row>
    <row r="11880" spans="1:12">
      <c r="A11880"/>
      <c r="B11880"/>
      <c r="C11880"/>
      <c r="D11880"/>
      <c r="E11880"/>
      <c r="F11880" s="76"/>
      <c r="G11880"/>
      <c r="H11880"/>
      <c r="I11880"/>
      <c r="J11880"/>
      <c r="K11880" s="2"/>
      <c r="L11880" s="60"/>
    </row>
    <row r="11881" spans="1:12">
      <c r="A11881"/>
      <c r="B11881"/>
      <c r="C11881"/>
      <c r="D11881"/>
      <c r="E11881"/>
      <c r="F11881" s="76"/>
      <c r="G11881"/>
      <c r="H11881"/>
      <c r="I11881"/>
      <c r="J11881"/>
      <c r="K11881" s="2"/>
      <c r="L11881" s="60"/>
    </row>
    <row r="11882" spans="1:12">
      <c r="A11882"/>
      <c r="B11882"/>
      <c r="C11882"/>
      <c r="D11882"/>
      <c r="E11882"/>
      <c r="F11882" s="76"/>
      <c r="G11882"/>
      <c r="H11882"/>
      <c r="I11882"/>
      <c r="J11882"/>
      <c r="K11882" s="2"/>
      <c r="L11882" s="60"/>
    </row>
    <row r="11883" spans="1:12">
      <c r="A11883"/>
      <c r="B11883"/>
      <c r="C11883"/>
      <c r="D11883"/>
      <c r="E11883"/>
      <c r="F11883" s="76"/>
      <c r="G11883"/>
      <c r="H11883"/>
      <c r="I11883"/>
      <c r="J11883"/>
      <c r="K11883" s="2"/>
      <c r="L11883" s="60"/>
    </row>
    <row r="11884" spans="1:12">
      <c r="A11884"/>
      <c r="B11884"/>
      <c r="C11884"/>
      <c r="D11884"/>
      <c r="E11884"/>
      <c r="F11884" s="76"/>
      <c r="G11884"/>
      <c r="H11884"/>
      <c r="I11884"/>
      <c r="J11884"/>
      <c r="K11884" s="2"/>
      <c r="L11884" s="60"/>
    </row>
    <row r="11885" spans="1:12">
      <c r="A11885"/>
      <c r="B11885"/>
      <c r="C11885"/>
      <c r="D11885"/>
      <c r="E11885"/>
      <c r="F11885" s="76"/>
      <c r="G11885"/>
      <c r="H11885"/>
      <c r="I11885"/>
      <c r="J11885"/>
      <c r="K11885" s="2"/>
      <c r="L11885" s="60"/>
    </row>
    <row r="11886" spans="1:12">
      <c r="A11886"/>
      <c r="B11886"/>
      <c r="C11886"/>
      <c r="D11886"/>
      <c r="E11886"/>
      <c r="F11886" s="76"/>
      <c r="G11886"/>
      <c r="H11886"/>
      <c r="I11886"/>
      <c r="J11886"/>
      <c r="K11886" s="2"/>
      <c r="L11886" s="60"/>
    </row>
    <row r="11887" spans="1:12">
      <c r="A11887"/>
      <c r="B11887"/>
      <c r="C11887"/>
      <c r="D11887"/>
      <c r="E11887"/>
      <c r="F11887" s="76"/>
      <c r="G11887"/>
      <c r="H11887"/>
      <c r="I11887"/>
      <c r="J11887"/>
      <c r="K11887" s="2"/>
      <c r="L11887" s="60"/>
    </row>
    <row r="11888" spans="1:12">
      <c r="A11888"/>
      <c r="B11888"/>
      <c r="C11888"/>
      <c r="D11888"/>
      <c r="E11888"/>
      <c r="F11888" s="76"/>
      <c r="G11888"/>
      <c r="H11888"/>
      <c r="I11888"/>
      <c r="J11888"/>
      <c r="K11888" s="2"/>
      <c r="L11888" s="60"/>
    </row>
    <row r="11889" spans="1:12">
      <c r="A11889"/>
      <c r="B11889"/>
      <c r="C11889"/>
      <c r="D11889"/>
      <c r="E11889"/>
      <c r="F11889" s="76"/>
      <c r="G11889"/>
      <c r="H11889"/>
      <c r="I11889"/>
      <c r="J11889"/>
      <c r="K11889" s="2"/>
      <c r="L11889" s="60"/>
    </row>
    <row r="11890" spans="1:12">
      <c r="A11890"/>
      <c r="B11890"/>
      <c r="C11890"/>
      <c r="D11890"/>
      <c r="E11890"/>
      <c r="F11890" s="76"/>
      <c r="G11890"/>
      <c r="H11890"/>
      <c r="I11890"/>
      <c r="J11890"/>
      <c r="K11890" s="2"/>
      <c r="L11890" s="60"/>
    </row>
    <row r="11891" spans="1:12">
      <c r="A11891"/>
      <c r="B11891"/>
      <c r="C11891"/>
      <c r="D11891"/>
      <c r="E11891"/>
      <c r="F11891" s="76"/>
      <c r="G11891"/>
      <c r="H11891"/>
      <c r="I11891"/>
      <c r="J11891"/>
      <c r="K11891" s="2"/>
      <c r="L11891" s="60"/>
    </row>
    <row r="11892" spans="1:12">
      <c r="A11892"/>
      <c r="B11892"/>
      <c r="C11892"/>
      <c r="D11892"/>
      <c r="E11892"/>
      <c r="F11892" s="76"/>
      <c r="G11892"/>
      <c r="H11892"/>
      <c r="I11892"/>
      <c r="J11892"/>
      <c r="K11892" s="2"/>
      <c r="L11892" s="60"/>
    </row>
    <row r="11893" spans="1:12">
      <c r="A11893"/>
      <c r="B11893"/>
      <c r="C11893"/>
      <c r="D11893"/>
      <c r="E11893"/>
      <c r="F11893" s="76"/>
      <c r="G11893"/>
      <c r="H11893"/>
      <c r="I11893"/>
      <c r="J11893"/>
      <c r="K11893" s="2"/>
      <c r="L11893" s="60"/>
    </row>
    <row r="11894" spans="1:12">
      <c r="A11894"/>
      <c r="B11894"/>
      <c r="C11894"/>
      <c r="D11894"/>
      <c r="E11894"/>
      <c r="F11894" s="76"/>
      <c r="G11894"/>
      <c r="H11894"/>
      <c r="I11894"/>
      <c r="J11894"/>
      <c r="K11894" s="2"/>
      <c r="L11894" s="60"/>
    </row>
    <row r="11895" spans="1:12">
      <c r="A11895"/>
      <c r="B11895"/>
      <c r="C11895"/>
      <c r="D11895"/>
      <c r="E11895"/>
      <c r="F11895" s="76"/>
      <c r="G11895"/>
      <c r="H11895"/>
      <c r="I11895"/>
      <c r="J11895"/>
      <c r="K11895" s="2"/>
      <c r="L11895" s="60"/>
    </row>
    <row r="11896" spans="1:12">
      <c r="A11896"/>
      <c r="B11896"/>
      <c r="C11896"/>
      <c r="D11896"/>
      <c r="E11896"/>
      <c r="F11896" s="76"/>
      <c r="G11896"/>
      <c r="H11896"/>
      <c r="I11896"/>
      <c r="J11896"/>
      <c r="K11896" s="2"/>
      <c r="L11896" s="60"/>
    </row>
    <row r="11897" spans="1:12">
      <c r="A11897"/>
      <c r="B11897"/>
      <c r="C11897"/>
      <c r="D11897"/>
      <c r="E11897"/>
      <c r="F11897" s="76"/>
      <c r="G11897"/>
      <c r="H11897"/>
      <c r="I11897"/>
      <c r="J11897"/>
      <c r="K11897" s="2"/>
      <c r="L11897" s="60"/>
    </row>
    <row r="11898" spans="1:12">
      <c r="A11898"/>
      <c r="B11898"/>
      <c r="C11898"/>
      <c r="D11898"/>
      <c r="E11898"/>
      <c r="F11898" s="76"/>
      <c r="G11898"/>
      <c r="H11898"/>
      <c r="I11898"/>
      <c r="J11898"/>
      <c r="K11898" s="2"/>
      <c r="L11898" s="60"/>
    </row>
    <row r="11899" spans="1:12">
      <c r="A11899"/>
      <c r="B11899"/>
      <c r="C11899"/>
      <c r="D11899"/>
      <c r="E11899"/>
      <c r="F11899" s="76"/>
      <c r="G11899"/>
      <c r="H11899"/>
      <c r="I11899"/>
      <c r="J11899"/>
      <c r="K11899" s="2"/>
      <c r="L11899" s="60"/>
    </row>
    <row r="11900" spans="1:12">
      <c r="A11900" s="77"/>
      <c r="B11900"/>
      <c r="C11900"/>
      <c r="D11900"/>
      <c r="H11900" s="6"/>
      <c r="I11900" s="78"/>
      <c r="J11900" s="1"/>
      <c r="K11900" s="2"/>
      <c r="L11900" s="60"/>
    </row>
    <row r="11901" spans="1:12">
      <c r="A11901" s="77"/>
      <c r="B11901"/>
      <c r="C11901"/>
      <c r="D11901"/>
      <c r="H11901" s="6"/>
      <c r="I11901" s="78"/>
      <c r="J11901" s="1"/>
      <c r="K11901" s="2"/>
      <c r="L11901" s="60"/>
    </row>
    <row r="11902" spans="1:12">
      <c r="A11902" s="77"/>
      <c r="B11902"/>
      <c r="C11902"/>
      <c r="D11902"/>
      <c r="H11902" s="6"/>
      <c r="I11902" s="78"/>
      <c r="J11902" s="1"/>
      <c r="K11902" s="2"/>
      <c r="L11902" s="60"/>
    </row>
    <row r="11903" spans="1:12">
      <c r="A11903" s="77"/>
      <c r="B11903"/>
      <c r="C11903"/>
      <c r="D11903"/>
      <c r="H11903" s="6"/>
      <c r="I11903" s="78"/>
      <c r="J11903" s="1"/>
      <c r="K11903" s="2"/>
      <c r="L11903" s="60"/>
    </row>
    <row r="11904" spans="1:12">
      <c r="A11904" s="77"/>
      <c r="B11904"/>
      <c r="C11904"/>
      <c r="D11904"/>
      <c r="H11904" s="6"/>
      <c r="I11904" s="78"/>
      <c r="J11904" s="1"/>
      <c r="K11904" s="2"/>
      <c r="L11904" s="60"/>
    </row>
    <row r="11905" spans="1:12">
      <c r="A11905" s="77"/>
      <c r="B11905"/>
      <c r="C11905"/>
      <c r="D11905"/>
      <c r="H11905" s="6"/>
      <c r="I11905" s="78"/>
      <c r="J11905" s="1"/>
      <c r="K11905" s="2"/>
      <c r="L11905" s="60"/>
    </row>
    <row r="11906" spans="1:12">
      <c r="A11906" s="77"/>
      <c r="B11906"/>
      <c r="C11906"/>
      <c r="D11906"/>
      <c r="H11906" s="6"/>
      <c r="I11906" s="78"/>
      <c r="J11906" s="1"/>
      <c r="K11906" s="2"/>
      <c r="L11906" s="60"/>
    </row>
    <row r="11907" spans="1:12">
      <c r="A11907" s="77"/>
      <c r="B11907"/>
      <c r="C11907"/>
      <c r="D11907"/>
      <c r="H11907" s="6"/>
      <c r="I11907" s="78"/>
      <c r="J11907" s="1"/>
      <c r="K11907" s="2"/>
      <c r="L11907" s="60"/>
    </row>
    <row r="11908" spans="1:12">
      <c r="A11908" s="77"/>
      <c r="B11908"/>
      <c r="C11908"/>
      <c r="D11908"/>
      <c r="H11908" s="6"/>
      <c r="I11908" s="78"/>
      <c r="J11908" s="1"/>
      <c r="K11908" s="2"/>
      <c r="L11908" s="60"/>
    </row>
    <row r="11909" spans="1:12">
      <c r="A11909" s="77"/>
      <c r="B11909"/>
      <c r="C11909"/>
      <c r="D11909"/>
      <c r="H11909" s="6"/>
      <c r="I11909" s="78"/>
      <c r="J11909" s="1"/>
      <c r="K11909" s="2"/>
      <c r="L11909" s="60"/>
    </row>
    <row r="11910" spans="1:12">
      <c r="A11910" s="77"/>
      <c r="B11910"/>
      <c r="C11910"/>
      <c r="D11910"/>
      <c r="H11910" s="6"/>
      <c r="I11910" s="78"/>
      <c r="J11910" s="1"/>
      <c r="K11910" s="2"/>
      <c r="L11910" s="60"/>
    </row>
    <row r="11911" spans="1:12">
      <c r="A11911" s="77"/>
      <c r="B11911"/>
      <c r="C11911"/>
      <c r="D11911"/>
      <c r="H11911" s="6"/>
      <c r="I11911" s="78"/>
      <c r="J11911" s="1"/>
      <c r="K11911" s="2"/>
      <c r="L11911" s="60"/>
    </row>
    <row r="11912" spans="1:12">
      <c r="A11912" s="77"/>
      <c r="B11912"/>
      <c r="C11912"/>
      <c r="D11912"/>
      <c r="H11912" s="6"/>
      <c r="I11912" s="78"/>
      <c r="J11912" s="1"/>
      <c r="K11912" s="2"/>
      <c r="L11912" s="60"/>
    </row>
    <row r="11913" spans="1:12">
      <c r="A11913" s="77"/>
      <c r="B11913"/>
      <c r="C11913"/>
      <c r="D11913"/>
      <c r="H11913" s="6"/>
      <c r="I11913" s="78"/>
      <c r="J11913" s="1"/>
      <c r="K11913" s="2"/>
      <c r="L11913" s="60"/>
    </row>
    <row r="11914" spans="1:12">
      <c r="A11914" s="77"/>
      <c r="B11914"/>
      <c r="C11914"/>
      <c r="D11914"/>
      <c r="H11914" s="6"/>
      <c r="I11914" s="78"/>
      <c r="J11914" s="1"/>
      <c r="K11914" s="2"/>
      <c r="L11914" s="60"/>
    </row>
    <row r="11915" spans="1:12">
      <c r="A11915" s="77"/>
      <c r="B11915"/>
      <c r="C11915"/>
      <c r="D11915"/>
      <c r="H11915" s="6"/>
      <c r="I11915" s="78"/>
      <c r="J11915" s="1"/>
      <c r="K11915" s="2"/>
      <c r="L11915" s="60"/>
    </row>
    <row r="11916" spans="1:12">
      <c r="A11916" s="77"/>
      <c r="B11916"/>
      <c r="C11916"/>
      <c r="D11916"/>
      <c r="H11916" s="6"/>
      <c r="I11916" s="78"/>
      <c r="J11916" s="1"/>
      <c r="K11916" s="2"/>
      <c r="L11916" s="60"/>
    </row>
    <row r="11917" spans="1:12">
      <c r="A11917" s="77"/>
      <c r="B11917"/>
      <c r="C11917"/>
      <c r="D11917"/>
      <c r="H11917" s="6"/>
      <c r="I11917" s="78"/>
      <c r="J11917" s="1"/>
      <c r="K11917" s="2"/>
      <c r="L11917" s="60"/>
    </row>
    <row r="11918" spans="1:12">
      <c r="A11918" s="77"/>
      <c r="B11918"/>
      <c r="C11918"/>
      <c r="D11918"/>
      <c r="H11918" s="6"/>
      <c r="I11918" s="78"/>
      <c r="J11918" s="1"/>
      <c r="K11918" s="2"/>
      <c r="L11918" s="60"/>
    </row>
    <row r="11919" spans="1:12">
      <c r="A11919" s="77"/>
      <c r="B11919"/>
      <c r="C11919"/>
      <c r="D11919"/>
      <c r="H11919" s="6"/>
      <c r="I11919" s="78"/>
      <c r="J11919" s="1"/>
      <c r="K11919" s="2"/>
      <c r="L11919" s="60"/>
    </row>
    <row r="11920" spans="1:12">
      <c r="A11920" s="77"/>
      <c r="B11920"/>
      <c r="C11920"/>
      <c r="D11920"/>
      <c r="H11920" s="6"/>
      <c r="I11920" s="78"/>
      <c r="J11920" s="1"/>
      <c r="K11920" s="2"/>
      <c r="L11920" s="60"/>
    </row>
    <row r="11921" spans="1:12">
      <c r="A11921" s="77"/>
      <c r="B11921"/>
      <c r="C11921"/>
      <c r="D11921"/>
      <c r="H11921" s="6"/>
      <c r="I11921" s="78"/>
      <c r="J11921" s="1"/>
      <c r="K11921" s="2"/>
      <c r="L11921" s="60"/>
    </row>
    <row r="11922" spans="1:12">
      <c r="A11922" s="77"/>
      <c r="B11922"/>
      <c r="C11922"/>
      <c r="D11922"/>
      <c r="H11922" s="6"/>
      <c r="I11922" s="78"/>
      <c r="J11922" s="1"/>
      <c r="K11922" s="2"/>
      <c r="L11922" s="60"/>
    </row>
    <row r="11923" spans="1:12">
      <c r="A11923" s="77"/>
      <c r="B11923"/>
      <c r="C11923"/>
      <c r="D11923"/>
      <c r="H11923" s="6"/>
      <c r="I11923" s="78"/>
      <c r="J11923" s="1"/>
      <c r="K11923" s="2"/>
      <c r="L11923" s="60"/>
    </row>
    <row r="11924" spans="1:12">
      <c r="A11924" s="77"/>
      <c r="B11924"/>
      <c r="C11924"/>
      <c r="D11924"/>
      <c r="H11924" s="6"/>
      <c r="I11924" s="78"/>
      <c r="J11924" s="1"/>
      <c r="K11924" s="2"/>
      <c r="L11924" s="60"/>
    </row>
    <row r="11925" spans="1:12">
      <c r="A11925" s="77"/>
      <c r="B11925"/>
      <c r="C11925"/>
      <c r="D11925"/>
      <c r="H11925" s="6"/>
      <c r="I11925" s="78"/>
      <c r="J11925" s="1"/>
      <c r="K11925" s="2"/>
      <c r="L11925" s="60"/>
    </row>
    <row r="11926" spans="1:12">
      <c r="A11926" s="77"/>
      <c r="B11926"/>
      <c r="C11926"/>
      <c r="D11926"/>
      <c r="H11926" s="6"/>
      <c r="I11926" s="78"/>
      <c r="J11926" s="1"/>
      <c r="K11926" s="2"/>
      <c r="L11926" s="60"/>
    </row>
    <row r="11927" spans="1:12">
      <c r="A11927" s="77"/>
      <c r="B11927"/>
      <c r="C11927"/>
      <c r="D11927"/>
      <c r="H11927" s="6"/>
      <c r="I11927" s="78"/>
      <c r="J11927" s="1"/>
      <c r="K11927" s="2"/>
      <c r="L11927" s="60"/>
    </row>
    <row r="11928" spans="1:12">
      <c r="A11928" s="77"/>
      <c r="B11928"/>
      <c r="C11928"/>
      <c r="D11928"/>
      <c r="H11928" s="6"/>
      <c r="I11928" s="78"/>
      <c r="J11928" s="1"/>
      <c r="K11928" s="2"/>
      <c r="L11928" s="60"/>
    </row>
    <row r="11929" spans="1:12">
      <c r="A11929" s="77"/>
      <c r="B11929"/>
      <c r="C11929"/>
      <c r="D11929"/>
      <c r="H11929" s="6"/>
      <c r="I11929" s="78"/>
      <c r="J11929" s="1"/>
      <c r="K11929" s="2"/>
      <c r="L11929" s="60"/>
    </row>
    <row r="11930" spans="1:12">
      <c r="A11930" s="77"/>
      <c r="B11930"/>
      <c r="C11930"/>
      <c r="D11930"/>
      <c r="H11930" s="6"/>
      <c r="I11930" s="78"/>
      <c r="J11930" s="1"/>
      <c r="K11930" s="2"/>
      <c r="L11930" s="60"/>
    </row>
    <row r="11931" spans="1:12">
      <c r="A11931" s="77"/>
      <c r="B11931"/>
      <c r="C11931"/>
      <c r="D11931"/>
      <c r="H11931" s="6"/>
      <c r="I11931" s="78"/>
      <c r="J11931" s="1"/>
      <c r="K11931" s="2"/>
      <c r="L11931" s="60"/>
    </row>
    <row r="11932" spans="1:12">
      <c r="A11932" s="77"/>
      <c r="B11932"/>
      <c r="C11932"/>
      <c r="D11932"/>
      <c r="H11932" s="6"/>
      <c r="I11932" s="78"/>
      <c r="J11932" s="1"/>
      <c r="K11932" s="2"/>
      <c r="L11932" s="60"/>
    </row>
    <row r="11933" spans="1:12">
      <c r="A11933" s="77"/>
      <c r="B11933"/>
      <c r="C11933"/>
      <c r="D11933"/>
      <c r="H11933" s="6"/>
      <c r="I11933" s="78"/>
      <c r="J11933" s="1"/>
      <c r="K11933" s="2"/>
      <c r="L11933" s="60"/>
    </row>
    <row r="11934" spans="1:12">
      <c r="A11934" s="77"/>
      <c r="B11934"/>
      <c r="C11934"/>
      <c r="D11934"/>
      <c r="H11934" s="6"/>
      <c r="I11934" s="78"/>
      <c r="J11934" s="1"/>
      <c r="K11934" s="2"/>
      <c r="L11934" s="60"/>
    </row>
    <row r="11935" spans="1:12">
      <c r="A11935" s="77"/>
      <c r="B11935"/>
      <c r="C11935"/>
      <c r="D11935"/>
      <c r="H11935" s="6"/>
      <c r="I11935" s="78"/>
      <c r="J11935" s="1"/>
      <c r="K11935" s="2"/>
      <c r="L11935" s="60"/>
    </row>
    <row r="11936" spans="1:12">
      <c r="A11936" s="77"/>
      <c r="B11936"/>
      <c r="C11936"/>
      <c r="D11936"/>
      <c r="H11936" s="6"/>
      <c r="I11936" s="78"/>
      <c r="J11936" s="1"/>
      <c r="K11936" s="2"/>
      <c r="L11936" s="60"/>
    </row>
    <row r="11937" spans="1:12">
      <c r="A11937" s="77"/>
      <c r="B11937"/>
      <c r="C11937"/>
      <c r="D11937"/>
      <c r="H11937" s="6"/>
      <c r="I11937" s="78"/>
      <c r="J11937" s="1"/>
      <c r="K11937" s="2"/>
      <c r="L11937" s="60"/>
    </row>
    <row r="11938" spans="1:12">
      <c r="A11938" s="77"/>
      <c r="B11938"/>
      <c r="C11938"/>
      <c r="D11938"/>
      <c r="H11938" s="6"/>
      <c r="I11938" s="78"/>
      <c r="J11938" s="1"/>
      <c r="K11938" s="2"/>
      <c r="L11938" s="60"/>
    </row>
    <row r="11939" spans="1:12">
      <c r="A11939" s="77"/>
      <c r="B11939"/>
      <c r="C11939"/>
      <c r="D11939"/>
      <c r="H11939" s="6"/>
      <c r="I11939" s="78"/>
      <c r="J11939" s="1"/>
      <c r="K11939" s="2"/>
      <c r="L11939" s="60"/>
    </row>
    <row r="11940" spans="1:12">
      <c r="A11940" s="77"/>
      <c r="B11940"/>
      <c r="C11940"/>
      <c r="D11940"/>
      <c r="H11940" s="6"/>
      <c r="I11940" s="78"/>
      <c r="J11940" s="1"/>
      <c r="K11940" s="2"/>
      <c r="L11940" s="60"/>
    </row>
    <row r="11941" spans="1:12">
      <c r="A11941" s="77"/>
      <c r="B11941"/>
      <c r="C11941"/>
      <c r="D11941"/>
      <c r="H11941" s="6"/>
      <c r="I11941" s="78"/>
      <c r="J11941" s="1"/>
      <c r="K11941" s="2"/>
      <c r="L11941" s="60"/>
    </row>
    <row r="11942" spans="1:12">
      <c r="A11942" s="77"/>
      <c r="B11942"/>
      <c r="C11942"/>
      <c r="D11942"/>
      <c r="H11942" s="6"/>
      <c r="I11942" s="78"/>
      <c r="J11942" s="1"/>
      <c r="K11942" s="2"/>
      <c r="L11942" s="60"/>
    </row>
    <row r="11943" spans="1:12">
      <c r="A11943" s="77"/>
      <c r="B11943"/>
      <c r="C11943"/>
      <c r="D11943"/>
      <c r="H11943" s="6"/>
      <c r="I11943" s="78"/>
      <c r="J11943" s="1"/>
      <c r="K11943" s="2"/>
      <c r="L11943" s="60"/>
    </row>
    <row r="11944" spans="1:12">
      <c r="A11944" s="77"/>
      <c r="B11944"/>
      <c r="C11944"/>
      <c r="D11944"/>
      <c r="H11944" s="6"/>
      <c r="I11944" s="78"/>
      <c r="J11944" s="1"/>
      <c r="K11944" s="2"/>
      <c r="L11944" s="60"/>
    </row>
    <row r="11945" spans="1:12">
      <c r="A11945" s="77"/>
      <c r="B11945"/>
      <c r="C11945"/>
      <c r="D11945"/>
      <c r="H11945" s="6"/>
      <c r="I11945" s="78"/>
      <c r="J11945" s="1"/>
      <c r="K11945" s="2"/>
      <c r="L11945" s="60"/>
    </row>
    <row r="11946" spans="1:12">
      <c r="A11946" s="77"/>
      <c r="B11946"/>
      <c r="C11946"/>
      <c r="D11946"/>
      <c r="H11946" s="6"/>
      <c r="I11946" s="78"/>
      <c r="J11946" s="1"/>
      <c r="K11946" s="2"/>
      <c r="L11946" s="60"/>
    </row>
    <row r="11947" spans="1:12">
      <c r="A11947" s="77"/>
      <c r="B11947"/>
      <c r="C11947"/>
      <c r="D11947"/>
      <c r="H11947" s="6"/>
      <c r="I11947" s="78"/>
      <c r="J11947" s="1"/>
      <c r="K11947" s="2"/>
      <c r="L11947" s="60"/>
    </row>
    <row r="11948" spans="1:12">
      <c r="A11948" s="77"/>
      <c r="B11948"/>
      <c r="C11948"/>
      <c r="D11948"/>
      <c r="H11948" s="6"/>
      <c r="I11948" s="78"/>
      <c r="J11948" s="1"/>
      <c r="K11948" s="2"/>
      <c r="L11948" s="60"/>
    </row>
    <row r="11949" spans="1:12">
      <c r="A11949" s="77"/>
      <c r="B11949"/>
      <c r="C11949"/>
      <c r="D11949"/>
      <c r="H11949" s="6"/>
      <c r="I11949" s="78"/>
      <c r="J11949" s="1"/>
      <c r="K11949" s="2"/>
      <c r="L11949" s="60"/>
    </row>
    <row r="11950" spans="1:12">
      <c r="A11950" s="77"/>
      <c r="B11950"/>
      <c r="C11950"/>
      <c r="D11950"/>
      <c r="H11950" s="6"/>
      <c r="I11950" s="78"/>
      <c r="J11950" s="1"/>
      <c r="K11950" s="2"/>
      <c r="L11950" s="60"/>
    </row>
    <row r="11951" spans="1:12">
      <c r="A11951" s="77"/>
      <c r="B11951"/>
      <c r="C11951"/>
      <c r="D11951"/>
      <c r="H11951" s="6"/>
      <c r="I11951" s="78"/>
      <c r="J11951" s="1"/>
      <c r="K11951" s="2"/>
      <c r="L11951" s="60"/>
    </row>
    <row r="11952" spans="1:12">
      <c r="A11952" s="77"/>
      <c r="B11952"/>
      <c r="C11952"/>
      <c r="D11952"/>
      <c r="H11952" s="6"/>
      <c r="I11952" s="78"/>
      <c r="J11952" s="1"/>
      <c r="K11952" s="2"/>
      <c r="L11952" s="60"/>
    </row>
    <row r="11953" spans="1:12">
      <c r="A11953" s="77"/>
      <c r="B11953"/>
      <c r="C11953"/>
      <c r="D11953"/>
      <c r="H11953" s="6"/>
      <c r="I11953" s="78"/>
      <c r="J11953" s="1"/>
      <c r="K11953" s="2"/>
      <c r="L11953" s="60"/>
    </row>
    <row r="11954" spans="1:12">
      <c r="A11954" s="77"/>
      <c r="B11954"/>
      <c r="C11954"/>
      <c r="D11954"/>
      <c r="H11954" s="6"/>
      <c r="I11954" s="78"/>
      <c r="J11954" s="1"/>
      <c r="K11954" s="2"/>
      <c r="L11954" s="60"/>
    </row>
    <row r="11955" spans="1:12">
      <c r="A11955" s="77"/>
      <c r="B11955"/>
      <c r="C11955"/>
      <c r="D11955"/>
      <c r="H11955" s="6"/>
      <c r="I11955" s="78"/>
      <c r="J11955" s="1"/>
      <c r="K11955" s="2"/>
      <c r="L11955" s="60"/>
    </row>
    <row r="11956" spans="1:12">
      <c r="A11956" s="77"/>
      <c r="B11956"/>
      <c r="C11956"/>
      <c r="D11956"/>
      <c r="H11956" s="6"/>
      <c r="I11956" s="78"/>
      <c r="J11956" s="1"/>
      <c r="K11956" s="2"/>
      <c r="L11956" s="60"/>
    </row>
    <row r="11957" spans="1:12">
      <c r="A11957" s="77"/>
      <c r="B11957"/>
      <c r="C11957"/>
      <c r="D11957"/>
      <c r="H11957" s="6"/>
      <c r="I11957" s="78"/>
      <c r="J11957" s="1"/>
      <c r="K11957" s="2"/>
      <c r="L11957" s="60"/>
    </row>
    <row r="11958" spans="1:12">
      <c r="A11958" s="77"/>
      <c r="B11958"/>
      <c r="C11958"/>
      <c r="D11958"/>
      <c r="H11958" s="6"/>
      <c r="I11958" s="78"/>
      <c r="J11958" s="1"/>
      <c r="K11958" s="2"/>
      <c r="L11958" s="60"/>
    </row>
    <row r="11959" spans="1:12">
      <c r="A11959" s="77"/>
      <c r="B11959"/>
      <c r="C11959"/>
      <c r="D11959"/>
      <c r="H11959" s="6"/>
      <c r="I11959" s="78"/>
      <c r="J11959" s="1"/>
      <c r="K11959" s="2"/>
      <c r="L11959" s="60"/>
    </row>
    <row r="11960" spans="1:12">
      <c r="A11960" s="77"/>
      <c r="B11960"/>
      <c r="C11960"/>
      <c r="D11960"/>
      <c r="H11960" s="6"/>
      <c r="I11960" s="78"/>
      <c r="J11960" s="1"/>
      <c r="K11960" s="2"/>
      <c r="L11960" s="60"/>
    </row>
    <row r="11961" spans="1:12">
      <c r="A11961" s="77"/>
      <c r="B11961"/>
      <c r="C11961"/>
      <c r="D11961"/>
      <c r="H11961" s="6"/>
      <c r="I11961" s="78"/>
      <c r="J11961" s="1"/>
      <c r="K11961" s="2"/>
      <c r="L11961" s="60"/>
    </row>
    <row r="11962" spans="1:12">
      <c r="A11962" s="77"/>
      <c r="B11962"/>
      <c r="C11962"/>
      <c r="D11962"/>
      <c r="H11962" s="6"/>
      <c r="I11962" s="78"/>
      <c r="J11962" s="1"/>
      <c r="K11962" s="2"/>
      <c r="L11962" s="60"/>
    </row>
    <row r="11963" spans="1:12">
      <c r="A11963" s="77"/>
      <c r="B11963"/>
      <c r="C11963"/>
      <c r="D11963"/>
      <c r="H11963" s="6"/>
      <c r="I11963" s="78"/>
      <c r="J11963" s="1"/>
      <c r="K11963" s="2"/>
      <c r="L11963" s="60"/>
    </row>
    <row r="11964" spans="1:12">
      <c r="A11964" s="77"/>
      <c r="B11964"/>
      <c r="C11964"/>
      <c r="D11964"/>
      <c r="H11964" s="6"/>
      <c r="I11964" s="78"/>
      <c r="J11964" s="1"/>
      <c r="K11964" s="2"/>
      <c r="L11964" s="60"/>
    </row>
    <row r="11965" spans="1:12">
      <c r="A11965" s="77"/>
      <c r="B11965"/>
      <c r="C11965"/>
      <c r="D11965"/>
      <c r="H11965" s="6"/>
      <c r="I11965" s="78"/>
      <c r="J11965" s="1"/>
      <c r="K11965" s="2"/>
      <c r="L11965" s="60"/>
    </row>
    <row r="11966" spans="1:12">
      <c r="A11966" s="77"/>
      <c r="B11966"/>
      <c r="C11966"/>
      <c r="D11966"/>
      <c r="H11966" s="6"/>
      <c r="I11966" s="78"/>
      <c r="J11966" s="1"/>
      <c r="K11966" s="2"/>
      <c r="L11966" s="60"/>
    </row>
    <row r="11967" spans="1:12">
      <c r="A11967" s="77"/>
      <c r="B11967"/>
      <c r="C11967"/>
      <c r="D11967"/>
      <c r="H11967" s="6"/>
      <c r="I11967" s="78"/>
      <c r="J11967" s="1"/>
      <c r="K11967" s="2"/>
      <c r="L11967" s="60"/>
    </row>
    <row r="11968" spans="1:12">
      <c r="A11968" s="77"/>
      <c r="B11968"/>
      <c r="C11968"/>
      <c r="D11968"/>
      <c r="H11968" s="6"/>
      <c r="I11968" s="78"/>
      <c r="J11968" s="1"/>
      <c r="K11968" s="2"/>
      <c r="L11968" s="60"/>
    </row>
    <row r="11969" spans="1:12">
      <c r="A11969" s="77"/>
      <c r="B11969"/>
      <c r="C11969"/>
      <c r="D11969"/>
      <c r="H11969" s="6"/>
      <c r="I11969" s="78"/>
      <c r="J11969" s="1"/>
      <c r="K11969" s="2"/>
      <c r="L11969" s="60"/>
    </row>
    <row r="11970" spans="1:12">
      <c r="A11970" s="77"/>
      <c r="B11970"/>
      <c r="C11970"/>
      <c r="D11970"/>
      <c r="H11970" s="6"/>
      <c r="I11970" s="78"/>
      <c r="J11970" s="1"/>
      <c r="K11970" s="2"/>
      <c r="L11970" s="60"/>
    </row>
    <row r="11971" spans="1:12">
      <c r="A11971" s="77"/>
      <c r="B11971"/>
      <c r="C11971"/>
      <c r="D11971"/>
      <c r="H11971" s="6"/>
      <c r="I11971" s="78"/>
      <c r="J11971" s="1"/>
      <c r="K11971" s="2"/>
      <c r="L11971" s="60"/>
    </row>
    <row r="11972" spans="1:12">
      <c r="A11972" s="77"/>
      <c r="B11972"/>
      <c r="C11972"/>
      <c r="D11972"/>
      <c r="H11972" s="6"/>
      <c r="I11972" s="78"/>
      <c r="J11972" s="1"/>
      <c r="K11972" s="2"/>
      <c r="L11972" s="60"/>
    </row>
    <row r="11973" spans="1:12">
      <c r="A11973" s="77"/>
      <c r="B11973"/>
      <c r="C11973"/>
      <c r="D11973"/>
      <c r="H11973" s="6"/>
      <c r="I11973" s="78"/>
      <c r="J11973" s="1"/>
      <c r="K11973" s="2"/>
      <c r="L11973" s="60"/>
    </row>
    <row r="11974" spans="1:12">
      <c r="A11974" s="77"/>
      <c r="B11974"/>
      <c r="C11974"/>
      <c r="D11974"/>
      <c r="H11974" s="6"/>
      <c r="I11974" s="78"/>
      <c r="J11974" s="1"/>
      <c r="K11974" s="2"/>
      <c r="L11974" s="60"/>
    </row>
    <row r="11975" spans="1:12">
      <c r="A11975" s="77"/>
      <c r="B11975"/>
      <c r="C11975"/>
      <c r="D11975"/>
      <c r="H11975" s="6"/>
      <c r="I11975" s="78"/>
      <c r="J11975" s="1"/>
      <c r="K11975" s="2"/>
      <c r="L11975" s="60"/>
    </row>
    <row r="11976" spans="1:12">
      <c r="A11976" s="77"/>
      <c r="B11976"/>
      <c r="C11976"/>
      <c r="D11976"/>
      <c r="H11976" s="6"/>
      <c r="I11976" s="78"/>
      <c r="J11976" s="1"/>
      <c r="K11976" s="2"/>
      <c r="L11976" s="60"/>
    </row>
    <row r="11977" spans="1:12">
      <c r="A11977" s="77"/>
      <c r="B11977"/>
      <c r="C11977"/>
      <c r="D11977"/>
      <c r="H11977" s="6"/>
      <c r="I11977" s="78"/>
      <c r="J11977" s="1"/>
      <c r="K11977" s="2"/>
      <c r="L11977" s="60"/>
    </row>
    <row r="11978" spans="1:12">
      <c r="A11978" s="77"/>
      <c r="B11978"/>
      <c r="C11978"/>
      <c r="D11978"/>
      <c r="H11978" s="6"/>
      <c r="I11978" s="78"/>
      <c r="J11978" s="1"/>
      <c r="K11978" s="2"/>
      <c r="L11978" s="60"/>
    </row>
    <row r="11979" spans="1:12">
      <c r="A11979" s="77"/>
      <c r="B11979"/>
      <c r="C11979"/>
      <c r="D11979"/>
      <c r="H11979" s="6"/>
      <c r="I11979" s="78"/>
      <c r="J11979" s="1"/>
      <c r="K11979" s="2"/>
      <c r="L11979" s="60"/>
    </row>
    <row r="11980" spans="1:12">
      <c r="A11980" s="77"/>
      <c r="B11980"/>
      <c r="C11980"/>
      <c r="D11980"/>
      <c r="H11980" s="6"/>
      <c r="I11980" s="78"/>
      <c r="J11980" s="1"/>
      <c r="K11980" s="2"/>
      <c r="L11980" s="60"/>
    </row>
    <row r="11981" spans="1:12">
      <c r="A11981" s="77"/>
      <c r="B11981"/>
      <c r="C11981"/>
      <c r="D11981"/>
      <c r="H11981" s="6"/>
      <c r="I11981" s="78"/>
      <c r="J11981" s="1"/>
      <c r="K11981" s="2"/>
      <c r="L11981" s="60"/>
    </row>
    <row r="11982" spans="1:12">
      <c r="A11982" s="77"/>
      <c r="B11982"/>
      <c r="C11982"/>
      <c r="D11982"/>
      <c r="H11982" s="6"/>
      <c r="I11982" s="78"/>
      <c r="J11982" s="1"/>
      <c r="K11982" s="2"/>
      <c r="L11982" s="60"/>
    </row>
    <row r="11983" spans="1:12">
      <c r="A11983" s="77"/>
      <c r="B11983"/>
      <c r="C11983"/>
      <c r="D11983"/>
      <c r="H11983" s="6"/>
      <c r="I11983" s="78"/>
      <c r="J11983" s="1"/>
      <c r="K11983" s="2"/>
      <c r="L11983" s="60"/>
    </row>
    <row r="11984" spans="1:12">
      <c r="A11984" s="77"/>
      <c r="B11984"/>
      <c r="C11984"/>
      <c r="D11984"/>
      <c r="H11984" s="6"/>
      <c r="I11984" s="78"/>
      <c r="J11984" s="1"/>
      <c r="K11984" s="2"/>
      <c r="L11984" s="60"/>
    </row>
    <row r="11985" spans="1:12">
      <c r="A11985" s="77"/>
      <c r="B11985"/>
      <c r="C11985"/>
      <c r="D11985"/>
      <c r="H11985" s="6"/>
      <c r="I11985" s="78"/>
      <c r="J11985" s="1"/>
      <c r="K11985" s="2"/>
      <c r="L11985" s="60"/>
    </row>
    <row r="11986" spans="1:12">
      <c r="A11986" s="77"/>
      <c r="B11986"/>
      <c r="C11986"/>
      <c r="D11986"/>
      <c r="H11986" s="6"/>
      <c r="I11986" s="78"/>
      <c r="J11986" s="1"/>
      <c r="K11986" s="2"/>
      <c r="L11986" s="60"/>
    </row>
    <row r="11987" spans="1:12">
      <c r="A11987" s="77"/>
      <c r="B11987"/>
      <c r="C11987"/>
      <c r="D11987"/>
      <c r="H11987" s="6"/>
      <c r="I11987" s="78"/>
      <c r="J11987" s="1"/>
      <c r="K11987" s="2"/>
      <c r="L11987" s="60"/>
    </row>
    <row r="11988" spans="1:12">
      <c r="A11988" s="77"/>
      <c r="B11988"/>
      <c r="C11988"/>
      <c r="D11988"/>
      <c r="H11988" s="6"/>
      <c r="I11988" s="78"/>
      <c r="J11988" s="1"/>
      <c r="K11988" s="2"/>
      <c r="L11988" s="60"/>
    </row>
    <row r="11989" spans="1:12">
      <c r="A11989" s="77"/>
      <c r="B11989"/>
      <c r="C11989"/>
      <c r="D11989"/>
      <c r="H11989" s="6"/>
      <c r="I11989" s="78"/>
      <c r="J11989" s="1"/>
      <c r="K11989" s="2"/>
      <c r="L11989" s="60"/>
    </row>
    <row r="11990" spans="1:12">
      <c r="A11990" s="77"/>
      <c r="B11990"/>
      <c r="C11990"/>
      <c r="D11990"/>
      <c r="H11990" s="6"/>
      <c r="I11990" s="78"/>
      <c r="J11990" s="1"/>
      <c r="K11990" s="2"/>
      <c r="L11990" s="60"/>
    </row>
    <row r="11991" spans="1:12">
      <c r="A11991" s="77"/>
      <c r="B11991"/>
      <c r="C11991"/>
      <c r="D11991"/>
      <c r="H11991" s="6"/>
      <c r="I11991" s="78"/>
      <c r="J11991" s="1"/>
      <c r="K11991" s="2"/>
      <c r="L11991" s="60"/>
    </row>
    <row r="11992" spans="1:12">
      <c r="A11992" s="77"/>
      <c r="B11992"/>
      <c r="C11992"/>
      <c r="D11992"/>
      <c r="H11992" s="6"/>
      <c r="I11992" s="78"/>
      <c r="J11992" s="1"/>
      <c r="K11992" s="2"/>
      <c r="L11992" s="60"/>
    </row>
    <row r="11993" spans="1:12">
      <c r="A11993" s="77"/>
      <c r="B11993"/>
      <c r="C11993"/>
      <c r="D11993"/>
      <c r="H11993" s="6"/>
      <c r="I11993" s="78"/>
      <c r="J11993" s="1"/>
      <c r="K11993" s="2"/>
      <c r="L11993" s="60"/>
    </row>
    <row r="11994" spans="1:12">
      <c r="A11994" s="77"/>
      <c r="B11994"/>
      <c r="C11994"/>
      <c r="D11994"/>
      <c r="H11994" s="6"/>
      <c r="I11994" s="78"/>
      <c r="J11994" s="1"/>
      <c r="K11994" s="2"/>
      <c r="L11994" s="60"/>
    </row>
    <row r="11995" spans="1:12">
      <c r="A11995" s="77"/>
      <c r="B11995"/>
      <c r="C11995"/>
      <c r="D11995"/>
      <c r="H11995" s="6"/>
      <c r="I11995" s="78"/>
      <c r="J11995" s="1"/>
      <c r="K11995" s="2"/>
      <c r="L11995" s="60"/>
    </row>
    <row r="11996" spans="1:12">
      <c r="A11996" s="77"/>
      <c r="B11996"/>
      <c r="C11996"/>
      <c r="D11996"/>
      <c r="H11996" s="6"/>
      <c r="I11996" s="78"/>
      <c r="J11996" s="1"/>
      <c r="K11996" s="2"/>
      <c r="L11996" s="60"/>
    </row>
    <row r="11997" spans="1:12">
      <c r="A11997" s="77"/>
      <c r="B11997"/>
      <c r="C11997"/>
      <c r="D11997"/>
      <c r="H11997" s="6"/>
      <c r="I11997" s="78"/>
      <c r="J11997" s="1"/>
      <c r="K11997" s="2"/>
      <c r="L11997" s="60"/>
    </row>
    <row r="11998" spans="1:12">
      <c r="A11998" s="77"/>
      <c r="B11998"/>
      <c r="C11998"/>
      <c r="D11998"/>
      <c r="H11998" s="6"/>
      <c r="I11998" s="78"/>
      <c r="J11998" s="1"/>
      <c r="K11998" s="2"/>
      <c r="L11998" s="60"/>
    </row>
    <row r="11999" spans="1:12">
      <c r="A11999" s="77"/>
      <c r="B11999"/>
      <c r="C11999"/>
      <c r="D11999"/>
      <c r="H11999" s="6"/>
      <c r="I11999" s="78"/>
      <c r="J11999" s="1"/>
      <c r="K11999" s="2"/>
      <c r="L11999" s="60"/>
    </row>
    <row r="12000" spans="1:12">
      <c r="A12000" s="77"/>
      <c r="B12000"/>
      <c r="C12000"/>
      <c r="D12000"/>
      <c r="H12000" s="6"/>
      <c r="I12000" s="78"/>
      <c r="J12000" s="1"/>
      <c r="K12000" s="2"/>
      <c r="L12000" s="60"/>
    </row>
    <row r="12001" spans="1:12">
      <c r="A12001" s="77"/>
      <c r="B12001"/>
      <c r="C12001"/>
      <c r="D12001"/>
      <c r="H12001" s="6"/>
      <c r="I12001" s="78"/>
      <c r="J12001" s="1"/>
      <c r="K12001" s="2"/>
      <c r="L12001" s="60"/>
    </row>
    <row r="12002" spans="1:12">
      <c r="A12002" s="77"/>
      <c r="B12002"/>
      <c r="C12002"/>
      <c r="D12002"/>
      <c r="H12002" s="6"/>
      <c r="I12002" s="78"/>
      <c r="J12002" s="1"/>
      <c r="K12002" s="2"/>
      <c r="L12002" s="60"/>
    </row>
    <row r="12003" spans="1:12">
      <c r="A12003" s="77"/>
      <c r="B12003"/>
      <c r="C12003"/>
      <c r="D12003"/>
      <c r="H12003" s="6"/>
      <c r="I12003" s="78"/>
      <c r="J12003" s="1"/>
      <c r="K12003" s="2"/>
      <c r="L12003" s="60"/>
    </row>
    <row r="12004" spans="1:12">
      <c r="A12004" s="77"/>
      <c r="B12004"/>
      <c r="C12004"/>
      <c r="D12004"/>
      <c r="H12004" s="6"/>
      <c r="I12004" s="78"/>
      <c r="J12004" s="1"/>
      <c r="K12004" s="2"/>
      <c r="L12004" s="60"/>
    </row>
    <row r="12005" spans="1:12">
      <c r="A12005" s="77"/>
      <c r="B12005"/>
      <c r="C12005"/>
      <c r="D12005"/>
      <c r="H12005" s="6"/>
      <c r="I12005" s="78"/>
      <c r="J12005" s="1"/>
      <c r="K12005" s="2"/>
      <c r="L12005" s="60"/>
    </row>
    <row r="12006" spans="1:12">
      <c r="A12006" s="77"/>
      <c r="B12006"/>
      <c r="C12006"/>
      <c r="D12006"/>
      <c r="H12006" s="6"/>
      <c r="I12006" s="78"/>
      <c r="J12006" s="1"/>
      <c r="K12006" s="2"/>
      <c r="L12006" s="60"/>
    </row>
    <row r="12007" spans="1:12">
      <c r="A12007" s="77"/>
      <c r="B12007"/>
      <c r="C12007"/>
      <c r="D12007"/>
      <c r="H12007" s="6"/>
      <c r="I12007" s="78"/>
      <c r="J12007" s="1"/>
      <c r="K12007" s="2"/>
      <c r="L12007" s="60"/>
    </row>
    <row r="12008" spans="1:12">
      <c r="A12008" s="77"/>
      <c r="B12008"/>
      <c r="C12008"/>
      <c r="D12008"/>
      <c r="H12008" s="6"/>
      <c r="I12008" s="78"/>
      <c r="J12008" s="1"/>
      <c r="K12008" s="2"/>
      <c r="L12008" s="60"/>
    </row>
    <row r="12009" spans="1:12">
      <c r="A12009" s="77"/>
      <c r="B12009"/>
      <c r="C12009"/>
      <c r="D12009"/>
      <c r="H12009" s="6"/>
      <c r="I12009" s="78"/>
      <c r="J12009" s="1"/>
      <c r="K12009" s="2"/>
      <c r="L12009" s="60"/>
    </row>
    <row r="12010" spans="1:12">
      <c r="A12010" s="77"/>
      <c r="B12010"/>
      <c r="C12010"/>
      <c r="D12010"/>
      <c r="H12010" s="6"/>
      <c r="I12010" s="78"/>
      <c r="J12010" s="1"/>
      <c r="K12010" s="2"/>
      <c r="L12010" s="60"/>
    </row>
    <row r="12011" spans="1:12">
      <c r="A12011" s="77"/>
      <c r="B12011"/>
      <c r="C12011"/>
      <c r="D12011"/>
      <c r="H12011" s="6"/>
      <c r="I12011" s="78"/>
      <c r="J12011" s="1"/>
      <c r="K12011" s="2"/>
      <c r="L12011" s="60"/>
    </row>
    <row r="12012" spans="1:12">
      <c r="A12012" s="77"/>
      <c r="B12012"/>
      <c r="C12012"/>
      <c r="D12012"/>
      <c r="H12012" s="6"/>
      <c r="I12012" s="78"/>
      <c r="J12012" s="1"/>
      <c r="K12012" s="2"/>
      <c r="L12012" s="60"/>
    </row>
    <row r="12013" spans="1:12">
      <c r="A12013" s="77"/>
      <c r="B12013"/>
      <c r="C12013"/>
      <c r="D12013"/>
      <c r="H12013" s="6"/>
      <c r="I12013" s="78"/>
      <c r="J12013" s="1"/>
      <c r="K12013" s="2"/>
      <c r="L12013" s="60"/>
    </row>
    <row r="12014" spans="1:12">
      <c r="A12014" s="77"/>
      <c r="B12014"/>
      <c r="C12014"/>
      <c r="D12014"/>
      <c r="H12014" s="6"/>
      <c r="I12014" s="78"/>
      <c r="J12014" s="1"/>
      <c r="K12014" s="2"/>
      <c r="L12014" s="60"/>
    </row>
    <row r="12015" spans="1:12">
      <c r="A12015" s="77"/>
      <c r="B12015"/>
      <c r="C12015"/>
      <c r="D12015"/>
      <c r="H12015" s="6"/>
      <c r="I12015" s="78"/>
      <c r="J12015" s="1"/>
      <c r="K12015" s="2"/>
      <c r="L12015" s="60"/>
    </row>
    <row r="12016" spans="1:12">
      <c r="A12016" s="77"/>
      <c r="B12016"/>
      <c r="C12016"/>
      <c r="D12016"/>
      <c r="H12016" s="6"/>
      <c r="I12016" s="78"/>
      <c r="J12016" s="1"/>
      <c r="K12016" s="2"/>
      <c r="L12016" s="60"/>
    </row>
    <row r="12017" spans="1:12">
      <c r="A12017" s="77"/>
      <c r="B12017"/>
      <c r="C12017"/>
      <c r="D12017"/>
      <c r="H12017" s="6"/>
      <c r="I12017" s="78"/>
      <c r="J12017" s="1"/>
      <c r="K12017" s="2"/>
      <c r="L12017" s="60"/>
    </row>
    <row r="12018" spans="1:12">
      <c r="A12018" s="77"/>
      <c r="B12018"/>
      <c r="C12018"/>
      <c r="D12018"/>
      <c r="H12018" s="6"/>
      <c r="I12018" s="78"/>
      <c r="J12018" s="1"/>
      <c r="K12018" s="2"/>
      <c r="L12018" s="60"/>
    </row>
    <row r="12019" spans="1:12">
      <c r="A12019" s="77"/>
      <c r="B12019"/>
      <c r="C12019"/>
      <c r="D12019"/>
      <c r="H12019" s="6"/>
      <c r="I12019" s="78"/>
      <c r="J12019" s="1"/>
      <c r="K12019" s="2"/>
      <c r="L12019" s="60"/>
    </row>
    <row r="12020" spans="1:12">
      <c r="A12020" s="77"/>
      <c r="B12020"/>
      <c r="C12020"/>
      <c r="D12020"/>
      <c r="H12020" s="6"/>
      <c r="I12020" s="78"/>
      <c r="J12020" s="1"/>
      <c r="K12020" s="2"/>
      <c r="L12020" s="60"/>
    </row>
    <row r="12021" spans="1:12">
      <c r="A12021" s="77"/>
      <c r="B12021"/>
      <c r="C12021"/>
      <c r="D12021"/>
      <c r="H12021" s="6"/>
      <c r="I12021" s="78"/>
      <c r="J12021" s="1"/>
      <c r="K12021" s="2"/>
      <c r="L12021" s="60"/>
    </row>
    <row r="12022" spans="1:12">
      <c r="A12022" s="77"/>
      <c r="B12022"/>
      <c r="C12022"/>
      <c r="D12022"/>
      <c r="H12022" s="6"/>
      <c r="I12022" s="78"/>
      <c r="J12022" s="1"/>
      <c r="K12022" s="2"/>
      <c r="L12022" s="60"/>
    </row>
    <row r="12023" spans="1:12">
      <c r="A12023" s="77"/>
      <c r="B12023"/>
      <c r="C12023"/>
      <c r="D12023"/>
      <c r="H12023" s="6"/>
      <c r="I12023" s="78"/>
      <c r="J12023" s="1"/>
      <c r="K12023" s="2"/>
      <c r="L12023" s="60"/>
    </row>
    <row r="12024" spans="1:12">
      <c r="A12024" s="77"/>
      <c r="B12024"/>
      <c r="C12024"/>
      <c r="D12024"/>
      <c r="H12024" s="6"/>
      <c r="I12024" s="78"/>
      <c r="J12024" s="1"/>
      <c r="K12024" s="2"/>
      <c r="L12024" s="60"/>
    </row>
    <row r="12025" spans="1:12">
      <c r="A12025" s="77"/>
      <c r="B12025"/>
      <c r="C12025"/>
      <c r="D12025"/>
      <c r="H12025" s="6"/>
      <c r="I12025" s="79"/>
      <c r="J12025"/>
      <c r="K12025" s="2"/>
      <c r="L12025" s="60"/>
    </row>
    <row r="12026" spans="1:12">
      <c r="A12026" s="77"/>
      <c r="B12026"/>
      <c r="C12026"/>
      <c r="D12026"/>
      <c r="H12026" s="6"/>
      <c r="I12026" s="79"/>
      <c r="J12026"/>
      <c r="K12026" s="2"/>
      <c r="L12026" s="60"/>
    </row>
    <row r="12027" spans="1:12">
      <c r="A12027" s="77"/>
      <c r="B12027"/>
      <c r="C12027"/>
      <c r="D12027"/>
      <c r="H12027" s="6"/>
      <c r="I12027" s="79"/>
      <c r="J12027"/>
      <c r="K12027" s="2"/>
      <c r="L12027" s="60"/>
    </row>
    <row r="12028" spans="1:12">
      <c r="A12028" s="77"/>
      <c r="B12028"/>
      <c r="C12028"/>
      <c r="D12028"/>
      <c r="H12028" s="6"/>
      <c r="I12028" s="79"/>
      <c r="J12028"/>
      <c r="K12028" s="2"/>
      <c r="L12028" s="60"/>
    </row>
    <row r="12029" spans="1:12">
      <c r="A12029" s="77"/>
      <c r="B12029"/>
      <c r="C12029"/>
      <c r="D12029"/>
      <c r="H12029" s="6"/>
      <c r="I12029" s="79"/>
      <c r="J12029"/>
      <c r="K12029" s="2"/>
      <c r="L12029" s="60"/>
    </row>
    <row r="12030" spans="1:12">
      <c r="A12030" s="77"/>
      <c r="B12030"/>
      <c r="C12030"/>
      <c r="D12030"/>
      <c r="H12030" s="6"/>
      <c r="I12030" s="79"/>
      <c r="J12030"/>
      <c r="K12030" s="2"/>
      <c r="L12030" s="60"/>
    </row>
    <row r="12031" spans="1:12">
      <c r="A12031" s="77"/>
      <c r="B12031"/>
      <c r="C12031"/>
      <c r="D12031"/>
      <c r="H12031" s="6"/>
      <c r="I12031" s="79"/>
      <c r="J12031"/>
      <c r="K12031" s="2"/>
      <c r="L12031" s="60"/>
    </row>
    <row r="12032" spans="1:12">
      <c r="A12032" s="77"/>
      <c r="B12032"/>
      <c r="C12032"/>
      <c r="D12032"/>
      <c r="H12032" s="6"/>
      <c r="I12032" s="79"/>
      <c r="J12032"/>
      <c r="K12032" s="2"/>
      <c r="L12032" s="60"/>
    </row>
    <row r="12033" spans="1:12">
      <c r="A12033" s="77"/>
      <c r="B12033"/>
      <c r="C12033"/>
      <c r="D12033"/>
      <c r="H12033" s="6"/>
      <c r="I12033" s="79"/>
      <c r="J12033"/>
      <c r="K12033" s="2"/>
      <c r="L12033" s="60"/>
    </row>
    <row r="12034" spans="1:12">
      <c r="A12034" s="77"/>
      <c r="B12034"/>
      <c r="C12034"/>
      <c r="D12034"/>
      <c r="H12034" s="6"/>
      <c r="I12034" s="79"/>
      <c r="J12034"/>
      <c r="K12034" s="2"/>
      <c r="L12034" s="60"/>
    </row>
    <row r="12035" spans="1:12">
      <c r="A12035" s="77"/>
      <c r="B12035"/>
      <c r="C12035"/>
      <c r="D12035"/>
      <c r="H12035" s="6"/>
      <c r="I12035" s="79"/>
      <c r="J12035"/>
      <c r="K12035" s="2"/>
      <c r="L12035" s="60"/>
    </row>
    <row r="12036" spans="1:12">
      <c r="A12036" s="77"/>
      <c r="B12036"/>
      <c r="C12036"/>
      <c r="D12036"/>
      <c r="H12036" s="6"/>
      <c r="I12036" s="79"/>
      <c r="J12036"/>
      <c r="K12036" s="2"/>
      <c r="L12036" s="60"/>
    </row>
    <row r="12037" spans="1:12">
      <c r="A12037" s="77"/>
      <c r="B12037"/>
      <c r="C12037"/>
      <c r="D12037"/>
      <c r="H12037" s="6"/>
      <c r="I12037" s="79"/>
      <c r="J12037"/>
      <c r="K12037" s="2"/>
      <c r="L12037" s="60"/>
    </row>
    <row r="12038" spans="1:12">
      <c r="A12038" s="77"/>
      <c r="B12038"/>
      <c r="C12038"/>
      <c r="D12038"/>
      <c r="H12038" s="6"/>
      <c r="I12038" s="79"/>
      <c r="J12038"/>
      <c r="K12038" s="2"/>
      <c r="L12038" s="60"/>
    </row>
    <row r="12039" spans="1:12">
      <c r="A12039" s="77"/>
      <c r="B12039"/>
      <c r="C12039"/>
      <c r="D12039"/>
      <c r="H12039" s="6"/>
      <c r="I12039" s="79"/>
      <c r="J12039"/>
      <c r="K12039" s="2"/>
      <c r="L12039" s="60"/>
    </row>
    <row r="12040" spans="1:12">
      <c r="A12040" s="77"/>
      <c r="B12040"/>
      <c r="C12040"/>
      <c r="D12040"/>
      <c r="H12040" s="6"/>
      <c r="I12040" s="79"/>
      <c r="J12040"/>
      <c r="K12040" s="2"/>
      <c r="L12040" s="60"/>
    </row>
    <row r="12041" spans="1:12">
      <c r="A12041" s="77"/>
      <c r="B12041"/>
      <c r="C12041"/>
      <c r="D12041"/>
      <c r="H12041" s="6"/>
      <c r="I12041" s="79"/>
      <c r="J12041"/>
      <c r="K12041" s="2"/>
      <c r="L12041" s="60"/>
    </row>
    <row r="12042" spans="1:12">
      <c r="A12042" s="77"/>
      <c r="B12042"/>
      <c r="C12042"/>
      <c r="D12042"/>
      <c r="H12042" s="6"/>
      <c r="I12042" s="79"/>
      <c r="J12042"/>
      <c r="K12042" s="2"/>
      <c r="L12042" s="60"/>
    </row>
    <row r="12043" spans="1:12">
      <c r="A12043" s="77"/>
      <c r="B12043"/>
      <c r="C12043"/>
      <c r="D12043"/>
      <c r="H12043" s="6"/>
      <c r="I12043" s="79"/>
      <c r="J12043"/>
      <c r="K12043" s="2"/>
      <c r="L12043" s="60"/>
    </row>
    <row r="12044" spans="1:12">
      <c r="A12044" s="77"/>
      <c r="B12044"/>
      <c r="C12044"/>
      <c r="D12044"/>
      <c r="H12044" s="6"/>
      <c r="I12044" s="79"/>
      <c r="J12044"/>
      <c r="K12044" s="2"/>
      <c r="L12044" s="60"/>
    </row>
    <row r="12045" spans="1:12">
      <c r="A12045" s="77"/>
      <c r="B12045"/>
      <c r="C12045"/>
      <c r="D12045"/>
      <c r="H12045" s="6"/>
      <c r="I12045" s="79"/>
      <c r="J12045"/>
      <c r="K12045" s="2"/>
      <c r="L12045" s="60"/>
    </row>
    <row r="12046" spans="1:12">
      <c r="A12046" s="77"/>
      <c r="B12046"/>
      <c r="C12046"/>
      <c r="D12046"/>
      <c r="H12046" s="6"/>
      <c r="I12046" s="79"/>
      <c r="J12046"/>
      <c r="K12046" s="2"/>
      <c r="L12046" s="60"/>
    </row>
    <row r="12047" spans="1:12">
      <c r="A12047" s="77"/>
      <c r="B12047"/>
      <c r="C12047"/>
      <c r="D12047"/>
      <c r="H12047" s="6"/>
      <c r="I12047" s="79"/>
      <c r="J12047"/>
      <c r="K12047" s="2"/>
      <c r="L12047" s="60"/>
    </row>
    <row r="12048" spans="1:12">
      <c r="A12048" s="77"/>
      <c r="B12048"/>
      <c r="C12048"/>
      <c r="D12048"/>
      <c r="H12048" s="6"/>
      <c r="I12048" s="79"/>
      <c r="J12048"/>
      <c r="K12048" s="2"/>
      <c r="L12048" s="60"/>
    </row>
    <row r="12049" spans="1:12">
      <c r="A12049" s="77"/>
      <c r="B12049"/>
      <c r="C12049"/>
      <c r="D12049"/>
      <c r="H12049" s="6"/>
      <c r="I12049" s="79"/>
      <c r="J12049"/>
      <c r="K12049" s="2"/>
      <c r="L12049" s="60"/>
    </row>
    <row r="12050" spans="1:12">
      <c r="A12050" s="77"/>
      <c r="B12050"/>
      <c r="C12050"/>
      <c r="D12050"/>
      <c r="H12050" s="6"/>
      <c r="I12050" s="79"/>
      <c r="J12050"/>
      <c r="K12050" s="2"/>
      <c r="L12050" s="60"/>
    </row>
    <row r="12051" spans="1:12">
      <c r="A12051" s="77"/>
      <c r="B12051"/>
      <c r="C12051"/>
      <c r="D12051"/>
      <c r="H12051" s="6"/>
      <c r="I12051" s="79"/>
      <c r="J12051"/>
      <c r="K12051" s="2"/>
      <c r="L12051" s="60"/>
    </row>
    <row r="12052" spans="1:12">
      <c r="A12052" s="77"/>
      <c r="B12052"/>
      <c r="C12052"/>
      <c r="D12052"/>
      <c r="H12052" s="6"/>
      <c r="I12052" s="79"/>
      <c r="J12052"/>
      <c r="K12052" s="2"/>
      <c r="L12052" s="60"/>
    </row>
    <row r="12053" spans="1:12">
      <c r="A12053" s="77"/>
      <c r="B12053"/>
      <c r="C12053"/>
      <c r="D12053"/>
      <c r="H12053" s="6"/>
      <c r="I12053" s="79"/>
      <c r="J12053"/>
      <c r="K12053" s="2"/>
      <c r="L12053" s="60"/>
    </row>
    <row r="12054" spans="1:12">
      <c r="A12054" s="77"/>
      <c r="B12054"/>
      <c r="C12054"/>
      <c r="D12054"/>
      <c r="H12054" s="6"/>
      <c r="I12054" s="79"/>
      <c r="J12054"/>
      <c r="K12054" s="2"/>
      <c r="L12054" s="60"/>
    </row>
    <row r="12055" spans="1:12">
      <c r="A12055" s="77"/>
      <c r="B12055"/>
      <c r="C12055"/>
      <c r="D12055"/>
      <c r="H12055" s="6"/>
      <c r="I12055" s="79"/>
      <c r="J12055"/>
      <c r="K12055" s="2"/>
      <c r="L12055" s="60"/>
    </row>
    <row r="12056" spans="1:12">
      <c r="A12056" s="77"/>
      <c r="B12056"/>
      <c r="C12056"/>
      <c r="D12056"/>
      <c r="H12056" s="6"/>
      <c r="I12056" s="79"/>
      <c r="J12056"/>
      <c r="K12056" s="2"/>
      <c r="L12056" s="60"/>
    </row>
    <row r="12057" spans="1:12">
      <c r="A12057" s="77"/>
      <c r="B12057"/>
      <c r="C12057"/>
      <c r="D12057"/>
      <c r="H12057" s="6"/>
      <c r="I12057" s="79"/>
      <c r="J12057"/>
      <c r="K12057" s="2"/>
      <c r="L12057" s="60"/>
    </row>
    <row r="12058" spans="1:12">
      <c r="A12058" s="77"/>
      <c r="B12058"/>
      <c r="C12058"/>
      <c r="D12058"/>
      <c r="H12058" s="6"/>
      <c r="I12058" s="79"/>
      <c r="J12058"/>
      <c r="K12058" s="2"/>
      <c r="L12058" s="60"/>
    </row>
    <row r="12059" spans="1:12">
      <c r="A12059" s="77"/>
      <c r="B12059"/>
      <c r="C12059"/>
      <c r="D12059"/>
      <c r="H12059" s="6"/>
      <c r="I12059" s="79"/>
      <c r="J12059"/>
      <c r="K12059" s="2"/>
      <c r="L12059" s="60"/>
    </row>
    <row r="12060" spans="1:12">
      <c r="A12060" s="77"/>
      <c r="B12060"/>
      <c r="C12060"/>
      <c r="D12060"/>
      <c r="H12060" s="6"/>
      <c r="I12060" s="79"/>
      <c r="J12060"/>
      <c r="K12060" s="2"/>
      <c r="L12060" s="60"/>
    </row>
    <row r="12061" spans="1:12">
      <c r="A12061" s="77"/>
      <c r="B12061"/>
      <c r="C12061"/>
      <c r="D12061"/>
      <c r="H12061" s="6"/>
      <c r="I12061" s="79"/>
      <c r="J12061"/>
      <c r="K12061" s="2"/>
      <c r="L12061" s="60"/>
    </row>
    <row r="12062" spans="1:12">
      <c r="A12062" s="77"/>
      <c r="B12062"/>
      <c r="C12062"/>
      <c r="D12062"/>
      <c r="H12062" s="6"/>
      <c r="I12062" s="79"/>
      <c r="J12062"/>
      <c r="K12062" s="2"/>
      <c r="L12062" s="60"/>
    </row>
    <row r="12063" spans="1:12">
      <c r="A12063" s="77"/>
      <c r="B12063"/>
      <c r="C12063"/>
      <c r="D12063"/>
      <c r="H12063" s="6"/>
      <c r="I12063" s="79"/>
      <c r="J12063"/>
      <c r="K12063" s="2"/>
      <c r="L12063" s="60"/>
    </row>
    <row r="12064" spans="1:12">
      <c r="A12064" s="77"/>
      <c r="B12064"/>
      <c r="C12064"/>
      <c r="D12064"/>
      <c r="H12064" s="6"/>
      <c r="I12064" s="79"/>
      <c r="J12064"/>
      <c r="K12064" s="2"/>
      <c r="L12064" s="60"/>
    </row>
    <row r="12065" spans="1:12">
      <c r="A12065" s="77"/>
      <c r="B12065"/>
      <c r="C12065"/>
      <c r="D12065"/>
      <c r="H12065" s="6"/>
      <c r="I12065" s="79"/>
      <c r="J12065"/>
      <c r="K12065" s="2"/>
      <c r="L12065" s="60"/>
    </row>
    <row r="12066" spans="1:12">
      <c r="A12066" s="77"/>
      <c r="B12066"/>
      <c r="C12066"/>
      <c r="D12066"/>
      <c r="H12066" s="6"/>
      <c r="I12066" s="79"/>
      <c r="J12066"/>
      <c r="K12066" s="2"/>
      <c r="L12066" s="60"/>
    </row>
    <row r="12067" spans="1:12">
      <c r="A12067" s="77"/>
      <c r="B12067"/>
      <c r="C12067"/>
      <c r="D12067"/>
      <c r="H12067" s="6"/>
      <c r="I12067" s="79"/>
      <c r="J12067"/>
      <c r="K12067" s="2"/>
      <c r="L12067" s="60"/>
    </row>
    <row r="12068" spans="1:12">
      <c r="A12068" s="77"/>
      <c r="B12068"/>
      <c r="C12068"/>
      <c r="D12068"/>
      <c r="H12068" s="6"/>
      <c r="I12068" s="79"/>
      <c r="J12068"/>
      <c r="K12068" s="2"/>
      <c r="L12068" s="60"/>
    </row>
    <row r="12069" spans="1:12">
      <c r="A12069" s="77"/>
      <c r="B12069"/>
      <c r="C12069"/>
      <c r="D12069"/>
      <c r="H12069" s="6"/>
      <c r="I12069" s="79"/>
      <c r="J12069"/>
      <c r="K12069" s="2"/>
      <c r="L12069" s="60"/>
    </row>
    <row r="12070" spans="1:12">
      <c r="A12070" s="77"/>
      <c r="B12070"/>
      <c r="C12070"/>
      <c r="D12070"/>
      <c r="H12070" s="6"/>
      <c r="I12070" s="79"/>
      <c r="J12070"/>
      <c r="K12070" s="2"/>
      <c r="L12070" s="60"/>
    </row>
    <row r="12071" spans="1:12">
      <c r="A12071" s="77"/>
      <c r="B12071"/>
      <c r="C12071"/>
      <c r="D12071"/>
      <c r="H12071" s="6"/>
      <c r="I12071" s="79"/>
      <c r="J12071"/>
      <c r="K12071" s="2"/>
      <c r="L12071" s="60"/>
    </row>
    <row r="12072" spans="1:12">
      <c r="A12072" s="77"/>
      <c r="B12072"/>
      <c r="C12072"/>
      <c r="D12072"/>
      <c r="H12072" s="6"/>
      <c r="I12072" s="79"/>
      <c r="J12072"/>
      <c r="K12072" s="2"/>
      <c r="L12072" s="60"/>
    </row>
    <row r="12073" spans="1:12">
      <c r="A12073" s="77"/>
      <c r="B12073"/>
      <c r="C12073"/>
      <c r="D12073"/>
      <c r="H12073" s="6"/>
      <c r="I12073" s="79"/>
      <c r="J12073"/>
      <c r="K12073" s="2"/>
      <c r="L12073" s="60"/>
    </row>
    <row r="12074" spans="1:12">
      <c r="A12074" s="77"/>
      <c r="B12074"/>
      <c r="C12074"/>
      <c r="D12074"/>
      <c r="H12074" s="6"/>
      <c r="I12074" s="79"/>
      <c r="J12074"/>
      <c r="K12074" s="2"/>
      <c r="L12074" s="60"/>
    </row>
    <row r="12075" spans="1:12">
      <c r="A12075" s="77"/>
      <c r="B12075"/>
      <c r="C12075"/>
      <c r="D12075"/>
      <c r="H12075" s="6"/>
      <c r="I12075" s="79"/>
      <c r="J12075"/>
      <c r="K12075" s="2"/>
      <c r="L12075" s="60"/>
    </row>
    <row r="12076" spans="1:12">
      <c r="A12076" s="77"/>
      <c r="B12076"/>
      <c r="C12076"/>
      <c r="D12076"/>
      <c r="H12076" s="6"/>
      <c r="I12076" s="79"/>
      <c r="J12076"/>
      <c r="K12076" s="2"/>
      <c r="L12076" s="60"/>
    </row>
    <row r="12077" spans="1:12">
      <c r="A12077" s="77"/>
      <c r="B12077"/>
      <c r="C12077"/>
      <c r="D12077"/>
      <c r="H12077" s="6"/>
      <c r="I12077" s="79"/>
      <c r="J12077"/>
      <c r="K12077" s="2"/>
      <c r="L12077" s="60"/>
    </row>
    <row r="12078" spans="1:12">
      <c r="A12078" s="77"/>
      <c r="B12078"/>
      <c r="C12078"/>
      <c r="D12078"/>
      <c r="H12078" s="6"/>
      <c r="I12078" s="79"/>
      <c r="J12078"/>
      <c r="K12078" s="2"/>
      <c r="L12078" s="60"/>
    </row>
    <row r="12079" spans="1:12">
      <c r="A12079" s="77"/>
      <c r="B12079"/>
      <c r="C12079"/>
      <c r="D12079"/>
      <c r="H12079" s="6"/>
      <c r="I12079" s="79"/>
      <c r="J12079"/>
      <c r="K12079" s="2"/>
      <c r="L12079" s="60"/>
    </row>
    <row r="12080" spans="1:12">
      <c r="A12080" s="77"/>
      <c r="B12080"/>
      <c r="C12080"/>
      <c r="D12080"/>
      <c r="H12080" s="6"/>
      <c r="I12080" s="79"/>
      <c r="J12080"/>
      <c r="K12080" s="2"/>
      <c r="L12080" s="60"/>
    </row>
    <row r="12081" spans="1:12">
      <c r="A12081" s="77"/>
      <c r="B12081"/>
      <c r="C12081"/>
      <c r="D12081"/>
      <c r="H12081" s="6"/>
      <c r="I12081" s="79"/>
      <c r="J12081"/>
      <c r="K12081" s="2"/>
      <c r="L12081" s="60"/>
    </row>
    <row r="12082" spans="1:12">
      <c r="A12082" s="77"/>
      <c r="B12082"/>
      <c r="C12082"/>
      <c r="D12082"/>
      <c r="H12082" s="6"/>
      <c r="I12082" s="79"/>
      <c r="J12082"/>
      <c r="K12082" s="2"/>
      <c r="L12082" s="60"/>
    </row>
    <row r="12083" spans="1:12">
      <c r="A12083" s="77"/>
      <c r="B12083"/>
      <c r="C12083"/>
      <c r="D12083"/>
      <c r="H12083" s="6"/>
      <c r="I12083" s="79"/>
      <c r="J12083"/>
      <c r="K12083" s="2"/>
      <c r="L12083" s="60"/>
    </row>
    <row r="12084" spans="1:12">
      <c r="A12084" s="77"/>
      <c r="B12084"/>
      <c r="C12084"/>
      <c r="D12084"/>
      <c r="H12084" s="6"/>
      <c r="I12084" s="79"/>
      <c r="J12084"/>
      <c r="K12084" s="2"/>
      <c r="L12084" s="60"/>
    </row>
    <row r="12085" spans="1:12">
      <c r="A12085" s="77"/>
      <c r="B12085"/>
      <c r="C12085"/>
      <c r="D12085"/>
      <c r="H12085" s="6"/>
      <c r="I12085" s="79"/>
      <c r="J12085"/>
      <c r="K12085" s="2"/>
      <c r="L12085" s="60"/>
    </row>
    <row r="12086" spans="1:12">
      <c r="A12086" s="77"/>
      <c r="B12086"/>
      <c r="C12086"/>
      <c r="D12086"/>
      <c r="H12086" s="6"/>
      <c r="I12086" s="79"/>
      <c r="J12086"/>
      <c r="K12086" s="2"/>
      <c r="L12086" s="60"/>
    </row>
    <row r="12087" spans="1:12">
      <c r="A12087" s="77"/>
      <c r="B12087"/>
      <c r="C12087"/>
      <c r="D12087"/>
      <c r="H12087" s="6"/>
      <c r="I12087" s="79"/>
      <c r="J12087"/>
      <c r="K12087" s="2"/>
      <c r="L12087" s="60"/>
    </row>
    <row r="12088" spans="1:12">
      <c r="A12088" s="77"/>
      <c r="B12088"/>
      <c r="C12088"/>
      <c r="D12088"/>
      <c r="H12088" s="6"/>
      <c r="I12088" s="79"/>
      <c r="J12088"/>
      <c r="K12088" s="2"/>
      <c r="L12088" s="60"/>
    </row>
    <row r="12089" spans="1:12">
      <c r="A12089" s="77"/>
      <c r="B12089"/>
      <c r="C12089"/>
      <c r="D12089"/>
      <c r="H12089" s="6"/>
      <c r="I12089" s="79"/>
      <c r="J12089"/>
      <c r="K12089" s="2"/>
      <c r="L12089" s="60"/>
    </row>
    <row r="12090" spans="1:12">
      <c r="A12090" s="77"/>
      <c r="B12090"/>
      <c r="C12090"/>
      <c r="D12090"/>
      <c r="H12090" s="6"/>
      <c r="I12090" s="79"/>
      <c r="J12090"/>
      <c r="K12090" s="2"/>
      <c r="L12090" s="60"/>
    </row>
    <row r="12091" spans="1:12">
      <c r="A12091" s="77"/>
      <c r="B12091"/>
      <c r="C12091"/>
      <c r="D12091"/>
      <c r="H12091" s="6"/>
      <c r="I12091" s="79"/>
      <c r="J12091"/>
      <c r="K12091" s="2"/>
      <c r="L12091" s="60"/>
    </row>
    <row r="12092" spans="1:12">
      <c r="A12092" s="77"/>
      <c r="B12092"/>
      <c r="C12092"/>
      <c r="D12092"/>
      <c r="H12092" s="6"/>
      <c r="I12092" s="79"/>
      <c r="J12092"/>
      <c r="K12092" s="2"/>
      <c r="L12092" s="60"/>
    </row>
    <row r="12093" spans="1:12">
      <c r="A12093" s="77"/>
      <c r="B12093"/>
      <c r="C12093"/>
      <c r="D12093"/>
      <c r="H12093" s="6"/>
      <c r="I12093" s="79"/>
      <c r="J12093"/>
      <c r="K12093" s="2"/>
      <c r="L12093" s="60"/>
    </row>
    <row r="12094" spans="1:12">
      <c r="A12094" s="77"/>
      <c r="B12094"/>
      <c r="C12094"/>
      <c r="D12094"/>
      <c r="H12094" s="6"/>
      <c r="I12094" s="79"/>
      <c r="J12094"/>
      <c r="K12094" s="2"/>
      <c r="L12094" s="60"/>
    </row>
    <row r="12095" spans="1:12">
      <c r="A12095" s="77"/>
      <c r="B12095"/>
      <c r="C12095"/>
      <c r="D12095"/>
      <c r="H12095" s="6"/>
      <c r="I12095" s="79"/>
      <c r="J12095"/>
      <c r="K12095" s="2"/>
      <c r="L12095" s="60"/>
    </row>
    <row r="12096" spans="1:12">
      <c r="A12096" s="77"/>
      <c r="B12096"/>
      <c r="C12096"/>
      <c r="D12096"/>
      <c r="H12096" s="6"/>
      <c r="I12096" s="79"/>
      <c r="J12096"/>
      <c r="K12096" s="2"/>
      <c r="L12096" s="60"/>
    </row>
    <row r="12097" spans="1:12">
      <c r="A12097" s="77"/>
      <c r="B12097"/>
      <c r="C12097"/>
      <c r="D12097"/>
      <c r="H12097" s="6"/>
      <c r="I12097" s="79"/>
      <c r="J12097"/>
      <c r="K12097" s="2"/>
      <c r="L12097" s="60"/>
    </row>
    <row r="12098" spans="1:12">
      <c r="A12098" s="77"/>
      <c r="B12098"/>
      <c r="C12098"/>
      <c r="D12098"/>
      <c r="H12098" s="6"/>
      <c r="I12098" s="79"/>
      <c r="J12098"/>
      <c r="K12098" s="2"/>
      <c r="L12098" s="60"/>
    </row>
    <row r="12099" spans="1:12">
      <c r="A12099" s="77"/>
      <c r="B12099"/>
      <c r="C12099"/>
      <c r="D12099"/>
      <c r="H12099" s="6"/>
      <c r="I12099" s="79"/>
      <c r="J12099"/>
      <c r="K12099" s="2"/>
      <c r="L12099" s="60"/>
    </row>
    <row r="12100" spans="1:12">
      <c r="A12100" s="77"/>
      <c r="B12100"/>
      <c r="C12100"/>
      <c r="D12100"/>
      <c r="H12100" s="6"/>
      <c r="I12100" s="79"/>
      <c r="J12100"/>
      <c r="K12100" s="2"/>
      <c r="L12100" s="60"/>
    </row>
    <row r="12101" spans="1:12">
      <c r="A12101" s="77"/>
      <c r="B12101"/>
      <c r="C12101"/>
      <c r="D12101"/>
      <c r="H12101" s="6"/>
      <c r="I12101" s="79"/>
      <c r="J12101"/>
      <c r="K12101" s="2"/>
      <c r="L12101" s="60"/>
    </row>
    <row r="12102" spans="1:12">
      <c r="A12102" s="77"/>
      <c r="B12102"/>
      <c r="C12102"/>
      <c r="D12102"/>
      <c r="H12102" s="6"/>
      <c r="I12102" s="79"/>
      <c r="J12102"/>
      <c r="K12102" s="2"/>
      <c r="L12102" s="60"/>
    </row>
    <row r="12103" spans="1:12">
      <c r="A12103" s="77"/>
      <c r="B12103"/>
      <c r="C12103"/>
      <c r="D12103"/>
      <c r="H12103" s="6"/>
      <c r="I12103" s="79"/>
      <c r="J12103"/>
      <c r="K12103" s="2"/>
      <c r="L12103" s="60"/>
    </row>
    <row r="12104" spans="1:12">
      <c r="A12104" s="77"/>
      <c r="B12104"/>
      <c r="C12104"/>
      <c r="D12104"/>
      <c r="H12104" s="6"/>
      <c r="I12104" s="79"/>
      <c r="J12104"/>
      <c r="K12104" s="2"/>
      <c r="L12104" s="60"/>
    </row>
    <row r="12105" spans="1:12">
      <c r="A12105" s="77"/>
      <c r="B12105"/>
      <c r="C12105"/>
      <c r="D12105"/>
      <c r="H12105" s="6"/>
      <c r="I12105" s="79"/>
      <c r="J12105"/>
      <c r="K12105" s="2"/>
      <c r="L12105" s="60"/>
    </row>
    <row r="12106" spans="1:12">
      <c r="A12106" s="77"/>
      <c r="B12106"/>
      <c r="C12106"/>
      <c r="D12106"/>
      <c r="H12106" s="6"/>
      <c r="I12106" s="79"/>
      <c r="J12106"/>
      <c r="K12106" s="2"/>
      <c r="L12106" s="60"/>
    </row>
    <row r="12107" spans="1:12">
      <c r="A12107" s="77"/>
      <c r="B12107"/>
      <c r="C12107"/>
      <c r="D12107"/>
      <c r="H12107" s="6"/>
      <c r="I12107" s="79"/>
      <c r="J12107"/>
      <c r="K12107" s="2"/>
      <c r="L12107" s="60"/>
    </row>
    <row r="12108" spans="1:12">
      <c r="A12108" s="77"/>
      <c r="B12108"/>
      <c r="C12108"/>
      <c r="D12108"/>
      <c r="H12108" s="6"/>
      <c r="I12108" s="79"/>
      <c r="J12108"/>
      <c r="K12108" s="2"/>
      <c r="L12108" s="60"/>
    </row>
    <row r="12109" spans="1:12">
      <c r="A12109" s="77"/>
      <c r="B12109"/>
      <c r="C12109"/>
      <c r="D12109"/>
      <c r="H12109" s="6"/>
      <c r="I12109" s="79"/>
      <c r="J12109"/>
      <c r="K12109" s="2"/>
      <c r="L12109" s="60"/>
    </row>
    <row r="12110" spans="1:12">
      <c r="A12110" s="77"/>
      <c r="B12110"/>
      <c r="C12110"/>
      <c r="D12110"/>
      <c r="H12110" s="6"/>
      <c r="I12110" s="79"/>
      <c r="J12110"/>
      <c r="K12110" s="2"/>
      <c r="L12110" s="60"/>
    </row>
    <row r="12111" spans="1:12">
      <c r="A12111" s="77"/>
      <c r="B12111"/>
      <c r="C12111"/>
      <c r="D12111"/>
      <c r="H12111" s="6"/>
      <c r="I12111" s="79"/>
      <c r="J12111"/>
      <c r="K12111" s="2"/>
      <c r="L12111" s="60"/>
    </row>
    <row r="12112" spans="1:12">
      <c r="A12112" s="77"/>
      <c r="B12112"/>
      <c r="C12112"/>
      <c r="D12112"/>
      <c r="H12112" s="6"/>
      <c r="I12112" s="79"/>
      <c r="J12112"/>
      <c r="K12112" s="2"/>
      <c r="L12112" s="60"/>
    </row>
    <row r="12113" spans="1:12">
      <c r="A12113" s="77"/>
      <c r="B12113"/>
      <c r="C12113"/>
      <c r="D12113"/>
      <c r="H12113" s="6"/>
      <c r="I12113" s="79"/>
      <c r="J12113"/>
      <c r="K12113" s="2"/>
      <c r="L12113" s="60"/>
    </row>
    <row r="12114" spans="1:12">
      <c r="A12114" s="77"/>
      <c r="B12114"/>
      <c r="C12114"/>
      <c r="D12114"/>
      <c r="H12114" s="6"/>
      <c r="I12114" s="79"/>
      <c r="J12114"/>
      <c r="K12114" s="2"/>
      <c r="L12114" s="60"/>
    </row>
    <row r="12115" spans="1:12">
      <c r="A12115" s="77"/>
      <c r="B12115"/>
      <c r="C12115"/>
      <c r="D12115"/>
      <c r="H12115" s="6"/>
      <c r="I12115" s="79"/>
      <c r="J12115"/>
      <c r="K12115" s="2"/>
      <c r="L12115" s="60"/>
    </row>
    <row r="12116" spans="1:12">
      <c r="A12116" s="77"/>
      <c r="B12116"/>
      <c r="C12116"/>
      <c r="D12116"/>
      <c r="H12116" s="6"/>
      <c r="I12116" s="79"/>
      <c r="J12116"/>
      <c r="K12116" s="2"/>
      <c r="L12116" s="60"/>
    </row>
    <row r="12117" spans="1:12">
      <c r="A12117" s="77"/>
      <c r="B12117"/>
      <c r="C12117"/>
      <c r="D12117"/>
      <c r="H12117" s="6"/>
      <c r="I12117" s="79"/>
      <c r="J12117"/>
      <c r="K12117" s="2"/>
      <c r="L12117" s="60"/>
    </row>
    <row r="12118" spans="1:12">
      <c r="A12118" s="77"/>
      <c r="B12118"/>
      <c r="C12118"/>
      <c r="D12118"/>
      <c r="H12118" s="6"/>
      <c r="I12118" s="79"/>
      <c r="J12118"/>
      <c r="K12118" s="2"/>
      <c r="L12118" s="60"/>
    </row>
    <row r="12119" spans="1:12">
      <c r="A12119" s="77"/>
      <c r="B12119"/>
      <c r="C12119"/>
      <c r="D12119"/>
      <c r="H12119" s="6"/>
      <c r="I12119" s="79"/>
      <c r="J12119"/>
      <c r="K12119" s="2"/>
      <c r="L12119" s="60"/>
    </row>
    <row r="12120" spans="1:12">
      <c r="A12120" s="77"/>
      <c r="B12120"/>
      <c r="C12120"/>
      <c r="D12120"/>
      <c r="H12120" s="6"/>
      <c r="I12120" s="79"/>
      <c r="J12120"/>
      <c r="K12120" s="2"/>
      <c r="L12120" s="60"/>
    </row>
    <row r="12121" spans="1:12">
      <c r="A12121" s="77"/>
      <c r="B12121"/>
      <c r="C12121"/>
      <c r="D12121"/>
      <c r="H12121" s="6"/>
      <c r="I12121" s="79"/>
      <c r="J12121"/>
      <c r="K12121" s="2"/>
      <c r="L12121" s="60"/>
    </row>
    <row r="12122" spans="1:12">
      <c r="A12122" s="77"/>
      <c r="B12122"/>
      <c r="C12122"/>
      <c r="D12122"/>
      <c r="H12122" s="6"/>
      <c r="I12122" s="79"/>
      <c r="J12122"/>
      <c r="K12122" s="2"/>
      <c r="L12122" s="60"/>
    </row>
    <row r="12123" spans="1:12">
      <c r="A12123" s="77"/>
      <c r="B12123"/>
      <c r="C12123"/>
      <c r="D12123"/>
      <c r="H12123" s="6"/>
      <c r="I12123" s="79"/>
      <c r="J12123"/>
      <c r="K12123" s="2"/>
      <c r="L12123" s="60"/>
    </row>
    <row r="12124" spans="1:12">
      <c r="A12124" s="77"/>
      <c r="B12124"/>
      <c r="C12124"/>
      <c r="D12124"/>
      <c r="H12124" s="6"/>
      <c r="I12124" s="79"/>
      <c r="J12124"/>
      <c r="K12124" s="2"/>
      <c r="L12124" s="60"/>
    </row>
    <row r="12125" spans="1:12">
      <c r="A12125" s="77"/>
      <c r="B12125"/>
      <c r="C12125"/>
      <c r="D12125"/>
      <c r="H12125" s="6"/>
      <c r="I12125" s="79"/>
      <c r="J12125"/>
      <c r="K12125" s="2"/>
      <c r="L12125" s="60"/>
    </row>
    <row r="12126" spans="1:12">
      <c r="A12126" s="77"/>
      <c r="B12126"/>
      <c r="C12126"/>
      <c r="D12126"/>
      <c r="H12126" s="6"/>
      <c r="I12126" s="79"/>
      <c r="J12126"/>
      <c r="K12126" s="2"/>
      <c r="L12126" s="60"/>
    </row>
    <row r="12127" spans="1:12">
      <c r="A12127" s="77"/>
      <c r="B12127"/>
      <c r="C12127"/>
      <c r="D12127"/>
      <c r="H12127" s="6"/>
      <c r="I12127" s="79"/>
      <c r="J12127"/>
      <c r="K12127" s="2"/>
      <c r="L12127" s="60"/>
    </row>
    <row r="12128" spans="1:12">
      <c r="A12128" s="77"/>
      <c r="B12128"/>
      <c r="C12128"/>
      <c r="D12128"/>
      <c r="H12128" s="6"/>
      <c r="I12128" s="79"/>
      <c r="J12128"/>
      <c r="K12128" s="2"/>
      <c r="L12128" s="60"/>
    </row>
    <row r="12129" spans="1:12">
      <c r="A12129" s="77"/>
      <c r="B12129"/>
      <c r="C12129"/>
      <c r="D12129"/>
      <c r="H12129" s="6"/>
      <c r="I12129" s="79"/>
      <c r="J12129"/>
      <c r="K12129" s="2"/>
      <c r="L12129" s="60"/>
    </row>
    <row r="12130" spans="1:12">
      <c r="A12130" s="77"/>
      <c r="B12130"/>
      <c r="C12130"/>
      <c r="D12130"/>
      <c r="H12130" s="6"/>
      <c r="I12130" s="79"/>
      <c r="J12130"/>
      <c r="K12130" s="2"/>
      <c r="L12130" s="60"/>
    </row>
    <row r="12131" spans="1:12">
      <c r="A12131" s="77"/>
      <c r="B12131"/>
      <c r="C12131"/>
      <c r="D12131"/>
      <c r="H12131" s="6"/>
      <c r="I12131" s="79"/>
      <c r="J12131"/>
      <c r="K12131" s="2"/>
      <c r="L12131" s="60"/>
    </row>
    <row r="12132" spans="1:12">
      <c r="A12132" s="77"/>
      <c r="B12132"/>
      <c r="C12132"/>
      <c r="D12132"/>
      <c r="H12132" s="6"/>
      <c r="I12132" s="79"/>
      <c r="J12132"/>
      <c r="K12132" s="2"/>
      <c r="L12132" s="60"/>
    </row>
    <row r="12133" spans="1:12">
      <c r="A12133" s="77"/>
      <c r="B12133"/>
      <c r="C12133"/>
      <c r="D12133"/>
      <c r="H12133" s="6"/>
      <c r="I12133" s="79"/>
      <c r="J12133"/>
      <c r="K12133" s="2"/>
      <c r="L12133" s="60"/>
    </row>
    <row r="12134" spans="1:12">
      <c r="A12134" s="77"/>
      <c r="B12134"/>
      <c r="C12134"/>
      <c r="D12134"/>
      <c r="H12134" s="6"/>
      <c r="I12134" s="79"/>
      <c r="J12134"/>
      <c r="K12134" s="2"/>
      <c r="L12134" s="60"/>
    </row>
    <row r="12135" spans="1:12">
      <c r="A12135" s="77"/>
      <c r="B12135"/>
      <c r="C12135"/>
      <c r="D12135"/>
      <c r="H12135" s="6"/>
      <c r="I12135" s="79"/>
      <c r="J12135"/>
      <c r="K12135" s="2"/>
      <c r="L12135" s="60"/>
    </row>
    <row r="12136" spans="1:12">
      <c r="A12136" s="77"/>
      <c r="B12136"/>
      <c r="C12136"/>
      <c r="D12136"/>
      <c r="H12136" s="6"/>
      <c r="I12136" s="79"/>
      <c r="J12136"/>
      <c r="K12136" s="2"/>
      <c r="L12136" s="60"/>
    </row>
    <row r="12137" spans="1:12">
      <c r="A12137" s="77"/>
      <c r="B12137"/>
      <c r="C12137"/>
      <c r="D12137"/>
      <c r="H12137" s="6"/>
      <c r="I12137" s="79"/>
      <c r="J12137"/>
      <c r="K12137" s="2"/>
      <c r="L12137" s="60"/>
    </row>
    <row r="12138" spans="1:12">
      <c r="A12138" s="77"/>
      <c r="B12138"/>
      <c r="C12138"/>
      <c r="D12138"/>
      <c r="H12138" s="6"/>
      <c r="I12138" s="79"/>
      <c r="J12138"/>
      <c r="K12138" s="2"/>
      <c r="L12138" s="60"/>
    </row>
    <row r="12139" spans="1:12">
      <c r="A12139" s="77"/>
      <c r="B12139"/>
      <c r="C12139"/>
      <c r="D12139"/>
      <c r="H12139" s="6"/>
      <c r="I12139" s="79"/>
      <c r="J12139"/>
      <c r="K12139" s="2"/>
      <c r="L12139" s="60"/>
    </row>
    <row r="12140" spans="1:12">
      <c r="A12140" s="77"/>
      <c r="B12140"/>
      <c r="C12140"/>
      <c r="D12140"/>
      <c r="H12140" s="6"/>
      <c r="I12140" s="79"/>
      <c r="J12140"/>
      <c r="K12140" s="2"/>
      <c r="L12140" s="60"/>
    </row>
    <row r="12141" spans="1:12">
      <c r="A12141" s="77"/>
      <c r="B12141"/>
      <c r="C12141"/>
      <c r="D12141"/>
      <c r="H12141" s="6"/>
      <c r="I12141" s="79"/>
      <c r="J12141"/>
      <c r="K12141" s="2"/>
      <c r="L12141" s="60"/>
    </row>
    <row r="12142" spans="1:12">
      <c r="A12142" s="77"/>
      <c r="B12142"/>
      <c r="C12142"/>
      <c r="D12142"/>
      <c r="H12142" s="6"/>
      <c r="I12142" s="79"/>
      <c r="J12142"/>
      <c r="K12142" s="2"/>
      <c r="L12142" s="60"/>
    </row>
    <row r="12143" spans="1:12">
      <c r="A12143" s="77"/>
      <c r="B12143"/>
      <c r="C12143"/>
      <c r="D12143"/>
      <c r="H12143" s="6"/>
      <c r="I12143" s="79"/>
      <c r="J12143"/>
      <c r="K12143" s="2"/>
      <c r="L12143" s="60"/>
    </row>
    <row r="12144" spans="1:12">
      <c r="A12144" s="77"/>
      <c r="B12144"/>
      <c r="C12144"/>
      <c r="D12144"/>
      <c r="H12144" s="6"/>
      <c r="I12144" s="79"/>
      <c r="J12144"/>
      <c r="K12144" s="2"/>
      <c r="L12144" s="60"/>
    </row>
    <row r="12145" spans="1:12">
      <c r="A12145" s="77"/>
      <c r="B12145"/>
      <c r="C12145"/>
      <c r="D12145"/>
      <c r="H12145" s="6"/>
      <c r="I12145" s="79"/>
      <c r="J12145"/>
      <c r="K12145" s="2"/>
      <c r="L12145" s="60"/>
    </row>
    <row r="12146" spans="1:12">
      <c r="A12146" s="77"/>
      <c r="B12146"/>
      <c r="C12146"/>
      <c r="D12146"/>
      <c r="H12146" s="6"/>
      <c r="I12146" s="79"/>
      <c r="J12146"/>
      <c r="K12146" s="2"/>
      <c r="L12146" s="60"/>
    </row>
    <row r="12147" spans="1:12">
      <c r="A12147" s="77"/>
      <c r="B12147"/>
      <c r="C12147"/>
      <c r="D12147"/>
      <c r="H12147" s="6"/>
      <c r="I12147" s="79"/>
      <c r="J12147"/>
      <c r="K12147" s="2"/>
      <c r="L12147" s="60"/>
    </row>
    <row r="12148" spans="1:12">
      <c r="A12148" s="77"/>
      <c r="B12148"/>
      <c r="C12148"/>
      <c r="D12148"/>
      <c r="H12148" s="6"/>
      <c r="I12148" s="79"/>
      <c r="J12148"/>
      <c r="K12148" s="2"/>
      <c r="L12148" s="60"/>
    </row>
    <row r="12149" spans="1:12">
      <c r="A12149" s="77"/>
      <c r="B12149"/>
      <c r="C12149"/>
      <c r="D12149"/>
      <c r="H12149" s="6"/>
      <c r="I12149" s="79"/>
      <c r="J12149"/>
      <c r="K12149" s="2"/>
      <c r="L12149" s="60"/>
    </row>
    <row r="12150" spans="1:12">
      <c r="A12150" s="77"/>
      <c r="B12150"/>
      <c r="C12150"/>
      <c r="D12150"/>
      <c r="H12150" s="6"/>
      <c r="I12150" s="79"/>
      <c r="J12150"/>
      <c r="K12150" s="2"/>
      <c r="L12150" s="60"/>
    </row>
    <row r="12151" spans="1:12">
      <c r="A12151" s="77"/>
      <c r="B12151"/>
      <c r="C12151"/>
      <c r="D12151"/>
      <c r="H12151" s="6"/>
      <c r="I12151" s="79"/>
      <c r="J12151"/>
      <c r="K12151" s="2"/>
      <c r="L12151" s="60"/>
    </row>
    <row r="12152" spans="1:12">
      <c r="A12152" s="77"/>
      <c r="B12152"/>
      <c r="C12152"/>
      <c r="D12152"/>
      <c r="H12152" s="6"/>
      <c r="I12152" s="79"/>
      <c r="J12152"/>
      <c r="K12152" s="2"/>
      <c r="L12152" s="60"/>
    </row>
    <row r="12153" spans="1:12">
      <c r="A12153" s="77"/>
      <c r="B12153"/>
      <c r="C12153"/>
      <c r="D12153"/>
      <c r="H12153" s="6"/>
      <c r="I12153" s="79"/>
      <c r="J12153"/>
      <c r="K12153" s="2"/>
      <c r="L12153" s="60"/>
    </row>
    <row r="12154" spans="1:12">
      <c r="A12154" s="77"/>
      <c r="B12154"/>
      <c r="C12154"/>
      <c r="D12154"/>
      <c r="H12154" s="6"/>
      <c r="I12154" s="79"/>
      <c r="J12154"/>
      <c r="K12154" s="2"/>
      <c r="L12154" s="60"/>
    </row>
    <row r="12155" spans="1:12">
      <c r="A12155" s="77"/>
      <c r="B12155"/>
      <c r="C12155"/>
      <c r="D12155"/>
      <c r="H12155" s="6"/>
      <c r="I12155" s="79"/>
      <c r="J12155"/>
      <c r="K12155" s="2"/>
      <c r="L12155" s="60"/>
    </row>
    <row r="12156" spans="1:12">
      <c r="A12156" s="77"/>
      <c r="B12156"/>
      <c r="C12156"/>
      <c r="D12156"/>
      <c r="H12156" s="6"/>
      <c r="I12156" s="79"/>
      <c r="J12156"/>
      <c r="K12156" s="2"/>
      <c r="L12156" s="60"/>
    </row>
    <row r="12157" spans="1:12">
      <c r="A12157" s="77"/>
      <c r="B12157"/>
      <c r="C12157"/>
      <c r="D12157"/>
      <c r="H12157" s="6"/>
      <c r="I12157" s="79"/>
      <c r="J12157"/>
      <c r="K12157" s="2"/>
      <c r="L12157" s="60"/>
    </row>
    <row r="12158" spans="1:12">
      <c r="A12158" s="77"/>
      <c r="B12158"/>
      <c r="C12158"/>
      <c r="D12158"/>
      <c r="H12158" s="6"/>
      <c r="I12158" s="79"/>
      <c r="J12158"/>
      <c r="K12158" s="2"/>
      <c r="L12158" s="60"/>
    </row>
    <row r="12159" spans="1:12">
      <c r="A12159" s="77"/>
      <c r="B12159"/>
      <c r="C12159"/>
      <c r="D12159"/>
      <c r="H12159" s="6"/>
      <c r="I12159" s="79"/>
      <c r="J12159"/>
      <c r="K12159" s="2"/>
      <c r="L12159" s="60"/>
    </row>
    <row r="12160" spans="1:12">
      <c r="A12160" s="77"/>
      <c r="B12160"/>
      <c r="C12160"/>
      <c r="D12160"/>
      <c r="H12160" s="6"/>
      <c r="I12160" s="79"/>
      <c r="J12160"/>
      <c r="K12160" s="2"/>
      <c r="L12160" s="60"/>
    </row>
    <row r="12161" spans="1:12">
      <c r="A12161" s="77"/>
      <c r="B12161"/>
      <c r="C12161"/>
      <c r="D12161"/>
      <c r="H12161" s="6"/>
      <c r="I12161" s="79"/>
      <c r="J12161"/>
      <c r="K12161" s="2"/>
      <c r="L12161" s="60"/>
    </row>
    <row r="12162" spans="1:12">
      <c r="A12162" s="77"/>
      <c r="B12162"/>
      <c r="C12162"/>
      <c r="D12162"/>
      <c r="H12162" s="6"/>
      <c r="I12162" s="79"/>
      <c r="J12162"/>
      <c r="K12162" s="2"/>
      <c r="L12162" s="60"/>
    </row>
    <row r="12163" spans="1:12">
      <c r="A12163" s="77"/>
      <c r="B12163"/>
      <c r="C12163"/>
      <c r="D12163"/>
      <c r="H12163" s="6"/>
      <c r="I12163" s="79"/>
      <c r="J12163"/>
      <c r="K12163" s="2"/>
      <c r="L12163" s="60"/>
    </row>
    <row r="12164" spans="1:12">
      <c r="A12164" s="77"/>
      <c r="B12164"/>
      <c r="C12164"/>
      <c r="D12164"/>
      <c r="H12164" s="6"/>
      <c r="I12164" s="79"/>
      <c r="J12164"/>
      <c r="K12164" s="2"/>
      <c r="L12164" s="60"/>
    </row>
    <row r="12165" spans="1:12">
      <c r="A12165" s="77"/>
      <c r="B12165"/>
      <c r="C12165"/>
      <c r="D12165"/>
      <c r="H12165" s="6"/>
      <c r="I12165" s="79"/>
      <c r="J12165"/>
      <c r="K12165" s="2"/>
      <c r="L12165" s="60"/>
    </row>
    <row r="12166" spans="1:12">
      <c r="A12166" s="77"/>
      <c r="B12166"/>
      <c r="C12166"/>
      <c r="D12166"/>
      <c r="H12166" s="6"/>
      <c r="I12166" s="79"/>
      <c r="J12166"/>
      <c r="K12166" s="2"/>
      <c r="L12166" s="60"/>
    </row>
    <row r="12167" spans="1:12">
      <c r="A12167" s="77"/>
      <c r="B12167"/>
      <c r="C12167"/>
      <c r="D12167"/>
      <c r="H12167" s="6"/>
      <c r="I12167" s="79"/>
      <c r="J12167"/>
      <c r="K12167" s="2"/>
      <c r="L12167" s="60"/>
    </row>
    <row r="12168" spans="1:12">
      <c r="A12168" s="77"/>
      <c r="B12168"/>
      <c r="C12168"/>
      <c r="D12168"/>
      <c r="H12168" s="6"/>
      <c r="I12168" s="79"/>
      <c r="J12168"/>
      <c r="K12168" s="2"/>
      <c r="L12168" s="60"/>
    </row>
    <row r="12169" spans="1:12">
      <c r="A12169" s="77"/>
      <c r="B12169"/>
      <c r="C12169"/>
      <c r="D12169"/>
      <c r="H12169" s="6"/>
      <c r="I12169" s="79"/>
      <c r="J12169"/>
      <c r="K12169" s="2"/>
      <c r="L12169" s="60"/>
    </row>
    <row r="12170" spans="1:12">
      <c r="A12170" s="77"/>
      <c r="B12170"/>
      <c r="C12170"/>
      <c r="D12170"/>
      <c r="H12170" s="6"/>
      <c r="I12170" s="79"/>
      <c r="J12170"/>
      <c r="K12170" s="2"/>
      <c r="L12170" s="60"/>
    </row>
    <row r="12171" spans="1:12">
      <c r="A12171" s="77"/>
      <c r="B12171"/>
      <c r="C12171"/>
      <c r="D12171"/>
      <c r="H12171" s="6"/>
      <c r="I12171" s="79"/>
      <c r="J12171"/>
      <c r="K12171" s="2"/>
      <c r="L12171" s="60"/>
    </row>
    <row r="12172" spans="1:12">
      <c r="A12172" s="77"/>
      <c r="B12172"/>
      <c r="C12172"/>
      <c r="D12172"/>
      <c r="H12172" s="6"/>
      <c r="I12172" s="79"/>
      <c r="J12172"/>
      <c r="K12172" s="2"/>
      <c r="L12172" s="60"/>
    </row>
    <row r="12173" spans="1:12">
      <c r="A12173" s="77"/>
      <c r="B12173"/>
      <c r="C12173"/>
      <c r="D12173"/>
      <c r="H12173" s="6"/>
      <c r="I12173" s="79"/>
      <c r="J12173"/>
      <c r="K12173" s="2"/>
      <c r="L12173" s="60"/>
    </row>
    <row r="12174" spans="1:12">
      <c r="A12174" s="77"/>
      <c r="B12174"/>
      <c r="C12174"/>
      <c r="D12174"/>
      <c r="H12174" s="6"/>
      <c r="I12174" s="79"/>
      <c r="J12174"/>
      <c r="K12174" s="2"/>
      <c r="L12174" s="60"/>
    </row>
    <row r="12175" spans="1:12">
      <c r="A12175" s="77"/>
      <c r="B12175"/>
      <c r="C12175"/>
      <c r="D12175"/>
      <c r="H12175" s="6"/>
      <c r="I12175" s="79"/>
      <c r="J12175"/>
      <c r="K12175" s="2"/>
      <c r="L12175" s="60"/>
    </row>
    <row r="12176" spans="1:12">
      <c r="A12176" s="77"/>
      <c r="B12176"/>
      <c r="C12176"/>
      <c r="D12176"/>
      <c r="H12176" s="6"/>
      <c r="I12176" s="79"/>
      <c r="J12176"/>
      <c r="K12176" s="2"/>
      <c r="L12176" s="60"/>
    </row>
    <row r="12177" spans="1:12">
      <c r="A12177" s="77"/>
      <c r="B12177"/>
      <c r="C12177"/>
      <c r="D12177"/>
      <c r="H12177" s="6"/>
      <c r="I12177" s="79"/>
      <c r="J12177"/>
      <c r="K12177" s="2"/>
      <c r="L12177" s="60"/>
    </row>
    <row r="12178" spans="1:12">
      <c r="A12178" s="77"/>
      <c r="B12178"/>
      <c r="C12178"/>
      <c r="D12178"/>
      <c r="H12178" s="6"/>
      <c r="I12178" s="79"/>
      <c r="J12178"/>
      <c r="K12178" s="2"/>
      <c r="L12178" s="60"/>
    </row>
    <row r="12179" spans="1:12">
      <c r="A12179" s="77"/>
      <c r="B12179"/>
      <c r="C12179"/>
      <c r="D12179"/>
      <c r="H12179" s="6"/>
      <c r="I12179" s="79"/>
      <c r="J12179"/>
      <c r="K12179" s="2"/>
      <c r="L12179" s="60"/>
    </row>
    <row r="12180" spans="1:12">
      <c r="A12180" s="77"/>
      <c r="B12180"/>
      <c r="C12180"/>
      <c r="D12180"/>
      <c r="H12180" s="6"/>
      <c r="I12180" s="79"/>
      <c r="J12180"/>
      <c r="K12180" s="2"/>
      <c r="L12180" s="60"/>
    </row>
    <row r="12181" spans="1:12">
      <c r="A12181" s="77"/>
      <c r="B12181"/>
      <c r="C12181"/>
      <c r="D12181"/>
      <c r="H12181" s="6"/>
      <c r="I12181" s="79"/>
      <c r="J12181"/>
      <c r="K12181" s="2"/>
      <c r="L12181" s="60"/>
    </row>
    <row r="12182" spans="1:12">
      <c r="A12182" s="77"/>
      <c r="B12182"/>
      <c r="C12182"/>
      <c r="D12182"/>
      <c r="H12182" s="6"/>
      <c r="I12182" s="79"/>
      <c r="J12182"/>
      <c r="K12182" s="2"/>
      <c r="L12182" s="60"/>
    </row>
    <row r="12183" spans="1:12">
      <c r="A12183" s="77"/>
      <c r="B12183"/>
      <c r="C12183"/>
      <c r="D12183"/>
      <c r="H12183" s="6"/>
      <c r="I12183" s="79"/>
      <c r="J12183"/>
      <c r="K12183" s="2"/>
      <c r="L12183" s="60"/>
    </row>
    <row r="12184" spans="1:12">
      <c r="A12184" s="77"/>
      <c r="B12184"/>
      <c r="C12184"/>
      <c r="D12184"/>
      <c r="H12184" s="6"/>
      <c r="I12184" s="79"/>
      <c r="J12184"/>
      <c r="K12184" s="2"/>
      <c r="L12184" s="60"/>
    </row>
    <row r="12185" spans="1:12">
      <c r="A12185" s="77"/>
      <c r="B12185"/>
      <c r="C12185"/>
      <c r="D12185"/>
      <c r="H12185" s="6"/>
      <c r="I12185" s="79"/>
      <c r="J12185"/>
      <c r="K12185" s="2"/>
      <c r="L12185" s="60"/>
    </row>
    <row r="12186" spans="1:12">
      <c r="A12186" s="77"/>
      <c r="B12186"/>
      <c r="C12186"/>
      <c r="D12186"/>
      <c r="H12186" s="6"/>
      <c r="I12186" s="79"/>
      <c r="J12186"/>
      <c r="K12186" s="2"/>
      <c r="L12186" s="60"/>
    </row>
    <row r="12187" spans="1:12">
      <c r="A12187" s="77"/>
      <c r="B12187"/>
      <c r="C12187"/>
      <c r="D12187"/>
      <c r="H12187" s="6"/>
      <c r="I12187" s="79"/>
      <c r="J12187"/>
      <c r="K12187" s="2"/>
      <c r="L12187" s="60"/>
    </row>
    <row r="12188" spans="1:12">
      <c r="A12188" s="77"/>
      <c r="B12188"/>
      <c r="C12188"/>
      <c r="D12188"/>
      <c r="H12188" s="6"/>
      <c r="I12188" s="79"/>
      <c r="J12188"/>
      <c r="K12188" s="2"/>
      <c r="L12188" s="60"/>
    </row>
    <row r="12189" spans="1:12">
      <c r="A12189" s="77"/>
      <c r="B12189"/>
      <c r="C12189"/>
      <c r="D12189"/>
      <c r="H12189" s="6"/>
      <c r="I12189" s="79"/>
      <c r="J12189"/>
      <c r="K12189" s="2"/>
      <c r="L12189" s="60"/>
    </row>
    <row r="12190" spans="1:12">
      <c r="A12190" s="77"/>
      <c r="B12190"/>
      <c r="C12190"/>
      <c r="D12190"/>
      <c r="H12190" s="6"/>
      <c r="I12190" s="79"/>
      <c r="J12190"/>
      <c r="K12190" s="2"/>
      <c r="L12190" s="60"/>
    </row>
    <row r="12191" spans="1:12">
      <c r="A12191" s="77"/>
      <c r="B12191"/>
      <c r="C12191"/>
      <c r="D12191"/>
      <c r="H12191" s="6"/>
      <c r="I12191" s="79"/>
      <c r="J12191"/>
      <c r="K12191" s="2"/>
      <c r="L12191" s="60"/>
    </row>
    <row r="12192" spans="1:12">
      <c r="A12192" s="77"/>
      <c r="B12192"/>
      <c r="C12192"/>
      <c r="D12192"/>
      <c r="H12192" s="6"/>
      <c r="I12192" s="79"/>
      <c r="J12192"/>
      <c r="K12192" s="2"/>
      <c r="L12192" s="60"/>
    </row>
    <row r="12193" spans="1:12">
      <c r="A12193" s="77"/>
      <c r="B12193"/>
      <c r="C12193"/>
      <c r="D12193"/>
      <c r="H12193" s="6"/>
      <c r="I12193" s="79"/>
      <c r="J12193"/>
      <c r="K12193" s="2"/>
      <c r="L12193" s="60"/>
    </row>
    <row r="12194" spans="1:12">
      <c r="A12194" s="77"/>
      <c r="B12194"/>
      <c r="C12194"/>
      <c r="D12194"/>
      <c r="H12194" s="6"/>
      <c r="I12194" s="79"/>
      <c r="J12194"/>
      <c r="K12194" s="2"/>
      <c r="L12194" s="60"/>
    </row>
    <row r="12195" spans="1:12">
      <c r="A12195" s="77"/>
      <c r="B12195"/>
      <c r="C12195"/>
      <c r="D12195"/>
      <c r="H12195" s="6"/>
      <c r="I12195" s="79"/>
      <c r="J12195"/>
      <c r="K12195" s="2"/>
      <c r="L12195" s="60"/>
    </row>
    <row r="12196" spans="1:12">
      <c r="A12196" s="77"/>
      <c r="B12196"/>
      <c r="C12196"/>
      <c r="D12196"/>
      <c r="H12196" s="6"/>
      <c r="I12196" s="79"/>
      <c r="J12196"/>
      <c r="K12196" s="2"/>
      <c r="L12196" s="60"/>
    </row>
    <row r="12197" spans="1:12">
      <c r="A12197" s="77"/>
      <c r="B12197"/>
      <c r="C12197"/>
      <c r="D12197"/>
      <c r="H12197" s="6"/>
      <c r="I12197" s="79"/>
      <c r="J12197"/>
      <c r="K12197" s="2"/>
      <c r="L12197" s="60"/>
    </row>
    <row r="12198" spans="1:12">
      <c r="A12198" s="77"/>
      <c r="B12198"/>
      <c r="C12198"/>
      <c r="D12198"/>
      <c r="H12198" s="6"/>
      <c r="I12198" s="79"/>
      <c r="J12198"/>
      <c r="K12198" s="2"/>
      <c r="L12198" s="60"/>
    </row>
    <row r="12199" spans="1:12">
      <c r="A12199" s="77"/>
      <c r="B12199"/>
      <c r="C12199"/>
      <c r="D12199"/>
      <c r="H12199" s="6"/>
      <c r="I12199" s="79"/>
      <c r="J12199"/>
      <c r="K12199" s="2"/>
      <c r="L12199" s="60"/>
    </row>
    <row r="12200" spans="1:12">
      <c r="A12200" s="77"/>
      <c r="B12200"/>
      <c r="C12200"/>
      <c r="D12200"/>
      <c r="H12200" s="6"/>
      <c r="I12200" s="79"/>
      <c r="J12200"/>
      <c r="K12200" s="2"/>
      <c r="L12200" s="60"/>
    </row>
    <row r="12201" spans="1:12">
      <c r="A12201" s="77"/>
      <c r="B12201"/>
      <c r="C12201"/>
      <c r="D12201"/>
      <c r="H12201" s="6"/>
      <c r="I12201" s="79"/>
      <c r="J12201"/>
      <c r="K12201" s="2"/>
      <c r="L12201" s="60"/>
    </row>
    <row r="12202" spans="1:12">
      <c r="A12202" s="77"/>
      <c r="B12202"/>
      <c r="C12202"/>
      <c r="D12202"/>
      <c r="H12202" s="6"/>
      <c r="I12202" s="79"/>
      <c r="J12202"/>
      <c r="K12202" s="2"/>
      <c r="L12202" s="60"/>
    </row>
    <row r="12203" spans="1:12">
      <c r="A12203" s="77"/>
      <c r="B12203"/>
      <c r="C12203"/>
      <c r="D12203"/>
      <c r="H12203" s="6"/>
      <c r="I12203" s="79"/>
      <c r="J12203"/>
      <c r="K12203" s="2"/>
      <c r="L12203" s="60"/>
    </row>
    <row r="12204" spans="1:12">
      <c r="A12204" s="77"/>
      <c r="B12204"/>
      <c r="C12204"/>
      <c r="D12204"/>
      <c r="H12204" s="6"/>
      <c r="I12204" s="79"/>
      <c r="J12204"/>
      <c r="K12204" s="2"/>
      <c r="L12204" s="60"/>
    </row>
    <row r="12205" spans="1:12">
      <c r="A12205" s="77"/>
      <c r="B12205"/>
      <c r="C12205"/>
      <c r="D12205"/>
      <c r="H12205" s="6"/>
      <c r="I12205" s="79"/>
      <c r="J12205"/>
      <c r="K12205" s="2"/>
      <c r="L12205" s="60"/>
    </row>
    <row r="12206" spans="1:12">
      <c r="A12206" s="77"/>
      <c r="B12206"/>
      <c r="C12206"/>
      <c r="D12206"/>
      <c r="H12206" s="6"/>
      <c r="I12206" s="79"/>
      <c r="J12206"/>
      <c r="K12206" s="2"/>
      <c r="L12206" s="60"/>
    </row>
    <row r="12207" spans="1:12">
      <c r="A12207" s="77"/>
      <c r="B12207"/>
      <c r="C12207"/>
      <c r="D12207"/>
      <c r="H12207" s="6"/>
      <c r="I12207" s="79"/>
      <c r="J12207"/>
      <c r="K12207" s="2"/>
      <c r="L12207" s="60"/>
    </row>
    <row r="12208" spans="1:12">
      <c r="A12208" s="77"/>
      <c r="B12208"/>
      <c r="C12208"/>
      <c r="D12208"/>
      <c r="H12208" s="6"/>
      <c r="I12208" s="79"/>
      <c r="J12208"/>
      <c r="K12208" s="2"/>
      <c r="L12208" s="60"/>
    </row>
    <row r="12209" spans="1:12">
      <c r="A12209" s="77"/>
      <c r="B12209"/>
      <c r="C12209"/>
      <c r="D12209"/>
      <c r="H12209" s="6"/>
      <c r="I12209" s="79"/>
      <c r="J12209"/>
      <c r="K12209" s="2"/>
      <c r="L12209" s="60"/>
    </row>
    <row r="12210" spans="1:12">
      <c r="A12210" s="77"/>
      <c r="B12210"/>
      <c r="C12210"/>
      <c r="D12210"/>
      <c r="H12210" s="6"/>
      <c r="I12210" s="79"/>
      <c r="J12210"/>
      <c r="K12210" s="2"/>
      <c r="L12210" s="60"/>
    </row>
    <row r="12211" spans="1:12">
      <c r="A12211" s="77"/>
      <c r="B12211"/>
      <c r="C12211"/>
      <c r="D12211"/>
      <c r="H12211" s="6"/>
      <c r="I12211" s="79"/>
      <c r="J12211"/>
      <c r="K12211" s="2"/>
      <c r="L12211" s="60"/>
    </row>
    <row r="12212" spans="1:12">
      <c r="A12212" s="77"/>
      <c r="B12212"/>
      <c r="C12212"/>
      <c r="D12212"/>
      <c r="H12212" s="6"/>
      <c r="I12212" s="79"/>
      <c r="J12212"/>
      <c r="K12212" s="2"/>
      <c r="L12212" s="60"/>
    </row>
    <row r="12213" spans="1:12">
      <c r="A12213" s="77"/>
      <c r="B12213"/>
      <c r="C12213"/>
      <c r="D12213"/>
      <c r="H12213" s="6"/>
      <c r="I12213" s="79"/>
      <c r="J12213"/>
      <c r="K12213" s="2"/>
      <c r="L12213" s="60"/>
    </row>
    <row r="12214" spans="1:12">
      <c r="A12214" s="77"/>
      <c r="B12214"/>
      <c r="C12214"/>
      <c r="D12214"/>
      <c r="H12214" s="6"/>
      <c r="I12214" s="79"/>
      <c r="J12214"/>
      <c r="K12214" s="2"/>
      <c r="L12214" s="60"/>
    </row>
    <row r="12215" spans="1:12">
      <c r="A12215" s="77"/>
      <c r="B12215"/>
      <c r="C12215"/>
      <c r="D12215"/>
      <c r="H12215" s="6"/>
      <c r="I12215" s="79"/>
      <c r="J12215"/>
      <c r="K12215" s="2"/>
      <c r="L12215" s="60"/>
    </row>
    <row r="12216" spans="1:12">
      <c r="A12216" s="77"/>
      <c r="B12216"/>
      <c r="C12216"/>
      <c r="D12216"/>
      <c r="H12216" s="6"/>
      <c r="I12216" s="79"/>
      <c r="J12216"/>
      <c r="K12216" s="2"/>
      <c r="L12216" s="60"/>
    </row>
    <row r="12217" spans="1:12">
      <c r="A12217" s="77"/>
      <c r="B12217"/>
      <c r="C12217"/>
      <c r="D12217"/>
      <c r="H12217" s="6"/>
      <c r="I12217" s="79"/>
      <c r="J12217"/>
      <c r="K12217" s="2"/>
      <c r="L12217" s="60"/>
    </row>
    <row r="12218" spans="1:12">
      <c r="A12218" s="77"/>
      <c r="B12218"/>
      <c r="C12218"/>
      <c r="D12218"/>
      <c r="H12218" s="6"/>
      <c r="I12218" s="79"/>
      <c r="J12218"/>
      <c r="K12218" s="2"/>
      <c r="L12218" s="60"/>
    </row>
    <row r="12219" spans="1:12">
      <c r="A12219" s="77"/>
      <c r="B12219"/>
      <c r="C12219"/>
      <c r="D12219"/>
      <c r="H12219" s="6"/>
      <c r="I12219" s="79"/>
      <c r="J12219"/>
      <c r="K12219" s="2"/>
      <c r="L12219" s="60"/>
    </row>
    <row r="12220" spans="1:12">
      <c r="A12220" s="77"/>
      <c r="B12220"/>
      <c r="C12220"/>
      <c r="D12220"/>
      <c r="H12220" s="6"/>
      <c r="I12220" s="79"/>
      <c r="J12220"/>
      <c r="K12220" s="2"/>
      <c r="L12220" s="60"/>
    </row>
    <row r="12221" spans="1:12">
      <c r="A12221" s="77"/>
      <c r="B12221"/>
      <c r="C12221"/>
      <c r="D12221"/>
      <c r="H12221" s="6"/>
      <c r="I12221" s="79"/>
      <c r="J12221"/>
      <c r="K12221" s="2"/>
      <c r="L12221" s="60"/>
    </row>
    <row r="12222" spans="1:12">
      <c r="A12222" s="77"/>
      <c r="B12222"/>
      <c r="C12222"/>
      <c r="D12222"/>
      <c r="H12222" s="6"/>
      <c r="I12222" s="79"/>
      <c r="J12222"/>
      <c r="K12222" s="2"/>
      <c r="L12222" s="60"/>
    </row>
    <row r="12223" spans="1:12">
      <c r="A12223" s="77"/>
      <c r="B12223"/>
      <c r="C12223"/>
      <c r="D12223"/>
      <c r="H12223" s="6"/>
      <c r="I12223" s="79"/>
      <c r="J12223"/>
      <c r="K12223" s="2"/>
      <c r="L12223" s="60"/>
    </row>
    <row r="12224" spans="1:12">
      <c r="A12224" s="77"/>
      <c r="B12224"/>
      <c r="C12224"/>
      <c r="D12224"/>
      <c r="H12224" s="6"/>
      <c r="I12224" s="79"/>
      <c r="J12224"/>
      <c r="K12224" s="2"/>
      <c r="L12224" s="60"/>
    </row>
    <row r="12225" spans="1:12">
      <c r="A12225" s="77"/>
      <c r="B12225"/>
      <c r="C12225"/>
      <c r="D12225"/>
      <c r="H12225" s="6"/>
      <c r="I12225" s="79"/>
      <c r="J12225"/>
      <c r="K12225" s="2"/>
      <c r="L12225" s="60"/>
    </row>
    <row r="12226" spans="1:12">
      <c r="A12226" s="77"/>
      <c r="B12226"/>
      <c r="C12226"/>
      <c r="D12226"/>
      <c r="H12226" s="6"/>
      <c r="I12226" s="79"/>
      <c r="J12226"/>
      <c r="K12226" s="2"/>
      <c r="L12226" s="60"/>
    </row>
    <row r="12227" spans="1:12">
      <c r="A12227" s="77"/>
      <c r="B12227"/>
      <c r="C12227"/>
      <c r="D12227"/>
      <c r="H12227" s="6"/>
      <c r="I12227" s="79"/>
      <c r="J12227"/>
      <c r="K12227" s="2"/>
      <c r="L12227" s="60"/>
    </row>
    <row r="12228" spans="1:12">
      <c r="A12228" s="77"/>
      <c r="B12228"/>
      <c r="C12228"/>
      <c r="D12228"/>
      <c r="H12228" s="6"/>
      <c r="I12228" s="79"/>
      <c r="J12228"/>
      <c r="K12228" s="2"/>
      <c r="L12228" s="60"/>
    </row>
    <row r="12229" spans="1:12">
      <c r="A12229" s="77"/>
      <c r="B12229"/>
      <c r="C12229"/>
      <c r="D12229"/>
      <c r="H12229" s="6"/>
      <c r="I12229" s="79"/>
      <c r="J12229"/>
      <c r="K12229" s="2"/>
      <c r="L12229" s="60"/>
    </row>
    <row r="12230" spans="1:12">
      <c r="A12230" s="77"/>
      <c r="B12230"/>
      <c r="C12230"/>
      <c r="D12230"/>
      <c r="H12230" s="6"/>
      <c r="I12230" s="79"/>
      <c r="J12230"/>
      <c r="K12230" s="2"/>
      <c r="L12230" s="60"/>
    </row>
    <row r="12231" spans="1:12">
      <c r="A12231" s="77"/>
      <c r="B12231"/>
      <c r="C12231"/>
      <c r="D12231"/>
      <c r="H12231" s="6"/>
      <c r="I12231" s="79"/>
      <c r="J12231"/>
      <c r="K12231" s="2"/>
      <c r="L12231" s="60"/>
    </row>
    <row r="12232" spans="1:12">
      <c r="A12232" s="77"/>
      <c r="B12232"/>
      <c r="C12232"/>
      <c r="D12232"/>
      <c r="H12232" s="6"/>
      <c r="I12232" s="79"/>
      <c r="J12232"/>
      <c r="K12232" s="2"/>
      <c r="L12232" s="60"/>
    </row>
    <row r="12233" spans="1:12">
      <c r="A12233" s="77"/>
      <c r="B12233"/>
      <c r="C12233"/>
      <c r="D12233"/>
      <c r="H12233" s="6"/>
      <c r="I12233" s="79"/>
      <c r="J12233"/>
      <c r="K12233" s="2"/>
      <c r="L12233" s="60"/>
    </row>
    <row r="12234" spans="1:12">
      <c r="A12234" s="77"/>
      <c r="B12234"/>
      <c r="C12234"/>
      <c r="D12234"/>
      <c r="H12234" s="6"/>
      <c r="I12234" s="79"/>
      <c r="J12234"/>
      <c r="K12234" s="2"/>
      <c r="L12234" s="60"/>
    </row>
    <row r="12235" spans="1:12">
      <c r="A12235" s="77"/>
      <c r="B12235"/>
      <c r="C12235"/>
      <c r="D12235"/>
      <c r="H12235" s="6"/>
      <c r="I12235" s="79"/>
      <c r="J12235"/>
      <c r="K12235" s="2"/>
      <c r="L12235" s="60"/>
    </row>
    <row r="12236" spans="1:12">
      <c r="A12236" s="77"/>
      <c r="B12236"/>
      <c r="C12236"/>
      <c r="D12236"/>
      <c r="H12236" s="6"/>
      <c r="I12236" s="79"/>
      <c r="J12236"/>
      <c r="K12236" s="2"/>
      <c r="L12236" s="60"/>
    </row>
    <row r="12237" spans="1:12">
      <c r="A12237" s="77"/>
      <c r="B12237"/>
      <c r="C12237"/>
      <c r="D12237"/>
      <c r="H12237" s="6"/>
      <c r="I12237" s="79"/>
      <c r="J12237"/>
      <c r="K12237" s="2"/>
      <c r="L12237" s="60"/>
    </row>
    <row r="12238" spans="1:12">
      <c r="A12238" s="77"/>
      <c r="B12238"/>
      <c r="C12238"/>
      <c r="D12238"/>
      <c r="H12238" s="6"/>
      <c r="I12238" s="79"/>
      <c r="J12238"/>
      <c r="K12238" s="2"/>
      <c r="L12238" s="60"/>
    </row>
    <row r="12239" spans="1:12">
      <c r="A12239" s="77"/>
      <c r="B12239"/>
      <c r="C12239"/>
      <c r="D12239"/>
      <c r="H12239" s="6"/>
      <c r="I12239" s="79"/>
      <c r="J12239"/>
      <c r="K12239" s="2"/>
      <c r="L12239" s="60"/>
    </row>
    <row r="12240" spans="1:12">
      <c r="A12240" s="77"/>
      <c r="B12240"/>
      <c r="C12240"/>
      <c r="D12240"/>
      <c r="H12240" s="6"/>
      <c r="I12240" s="79"/>
      <c r="J12240"/>
      <c r="K12240" s="2"/>
      <c r="L12240" s="60"/>
    </row>
    <row r="12241" spans="1:12">
      <c r="A12241" s="77"/>
      <c r="B12241"/>
      <c r="C12241"/>
      <c r="D12241"/>
      <c r="H12241" s="6"/>
      <c r="I12241" s="79"/>
      <c r="J12241"/>
      <c r="K12241" s="2"/>
      <c r="L12241" s="60"/>
    </row>
    <row r="12242" spans="1:12">
      <c r="A12242" s="77"/>
      <c r="B12242"/>
      <c r="C12242"/>
      <c r="D12242"/>
      <c r="H12242" s="6"/>
      <c r="I12242" s="79"/>
      <c r="J12242"/>
      <c r="K12242" s="2"/>
      <c r="L12242" s="60"/>
    </row>
    <row r="12243" spans="1:12">
      <c r="A12243" s="77"/>
      <c r="B12243"/>
      <c r="C12243"/>
      <c r="D12243"/>
      <c r="H12243" s="6"/>
      <c r="I12243" s="79"/>
      <c r="J12243"/>
      <c r="K12243" s="2"/>
      <c r="L12243" s="60"/>
    </row>
    <row r="12244" spans="1:12">
      <c r="A12244" s="77"/>
      <c r="B12244"/>
      <c r="C12244"/>
      <c r="D12244"/>
      <c r="H12244" s="6"/>
      <c r="I12244" s="79"/>
      <c r="J12244"/>
      <c r="K12244" s="2"/>
      <c r="L12244" s="60"/>
    </row>
    <row r="12245" spans="1:12">
      <c r="A12245" s="77"/>
      <c r="B12245"/>
      <c r="C12245"/>
      <c r="D12245"/>
      <c r="H12245" s="6"/>
      <c r="I12245" s="79"/>
      <c r="J12245"/>
      <c r="K12245" s="2"/>
      <c r="L12245" s="60"/>
    </row>
    <row r="12246" spans="1:12">
      <c r="A12246" s="77"/>
      <c r="B12246"/>
      <c r="C12246"/>
      <c r="D12246"/>
      <c r="H12246" s="6"/>
      <c r="I12246" s="79"/>
      <c r="J12246"/>
      <c r="K12246" s="2"/>
      <c r="L12246" s="60"/>
    </row>
    <row r="12247" spans="1:12">
      <c r="A12247" s="77"/>
      <c r="B12247"/>
      <c r="C12247"/>
      <c r="D12247"/>
      <c r="H12247" s="6"/>
      <c r="I12247" s="79"/>
      <c r="J12247"/>
      <c r="K12247" s="2"/>
      <c r="L12247" s="60"/>
    </row>
    <row r="12248" spans="1:12">
      <c r="A12248" s="77"/>
      <c r="B12248"/>
      <c r="C12248"/>
      <c r="D12248"/>
      <c r="H12248" s="6"/>
      <c r="I12248" s="79"/>
      <c r="J12248"/>
      <c r="K12248" s="2"/>
      <c r="L12248" s="60"/>
    </row>
    <row r="12249" spans="1:12">
      <c r="A12249" s="77"/>
      <c r="B12249"/>
      <c r="C12249"/>
      <c r="D12249"/>
      <c r="H12249" s="6"/>
      <c r="I12249" s="79"/>
      <c r="J12249"/>
      <c r="K12249" s="2"/>
      <c r="L12249" s="60"/>
    </row>
    <row r="12250" spans="1:12">
      <c r="A12250" s="77"/>
      <c r="B12250"/>
      <c r="C12250"/>
      <c r="D12250"/>
      <c r="H12250" s="6"/>
      <c r="I12250" s="79"/>
      <c r="J12250"/>
      <c r="K12250" s="2"/>
      <c r="L12250" s="60"/>
    </row>
    <row r="12251" spans="1:12">
      <c r="A12251" s="77"/>
      <c r="B12251"/>
      <c r="C12251"/>
      <c r="D12251"/>
      <c r="H12251" s="6"/>
      <c r="I12251" s="79"/>
      <c r="J12251"/>
      <c r="K12251" s="2"/>
      <c r="L12251" s="60"/>
    </row>
    <row r="12252" spans="1:12">
      <c r="A12252" s="77"/>
      <c r="B12252"/>
      <c r="C12252"/>
      <c r="D12252"/>
      <c r="H12252" s="6"/>
      <c r="I12252" s="79"/>
      <c r="J12252"/>
      <c r="K12252" s="2"/>
      <c r="L12252" s="60"/>
    </row>
    <row r="12253" spans="1:12">
      <c r="A12253" s="77"/>
      <c r="B12253"/>
      <c r="C12253"/>
      <c r="D12253"/>
      <c r="H12253" s="6"/>
      <c r="I12253" s="79"/>
      <c r="J12253"/>
      <c r="K12253" s="2"/>
      <c r="L12253" s="60"/>
    </row>
    <row r="12254" spans="1:12">
      <c r="A12254" s="77"/>
      <c r="B12254"/>
      <c r="C12254"/>
      <c r="D12254"/>
      <c r="H12254" s="6"/>
      <c r="I12254" s="79"/>
      <c r="J12254"/>
      <c r="K12254" s="2"/>
      <c r="L12254" s="60"/>
    </row>
    <row r="12255" spans="1:12">
      <c r="A12255" s="77"/>
      <c r="B12255"/>
      <c r="C12255"/>
      <c r="D12255"/>
      <c r="H12255" s="6"/>
      <c r="I12255" s="79"/>
      <c r="J12255"/>
      <c r="K12255" s="2"/>
      <c r="L12255" s="60"/>
    </row>
    <row r="12256" spans="1:12">
      <c r="A12256" s="77"/>
      <c r="B12256"/>
      <c r="C12256"/>
      <c r="D12256"/>
      <c r="H12256" s="6"/>
      <c r="I12256" s="79"/>
      <c r="J12256"/>
      <c r="K12256" s="2"/>
      <c r="L12256" s="60"/>
    </row>
    <row r="12257" spans="1:12">
      <c r="A12257" s="77"/>
      <c r="B12257"/>
      <c r="C12257"/>
      <c r="D12257"/>
      <c r="H12257" s="6"/>
      <c r="I12257" s="79"/>
      <c r="J12257"/>
      <c r="K12257" s="2"/>
      <c r="L12257" s="60"/>
    </row>
    <row r="12258" spans="1:12">
      <c r="A12258" s="77"/>
      <c r="B12258"/>
      <c r="C12258"/>
      <c r="D12258"/>
      <c r="H12258" s="6"/>
      <c r="I12258" s="79"/>
      <c r="J12258"/>
      <c r="K12258" s="2"/>
      <c r="L12258" s="60"/>
    </row>
    <row r="12259" spans="1:12">
      <c r="A12259" s="77"/>
      <c r="B12259"/>
      <c r="C12259"/>
      <c r="D12259"/>
      <c r="H12259" s="6"/>
      <c r="I12259" s="79"/>
      <c r="J12259"/>
      <c r="K12259" s="2"/>
      <c r="L12259" s="60"/>
    </row>
    <row r="12260" spans="1:12">
      <c r="A12260" s="77"/>
      <c r="B12260"/>
      <c r="C12260"/>
      <c r="D12260"/>
      <c r="H12260" s="6"/>
      <c r="I12260" s="79"/>
      <c r="J12260"/>
      <c r="K12260" s="2"/>
      <c r="L12260" s="60"/>
    </row>
    <row r="12261" spans="1:12">
      <c r="A12261" s="77"/>
      <c r="B12261"/>
      <c r="C12261"/>
      <c r="D12261"/>
      <c r="H12261" s="6"/>
      <c r="I12261" s="79"/>
      <c r="J12261"/>
      <c r="K12261" s="2"/>
      <c r="L12261" s="60"/>
    </row>
    <row r="12262" spans="1:12">
      <c r="A12262" s="77"/>
      <c r="B12262"/>
      <c r="C12262"/>
      <c r="D12262"/>
      <c r="H12262" s="6"/>
      <c r="I12262" s="79"/>
      <c r="J12262"/>
      <c r="K12262" s="2"/>
      <c r="L12262" s="60"/>
    </row>
    <row r="12263" spans="1:12">
      <c r="A12263" s="77"/>
      <c r="B12263"/>
      <c r="C12263"/>
      <c r="D12263"/>
      <c r="H12263" s="6"/>
      <c r="I12263" s="79"/>
      <c r="J12263"/>
      <c r="K12263" s="2"/>
      <c r="L12263" s="60"/>
    </row>
    <row r="12264" spans="1:12">
      <c r="A12264" s="77"/>
      <c r="B12264"/>
      <c r="C12264"/>
      <c r="D12264"/>
      <c r="H12264" s="6"/>
      <c r="I12264" s="79"/>
      <c r="J12264"/>
      <c r="K12264" s="2"/>
      <c r="L12264" s="60"/>
    </row>
    <row r="12265" spans="1:12">
      <c r="A12265" s="77"/>
      <c r="B12265"/>
      <c r="C12265"/>
      <c r="D12265"/>
      <c r="H12265" s="6"/>
      <c r="I12265" s="79"/>
      <c r="J12265"/>
      <c r="K12265" s="2"/>
      <c r="L12265" s="60"/>
    </row>
    <row r="12266" spans="1:12">
      <c r="A12266" s="77"/>
      <c r="B12266"/>
      <c r="C12266"/>
      <c r="D12266"/>
      <c r="H12266" s="6"/>
      <c r="I12266" s="79"/>
      <c r="J12266"/>
      <c r="K12266" s="2"/>
      <c r="L12266" s="60"/>
    </row>
    <row r="12267" spans="1:12">
      <c r="A12267" s="77"/>
      <c r="B12267"/>
      <c r="C12267"/>
      <c r="D12267"/>
      <c r="H12267" s="6"/>
      <c r="I12267" s="79"/>
      <c r="J12267"/>
      <c r="K12267" s="2"/>
      <c r="L12267" s="60"/>
    </row>
    <row r="12268" spans="1:12">
      <c r="A12268" s="77"/>
      <c r="B12268"/>
      <c r="C12268"/>
      <c r="D12268"/>
      <c r="H12268" s="6"/>
      <c r="I12268" s="79"/>
      <c r="J12268"/>
      <c r="K12268" s="2"/>
      <c r="L12268" s="60"/>
    </row>
    <row r="12269" spans="1:12">
      <c r="A12269" s="77"/>
      <c r="B12269"/>
      <c r="C12269"/>
      <c r="D12269"/>
      <c r="H12269" s="6"/>
      <c r="I12269" s="79"/>
      <c r="J12269"/>
      <c r="K12269" s="2"/>
      <c r="L12269" s="60"/>
    </row>
    <row r="12270" spans="1:12">
      <c r="A12270" s="77"/>
      <c r="B12270"/>
      <c r="C12270"/>
      <c r="D12270"/>
      <c r="H12270" s="6"/>
      <c r="I12270" s="79"/>
      <c r="J12270"/>
      <c r="K12270" s="2"/>
      <c r="L12270" s="60"/>
    </row>
    <row r="12271" spans="1:12">
      <c r="A12271" s="77"/>
      <c r="B12271"/>
      <c r="C12271"/>
      <c r="D12271"/>
      <c r="H12271" s="6"/>
      <c r="I12271" s="79"/>
      <c r="J12271"/>
      <c r="K12271" s="2"/>
      <c r="L12271" s="60"/>
    </row>
    <row r="12272" spans="1:12">
      <c r="A12272" s="77"/>
      <c r="B12272"/>
      <c r="C12272"/>
      <c r="D12272"/>
      <c r="H12272" s="6"/>
      <c r="I12272" s="79"/>
      <c r="J12272"/>
      <c r="K12272" s="2"/>
      <c r="L12272" s="60"/>
    </row>
    <row r="12273" spans="1:12">
      <c r="A12273" s="77"/>
      <c r="B12273"/>
      <c r="C12273"/>
      <c r="D12273"/>
      <c r="H12273" s="6"/>
      <c r="I12273" s="79"/>
      <c r="J12273"/>
      <c r="K12273" s="2"/>
      <c r="L12273" s="60"/>
    </row>
    <row r="12274" spans="1:12">
      <c r="A12274" s="77"/>
      <c r="B12274"/>
      <c r="C12274"/>
      <c r="D12274"/>
      <c r="H12274" s="6"/>
      <c r="I12274" s="79"/>
      <c r="J12274"/>
      <c r="K12274" s="2"/>
      <c r="L12274" s="60"/>
    </row>
    <row r="12275" spans="1:12">
      <c r="A12275" s="77"/>
      <c r="B12275"/>
      <c r="C12275"/>
      <c r="D12275"/>
      <c r="H12275" s="6"/>
      <c r="I12275" s="78"/>
      <c r="J12275"/>
      <c r="K12275" s="2"/>
      <c r="L12275" s="60"/>
    </row>
    <row r="12276" spans="1:12">
      <c r="A12276" s="77"/>
      <c r="B12276"/>
      <c r="C12276"/>
      <c r="D12276"/>
      <c r="H12276" s="6"/>
      <c r="I12276" s="78"/>
      <c r="J12276"/>
      <c r="K12276" s="2"/>
      <c r="L12276" s="60"/>
    </row>
    <row r="12277" spans="1:12">
      <c r="A12277" s="77"/>
      <c r="B12277"/>
      <c r="C12277"/>
      <c r="D12277"/>
      <c r="H12277" s="6"/>
      <c r="I12277" s="78"/>
      <c r="J12277"/>
      <c r="K12277" s="2"/>
      <c r="L12277" s="60"/>
    </row>
    <row r="12278" spans="1:12">
      <c r="A12278" s="77"/>
      <c r="B12278"/>
      <c r="C12278"/>
      <c r="D12278"/>
      <c r="H12278" s="6"/>
      <c r="I12278" s="78"/>
      <c r="J12278"/>
      <c r="K12278" s="2"/>
      <c r="L12278" s="60"/>
    </row>
    <row r="12279" spans="1:12">
      <c r="A12279" s="77"/>
      <c r="B12279"/>
      <c r="C12279"/>
      <c r="D12279"/>
      <c r="H12279" s="6"/>
      <c r="I12279" s="78"/>
      <c r="J12279"/>
      <c r="K12279" s="2"/>
      <c r="L12279" s="60"/>
    </row>
    <row r="12280" spans="1:12">
      <c r="A12280" s="77"/>
      <c r="B12280"/>
      <c r="C12280"/>
      <c r="D12280"/>
      <c r="H12280" s="6"/>
      <c r="I12280" s="78"/>
      <c r="J12280"/>
      <c r="K12280" s="2"/>
      <c r="L12280" s="60"/>
    </row>
    <row r="12281" spans="1:12">
      <c r="A12281" s="77"/>
      <c r="B12281"/>
      <c r="C12281"/>
      <c r="D12281"/>
      <c r="H12281" s="6"/>
      <c r="I12281" s="78"/>
      <c r="J12281"/>
      <c r="K12281" s="2"/>
      <c r="L12281" s="60"/>
    </row>
    <row r="12282" spans="1:12">
      <c r="A12282" s="77"/>
      <c r="B12282"/>
      <c r="C12282"/>
      <c r="D12282"/>
      <c r="H12282" s="6"/>
      <c r="I12282" s="78"/>
      <c r="J12282"/>
      <c r="K12282" s="2"/>
      <c r="L12282" s="60"/>
    </row>
    <row r="12283" spans="1:12">
      <c r="A12283" s="77"/>
      <c r="B12283"/>
      <c r="C12283"/>
      <c r="D12283"/>
      <c r="H12283" s="6"/>
      <c r="I12283" s="78"/>
      <c r="J12283"/>
      <c r="K12283" s="2"/>
      <c r="L12283" s="60"/>
    </row>
    <row r="12284" spans="1:12">
      <c r="A12284" s="77"/>
      <c r="B12284"/>
      <c r="C12284"/>
      <c r="D12284"/>
      <c r="H12284" s="6"/>
      <c r="I12284" s="78"/>
      <c r="J12284"/>
      <c r="K12284" s="2"/>
      <c r="L12284" s="60"/>
    </row>
    <row r="12285" spans="1:12">
      <c r="A12285" s="77"/>
      <c r="B12285"/>
      <c r="C12285"/>
      <c r="D12285"/>
      <c r="H12285" s="6"/>
      <c r="I12285" s="78"/>
      <c r="J12285"/>
      <c r="K12285" s="2"/>
      <c r="L12285" s="60"/>
    </row>
    <row r="12286" spans="1:12">
      <c r="A12286" s="77"/>
      <c r="B12286"/>
      <c r="C12286"/>
      <c r="D12286"/>
      <c r="H12286" s="6"/>
      <c r="I12286" s="78"/>
      <c r="J12286"/>
      <c r="K12286" s="2"/>
      <c r="L12286" s="60"/>
    </row>
    <row r="12287" spans="1:12">
      <c r="A12287" s="77"/>
      <c r="B12287"/>
      <c r="C12287"/>
      <c r="D12287"/>
      <c r="H12287" s="6"/>
      <c r="I12287" s="78"/>
      <c r="J12287"/>
      <c r="K12287" s="2"/>
      <c r="L12287" s="60"/>
    </row>
    <row r="12288" spans="1:12">
      <c r="A12288" s="77"/>
      <c r="B12288"/>
      <c r="C12288"/>
      <c r="D12288"/>
      <c r="H12288" s="6"/>
      <c r="I12288" s="78"/>
      <c r="J12288"/>
      <c r="K12288" s="2"/>
      <c r="L12288" s="60"/>
    </row>
    <row r="12289" spans="1:12">
      <c r="A12289" s="77"/>
      <c r="B12289"/>
      <c r="C12289"/>
      <c r="D12289"/>
      <c r="H12289" s="6"/>
      <c r="I12289" s="78"/>
      <c r="J12289"/>
      <c r="K12289" s="2"/>
      <c r="L12289" s="60"/>
    </row>
    <row r="12290" spans="1:12">
      <c r="A12290" s="77"/>
      <c r="B12290"/>
      <c r="C12290"/>
      <c r="D12290"/>
      <c r="H12290" s="6"/>
      <c r="I12290" s="78"/>
      <c r="J12290"/>
      <c r="K12290" s="2"/>
      <c r="L12290" s="60"/>
    </row>
    <row r="12291" spans="1:12">
      <c r="A12291" s="77"/>
      <c r="B12291"/>
      <c r="C12291"/>
      <c r="D12291"/>
      <c r="H12291" s="6"/>
      <c r="I12291" s="78"/>
      <c r="J12291"/>
      <c r="K12291" s="2"/>
      <c r="L12291" s="60"/>
    </row>
    <row r="12292" spans="1:12">
      <c r="A12292" s="77"/>
      <c r="B12292"/>
      <c r="C12292"/>
      <c r="D12292"/>
      <c r="H12292" s="6"/>
      <c r="I12292" s="78"/>
      <c r="J12292"/>
      <c r="K12292" s="2"/>
      <c r="L12292" s="60"/>
    </row>
    <row r="12293" spans="1:12">
      <c r="A12293" s="77"/>
      <c r="B12293"/>
      <c r="C12293"/>
      <c r="D12293"/>
      <c r="H12293" s="6"/>
      <c r="I12293" s="78"/>
      <c r="J12293"/>
      <c r="K12293" s="2"/>
      <c r="L12293" s="60"/>
    </row>
    <row r="12294" spans="1:12">
      <c r="A12294" s="77"/>
      <c r="B12294"/>
      <c r="C12294"/>
      <c r="D12294"/>
      <c r="H12294" s="6"/>
      <c r="I12294" s="78"/>
      <c r="J12294"/>
      <c r="K12294" s="2"/>
      <c r="L12294" s="60"/>
    </row>
    <row r="12295" spans="1:12">
      <c r="A12295" s="77"/>
      <c r="B12295"/>
      <c r="C12295"/>
      <c r="D12295"/>
      <c r="H12295" s="6"/>
      <c r="I12295" s="78"/>
      <c r="J12295"/>
      <c r="K12295" s="2"/>
      <c r="L12295" s="60"/>
    </row>
    <row r="12296" spans="1:12">
      <c r="A12296" s="77"/>
      <c r="B12296"/>
      <c r="C12296"/>
      <c r="D12296"/>
      <c r="H12296" s="6"/>
      <c r="I12296" s="78"/>
      <c r="J12296"/>
      <c r="K12296" s="2"/>
      <c r="L12296" s="60"/>
    </row>
    <row r="12297" spans="1:12">
      <c r="A12297" s="77"/>
      <c r="B12297"/>
      <c r="C12297"/>
      <c r="D12297"/>
      <c r="H12297" s="6"/>
      <c r="I12297" s="78"/>
      <c r="J12297"/>
      <c r="K12297" s="2"/>
      <c r="L12297" s="60"/>
    </row>
    <row r="12298" spans="1:12">
      <c r="A12298" s="77"/>
      <c r="B12298"/>
      <c r="C12298"/>
      <c r="D12298"/>
      <c r="H12298" s="6"/>
      <c r="I12298" s="78"/>
      <c r="J12298"/>
      <c r="K12298" s="2"/>
      <c r="L12298" s="60"/>
    </row>
    <row r="12299" spans="1:12">
      <c r="A12299" s="77"/>
      <c r="B12299"/>
      <c r="C12299"/>
      <c r="D12299"/>
      <c r="H12299" s="6"/>
      <c r="I12299" s="78"/>
      <c r="J12299"/>
      <c r="K12299" s="2"/>
      <c r="L12299" s="60"/>
    </row>
    <row r="12300" spans="1:12">
      <c r="A12300" s="77"/>
      <c r="B12300"/>
      <c r="C12300"/>
      <c r="D12300"/>
      <c r="H12300" s="6"/>
      <c r="I12300" s="78"/>
      <c r="J12300"/>
      <c r="K12300" s="2"/>
      <c r="L12300" s="60"/>
    </row>
    <row r="12301" spans="1:12">
      <c r="A12301" s="77"/>
      <c r="B12301"/>
      <c r="C12301"/>
      <c r="D12301"/>
      <c r="H12301" s="6"/>
      <c r="I12301" s="78"/>
      <c r="J12301"/>
      <c r="K12301" s="2"/>
      <c r="L12301" s="60"/>
    </row>
    <row r="12302" spans="1:12">
      <c r="A12302" s="77"/>
      <c r="B12302"/>
      <c r="C12302"/>
      <c r="D12302"/>
      <c r="H12302" s="6"/>
      <c r="I12302" s="78"/>
      <c r="J12302"/>
      <c r="K12302" s="2"/>
      <c r="L12302" s="60"/>
    </row>
    <row r="12303" spans="1:12">
      <c r="A12303" s="77"/>
      <c r="B12303"/>
      <c r="C12303"/>
      <c r="D12303"/>
      <c r="H12303" s="6"/>
      <c r="I12303" s="78"/>
      <c r="J12303"/>
      <c r="K12303" s="2"/>
      <c r="L12303" s="60"/>
    </row>
    <row r="12304" spans="1:12">
      <c r="A12304" s="77"/>
      <c r="B12304"/>
      <c r="C12304"/>
      <c r="D12304"/>
      <c r="H12304" s="6"/>
      <c r="I12304" s="78"/>
      <c r="J12304"/>
      <c r="K12304" s="2"/>
      <c r="L12304" s="60"/>
    </row>
    <row r="12305" spans="1:12">
      <c r="A12305" s="77"/>
      <c r="B12305"/>
      <c r="C12305"/>
      <c r="D12305"/>
      <c r="H12305" s="6"/>
      <c r="I12305" s="78"/>
      <c r="J12305"/>
      <c r="K12305" s="2"/>
      <c r="L12305" s="60"/>
    </row>
    <row r="12306" spans="1:12">
      <c r="A12306" s="77"/>
      <c r="B12306"/>
      <c r="C12306"/>
      <c r="D12306"/>
      <c r="H12306" s="6"/>
      <c r="I12306" s="78"/>
      <c r="J12306"/>
      <c r="K12306" s="2"/>
      <c r="L12306" s="60"/>
    </row>
    <row r="12307" spans="1:12">
      <c r="A12307" s="77"/>
      <c r="B12307"/>
      <c r="C12307"/>
      <c r="D12307"/>
      <c r="H12307" s="6"/>
      <c r="I12307" s="78"/>
      <c r="J12307"/>
      <c r="K12307" s="2"/>
      <c r="L12307" s="60"/>
    </row>
    <row r="12308" spans="1:12">
      <c r="A12308" s="77"/>
      <c r="B12308"/>
      <c r="C12308"/>
      <c r="D12308"/>
      <c r="H12308" s="6"/>
      <c r="I12308" s="78"/>
      <c r="J12308"/>
      <c r="K12308" s="2"/>
      <c r="L12308" s="60"/>
    </row>
    <row r="12309" spans="1:12">
      <c r="A12309" s="77"/>
      <c r="B12309"/>
      <c r="C12309"/>
      <c r="D12309"/>
      <c r="H12309" s="6"/>
      <c r="I12309" s="78"/>
      <c r="J12309"/>
      <c r="K12309" s="2"/>
      <c r="L12309" s="60"/>
    </row>
    <row r="12310" spans="1:12">
      <c r="A12310" s="77"/>
      <c r="B12310"/>
      <c r="C12310"/>
      <c r="D12310"/>
      <c r="H12310" s="6"/>
      <c r="I12310" s="78"/>
      <c r="J12310"/>
      <c r="K12310" s="2"/>
      <c r="L12310" s="60"/>
    </row>
    <row r="12311" spans="1:12">
      <c r="A12311" s="77"/>
      <c r="B12311"/>
      <c r="C12311"/>
      <c r="D12311"/>
      <c r="H12311" s="6"/>
      <c r="I12311" s="78"/>
      <c r="J12311"/>
      <c r="K12311" s="2"/>
      <c r="L12311" s="60"/>
    </row>
    <row r="12312" spans="1:12">
      <c r="A12312" s="77"/>
      <c r="B12312"/>
      <c r="C12312"/>
      <c r="D12312"/>
      <c r="H12312" s="6"/>
      <c r="I12312" s="78"/>
      <c r="J12312"/>
      <c r="K12312" s="2"/>
      <c r="L12312" s="60"/>
    </row>
    <row r="12313" spans="1:12">
      <c r="A12313" s="77"/>
      <c r="B12313"/>
      <c r="C12313"/>
      <c r="D12313"/>
      <c r="H12313" s="6"/>
      <c r="I12313" s="78"/>
      <c r="J12313"/>
      <c r="K12313" s="2"/>
      <c r="L12313" s="60"/>
    </row>
    <row r="12314" spans="1:12">
      <c r="A12314" s="77"/>
      <c r="B12314"/>
      <c r="C12314"/>
      <c r="D12314"/>
      <c r="H12314" s="6"/>
      <c r="I12314" s="78"/>
      <c r="J12314"/>
      <c r="K12314" s="2"/>
      <c r="L12314" s="60"/>
    </row>
    <row r="12315" spans="1:12">
      <c r="A12315" s="77"/>
      <c r="B12315"/>
      <c r="C12315"/>
      <c r="D12315"/>
      <c r="H12315" s="6"/>
      <c r="I12315" s="78"/>
      <c r="J12315"/>
      <c r="K12315" s="2"/>
      <c r="L12315" s="60"/>
    </row>
    <row r="12316" spans="1:12">
      <c r="A12316" s="77"/>
      <c r="B12316"/>
      <c r="C12316"/>
      <c r="D12316"/>
      <c r="H12316" s="6"/>
      <c r="I12316" s="78"/>
      <c r="J12316"/>
      <c r="K12316" s="2"/>
      <c r="L12316" s="60"/>
    </row>
    <row r="12317" spans="1:12">
      <c r="A12317" s="77"/>
      <c r="B12317"/>
      <c r="C12317"/>
      <c r="D12317"/>
      <c r="H12317" s="6"/>
      <c r="I12317" s="78"/>
      <c r="J12317"/>
      <c r="K12317" s="2"/>
      <c r="L12317" s="60"/>
    </row>
    <row r="12318" spans="1:12">
      <c r="A12318" s="77"/>
      <c r="B12318"/>
      <c r="C12318"/>
      <c r="D12318"/>
      <c r="H12318" s="6"/>
      <c r="I12318" s="78"/>
      <c r="J12318"/>
      <c r="K12318" s="2"/>
      <c r="L12318" s="60"/>
    </row>
    <row r="12319" spans="1:12">
      <c r="A12319" s="77"/>
      <c r="B12319"/>
      <c r="C12319"/>
      <c r="D12319"/>
      <c r="H12319" s="6"/>
      <c r="I12319" s="78"/>
      <c r="J12319"/>
      <c r="K12319" s="2"/>
      <c r="L12319" s="60"/>
    </row>
    <row r="12320" spans="1:12">
      <c r="A12320" s="77"/>
      <c r="B12320"/>
      <c r="C12320"/>
      <c r="D12320"/>
      <c r="H12320" s="6"/>
      <c r="I12320" s="78"/>
      <c r="J12320"/>
      <c r="K12320" s="2"/>
      <c r="L12320" s="60"/>
    </row>
    <row r="12321" spans="1:12">
      <c r="A12321" s="77"/>
      <c r="B12321"/>
      <c r="C12321"/>
      <c r="D12321"/>
      <c r="H12321" s="6"/>
      <c r="I12321" s="78"/>
      <c r="J12321"/>
      <c r="K12321" s="2"/>
      <c r="L12321" s="60"/>
    </row>
    <row r="12322" spans="1:12">
      <c r="A12322" s="77"/>
      <c r="B12322"/>
      <c r="C12322"/>
      <c r="D12322"/>
      <c r="H12322" s="6"/>
      <c r="I12322" s="78"/>
      <c r="J12322"/>
      <c r="K12322" s="2"/>
      <c r="L12322" s="60"/>
    </row>
    <row r="12323" spans="1:12">
      <c r="A12323" s="77"/>
      <c r="B12323"/>
      <c r="C12323"/>
      <c r="D12323"/>
      <c r="H12323" s="6"/>
      <c r="I12323" s="78"/>
      <c r="J12323"/>
      <c r="K12323" s="2"/>
      <c r="L12323" s="60"/>
    </row>
    <row r="12324" spans="1:12">
      <c r="A12324" s="77"/>
      <c r="B12324"/>
      <c r="C12324"/>
      <c r="D12324"/>
      <c r="H12324" s="6"/>
      <c r="I12324" s="78"/>
      <c r="J12324"/>
      <c r="K12324" s="2"/>
      <c r="L12324" s="60"/>
    </row>
    <row r="12325" spans="1:12">
      <c r="A12325" s="77"/>
      <c r="B12325"/>
      <c r="C12325"/>
      <c r="D12325"/>
      <c r="H12325" s="6"/>
      <c r="I12325" s="78"/>
      <c r="J12325"/>
      <c r="K12325" s="2"/>
      <c r="L12325" s="60"/>
    </row>
    <row r="12326" spans="1:12">
      <c r="A12326" s="77"/>
      <c r="B12326"/>
      <c r="C12326"/>
      <c r="D12326"/>
      <c r="H12326" s="6"/>
      <c r="I12326" s="78"/>
      <c r="J12326"/>
      <c r="K12326" s="2"/>
      <c r="L12326" s="60"/>
    </row>
    <row r="12327" spans="1:12">
      <c r="A12327" s="77"/>
      <c r="B12327"/>
      <c r="C12327"/>
      <c r="D12327"/>
      <c r="H12327" s="6"/>
      <c r="I12327" s="78"/>
      <c r="J12327"/>
      <c r="K12327" s="2"/>
      <c r="L12327" s="60"/>
    </row>
    <row r="12328" spans="1:12">
      <c r="A12328" s="77"/>
      <c r="B12328"/>
      <c r="C12328"/>
      <c r="D12328"/>
      <c r="H12328" s="6"/>
      <c r="I12328" s="78"/>
      <c r="J12328"/>
      <c r="K12328" s="2"/>
      <c r="L12328" s="60"/>
    </row>
    <row r="12329" spans="1:12">
      <c r="A12329" s="77"/>
      <c r="B12329"/>
      <c r="C12329"/>
      <c r="D12329"/>
      <c r="H12329" s="6"/>
      <c r="I12329" s="78"/>
      <c r="J12329"/>
      <c r="K12329" s="2"/>
      <c r="L12329" s="60"/>
    </row>
    <row r="12330" spans="1:12">
      <c r="A12330" s="77"/>
      <c r="B12330"/>
      <c r="C12330"/>
      <c r="D12330"/>
      <c r="H12330" s="6"/>
      <c r="I12330" s="78"/>
      <c r="J12330"/>
      <c r="K12330" s="2"/>
      <c r="L12330" s="60"/>
    </row>
    <row r="12331" spans="1:12">
      <c r="A12331" s="77"/>
      <c r="B12331"/>
      <c r="C12331"/>
      <c r="D12331"/>
      <c r="H12331" s="6"/>
      <c r="I12331" s="78"/>
      <c r="J12331"/>
      <c r="K12331" s="2"/>
      <c r="L12331" s="60"/>
    </row>
    <row r="12332" spans="1:12">
      <c r="A12332" s="77"/>
      <c r="B12332"/>
      <c r="C12332"/>
      <c r="D12332"/>
      <c r="H12332" s="6"/>
      <c r="I12332" s="78"/>
      <c r="J12332"/>
      <c r="K12332" s="2"/>
      <c r="L12332" s="60"/>
    </row>
    <row r="12333" spans="1:12">
      <c r="A12333" s="77"/>
      <c r="B12333"/>
      <c r="C12333"/>
      <c r="D12333"/>
      <c r="H12333" s="6"/>
      <c r="I12333" s="78"/>
      <c r="J12333"/>
      <c r="K12333" s="2"/>
      <c r="L12333" s="60"/>
    </row>
    <row r="12334" spans="1:12">
      <c r="A12334" s="77"/>
      <c r="B12334"/>
      <c r="C12334"/>
      <c r="D12334"/>
      <c r="H12334" s="6"/>
      <c r="I12334" s="78"/>
      <c r="J12334"/>
      <c r="K12334" s="2"/>
      <c r="L12334" s="60"/>
    </row>
    <row r="12335" spans="1:12">
      <c r="A12335" s="77"/>
      <c r="B12335"/>
      <c r="C12335"/>
      <c r="D12335"/>
      <c r="H12335" s="6"/>
      <c r="I12335" s="78"/>
      <c r="J12335"/>
      <c r="K12335" s="2"/>
      <c r="L12335" s="60"/>
    </row>
    <row r="12336" spans="1:12">
      <c r="A12336" s="77"/>
      <c r="B12336"/>
      <c r="C12336"/>
      <c r="D12336"/>
      <c r="H12336" s="6"/>
      <c r="I12336" s="78"/>
      <c r="J12336"/>
      <c r="K12336" s="2"/>
      <c r="L12336" s="60"/>
    </row>
    <row r="12337" spans="1:12">
      <c r="A12337" s="77"/>
      <c r="B12337"/>
      <c r="C12337"/>
      <c r="D12337"/>
      <c r="H12337" s="6"/>
      <c r="I12337" s="78"/>
      <c r="J12337"/>
      <c r="K12337" s="2"/>
      <c r="L12337" s="60"/>
    </row>
    <row r="12338" spans="1:12">
      <c r="A12338" s="77"/>
      <c r="B12338"/>
      <c r="C12338"/>
      <c r="D12338"/>
      <c r="H12338" s="6"/>
      <c r="I12338" s="78"/>
      <c r="J12338"/>
      <c r="K12338" s="2"/>
      <c r="L12338" s="60"/>
    </row>
    <row r="12339" spans="1:12">
      <c r="A12339" s="77"/>
      <c r="B12339"/>
      <c r="C12339"/>
      <c r="D12339"/>
      <c r="H12339" s="6"/>
      <c r="I12339" s="78"/>
      <c r="J12339"/>
      <c r="K12339" s="2"/>
      <c r="L12339" s="60"/>
    </row>
    <row r="12340" spans="1:12">
      <c r="A12340" s="77"/>
      <c r="B12340"/>
      <c r="C12340"/>
      <c r="D12340"/>
      <c r="H12340" s="6"/>
      <c r="I12340" s="78"/>
      <c r="J12340"/>
      <c r="K12340" s="2"/>
      <c r="L12340" s="60"/>
    </row>
    <row r="12341" spans="1:12">
      <c r="A12341" s="77"/>
      <c r="B12341"/>
      <c r="C12341"/>
      <c r="D12341"/>
      <c r="H12341" s="6"/>
      <c r="I12341" s="78"/>
      <c r="J12341"/>
      <c r="K12341" s="2"/>
      <c r="L12341" s="60"/>
    </row>
    <row r="12342" spans="1:12">
      <c r="A12342" s="77"/>
      <c r="B12342"/>
      <c r="C12342"/>
      <c r="D12342"/>
      <c r="H12342" s="6"/>
      <c r="I12342" s="78"/>
      <c r="J12342"/>
      <c r="K12342" s="2"/>
      <c r="L12342" s="60"/>
    </row>
    <row r="12343" spans="1:12">
      <c r="A12343" s="77"/>
      <c r="B12343"/>
      <c r="C12343"/>
      <c r="D12343"/>
      <c r="H12343" s="6"/>
      <c r="I12343" s="78"/>
      <c r="J12343"/>
      <c r="K12343" s="2"/>
      <c r="L12343" s="60"/>
    </row>
    <row r="12344" spans="1:12">
      <c r="A12344" s="77"/>
      <c r="B12344"/>
      <c r="C12344"/>
      <c r="D12344"/>
      <c r="H12344" s="6"/>
      <c r="I12344" s="78"/>
      <c r="J12344"/>
      <c r="K12344" s="2"/>
      <c r="L12344" s="60"/>
    </row>
    <row r="12345" spans="1:12">
      <c r="A12345" s="77"/>
      <c r="B12345"/>
      <c r="C12345"/>
      <c r="D12345"/>
      <c r="H12345" s="6"/>
      <c r="I12345" s="78"/>
      <c r="J12345"/>
      <c r="K12345" s="2"/>
      <c r="L12345" s="60"/>
    </row>
    <row r="12346" spans="1:12">
      <c r="A12346" s="77"/>
      <c r="B12346"/>
      <c r="C12346"/>
      <c r="D12346"/>
      <c r="H12346" s="6"/>
      <c r="I12346" s="78"/>
      <c r="J12346"/>
      <c r="K12346" s="2"/>
      <c r="L12346" s="60"/>
    </row>
    <row r="12347" spans="1:12">
      <c r="A12347" s="77"/>
      <c r="B12347"/>
      <c r="C12347"/>
      <c r="D12347"/>
      <c r="H12347" s="6"/>
      <c r="I12347" s="78"/>
      <c r="J12347"/>
      <c r="K12347" s="2"/>
      <c r="L12347" s="60"/>
    </row>
    <row r="12348" spans="1:12">
      <c r="A12348" s="77"/>
      <c r="B12348"/>
      <c r="C12348"/>
      <c r="D12348"/>
      <c r="H12348" s="6"/>
      <c r="I12348" s="78"/>
      <c r="J12348"/>
      <c r="K12348" s="2"/>
      <c r="L12348" s="60"/>
    </row>
    <row r="12349" spans="1:12">
      <c r="A12349" s="77"/>
      <c r="B12349"/>
      <c r="C12349"/>
      <c r="D12349"/>
      <c r="H12349" s="6"/>
      <c r="I12349" s="78"/>
      <c r="J12349"/>
      <c r="K12349" s="2"/>
      <c r="L12349" s="60"/>
    </row>
    <row r="12350" spans="1:12">
      <c r="A12350" s="77"/>
      <c r="B12350"/>
      <c r="C12350"/>
      <c r="D12350"/>
      <c r="H12350" s="6"/>
      <c r="I12350" s="78"/>
      <c r="J12350"/>
      <c r="K12350" s="2"/>
      <c r="L12350" s="60"/>
    </row>
    <row r="12351" spans="1:12">
      <c r="A12351" s="77"/>
      <c r="B12351"/>
      <c r="C12351"/>
      <c r="D12351"/>
      <c r="H12351" s="6"/>
      <c r="I12351" s="78"/>
      <c r="J12351"/>
      <c r="K12351" s="2"/>
      <c r="L12351" s="60"/>
    </row>
    <row r="12352" spans="1:12">
      <c r="A12352" s="77"/>
      <c r="B12352"/>
      <c r="C12352"/>
      <c r="D12352"/>
      <c r="H12352" s="6"/>
      <c r="I12352" s="78"/>
      <c r="J12352"/>
      <c r="K12352" s="2"/>
      <c r="L12352" s="60"/>
    </row>
    <row r="12353" spans="1:12">
      <c r="A12353" s="77"/>
      <c r="B12353"/>
      <c r="C12353"/>
      <c r="D12353"/>
      <c r="H12353" s="6"/>
      <c r="I12353" s="78"/>
      <c r="J12353"/>
      <c r="K12353" s="2"/>
      <c r="L12353" s="60"/>
    </row>
    <row r="12354" spans="1:12">
      <c r="A12354" s="77"/>
      <c r="B12354"/>
      <c r="C12354"/>
      <c r="D12354"/>
      <c r="H12354" s="6"/>
      <c r="I12354" s="78"/>
      <c r="J12354"/>
      <c r="K12354" s="2"/>
      <c r="L12354" s="60"/>
    </row>
    <row r="12355" spans="1:12">
      <c r="A12355" s="77"/>
      <c r="B12355"/>
      <c r="C12355"/>
      <c r="D12355"/>
      <c r="H12355" s="6"/>
      <c r="I12355" s="78"/>
      <c r="J12355"/>
      <c r="K12355" s="2"/>
      <c r="L12355" s="60"/>
    </row>
    <row r="12356" spans="1:12">
      <c r="A12356" s="77"/>
      <c r="B12356"/>
      <c r="C12356"/>
      <c r="D12356"/>
      <c r="H12356" s="6"/>
      <c r="I12356" s="78"/>
      <c r="J12356"/>
      <c r="K12356" s="2"/>
      <c r="L12356" s="60"/>
    </row>
    <row r="12357" spans="1:12">
      <c r="A12357" s="77"/>
      <c r="B12357"/>
      <c r="C12357"/>
      <c r="D12357"/>
      <c r="H12357" s="6"/>
      <c r="I12357" s="78"/>
      <c r="J12357"/>
      <c r="K12357" s="2"/>
      <c r="L12357" s="60"/>
    </row>
    <row r="12358" spans="1:12">
      <c r="A12358" s="77"/>
      <c r="B12358"/>
      <c r="C12358"/>
      <c r="D12358"/>
      <c r="H12358" s="6"/>
      <c r="I12358" s="78"/>
      <c r="J12358"/>
      <c r="K12358" s="2"/>
      <c r="L12358" s="60"/>
    </row>
    <row r="12359" spans="1:12">
      <c r="A12359" s="77"/>
      <c r="B12359"/>
      <c r="C12359"/>
      <c r="D12359"/>
      <c r="H12359" s="6"/>
      <c r="I12359" s="78"/>
      <c r="J12359"/>
      <c r="K12359" s="2"/>
      <c r="L12359" s="60"/>
    </row>
    <row r="12360" spans="1:12">
      <c r="A12360" s="77"/>
      <c r="B12360"/>
      <c r="C12360"/>
      <c r="D12360"/>
      <c r="H12360" s="6"/>
      <c r="I12360" s="78"/>
      <c r="J12360"/>
      <c r="K12360" s="2"/>
      <c r="L12360" s="60"/>
    </row>
    <row r="12361" spans="1:12">
      <c r="A12361" s="77"/>
      <c r="B12361"/>
      <c r="C12361"/>
      <c r="D12361"/>
      <c r="H12361" s="6"/>
      <c r="I12361" s="78"/>
      <c r="J12361"/>
      <c r="K12361" s="2"/>
      <c r="L12361" s="60"/>
    </row>
    <row r="12362" spans="1:12">
      <c r="A12362" s="77"/>
      <c r="B12362"/>
      <c r="C12362"/>
      <c r="D12362"/>
      <c r="H12362" s="6"/>
      <c r="I12362" s="78"/>
      <c r="J12362"/>
      <c r="K12362" s="2"/>
      <c r="L12362" s="60"/>
    </row>
    <row r="12363" spans="1:12">
      <c r="A12363" s="77"/>
      <c r="B12363"/>
      <c r="C12363"/>
      <c r="D12363"/>
      <c r="H12363" s="6"/>
      <c r="I12363" s="78"/>
      <c r="J12363"/>
      <c r="K12363" s="2"/>
      <c r="L12363" s="60"/>
    </row>
    <row r="12364" spans="1:12">
      <c r="A12364" s="77"/>
      <c r="B12364"/>
      <c r="C12364"/>
      <c r="D12364"/>
      <c r="H12364" s="6"/>
      <c r="I12364" s="78"/>
      <c r="J12364"/>
      <c r="K12364" s="2"/>
      <c r="L12364" s="60"/>
    </row>
    <row r="12365" spans="1:12">
      <c r="A12365" s="77"/>
      <c r="B12365"/>
      <c r="C12365"/>
      <c r="D12365"/>
      <c r="H12365" s="6"/>
      <c r="I12365" s="78"/>
      <c r="J12365"/>
      <c r="K12365" s="2"/>
      <c r="L12365" s="60"/>
    </row>
    <row r="12366" spans="1:12">
      <c r="A12366" s="77"/>
      <c r="B12366"/>
      <c r="C12366"/>
      <c r="D12366"/>
      <c r="H12366" s="6"/>
      <c r="I12366" s="78"/>
      <c r="J12366"/>
      <c r="K12366" s="2"/>
      <c r="L12366" s="60"/>
    </row>
    <row r="12367" spans="1:12">
      <c r="A12367" s="77"/>
      <c r="B12367"/>
      <c r="C12367"/>
      <c r="D12367"/>
      <c r="H12367" s="6"/>
      <c r="I12367" s="78"/>
      <c r="J12367"/>
      <c r="K12367" s="2"/>
      <c r="L12367" s="60"/>
    </row>
    <row r="12368" spans="1:12">
      <c r="A12368" s="77"/>
      <c r="B12368"/>
      <c r="C12368"/>
      <c r="D12368"/>
      <c r="H12368" s="6"/>
      <c r="I12368" s="78"/>
      <c r="J12368"/>
      <c r="K12368" s="2"/>
      <c r="L12368" s="60"/>
    </row>
    <row r="12369" spans="1:12">
      <c r="A12369" s="77"/>
      <c r="B12369"/>
      <c r="C12369"/>
      <c r="D12369"/>
      <c r="H12369" s="6"/>
      <c r="I12369" s="78"/>
      <c r="J12369"/>
      <c r="K12369" s="2"/>
      <c r="L12369" s="60"/>
    </row>
    <row r="12370" spans="1:12">
      <c r="A12370" s="77"/>
      <c r="B12370"/>
      <c r="C12370"/>
      <c r="D12370"/>
      <c r="H12370" s="6"/>
      <c r="I12370" s="78"/>
      <c r="J12370"/>
      <c r="K12370" s="2"/>
      <c r="L12370" s="60"/>
    </row>
    <row r="12371" spans="1:12">
      <c r="A12371" s="77"/>
      <c r="B12371"/>
      <c r="C12371"/>
      <c r="D12371"/>
      <c r="H12371" s="6"/>
      <c r="I12371" s="78"/>
      <c r="J12371"/>
      <c r="K12371" s="2"/>
      <c r="L12371" s="60"/>
    </row>
    <row r="12372" spans="1:12">
      <c r="A12372" s="77"/>
      <c r="B12372"/>
      <c r="C12372"/>
      <c r="D12372"/>
      <c r="H12372" s="6"/>
      <c r="I12372" s="78"/>
      <c r="J12372"/>
      <c r="K12372" s="2"/>
      <c r="L12372" s="60"/>
    </row>
    <row r="12373" spans="1:12">
      <c r="A12373" s="77"/>
      <c r="B12373"/>
      <c r="C12373"/>
      <c r="D12373"/>
      <c r="H12373" s="6"/>
      <c r="I12373" s="78"/>
      <c r="J12373"/>
      <c r="K12373" s="2"/>
      <c r="L12373" s="60"/>
    </row>
    <row r="12374" spans="1:12">
      <c r="A12374" s="77"/>
      <c r="B12374"/>
      <c r="C12374"/>
      <c r="D12374"/>
      <c r="H12374" s="6"/>
      <c r="I12374" s="78"/>
      <c r="J12374"/>
      <c r="K12374" s="2"/>
      <c r="L12374" s="60"/>
    </row>
    <row r="12375" spans="1:12">
      <c r="A12375" s="77"/>
      <c r="B12375"/>
      <c r="C12375"/>
      <c r="D12375"/>
      <c r="H12375" s="6"/>
      <c r="I12375" s="78"/>
      <c r="J12375"/>
      <c r="K12375" s="2"/>
      <c r="L12375" s="60"/>
    </row>
    <row r="12376" spans="1:12">
      <c r="A12376" s="77"/>
      <c r="B12376"/>
      <c r="C12376"/>
      <c r="D12376"/>
      <c r="H12376" s="6"/>
      <c r="I12376" s="78"/>
      <c r="J12376"/>
      <c r="K12376" s="2"/>
      <c r="L12376" s="60"/>
    </row>
    <row r="12377" spans="1:12">
      <c r="A12377" s="77"/>
      <c r="B12377"/>
      <c r="C12377"/>
      <c r="D12377"/>
      <c r="H12377" s="6"/>
      <c r="I12377" s="78"/>
      <c r="J12377"/>
      <c r="K12377" s="2"/>
      <c r="L12377" s="60"/>
    </row>
    <row r="12378" spans="1:12">
      <c r="A12378" s="77"/>
      <c r="B12378"/>
      <c r="C12378"/>
      <c r="D12378"/>
      <c r="H12378" s="6"/>
      <c r="I12378" s="78"/>
      <c r="J12378"/>
      <c r="K12378" s="2"/>
      <c r="L12378" s="60"/>
    </row>
    <row r="12379" spans="1:12">
      <c r="A12379" s="77"/>
      <c r="B12379"/>
      <c r="C12379"/>
      <c r="D12379"/>
      <c r="H12379" s="6"/>
      <c r="I12379" s="78"/>
      <c r="J12379"/>
      <c r="K12379" s="2"/>
      <c r="L12379" s="60"/>
    </row>
    <row r="12380" spans="1:12">
      <c r="A12380" s="77"/>
      <c r="B12380"/>
      <c r="C12380"/>
      <c r="D12380"/>
      <c r="H12380" s="6"/>
      <c r="I12380" s="78"/>
      <c r="J12380"/>
      <c r="K12380" s="2"/>
      <c r="L12380" s="60"/>
    </row>
    <row r="12381" spans="1:12">
      <c r="A12381" s="77"/>
      <c r="B12381"/>
      <c r="C12381"/>
      <c r="D12381"/>
      <c r="H12381" s="6"/>
      <c r="I12381" s="78"/>
      <c r="J12381"/>
      <c r="K12381" s="2"/>
      <c r="L12381" s="60"/>
    </row>
    <row r="12382" spans="1:12">
      <c r="A12382" s="77"/>
      <c r="B12382"/>
      <c r="C12382"/>
      <c r="D12382"/>
      <c r="H12382" s="6"/>
      <c r="I12382" s="78"/>
      <c r="J12382"/>
      <c r="K12382" s="2"/>
      <c r="L12382" s="60"/>
    </row>
    <row r="12383" spans="1:12">
      <c r="A12383" s="77"/>
      <c r="B12383"/>
      <c r="C12383"/>
      <c r="D12383"/>
      <c r="H12383" s="6"/>
      <c r="I12383" s="78"/>
      <c r="J12383"/>
      <c r="K12383" s="2"/>
      <c r="L12383" s="60"/>
    </row>
    <row r="12384" spans="1:12">
      <c r="A12384" s="77"/>
      <c r="B12384"/>
      <c r="C12384"/>
      <c r="D12384"/>
      <c r="H12384" s="6"/>
      <c r="I12384" s="78"/>
      <c r="J12384"/>
      <c r="K12384" s="2"/>
      <c r="L12384" s="60"/>
    </row>
    <row r="12385" spans="1:12">
      <c r="A12385" s="77"/>
      <c r="B12385"/>
      <c r="C12385"/>
      <c r="D12385"/>
      <c r="H12385" s="6"/>
      <c r="I12385" s="78"/>
      <c r="J12385"/>
      <c r="K12385" s="2"/>
      <c r="L12385" s="60"/>
    </row>
    <row r="12386" spans="1:12">
      <c r="A12386" s="77"/>
      <c r="B12386"/>
      <c r="C12386"/>
      <c r="D12386"/>
      <c r="H12386" s="6"/>
      <c r="I12386" s="78"/>
      <c r="J12386"/>
      <c r="K12386" s="2"/>
      <c r="L12386" s="60"/>
    </row>
    <row r="12387" spans="1:12">
      <c r="A12387" s="77"/>
      <c r="B12387"/>
      <c r="C12387"/>
      <c r="D12387"/>
      <c r="H12387" s="6"/>
      <c r="I12387" s="78"/>
      <c r="J12387"/>
      <c r="K12387" s="2"/>
      <c r="L12387" s="60"/>
    </row>
    <row r="12388" spans="1:12">
      <c r="A12388" s="77"/>
      <c r="B12388"/>
      <c r="C12388"/>
      <c r="D12388"/>
      <c r="H12388" s="6"/>
      <c r="I12388" s="78"/>
      <c r="J12388"/>
      <c r="K12388" s="2"/>
      <c r="L12388" s="60"/>
    </row>
    <row r="12389" spans="1:12">
      <c r="A12389" s="77"/>
      <c r="B12389"/>
      <c r="C12389"/>
      <c r="D12389"/>
      <c r="H12389" s="6"/>
      <c r="I12389" s="78"/>
      <c r="J12389"/>
      <c r="K12389" s="2"/>
      <c r="L12389" s="60"/>
    </row>
    <row r="12390" spans="1:12">
      <c r="A12390" s="77"/>
      <c r="B12390"/>
      <c r="C12390"/>
      <c r="D12390"/>
      <c r="H12390" s="6"/>
      <c r="I12390" s="78"/>
      <c r="J12390"/>
      <c r="K12390" s="2"/>
      <c r="L12390" s="60"/>
    </row>
    <row r="12391" spans="1:12">
      <c r="A12391" s="77"/>
      <c r="B12391"/>
      <c r="C12391"/>
      <c r="D12391"/>
      <c r="H12391" s="6"/>
      <c r="I12391" s="78"/>
      <c r="J12391"/>
      <c r="K12391" s="2"/>
      <c r="L12391" s="60"/>
    </row>
    <row r="12392" spans="1:12">
      <c r="A12392" s="77"/>
      <c r="B12392"/>
      <c r="C12392"/>
      <c r="D12392"/>
      <c r="H12392" s="6"/>
      <c r="I12392" s="78"/>
      <c r="J12392"/>
      <c r="K12392" s="2"/>
      <c r="L12392" s="60"/>
    </row>
    <row r="12393" spans="1:12">
      <c r="A12393" s="77"/>
      <c r="B12393"/>
      <c r="C12393"/>
      <c r="D12393"/>
      <c r="H12393" s="6"/>
      <c r="I12393" s="78"/>
      <c r="J12393"/>
      <c r="K12393" s="2"/>
      <c r="L12393" s="60"/>
    </row>
    <row r="12394" spans="1:12">
      <c r="A12394" s="77"/>
      <c r="B12394"/>
      <c r="C12394"/>
      <c r="D12394"/>
      <c r="H12394" s="6"/>
      <c r="I12394" s="78"/>
      <c r="J12394"/>
      <c r="K12394" s="2"/>
      <c r="L12394" s="60"/>
    </row>
    <row r="12395" spans="1:12">
      <c r="A12395" s="77"/>
      <c r="B12395"/>
      <c r="C12395"/>
      <c r="D12395"/>
      <c r="H12395" s="6"/>
      <c r="I12395" s="78"/>
      <c r="J12395"/>
      <c r="K12395" s="2"/>
      <c r="L12395" s="60"/>
    </row>
    <row r="12396" spans="1:12">
      <c r="A12396" s="77"/>
      <c r="B12396"/>
      <c r="C12396"/>
      <c r="D12396"/>
      <c r="H12396" s="6"/>
      <c r="I12396" s="78"/>
      <c r="J12396"/>
      <c r="K12396" s="2"/>
      <c r="L12396" s="60"/>
    </row>
    <row r="12397" spans="1:12">
      <c r="A12397" s="77"/>
      <c r="B12397"/>
      <c r="C12397"/>
      <c r="D12397"/>
      <c r="H12397" s="6"/>
      <c r="I12397" s="78"/>
      <c r="J12397"/>
      <c r="K12397" s="2"/>
      <c r="L12397" s="60"/>
    </row>
    <row r="12398" spans="1:12">
      <c r="A12398" s="77"/>
      <c r="B12398"/>
      <c r="C12398"/>
      <c r="D12398"/>
      <c r="H12398" s="6"/>
      <c r="I12398" s="78"/>
      <c r="J12398"/>
      <c r="K12398" s="2"/>
      <c r="L12398" s="60"/>
    </row>
    <row r="12399" spans="1:12">
      <c r="A12399" s="77"/>
      <c r="B12399"/>
      <c r="C12399"/>
      <c r="D12399"/>
      <c r="H12399" s="6"/>
      <c r="I12399" s="78"/>
      <c r="J12399"/>
      <c r="K12399" s="2"/>
      <c r="L12399" s="60"/>
    </row>
    <row r="12400" spans="1:12">
      <c r="A12400" s="77"/>
      <c r="B12400"/>
      <c r="C12400"/>
      <c r="D12400"/>
      <c r="H12400" s="6"/>
      <c r="I12400" s="79"/>
      <c r="J12400"/>
      <c r="K12400" s="2"/>
      <c r="L12400" s="60"/>
    </row>
    <row r="12401" spans="1:12">
      <c r="A12401" s="77"/>
      <c r="B12401"/>
      <c r="C12401"/>
      <c r="D12401"/>
      <c r="H12401" s="6"/>
      <c r="I12401" s="79"/>
      <c r="J12401"/>
      <c r="K12401" s="2"/>
      <c r="L12401" s="60"/>
    </row>
    <row r="12402" spans="1:12">
      <c r="A12402" s="77"/>
      <c r="B12402"/>
      <c r="C12402"/>
      <c r="D12402"/>
      <c r="H12402" s="6"/>
      <c r="I12402" s="79"/>
      <c r="J12402"/>
      <c r="K12402" s="2"/>
      <c r="L12402" s="60"/>
    </row>
    <row r="12403" spans="1:12">
      <c r="A12403" s="77"/>
      <c r="B12403"/>
      <c r="C12403"/>
      <c r="D12403"/>
      <c r="H12403" s="6"/>
      <c r="I12403" s="79"/>
      <c r="J12403"/>
      <c r="K12403" s="2"/>
      <c r="L12403" s="60"/>
    </row>
    <row r="12404" spans="1:12">
      <c r="A12404" s="77"/>
      <c r="B12404"/>
      <c r="C12404"/>
      <c r="D12404"/>
      <c r="H12404" s="6"/>
      <c r="I12404" s="79"/>
      <c r="J12404"/>
      <c r="K12404" s="2"/>
      <c r="L12404" s="60"/>
    </row>
    <row r="12405" spans="1:12">
      <c r="A12405" s="77"/>
      <c r="B12405"/>
      <c r="C12405"/>
      <c r="D12405"/>
      <c r="H12405" s="6"/>
      <c r="I12405" s="79"/>
      <c r="J12405"/>
      <c r="K12405" s="2"/>
      <c r="L12405" s="60"/>
    </row>
    <row r="12406" spans="1:12">
      <c r="A12406" s="77"/>
      <c r="B12406"/>
      <c r="C12406"/>
      <c r="D12406"/>
      <c r="H12406" s="6"/>
      <c r="I12406" s="79"/>
      <c r="J12406"/>
      <c r="K12406" s="2"/>
      <c r="L12406" s="60"/>
    </row>
    <row r="12407" spans="1:12">
      <c r="A12407" s="77"/>
      <c r="B12407"/>
      <c r="C12407"/>
      <c r="D12407"/>
      <c r="H12407" s="6"/>
      <c r="I12407" s="79"/>
      <c r="J12407"/>
      <c r="K12407" s="2"/>
      <c r="L12407" s="60"/>
    </row>
    <row r="12408" spans="1:12">
      <c r="A12408" s="77"/>
      <c r="B12408"/>
      <c r="C12408"/>
      <c r="D12408"/>
      <c r="H12408" s="6"/>
      <c r="I12408" s="79"/>
      <c r="J12408"/>
      <c r="K12408" s="2"/>
      <c r="L12408" s="60"/>
    </row>
    <row r="12409" spans="1:12">
      <c r="A12409" s="77"/>
      <c r="B12409"/>
      <c r="C12409"/>
      <c r="D12409"/>
      <c r="H12409" s="6"/>
      <c r="I12409" s="79"/>
      <c r="J12409"/>
      <c r="K12409" s="2"/>
      <c r="L12409" s="60"/>
    </row>
    <row r="12410" spans="1:12">
      <c r="A12410" s="77"/>
      <c r="B12410"/>
      <c r="C12410"/>
      <c r="D12410"/>
      <c r="H12410" s="6"/>
      <c r="I12410" s="79"/>
      <c r="J12410"/>
      <c r="K12410" s="2"/>
      <c r="L12410" s="60"/>
    </row>
    <row r="12411" spans="1:12">
      <c r="A12411" s="77"/>
      <c r="B12411"/>
      <c r="C12411"/>
      <c r="D12411"/>
      <c r="H12411" s="6"/>
      <c r="I12411" s="79"/>
      <c r="J12411"/>
      <c r="K12411" s="2"/>
      <c r="L12411" s="60"/>
    </row>
    <row r="12412" spans="1:12">
      <c r="A12412" s="77"/>
      <c r="B12412"/>
      <c r="C12412"/>
      <c r="D12412"/>
      <c r="H12412" s="6"/>
      <c r="I12412" s="79"/>
      <c r="J12412"/>
      <c r="K12412" s="2"/>
      <c r="L12412" s="60"/>
    </row>
    <row r="12413" spans="1:12">
      <c r="A12413" s="77"/>
      <c r="B12413"/>
      <c r="C12413"/>
      <c r="D12413"/>
      <c r="H12413" s="6"/>
      <c r="I12413" s="79"/>
      <c r="J12413"/>
      <c r="K12413" s="2"/>
      <c r="L12413" s="60"/>
    </row>
    <row r="12414" spans="1:12">
      <c r="A12414" s="77"/>
      <c r="B12414"/>
      <c r="C12414"/>
      <c r="D12414"/>
      <c r="H12414" s="6"/>
      <c r="I12414" s="79"/>
      <c r="J12414"/>
      <c r="K12414" s="2"/>
      <c r="L12414" s="60"/>
    </row>
    <row r="12415" spans="1:12">
      <c r="A12415" s="77"/>
      <c r="B12415"/>
      <c r="C12415"/>
      <c r="D12415"/>
      <c r="H12415" s="6"/>
      <c r="I12415" s="79"/>
      <c r="J12415"/>
      <c r="K12415" s="2"/>
      <c r="L12415" s="60"/>
    </row>
    <row r="12416" spans="1:12">
      <c r="A12416" s="77"/>
      <c r="B12416"/>
      <c r="C12416"/>
      <c r="D12416"/>
      <c r="H12416" s="6"/>
      <c r="I12416" s="79"/>
      <c r="J12416"/>
      <c r="K12416" s="2"/>
      <c r="L12416" s="60"/>
    </row>
    <row r="12417" spans="1:12">
      <c r="A12417" s="77"/>
      <c r="B12417"/>
      <c r="C12417"/>
      <c r="D12417"/>
      <c r="H12417" s="6"/>
      <c r="I12417" s="79"/>
      <c r="J12417"/>
      <c r="K12417" s="2"/>
      <c r="L12417" s="60"/>
    </row>
    <row r="12418" spans="1:12">
      <c r="A12418" s="77"/>
      <c r="B12418"/>
      <c r="C12418"/>
      <c r="D12418"/>
      <c r="H12418" s="6"/>
      <c r="I12418" s="79"/>
      <c r="J12418"/>
      <c r="K12418" s="2"/>
      <c r="L12418" s="60"/>
    </row>
    <row r="12419" spans="1:12">
      <c r="A12419" s="77"/>
      <c r="B12419"/>
      <c r="C12419"/>
      <c r="D12419"/>
      <c r="H12419" s="6"/>
      <c r="I12419" s="79"/>
      <c r="J12419"/>
      <c r="K12419" s="2"/>
      <c r="L12419" s="60"/>
    </row>
    <row r="12420" spans="1:12">
      <c r="A12420" s="77"/>
      <c r="B12420"/>
      <c r="C12420"/>
      <c r="D12420"/>
      <c r="H12420" s="6"/>
      <c r="I12420" s="79"/>
      <c r="J12420"/>
      <c r="K12420" s="2"/>
      <c r="L12420" s="60"/>
    </row>
    <row r="12421" spans="1:12">
      <c r="A12421" s="77"/>
      <c r="B12421"/>
      <c r="C12421"/>
      <c r="D12421"/>
      <c r="H12421" s="6"/>
      <c r="I12421" s="79"/>
      <c r="J12421"/>
      <c r="K12421" s="2"/>
      <c r="L12421" s="60"/>
    </row>
    <row r="12422" spans="1:12">
      <c r="A12422" s="77"/>
      <c r="B12422"/>
      <c r="C12422"/>
      <c r="D12422"/>
      <c r="H12422" s="6"/>
      <c r="I12422" s="79"/>
      <c r="J12422"/>
      <c r="K12422" s="2"/>
      <c r="L12422" s="60"/>
    </row>
    <row r="12423" spans="1:12">
      <c r="A12423" s="77"/>
      <c r="B12423"/>
      <c r="C12423"/>
      <c r="D12423"/>
      <c r="H12423" s="6"/>
      <c r="I12423" s="79"/>
      <c r="J12423"/>
      <c r="K12423" s="2"/>
      <c r="L12423" s="60"/>
    </row>
    <row r="12424" spans="1:12">
      <c r="A12424" s="77"/>
      <c r="B12424"/>
      <c r="C12424"/>
      <c r="D12424"/>
      <c r="H12424" s="6"/>
      <c r="I12424" s="79"/>
      <c r="J12424"/>
      <c r="K12424" s="2"/>
      <c r="L12424" s="60"/>
    </row>
    <row r="12425" spans="1:12">
      <c r="A12425" s="77"/>
      <c r="B12425"/>
      <c r="C12425"/>
      <c r="D12425"/>
      <c r="H12425" s="6"/>
      <c r="I12425" s="79"/>
      <c r="J12425"/>
      <c r="K12425" s="2"/>
      <c r="L12425" s="60"/>
    </row>
    <row r="12426" spans="1:12">
      <c r="A12426" s="77"/>
      <c r="B12426"/>
      <c r="C12426"/>
      <c r="D12426"/>
      <c r="H12426" s="6"/>
      <c r="I12426" s="79"/>
      <c r="J12426"/>
      <c r="K12426" s="2"/>
      <c r="L12426" s="60"/>
    </row>
    <row r="12427" spans="1:12">
      <c r="A12427" s="77"/>
      <c r="B12427"/>
      <c r="C12427"/>
      <c r="D12427"/>
      <c r="H12427" s="6"/>
      <c r="I12427" s="79"/>
      <c r="J12427"/>
      <c r="K12427" s="2"/>
      <c r="L12427" s="60"/>
    </row>
    <row r="12428" spans="1:12">
      <c r="A12428" s="77"/>
      <c r="B12428"/>
      <c r="C12428"/>
      <c r="D12428"/>
      <c r="H12428" s="6"/>
      <c r="I12428" s="79"/>
      <c r="J12428"/>
      <c r="K12428" s="2"/>
      <c r="L12428" s="60"/>
    </row>
    <row r="12429" spans="1:12">
      <c r="A12429" s="77"/>
      <c r="B12429"/>
      <c r="C12429"/>
      <c r="D12429"/>
      <c r="H12429" s="6"/>
      <c r="I12429" s="79"/>
      <c r="J12429"/>
      <c r="K12429" s="2"/>
      <c r="L12429" s="60"/>
    </row>
    <row r="12430" spans="1:12">
      <c r="A12430" s="77"/>
      <c r="B12430"/>
      <c r="C12430"/>
      <c r="D12430"/>
      <c r="H12430" s="6"/>
      <c r="I12430" s="79"/>
      <c r="J12430"/>
      <c r="K12430" s="2"/>
      <c r="L12430" s="60"/>
    </row>
    <row r="12431" spans="1:12">
      <c r="A12431" s="77"/>
      <c r="B12431"/>
      <c r="C12431"/>
      <c r="D12431"/>
      <c r="H12431" s="6"/>
      <c r="I12431" s="79"/>
      <c r="J12431"/>
      <c r="K12431" s="2"/>
      <c r="L12431" s="60"/>
    </row>
    <row r="12432" spans="1:12">
      <c r="A12432" s="77"/>
      <c r="B12432"/>
      <c r="C12432"/>
      <c r="D12432"/>
      <c r="H12432" s="6"/>
      <c r="I12432" s="79"/>
      <c r="J12432"/>
      <c r="K12432" s="2"/>
      <c r="L12432" s="60"/>
    </row>
    <row r="12433" spans="1:12">
      <c r="A12433" s="77"/>
      <c r="B12433"/>
      <c r="C12433"/>
      <c r="D12433"/>
      <c r="H12433" s="6"/>
      <c r="I12433" s="79"/>
      <c r="J12433"/>
      <c r="K12433" s="2"/>
      <c r="L12433" s="60"/>
    </row>
    <row r="12434" spans="1:12">
      <c r="A12434" s="77"/>
      <c r="B12434"/>
      <c r="C12434"/>
      <c r="D12434"/>
      <c r="H12434" s="6"/>
      <c r="I12434" s="79"/>
      <c r="J12434"/>
      <c r="K12434" s="2"/>
      <c r="L12434" s="60"/>
    </row>
    <row r="12435" spans="1:12">
      <c r="A12435" s="77"/>
      <c r="B12435"/>
      <c r="C12435"/>
      <c r="D12435"/>
      <c r="H12435" s="6"/>
      <c r="I12435" s="79"/>
      <c r="J12435"/>
      <c r="K12435" s="2"/>
      <c r="L12435" s="60"/>
    </row>
    <row r="12436" spans="1:12">
      <c r="A12436" s="77"/>
      <c r="B12436"/>
      <c r="C12436"/>
      <c r="D12436"/>
      <c r="H12436" s="6"/>
      <c r="I12436" s="79"/>
      <c r="J12436"/>
      <c r="K12436" s="2"/>
      <c r="L12436" s="60"/>
    </row>
    <row r="12437" spans="1:12">
      <c r="A12437" s="77"/>
      <c r="B12437"/>
      <c r="C12437"/>
      <c r="D12437"/>
      <c r="H12437" s="6"/>
      <c r="I12437" s="79"/>
      <c r="J12437"/>
      <c r="K12437" s="2"/>
      <c r="L12437" s="60"/>
    </row>
    <row r="12438" spans="1:12">
      <c r="A12438" s="77"/>
      <c r="B12438"/>
      <c r="C12438"/>
      <c r="D12438"/>
      <c r="H12438" s="6"/>
      <c r="I12438" s="79"/>
      <c r="J12438"/>
      <c r="K12438" s="2"/>
      <c r="L12438" s="60"/>
    </row>
    <row r="12439" spans="1:12">
      <c r="A12439" s="77"/>
      <c r="B12439"/>
      <c r="C12439"/>
      <c r="D12439"/>
      <c r="H12439" s="6"/>
      <c r="I12439" s="79"/>
      <c r="J12439"/>
      <c r="K12439" s="2"/>
      <c r="L12439" s="60"/>
    </row>
    <row r="12440" spans="1:12">
      <c r="A12440" s="77"/>
      <c r="B12440"/>
      <c r="C12440"/>
      <c r="D12440"/>
      <c r="H12440" s="6"/>
      <c r="I12440" s="79"/>
      <c r="J12440"/>
      <c r="K12440" s="2"/>
      <c r="L12440" s="60"/>
    </row>
    <row r="12441" spans="1:12">
      <c r="A12441" s="77"/>
      <c r="B12441"/>
      <c r="C12441"/>
      <c r="D12441"/>
      <c r="H12441" s="6"/>
      <c r="I12441" s="79"/>
      <c r="J12441"/>
      <c r="K12441" s="2"/>
      <c r="L12441" s="60"/>
    </row>
    <row r="12442" spans="1:12">
      <c r="A12442" s="77"/>
      <c r="B12442"/>
      <c r="C12442"/>
      <c r="D12442"/>
      <c r="H12442" s="6"/>
      <c r="I12442" s="79"/>
      <c r="J12442"/>
      <c r="K12442" s="2"/>
      <c r="L12442" s="60"/>
    </row>
    <row r="12443" spans="1:12">
      <c r="A12443" s="77"/>
      <c r="B12443"/>
      <c r="C12443"/>
      <c r="D12443"/>
      <c r="H12443" s="6"/>
      <c r="I12443" s="79"/>
      <c r="J12443"/>
      <c r="K12443" s="2"/>
      <c r="L12443" s="60"/>
    </row>
    <row r="12444" spans="1:12">
      <c r="A12444" s="77"/>
      <c r="B12444"/>
      <c r="C12444"/>
      <c r="D12444"/>
      <c r="H12444" s="6"/>
      <c r="I12444" s="79"/>
      <c r="J12444"/>
      <c r="K12444" s="2"/>
      <c r="L12444" s="60"/>
    </row>
    <row r="12445" spans="1:12">
      <c r="A12445" s="77"/>
      <c r="B12445"/>
      <c r="C12445"/>
      <c r="D12445"/>
      <c r="H12445" s="6"/>
      <c r="I12445" s="79"/>
      <c r="J12445"/>
      <c r="K12445" s="2"/>
      <c r="L12445" s="60"/>
    </row>
    <row r="12446" spans="1:12">
      <c r="A12446" s="77"/>
      <c r="B12446"/>
      <c r="C12446"/>
      <c r="D12446"/>
      <c r="H12446" s="6"/>
      <c r="I12446" s="79"/>
      <c r="J12446"/>
      <c r="K12446" s="2"/>
      <c r="L12446" s="60"/>
    </row>
    <row r="12447" spans="1:12">
      <c r="A12447" s="77"/>
      <c r="B12447"/>
      <c r="C12447"/>
      <c r="D12447"/>
      <c r="H12447" s="6"/>
      <c r="I12447" s="79"/>
      <c r="J12447"/>
      <c r="K12447" s="2"/>
      <c r="L12447" s="60"/>
    </row>
    <row r="12448" spans="1:12">
      <c r="A12448" s="77"/>
      <c r="B12448"/>
      <c r="C12448"/>
      <c r="D12448"/>
      <c r="H12448" s="6"/>
      <c r="I12448" s="79"/>
      <c r="J12448"/>
      <c r="K12448" s="2"/>
      <c r="L12448" s="60"/>
    </row>
    <row r="12449" spans="1:12">
      <c r="A12449" s="77"/>
      <c r="B12449"/>
      <c r="C12449"/>
      <c r="D12449"/>
      <c r="H12449" s="6"/>
      <c r="I12449" s="79"/>
      <c r="J12449"/>
      <c r="K12449" s="2"/>
      <c r="L12449" s="60"/>
    </row>
    <row r="12450" spans="1:12">
      <c r="A12450" s="77"/>
      <c r="B12450"/>
      <c r="C12450"/>
      <c r="D12450"/>
      <c r="H12450" s="6"/>
      <c r="I12450" s="79"/>
      <c r="J12450"/>
      <c r="K12450" s="2"/>
      <c r="L12450" s="60"/>
    </row>
    <row r="12451" spans="1:12">
      <c r="A12451" s="77"/>
      <c r="B12451"/>
      <c r="C12451"/>
      <c r="D12451"/>
      <c r="H12451" s="6"/>
      <c r="I12451" s="79"/>
      <c r="J12451"/>
      <c r="K12451" s="2"/>
      <c r="L12451" s="60"/>
    </row>
    <row r="12452" spans="1:12">
      <c r="A12452" s="77"/>
      <c r="B12452"/>
      <c r="C12452"/>
      <c r="D12452"/>
      <c r="H12452" s="6"/>
      <c r="I12452" s="79"/>
      <c r="J12452"/>
      <c r="K12452" s="2"/>
      <c r="L12452" s="60"/>
    </row>
    <row r="12453" spans="1:12">
      <c r="A12453" s="77"/>
      <c r="B12453"/>
      <c r="C12453"/>
      <c r="D12453"/>
      <c r="H12453" s="6"/>
      <c r="I12453" s="79"/>
      <c r="J12453"/>
      <c r="K12453" s="2"/>
      <c r="L12453" s="60"/>
    </row>
    <row r="12454" spans="1:12">
      <c r="A12454" s="77"/>
      <c r="B12454"/>
      <c r="C12454"/>
      <c r="D12454"/>
      <c r="H12454" s="6"/>
      <c r="I12454" s="79"/>
      <c r="J12454"/>
      <c r="K12454" s="2"/>
      <c r="L12454" s="60"/>
    </row>
    <row r="12455" spans="1:12">
      <c r="A12455" s="77"/>
      <c r="B12455"/>
      <c r="C12455"/>
      <c r="D12455"/>
      <c r="H12455" s="6"/>
      <c r="I12455" s="79"/>
      <c r="J12455"/>
      <c r="K12455" s="2"/>
      <c r="L12455" s="60"/>
    </row>
    <row r="12456" spans="1:12">
      <c r="A12456" s="77"/>
      <c r="B12456"/>
      <c r="C12456"/>
      <c r="D12456"/>
      <c r="H12456" s="6"/>
      <c r="I12456" s="79"/>
      <c r="J12456"/>
      <c r="K12456" s="2"/>
      <c r="L12456" s="60"/>
    </row>
    <row r="12457" spans="1:12">
      <c r="A12457" s="77"/>
      <c r="B12457"/>
      <c r="C12457"/>
      <c r="D12457"/>
      <c r="H12457" s="6"/>
      <c r="I12457" s="79"/>
      <c r="J12457"/>
      <c r="K12457" s="2"/>
      <c r="L12457" s="60"/>
    </row>
    <row r="12458" spans="1:12">
      <c r="A12458" s="77"/>
      <c r="B12458"/>
      <c r="C12458"/>
      <c r="D12458"/>
      <c r="H12458" s="6"/>
      <c r="I12458" s="79"/>
      <c r="J12458"/>
      <c r="K12458" s="2"/>
      <c r="L12458" s="60"/>
    </row>
    <row r="12459" spans="1:12">
      <c r="A12459" s="77"/>
      <c r="B12459"/>
      <c r="C12459"/>
      <c r="D12459"/>
      <c r="H12459" s="6"/>
      <c r="I12459" s="79"/>
      <c r="J12459"/>
      <c r="K12459" s="2"/>
      <c r="L12459" s="60"/>
    </row>
    <row r="12460" spans="1:12">
      <c r="A12460" s="77"/>
      <c r="B12460"/>
      <c r="C12460"/>
      <c r="D12460"/>
      <c r="H12460" s="6"/>
      <c r="I12460" s="79"/>
      <c r="J12460"/>
      <c r="K12460" s="2"/>
      <c r="L12460" s="60"/>
    </row>
    <row r="12461" spans="1:12">
      <c r="A12461" s="77"/>
      <c r="B12461"/>
      <c r="C12461"/>
      <c r="D12461"/>
      <c r="H12461" s="6"/>
      <c r="I12461" s="79"/>
      <c r="J12461"/>
      <c r="K12461" s="2"/>
      <c r="L12461" s="60"/>
    </row>
    <row r="12462" spans="1:12">
      <c r="A12462" s="77"/>
      <c r="B12462"/>
      <c r="C12462"/>
      <c r="D12462"/>
      <c r="H12462" s="6"/>
      <c r="I12462" s="79"/>
      <c r="J12462"/>
      <c r="K12462" s="2"/>
      <c r="L12462" s="60"/>
    </row>
    <row r="12463" spans="1:12">
      <c r="A12463" s="77"/>
      <c r="B12463"/>
      <c r="C12463"/>
      <c r="D12463"/>
      <c r="H12463" s="6"/>
      <c r="I12463" s="79"/>
      <c r="J12463"/>
      <c r="K12463" s="2"/>
      <c r="L12463" s="60"/>
    </row>
    <row r="12464" spans="1:12">
      <c r="A12464" s="77"/>
      <c r="B12464"/>
      <c r="C12464"/>
      <c r="D12464"/>
      <c r="H12464" s="6"/>
      <c r="I12464" s="79"/>
      <c r="J12464"/>
      <c r="K12464" s="2"/>
      <c r="L12464" s="60"/>
    </row>
    <row r="12465" spans="1:12">
      <c r="A12465" s="77"/>
      <c r="B12465"/>
      <c r="C12465"/>
      <c r="D12465"/>
      <c r="H12465" s="6"/>
      <c r="I12465" s="79"/>
      <c r="J12465"/>
      <c r="K12465" s="2"/>
      <c r="L12465" s="60"/>
    </row>
    <row r="12466" spans="1:12">
      <c r="A12466" s="77"/>
      <c r="B12466"/>
      <c r="C12466"/>
      <c r="D12466"/>
      <c r="H12466" s="6"/>
      <c r="I12466" s="79"/>
      <c r="J12466"/>
      <c r="K12466" s="2"/>
      <c r="L12466" s="60"/>
    </row>
    <row r="12467" spans="1:12">
      <c r="A12467" s="77"/>
      <c r="B12467"/>
      <c r="C12467"/>
      <c r="D12467"/>
      <c r="H12467" s="6"/>
      <c r="I12467" s="79"/>
      <c r="J12467"/>
      <c r="K12467" s="2"/>
      <c r="L12467" s="60"/>
    </row>
    <row r="12468" spans="1:12">
      <c r="A12468" s="77"/>
      <c r="B12468"/>
      <c r="C12468"/>
      <c r="D12468"/>
      <c r="H12468" s="6"/>
      <c r="I12468" s="79"/>
      <c r="J12468"/>
      <c r="K12468" s="2"/>
      <c r="L12468" s="60"/>
    </row>
    <row r="12469" spans="1:12">
      <c r="A12469" s="77"/>
      <c r="B12469"/>
      <c r="C12469"/>
      <c r="D12469"/>
      <c r="H12469" s="6"/>
      <c r="I12469" s="79"/>
      <c r="J12469"/>
      <c r="K12469" s="2"/>
      <c r="L12469" s="60"/>
    </row>
    <row r="12470" spans="1:12">
      <c r="A12470" s="77"/>
      <c r="B12470"/>
      <c r="C12470"/>
      <c r="D12470"/>
      <c r="H12470" s="6"/>
      <c r="I12470" s="79"/>
      <c r="J12470"/>
      <c r="K12470" s="2"/>
      <c r="L12470" s="60"/>
    </row>
    <row r="12471" spans="1:12">
      <c r="A12471" s="77"/>
      <c r="B12471"/>
      <c r="C12471"/>
      <c r="D12471"/>
      <c r="H12471" s="6"/>
      <c r="I12471" s="79"/>
      <c r="J12471"/>
      <c r="K12471" s="2"/>
      <c r="L12471" s="60"/>
    </row>
    <row r="12472" spans="1:12">
      <c r="A12472" s="77"/>
      <c r="B12472"/>
      <c r="C12472"/>
      <c r="D12472"/>
      <c r="H12472" s="6"/>
      <c r="I12472" s="79"/>
      <c r="J12472"/>
      <c r="K12472" s="2"/>
      <c r="L12472" s="60"/>
    </row>
    <row r="12473" spans="1:12">
      <c r="A12473" s="77"/>
      <c r="B12473"/>
      <c r="C12473"/>
      <c r="D12473"/>
      <c r="H12473" s="6"/>
      <c r="I12473" s="79"/>
      <c r="J12473"/>
      <c r="K12473" s="2"/>
      <c r="L12473" s="60"/>
    </row>
    <row r="12474" spans="1:12">
      <c r="A12474" s="77"/>
      <c r="B12474"/>
      <c r="C12474"/>
      <c r="D12474"/>
      <c r="H12474" s="6"/>
      <c r="I12474" s="79"/>
      <c r="J12474"/>
      <c r="K12474" s="2"/>
      <c r="L12474" s="60"/>
    </row>
    <row r="12475" spans="1:12">
      <c r="A12475" s="77"/>
      <c r="B12475"/>
      <c r="C12475"/>
      <c r="D12475"/>
      <c r="H12475" s="6"/>
      <c r="I12475" s="79"/>
      <c r="J12475"/>
      <c r="K12475" s="2"/>
      <c r="L12475" s="60"/>
    </row>
    <row r="12476" spans="1:12">
      <c r="A12476" s="77"/>
      <c r="B12476"/>
      <c r="C12476"/>
      <c r="D12476"/>
      <c r="H12476" s="6"/>
      <c r="I12476" s="79"/>
      <c r="J12476"/>
      <c r="K12476" s="2"/>
      <c r="L12476" s="60"/>
    </row>
    <row r="12477" spans="1:12">
      <c r="A12477" s="77"/>
      <c r="B12477"/>
      <c r="C12477"/>
      <c r="D12477"/>
      <c r="H12477" s="6"/>
      <c r="I12477" s="79"/>
      <c r="J12477"/>
      <c r="K12477" s="2"/>
      <c r="L12477" s="60"/>
    </row>
    <row r="12478" spans="1:12">
      <c r="A12478" s="77"/>
      <c r="B12478"/>
      <c r="C12478"/>
      <c r="D12478"/>
      <c r="H12478" s="6"/>
      <c r="I12478" s="79"/>
      <c r="J12478"/>
      <c r="K12478" s="2"/>
      <c r="L12478" s="60"/>
    </row>
    <row r="12479" spans="1:12">
      <c r="A12479" s="77"/>
      <c r="B12479"/>
      <c r="C12479"/>
      <c r="D12479"/>
      <c r="H12479" s="6"/>
      <c r="I12479" s="79"/>
      <c r="J12479"/>
      <c r="K12479" s="2"/>
      <c r="L12479" s="60"/>
    </row>
    <row r="12480" spans="1:12">
      <c r="A12480" s="77"/>
      <c r="B12480"/>
      <c r="C12480"/>
      <c r="D12480"/>
      <c r="H12480" s="6"/>
      <c r="I12480" s="79"/>
      <c r="J12480"/>
      <c r="K12480" s="2"/>
      <c r="L12480" s="60"/>
    </row>
    <row r="12481" spans="1:12">
      <c r="A12481" s="77"/>
      <c r="B12481"/>
      <c r="C12481"/>
      <c r="D12481"/>
      <c r="H12481" s="6"/>
      <c r="I12481" s="79"/>
      <c r="J12481"/>
      <c r="K12481" s="2"/>
      <c r="L12481" s="60"/>
    </row>
    <row r="12482" spans="1:12">
      <c r="A12482" s="77"/>
      <c r="B12482"/>
      <c r="C12482"/>
      <c r="D12482"/>
      <c r="H12482" s="6"/>
      <c r="I12482" s="79"/>
      <c r="J12482"/>
      <c r="K12482" s="2"/>
      <c r="L12482" s="60"/>
    </row>
    <row r="12483" spans="1:12">
      <c r="A12483" s="77"/>
      <c r="B12483"/>
      <c r="C12483"/>
      <c r="D12483"/>
      <c r="H12483" s="6"/>
      <c r="I12483" s="79"/>
      <c r="J12483"/>
      <c r="K12483" s="2"/>
      <c r="L12483" s="60"/>
    </row>
    <row r="12484" spans="1:12">
      <c r="A12484" s="77"/>
      <c r="B12484"/>
      <c r="C12484"/>
      <c r="D12484"/>
      <c r="H12484" s="6"/>
      <c r="I12484" s="79"/>
      <c r="J12484"/>
      <c r="K12484" s="2"/>
      <c r="L12484" s="60"/>
    </row>
    <row r="12485" spans="1:12">
      <c r="A12485" s="77"/>
      <c r="B12485"/>
      <c r="C12485"/>
      <c r="D12485"/>
      <c r="H12485" s="6"/>
      <c r="I12485" s="79"/>
      <c r="J12485"/>
      <c r="K12485" s="2"/>
      <c r="L12485" s="60"/>
    </row>
    <row r="12486" spans="1:12">
      <c r="A12486" s="77"/>
      <c r="B12486"/>
      <c r="C12486"/>
      <c r="D12486"/>
      <c r="H12486" s="6"/>
      <c r="I12486" s="79"/>
      <c r="J12486"/>
      <c r="K12486" s="2"/>
      <c r="L12486" s="60"/>
    </row>
    <row r="12487" spans="1:12">
      <c r="A12487" s="77"/>
      <c r="B12487"/>
      <c r="C12487"/>
      <c r="D12487"/>
      <c r="H12487" s="6"/>
      <c r="I12487" s="79"/>
      <c r="J12487"/>
      <c r="K12487" s="2"/>
      <c r="L12487" s="60"/>
    </row>
    <row r="12488" spans="1:12">
      <c r="A12488" s="77"/>
      <c r="B12488"/>
      <c r="C12488"/>
      <c r="D12488"/>
      <c r="H12488" s="6"/>
      <c r="I12488" s="79"/>
      <c r="J12488"/>
      <c r="K12488" s="2"/>
      <c r="L12488" s="60"/>
    </row>
    <row r="12489" spans="1:12">
      <c r="A12489" s="77"/>
      <c r="B12489"/>
      <c r="C12489"/>
      <c r="D12489"/>
      <c r="H12489" s="6"/>
      <c r="I12489" s="79"/>
      <c r="J12489"/>
      <c r="K12489" s="2"/>
      <c r="L12489" s="60"/>
    </row>
    <row r="12490" spans="1:12">
      <c r="A12490" s="77"/>
      <c r="B12490"/>
      <c r="C12490"/>
      <c r="D12490"/>
      <c r="H12490" s="6"/>
      <c r="I12490" s="79"/>
      <c r="J12490"/>
      <c r="K12490" s="2"/>
      <c r="L12490" s="60"/>
    </row>
    <row r="12491" spans="1:12">
      <c r="A12491" s="77"/>
      <c r="B12491"/>
      <c r="C12491"/>
      <c r="D12491"/>
      <c r="H12491" s="6"/>
      <c r="I12491" s="79"/>
      <c r="J12491"/>
      <c r="K12491" s="2"/>
      <c r="L12491" s="60"/>
    </row>
    <row r="12492" spans="1:12">
      <c r="A12492" s="77"/>
      <c r="B12492"/>
      <c r="C12492"/>
      <c r="D12492"/>
      <c r="H12492" s="6"/>
      <c r="I12492" s="79"/>
      <c r="J12492"/>
      <c r="K12492" s="2"/>
      <c r="L12492" s="60"/>
    </row>
    <row r="12493" spans="1:12">
      <c r="A12493" s="77"/>
      <c r="B12493"/>
      <c r="C12493"/>
      <c r="D12493"/>
      <c r="H12493" s="6"/>
      <c r="I12493" s="79"/>
      <c r="J12493"/>
      <c r="K12493" s="2"/>
      <c r="L12493" s="60"/>
    </row>
    <row r="12494" spans="1:12">
      <c r="A12494" s="77"/>
      <c r="B12494"/>
      <c r="C12494"/>
      <c r="D12494"/>
      <c r="H12494" s="6"/>
      <c r="I12494" s="79"/>
      <c r="J12494"/>
      <c r="K12494" s="2"/>
      <c r="L12494" s="60"/>
    </row>
    <row r="12495" spans="1:12">
      <c r="A12495" s="77"/>
      <c r="B12495"/>
      <c r="C12495"/>
      <c r="D12495"/>
      <c r="H12495" s="6"/>
      <c r="I12495" s="79"/>
      <c r="J12495"/>
      <c r="K12495" s="2"/>
      <c r="L12495" s="60"/>
    </row>
    <row r="12496" spans="1:12">
      <c r="A12496" s="77"/>
      <c r="B12496"/>
      <c r="C12496"/>
      <c r="D12496"/>
      <c r="H12496" s="6"/>
      <c r="I12496" s="79"/>
      <c r="J12496"/>
      <c r="K12496" s="2"/>
      <c r="L12496" s="60"/>
    </row>
    <row r="12497" spans="1:12">
      <c r="A12497" s="77"/>
      <c r="B12497"/>
      <c r="C12497"/>
      <c r="D12497"/>
      <c r="H12497" s="6"/>
      <c r="I12497" s="79"/>
      <c r="J12497"/>
      <c r="K12497" s="2"/>
      <c r="L12497" s="60"/>
    </row>
    <row r="12498" spans="1:12">
      <c r="A12498" s="77"/>
      <c r="B12498"/>
      <c r="C12498"/>
      <c r="D12498"/>
      <c r="H12498" s="6"/>
      <c r="I12498" s="79"/>
      <c r="J12498"/>
      <c r="K12498" s="2"/>
      <c r="L12498" s="60"/>
    </row>
    <row r="12499" spans="1:12">
      <c r="A12499" s="77"/>
      <c r="B12499"/>
      <c r="C12499"/>
      <c r="D12499"/>
      <c r="H12499" s="6"/>
      <c r="I12499" s="79"/>
      <c r="J12499"/>
      <c r="K12499" s="2"/>
      <c r="L12499" s="60"/>
    </row>
    <row r="12500" spans="1:12">
      <c r="A12500" s="77"/>
      <c r="B12500"/>
      <c r="C12500"/>
      <c r="D12500"/>
      <c r="H12500" s="6"/>
      <c r="I12500" s="79"/>
      <c r="J12500"/>
      <c r="K12500" s="2"/>
      <c r="L12500" s="60"/>
    </row>
    <row r="12501" spans="1:12">
      <c r="A12501" s="77"/>
      <c r="B12501"/>
      <c r="C12501"/>
      <c r="D12501"/>
      <c r="H12501" s="6"/>
      <c r="I12501" s="79"/>
      <c r="J12501"/>
      <c r="K12501" s="2"/>
      <c r="L12501" s="60"/>
    </row>
    <row r="12502" spans="1:12">
      <c r="A12502" s="77"/>
      <c r="B12502"/>
      <c r="C12502"/>
      <c r="D12502"/>
      <c r="H12502" s="6"/>
      <c r="I12502" s="79"/>
      <c r="J12502"/>
      <c r="K12502" s="2"/>
      <c r="L12502" s="60"/>
    </row>
    <row r="12503" spans="1:12">
      <c r="A12503" s="77"/>
      <c r="B12503"/>
      <c r="C12503"/>
      <c r="D12503"/>
      <c r="H12503" s="6"/>
      <c r="I12503" s="79"/>
      <c r="J12503"/>
      <c r="K12503" s="2"/>
      <c r="L12503" s="60"/>
    </row>
    <row r="12504" spans="1:12">
      <c r="A12504" s="77"/>
      <c r="B12504"/>
      <c r="C12504"/>
      <c r="D12504"/>
      <c r="H12504" s="6"/>
      <c r="I12504" s="79"/>
      <c r="J12504"/>
      <c r="K12504" s="2"/>
      <c r="L12504" s="60"/>
    </row>
    <row r="12505" spans="1:12">
      <c r="A12505" s="77"/>
      <c r="B12505"/>
      <c r="C12505"/>
      <c r="D12505"/>
      <c r="H12505" s="6"/>
      <c r="I12505" s="79"/>
      <c r="J12505"/>
      <c r="K12505" s="2"/>
      <c r="L12505" s="60"/>
    </row>
    <row r="12506" spans="1:12">
      <c r="A12506" s="77"/>
      <c r="B12506"/>
      <c r="C12506"/>
      <c r="D12506"/>
      <c r="H12506" s="6"/>
      <c r="I12506" s="79"/>
      <c r="J12506"/>
      <c r="K12506" s="2"/>
      <c r="L12506" s="60"/>
    </row>
    <row r="12507" spans="1:12">
      <c r="A12507" s="77"/>
      <c r="B12507"/>
      <c r="C12507"/>
      <c r="D12507"/>
      <c r="H12507" s="6"/>
      <c r="I12507" s="79"/>
      <c r="J12507"/>
      <c r="K12507" s="2"/>
      <c r="L12507" s="60"/>
    </row>
    <row r="12508" spans="1:12">
      <c r="A12508" s="77"/>
      <c r="B12508"/>
      <c r="C12508"/>
      <c r="D12508"/>
      <c r="H12508" s="6"/>
      <c r="I12508" s="79"/>
      <c r="J12508"/>
      <c r="K12508" s="2"/>
      <c r="L12508" s="60"/>
    </row>
    <row r="12509" spans="1:12">
      <c r="A12509" s="77"/>
      <c r="B12509"/>
      <c r="C12509"/>
      <c r="D12509"/>
      <c r="H12509" s="6"/>
      <c r="I12509" s="79"/>
      <c r="J12509"/>
      <c r="K12509" s="2"/>
      <c r="L12509" s="60"/>
    </row>
    <row r="12510" spans="1:12">
      <c r="A12510" s="77"/>
      <c r="B12510"/>
      <c r="C12510"/>
      <c r="D12510"/>
      <c r="H12510" s="6"/>
      <c r="I12510" s="79"/>
      <c r="J12510"/>
      <c r="K12510" s="2"/>
      <c r="L12510" s="60"/>
    </row>
    <row r="12511" spans="1:12">
      <c r="A12511" s="77"/>
      <c r="B12511"/>
      <c r="C12511"/>
      <c r="D12511"/>
      <c r="H12511" s="6"/>
      <c r="I12511" s="79"/>
      <c r="J12511"/>
      <c r="K12511" s="2"/>
      <c r="L12511" s="60"/>
    </row>
    <row r="12512" spans="1:12">
      <c r="A12512" s="77"/>
      <c r="B12512"/>
      <c r="C12512"/>
      <c r="D12512"/>
      <c r="H12512" s="6"/>
      <c r="I12512" s="79"/>
      <c r="J12512"/>
      <c r="K12512" s="2"/>
      <c r="L12512" s="60"/>
    </row>
    <row r="12513" spans="1:12">
      <c r="A12513" s="77"/>
      <c r="B12513"/>
      <c r="C12513"/>
      <c r="D12513"/>
      <c r="H12513" s="6"/>
      <c r="I12513" s="79"/>
      <c r="J12513"/>
      <c r="K12513" s="2"/>
      <c r="L12513" s="60"/>
    </row>
    <row r="12514" spans="1:12">
      <c r="A12514" s="77"/>
      <c r="B12514"/>
      <c r="C12514"/>
      <c r="D12514"/>
      <c r="H12514" s="6"/>
      <c r="I12514" s="79"/>
      <c r="J12514"/>
      <c r="K12514" s="2"/>
      <c r="L12514" s="60"/>
    </row>
    <row r="12515" spans="1:12">
      <c r="A12515" s="77"/>
      <c r="B12515"/>
      <c r="C12515"/>
      <c r="D12515"/>
      <c r="H12515" s="6"/>
      <c r="I12515" s="79"/>
      <c r="J12515"/>
      <c r="K12515" s="2"/>
      <c r="L12515" s="60"/>
    </row>
    <row r="12516" spans="1:12">
      <c r="A12516" s="77"/>
      <c r="B12516"/>
      <c r="C12516"/>
      <c r="D12516"/>
      <c r="H12516" s="6"/>
      <c r="I12516" s="79"/>
      <c r="J12516"/>
      <c r="K12516" s="2"/>
      <c r="L12516" s="60"/>
    </row>
    <row r="12517" spans="1:12">
      <c r="A12517" s="77"/>
      <c r="B12517"/>
      <c r="C12517"/>
      <c r="D12517"/>
      <c r="H12517" s="6"/>
      <c r="I12517" s="79"/>
      <c r="J12517"/>
      <c r="K12517" s="2"/>
      <c r="L12517" s="60"/>
    </row>
    <row r="12518" spans="1:12">
      <c r="A12518" s="77"/>
      <c r="B12518"/>
      <c r="C12518"/>
      <c r="D12518"/>
      <c r="H12518" s="6"/>
      <c r="I12518" s="79"/>
      <c r="J12518"/>
      <c r="K12518" s="2"/>
      <c r="L12518" s="60"/>
    </row>
    <row r="12519" spans="1:12">
      <c r="A12519" s="77"/>
      <c r="B12519"/>
      <c r="C12519"/>
      <c r="D12519"/>
      <c r="H12519" s="6"/>
      <c r="I12519" s="79"/>
      <c r="J12519"/>
      <c r="K12519" s="2"/>
      <c r="L12519" s="60"/>
    </row>
    <row r="12520" spans="1:12">
      <c r="A12520" s="77"/>
      <c r="B12520"/>
      <c r="C12520"/>
      <c r="D12520"/>
      <c r="H12520" s="6"/>
      <c r="I12520" s="79"/>
      <c r="J12520"/>
      <c r="K12520" s="2"/>
      <c r="L12520" s="60"/>
    </row>
    <row r="12521" spans="1:12">
      <c r="A12521" s="77"/>
      <c r="B12521"/>
      <c r="C12521"/>
      <c r="D12521"/>
      <c r="H12521" s="6"/>
      <c r="I12521" s="79"/>
      <c r="J12521"/>
      <c r="K12521" s="2"/>
      <c r="L12521" s="60"/>
    </row>
    <row r="12522" spans="1:12">
      <c r="A12522" s="77"/>
      <c r="B12522"/>
      <c r="C12522"/>
      <c r="D12522"/>
      <c r="H12522" s="6"/>
      <c r="I12522" s="79"/>
      <c r="J12522"/>
      <c r="K12522" s="2"/>
      <c r="L12522" s="60"/>
    </row>
    <row r="12523" spans="1:12">
      <c r="A12523" s="77"/>
      <c r="B12523"/>
      <c r="C12523"/>
      <c r="D12523"/>
      <c r="H12523" s="6"/>
      <c r="I12523" s="79"/>
      <c r="J12523"/>
      <c r="K12523" s="2"/>
      <c r="L12523" s="60"/>
    </row>
    <row r="12524" spans="1:12">
      <c r="A12524" s="77"/>
      <c r="B12524"/>
      <c r="C12524"/>
      <c r="D12524"/>
      <c r="H12524" s="6"/>
      <c r="I12524" s="79"/>
      <c r="J12524"/>
      <c r="K12524" s="2"/>
      <c r="L12524" s="60"/>
    </row>
    <row r="12525" spans="1:12">
      <c r="A12525" s="77"/>
      <c r="B12525"/>
      <c r="C12525"/>
      <c r="D12525"/>
      <c r="H12525" s="6"/>
      <c r="I12525" s="79"/>
      <c r="J12525"/>
      <c r="K12525" s="2"/>
      <c r="L12525" s="60"/>
    </row>
    <row r="12526" spans="1:12">
      <c r="A12526" s="77"/>
      <c r="B12526"/>
      <c r="C12526"/>
      <c r="D12526"/>
      <c r="H12526" s="6"/>
      <c r="I12526" s="79"/>
      <c r="J12526"/>
      <c r="K12526" s="2"/>
      <c r="L12526" s="60"/>
    </row>
    <row r="12527" spans="1:12">
      <c r="A12527" s="77"/>
      <c r="B12527"/>
      <c r="C12527"/>
      <c r="D12527"/>
      <c r="H12527" s="6"/>
      <c r="I12527" s="79"/>
      <c r="J12527"/>
      <c r="K12527" s="2"/>
      <c r="L12527" s="60"/>
    </row>
    <row r="12528" spans="1:12">
      <c r="A12528" s="77"/>
      <c r="B12528"/>
      <c r="C12528"/>
      <c r="D12528"/>
      <c r="H12528" s="6"/>
      <c r="I12528" s="79"/>
      <c r="J12528"/>
      <c r="K12528" s="2"/>
      <c r="L12528" s="60"/>
    </row>
    <row r="12529" spans="1:12">
      <c r="A12529" s="77"/>
      <c r="B12529"/>
      <c r="C12529"/>
      <c r="D12529"/>
      <c r="H12529" s="6"/>
      <c r="I12529" s="79"/>
      <c r="J12529"/>
      <c r="K12529" s="2"/>
      <c r="L12529" s="60"/>
    </row>
    <row r="12530" spans="1:12">
      <c r="A12530" s="77"/>
      <c r="B12530"/>
      <c r="C12530"/>
      <c r="D12530"/>
      <c r="H12530" s="6"/>
      <c r="I12530" s="79"/>
      <c r="J12530"/>
      <c r="K12530" s="2"/>
      <c r="L12530" s="60"/>
    </row>
    <row r="12531" spans="1:12">
      <c r="A12531" s="77"/>
      <c r="B12531"/>
      <c r="C12531"/>
      <c r="D12531"/>
      <c r="H12531" s="6"/>
      <c r="I12531" s="79"/>
      <c r="J12531"/>
      <c r="K12531" s="2"/>
      <c r="L12531" s="60"/>
    </row>
    <row r="12532" spans="1:12">
      <c r="A12532" s="77"/>
      <c r="B12532"/>
      <c r="C12532"/>
      <c r="D12532"/>
      <c r="H12532" s="6"/>
      <c r="I12532" s="79"/>
      <c r="J12532"/>
      <c r="K12532" s="2"/>
      <c r="L12532" s="60"/>
    </row>
    <row r="12533" spans="1:12">
      <c r="A12533" s="77"/>
      <c r="B12533"/>
      <c r="C12533"/>
      <c r="D12533"/>
      <c r="H12533" s="6"/>
      <c r="I12533" s="79"/>
      <c r="J12533"/>
      <c r="K12533" s="2"/>
      <c r="L12533" s="60"/>
    </row>
    <row r="12534" spans="1:12">
      <c r="A12534" s="77"/>
      <c r="B12534"/>
      <c r="C12534"/>
      <c r="D12534"/>
      <c r="H12534" s="6"/>
      <c r="I12534" s="79"/>
      <c r="J12534"/>
      <c r="K12534" s="2"/>
      <c r="L12534" s="60"/>
    </row>
    <row r="12535" spans="1:12">
      <c r="A12535" s="77"/>
      <c r="B12535"/>
      <c r="C12535"/>
      <c r="D12535"/>
      <c r="H12535" s="6"/>
      <c r="I12535" s="79"/>
      <c r="J12535"/>
      <c r="K12535" s="2"/>
      <c r="L12535" s="60"/>
    </row>
    <row r="12536" spans="1:12">
      <c r="A12536" s="77"/>
      <c r="B12536"/>
      <c r="C12536"/>
      <c r="D12536"/>
      <c r="H12536" s="6"/>
      <c r="I12536" s="79"/>
      <c r="J12536"/>
      <c r="K12536" s="2"/>
      <c r="L12536" s="60"/>
    </row>
    <row r="12537" spans="1:12">
      <c r="A12537" s="77"/>
      <c r="B12537"/>
      <c r="C12537"/>
      <c r="D12537"/>
      <c r="H12537" s="6"/>
      <c r="I12537" s="79"/>
      <c r="J12537"/>
      <c r="K12537" s="2"/>
      <c r="L12537" s="60"/>
    </row>
    <row r="12538" spans="1:12">
      <c r="A12538" s="77"/>
      <c r="B12538"/>
      <c r="C12538"/>
      <c r="D12538"/>
      <c r="H12538" s="6"/>
      <c r="I12538" s="79"/>
      <c r="J12538"/>
      <c r="K12538" s="2"/>
      <c r="L12538" s="60"/>
    </row>
    <row r="12539" spans="1:12">
      <c r="A12539" s="77"/>
      <c r="B12539"/>
      <c r="C12539"/>
      <c r="D12539"/>
      <c r="H12539" s="6"/>
      <c r="I12539" s="79"/>
      <c r="J12539"/>
      <c r="K12539" s="2"/>
      <c r="L12539" s="60"/>
    </row>
    <row r="12540" spans="1:12">
      <c r="A12540" s="77"/>
      <c r="B12540"/>
      <c r="C12540"/>
      <c r="D12540"/>
      <c r="H12540" s="6"/>
      <c r="I12540" s="79"/>
      <c r="J12540"/>
      <c r="K12540" s="2"/>
      <c r="L12540" s="60"/>
    </row>
    <row r="12541" spans="1:12">
      <c r="A12541" s="77"/>
      <c r="B12541"/>
      <c r="C12541"/>
      <c r="D12541"/>
      <c r="H12541" s="6"/>
      <c r="I12541" s="79"/>
      <c r="J12541"/>
      <c r="K12541" s="2"/>
      <c r="L12541" s="60"/>
    </row>
    <row r="12542" spans="1:12">
      <c r="A12542" s="77"/>
      <c r="B12542"/>
      <c r="C12542"/>
      <c r="D12542"/>
      <c r="H12542" s="6"/>
      <c r="I12542" s="79"/>
      <c r="J12542"/>
      <c r="K12542" s="2"/>
      <c r="L12542" s="60"/>
    </row>
    <row r="12543" spans="1:12">
      <c r="A12543" s="77"/>
      <c r="B12543"/>
      <c r="C12543"/>
      <c r="D12543"/>
      <c r="H12543" s="6"/>
      <c r="I12543" s="79"/>
      <c r="J12543"/>
      <c r="K12543" s="2"/>
      <c r="L12543" s="60"/>
    </row>
    <row r="12544" spans="1:12">
      <c r="A12544" s="77"/>
      <c r="B12544"/>
      <c r="C12544"/>
      <c r="D12544"/>
      <c r="H12544" s="6"/>
      <c r="I12544" s="79"/>
      <c r="J12544"/>
      <c r="K12544" s="2"/>
      <c r="L12544" s="60"/>
    </row>
    <row r="12545" spans="1:12">
      <c r="A12545" s="77"/>
      <c r="B12545"/>
      <c r="C12545"/>
      <c r="D12545"/>
      <c r="H12545" s="6"/>
      <c r="I12545" s="79"/>
      <c r="J12545"/>
      <c r="K12545" s="2"/>
      <c r="L12545" s="60"/>
    </row>
    <row r="12546" spans="1:12">
      <c r="A12546" s="77"/>
      <c r="B12546"/>
      <c r="C12546"/>
      <c r="D12546"/>
      <c r="H12546" s="6"/>
      <c r="I12546" s="79"/>
      <c r="J12546"/>
      <c r="K12546" s="2"/>
      <c r="L12546" s="60"/>
    </row>
    <row r="12547" spans="1:12">
      <c r="A12547" s="77"/>
      <c r="B12547"/>
      <c r="C12547"/>
      <c r="D12547"/>
      <c r="H12547" s="6"/>
      <c r="I12547" s="79"/>
      <c r="J12547"/>
      <c r="K12547" s="2"/>
      <c r="L12547" s="60"/>
    </row>
    <row r="12548" spans="1:12">
      <c r="A12548" s="77"/>
      <c r="B12548"/>
      <c r="C12548"/>
      <c r="D12548"/>
      <c r="H12548" s="6"/>
      <c r="I12548" s="79"/>
      <c r="J12548"/>
      <c r="K12548" s="2"/>
      <c r="L12548" s="60"/>
    </row>
    <row r="12549" spans="1:12">
      <c r="A12549" s="77"/>
      <c r="B12549"/>
      <c r="C12549"/>
      <c r="D12549"/>
      <c r="H12549" s="6"/>
      <c r="I12549" s="79"/>
      <c r="J12549"/>
      <c r="K12549" s="2"/>
      <c r="L12549" s="60"/>
    </row>
    <row r="12550" spans="1:12">
      <c r="A12550" s="77"/>
      <c r="B12550"/>
      <c r="C12550"/>
      <c r="D12550"/>
      <c r="H12550" s="6"/>
      <c r="I12550" s="79"/>
      <c r="J12550"/>
      <c r="K12550" s="2"/>
      <c r="L12550" s="60"/>
    </row>
    <row r="12551" spans="1:12">
      <c r="A12551" s="77"/>
      <c r="B12551"/>
      <c r="C12551"/>
      <c r="D12551"/>
      <c r="H12551" s="6"/>
      <c r="I12551" s="79"/>
      <c r="J12551"/>
      <c r="K12551" s="2"/>
      <c r="L12551" s="60"/>
    </row>
    <row r="12552" spans="1:12">
      <c r="A12552" s="77"/>
      <c r="B12552"/>
      <c r="C12552"/>
      <c r="D12552"/>
      <c r="H12552" s="6"/>
      <c r="I12552" s="79"/>
      <c r="J12552"/>
      <c r="K12552" s="2"/>
      <c r="L12552" s="60"/>
    </row>
    <row r="12553" spans="1:12">
      <c r="A12553" s="77"/>
      <c r="B12553"/>
      <c r="C12553"/>
      <c r="D12553"/>
      <c r="H12553" s="6"/>
      <c r="I12553" s="79"/>
      <c r="J12553"/>
      <c r="K12553" s="2"/>
      <c r="L12553" s="60"/>
    </row>
    <row r="12554" spans="1:12">
      <c r="A12554" s="77"/>
      <c r="B12554"/>
      <c r="C12554"/>
      <c r="D12554"/>
      <c r="H12554" s="6"/>
      <c r="I12554" s="79"/>
      <c r="J12554"/>
      <c r="K12554" s="2"/>
      <c r="L12554" s="60"/>
    </row>
    <row r="12555" spans="1:12">
      <c r="A12555" s="77"/>
      <c r="B12555"/>
      <c r="C12555"/>
      <c r="D12555"/>
      <c r="H12555" s="6"/>
      <c r="I12555" s="79"/>
      <c r="J12555"/>
      <c r="K12555" s="2"/>
      <c r="L12555" s="60"/>
    </row>
    <row r="12556" spans="1:12">
      <c r="A12556" s="77"/>
      <c r="B12556"/>
      <c r="C12556"/>
      <c r="D12556"/>
      <c r="H12556" s="6"/>
      <c r="I12556" s="79"/>
      <c r="J12556"/>
      <c r="K12556" s="2"/>
      <c r="L12556" s="60"/>
    </row>
    <row r="12557" spans="1:12">
      <c r="A12557" s="77"/>
      <c r="B12557"/>
      <c r="C12557"/>
      <c r="D12557"/>
      <c r="H12557" s="6"/>
      <c r="I12557" s="79"/>
      <c r="J12557"/>
      <c r="K12557" s="2"/>
      <c r="L12557" s="60"/>
    </row>
    <row r="12558" spans="1:12">
      <c r="A12558" s="77"/>
      <c r="B12558"/>
      <c r="C12558"/>
      <c r="D12558"/>
      <c r="H12558" s="6"/>
      <c r="I12558" s="79"/>
      <c r="J12558"/>
      <c r="K12558" s="2"/>
      <c r="L12558" s="60"/>
    </row>
    <row r="12559" spans="1:12">
      <c r="A12559" s="77"/>
      <c r="B12559"/>
      <c r="C12559"/>
      <c r="D12559"/>
      <c r="H12559" s="6"/>
      <c r="I12559" s="79"/>
      <c r="J12559"/>
      <c r="K12559" s="2"/>
      <c r="L12559" s="60"/>
    </row>
    <row r="12560" spans="1:12">
      <c r="A12560" s="77"/>
      <c r="B12560"/>
      <c r="C12560"/>
      <c r="D12560"/>
      <c r="H12560" s="6"/>
      <c r="I12560" s="79"/>
      <c r="J12560"/>
      <c r="K12560" s="2"/>
      <c r="L12560" s="60"/>
    </row>
    <row r="12561" spans="1:12">
      <c r="A12561" s="77"/>
      <c r="B12561"/>
      <c r="C12561"/>
      <c r="D12561"/>
      <c r="H12561" s="6"/>
      <c r="I12561" s="79"/>
      <c r="J12561"/>
      <c r="K12561" s="2"/>
      <c r="L12561" s="60"/>
    </row>
    <row r="12562" spans="1:12">
      <c r="A12562" s="77"/>
      <c r="B12562"/>
      <c r="C12562"/>
      <c r="D12562"/>
      <c r="H12562" s="6"/>
      <c r="I12562" s="79"/>
      <c r="J12562"/>
      <c r="K12562" s="2"/>
      <c r="L12562" s="60"/>
    </row>
    <row r="12563" spans="1:12">
      <c r="A12563" s="77"/>
      <c r="B12563"/>
      <c r="C12563"/>
      <c r="D12563"/>
      <c r="H12563" s="6"/>
      <c r="I12563" s="79"/>
      <c r="J12563"/>
      <c r="K12563" s="2"/>
      <c r="L12563" s="60"/>
    </row>
    <row r="12564" spans="1:12">
      <c r="A12564" s="77"/>
      <c r="B12564"/>
      <c r="C12564"/>
      <c r="D12564"/>
      <c r="H12564" s="6"/>
      <c r="I12564" s="79"/>
      <c r="J12564"/>
      <c r="K12564" s="2"/>
      <c r="L12564" s="60"/>
    </row>
    <row r="12565" spans="1:12">
      <c r="A12565" s="77"/>
      <c r="B12565"/>
      <c r="C12565"/>
      <c r="D12565"/>
      <c r="H12565" s="6"/>
      <c r="I12565" s="79"/>
      <c r="J12565"/>
      <c r="K12565" s="2"/>
      <c r="L12565" s="60"/>
    </row>
    <row r="12566" spans="1:12">
      <c r="A12566" s="77"/>
      <c r="B12566"/>
      <c r="C12566"/>
      <c r="D12566"/>
      <c r="H12566" s="6"/>
      <c r="I12566" s="79"/>
      <c r="J12566"/>
      <c r="K12566" s="2"/>
      <c r="L12566" s="60"/>
    </row>
    <row r="12567" spans="1:12">
      <c r="A12567" s="77"/>
      <c r="B12567"/>
      <c r="C12567"/>
      <c r="D12567"/>
      <c r="H12567" s="6"/>
      <c r="I12567" s="79"/>
      <c r="J12567"/>
      <c r="K12567" s="2"/>
      <c r="L12567" s="60"/>
    </row>
    <row r="12568" spans="1:12">
      <c r="A12568" s="77"/>
      <c r="B12568"/>
      <c r="C12568"/>
      <c r="D12568"/>
      <c r="H12568" s="6"/>
      <c r="I12568" s="79"/>
      <c r="J12568"/>
      <c r="K12568" s="2"/>
      <c r="L12568" s="60"/>
    </row>
    <row r="12569" spans="1:12">
      <c r="A12569" s="77"/>
      <c r="B12569"/>
      <c r="C12569"/>
      <c r="D12569"/>
      <c r="H12569" s="6"/>
      <c r="I12569" s="79"/>
      <c r="J12569"/>
      <c r="K12569" s="2"/>
      <c r="L12569" s="60"/>
    </row>
    <row r="12570" spans="1:12">
      <c r="A12570" s="77"/>
      <c r="B12570"/>
      <c r="C12570"/>
      <c r="D12570"/>
      <c r="H12570" s="6"/>
      <c r="I12570" s="79"/>
      <c r="J12570"/>
      <c r="K12570" s="2"/>
      <c r="L12570" s="60"/>
    </row>
    <row r="12571" spans="1:12">
      <c r="A12571" s="77"/>
      <c r="B12571"/>
      <c r="C12571"/>
      <c r="D12571"/>
      <c r="H12571" s="6"/>
      <c r="I12571" s="79"/>
      <c r="J12571"/>
      <c r="K12571" s="2"/>
      <c r="L12571" s="60"/>
    </row>
    <row r="12572" spans="1:12">
      <c r="A12572" s="77"/>
      <c r="B12572"/>
      <c r="C12572"/>
      <c r="D12572"/>
      <c r="H12572" s="6"/>
      <c r="I12572" s="79"/>
      <c r="J12572"/>
      <c r="K12572" s="2"/>
      <c r="L12572" s="60"/>
    </row>
    <row r="12573" spans="1:12">
      <c r="A12573" s="77"/>
      <c r="B12573"/>
      <c r="C12573"/>
      <c r="D12573"/>
      <c r="H12573" s="6"/>
      <c r="I12573" s="79"/>
      <c r="J12573"/>
      <c r="K12573" s="2"/>
      <c r="L12573" s="60"/>
    </row>
    <row r="12574" spans="1:12">
      <c r="A12574" s="77"/>
      <c r="B12574"/>
      <c r="C12574"/>
      <c r="D12574"/>
      <c r="H12574" s="6"/>
      <c r="I12574" s="79"/>
      <c r="J12574"/>
      <c r="K12574" s="2"/>
      <c r="L12574" s="60"/>
    </row>
    <row r="12575" spans="1:12">
      <c r="A12575" s="77"/>
      <c r="B12575"/>
      <c r="C12575"/>
      <c r="D12575"/>
      <c r="H12575" s="6"/>
      <c r="I12575" s="79"/>
      <c r="J12575"/>
      <c r="K12575" s="2"/>
      <c r="L12575" s="60"/>
    </row>
    <row r="12576" spans="1:12">
      <c r="A12576" s="77"/>
      <c r="B12576"/>
      <c r="C12576"/>
      <c r="D12576"/>
      <c r="H12576" s="6"/>
      <c r="I12576" s="79"/>
      <c r="J12576"/>
      <c r="K12576" s="2"/>
      <c r="L12576" s="60"/>
    </row>
    <row r="12577" spans="1:12">
      <c r="A12577" s="77"/>
      <c r="B12577"/>
      <c r="C12577"/>
      <c r="D12577"/>
      <c r="H12577" s="6"/>
      <c r="I12577" s="79"/>
      <c r="J12577"/>
      <c r="K12577" s="2"/>
      <c r="L12577" s="60"/>
    </row>
    <row r="12578" spans="1:12">
      <c r="A12578" s="77"/>
      <c r="B12578"/>
      <c r="C12578"/>
      <c r="D12578"/>
      <c r="H12578" s="6"/>
      <c r="I12578" s="79"/>
      <c r="J12578"/>
      <c r="K12578" s="2"/>
      <c r="L12578" s="60"/>
    </row>
    <row r="12579" spans="1:12">
      <c r="A12579" s="77"/>
      <c r="B12579"/>
      <c r="C12579"/>
      <c r="D12579"/>
      <c r="H12579" s="6"/>
      <c r="I12579" s="79"/>
      <c r="J12579"/>
      <c r="K12579" s="2"/>
      <c r="L12579" s="60"/>
    </row>
    <row r="12580" spans="1:12">
      <c r="A12580" s="77"/>
      <c r="B12580"/>
      <c r="C12580"/>
      <c r="D12580"/>
      <c r="H12580" s="6"/>
      <c r="I12580" s="79"/>
      <c r="J12580"/>
      <c r="K12580" s="2"/>
      <c r="L12580" s="60"/>
    </row>
    <row r="12581" spans="1:12">
      <c r="A12581" s="77"/>
      <c r="B12581"/>
      <c r="C12581"/>
      <c r="D12581"/>
      <c r="H12581" s="6"/>
      <c r="I12581" s="79"/>
      <c r="J12581"/>
      <c r="K12581" s="2"/>
      <c r="L12581" s="60"/>
    </row>
    <row r="12582" spans="1:12">
      <c r="A12582" s="77"/>
      <c r="B12582"/>
      <c r="C12582"/>
      <c r="D12582"/>
      <c r="H12582" s="6"/>
      <c r="I12582" s="79"/>
      <c r="J12582"/>
      <c r="K12582" s="2"/>
      <c r="L12582" s="60"/>
    </row>
    <row r="12583" spans="1:12">
      <c r="A12583" s="77"/>
      <c r="B12583"/>
      <c r="C12583"/>
      <c r="D12583"/>
      <c r="H12583" s="6"/>
      <c r="I12583" s="79"/>
      <c r="J12583"/>
      <c r="K12583" s="2"/>
      <c r="L12583" s="60"/>
    </row>
    <row r="12584" spans="1:12">
      <c r="A12584" s="77"/>
      <c r="B12584"/>
      <c r="C12584"/>
      <c r="D12584"/>
      <c r="H12584" s="6"/>
      <c r="I12584" s="79"/>
      <c r="J12584"/>
      <c r="K12584" s="2"/>
      <c r="L12584" s="60"/>
    </row>
    <row r="12585" spans="1:12">
      <c r="A12585" s="77"/>
      <c r="B12585"/>
      <c r="C12585"/>
      <c r="D12585"/>
      <c r="H12585" s="6"/>
      <c r="I12585" s="79"/>
      <c r="J12585"/>
      <c r="K12585" s="2"/>
      <c r="L12585" s="60"/>
    </row>
    <row r="12586" spans="1:12">
      <c r="A12586" s="77"/>
      <c r="B12586"/>
      <c r="C12586"/>
      <c r="D12586"/>
      <c r="H12586" s="6"/>
      <c r="I12586" s="79"/>
      <c r="J12586"/>
      <c r="K12586" s="2"/>
      <c r="L12586" s="60"/>
    </row>
    <row r="12587" spans="1:12">
      <c r="A12587" s="77"/>
      <c r="B12587"/>
      <c r="C12587"/>
      <c r="D12587"/>
      <c r="H12587" s="6"/>
      <c r="I12587" s="79"/>
      <c r="J12587"/>
      <c r="K12587" s="2"/>
      <c r="L12587" s="60"/>
    </row>
    <row r="12588" spans="1:12">
      <c r="A12588" s="77"/>
      <c r="B12588"/>
      <c r="C12588"/>
      <c r="D12588"/>
      <c r="H12588" s="6"/>
      <c r="I12588" s="79"/>
      <c r="J12588"/>
      <c r="K12588" s="2"/>
      <c r="L12588" s="60"/>
    </row>
    <row r="12589" spans="1:12">
      <c r="A12589" s="77"/>
      <c r="B12589"/>
      <c r="C12589"/>
      <c r="D12589"/>
      <c r="H12589" s="6"/>
      <c r="I12589" s="79"/>
      <c r="J12589"/>
      <c r="K12589" s="2"/>
      <c r="L12589" s="60"/>
    </row>
    <row r="12590" spans="1:12">
      <c r="A12590" s="77"/>
      <c r="B12590"/>
      <c r="C12590"/>
      <c r="D12590"/>
      <c r="H12590" s="6"/>
      <c r="I12590" s="79"/>
      <c r="J12590"/>
      <c r="K12590" s="2"/>
      <c r="L12590" s="60"/>
    </row>
    <row r="12591" spans="1:12">
      <c r="A12591" s="77"/>
      <c r="B12591"/>
      <c r="C12591"/>
      <c r="D12591"/>
      <c r="H12591" s="6"/>
      <c r="I12591" s="79"/>
      <c r="J12591"/>
      <c r="K12591" s="2"/>
      <c r="L12591" s="60"/>
    </row>
    <row r="12592" spans="1:12">
      <c r="A12592" s="77"/>
      <c r="B12592"/>
      <c r="C12592"/>
      <c r="D12592"/>
      <c r="H12592" s="6"/>
      <c r="I12592" s="79"/>
      <c r="J12592"/>
      <c r="K12592" s="2"/>
      <c r="L12592" s="60"/>
    </row>
    <row r="12593" spans="1:12">
      <c r="A12593" s="77"/>
      <c r="B12593"/>
      <c r="C12593"/>
      <c r="D12593"/>
      <c r="H12593" s="6"/>
      <c r="I12593" s="79"/>
      <c r="J12593"/>
      <c r="K12593" s="2"/>
      <c r="L12593" s="60"/>
    </row>
    <row r="12594" spans="1:12">
      <c r="A12594" s="77"/>
      <c r="B12594"/>
      <c r="C12594"/>
      <c r="D12594"/>
      <c r="H12594" s="6"/>
      <c r="I12594" s="79"/>
      <c r="J12594"/>
      <c r="K12594" s="2"/>
      <c r="L12594" s="60"/>
    </row>
    <row r="12595" spans="1:12">
      <c r="A12595" s="77"/>
      <c r="B12595"/>
      <c r="C12595"/>
      <c r="D12595"/>
      <c r="H12595" s="6"/>
      <c r="I12595" s="79"/>
      <c r="J12595"/>
      <c r="K12595" s="2"/>
      <c r="L12595" s="60"/>
    </row>
    <row r="12596" spans="1:12">
      <c r="A12596" s="77"/>
      <c r="B12596"/>
      <c r="C12596"/>
      <c r="D12596"/>
      <c r="H12596" s="6"/>
      <c r="I12596" s="79"/>
      <c r="J12596"/>
      <c r="K12596" s="2"/>
      <c r="L12596" s="60"/>
    </row>
    <row r="12597" spans="1:12">
      <c r="A12597" s="77"/>
      <c r="B12597"/>
      <c r="C12597"/>
      <c r="D12597"/>
      <c r="H12597" s="6"/>
      <c r="I12597" s="79"/>
      <c r="J12597"/>
      <c r="K12597" s="2"/>
      <c r="L12597" s="60"/>
    </row>
    <row r="12598" spans="1:12">
      <c r="A12598" s="77"/>
      <c r="B12598"/>
      <c r="C12598"/>
      <c r="D12598"/>
      <c r="H12598" s="6"/>
      <c r="I12598" s="79"/>
      <c r="J12598"/>
      <c r="K12598" s="2"/>
      <c r="L12598" s="60"/>
    </row>
    <row r="12599" spans="1:12">
      <c r="A12599" s="77"/>
      <c r="B12599"/>
      <c r="C12599"/>
      <c r="D12599"/>
      <c r="H12599" s="6"/>
      <c r="I12599" s="79"/>
      <c r="J12599"/>
      <c r="K12599" s="2"/>
      <c r="L12599" s="60"/>
    </row>
    <row r="12600" spans="1:12">
      <c r="A12600" s="77"/>
      <c r="B12600"/>
      <c r="C12600"/>
      <c r="D12600"/>
      <c r="H12600" s="6"/>
      <c r="I12600" s="79"/>
      <c r="J12600"/>
      <c r="K12600" s="2"/>
      <c r="L12600" s="60"/>
    </row>
    <row r="12601" spans="1:12">
      <c r="A12601" s="77"/>
      <c r="B12601"/>
      <c r="C12601"/>
      <c r="D12601"/>
      <c r="H12601" s="6"/>
      <c r="I12601" s="79"/>
      <c r="J12601"/>
      <c r="K12601" s="2"/>
      <c r="L12601" s="60"/>
    </row>
    <row r="12602" spans="1:12">
      <c r="A12602" s="77"/>
      <c r="B12602"/>
      <c r="C12602"/>
      <c r="D12602"/>
      <c r="H12602" s="6"/>
      <c r="I12602" s="79"/>
      <c r="J12602"/>
      <c r="K12602" s="2"/>
      <c r="L12602" s="60"/>
    </row>
    <row r="12603" spans="1:12">
      <c r="A12603" s="77"/>
      <c r="B12603"/>
      <c r="C12603"/>
      <c r="D12603"/>
      <c r="H12603" s="6"/>
      <c r="I12603" s="79"/>
      <c r="J12603"/>
      <c r="K12603" s="2"/>
      <c r="L12603" s="60"/>
    </row>
    <row r="12604" spans="1:12">
      <c r="A12604" s="77"/>
      <c r="B12604"/>
      <c r="C12604"/>
      <c r="D12604"/>
      <c r="H12604" s="6"/>
      <c r="I12604" s="79"/>
      <c r="J12604"/>
      <c r="K12604" s="2"/>
      <c r="L12604" s="60"/>
    </row>
    <row r="12605" spans="1:12">
      <c r="A12605" s="77"/>
      <c r="B12605"/>
      <c r="C12605"/>
      <c r="D12605"/>
      <c r="H12605" s="6"/>
      <c r="I12605" s="79"/>
      <c r="J12605"/>
      <c r="K12605" s="2"/>
      <c r="L12605" s="60"/>
    </row>
    <row r="12606" spans="1:12">
      <c r="A12606" s="77"/>
      <c r="B12606"/>
      <c r="C12606"/>
      <c r="D12606"/>
      <c r="H12606" s="6"/>
      <c r="I12606" s="79"/>
      <c r="J12606"/>
      <c r="K12606" s="2"/>
      <c r="L12606" s="60"/>
    </row>
    <row r="12607" spans="1:12">
      <c r="A12607" s="77"/>
      <c r="B12607"/>
      <c r="C12607"/>
      <c r="D12607"/>
      <c r="H12607" s="6"/>
      <c r="I12607" s="79"/>
      <c r="J12607"/>
      <c r="K12607" s="2"/>
      <c r="L12607" s="60"/>
    </row>
    <row r="12608" spans="1:12">
      <c r="A12608" s="77"/>
      <c r="B12608"/>
      <c r="C12608"/>
      <c r="D12608"/>
      <c r="H12608" s="6"/>
      <c r="I12608" s="79"/>
      <c r="J12608"/>
      <c r="K12608" s="2"/>
      <c r="L12608" s="60"/>
    </row>
    <row r="12609" spans="1:12">
      <c r="A12609" s="77"/>
      <c r="B12609"/>
      <c r="C12609"/>
      <c r="D12609"/>
      <c r="H12609" s="6"/>
      <c r="I12609" s="79"/>
      <c r="J12609"/>
      <c r="K12609" s="2"/>
      <c r="L12609" s="60"/>
    </row>
    <row r="12610" spans="1:12">
      <c r="A12610" s="77"/>
      <c r="B12610"/>
      <c r="C12610"/>
      <c r="D12610"/>
      <c r="H12610" s="6"/>
      <c r="I12610" s="79"/>
      <c r="J12610"/>
      <c r="K12610" s="2"/>
      <c r="L12610" s="60"/>
    </row>
    <row r="12611" spans="1:12">
      <c r="A12611" s="77"/>
      <c r="B12611"/>
      <c r="C12611"/>
      <c r="D12611"/>
      <c r="H12611" s="6"/>
      <c r="I12611" s="79"/>
      <c r="J12611"/>
      <c r="K12611" s="2"/>
      <c r="L12611" s="60"/>
    </row>
    <row r="12612" spans="1:12">
      <c r="A12612" s="77"/>
      <c r="B12612"/>
      <c r="C12612"/>
      <c r="D12612"/>
      <c r="H12612" s="6"/>
      <c r="I12612" s="79"/>
      <c r="J12612"/>
      <c r="K12612" s="2"/>
      <c r="L12612" s="60"/>
    </row>
    <row r="12613" spans="1:12">
      <c r="A12613" s="77"/>
      <c r="B12613"/>
      <c r="C12613"/>
      <c r="D12613"/>
      <c r="H12613" s="6"/>
      <c r="I12613" s="79"/>
      <c r="J12613"/>
      <c r="K12613" s="2"/>
      <c r="L12613" s="60"/>
    </row>
    <row r="12614" spans="1:12">
      <c r="A12614" s="77"/>
      <c r="B12614"/>
      <c r="C12614"/>
      <c r="D12614"/>
      <c r="H12614" s="6"/>
      <c r="I12614" s="79"/>
      <c r="J12614"/>
      <c r="K12614" s="2"/>
      <c r="L12614" s="60"/>
    </row>
    <row r="12615" spans="1:12">
      <c r="A12615" s="77"/>
      <c r="B12615"/>
      <c r="C12615"/>
      <c r="D12615"/>
      <c r="H12615" s="6"/>
      <c r="I12615" s="79"/>
      <c r="J12615"/>
      <c r="K12615" s="2"/>
      <c r="L12615" s="60"/>
    </row>
    <row r="12616" spans="1:12">
      <c r="A12616" s="77"/>
      <c r="B12616"/>
      <c r="C12616"/>
      <c r="D12616"/>
      <c r="H12616" s="6"/>
      <c r="I12616" s="79"/>
      <c r="J12616"/>
      <c r="K12616" s="2"/>
      <c r="L12616" s="60"/>
    </row>
    <row r="12617" spans="1:12">
      <c r="A12617" s="77"/>
      <c r="B12617"/>
      <c r="C12617"/>
      <c r="D12617"/>
      <c r="H12617" s="6"/>
      <c r="I12617" s="79"/>
      <c r="J12617"/>
      <c r="K12617" s="2"/>
      <c r="L12617" s="60"/>
    </row>
    <row r="12618" spans="1:12">
      <c r="A12618" s="77"/>
      <c r="B12618"/>
      <c r="C12618"/>
      <c r="D12618"/>
      <c r="H12618" s="6"/>
      <c r="I12618" s="79"/>
      <c r="J12618"/>
      <c r="K12618" s="2"/>
      <c r="L12618" s="60"/>
    </row>
    <row r="12619" spans="1:12">
      <c r="A12619" s="77"/>
      <c r="B12619"/>
      <c r="C12619"/>
      <c r="D12619"/>
      <c r="H12619" s="6"/>
      <c r="I12619" s="79"/>
      <c r="J12619"/>
      <c r="K12619" s="2"/>
      <c r="L12619" s="60"/>
    </row>
    <row r="12620" spans="1:12">
      <c r="A12620" s="77"/>
      <c r="B12620"/>
      <c r="C12620"/>
      <c r="D12620"/>
      <c r="H12620" s="6"/>
      <c r="I12620" s="79"/>
      <c r="J12620"/>
      <c r="K12620" s="2"/>
      <c r="L12620" s="60"/>
    </row>
    <row r="12621" spans="1:12">
      <c r="A12621" s="77"/>
      <c r="B12621"/>
      <c r="C12621"/>
      <c r="D12621"/>
      <c r="H12621" s="6"/>
      <c r="I12621" s="79"/>
      <c r="J12621"/>
      <c r="K12621" s="2"/>
      <c r="L12621" s="60"/>
    </row>
    <row r="12622" spans="1:12">
      <c r="A12622" s="77"/>
      <c r="B12622"/>
      <c r="C12622"/>
      <c r="D12622"/>
      <c r="H12622" s="6"/>
      <c r="I12622" s="79"/>
      <c r="J12622"/>
      <c r="K12622" s="2"/>
      <c r="L12622" s="60"/>
    </row>
    <row r="12623" spans="1:12">
      <c r="A12623" s="77"/>
      <c r="B12623"/>
      <c r="C12623"/>
      <c r="D12623"/>
      <c r="H12623" s="6"/>
      <c r="I12623" s="79"/>
      <c r="J12623"/>
      <c r="K12623" s="2"/>
      <c r="L12623" s="60"/>
    </row>
    <row r="12624" spans="1:12">
      <c r="A12624" s="77"/>
      <c r="B12624"/>
      <c r="C12624"/>
      <c r="D12624"/>
      <c r="H12624" s="6"/>
      <c r="I12624" s="79"/>
      <c r="J12624"/>
      <c r="K12624" s="2"/>
      <c r="L12624" s="60"/>
    </row>
    <row r="12625" spans="1:12">
      <c r="A12625" s="77"/>
      <c r="B12625"/>
      <c r="C12625"/>
      <c r="D12625"/>
      <c r="H12625" s="6"/>
      <c r="I12625" s="79"/>
      <c r="J12625"/>
      <c r="K12625" s="2"/>
      <c r="L12625" s="60"/>
    </row>
    <row r="12626" spans="1:12">
      <c r="A12626" s="77"/>
      <c r="B12626"/>
      <c r="C12626"/>
      <c r="D12626"/>
      <c r="H12626" s="6"/>
      <c r="I12626" s="79"/>
      <c r="J12626"/>
      <c r="K12626" s="2"/>
      <c r="L12626" s="60"/>
    </row>
    <row r="12627" spans="1:12">
      <c r="A12627" s="77"/>
      <c r="B12627"/>
      <c r="C12627"/>
      <c r="D12627"/>
      <c r="H12627" s="6"/>
      <c r="I12627" s="79"/>
      <c r="J12627"/>
      <c r="K12627" s="2"/>
      <c r="L12627" s="60"/>
    </row>
    <row r="12628" spans="1:12">
      <c r="A12628" s="77"/>
      <c r="B12628"/>
      <c r="C12628"/>
      <c r="D12628"/>
      <c r="H12628" s="6"/>
      <c r="I12628" s="79"/>
      <c r="J12628"/>
      <c r="K12628" s="2"/>
      <c r="L12628" s="60"/>
    </row>
    <row r="12629" spans="1:12">
      <c r="A12629" s="77"/>
      <c r="B12629"/>
      <c r="C12629"/>
      <c r="D12629"/>
      <c r="H12629" s="6"/>
      <c r="I12629" s="79"/>
      <c r="J12629"/>
      <c r="K12629" s="2"/>
      <c r="L12629" s="60"/>
    </row>
    <row r="12630" spans="1:12">
      <c r="A12630" s="77"/>
      <c r="B12630"/>
      <c r="C12630"/>
      <c r="D12630"/>
      <c r="H12630" s="6"/>
      <c r="I12630" s="79"/>
      <c r="J12630"/>
      <c r="K12630" s="2"/>
      <c r="L12630" s="60"/>
    </row>
    <row r="12631" spans="1:12">
      <c r="A12631" s="77"/>
      <c r="B12631"/>
      <c r="C12631"/>
      <c r="D12631"/>
      <c r="H12631" s="6"/>
      <c r="I12631" s="79"/>
      <c r="J12631"/>
      <c r="K12631" s="2"/>
      <c r="L12631" s="60"/>
    </row>
    <row r="12632" spans="1:12">
      <c r="A12632" s="77"/>
      <c r="B12632"/>
      <c r="C12632"/>
      <c r="D12632"/>
      <c r="H12632" s="6"/>
      <c r="I12632" s="79"/>
      <c r="J12632"/>
      <c r="K12632" s="2"/>
      <c r="L12632" s="60"/>
    </row>
    <row r="12633" spans="1:12">
      <c r="A12633" s="77"/>
      <c r="B12633"/>
      <c r="C12633"/>
      <c r="D12633"/>
      <c r="H12633" s="6"/>
      <c r="I12633" s="79"/>
      <c r="J12633"/>
      <c r="K12633" s="2"/>
      <c r="L12633" s="60"/>
    </row>
    <row r="12634" spans="1:12">
      <c r="A12634" s="77"/>
      <c r="B12634"/>
      <c r="C12634"/>
      <c r="D12634"/>
      <c r="H12634" s="6"/>
      <c r="I12634" s="79"/>
      <c r="J12634"/>
      <c r="K12634" s="2"/>
      <c r="L12634" s="60"/>
    </row>
    <row r="12635" spans="1:12">
      <c r="A12635" s="77"/>
      <c r="B12635"/>
      <c r="C12635"/>
      <c r="D12635"/>
      <c r="H12635" s="6"/>
      <c r="I12635" s="79"/>
      <c r="J12635"/>
      <c r="K12635" s="2"/>
      <c r="L12635" s="60"/>
    </row>
    <row r="12636" spans="1:12">
      <c r="A12636" s="77"/>
      <c r="B12636"/>
      <c r="C12636"/>
      <c r="D12636"/>
      <c r="H12636" s="6"/>
      <c r="I12636" s="79"/>
      <c r="J12636"/>
      <c r="K12636" s="2"/>
      <c r="L12636" s="60"/>
    </row>
    <row r="12637" spans="1:12">
      <c r="A12637" s="77"/>
      <c r="B12637"/>
      <c r="C12637"/>
      <c r="D12637"/>
      <c r="H12637" s="6"/>
      <c r="I12637" s="79"/>
      <c r="J12637"/>
      <c r="K12637" s="2"/>
      <c r="L12637" s="60"/>
    </row>
    <row r="12638" spans="1:12">
      <c r="A12638" s="77"/>
      <c r="B12638"/>
      <c r="C12638"/>
      <c r="D12638"/>
      <c r="H12638" s="6"/>
      <c r="I12638" s="79"/>
      <c r="J12638"/>
      <c r="K12638" s="2"/>
      <c r="L12638" s="60"/>
    </row>
    <row r="12639" spans="1:12">
      <c r="A12639" s="77"/>
      <c r="B12639"/>
      <c r="C12639"/>
      <c r="D12639"/>
      <c r="H12639" s="6"/>
      <c r="I12639" s="79"/>
      <c r="J12639"/>
      <c r="K12639" s="2"/>
      <c r="L12639" s="60"/>
    </row>
    <row r="12640" spans="1:12">
      <c r="A12640" s="77"/>
      <c r="B12640"/>
      <c r="C12640"/>
      <c r="D12640"/>
      <c r="H12640" s="6"/>
      <c r="I12640" s="79"/>
      <c r="J12640"/>
      <c r="K12640" s="2"/>
      <c r="L12640" s="60"/>
    </row>
    <row r="12641" spans="1:12">
      <c r="A12641" s="77"/>
      <c r="B12641"/>
      <c r="C12641"/>
      <c r="D12641"/>
      <c r="H12641" s="6"/>
      <c r="I12641" s="79"/>
      <c r="J12641"/>
      <c r="K12641" s="2"/>
      <c r="L12641" s="60"/>
    </row>
    <row r="12642" spans="1:12">
      <c r="A12642" s="77"/>
      <c r="B12642"/>
      <c r="C12642"/>
      <c r="D12642"/>
      <c r="H12642" s="6"/>
      <c r="I12642" s="79"/>
      <c r="J12642"/>
      <c r="K12642" s="2"/>
      <c r="L12642" s="60"/>
    </row>
    <row r="12643" spans="1:12">
      <c r="A12643" s="77"/>
      <c r="B12643"/>
      <c r="C12643"/>
      <c r="D12643"/>
      <c r="H12643" s="6"/>
      <c r="I12643" s="79"/>
      <c r="J12643"/>
      <c r="K12643" s="2"/>
      <c r="L12643" s="60"/>
    </row>
    <row r="12644" spans="1:12">
      <c r="A12644" s="77"/>
      <c r="B12644"/>
      <c r="C12644"/>
      <c r="D12644"/>
      <c r="H12644" s="6"/>
      <c r="I12644" s="79"/>
      <c r="J12644"/>
      <c r="K12644" s="2"/>
      <c r="L12644" s="60"/>
    </row>
    <row r="12645" spans="1:12">
      <c r="A12645" s="77"/>
      <c r="B12645"/>
      <c r="C12645"/>
      <c r="D12645"/>
      <c r="H12645" s="6"/>
      <c r="I12645" s="79"/>
      <c r="J12645"/>
      <c r="K12645" s="2"/>
      <c r="L12645" s="60"/>
    </row>
    <row r="12646" spans="1:12">
      <c r="A12646" s="77"/>
      <c r="B12646"/>
      <c r="C12646"/>
      <c r="D12646"/>
      <c r="H12646" s="6"/>
      <c r="I12646" s="79"/>
      <c r="J12646"/>
      <c r="K12646" s="2"/>
      <c r="L12646" s="60"/>
    </row>
    <row r="12647" spans="1:12">
      <c r="A12647" s="77"/>
      <c r="B12647"/>
      <c r="C12647"/>
      <c r="D12647"/>
      <c r="H12647" s="6"/>
      <c r="I12647" s="79"/>
      <c r="J12647"/>
      <c r="K12647" s="2"/>
      <c r="L12647" s="60"/>
    </row>
    <row r="12648" spans="1:12">
      <c r="A12648" s="77"/>
      <c r="B12648"/>
      <c r="C12648"/>
      <c r="D12648"/>
      <c r="H12648" s="6"/>
      <c r="I12648" s="79"/>
      <c r="J12648"/>
      <c r="K12648" s="2"/>
      <c r="L12648" s="60"/>
    </row>
    <row r="12649" spans="1:12">
      <c r="A12649" s="77"/>
      <c r="B12649"/>
      <c r="C12649"/>
      <c r="D12649"/>
      <c r="H12649" s="6"/>
      <c r="I12649" s="79"/>
      <c r="J12649"/>
      <c r="K12649" s="2"/>
      <c r="L12649" s="60"/>
    </row>
    <row r="12650" spans="1:12">
      <c r="A12650" s="77"/>
      <c r="B12650"/>
      <c r="C12650"/>
      <c r="D12650"/>
      <c r="H12650" s="6"/>
      <c r="I12650" s="79"/>
      <c r="J12650"/>
      <c r="K12650" s="2"/>
      <c r="L12650" s="60"/>
    </row>
    <row r="12651" spans="1:12">
      <c r="A12651" s="77"/>
      <c r="B12651"/>
      <c r="C12651"/>
      <c r="D12651"/>
      <c r="H12651" s="6"/>
      <c r="I12651" s="79"/>
      <c r="J12651"/>
      <c r="K12651" s="2"/>
      <c r="L12651" s="60"/>
    </row>
    <row r="12652" spans="1:12">
      <c r="A12652" s="77"/>
      <c r="B12652"/>
      <c r="C12652"/>
      <c r="D12652"/>
      <c r="H12652" s="6"/>
      <c r="I12652" s="79"/>
      <c r="J12652"/>
      <c r="K12652" s="2"/>
      <c r="L12652" s="60"/>
    </row>
    <row r="12653" spans="1:12">
      <c r="A12653" s="77"/>
      <c r="B12653"/>
      <c r="C12653"/>
      <c r="D12653"/>
      <c r="H12653" s="6"/>
      <c r="I12653" s="79"/>
      <c r="J12653"/>
      <c r="K12653" s="2"/>
      <c r="L12653" s="60"/>
    </row>
    <row r="12654" spans="1:12">
      <c r="A12654" s="77"/>
      <c r="B12654"/>
      <c r="C12654"/>
      <c r="D12654"/>
      <c r="H12654" s="6"/>
      <c r="I12654" s="79"/>
      <c r="J12654"/>
      <c r="K12654" s="2"/>
      <c r="L12654" s="60"/>
    </row>
    <row r="12655" spans="1:12">
      <c r="A12655" s="77"/>
      <c r="B12655"/>
      <c r="C12655"/>
      <c r="D12655"/>
      <c r="H12655" s="6"/>
      <c r="I12655" s="79"/>
      <c r="J12655"/>
      <c r="K12655" s="2"/>
      <c r="L12655" s="60"/>
    </row>
    <row r="12656" spans="1:12">
      <c r="A12656" s="77"/>
      <c r="B12656"/>
      <c r="C12656"/>
      <c r="D12656"/>
      <c r="H12656" s="6"/>
      <c r="I12656" s="79"/>
      <c r="J12656"/>
      <c r="K12656" s="2"/>
      <c r="L12656" s="60"/>
    </row>
    <row r="12657" spans="1:12">
      <c r="A12657" s="77"/>
      <c r="B12657"/>
      <c r="C12657"/>
      <c r="D12657"/>
      <c r="H12657" s="6"/>
      <c r="I12657" s="79"/>
      <c r="J12657"/>
      <c r="K12657" s="2"/>
      <c r="L12657" s="60"/>
    </row>
    <row r="12658" spans="1:12">
      <c r="A12658" s="77"/>
      <c r="B12658"/>
      <c r="C12658"/>
      <c r="D12658"/>
      <c r="H12658" s="6"/>
      <c r="I12658" s="79"/>
      <c r="J12658"/>
      <c r="K12658" s="2"/>
      <c r="L12658" s="60"/>
    </row>
    <row r="12659" spans="1:12">
      <c r="A12659" s="77"/>
      <c r="B12659"/>
      <c r="C12659"/>
      <c r="D12659"/>
      <c r="H12659" s="6"/>
      <c r="I12659" s="79"/>
      <c r="J12659"/>
      <c r="K12659" s="2"/>
      <c r="L12659" s="60"/>
    </row>
    <row r="12660" spans="1:12">
      <c r="A12660" s="77"/>
      <c r="B12660"/>
      <c r="C12660"/>
      <c r="D12660"/>
      <c r="H12660" s="6"/>
      <c r="I12660" s="79"/>
      <c r="J12660"/>
      <c r="K12660" s="2"/>
      <c r="L12660" s="60"/>
    </row>
    <row r="12661" spans="1:12">
      <c r="A12661" s="77"/>
      <c r="B12661"/>
      <c r="C12661"/>
      <c r="D12661"/>
      <c r="H12661" s="6"/>
      <c r="I12661" s="79"/>
      <c r="J12661"/>
      <c r="K12661" s="2"/>
      <c r="L12661" s="60"/>
    </row>
    <row r="12662" spans="1:12">
      <c r="A12662" s="77"/>
      <c r="B12662"/>
      <c r="C12662"/>
      <c r="D12662"/>
      <c r="H12662" s="6"/>
      <c r="I12662" s="79"/>
      <c r="J12662"/>
      <c r="K12662" s="2"/>
      <c r="L12662" s="60"/>
    </row>
    <row r="12663" spans="1:12">
      <c r="A12663" s="77"/>
      <c r="B12663"/>
      <c r="C12663"/>
      <c r="D12663"/>
      <c r="H12663" s="6"/>
      <c r="I12663" s="79"/>
      <c r="J12663"/>
      <c r="K12663" s="2"/>
      <c r="L12663" s="60"/>
    </row>
    <row r="12664" spans="1:12">
      <c r="A12664" s="77"/>
      <c r="B12664"/>
      <c r="C12664"/>
      <c r="D12664"/>
      <c r="H12664" s="6"/>
      <c r="I12664" s="79"/>
      <c r="J12664"/>
      <c r="K12664" s="2"/>
      <c r="L12664" s="60"/>
    </row>
    <row r="12665" spans="1:12">
      <c r="A12665" s="77"/>
      <c r="B12665"/>
      <c r="C12665"/>
      <c r="D12665"/>
      <c r="H12665" s="6"/>
      <c r="I12665" s="79"/>
      <c r="J12665"/>
      <c r="K12665" s="2"/>
      <c r="L12665" s="60"/>
    </row>
    <row r="12666" spans="1:12">
      <c r="A12666" s="77"/>
      <c r="B12666"/>
      <c r="C12666"/>
      <c r="D12666"/>
      <c r="H12666" s="6"/>
      <c r="I12666" s="79"/>
      <c r="J12666"/>
      <c r="K12666" s="2"/>
      <c r="L12666" s="60"/>
    </row>
    <row r="12667" spans="1:12">
      <c r="A12667" s="77"/>
      <c r="B12667"/>
      <c r="C12667"/>
      <c r="D12667"/>
      <c r="H12667" s="6"/>
      <c r="I12667" s="79"/>
      <c r="J12667"/>
      <c r="K12667" s="2"/>
      <c r="L12667" s="60"/>
    </row>
    <row r="12668" spans="1:12">
      <c r="A12668" s="77"/>
      <c r="B12668"/>
      <c r="C12668"/>
      <c r="D12668"/>
      <c r="H12668" s="6"/>
      <c r="I12668" s="79"/>
      <c r="J12668"/>
      <c r="K12668" s="2"/>
      <c r="L12668" s="60"/>
    </row>
    <row r="12669" spans="1:12">
      <c r="A12669" s="77"/>
      <c r="B12669"/>
      <c r="C12669"/>
      <c r="D12669"/>
      <c r="H12669" s="6"/>
      <c r="I12669" s="79"/>
      <c r="J12669"/>
      <c r="K12669" s="2"/>
      <c r="L12669" s="60"/>
    </row>
    <row r="12670" spans="1:12">
      <c r="A12670" s="77"/>
      <c r="B12670"/>
      <c r="C12670"/>
      <c r="D12670"/>
      <c r="H12670" s="6"/>
      <c r="I12670" s="79"/>
      <c r="J12670"/>
      <c r="K12670" s="2"/>
      <c r="L12670" s="60"/>
    </row>
    <row r="12671" spans="1:12">
      <c r="A12671" s="77"/>
      <c r="B12671"/>
      <c r="C12671"/>
      <c r="D12671"/>
      <c r="H12671" s="6"/>
      <c r="I12671" s="79"/>
      <c r="J12671"/>
      <c r="K12671" s="2"/>
      <c r="L12671" s="60"/>
    </row>
    <row r="12672" spans="1:12">
      <c r="A12672" s="77"/>
      <c r="B12672"/>
      <c r="C12672"/>
      <c r="D12672"/>
      <c r="H12672" s="6"/>
      <c r="I12672" s="79"/>
      <c r="J12672"/>
      <c r="K12672" s="2"/>
      <c r="L12672" s="60"/>
    </row>
    <row r="12673" spans="1:12">
      <c r="A12673" s="77"/>
      <c r="B12673"/>
      <c r="C12673"/>
      <c r="D12673"/>
      <c r="H12673" s="6"/>
      <c r="I12673" s="79"/>
      <c r="J12673"/>
      <c r="K12673" s="2"/>
      <c r="L12673" s="60"/>
    </row>
    <row r="12674" spans="1:12">
      <c r="A12674" s="77"/>
      <c r="B12674"/>
      <c r="C12674"/>
      <c r="D12674"/>
      <c r="H12674" s="6"/>
      <c r="I12674" s="79"/>
      <c r="J12674"/>
      <c r="K12674" s="2"/>
      <c r="L12674" s="60"/>
    </row>
    <row r="12675" spans="1:12">
      <c r="A12675" s="77"/>
      <c r="B12675"/>
      <c r="C12675"/>
      <c r="D12675"/>
      <c r="H12675" s="6"/>
      <c r="I12675" s="79"/>
      <c r="J12675"/>
      <c r="K12675" s="2"/>
      <c r="L12675" s="60"/>
    </row>
    <row r="12676" spans="1:12">
      <c r="A12676" s="77"/>
      <c r="B12676"/>
      <c r="C12676"/>
      <c r="D12676"/>
      <c r="H12676" s="6"/>
      <c r="I12676" s="79"/>
      <c r="J12676"/>
      <c r="K12676" s="2"/>
      <c r="L12676" s="60"/>
    </row>
    <row r="12677" spans="1:12">
      <c r="A12677" s="77"/>
      <c r="B12677"/>
      <c r="C12677"/>
      <c r="D12677"/>
      <c r="H12677" s="6"/>
      <c r="I12677" s="79"/>
      <c r="J12677"/>
      <c r="K12677" s="2"/>
      <c r="L12677" s="60"/>
    </row>
    <row r="12678" spans="1:12">
      <c r="A12678" s="77"/>
      <c r="B12678"/>
      <c r="C12678"/>
      <c r="D12678"/>
      <c r="H12678" s="6"/>
      <c r="I12678" s="79"/>
      <c r="J12678"/>
      <c r="K12678" s="2"/>
      <c r="L12678" s="60"/>
    </row>
    <row r="12679" spans="1:12">
      <c r="A12679" s="77"/>
      <c r="B12679"/>
      <c r="C12679"/>
      <c r="D12679"/>
      <c r="H12679" s="6"/>
      <c r="I12679" s="79"/>
      <c r="J12679"/>
      <c r="K12679" s="2"/>
      <c r="L12679" s="60"/>
    </row>
    <row r="12680" spans="1:12">
      <c r="A12680" s="77"/>
      <c r="B12680"/>
      <c r="C12680"/>
      <c r="D12680"/>
      <c r="H12680" s="6"/>
      <c r="I12680" s="79"/>
      <c r="J12680"/>
      <c r="K12680" s="2"/>
      <c r="L12680" s="60"/>
    </row>
    <row r="12681" spans="1:12">
      <c r="A12681" s="77"/>
      <c r="B12681"/>
      <c r="C12681"/>
      <c r="D12681"/>
      <c r="H12681" s="6"/>
      <c r="I12681" s="79"/>
      <c r="J12681"/>
      <c r="K12681" s="2"/>
      <c r="L12681" s="60"/>
    </row>
    <row r="12682" spans="1:12">
      <c r="A12682" s="77"/>
      <c r="B12682"/>
      <c r="C12682"/>
      <c r="D12682"/>
      <c r="H12682" s="6"/>
      <c r="I12682" s="79"/>
      <c r="J12682"/>
      <c r="K12682" s="2"/>
      <c r="L12682" s="60"/>
    </row>
    <row r="12683" spans="1:12">
      <c r="A12683" s="77"/>
      <c r="B12683"/>
      <c r="C12683"/>
      <c r="D12683"/>
      <c r="H12683" s="6"/>
      <c r="I12683" s="79"/>
      <c r="J12683"/>
      <c r="K12683" s="2"/>
      <c r="L12683" s="60"/>
    </row>
    <row r="12684" spans="1:12">
      <c r="A12684" s="77"/>
      <c r="B12684"/>
      <c r="C12684"/>
      <c r="D12684"/>
      <c r="H12684" s="6"/>
      <c r="I12684" s="79"/>
      <c r="J12684"/>
      <c r="K12684" s="2"/>
      <c r="L12684" s="60"/>
    </row>
    <row r="12685" spans="1:12">
      <c r="A12685" s="77"/>
      <c r="B12685"/>
      <c r="C12685"/>
      <c r="D12685"/>
      <c r="H12685" s="6"/>
      <c r="I12685" s="79"/>
      <c r="J12685"/>
      <c r="K12685" s="2"/>
      <c r="L12685" s="60"/>
    </row>
    <row r="12686" spans="1:12">
      <c r="A12686" s="77"/>
      <c r="B12686"/>
      <c r="C12686"/>
      <c r="D12686"/>
      <c r="H12686" s="6"/>
      <c r="I12686" s="79"/>
      <c r="J12686"/>
      <c r="K12686" s="2"/>
      <c r="L12686" s="60"/>
    </row>
    <row r="12687" spans="1:12">
      <c r="A12687" s="77"/>
      <c r="B12687"/>
      <c r="C12687"/>
      <c r="D12687"/>
      <c r="H12687" s="6"/>
      <c r="I12687" s="79"/>
      <c r="J12687"/>
      <c r="K12687" s="2"/>
      <c r="L12687" s="60"/>
    </row>
    <row r="12688" spans="1:12">
      <c r="A12688" s="77"/>
      <c r="B12688"/>
      <c r="C12688"/>
      <c r="D12688"/>
      <c r="H12688" s="6"/>
      <c r="I12688" s="79"/>
      <c r="J12688"/>
      <c r="K12688" s="2"/>
      <c r="L12688" s="60"/>
    </row>
    <row r="12689" spans="1:12">
      <c r="A12689" s="77"/>
      <c r="B12689"/>
      <c r="C12689"/>
      <c r="D12689"/>
      <c r="H12689" s="6"/>
      <c r="I12689" s="79"/>
      <c r="J12689"/>
      <c r="K12689" s="2"/>
      <c r="L12689" s="60"/>
    </row>
    <row r="12690" spans="1:12">
      <c r="A12690" s="77"/>
      <c r="B12690"/>
      <c r="C12690"/>
      <c r="D12690"/>
      <c r="H12690" s="6"/>
      <c r="I12690" s="79"/>
      <c r="J12690"/>
      <c r="K12690" s="2"/>
      <c r="L12690" s="60"/>
    </row>
    <row r="12691" spans="1:12">
      <c r="A12691" s="77"/>
      <c r="B12691"/>
      <c r="C12691"/>
      <c r="D12691"/>
      <c r="H12691" s="6"/>
      <c r="I12691" s="79"/>
      <c r="J12691"/>
      <c r="K12691" s="2"/>
      <c r="L12691" s="60"/>
    </row>
    <row r="12692" spans="1:12">
      <c r="A12692" s="77"/>
      <c r="B12692"/>
      <c r="C12692"/>
      <c r="D12692"/>
      <c r="H12692" s="6"/>
      <c r="I12692" s="79"/>
      <c r="J12692"/>
      <c r="K12692" s="2"/>
      <c r="L12692" s="60"/>
    </row>
    <row r="12693" spans="1:12">
      <c r="A12693" s="77"/>
      <c r="B12693"/>
      <c r="C12693"/>
      <c r="D12693"/>
      <c r="H12693" s="6"/>
      <c r="I12693" s="79"/>
      <c r="J12693"/>
      <c r="K12693" s="2"/>
      <c r="L12693" s="60"/>
    </row>
    <row r="12694" spans="1:12">
      <c r="A12694" s="77"/>
      <c r="B12694"/>
      <c r="C12694"/>
      <c r="D12694"/>
      <c r="H12694" s="6"/>
      <c r="I12694" s="79"/>
      <c r="J12694"/>
      <c r="K12694" s="2"/>
      <c r="L12694" s="60"/>
    </row>
    <row r="12695" spans="1:12">
      <c r="A12695" s="77"/>
      <c r="B12695"/>
      <c r="C12695"/>
      <c r="D12695"/>
      <c r="H12695" s="6"/>
      <c r="I12695" s="79"/>
      <c r="J12695"/>
      <c r="K12695" s="2"/>
      <c r="L12695" s="60"/>
    </row>
    <row r="12696" spans="1:12">
      <c r="A12696" s="77"/>
      <c r="B12696"/>
      <c r="C12696"/>
      <c r="D12696"/>
      <c r="H12696" s="6"/>
      <c r="I12696" s="79"/>
      <c r="J12696"/>
      <c r="K12696" s="2"/>
      <c r="L12696" s="60"/>
    </row>
    <row r="12697" spans="1:12">
      <c r="A12697" s="77"/>
      <c r="B12697"/>
      <c r="C12697"/>
      <c r="D12697"/>
      <c r="H12697" s="6"/>
      <c r="I12697" s="79"/>
      <c r="J12697"/>
      <c r="K12697" s="2"/>
      <c r="L12697" s="60"/>
    </row>
    <row r="12698" spans="1:12">
      <c r="A12698" s="77"/>
      <c r="B12698"/>
      <c r="C12698"/>
      <c r="D12698"/>
      <c r="H12698" s="6"/>
      <c r="I12698" s="79"/>
      <c r="J12698"/>
      <c r="K12698" s="2"/>
      <c r="L12698" s="60"/>
    </row>
    <row r="12699" spans="1:12">
      <c r="A12699" s="77"/>
      <c r="B12699"/>
      <c r="C12699"/>
      <c r="D12699"/>
      <c r="H12699" s="6"/>
      <c r="I12699" s="79"/>
      <c r="J12699"/>
      <c r="K12699" s="2"/>
      <c r="L12699" s="60"/>
    </row>
    <row r="12700" spans="1:12">
      <c r="A12700" s="77"/>
      <c r="B12700"/>
      <c r="C12700"/>
      <c r="D12700"/>
      <c r="H12700" s="6"/>
      <c r="I12700" s="79"/>
      <c r="J12700"/>
      <c r="K12700" s="2"/>
      <c r="L12700" s="60"/>
    </row>
    <row r="12701" spans="1:12">
      <c r="A12701" s="77"/>
      <c r="B12701"/>
      <c r="C12701"/>
      <c r="D12701"/>
      <c r="H12701" s="6"/>
      <c r="I12701" s="79"/>
      <c r="J12701"/>
      <c r="K12701" s="2"/>
      <c r="L12701" s="60"/>
    </row>
    <row r="12702" spans="1:12">
      <c r="A12702" s="77"/>
      <c r="B12702"/>
      <c r="C12702"/>
      <c r="D12702"/>
      <c r="H12702" s="6"/>
      <c r="I12702" s="79"/>
      <c r="J12702"/>
      <c r="K12702" s="2"/>
      <c r="L12702" s="60"/>
    </row>
    <row r="12703" spans="1:12">
      <c r="A12703" s="77"/>
      <c r="B12703"/>
      <c r="C12703"/>
      <c r="D12703"/>
      <c r="H12703" s="6"/>
      <c r="I12703" s="79"/>
      <c r="J12703"/>
      <c r="K12703" s="2"/>
      <c r="L12703" s="60"/>
    </row>
    <row r="12704" spans="1:12">
      <c r="A12704" s="77"/>
      <c r="B12704"/>
      <c r="C12704"/>
      <c r="D12704"/>
      <c r="H12704" s="6"/>
      <c r="I12704" s="79"/>
      <c r="J12704"/>
      <c r="K12704" s="2"/>
      <c r="L12704" s="60"/>
    </row>
    <row r="12705" spans="1:12">
      <c r="A12705" s="77"/>
      <c r="B12705"/>
      <c r="C12705"/>
      <c r="D12705"/>
      <c r="H12705" s="6"/>
      <c r="I12705" s="79"/>
      <c r="J12705"/>
      <c r="K12705" s="2"/>
      <c r="L12705" s="60"/>
    </row>
    <row r="12706" spans="1:12">
      <c r="A12706" s="77"/>
      <c r="B12706"/>
      <c r="C12706"/>
      <c r="D12706"/>
      <c r="H12706" s="6"/>
      <c r="I12706" s="79"/>
      <c r="J12706"/>
      <c r="K12706" s="2"/>
      <c r="L12706" s="60"/>
    </row>
    <row r="12707" spans="1:12">
      <c r="A12707" s="77"/>
      <c r="B12707"/>
      <c r="C12707"/>
      <c r="D12707"/>
      <c r="H12707" s="6"/>
      <c r="I12707" s="79"/>
      <c r="J12707"/>
      <c r="K12707" s="2"/>
      <c r="L12707" s="60"/>
    </row>
    <row r="12708" spans="1:12">
      <c r="A12708" s="77"/>
      <c r="B12708"/>
      <c r="C12708"/>
      <c r="D12708"/>
      <c r="H12708" s="6"/>
      <c r="I12708" s="79"/>
      <c r="J12708"/>
      <c r="K12708" s="2"/>
      <c r="L12708" s="60"/>
    </row>
    <row r="12709" spans="1:12">
      <c r="A12709" s="77"/>
      <c r="B12709"/>
      <c r="C12709"/>
      <c r="D12709"/>
      <c r="H12709" s="6"/>
      <c r="I12709" s="79"/>
      <c r="J12709"/>
      <c r="K12709" s="2"/>
      <c r="L12709" s="60"/>
    </row>
    <row r="12710" spans="1:12">
      <c r="A12710" s="77"/>
      <c r="B12710"/>
      <c r="C12710"/>
      <c r="D12710"/>
      <c r="H12710" s="6"/>
      <c r="I12710" s="79"/>
      <c r="J12710"/>
      <c r="K12710" s="2"/>
      <c r="L12710" s="60"/>
    </row>
    <row r="12711" spans="1:12">
      <c r="A12711" s="77"/>
      <c r="B12711"/>
      <c r="C12711"/>
      <c r="D12711"/>
      <c r="H12711" s="6"/>
      <c r="I12711" s="79"/>
      <c r="J12711"/>
      <c r="K12711" s="2"/>
      <c r="L12711" s="60"/>
    </row>
    <row r="12712" spans="1:12">
      <c r="A12712" s="77"/>
      <c r="B12712"/>
      <c r="C12712"/>
      <c r="D12712"/>
      <c r="H12712" s="6"/>
      <c r="I12712" s="79"/>
      <c r="J12712"/>
      <c r="K12712" s="2"/>
      <c r="L12712" s="60"/>
    </row>
    <row r="12713" spans="1:12">
      <c r="A12713" s="77"/>
      <c r="B12713"/>
      <c r="C12713"/>
      <c r="D12713"/>
      <c r="H12713" s="6"/>
      <c r="I12713" s="79"/>
      <c r="J12713"/>
      <c r="K12713" s="2"/>
      <c r="L12713" s="60"/>
    </row>
    <row r="12714" spans="1:12">
      <c r="A12714" s="77"/>
      <c r="B12714"/>
      <c r="C12714"/>
      <c r="D12714"/>
      <c r="H12714" s="6"/>
      <c r="I12714" s="79"/>
      <c r="J12714"/>
      <c r="K12714" s="2"/>
      <c r="L12714" s="60"/>
    </row>
    <row r="12715" spans="1:12">
      <c r="A12715" s="77"/>
      <c r="B12715"/>
      <c r="C12715"/>
      <c r="D12715"/>
      <c r="H12715" s="6"/>
      <c r="I12715" s="79"/>
      <c r="J12715"/>
      <c r="K12715" s="2"/>
      <c r="L12715" s="60"/>
    </row>
    <row r="12716" spans="1:12">
      <c r="A12716" s="77"/>
      <c r="B12716"/>
      <c r="C12716"/>
      <c r="D12716"/>
      <c r="H12716" s="6"/>
      <c r="I12716" s="79"/>
      <c r="J12716"/>
      <c r="K12716" s="2"/>
      <c r="L12716" s="60"/>
    </row>
    <row r="12717" spans="1:12">
      <c r="A12717" s="77"/>
      <c r="B12717"/>
      <c r="C12717"/>
      <c r="D12717"/>
      <c r="H12717" s="6"/>
      <c r="I12717" s="79"/>
      <c r="J12717"/>
      <c r="K12717" s="2"/>
      <c r="L12717" s="60"/>
    </row>
    <row r="12718" spans="1:12">
      <c r="A12718" s="77"/>
      <c r="B12718"/>
      <c r="C12718"/>
      <c r="D12718"/>
      <c r="H12718" s="6"/>
      <c r="I12718" s="79"/>
      <c r="J12718"/>
      <c r="K12718" s="2"/>
      <c r="L12718" s="60"/>
    </row>
    <row r="12719" spans="1:12">
      <c r="A12719" s="77"/>
      <c r="B12719"/>
      <c r="C12719"/>
      <c r="D12719"/>
      <c r="H12719" s="6"/>
      <c r="I12719" s="79"/>
      <c r="J12719"/>
      <c r="K12719" s="2"/>
      <c r="L12719" s="60"/>
    </row>
    <row r="12720" spans="1:12">
      <c r="A12720" s="77"/>
      <c r="B12720"/>
      <c r="C12720"/>
      <c r="D12720"/>
      <c r="H12720" s="6"/>
      <c r="I12720" s="79"/>
      <c r="J12720"/>
      <c r="K12720" s="2"/>
      <c r="L12720" s="60"/>
    </row>
    <row r="12721" spans="1:12">
      <c r="A12721" s="77"/>
      <c r="B12721"/>
      <c r="C12721"/>
      <c r="D12721"/>
      <c r="H12721" s="6"/>
      <c r="I12721" s="79"/>
      <c r="J12721"/>
      <c r="K12721" s="2"/>
      <c r="L12721" s="60"/>
    </row>
    <row r="12722" spans="1:12">
      <c r="A12722" s="77"/>
      <c r="B12722"/>
      <c r="C12722"/>
      <c r="D12722"/>
      <c r="H12722" s="6"/>
      <c r="I12722" s="79"/>
      <c r="J12722"/>
      <c r="K12722" s="2"/>
      <c r="L12722" s="60"/>
    </row>
    <row r="12723" spans="1:12">
      <c r="A12723" s="77"/>
      <c r="B12723"/>
      <c r="C12723"/>
      <c r="D12723"/>
      <c r="H12723" s="6"/>
      <c r="I12723" s="79"/>
      <c r="J12723"/>
      <c r="K12723" s="2"/>
      <c r="L12723" s="60"/>
    </row>
    <row r="12724" spans="1:12">
      <c r="A12724" s="77"/>
      <c r="B12724"/>
      <c r="C12724"/>
      <c r="D12724"/>
      <c r="H12724" s="6"/>
      <c r="I12724" s="79"/>
      <c r="J12724"/>
      <c r="K12724" s="2"/>
      <c r="L12724" s="60"/>
    </row>
    <row r="12725" spans="1:12">
      <c r="A12725" s="77"/>
      <c r="B12725"/>
      <c r="C12725"/>
      <c r="D12725"/>
      <c r="H12725" s="6"/>
      <c r="I12725" s="79"/>
      <c r="J12725"/>
      <c r="K12725" s="2"/>
      <c r="L12725" s="60"/>
    </row>
    <row r="12726" spans="1:12">
      <c r="A12726" s="77"/>
      <c r="B12726"/>
      <c r="C12726"/>
      <c r="D12726"/>
      <c r="H12726" s="6"/>
      <c r="I12726" s="79"/>
      <c r="J12726"/>
      <c r="K12726" s="2"/>
      <c r="L12726" s="60"/>
    </row>
    <row r="12727" spans="1:12">
      <c r="A12727" s="77"/>
      <c r="B12727"/>
      <c r="C12727"/>
      <c r="D12727"/>
      <c r="H12727" s="6"/>
      <c r="I12727" s="79"/>
      <c r="J12727"/>
      <c r="K12727" s="2"/>
      <c r="L12727" s="60"/>
    </row>
    <row r="12728" spans="1:12">
      <c r="A12728" s="77"/>
      <c r="B12728"/>
      <c r="C12728"/>
      <c r="D12728"/>
      <c r="H12728" s="6"/>
      <c r="I12728" s="79"/>
      <c r="J12728"/>
      <c r="K12728" s="2"/>
      <c r="L12728" s="60"/>
    </row>
    <row r="12729" spans="1:12">
      <c r="A12729" s="77"/>
      <c r="B12729"/>
      <c r="C12729"/>
      <c r="D12729"/>
      <c r="H12729" s="6"/>
      <c r="I12729" s="79"/>
      <c r="J12729"/>
      <c r="K12729" s="2"/>
      <c r="L12729" s="60"/>
    </row>
    <row r="12730" spans="1:12">
      <c r="A12730" s="77"/>
      <c r="B12730"/>
      <c r="C12730"/>
      <c r="D12730"/>
      <c r="H12730" s="6"/>
      <c r="I12730" s="79"/>
      <c r="J12730"/>
      <c r="K12730" s="2"/>
      <c r="L12730" s="60"/>
    </row>
    <row r="12731" spans="1:12">
      <c r="A12731" s="77"/>
      <c r="B12731"/>
      <c r="C12731"/>
      <c r="D12731"/>
      <c r="H12731" s="6"/>
      <c r="I12731" s="79"/>
      <c r="J12731"/>
      <c r="K12731" s="2"/>
      <c r="L12731" s="60"/>
    </row>
    <row r="12732" spans="1:12">
      <c r="A12732" s="77"/>
      <c r="B12732"/>
      <c r="C12732"/>
      <c r="D12732"/>
      <c r="H12732" s="6"/>
      <c r="I12732" s="79"/>
      <c r="J12732"/>
      <c r="K12732" s="2"/>
      <c r="L12732" s="60"/>
    </row>
    <row r="12733" spans="1:12">
      <c r="A12733" s="77"/>
      <c r="B12733"/>
      <c r="C12733"/>
      <c r="D12733"/>
      <c r="H12733" s="6"/>
      <c r="I12733" s="79"/>
      <c r="J12733"/>
      <c r="K12733" s="2"/>
      <c r="L12733" s="60"/>
    </row>
    <row r="12734" spans="1:12">
      <c r="A12734" s="77"/>
      <c r="B12734"/>
      <c r="C12734"/>
      <c r="D12734"/>
      <c r="H12734" s="6"/>
      <c r="I12734" s="79"/>
      <c r="J12734"/>
      <c r="K12734" s="2"/>
      <c r="L12734" s="60"/>
    </row>
    <row r="12735" spans="1:12">
      <c r="A12735" s="77"/>
      <c r="B12735"/>
      <c r="C12735"/>
      <c r="D12735"/>
      <c r="H12735" s="6"/>
      <c r="I12735" s="79"/>
      <c r="J12735"/>
      <c r="K12735" s="2"/>
      <c r="L12735" s="60"/>
    </row>
    <row r="12736" spans="1:12">
      <c r="A12736" s="77"/>
      <c r="B12736"/>
      <c r="C12736"/>
      <c r="D12736"/>
      <c r="H12736" s="6"/>
      <c r="I12736" s="79"/>
      <c r="J12736"/>
      <c r="K12736" s="2"/>
      <c r="L12736" s="60"/>
    </row>
    <row r="12737" spans="1:12">
      <c r="A12737" s="77"/>
      <c r="B12737"/>
      <c r="C12737"/>
      <c r="D12737"/>
      <c r="H12737" s="6"/>
      <c r="I12737" s="79"/>
      <c r="J12737"/>
      <c r="K12737" s="2"/>
      <c r="L12737" s="60"/>
    </row>
    <row r="12738" spans="1:12">
      <c r="A12738" s="77"/>
      <c r="B12738"/>
      <c r="C12738"/>
      <c r="D12738"/>
      <c r="H12738" s="6"/>
      <c r="I12738" s="79"/>
      <c r="J12738"/>
      <c r="K12738" s="2"/>
      <c r="L12738" s="60"/>
    </row>
    <row r="12739" spans="1:12">
      <c r="A12739" s="77"/>
      <c r="B12739"/>
      <c r="C12739"/>
      <c r="D12739"/>
      <c r="H12739" s="6"/>
      <c r="I12739" s="79"/>
      <c r="J12739"/>
      <c r="K12739" s="2"/>
      <c r="L12739" s="60"/>
    </row>
    <row r="12740" spans="1:12">
      <c r="A12740" s="77"/>
      <c r="B12740"/>
      <c r="C12740"/>
      <c r="D12740"/>
      <c r="H12740" s="6"/>
      <c r="I12740" s="79"/>
      <c r="J12740"/>
      <c r="K12740" s="2"/>
      <c r="L12740" s="60"/>
    </row>
    <row r="12741" spans="1:12">
      <c r="A12741" s="77"/>
      <c r="B12741"/>
      <c r="C12741"/>
      <c r="D12741"/>
      <c r="H12741" s="6"/>
      <c r="I12741" s="79"/>
      <c r="J12741"/>
      <c r="K12741" s="2"/>
      <c r="L12741" s="60"/>
    </row>
    <row r="12742" spans="1:12">
      <c r="A12742" s="77"/>
      <c r="B12742"/>
      <c r="C12742"/>
      <c r="D12742"/>
      <c r="H12742" s="6"/>
      <c r="I12742" s="79"/>
      <c r="J12742"/>
      <c r="K12742" s="2"/>
      <c r="L12742" s="60"/>
    </row>
    <row r="12743" spans="1:12">
      <c r="A12743" s="77"/>
      <c r="B12743"/>
      <c r="C12743"/>
      <c r="D12743"/>
      <c r="H12743" s="6"/>
      <c r="I12743" s="79"/>
      <c r="J12743"/>
      <c r="K12743" s="2"/>
      <c r="L12743" s="60"/>
    </row>
    <row r="12744" spans="1:12">
      <c r="A12744" s="77"/>
      <c r="B12744"/>
      <c r="C12744"/>
      <c r="D12744"/>
      <c r="H12744" s="6"/>
      <c r="I12744" s="79"/>
      <c r="J12744"/>
      <c r="K12744" s="2"/>
      <c r="L12744" s="60"/>
    </row>
    <row r="12745" spans="1:12">
      <c r="A12745" s="77"/>
      <c r="B12745"/>
      <c r="C12745"/>
      <c r="D12745"/>
      <c r="H12745" s="6"/>
      <c r="I12745" s="79"/>
      <c r="J12745"/>
      <c r="K12745" s="2"/>
      <c r="L12745" s="60"/>
    </row>
    <row r="12746" spans="1:12">
      <c r="A12746" s="77"/>
      <c r="B12746"/>
      <c r="C12746"/>
      <c r="D12746"/>
      <c r="H12746" s="6"/>
      <c r="I12746" s="79"/>
      <c r="J12746"/>
      <c r="K12746" s="2"/>
      <c r="L12746" s="60"/>
    </row>
    <row r="12747" spans="1:12">
      <c r="A12747" s="77"/>
      <c r="B12747"/>
      <c r="C12747"/>
      <c r="D12747"/>
      <c r="H12747" s="6"/>
      <c r="I12747" s="79"/>
      <c r="J12747"/>
      <c r="K12747" s="2"/>
      <c r="L12747" s="60"/>
    </row>
    <row r="12748" spans="1:12">
      <c r="A12748" s="77"/>
      <c r="B12748"/>
      <c r="C12748"/>
      <c r="D12748"/>
      <c r="H12748" s="6"/>
      <c r="I12748" s="79"/>
      <c r="J12748"/>
      <c r="K12748" s="2"/>
      <c r="L12748" s="60"/>
    </row>
    <row r="12749" spans="1:12">
      <c r="A12749" s="77"/>
      <c r="B12749"/>
      <c r="C12749"/>
      <c r="D12749"/>
      <c r="H12749" s="6"/>
      <c r="I12749" s="79"/>
      <c r="J12749"/>
      <c r="K12749" s="2"/>
      <c r="L12749" s="60"/>
    </row>
    <row r="12750" spans="1:12">
      <c r="A12750" s="77"/>
      <c r="B12750"/>
      <c r="C12750"/>
      <c r="D12750"/>
      <c r="H12750" s="6"/>
      <c r="I12750" s="79"/>
      <c r="J12750"/>
      <c r="K12750" s="2"/>
      <c r="L12750" s="60"/>
    </row>
    <row r="12751" spans="1:12">
      <c r="A12751" s="77"/>
      <c r="B12751"/>
      <c r="C12751"/>
      <c r="D12751"/>
      <c r="H12751" s="6"/>
      <c r="I12751" s="79"/>
      <c r="J12751"/>
      <c r="K12751" s="2"/>
      <c r="L12751" s="60"/>
    </row>
    <row r="12752" spans="1:12">
      <c r="A12752" s="77"/>
      <c r="B12752"/>
      <c r="C12752"/>
      <c r="D12752"/>
      <c r="H12752" s="6"/>
      <c r="I12752" s="79"/>
      <c r="J12752"/>
      <c r="K12752" s="2"/>
      <c r="L12752" s="60"/>
    </row>
    <row r="12753" spans="1:12">
      <c r="A12753" s="77"/>
      <c r="B12753"/>
      <c r="C12753"/>
      <c r="D12753"/>
      <c r="H12753" s="6"/>
      <c r="I12753" s="79"/>
      <c r="J12753"/>
      <c r="K12753" s="2"/>
      <c r="L12753" s="60"/>
    </row>
    <row r="12754" spans="1:12">
      <c r="A12754" s="77"/>
      <c r="B12754"/>
      <c r="C12754"/>
      <c r="D12754"/>
      <c r="H12754" s="6"/>
      <c r="I12754" s="79"/>
      <c r="J12754"/>
      <c r="K12754" s="2"/>
      <c r="L12754" s="60"/>
    </row>
    <row r="12755" spans="1:12">
      <c r="A12755" s="77"/>
      <c r="B12755"/>
      <c r="C12755"/>
      <c r="D12755"/>
      <c r="H12755" s="6"/>
      <c r="I12755" s="79"/>
      <c r="J12755"/>
      <c r="K12755" s="2"/>
      <c r="L12755" s="60"/>
    </row>
    <row r="12756" spans="1:12">
      <c r="A12756" s="77"/>
      <c r="B12756"/>
      <c r="C12756"/>
      <c r="D12756"/>
      <c r="H12756" s="6"/>
      <c r="I12756" s="79"/>
      <c r="J12756"/>
      <c r="K12756" s="2"/>
      <c r="L12756" s="60"/>
    </row>
    <row r="12757" spans="1:12">
      <c r="A12757" s="77"/>
      <c r="B12757"/>
      <c r="C12757"/>
      <c r="D12757"/>
      <c r="H12757" s="6"/>
      <c r="I12757" s="79"/>
      <c r="J12757"/>
      <c r="K12757" s="2"/>
      <c r="L12757" s="60"/>
    </row>
    <row r="12758" spans="1:12">
      <c r="A12758" s="77"/>
      <c r="B12758"/>
      <c r="C12758"/>
      <c r="D12758"/>
      <c r="H12758" s="6"/>
      <c r="I12758" s="79"/>
      <c r="J12758"/>
      <c r="K12758" s="2"/>
      <c r="L12758" s="60"/>
    </row>
    <row r="12759" spans="1:12">
      <c r="A12759" s="77"/>
      <c r="B12759"/>
      <c r="C12759"/>
      <c r="D12759"/>
      <c r="H12759" s="6"/>
      <c r="I12759" s="79"/>
      <c r="J12759"/>
      <c r="K12759" s="2"/>
      <c r="L12759" s="60"/>
    </row>
    <row r="12760" spans="1:12">
      <c r="A12760" s="77"/>
      <c r="B12760"/>
      <c r="C12760"/>
      <c r="D12760"/>
      <c r="H12760" s="6"/>
      <c r="I12760" s="79"/>
      <c r="J12760"/>
      <c r="K12760" s="2"/>
      <c r="L12760" s="60"/>
    </row>
    <row r="12761" spans="1:12">
      <c r="A12761" s="77"/>
      <c r="B12761"/>
      <c r="C12761"/>
      <c r="D12761"/>
      <c r="H12761" s="6"/>
      <c r="I12761" s="79"/>
      <c r="J12761"/>
      <c r="K12761" s="2"/>
      <c r="L12761" s="60"/>
    </row>
    <row r="12762" spans="1:12">
      <c r="A12762" s="77"/>
      <c r="B12762"/>
      <c r="C12762"/>
      <c r="D12762"/>
      <c r="H12762" s="6"/>
      <c r="I12762" s="79"/>
      <c r="J12762"/>
      <c r="K12762" s="2"/>
      <c r="L12762" s="60"/>
    </row>
    <row r="12763" spans="1:12">
      <c r="A12763" s="77"/>
      <c r="B12763"/>
      <c r="C12763"/>
      <c r="D12763"/>
      <c r="H12763" s="6"/>
      <c r="I12763" s="79"/>
      <c r="J12763"/>
      <c r="K12763" s="2"/>
      <c r="L12763" s="60"/>
    </row>
    <row r="12764" spans="1:12">
      <c r="A12764" s="77"/>
      <c r="B12764"/>
      <c r="C12764"/>
      <c r="D12764"/>
      <c r="H12764" s="6"/>
      <c r="I12764" s="79"/>
      <c r="J12764"/>
      <c r="K12764" s="2"/>
      <c r="L12764" s="60"/>
    </row>
    <row r="12765" spans="1:12">
      <c r="A12765" s="77"/>
      <c r="B12765"/>
      <c r="C12765"/>
      <c r="D12765"/>
      <c r="H12765" s="6"/>
      <c r="I12765" s="79"/>
      <c r="J12765"/>
      <c r="K12765" s="2"/>
      <c r="L12765" s="60"/>
    </row>
    <row r="12766" spans="1:12">
      <c r="A12766" s="77"/>
      <c r="B12766"/>
      <c r="C12766"/>
      <c r="D12766"/>
      <c r="H12766" s="6"/>
      <c r="I12766" s="79"/>
      <c r="J12766"/>
      <c r="K12766" s="2"/>
      <c r="L12766" s="60"/>
    </row>
    <row r="12767" spans="1:12">
      <c r="A12767" s="77"/>
      <c r="B12767"/>
      <c r="C12767"/>
      <c r="D12767"/>
      <c r="H12767" s="6"/>
      <c r="I12767" s="79"/>
      <c r="J12767"/>
      <c r="K12767" s="2"/>
      <c r="L12767" s="60"/>
    </row>
    <row r="12768" spans="1:12">
      <c r="A12768" s="77"/>
      <c r="B12768"/>
      <c r="C12768"/>
      <c r="D12768"/>
      <c r="H12768" s="6"/>
      <c r="I12768" s="79"/>
      <c r="J12768"/>
      <c r="K12768" s="2"/>
      <c r="L12768" s="60"/>
    </row>
    <row r="12769" spans="1:12">
      <c r="A12769" s="77"/>
      <c r="B12769"/>
      <c r="C12769"/>
      <c r="D12769"/>
      <c r="H12769" s="6"/>
      <c r="I12769" s="79"/>
      <c r="J12769"/>
      <c r="K12769" s="2"/>
      <c r="L12769" s="60"/>
    </row>
    <row r="12770" spans="1:12">
      <c r="A12770" s="77"/>
      <c r="B12770"/>
      <c r="C12770"/>
      <c r="D12770"/>
      <c r="H12770" s="6"/>
      <c r="I12770" s="79"/>
      <c r="J12770"/>
      <c r="K12770" s="2"/>
      <c r="L12770" s="60"/>
    </row>
    <row r="12771" spans="1:12">
      <c r="A12771" s="77"/>
      <c r="B12771"/>
      <c r="C12771"/>
      <c r="D12771"/>
      <c r="H12771" s="6"/>
      <c r="I12771" s="79"/>
      <c r="J12771"/>
      <c r="K12771" s="2"/>
      <c r="L12771" s="60"/>
    </row>
    <row r="12772" spans="1:12">
      <c r="A12772" s="77"/>
      <c r="B12772"/>
      <c r="C12772"/>
      <c r="D12772"/>
      <c r="H12772" s="6"/>
      <c r="I12772" s="79"/>
      <c r="J12772"/>
      <c r="K12772" s="2"/>
      <c r="L12772" s="60"/>
    </row>
    <row r="12773" spans="1:12">
      <c r="A12773" s="77"/>
      <c r="B12773"/>
      <c r="C12773"/>
      <c r="D12773"/>
      <c r="H12773" s="6"/>
      <c r="I12773" s="79"/>
      <c r="J12773"/>
      <c r="K12773" s="62"/>
      <c r="L12773" s="63"/>
    </row>
    <row r="12774" spans="1:12">
      <c r="A12774" s="77"/>
      <c r="B12774"/>
      <c r="C12774"/>
      <c r="D12774"/>
      <c r="H12774" s="6"/>
      <c r="I12774" s="79"/>
      <c r="J12774"/>
      <c r="K12774" s="62"/>
      <c r="L12774" s="63"/>
    </row>
    <row r="12775" spans="1:12">
      <c r="A12775" s="77"/>
      <c r="B12775"/>
      <c r="C12775"/>
      <c r="D12775"/>
      <c r="H12775" s="6"/>
      <c r="I12775" s="79"/>
      <c r="J12775"/>
      <c r="K12775" s="62"/>
      <c r="L12775" s="63"/>
    </row>
    <row r="12776" spans="1:12">
      <c r="A12776" s="77"/>
      <c r="B12776"/>
      <c r="C12776"/>
      <c r="D12776"/>
      <c r="H12776" s="6"/>
      <c r="I12776" s="79"/>
      <c r="J12776"/>
      <c r="K12776" s="62"/>
      <c r="L12776" s="63"/>
    </row>
    <row r="12777" spans="1:12">
      <c r="A12777" s="77"/>
      <c r="B12777"/>
      <c r="C12777"/>
      <c r="D12777"/>
      <c r="H12777" s="6"/>
      <c r="I12777" s="79"/>
      <c r="J12777"/>
      <c r="K12777" s="62"/>
      <c r="L12777" s="63"/>
    </row>
    <row r="12778" spans="1:12">
      <c r="A12778" s="77"/>
      <c r="B12778"/>
      <c r="C12778"/>
      <c r="D12778"/>
      <c r="H12778" s="6"/>
      <c r="I12778" s="79"/>
      <c r="J12778"/>
      <c r="K12778" s="62"/>
      <c r="L12778" s="63"/>
    </row>
    <row r="12779" spans="1:12">
      <c r="A12779" s="77"/>
      <c r="B12779"/>
      <c r="C12779"/>
      <c r="D12779"/>
      <c r="H12779" s="6"/>
      <c r="I12779" s="79"/>
      <c r="J12779"/>
      <c r="K12779" s="62"/>
      <c r="L12779" s="63"/>
    </row>
    <row r="12780" spans="1:12">
      <c r="A12780" s="77"/>
      <c r="B12780"/>
      <c r="C12780"/>
      <c r="D12780"/>
      <c r="H12780" s="6"/>
      <c r="I12780" s="79"/>
      <c r="J12780"/>
      <c r="K12780" s="62"/>
      <c r="L12780" s="63"/>
    </row>
    <row r="12781" spans="1:12">
      <c r="A12781" s="77"/>
      <c r="B12781"/>
      <c r="C12781"/>
      <c r="D12781"/>
      <c r="H12781" s="6"/>
      <c r="I12781" s="79"/>
      <c r="J12781"/>
      <c r="K12781" s="62"/>
      <c r="L12781" s="63"/>
    </row>
    <row r="12782" spans="1:12">
      <c r="A12782" s="77"/>
      <c r="B12782"/>
      <c r="C12782"/>
      <c r="D12782"/>
      <c r="H12782" s="6"/>
      <c r="I12782" s="79"/>
      <c r="J12782"/>
      <c r="K12782" s="62"/>
      <c r="L12782" s="63"/>
    </row>
    <row r="12783" spans="1:12">
      <c r="A12783" s="77"/>
      <c r="B12783"/>
      <c r="C12783"/>
      <c r="D12783"/>
      <c r="H12783" s="6"/>
      <c r="I12783" s="79"/>
      <c r="J12783"/>
      <c r="K12783" s="62"/>
      <c r="L12783" s="63"/>
    </row>
    <row r="12784" spans="1:12">
      <c r="A12784" s="77"/>
      <c r="B12784"/>
      <c r="C12784"/>
      <c r="D12784"/>
      <c r="H12784" s="6"/>
      <c r="I12784" s="79"/>
      <c r="J12784"/>
      <c r="K12784" s="62"/>
      <c r="L12784" s="63"/>
    </row>
    <row r="12785" spans="1:12">
      <c r="A12785" s="77"/>
      <c r="B12785"/>
      <c r="C12785"/>
      <c r="D12785"/>
      <c r="H12785" s="6"/>
      <c r="I12785" s="79"/>
      <c r="J12785"/>
      <c r="K12785" s="62"/>
      <c r="L12785" s="63"/>
    </row>
    <row r="12786" spans="1:12">
      <c r="A12786" s="77"/>
      <c r="B12786"/>
      <c r="C12786"/>
      <c r="D12786"/>
      <c r="H12786" s="6"/>
      <c r="I12786" s="79"/>
      <c r="J12786"/>
      <c r="K12786" s="2"/>
      <c r="L12786" s="60"/>
    </row>
    <row r="12787" spans="1:12">
      <c r="A12787" s="77"/>
      <c r="B12787"/>
      <c r="C12787"/>
      <c r="D12787"/>
      <c r="H12787" s="6"/>
      <c r="I12787" s="79"/>
      <c r="J12787"/>
      <c r="K12787" s="2"/>
      <c r="L12787" s="60"/>
    </row>
    <row r="12788" spans="1:12">
      <c r="A12788" s="77"/>
      <c r="B12788"/>
      <c r="C12788"/>
      <c r="D12788"/>
      <c r="H12788" s="6"/>
      <c r="I12788" s="79"/>
      <c r="J12788"/>
      <c r="K12788" s="2"/>
      <c r="L12788" s="60"/>
    </row>
    <row r="12789" spans="1:12">
      <c r="A12789" s="77"/>
      <c r="B12789"/>
      <c r="C12789"/>
      <c r="D12789"/>
      <c r="H12789" s="6"/>
      <c r="I12789" s="79"/>
      <c r="J12789"/>
      <c r="K12789" s="2"/>
      <c r="L12789" s="60"/>
    </row>
    <row r="12790" spans="1:12">
      <c r="A12790" s="77"/>
      <c r="B12790"/>
      <c r="C12790"/>
      <c r="D12790"/>
      <c r="H12790" s="6"/>
      <c r="I12790" s="79"/>
      <c r="J12790"/>
      <c r="K12790" s="2"/>
      <c r="L12790" s="60"/>
    </row>
    <row r="12791" spans="1:12">
      <c r="A12791" s="77"/>
      <c r="B12791"/>
      <c r="C12791"/>
      <c r="D12791"/>
      <c r="H12791" s="6"/>
      <c r="I12791" s="79"/>
      <c r="J12791"/>
      <c r="K12791" s="2"/>
      <c r="L12791" s="60"/>
    </row>
    <row r="12792" spans="1:12">
      <c r="A12792" s="77"/>
      <c r="B12792"/>
      <c r="C12792"/>
      <c r="D12792"/>
      <c r="H12792" s="6"/>
      <c r="I12792" s="79"/>
      <c r="J12792"/>
      <c r="K12792" s="2"/>
      <c r="L12792" s="60"/>
    </row>
    <row r="12793" spans="1:12">
      <c r="A12793" s="77"/>
      <c r="B12793"/>
      <c r="C12793"/>
      <c r="D12793"/>
      <c r="H12793" s="6"/>
      <c r="I12793" s="79"/>
      <c r="J12793"/>
      <c r="K12793" s="2"/>
      <c r="L12793" s="60"/>
    </row>
    <row r="12794" spans="1:12">
      <c r="A12794" s="77"/>
      <c r="B12794"/>
      <c r="C12794"/>
      <c r="D12794"/>
      <c r="H12794" s="6"/>
      <c r="I12794" s="79"/>
      <c r="J12794"/>
      <c r="K12794" s="2"/>
      <c r="L12794" s="60"/>
    </row>
    <row r="12795" spans="1:12">
      <c r="A12795" s="77"/>
      <c r="B12795"/>
      <c r="C12795"/>
      <c r="D12795"/>
      <c r="H12795" s="6"/>
      <c r="I12795" s="79"/>
      <c r="J12795"/>
      <c r="K12795" s="2"/>
      <c r="L12795" s="60"/>
    </row>
    <row r="12796" spans="1:12">
      <c r="A12796" s="77"/>
      <c r="B12796"/>
      <c r="C12796"/>
      <c r="D12796"/>
      <c r="H12796" s="6"/>
      <c r="I12796" s="79"/>
      <c r="J12796"/>
      <c r="K12796" s="2"/>
      <c r="L12796" s="60"/>
    </row>
    <row r="12797" spans="1:12">
      <c r="A12797" s="77"/>
      <c r="B12797"/>
      <c r="C12797"/>
      <c r="D12797"/>
      <c r="H12797" s="6"/>
      <c r="I12797" s="79"/>
      <c r="J12797"/>
      <c r="K12797" s="62"/>
      <c r="L12797" s="63"/>
    </row>
    <row r="12798" spans="1:12">
      <c r="A12798" s="77"/>
      <c r="B12798"/>
      <c r="C12798"/>
      <c r="D12798"/>
      <c r="H12798" s="6"/>
      <c r="I12798" s="79"/>
      <c r="J12798"/>
      <c r="K12798" s="2"/>
      <c r="L12798" s="60"/>
    </row>
    <row r="12799" spans="1:12">
      <c r="A12799" s="77"/>
      <c r="B12799"/>
      <c r="C12799"/>
      <c r="D12799"/>
      <c r="H12799" s="6"/>
      <c r="I12799" s="79"/>
      <c r="J12799"/>
      <c r="K12799" s="2"/>
      <c r="L12799" s="60"/>
    </row>
    <row r="12800" spans="1:12">
      <c r="A12800" s="77"/>
      <c r="B12800"/>
      <c r="C12800"/>
      <c r="D12800"/>
      <c r="H12800" s="6"/>
      <c r="I12800" s="79"/>
      <c r="J12800"/>
      <c r="K12800" s="62"/>
      <c r="L12800" s="63"/>
    </row>
    <row r="12801" spans="1:12">
      <c r="A12801" s="77"/>
      <c r="B12801"/>
      <c r="C12801"/>
      <c r="D12801"/>
      <c r="H12801" s="6"/>
      <c r="I12801" s="79"/>
      <c r="J12801"/>
      <c r="K12801" s="2"/>
      <c r="L12801" s="60"/>
    </row>
    <row r="12802" spans="1:12">
      <c r="A12802" s="77"/>
      <c r="B12802"/>
      <c r="C12802"/>
      <c r="D12802"/>
      <c r="H12802" s="6"/>
      <c r="I12802" s="79"/>
      <c r="J12802"/>
      <c r="K12802" s="2"/>
      <c r="L12802" s="60"/>
    </row>
    <row r="12803" spans="1:12">
      <c r="A12803" s="77"/>
      <c r="B12803"/>
      <c r="C12803"/>
      <c r="D12803"/>
      <c r="H12803" s="6"/>
      <c r="I12803" s="79"/>
      <c r="J12803"/>
      <c r="K12803" s="62"/>
      <c r="L12803" s="63"/>
    </row>
    <row r="12804" spans="1:12">
      <c r="A12804" s="77"/>
      <c r="B12804"/>
      <c r="C12804"/>
      <c r="D12804"/>
      <c r="H12804" s="6"/>
      <c r="I12804" s="79"/>
      <c r="J12804"/>
      <c r="K12804" s="2"/>
      <c r="L12804" s="60"/>
    </row>
    <row r="12805" spans="1:12">
      <c r="A12805" s="77"/>
      <c r="B12805"/>
      <c r="C12805"/>
      <c r="D12805"/>
      <c r="H12805" s="6"/>
      <c r="I12805" s="79"/>
      <c r="J12805"/>
      <c r="K12805" s="2"/>
      <c r="L12805" s="60"/>
    </row>
    <row r="12806" spans="1:12">
      <c r="A12806" s="77"/>
      <c r="B12806"/>
      <c r="C12806"/>
      <c r="D12806"/>
      <c r="H12806" s="6"/>
      <c r="I12806" s="79"/>
      <c r="J12806"/>
      <c r="K12806" s="62"/>
      <c r="L12806" s="63"/>
    </row>
    <row r="12807" spans="1:12">
      <c r="A12807" s="77"/>
      <c r="B12807"/>
      <c r="C12807"/>
      <c r="D12807"/>
      <c r="H12807" s="6"/>
      <c r="I12807" s="79"/>
      <c r="J12807"/>
      <c r="K12807" s="62"/>
      <c r="L12807" s="63"/>
    </row>
    <row r="12808" spans="1:12">
      <c r="A12808" s="77"/>
      <c r="B12808"/>
      <c r="C12808"/>
      <c r="D12808"/>
      <c r="H12808" s="6"/>
      <c r="I12808" s="79"/>
      <c r="J12808"/>
      <c r="K12808" s="62"/>
      <c r="L12808" s="63"/>
    </row>
    <row r="12809" spans="1:12">
      <c r="A12809" s="77"/>
      <c r="B12809"/>
      <c r="C12809"/>
      <c r="D12809"/>
      <c r="H12809" s="6"/>
      <c r="I12809" s="79"/>
      <c r="J12809"/>
      <c r="K12809" s="62"/>
      <c r="L12809" s="63"/>
    </row>
    <row r="12810" spans="1:12">
      <c r="A12810" s="77"/>
      <c r="B12810"/>
      <c r="C12810"/>
      <c r="D12810"/>
      <c r="H12810" s="6"/>
      <c r="I12810" s="79"/>
      <c r="J12810"/>
      <c r="K12810" s="2"/>
      <c r="L12810" s="60"/>
    </row>
    <row r="12811" spans="1:12">
      <c r="A12811" s="77"/>
      <c r="B12811"/>
      <c r="C12811"/>
      <c r="D12811"/>
      <c r="H12811" s="6"/>
      <c r="I12811" s="79"/>
      <c r="J12811"/>
      <c r="K12811" s="2"/>
      <c r="L12811" s="60"/>
    </row>
    <row r="12812" spans="1:12">
      <c r="A12812" s="77"/>
      <c r="B12812"/>
      <c r="C12812"/>
      <c r="D12812"/>
      <c r="H12812" s="6"/>
      <c r="I12812" s="79"/>
      <c r="J12812"/>
      <c r="K12812" s="2"/>
      <c r="L12812" s="60"/>
    </row>
    <row r="12813" spans="1:12">
      <c r="A12813" s="77"/>
      <c r="B12813"/>
      <c r="C12813"/>
      <c r="D12813"/>
      <c r="H12813" s="6"/>
      <c r="I12813" s="79"/>
      <c r="J12813"/>
      <c r="K12813" s="2"/>
      <c r="L12813" s="60"/>
    </row>
    <row r="12814" spans="1:12">
      <c r="A12814" s="77"/>
      <c r="B12814"/>
      <c r="C12814"/>
      <c r="D12814"/>
      <c r="H12814" s="6"/>
      <c r="I12814" s="79"/>
      <c r="J12814"/>
      <c r="K12814" s="2"/>
      <c r="L12814" s="60"/>
    </row>
    <row r="12815" spans="1:12">
      <c r="A12815" s="77"/>
      <c r="B12815"/>
      <c r="C12815"/>
      <c r="D12815"/>
      <c r="H12815" s="6"/>
      <c r="I12815" s="79"/>
      <c r="J12815"/>
      <c r="K12815" s="2"/>
      <c r="L12815" s="60"/>
    </row>
    <row r="12816" spans="1:12">
      <c r="A12816" s="77"/>
      <c r="B12816"/>
      <c r="C12816"/>
      <c r="D12816"/>
      <c r="H12816" s="6"/>
      <c r="I12816" s="79"/>
      <c r="J12816"/>
      <c r="K12816" s="2"/>
      <c r="L12816" s="60"/>
    </row>
    <row r="12817" spans="1:12">
      <c r="A12817" s="77"/>
      <c r="B12817"/>
      <c r="C12817"/>
      <c r="D12817"/>
      <c r="H12817" s="6"/>
      <c r="I12817" s="79"/>
      <c r="J12817"/>
      <c r="K12817" s="2"/>
      <c r="L12817" s="60"/>
    </row>
    <row r="12818" spans="1:12">
      <c r="A12818" s="77"/>
      <c r="B12818"/>
      <c r="C12818"/>
      <c r="D12818"/>
      <c r="H12818" s="6"/>
      <c r="I12818" s="79"/>
      <c r="J12818"/>
      <c r="K12818" s="2"/>
      <c r="L12818" s="60"/>
    </row>
    <row r="12819" spans="1:12">
      <c r="A12819" s="77"/>
      <c r="B12819"/>
      <c r="C12819"/>
      <c r="D12819"/>
      <c r="H12819" s="6"/>
      <c r="I12819" s="79"/>
      <c r="J12819"/>
      <c r="K12819" s="2"/>
      <c r="L12819" s="60"/>
    </row>
    <row r="12820" spans="1:12">
      <c r="A12820" s="77"/>
      <c r="B12820"/>
      <c r="C12820"/>
      <c r="D12820"/>
      <c r="H12820" s="6"/>
      <c r="I12820" s="79"/>
      <c r="J12820"/>
      <c r="K12820" s="2"/>
      <c r="L12820" s="60"/>
    </row>
    <row r="12821" spans="1:12">
      <c r="A12821" s="77"/>
      <c r="B12821"/>
      <c r="C12821"/>
      <c r="D12821"/>
      <c r="H12821" s="6"/>
      <c r="I12821" s="79"/>
      <c r="J12821"/>
      <c r="K12821" s="62"/>
      <c r="L12821" s="63"/>
    </row>
    <row r="12822" spans="1:12">
      <c r="A12822" s="77"/>
      <c r="B12822"/>
      <c r="C12822"/>
      <c r="D12822"/>
      <c r="H12822" s="6"/>
      <c r="I12822" s="79"/>
      <c r="J12822"/>
      <c r="K12822" s="62"/>
      <c r="L12822" s="63"/>
    </row>
    <row r="12823" spans="1:12">
      <c r="A12823" s="77"/>
      <c r="B12823"/>
      <c r="C12823"/>
      <c r="D12823"/>
      <c r="H12823" s="6"/>
      <c r="I12823" s="79"/>
      <c r="J12823"/>
      <c r="K12823" s="62"/>
      <c r="L12823" s="63"/>
    </row>
    <row r="12824" spans="1:12">
      <c r="A12824" s="77"/>
      <c r="B12824"/>
      <c r="C12824"/>
      <c r="D12824"/>
      <c r="H12824" s="6"/>
      <c r="I12824" s="79"/>
      <c r="J12824"/>
      <c r="K12824" s="62"/>
      <c r="L12824" s="63"/>
    </row>
    <row r="12825" spans="1:12">
      <c r="A12825" s="77"/>
      <c r="B12825"/>
      <c r="C12825"/>
      <c r="D12825"/>
      <c r="H12825" s="6"/>
      <c r="I12825" s="79"/>
      <c r="J12825"/>
      <c r="K12825" s="62"/>
      <c r="L12825" s="63"/>
    </row>
    <row r="12826" spans="1:12">
      <c r="A12826" s="77"/>
      <c r="B12826"/>
      <c r="C12826"/>
      <c r="D12826"/>
      <c r="H12826" s="6"/>
      <c r="I12826" s="79"/>
      <c r="J12826"/>
      <c r="K12826" s="62"/>
      <c r="L12826" s="63"/>
    </row>
    <row r="12827" spans="1:12">
      <c r="A12827" s="77"/>
      <c r="B12827"/>
      <c r="C12827"/>
      <c r="D12827"/>
      <c r="H12827" s="6"/>
      <c r="I12827" s="79"/>
      <c r="J12827"/>
      <c r="K12827" s="62"/>
      <c r="L12827" s="63"/>
    </row>
    <row r="12828" spans="1:12">
      <c r="A12828" s="77"/>
      <c r="B12828"/>
      <c r="C12828"/>
      <c r="D12828"/>
      <c r="H12828" s="6"/>
      <c r="I12828" s="79"/>
      <c r="J12828"/>
      <c r="K12828" s="62"/>
      <c r="L12828" s="63"/>
    </row>
    <row r="12829" spans="1:12">
      <c r="A12829" s="77"/>
      <c r="B12829"/>
      <c r="C12829"/>
      <c r="D12829"/>
      <c r="H12829" s="6"/>
      <c r="I12829" s="79"/>
      <c r="J12829"/>
      <c r="K12829" s="62"/>
      <c r="L12829" s="63"/>
    </row>
    <row r="12830" spans="1:12">
      <c r="A12830" s="77"/>
      <c r="B12830"/>
      <c r="C12830"/>
      <c r="D12830"/>
      <c r="H12830" s="6"/>
      <c r="I12830" s="79"/>
      <c r="J12830"/>
      <c r="K12830" s="62"/>
      <c r="L12830" s="63"/>
    </row>
    <row r="12831" spans="1:12">
      <c r="A12831" s="77"/>
      <c r="B12831"/>
      <c r="C12831"/>
      <c r="D12831"/>
      <c r="H12831" s="6"/>
      <c r="I12831" s="79"/>
      <c r="J12831"/>
      <c r="K12831" s="62"/>
      <c r="L12831" s="63"/>
    </row>
    <row r="12832" spans="1:12">
      <c r="A12832" s="77"/>
      <c r="B12832"/>
      <c r="C12832"/>
      <c r="D12832"/>
      <c r="H12832" s="6"/>
      <c r="I12832" s="79"/>
      <c r="J12832"/>
      <c r="K12832" s="62"/>
      <c r="L12832" s="63"/>
    </row>
    <row r="12833" spans="1:12">
      <c r="A12833" s="77"/>
      <c r="B12833"/>
      <c r="C12833"/>
      <c r="D12833"/>
      <c r="H12833" s="6"/>
      <c r="I12833" s="79"/>
      <c r="J12833"/>
      <c r="K12833" s="62"/>
      <c r="L12833" s="63"/>
    </row>
    <row r="12834" spans="1:12">
      <c r="A12834" s="77"/>
      <c r="B12834"/>
      <c r="C12834"/>
      <c r="D12834"/>
      <c r="H12834" s="6"/>
      <c r="I12834" s="79"/>
      <c r="J12834"/>
      <c r="K12834" s="2"/>
      <c r="L12834" s="60"/>
    </row>
    <row r="12835" spans="1:12">
      <c r="A12835" s="77"/>
      <c r="B12835"/>
      <c r="C12835"/>
      <c r="D12835"/>
      <c r="H12835" s="6"/>
      <c r="I12835" s="79"/>
      <c r="J12835"/>
      <c r="K12835" s="2"/>
      <c r="L12835" s="60"/>
    </row>
    <row r="12836" spans="1:12">
      <c r="A12836" s="77"/>
      <c r="B12836"/>
      <c r="C12836"/>
      <c r="D12836"/>
      <c r="H12836" s="6"/>
      <c r="I12836" s="79"/>
      <c r="J12836"/>
      <c r="K12836" s="2"/>
      <c r="L12836" s="60"/>
    </row>
    <row r="12837" spans="1:12">
      <c r="A12837" s="77"/>
      <c r="B12837"/>
      <c r="C12837"/>
      <c r="D12837"/>
      <c r="H12837" s="6"/>
      <c r="I12837" s="79"/>
      <c r="J12837"/>
      <c r="K12837" s="2"/>
      <c r="L12837" s="60"/>
    </row>
    <row r="12838" spans="1:12">
      <c r="A12838" s="77"/>
      <c r="B12838"/>
      <c r="C12838"/>
      <c r="D12838"/>
      <c r="H12838" s="6"/>
      <c r="I12838" s="79"/>
      <c r="J12838"/>
      <c r="K12838" s="2"/>
      <c r="L12838" s="60"/>
    </row>
    <row r="12839" spans="1:12">
      <c r="A12839" s="77"/>
      <c r="B12839"/>
      <c r="C12839"/>
      <c r="D12839"/>
      <c r="H12839" s="6"/>
      <c r="I12839" s="79"/>
      <c r="J12839"/>
      <c r="K12839" s="2"/>
      <c r="L12839" s="60"/>
    </row>
    <row r="12840" spans="1:12">
      <c r="A12840" s="77"/>
      <c r="B12840"/>
      <c r="C12840"/>
      <c r="D12840"/>
      <c r="H12840" s="6"/>
      <c r="I12840" s="79"/>
      <c r="J12840"/>
      <c r="K12840" s="2"/>
      <c r="L12840" s="60"/>
    </row>
    <row r="12841" spans="1:12">
      <c r="A12841" s="77"/>
      <c r="B12841"/>
      <c r="C12841"/>
      <c r="D12841"/>
      <c r="H12841" s="6"/>
      <c r="I12841" s="79"/>
      <c r="J12841"/>
      <c r="K12841" s="2"/>
      <c r="L12841" s="60"/>
    </row>
    <row r="12842" spans="1:12">
      <c r="A12842" s="77"/>
      <c r="B12842"/>
      <c r="C12842"/>
      <c r="D12842"/>
      <c r="H12842" s="6"/>
      <c r="I12842" s="79"/>
      <c r="J12842"/>
      <c r="K12842" s="2"/>
      <c r="L12842" s="60"/>
    </row>
    <row r="12843" spans="1:12">
      <c r="A12843" s="77"/>
      <c r="B12843"/>
      <c r="C12843"/>
      <c r="D12843"/>
      <c r="H12843" s="6"/>
      <c r="I12843" s="79"/>
      <c r="J12843"/>
      <c r="K12843" s="2"/>
      <c r="L12843" s="60"/>
    </row>
    <row r="12844" spans="1:12">
      <c r="A12844" s="77"/>
      <c r="B12844"/>
      <c r="C12844"/>
      <c r="D12844"/>
      <c r="H12844" s="6"/>
      <c r="I12844" s="79"/>
      <c r="J12844"/>
      <c r="K12844" s="2"/>
      <c r="L12844" s="60"/>
    </row>
    <row r="12845" spans="1:12">
      <c r="A12845" s="77"/>
      <c r="B12845"/>
      <c r="C12845"/>
      <c r="D12845"/>
      <c r="H12845" s="6"/>
      <c r="I12845" s="79"/>
      <c r="J12845"/>
      <c r="K12845" s="62"/>
      <c r="L12845" s="63"/>
    </row>
    <row r="12846" spans="1:12">
      <c r="A12846" s="77"/>
      <c r="B12846"/>
      <c r="C12846"/>
      <c r="D12846"/>
      <c r="H12846" s="6"/>
      <c r="I12846" s="79"/>
      <c r="J12846"/>
      <c r="K12846" s="2"/>
      <c r="L12846" s="60"/>
    </row>
    <row r="12847" spans="1:12">
      <c r="A12847" s="77"/>
      <c r="B12847"/>
      <c r="C12847"/>
      <c r="D12847"/>
      <c r="H12847" s="6"/>
      <c r="I12847" s="79"/>
      <c r="J12847"/>
      <c r="K12847" s="2"/>
      <c r="L12847" s="60"/>
    </row>
    <row r="12848" spans="1:12">
      <c r="A12848" s="77"/>
      <c r="B12848"/>
      <c r="C12848"/>
      <c r="D12848"/>
      <c r="H12848" s="6"/>
      <c r="I12848" s="79"/>
      <c r="J12848"/>
      <c r="K12848" s="62"/>
      <c r="L12848" s="63"/>
    </row>
    <row r="12849" spans="1:12">
      <c r="A12849" s="77"/>
      <c r="B12849"/>
      <c r="C12849"/>
      <c r="D12849"/>
      <c r="H12849" s="6"/>
      <c r="I12849" s="79"/>
      <c r="J12849"/>
      <c r="K12849" s="2"/>
      <c r="L12849" s="60"/>
    </row>
    <row r="12850" spans="1:12">
      <c r="A12850" s="77"/>
      <c r="B12850"/>
      <c r="C12850"/>
      <c r="D12850"/>
      <c r="H12850" s="6"/>
      <c r="I12850" s="79"/>
      <c r="J12850"/>
      <c r="K12850" s="2"/>
      <c r="L12850" s="60"/>
    </row>
    <row r="12851" spans="1:12">
      <c r="A12851" s="77"/>
      <c r="B12851"/>
      <c r="C12851"/>
      <c r="D12851"/>
      <c r="H12851" s="6"/>
      <c r="I12851" s="79"/>
      <c r="J12851"/>
      <c r="K12851" s="62"/>
      <c r="L12851" s="63"/>
    </row>
    <row r="12852" spans="1:12">
      <c r="A12852" s="77"/>
      <c r="B12852"/>
      <c r="C12852"/>
      <c r="D12852"/>
      <c r="H12852" s="6"/>
      <c r="I12852" s="79"/>
      <c r="J12852"/>
      <c r="K12852" s="2"/>
      <c r="L12852" s="60"/>
    </row>
    <row r="12853" spans="1:12">
      <c r="A12853" s="77"/>
      <c r="B12853"/>
      <c r="C12853"/>
      <c r="D12853"/>
      <c r="H12853" s="6"/>
      <c r="I12853" s="79"/>
      <c r="J12853"/>
      <c r="K12853" s="2"/>
      <c r="L12853" s="60"/>
    </row>
    <row r="12854" spans="1:12">
      <c r="A12854" s="77"/>
      <c r="B12854"/>
      <c r="C12854"/>
      <c r="D12854"/>
      <c r="H12854" s="6"/>
      <c r="I12854" s="79"/>
      <c r="J12854"/>
      <c r="K12854" s="62"/>
      <c r="L12854" s="63"/>
    </row>
    <row r="12855" spans="1:12">
      <c r="A12855" s="77"/>
      <c r="B12855"/>
      <c r="C12855"/>
      <c r="D12855"/>
      <c r="H12855" s="6"/>
      <c r="I12855" s="79"/>
      <c r="J12855"/>
      <c r="K12855" s="62"/>
      <c r="L12855" s="63"/>
    </row>
    <row r="12856" spans="1:12">
      <c r="A12856" s="77"/>
      <c r="B12856"/>
      <c r="C12856"/>
      <c r="D12856"/>
      <c r="H12856" s="6"/>
      <c r="I12856" s="79"/>
      <c r="J12856"/>
      <c r="K12856" s="62"/>
      <c r="L12856" s="63"/>
    </row>
    <row r="12857" spans="1:12">
      <c r="A12857" s="77"/>
      <c r="B12857"/>
      <c r="C12857"/>
      <c r="D12857"/>
      <c r="H12857" s="6"/>
      <c r="I12857" s="79"/>
      <c r="J12857"/>
      <c r="K12857" s="62"/>
      <c r="L12857" s="63"/>
    </row>
    <row r="12858" spans="1:12">
      <c r="A12858" s="77"/>
      <c r="B12858"/>
      <c r="C12858"/>
      <c r="D12858"/>
      <c r="H12858" s="6"/>
      <c r="I12858" s="79"/>
      <c r="J12858"/>
      <c r="K12858" s="2"/>
      <c r="L12858" s="60"/>
    </row>
    <row r="12859" spans="1:12">
      <c r="A12859" s="77"/>
      <c r="B12859"/>
      <c r="C12859"/>
      <c r="D12859"/>
      <c r="H12859" s="6"/>
      <c r="I12859" s="79"/>
      <c r="J12859"/>
      <c r="K12859" s="2"/>
      <c r="L12859" s="60"/>
    </row>
    <row r="12860" spans="1:12">
      <c r="A12860" s="77"/>
      <c r="B12860"/>
      <c r="C12860"/>
      <c r="D12860"/>
      <c r="H12860" s="6"/>
      <c r="I12860" s="79"/>
      <c r="J12860"/>
      <c r="K12860" s="2"/>
      <c r="L12860" s="60"/>
    </row>
    <row r="12861" spans="1:12">
      <c r="A12861" s="77"/>
      <c r="B12861"/>
      <c r="C12861"/>
      <c r="D12861"/>
      <c r="H12861" s="6"/>
      <c r="I12861" s="79"/>
      <c r="J12861"/>
      <c r="K12861" s="2"/>
      <c r="L12861" s="60"/>
    </row>
    <row r="12862" spans="1:12">
      <c r="A12862" s="77"/>
      <c r="B12862"/>
      <c r="C12862"/>
      <c r="D12862"/>
      <c r="H12862" s="6"/>
      <c r="I12862" s="79"/>
      <c r="J12862"/>
      <c r="K12862" s="2"/>
      <c r="L12862" s="60"/>
    </row>
    <row r="12863" spans="1:12">
      <c r="A12863" s="77"/>
      <c r="B12863"/>
      <c r="C12863"/>
      <c r="D12863"/>
      <c r="H12863" s="6"/>
      <c r="I12863" s="79"/>
      <c r="J12863"/>
      <c r="K12863" s="2"/>
      <c r="L12863" s="60"/>
    </row>
    <row r="12864" spans="1:12">
      <c r="A12864" s="77"/>
      <c r="B12864"/>
      <c r="C12864"/>
      <c r="D12864"/>
      <c r="H12864" s="6"/>
      <c r="I12864" s="79"/>
      <c r="J12864"/>
      <c r="K12864" s="2"/>
      <c r="L12864" s="60"/>
    </row>
    <row r="12865" spans="1:12">
      <c r="A12865" s="77"/>
      <c r="B12865"/>
      <c r="C12865"/>
      <c r="D12865"/>
      <c r="H12865" s="6"/>
      <c r="I12865" s="79"/>
      <c r="J12865"/>
      <c r="K12865" s="2"/>
      <c r="L12865" s="60"/>
    </row>
    <row r="12866" spans="1:12">
      <c r="A12866" s="77"/>
      <c r="B12866"/>
      <c r="C12866"/>
      <c r="D12866"/>
      <c r="H12866" s="6"/>
      <c r="I12866" s="79"/>
      <c r="J12866"/>
      <c r="K12866" s="2"/>
      <c r="L12866" s="60"/>
    </row>
    <row r="12867" spans="1:12">
      <c r="A12867" s="77"/>
      <c r="B12867"/>
      <c r="C12867"/>
      <c r="D12867"/>
      <c r="H12867" s="6"/>
      <c r="I12867" s="79"/>
      <c r="J12867"/>
      <c r="K12867" s="2"/>
      <c r="L12867" s="60"/>
    </row>
    <row r="12868" spans="1:12">
      <c r="A12868" s="77"/>
      <c r="B12868"/>
      <c r="C12868"/>
      <c r="D12868"/>
      <c r="H12868" s="6"/>
      <c r="I12868" s="79"/>
      <c r="J12868"/>
      <c r="K12868" s="2"/>
      <c r="L12868" s="60"/>
    </row>
    <row r="12869" spans="1:12">
      <c r="A12869" s="77"/>
      <c r="B12869"/>
      <c r="C12869"/>
      <c r="D12869"/>
      <c r="H12869" s="6"/>
      <c r="I12869" s="79"/>
      <c r="J12869"/>
      <c r="K12869" s="62"/>
      <c r="L12869" s="63"/>
    </row>
    <row r="12870" spans="1:12">
      <c r="A12870" s="77"/>
      <c r="B12870"/>
      <c r="C12870"/>
      <c r="D12870"/>
      <c r="H12870" s="6"/>
      <c r="I12870" s="79"/>
      <c r="J12870"/>
      <c r="K12870" s="62"/>
      <c r="L12870" s="63"/>
    </row>
    <row r="12871" spans="1:12">
      <c r="A12871" s="77"/>
      <c r="B12871"/>
      <c r="C12871"/>
      <c r="D12871"/>
      <c r="H12871" s="6"/>
      <c r="I12871" s="79"/>
      <c r="J12871"/>
      <c r="K12871" s="62"/>
      <c r="L12871" s="63"/>
    </row>
    <row r="12872" spans="1:12">
      <c r="A12872" s="77"/>
      <c r="B12872"/>
      <c r="C12872"/>
      <c r="D12872"/>
      <c r="H12872" s="6"/>
      <c r="I12872" s="79"/>
      <c r="J12872"/>
      <c r="K12872" s="62"/>
      <c r="L12872" s="63"/>
    </row>
    <row r="12873" spans="1:12">
      <c r="A12873" s="77"/>
      <c r="B12873"/>
      <c r="C12873"/>
      <c r="D12873"/>
      <c r="H12873" s="6"/>
      <c r="I12873" s="79"/>
      <c r="J12873"/>
      <c r="K12873" s="62"/>
      <c r="L12873" s="63"/>
    </row>
    <row r="12874" spans="1:12">
      <c r="A12874" s="77"/>
      <c r="B12874"/>
      <c r="C12874"/>
      <c r="D12874"/>
      <c r="H12874" s="6"/>
      <c r="I12874" s="79"/>
      <c r="J12874"/>
      <c r="K12874" s="62"/>
      <c r="L12874" s="63"/>
    </row>
    <row r="12875" spans="1:12">
      <c r="A12875" s="77"/>
      <c r="B12875"/>
      <c r="C12875"/>
      <c r="D12875"/>
      <c r="H12875" s="6"/>
      <c r="I12875" s="79"/>
      <c r="J12875"/>
      <c r="K12875" s="62"/>
      <c r="L12875" s="63"/>
    </row>
    <row r="12876" spans="1:12">
      <c r="A12876" s="77"/>
      <c r="B12876"/>
      <c r="C12876"/>
      <c r="D12876"/>
      <c r="H12876" s="6"/>
      <c r="I12876" s="79"/>
      <c r="J12876"/>
      <c r="K12876" s="62"/>
      <c r="L12876" s="63"/>
    </row>
    <row r="12877" spans="1:12">
      <c r="A12877" s="77"/>
      <c r="B12877"/>
      <c r="C12877"/>
      <c r="D12877"/>
      <c r="H12877" s="6"/>
      <c r="I12877" s="79"/>
      <c r="J12877"/>
      <c r="K12877" s="62"/>
      <c r="L12877" s="63"/>
    </row>
    <row r="12878" spans="1:12">
      <c r="A12878" s="77"/>
      <c r="B12878"/>
      <c r="C12878"/>
      <c r="D12878"/>
      <c r="H12878" s="6"/>
      <c r="I12878" s="79"/>
      <c r="J12878"/>
      <c r="K12878" s="62"/>
      <c r="L12878" s="63"/>
    </row>
    <row r="12879" spans="1:12">
      <c r="A12879" s="77"/>
      <c r="B12879"/>
      <c r="C12879"/>
      <c r="D12879"/>
      <c r="H12879" s="6"/>
      <c r="I12879" s="79"/>
      <c r="J12879"/>
      <c r="K12879" s="62"/>
      <c r="L12879" s="63"/>
    </row>
    <row r="12880" spans="1:12">
      <c r="A12880" s="77"/>
      <c r="B12880"/>
      <c r="C12880"/>
      <c r="D12880"/>
      <c r="H12880" s="6"/>
      <c r="I12880" s="79"/>
      <c r="J12880"/>
      <c r="K12880" s="62"/>
      <c r="L12880" s="63"/>
    </row>
    <row r="12881" spans="1:12">
      <c r="A12881" s="77"/>
      <c r="B12881"/>
      <c r="C12881"/>
      <c r="D12881"/>
      <c r="H12881" s="6"/>
      <c r="I12881" s="79"/>
      <c r="J12881"/>
      <c r="K12881" s="62"/>
      <c r="L12881" s="63"/>
    </row>
    <row r="12882" spans="1:12">
      <c r="A12882" s="77"/>
      <c r="B12882"/>
      <c r="C12882"/>
      <c r="D12882"/>
      <c r="H12882" s="6"/>
      <c r="I12882" s="79"/>
      <c r="J12882"/>
      <c r="K12882" s="2"/>
      <c r="L12882" s="60"/>
    </row>
    <row r="12883" spans="1:12">
      <c r="A12883" s="77"/>
      <c r="B12883"/>
      <c r="C12883"/>
      <c r="D12883"/>
      <c r="H12883" s="6"/>
      <c r="I12883" s="79"/>
      <c r="J12883"/>
      <c r="K12883" s="2"/>
      <c r="L12883" s="60"/>
    </row>
    <row r="12884" spans="1:12">
      <c r="A12884" s="77"/>
      <c r="B12884"/>
      <c r="C12884"/>
      <c r="D12884"/>
      <c r="H12884" s="6"/>
      <c r="I12884" s="79"/>
      <c r="J12884"/>
      <c r="K12884" s="2"/>
      <c r="L12884" s="60"/>
    </row>
    <row r="12885" spans="1:12">
      <c r="A12885" s="77"/>
      <c r="B12885"/>
      <c r="C12885"/>
      <c r="D12885"/>
      <c r="H12885" s="6"/>
      <c r="I12885" s="79"/>
      <c r="J12885"/>
      <c r="K12885" s="2"/>
      <c r="L12885" s="60"/>
    </row>
    <row r="12886" spans="1:12">
      <c r="A12886" s="77"/>
      <c r="B12886"/>
      <c r="C12886"/>
      <c r="D12886"/>
      <c r="H12886" s="6"/>
      <c r="I12886" s="79"/>
      <c r="J12886"/>
      <c r="K12886" s="2"/>
      <c r="L12886" s="60"/>
    </row>
    <row r="12887" spans="1:12">
      <c r="A12887" s="77"/>
      <c r="B12887"/>
      <c r="C12887"/>
      <c r="D12887"/>
      <c r="H12887" s="6"/>
      <c r="I12887" s="79"/>
      <c r="J12887"/>
      <c r="K12887" s="2"/>
      <c r="L12887" s="60"/>
    </row>
    <row r="12888" spans="1:12">
      <c r="A12888" s="77"/>
      <c r="B12888"/>
      <c r="C12888"/>
      <c r="D12888"/>
      <c r="H12888" s="6"/>
      <c r="I12888" s="79"/>
      <c r="J12888"/>
      <c r="K12888" s="2"/>
      <c r="L12888" s="60"/>
    </row>
    <row r="12889" spans="1:12">
      <c r="A12889" s="77"/>
      <c r="B12889"/>
      <c r="C12889"/>
      <c r="D12889"/>
      <c r="H12889" s="6"/>
      <c r="I12889" s="79"/>
      <c r="J12889"/>
      <c r="K12889" s="2"/>
      <c r="L12889" s="60"/>
    </row>
    <row r="12890" spans="1:12">
      <c r="A12890" s="77"/>
      <c r="B12890"/>
      <c r="C12890"/>
      <c r="D12890"/>
      <c r="H12890" s="6"/>
      <c r="I12890" s="79"/>
      <c r="J12890"/>
      <c r="K12890" s="2"/>
      <c r="L12890" s="60"/>
    </row>
    <row r="12891" spans="1:12">
      <c r="A12891" s="77"/>
      <c r="B12891"/>
      <c r="C12891"/>
      <c r="D12891"/>
      <c r="H12891" s="6"/>
      <c r="I12891" s="79"/>
      <c r="J12891"/>
      <c r="K12891" s="2"/>
      <c r="L12891" s="60"/>
    </row>
    <row r="12892" spans="1:12">
      <c r="A12892" s="77"/>
      <c r="B12892"/>
      <c r="C12892"/>
      <c r="D12892"/>
      <c r="H12892" s="6"/>
      <c r="I12892" s="79"/>
      <c r="J12892"/>
      <c r="K12892" s="2"/>
      <c r="L12892" s="60"/>
    </row>
    <row r="12893" spans="1:12">
      <c r="A12893" s="77"/>
      <c r="B12893"/>
      <c r="C12893"/>
      <c r="D12893"/>
      <c r="H12893" s="6"/>
      <c r="I12893" s="79"/>
      <c r="J12893"/>
      <c r="K12893" s="62"/>
      <c r="L12893" s="63"/>
    </row>
    <row r="12894" spans="1:12">
      <c r="A12894" s="77"/>
      <c r="B12894"/>
      <c r="C12894"/>
      <c r="D12894"/>
      <c r="H12894" s="6"/>
      <c r="I12894" s="79"/>
      <c r="J12894"/>
      <c r="K12894" s="2"/>
      <c r="L12894" s="60"/>
    </row>
    <row r="12895" spans="1:12">
      <c r="A12895" s="77"/>
      <c r="B12895"/>
      <c r="C12895"/>
      <c r="D12895"/>
      <c r="H12895" s="6"/>
      <c r="I12895" s="79"/>
      <c r="J12895"/>
      <c r="K12895" s="2"/>
      <c r="L12895" s="60"/>
    </row>
    <row r="12896" spans="1:12">
      <c r="A12896" s="77"/>
      <c r="B12896"/>
      <c r="C12896"/>
      <c r="D12896"/>
      <c r="H12896" s="6"/>
      <c r="I12896" s="79"/>
      <c r="J12896"/>
      <c r="K12896" s="62"/>
      <c r="L12896" s="63"/>
    </row>
    <row r="12897" spans="1:12">
      <c r="A12897" s="77"/>
      <c r="B12897"/>
      <c r="C12897"/>
      <c r="D12897"/>
      <c r="H12897" s="6"/>
      <c r="I12897" s="79"/>
      <c r="J12897"/>
      <c r="K12897" s="2"/>
      <c r="L12897" s="60"/>
    </row>
    <row r="12898" spans="1:12">
      <c r="A12898" s="77"/>
      <c r="B12898"/>
      <c r="C12898"/>
      <c r="D12898"/>
      <c r="H12898" s="6"/>
      <c r="I12898" s="79"/>
      <c r="J12898"/>
      <c r="K12898" s="2"/>
      <c r="L12898" s="60"/>
    </row>
    <row r="12899" spans="1:12">
      <c r="A12899" s="77"/>
      <c r="B12899"/>
      <c r="C12899"/>
      <c r="D12899"/>
      <c r="H12899" s="6"/>
      <c r="I12899" s="79"/>
      <c r="J12899"/>
      <c r="K12899" s="62"/>
      <c r="L12899" s="63"/>
    </row>
    <row r="12900" spans="1:12">
      <c r="A12900" s="77"/>
      <c r="B12900"/>
      <c r="C12900"/>
      <c r="D12900"/>
      <c r="H12900" s="6"/>
      <c r="I12900" s="79"/>
      <c r="J12900"/>
      <c r="K12900" s="2"/>
      <c r="L12900" s="60"/>
    </row>
    <row r="12901" spans="1:12">
      <c r="A12901" s="77"/>
      <c r="B12901"/>
      <c r="C12901"/>
      <c r="D12901"/>
      <c r="H12901" s="6"/>
      <c r="I12901" s="79"/>
      <c r="J12901"/>
      <c r="K12901" s="2"/>
      <c r="L12901" s="60"/>
    </row>
    <row r="12902" spans="1:12">
      <c r="A12902" s="77"/>
      <c r="B12902"/>
      <c r="C12902"/>
      <c r="D12902"/>
      <c r="H12902" s="6"/>
      <c r="I12902" s="79"/>
      <c r="J12902"/>
      <c r="K12902" s="62"/>
      <c r="L12902" s="63"/>
    </row>
    <row r="12903" spans="1:12">
      <c r="A12903" s="77"/>
      <c r="B12903"/>
      <c r="C12903"/>
      <c r="D12903"/>
      <c r="H12903" s="6"/>
      <c r="I12903" s="79"/>
      <c r="J12903"/>
      <c r="K12903" s="62"/>
      <c r="L12903" s="63"/>
    </row>
    <row r="12904" spans="1:12">
      <c r="A12904" s="77"/>
      <c r="B12904"/>
      <c r="C12904"/>
      <c r="D12904"/>
      <c r="H12904" s="6"/>
      <c r="I12904" s="79"/>
      <c r="J12904"/>
      <c r="K12904" s="62"/>
      <c r="L12904" s="63"/>
    </row>
    <row r="12905" spans="1:12">
      <c r="A12905" s="77"/>
      <c r="B12905"/>
      <c r="C12905"/>
      <c r="D12905"/>
      <c r="H12905" s="6"/>
      <c r="I12905" s="79"/>
      <c r="J12905"/>
      <c r="K12905" s="62"/>
      <c r="L12905" s="63"/>
    </row>
    <row r="12906" spans="1:12">
      <c r="A12906" s="77"/>
      <c r="B12906"/>
      <c r="C12906"/>
      <c r="D12906"/>
      <c r="H12906" s="6"/>
      <c r="I12906" s="79"/>
      <c r="J12906"/>
      <c r="K12906" s="2"/>
      <c r="L12906" s="60"/>
    </row>
    <row r="12907" spans="1:12">
      <c r="A12907" s="77"/>
      <c r="B12907"/>
      <c r="C12907"/>
      <c r="D12907"/>
      <c r="H12907" s="6"/>
      <c r="I12907" s="79"/>
      <c r="J12907"/>
      <c r="K12907" s="2"/>
      <c r="L12907" s="60"/>
    </row>
    <row r="12908" spans="1:12">
      <c r="A12908" s="77"/>
      <c r="B12908"/>
      <c r="C12908"/>
      <c r="D12908"/>
      <c r="H12908" s="6"/>
      <c r="I12908" s="79"/>
      <c r="J12908"/>
      <c r="K12908" s="2"/>
      <c r="L12908" s="60"/>
    </row>
    <row r="12909" spans="1:12">
      <c r="A12909" s="77"/>
      <c r="B12909"/>
      <c r="C12909"/>
      <c r="D12909"/>
      <c r="H12909" s="6"/>
      <c r="I12909" s="79"/>
      <c r="J12909"/>
      <c r="K12909" s="2"/>
      <c r="L12909" s="60"/>
    </row>
    <row r="12910" spans="1:12">
      <c r="A12910" s="77"/>
      <c r="B12910"/>
      <c r="C12910"/>
      <c r="D12910"/>
      <c r="H12910" s="6"/>
      <c r="I12910" s="79"/>
      <c r="J12910"/>
      <c r="K12910" s="2"/>
      <c r="L12910" s="60"/>
    </row>
    <row r="12911" spans="1:12">
      <c r="A12911" s="77"/>
      <c r="B12911"/>
      <c r="C12911"/>
      <c r="D12911"/>
      <c r="H12911" s="6"/>
      <c r="I12911" s="79"/>
      <c r="J12911"/>
      <c r="K12911" s="2"/>
      <c r="L12911" s="60"/>
    </row>
    <row r="12912" spans="1:12">
      <c r="A12912" s="77"/>
      <c r="B12912"/>
      <c r="C12912"/>
      <c r="D12912"/>
      <c r="H12912" s="6"/>
      <c r="I12912" s="79"/>
      <c r="J12912"/>
      <c r="K12912" s="2"/>
      <c r="L12912" s="60"/>
    </row>
    <row r="12913" spans="1:12">
      <c r="A12913" s="77"/>
      <c r="B12913"/>
      <c r="C12913"/>
      <c r="D12913"/>
      <c r="H12913" s="6"/>
      <c r="I12913" s="79"/>
      <c r="J12913"/>
      <c r="K12913" s="2"/>
      <c r="L12913" s="60"/>
    </row>
    <row r="12914" spans="1:12">
      <c r="A12914" s="77"/>
      <c r="B12914"/>
      <c r="C12914"/>
      <c r="D12914"/>
      <c r="H12914" s="6"/>
      <c r="I12914" s="79"/>
      <c r="J12914"/>
      <c r="K12914" s="2"/>
      <c r="L12914" s="60"/>
    </row>
    <row r="12915" spans="1:12">
      <c r="A12915" s="77"/>
      <c r="B12915"/>
      <c r="C12915"/>
      <c r="D12915"/>
      <c r="H12915" s="6"/>
      <c r="I12915" s="79"/>
      <c r="J12915"/>
      <c r="K12915" s="2"/>
      <c r="L12915" s="60"/>
    </row>
    <row r="12916" spans="1:12">
      <c r="A12916" s="77"/>
      <c r="B12916"/>
      <c r="C12916"/>
      <c r="D12916"/>
      <c r="H12916" s="6"/>
      <c r="I12916" s="79"/>
      <c r="J12916"/>
      <c r="K12916" s="2"/>
      <c r="L12916" s="60"/>
    </row>
    <row r="12917" spans="1:12">
      <c r="A12917" s="77"/>
      <c r="B12917"/>
      <c r="C12917"/>
      <c r="D12917"/>
      <c r="H12917" s="6"/>
      <c r="I12917" s="79"/>
      <c r="J12917"/>
      <c r="K12917" s="62"/>
      <c r="L12917" s="63"/>
    </row>
    <row r="12918" spans="1:12">
      <c r="A12918" s="77"/>
      <c r="B12918"/>
      <c r="C12918"/>
      <c r="D12918"/>
      <c r="H12918" s="6"/>
      <c r="I12918" s="79"/>
      <c r="J12918"/>
      <c r="K12918" s="62"/>
      <c r="L12918" s="63"/>
    </row>
    <row r="12919" spans="1:12">
      <c r="A12919" s="77"/>
      <c r="B12919"/>
      <c r="C12919"/>
      <c r="D12919"/>
      <c r="H12919" s="6"/>
      <c r="I12919" s="79"/>
      <c r="J12919"/>
      <c r="K12919" s="62"/>
      <c r="L12919" s="63"/>
    </row>
    <row r="12920" spans="1:12">
      <c r="A12920" s="77"/>
      <c r="B12920"/>
      <c r="C12920"/>
      <c r="D12920"/>
      <c r="H12920" s="6"/>
      <c r="I12920" s="79"/>
      <c r="J12920"/>
      <c r="K12920" s="62"/>
      <c r="L12920" s="63"/>
    </row>
    <row r="12921" spans="1:12">
      <c r="A12921" s="77"/>
      <c r="B12921"/>
      <c r="C12921"/>
      <c r="D12921"/>
      <c r="H12921" s="6"/>
      <c r="I12921" s="79"/>
      <c r="J12921"/>
      <c r="K12921" s="62"/>
      <c r="L12921" s="63"/>
    </row>
    <row r="12922" spans="1:12">
      <c r="A12922" s="77"/>
      <c r="B12922"/>
      <c r="C12922"/>
      <c r="D12922"/>
      <c r="H12922" s="6"/>
      <c r="I12922" s="79"/>
      <c r="J12922"/>
      <c r="K12922" s="62"/>
      <c r="L12922" s="63"/>
    </row>
    <row r="12923" spans="1:12">
      <c r="A12923" s="77"/>
      <c r="B12923"/>
      <c r="C12923"/>
      <c r="D12923"/>
      <c r="H12923" s="6"/>
      <c r="I12923" s="79"/>
      <c r="J12923"/>
      <c r="K12923" s="62"/>
      <c r="L12923" s="63"/>
    </row>
    <row r="12924" spans="1:12">
      <c r="A12924" s="77"/>
      <c r="B12924"/>
      <c r="C12924"/>
      <c r="D12924"/>
      <c r="H12924" s="6"/>
      <c r="I12924" s="79"/>
      <c r="J12924"/>
      <c r="K12924" s="62"/>
      <c r="L12924" s="63"/>
    </row>
    <row r="12925" spans="1:12">
      <c r="A12925" s="77"/>
      <c r="B12925"/>
      <c r="C12925"/>
      <c r="D12925"/>
      <c r="H12925" s="6"/>
      <c r="I12925" s="79"/>
      <c r="J12925"/>
      <c r="K12925" s="62"/>
      <c r="L12925" s="63"/>
    </row>
    <row r="12926" spans="1:12">
      <c r="A12926" s="77"/>
      <c r="B12926"/>
      <c r="C12926"/>
      <c r="D12926"/>
      <c r="H12926" s="6"/>
      <c r="I12926" s="79"/>
      <c r="J12926"/>
      <c r="K12926" s="62"/>
      <c r="L12926" s="63"/>
    </row>
    <row r="12927" spans="1:12">
      <c r="A12927" s="77"/>
      <c r="B12927"/>
      <c r="C12927"/>
      <c r="D12927"/>
      <c r="H12927" s="6"/>
      <c r="I12927" s="79"/>
      <c r="J12927"/>
      <c r="K12927" s="62"/>
      <c r="L12927" s="63"/>
    </row>
    <row r="12928" spans="1:12">
      <c r="A12928" s="77"/>
      <c r="B12928"/>
      <c r="C12928"/>
      <c r="D12928"/>
      <c r="H12928" s="6"/>
      <c r="I12928" s="79"/>
      <c r="J12928"/>
      <c r="K12928" s="62"/>
      <c r="L12928" s="63"/>
    </row>
    <row r="12929" spans="1:12">
      <c r="A12929" s="77"/>
      <c r="B12929"/>
      <c r="C12929"/>
      <c r="D12929"/>
      <c r="H12929" s="6"/>
      <c r="I12929" s="79"/>
      <c r="J12929"/>
      <c r="K12929" s="62"/>
      <c r="L12929" s="63"/>
    </row>
    <row r="12930" spans="1:12">
      <c r="A12930" s="77"/>
      <c r="B12930"/>
      <c r="C12930"/>
      <c r="D12930"/>
      <c r="H12930" s="6"/>
      <c r="I12930" s="79"/>
      <c r="J12930"/>
      <c r="K12930" s="2"/>
      <c r="L12930" s="60"/>
    </row>
    <row r="12931" spans="1:12">
      <c r="A12931" s="77"/>
      <c r="B12931"/>
      <c r="C12931"/>
      <c r="D12931"/>
      <c r="H12931" s="6"/>
      <c r="I12931" s="79"/>
      <c r="J12931"/>
      <c r="K12931" s="2"/>
      <c r="L12931" s="60"/>
    </row>
    <row r="12932" spans="1:12">
      <c r="A12932" s="77"/>
      <c r="B12932"/>
      <c r="C12932"/>
      <c r="D12932"/>
      <c r="H12932" s="6"/>
      <c r="I12932" s="79"/>
      <c r="J12932"/>
      <c r="K12932" s="2"/>
      <c r="L12932" s="60"/>
    </row>
    <row r="12933" spans="1:12">
      <c r="A12933" s="77"/>
      <c r="B12933"/>
      <c r="C12933"/>
      <c r="D12933"/>
      <c r="H12933" s="6"/>
      <c r="I12933" s="79"/>
      <c r="J12933"/>
      <c r="K12933" s="2"/>
      <c r="L12933" s="60"/>
    </row>
    <row r="12934" spans="1:12">
      <c r="A12934" s="77"/>
      <c r="B12934"/>
      <c r="C12934"/>
      <c r="D12934"/>
      <c r="H12934" s="6"/>
      <c r="I12934" s="79"/>
      <c r="J12934"/>
      <c r="K12934" s="2"/>
      <c r="L12934" s="60"/>
    </row>
    <row r="12935" spans="1:12">
      <c r="A12935" s="77"/>
      <c r="B12935"/>
      <c r="C12935"/>
      <c r="D12935"/>
      <c r="H12935" s="6"/>
      <c r="I12935" s="79"/>
      <c r="J12935"/>
      <c r="K12935" s="2"/>
      <c r="L12935" s="60"/>
    </row>
    <row r="12936" spans="1:12">
      <c r="A12936" s="77"/>
      <c r="B12936"/>
      <c r="C12936"/>
      <c r="D12936"/>
      <c r="H12936" s="6"/>
      <c r="I12936" s="79"/>
      <c r="J12936"/>
      <c r="K12936" s="2"/>
      <c r="L12936" s="60"/>
    </row>
    <row r="12937" spans="1:12">
      <c r="A12937" s="77"/>
      <c r="B12937"/>
      <c r="C12937"/>
      <c r="D12937"/>
      <c r="H12937" s="6"/>
      <c r="I12937" s="79"/>
      <c r="J12937"/>
      <c r="K12937" s="2"/>
      <c r="L12937" s="60"/>
    </row>
    <row r="12938" spans="1:12">
      <c r="A12938" s="77"/>
      <c r="B12938"/>
      <c r="C12938"/>
      <c r="D12938"/>
      <c r="H12938" s="6"/>
      <c r="I12938" s="79"/>
      <c r="J12938"/>
      <c r="K12938" s="2"/>
      <c r="L12938" s="60"/>
    </row>
    <row r="12939" spans="1:12">
      <c r="A12939" s="77"/>
      <c r="B12939"/>
      <c r="C12939"/>
      <c r="D12939"/>
      <c r="H12939" s="6"/>
      <c r="I12939" s="79"/>
      <c r="J12939"/>
      <c r="K12939" s="2"/>
      <c r="L12939" s="60"/>
    </row>
    <row r="12940" spans="1:12">
      <c r="A12940" s="77"/>
      <c r="B12940"/>
      <c r="C12940"/>
      <c r="D12940"/>
      <c r="H12940" s="6"/>
      <c r="I12940" s="79"/>
      <c r="J12940"/>
      <c r="K12940" s="2"/>
      <c r="L12940" s="60"/>
    </row>
    <row r="12941" spans="1:12">
      <c r="A12941" s="77"/>
      <c r="B12941"/>
      <c r="C12941"/>
      <c r="D12941"/>
      <c r="H12941" s="6"/>
      <c r="I12941" s="79"/>
      <c r="J12941"/>
      <c r="K12941" s="62"/>
      <c r="L12941" s="63"/>
    </row>
    <row r="12942" spans="1:12">
      <c r="A12942" s="77"/>
      <c r="B12942"/>
      <c r="C12942"/>
      <c r="D12942"/>
      <c r="H12942" s="6"/>
      <c r="I12942" s="79"/>
      <c r="J12942"/>
      <c r="K12942" s="2"/>
      <c r="L12942" s="60"/>
    </row>
    <row r="12943" spans="1:12">
      <c r="A12943" s="77"/>
      <c r="B12943"/>
      <c r="C12943"/>
      <c r="D12943"/>
      <c r="H12943" s="6"/>
      <c r="I12943" s="79"/>
      <c r="J12943"/>
      <c r="K12943" s="2"/>
      <c r="L12943" s="60"/>
    </row>
    <row r="12944" spans="1:12">
      <c r="A12944" s="77"/>
      <c r="B12944"/>
      <c r="C12944"/>
      <c r="D12944"/>
      <c r="H12944" s="6"/>
      <c r="I12944" s="79"/>
      <c r="J12944"/>
      <c r="K12944" s="62"/>
      <c r="L12944" s="63"/>
    </row>
    <row r="12945" spans="1:12">
      <c r="A12945" s="77"/>
      <c r="B12945"/>
      <c r="C12945"/>
      <c r="D12945"/>
      <c r="H12945" s="6"/>
      <c r="I12945" s="79"/>
      <c r="J12945"/>
      <c r="K12945" s="2"/>
      <c r="L12945" s="60"/>
    </row>
    <row r="12946" spans="1:12">
      <c r="A12946" s="77"/>
      <c r="B12946"/>
      <c r="C12946"/>
      <c r="D12946"/>
      <c r="H12946" s="6"/>
      <c r="I12946" s="79"/>
      <c r="J12946"/>
      <c r="K12946" s="2"/>
      <c r="L12946" s="60"/>
    </row>
    <row r="12947" spans="1:12">
      <c r="A12947" s="77"/>
      <c r="B12947"/>
      <c r="C12947"/>
      <c r="D12947"/>
      <c r="H12947" s="6"/>
      <c r="I12947" s="79"/>
      <c r="J12947"/>
      <c r="K12947" s="62"/>
      <c r="L12947" s="63"/>
    </row>
    <row r="12948" spans="1:12">
      <c r="A12948" s="77"/>
      <c r="B12948"/>
      <c r="C12948"/>
      <c r="D12948"/>
      <c r="H12948" s="6"/>
      <c r="I12948" s="79"/>
      <c r="J12948"/>
      <c r="K12948" s="2"/>
      <c r="L12948" s="60"/>
    </row>
    <row r="12949" spans="1:12">
      <c r="A12949" s="77"/>
      <c r="B12949"/>
      <c r="C12949"/>
      <c r="D12949"/>
      <c r="H12949" s="6"/>
      <c r="I12949" s="79"/>
      <c r="J12949"/>
      <c r="K12949" s="2"/>
      <c r="L12949" s="60"/>
    </row>
    <row r="12950" spans="1:12">
      <c r="A12950" s="77"/>
      <c r="B12950"/>
      <c r="C12950"/>
      <c r="D12950"/>
      <c r="H12950" s="6"/>
      <c r="I12950" s="79"/>
      <c r="J12950"/>
      <c r="K12950" s="62"/>
      <c r="L12950" s="63"/>
    </row>
    <row r="12951" spans="1:12">
      <c r="A12951" s="77"/>
      <c r="B12951"/>
      <c r="C12951"/>
      <c r="D12951"/>
      <c r="H12951" s="6"/>
      <c r="I12951" s="79"/>
      <c r="J12951"/>
      <c r="K12951" s="62"/>
      <c r="L12951" s="63"/>
    </row>
    <row r="12952" spans="1:12">
      <c r="A12952" s="77"/>
      <c r="B12952"/>
      <c r="C12952"/>
      <c r="D12952"/>
      <c r="H12952" s="6"/>
      <c r="I12952" s="79"/>
      <c r="J12952"/>
      <c r="K12952" s="62"/>
      <c r="L12952" s="63"/>
    </row>
    <row r="12953" spans="1:12">
      <c r="A12953" s="77"/>
      <c r="B12953"/>
      <c r="C12953"/>
      <c r="D12953"/>
      <c r="H12953" s="6"/>
      <c r="I12953" s="79"/>
      <c r="J12953"/>
      <c r="K12953" s="62"/>
      <c r="L12953" s="63"/>
    </row>
    <row r="12954" spans="1:12">
      <c r="A12954" s="77"/>
      <c r="B12954"/>
      <c r="C12954"/>
      <c r="D12954"/>
      <c r="H12954" s="6"/>
      <c r="I12954" s="79"/>
      <c r="J12954"/>
      <c r="K12954" s="2"/>
      <c r="L12954" s="60"/>
    </row>
    <row r="12955" spans="1:12">
      <c r="A12955" s="77"/>
      <c r="B12955"/>
      <c r="C12955"/>
      <c r="D12955"/>
      <c r="H12955" s="6"/>
      <c r="I12955" s="79"/>
      <c r="J12955"/>
      <c r="K12955" s="2"/>
      <c r="L12955" s="60"/>
    </row>
    <row r="12956" spans="1:12">
      <c r="A12956" s="77"/>
      <c r="B12956"/>
      <c r="C12956"/>
      <c r="D12956"/>
      <c r="H12956" s="6"/>
      <c r="I12956" s="79"/>
      <c r="J12956"/>
      <c r="K12956" s="2"/>
      <c r="L12956" s="60"/>
    </row>
    <row r="12957" spans="1:12">
      <c r="A12957" s="77"/>
      <c r="B12957"/>
      <c r="C12957"/>
      <c r="D12957"/>
      <c r="H12957" s="6"/>
      <c r="I12957" s="79"/>
      <c r="J12957"/>
      <c r="K12957" s="2"/>
      <c r="L12957" s="60"/>
    </row>
    <row r="12958" spans="1:12">
      <c r="A12958" s="77"/>
      <c r="B12958"/>
      <c r="C12958"/>
      <c r="D12958"/>
      <c r="H12958" s="6"/>
      <c r="I12958" s="79"/>
      <c r="J12958"/>
      <c r="K12958" s="2"/>
      <c r="L12958" s="60"/>
    </row>
    <row r="12959" spans="1:12">
      <c r="A12959" s="77"/>
      <c r="B12959"/>
      <c r="C12959"/>
      <c r="D12959"/>
      <c r="H12959" s="6"/>
      <c r="I12959" s="79"/>
      <c r="J12959"/>
      <c r="K12959" s="2"/>
      <c r="L12959" s="60"/>
    </row>
    <row r="12960" spans="1:12">
      <c r="A12960" s="77"/>
      <c r="B12960"/>
      <c r="C12960"/>
      <c r="D12960"/>
      <c r="H12960" s="6"/>
      <c r="I12960" s="79"/>
      <c r="J12960"/>
      <c r="K12960" s="2"/>
      <c r="L12960" s="60"/>
    </row>
    <row r="12961" spans="1:12">
      <c r="A12961" s="77"/>
      <c r="B12961"/>
      <c r="C12961"/>
      <c r="D12961"/>
      <c r="H12961" s="6"/>
      <c r="I12961" s="79"/>
      <c r="J12961"/>
      <c r="K12961" s="2"/>
      <c r="L12961" s="60"/>
    </row>
    <row r="12962" spans="1:12">
      <c r="A12962" s="77"/>
      <c r="B12962"/>
      <c r="C12962"/>
      <c r="D12962"/>
      <c r="H12962" s="6"/>
      <c r="I12962" s="79"/>
      <c r="J12962"/>
      <c r="K12962" s="2"/>
      <c r="L12962" s="60"/>
    </row>
    <row r="12963" spans="1:12">
      <c r="A12963" s="77"/>
      <c r="B12963"/>
      <c r="C12963"/>
      <c r="D12963"/>
      <c r="H12963" s="6"/>
      <c r="I12963" s="79"/>
      <c r="J12963"/>
      <c r="K12963" s="2"/>
      <c r="L12963" s="60"/>
    </row>
    <row r="12964" spans="1:12">
      <c r="A12964" s="77"/>
      <c r="B12964"/>
      <c r="C12964"/>
      <c r="D12964"/>
      <c r="H12964" s="6"/>
      <c r="I12964" s="79"/>
      <c r="J12964"/>
      <c r="K12964" s="2"/>
      <c r="L12964" s="60"/>
    </row>
    <row r="12965" spans="1:12">
      <c r="A12965" s="77"/>
      <c r="B12965"/>
      <c r="C12965"/>
      <c r="D12965"/>
      <c r="H12965" s="6"/>
      <c r="I12965" s="79"/>
      <c r="J12965"/>
      <c r="K12965" s="62"/>
      <c r="L12965" s="63"/>
    </row>
    <row r="12966" spans="1:12">
      <c r="A12966" s="77"/>
      <c r="B12966"/>
      <c r="C12966"/>
      <c r="D12966"/>
      <c r="H12966" s="6"/>
      <c r="I12966" s="79"/>
      <c r="J12966"/>
      <c r="K12966" s="62"/>
      <c r="L12966" s="63"/>
    </row>
    <row r="12967" spans="1:12">
      <c r="A12967" s="77"/>
      <c r="B12967"/>
      <c r="C12967"/>
      <c r="D12967"/>
      <c r="H12967" s="6"/>
      <c r="I12967" s="79"/>
      <c r="J12967"/>
      <c r="K12967" s="62"/>
      <c r="L12967" s="63"/>
    </row>
    <row r="12968" spans="1:12">
      <c r="A12968" s="77"/>
      <c r="B12968"/>
      <c r="C12968"/>
      <c r="D12968"/>
      <c r="H12968" s="6"/>
      <c r="I12968" s="79"/>
      <c r="J12968"/>
      <c r="K12968" s="62"/>
      <c r="L12968" s="63"/>
    </row>
    <row r="12969" spans="1:12">
      <c r="A12969" s="77"/>
      <c r="B12969"/>
      <c r="C12969"/>
      <c r="D12969"/>
      <c r="H12969" s="6"/>
      <c r="I12969" s="79"/>
      <c r="J12969"/>
      <c r="K12969" s="62"/>
      <c r="L12969" s="63"/>
    </row>
    <row r="12970" spans="1:12">
      <c r="A12970" s="77"/>
      <c r="B12970"/>
      <c r="C12970"/>
      <c r="D12970"/>
      <c r="H12970" s="6"/>
      <c r="I12970" s="79"/>
      <c r="J12970"/>
      <c r="K12970" s="62"/>
      <c r="L12970" s="63"/>
    </row>
    <row r="12971" spans="1:12">
      <c r="A12971" s="77"/>
      <c r="B12971"/>
      <c r="C12971"/>
      <c r="D12971"/>
      <c r="H12971" s="6"/>
      <c r="I12971" s="79"/>
      <c r="J12971"/>
      <c r="K12971" s="62"/>
      <c r="L12971" s="63"/>
    </row>
    <row r="12972" spans="1:12">
      <c r="A12972" s="77"/>
      <c r="B12972"/>
      <c r="C12972"/>
      <c r="D12972"/>
      <c r="H12972" s="6"/>
      <c r="I12972" s="79"/>
      <c r="J12972"/>
      <c r="K12972" s="62"/>
      <c r="L12972" s="63"/>
    </row>
    <row r="12973" spans="1:12">
      <c r="A12973" s="77"/>
      <c r="B12973"/>
      <c r="C12973"/>
      <c r="D12973"/>
      <c r="H12973" s="6"/>
      <c r="I12973" s="79"/>
      <c r="J12973"/>
      <c r="K12973" s="62"/>
      <c r="L12973" s="63"/>
    </row>
    <row r="12974" spans="1:12">
      <c r="A12974" s="77"/>
      <c r="B12974"/>
      <c r="C12974"/>
      <c r="D12974"/>
      <c r="H12974" s="6"/>
      <c r="I12974" s="79"/>
      <c r="J12974"/>
      <c r="K12974" s="62"/>
      <c r="L12974" s="63"/>
    </row>
    <row r="12975" spans="1:12">
      <c r="A12975" s="77"/>
      <c r="B12975"/>
      <c r="C12975"/>
      <c r="D12975"/>
      <c r="H12975" s="6"/>
      <c r="I12975" s="79"/>
      <c r="J12975"/>
      <c r="K12975" s="62"/>
      <c r="L12975" s="63"/>
    </row>
    <row r="12976" spans="1:12">
      <c r="A12976" s="77"/>
      <c r="B12976"/>
      <c r="C12976"/>
      <c r="D12976"/>
      <c r="H12976" s="6"/>
      <c r="I12976" s="79"/>
      <c r="J12976"/>
      <c r="K12976" s="62"/>
      <c r="L12976" s="63"/>
    </row>
    <row r="12977" spans="1:12">
      <c r="A12977" s="77"/>
      <c r="B12977"/>
      <c r="C12977"/>
      <c r="D12977"/>
      <c r="H12977" s="6"/>
      <c r="I12977" s="79"/>
      <c r="J12977"/>
      <c r="K12977" s="62"/>
      <c r="L12977" s="63"/>
    </row>
    <row r="12978" spans="1:12">
      <c r="A12978" s="77"/>
      <c r="B12978"/>
      <c r="C12978"/>
      <c r="D12978"/>
      <c r="H12978" s="6"/>
      <c r="I12978" s="79"/>
      <c r="J12978"/>
      <c r="K12978" s="2"/>
      <c r="L12978" s="60"/>
    </row>
    <row r="12979" spans="1:12">
      <c r="A12979" s="77"/>
      <c r="B12979"/>
      <c r="C12979"/>
      <c r="D12979"/>
      <c r="H12979" s="6"/>
      <c r="I12979" s="79"/>
      <c r="J12979"/>
      <c r="K12979" s="2"/>
      <c r="L12979" s="60"/>
    </row>
    <row r="12980" spans="1:12">
      <c r="A12980" s="77"/>
      <c r="B12980"/>
      <c r="C12980"/>
      <c r="D12980"/>
      <c r="H12980" s="6"/>
      <c r="I12980" s="79"/>
      <c r="J12980"/>
      <c r="K12980" s="2"/>
      <c r="L12980" s="60"/>
    </row>
    <row r="12981" spans="1:12">
      <c r="A12981" s="77"/>
      <c r="B12981"/>
      <c r="C12981"/>
      <c r="D12981"/>
      <c r="H12981" s="6"/>
      <c r="I12981" s="79"/>
      <c r="J12981"/>
      <c r="K12981" s="2"/>
      <c r="L12981" s="60"/>
    </row>
    <row r="12982" spans="1:12">
      <c r="A12982" s="77"/>
      <c r="B12982"/>
      <c r="C12982"/>
      <c r="D12982"/>
      <c r="H12982" s="6"/>
      <c r="I12982" s="79"/>
      <c r="J12982"/>
      <c r="K12982" s="2"/>
      <c r="L12982" s="60"/>
    </row>
    <row r="12983" spans="1:12">
      <c r="A12983" s="77"/>
      <c r="B12983"/>
      <c r="C12983"/>
      <c r="D12983"/>
      <c r="H12983" s="6"/>
      <c r="I12983" s="79"/>
      <c r="J12983"/>
      <c r="K12983" s="2"/>
      <c r="L12983" s="60"/>
    </row>
    <row r="12984" spans="1:12">
      <c r="A12984" s="77"/>
      <c r="B12984"/>
      <c r="C12984"/>
      <c r="D12984"/>
      <c r="H12984" s="6"/>
      <c r="I12984" s="79"/>
      <c r="J12984"/>
      <c r="K12984" s="2"/>
      <c r="L12984" s="60"/>
    </row>
    <row r="12985" spans="1:12">
      <c r="A12985" s="77"/>
      <c r="B12985"/>
      <c r="C12985"/>
      <c r="D12985"/>
      <c r="H12985" s="6"/>
      <c r="I12985" s="79"/>
      <c r="J12985"/>
      <c r="K12985" s="2"/>
      <c r="L12985" s="60"/>
    </row>
    <row r="12986" spans="1:12">
      <c r="A12986" s="77"/>
      <c r="B12986"/>
      <c r="C12986"/>
      <c r="D12986"/>
      <c r="H12986" s="6"/>
      <c r="I12986" s="79"/>
      <c r="J12986"/>
      <c r="K12986" s="2"/>
      <c r="L12986" s="60"/>
    </row>
    <row r="12987" spans="1:12">
      <c r="A12987" s="77"/>
      <c r="B12987"/>
      <c r="C12987"/>
      <c r="D12987"/>
      <c r="H12987" s="6"/>
      <c r="I12987" s="79"/>
      <c r="J12987"/>
      <c r="K12987" s="2"/>
      <c r="L12987" s="60"/>
    </row>
    <row r="12988" spans="1:12">
      <c r="A12988" s="77"/>
      <c r="B12988"/>
      <c r="C12988"/>
      <c r="D12988"/>
      <c r="H12988" s="6"/>
      <c r="I12988" s="79"/>
      <c r="J12988"/>
      <c r="K12988" s="2"/>
      <c r="L12988" s="60"/>
    </row>
    <row r="12989" spans="1:12">
      <c r="A12989" s="77"/>
      <c r="B12989"/>
      <c r="C12989"/>
      <c r="D12989"/>
      <c r="H12989" s="6"/>
      <c r="I12989" s="79"/>
      <c r="J12989"/>
      <c r="K12989" s="62"/>
      <c r="L12989" s="63"/>
    </row>
    <row r="12990" spans="1:12">
      <c r="A12990" s="77"/>
      <c r="B12990"/>
      <c r="C12990"/>
      <c r="D12990"/>
      <c r="H12990" s="6"/>
      <c r="I12990" s="79"/>
      <c r="J12990"/>
      <c r="K12990" s="2"/>
      <c r="L12990" s="60"/>
    </row>
    <row r="12991" spans="1:12">
      <c r="A12991" s="77"/>
      <c r="B12991"/>
      <c r="C12991"/>
      <c r="D12991"/>
      <c r="H12991" s="6"/>
      <c r="I12991" s="79"/>
      <c r="J12991"/>
      <c r="K12991" s="2"/>
      <c r="L12991" s="60"/>
    </row>
    <row r="12992" spans="1:12">
      <c r="A12992" s="77"/>
      <c r="B12992"/>
      <c r="C12992"/>
      <c r="D12992"/>
      <c r="H12992" s="6"/>
      <c r="I12992" s="79"/>
      <c r="J12992"/>
      <c r="K12992" s="62"/>
      <c r="L12992" s="63"/>
    </row>
    <row r="12993" spans="1:12">
      <c r="A12993" s="77"/>
      <c r="B12993"/>
      <c r="C12993"/>
      <c r="D12993"/>
      <c r="H12993" s="6"/>
      <c r="I12993" s="79"/>
      <c r="J12993"/>
      <c r="K12993" s="2"/>
      <c r="L12993" s="60"/>
    </row>
    <row r="12994" spans="1:12">
      <c r="A12994" s="77"/>
      <c r="B12994"/>
      <c r="C12994"/>
      <c r="D12994"/>
      <c r="H12994" s="6"/>
      <c r="I12994" s="79"/>
      <c r="J12994"/>
      <c r="K12994" s="2"/>
      <c r="L12994" s="60"/>
    </row>
    <row r="12995" spans="1:12">
      <c r="A12995" s="77"/>
      <c r="B12995"/>
      <c r="C12995"/>
      <c r="D12995"/>
      <c r="H12995" s="6"/>
      <c r="I12995" s="79"/>
      <c r="J12995"/>
      <c r="K12995" s="62"/>
      <c r="L12995" s="63"/>
    </row>
    <row r="12996" spans="1:12">
      <c r="A12996" s="77"/>
      <c r="B12996"/>
      <c r="C12996"/>
      <c r="D12996"/>
      <c r="H12996" s="6"/>
      <c r="I12996" s="79"/>
      <c r="J12996"/>
      <c r="K12996" s="2"/>
      <c r="L12996" s="60"/>
    </row>
    <row r="12997" spans="1:12">
      <c r="A12997" s="77"/>
      <c r="B12997"/>
      <c r="C12997"/>
      <c r="D12997"/>
      <c r="H12997" s="6"/>
      <c r="I12997" s="79"/>
      <c r="J12997"/>
      <c r="K12997" s="2"/>
      <c r="L12997" s="60"/>
    </row>
    <row r="12998" spans="1:12">
      <c r="A12998" s="77"/>
      <c r="B12998"/>
      <c r="C12998"/>
      <c r="D12998"/>
      <c r="H12998" s="6"/>
      <c r="I12998" s="79"/>
      <c r="J12998"/>
      <c r="K12998" s="62"/>
      <c r="L12998" s="63"/>
    </row>
    <row r="12999" spans="1:12">
      <c r="A12999" s="77"/>
      <c r="B12999"/>
      <c r="C12999"/>
      <c r="D12999"/>
      <c r="H12999" s="6"/>
      <c r="I12999" s="79"/>
      <c r="J12999"/>
      <c r="K12999" s="62"/>
      <c r="L12999" s="63"/>
    </row>
    <row r="13000" spans="1:12">
      <c r="A13000" s="77"/>
      <c r="B13000"/>
      <c r="C13000"/>
      <c r="D13000"/>
      <c r="H13000" s="6"/>
      <c r="I13000" s="79"/>
      <c r="J13000"/>
      <c r="K13000" s="62"/>
      <c r="L13000" s="63"/>
    </row>
    <row r="13001" spans="1:12">
      <c r="A13001" s="77"/>
      <c r="B13001"/>
      <c r="C13001"/>
      <c r="D13001"/>
      <c r="H13001" s="6"/>
      <c r="I13001" s="79"/>
      <c r="J13001"/>
      <c r="K13001" s="62"/>
      <c r="L13001" s="63"/>
    </row>
    <row r="13002" spans="1:12">
      <c r="A13002" s="77"/>
      <c r="B13002"/>
      <c r="C13002"/>
      <c r="D13002"/>
      <c r="H13002" s="6"/>
      <c r="I13002" s="79"/>
      <c r="J13002"/>
      <c r="K13002" s="2"/>
      <c r="L13002" s="60"/>
    </row>
    <row r="13003" spans="1:12">
      <c r="A13003" s="77"/>
      <c r="B13003"/>
      <c r="C13003"/>
      <c r="D13003"/>
      <c r="H13003" s="6"/>
      <c r="I13003" s="79"/>
      <c r="J13003"/>
      <c r="K13003" s="2"/>
      <c r="L13003" s="60"/>
    </row>
    <row r="13004" spans="1:12">
      <c r="A13004" s="77"/>
      <c r="B13004"/>
      <c r="C13004"/>
      <c r="D13004"/>
      <c r="H13004" s="6"/>
      <c r="I13004" s="79"/>
      <c r="J13004"/>
      <c r="K13004" s="2"/>
      <c r="L13004" s="60"/>
    </row>
    <row r="13005" spans="1:12">
      <c r="A13005" s="77"/>
      <c r="B13005"/>
      <c r="C13005"/>
      <c r="D13005"/>
      <c r="H13005" s="6"/>
      <c r="I13005" s="79"/>
      <c r="J13005"/>
      <c r="K13005" s="2"/>
      <c r="L13005" s="60"/>
    </row>
    <row r="13006" spans="1:12">
      <c r="A13006" s="77"/>
      <c r="B13006"/>
      <c r="C13006"/>
      <c r="D13006"/>
      <c r="H13006" s="6"/>
      <c r="I13006" s="79"/>
      <c r="J13006"/>
      <c r="K13006" s="2"/>
      <c r="L13006" s="60"/>
    </row>
    <row r="13007" spans="1:12">
      <c r="A13007" s="77"/>
      <c r="B13007"/>
      <c r="C13007"/>
      <c r="D13007"/>
      <c r="H13007" s="6"/>
      <c r="I13007" s="79"/>
      <c r="J13007"/>
      <c r="K13007" s="2"/>
      <c r="L13007" s="60"/>
    </row>
    <row r="13008" spans="1:12">
      <c r="A13008" s="77"/>
      <c r="B13008"/>
      <c r="C13008"/>
      <c r="D13008"/>
      <c r="H13008" s="6"/>
      <c r="I13008" s="79"/>
      <c r="J13008"/>
      <c r="K13008" s="2"/>
      <c r="L13008" s="60"/>
    </row>
    <row r="13009" spans="1:12">
      <c r="A13009" s="77"/>
      <c r="B13009"/>
      <c r="C13009"/>
      <c r="D13009"/>
      <c r="H13009" s="6"/>
      <c r="I13009" s="79"/>
      <c r="J13009"/>
      <c r="K13009" s="2"/>
      <c r="L13009" s="60"/>
    </row>
    <row r="13010" spans="1:12">
      <c r="A13010" s="77"/>
      <c r="B13010"/>
      <c r="C13010"/>
      <c r="D13010"/>
      <c r="H13010" s="6"/>
      <c r="I13010" s="79"/>
      <c r="J13010"/>
      <c r="K13010" s="2"/>
      <c r="L13010" s="60"/>
    </row>
    <row r="13011" spans="1:12">
      <c r="A13011" s="77"/>
      <c r="B13011"/>
      <c r="C13011"/>
      <c r="D13011"/>
      <c r="H13011" s="6"/>
      <c r="I13011" s="79"/>
      <c r="J13011"/>
      <c r="K13011" s="2"/>
      <c r="L13011" s="60"/>
    </row>
    <row r="13012" spans="1:12">
      <c r="A13012" s="77"/>
      <c r="B13012"/>
      <c r="C13012"/>
      <c r="D13012"/>
      <c r="H13012" s="6"/>
      <c r="I13012" s="79"/>
      <c r="J13012"/>
      <c r="K13012" s="2"/>
      <c r="L13012" s="60"/>
    </row>
    <row r="13013" spans="1:12">
      <c r="A13013" s="77"/>
      <c r="B13013"/>
      <c r="C13013"/>
      <c r="D13013"/>
      <c r="H13013" s="6"/>
      <c r="I13013" s="79"/>
      <c r="J13013"/>
      <c r="K13013" s="62"/>
      <c r="L13013" s="63"/>
    </row>
    <row r="13014" spans="1:12">
      <c r="A13014" s="77"/>
      <c r="B13014"/>
      <c r="C13014"/>
      <c r="D13014"/>
      <c r="H13014" s="6"/>
      <c r="I13014" s="79"/>
      <c r="J13014"/>
      <c r="K13014" s="62"/>
      <c r="L13014" s="63"/>
    </row>
    <row r="13015" spans="1:12">
      <c r="A13015" s="77"/>
      <c r="B13015"/>
      <c r="C13015"/>
      <c r="D13015"/>
      <c r="H13015" s="6"/>
      <c r="I13015" s="79"/>
      <c r="J13015"/>
      <c r="K13015" s="62"/>
      <c r="L13015" s="63"/>
    </row>
    <row r="13016" spans="1:12">
      <c r="A13016" s="77"/>
      <c r="B13016"/>
      <c r="C13016"/>
      <c r="D13016"/>
      <c r="H13016" s="6"/>
      <c r="I13016" s="79"/>
      <c r="J13016"/>
      <c r="K13016" s="62"/>
      <c r="L13016" s="63"/>
    </row>
    <row r="13017" spans="1:12">
      <c r="A13017" s="77"/>
      <c r="B13017"/>
      <c r="C13017"/>
      <c r="D13017"/>
      <c r="H13017" s="6"/>
      <c r="I13017" s="79"/>
      <c r="J13017"/>
      <c r="K13017" s="62"/>
      <c r="L13017" s="63"/>
    </row>
    <row r="13018" spans="1:12">
      <c r="A13018" s="77"/>
      <c r="B13018"/>
      <c r="C13018"/>
      <c r="D13018"/>
      <c r="H13018" s="6"/>
      <c r="I13018" s="79"/>
      <c r="J13018"/>
      <c r="K13018" s="62"/>
      <c r="L13018" s="63"/>
    </row>
    <row r="13019" spans="1:12">
      <c r="A13019" s="77"/>
      <c r="B13019"/>
      <c r="C13019"/>
      <c r="D13019"/>
      <c r="H13019" s="6"/>
      <c r="I13019" s="79"/>
      <c r="J13019"/>
      <c r="K13019" s="62"/>
      <c r="L13019" s="63"/>
    </row>
    <row r="13020" spans="1:12">
      <c r="A13020" s="77"/>
      <c r="B13020"/>
      <c r="C13020"/>
      <c r="D13020"/>
      <c r="H13020" s="6"/>
      <c r="I13020" s="79"/>
      <c r="J13020"/>
      <c r="K13020" s="62"/>
      <c r="L13020" s="63"/>
    </row>
    <row r="13021" spans="1:12">
      <c r="A13021" s="77"/>
      <c r="B13021"/>
      <c r="C13021"/>
      <c r="D13021"/>
      <c r="H13021" s="6"/>
      <c r="I13021" s="79"/>
      <c r="J13021"/>
      <c r="K13021" s="62"/>
      <c r="L13021" s="63"/>
    </row>
    <row r="13022" spans="1:12">
      <c r="A13022" s="77"/>
      <c r="B13022"/>
      <c r="C13022"/>
      <c r="D13022"/>
      <c r="H13022" s="6"/>
      <c r="I13022" s="79"/>
      <c r="J13022"/>
      <c r="K13022" s="62"/>
      <c r="L13022" s="63"/>
    </row>
    <row r="13023" spans="1:12">
      <c r="A13023" s="77"/>
      <c r="B13023"/>
      <c r="C13023"/>
      <c r="D13023"/>
      <c r="H13023" s="6"/>
      <c r="I13023" s="79"/>
      <c r="J13023"/>
      <c r="K13023" s="62"/>
      <c r="L13023" s="63"/>
    </row>
    <row r="13024" spans="1:12">
      <c r="A13024" s="77"/>
      <c r="B13024"/>
      <c r="C13024"/>
      <c r="D13024"/>
      <c r="H13024" s="6"/>
      <c r="I13024" s="79"/>
      <c r="J13024"/>
      <c r="K13024" s="62"/>
      <c r="L13024" s="63"/>
    </row>
    <row r="13025" spans="1:12">
      <c r="A13025" s="77"/>
      <c r="B13025"/>
      <c r="C13025"/>
      <c r="D13025"/>
      <c r="H13025" s="6"/>
      <c r="I13025" s="79"/>
      <c r="J13025"/>
      <c r="K13025" s="62"/>
      <c r="L13025" s="63"/>
    </row>
    <row r="13026" spans="1:12">
      <c r="A13026" s="77"/>
      <c r="B13026"/>
      <c r="C13026"/>
      <c r="D13026"/>
      <c r="H13026" s="6"/>
      <c r="I13026" s="79"/>
      <c r="J13026"/>
      <c r="K13026" s="2"/>
      <c r="L13026" s="60"/>
    </row>
    <row r="13027" spans="1:12">
      <c r="A13027" s="77"/>
      <c r="B13027"/>
      <c r="C13027"/>
      <c r="D13027"/>
      <c r="H13027" s="6"/>
      <c r="I13027" s="79"/>
      <c r="J13027"/>
      <c r="K13027" s="2"/>
      <c r="L13027" s="60"/>
    </row>
    <row r="13028" spans="1:12">
      <c r="A13028" s="77"/>
      <c r="B13028"/>
      <c r="C13028"/>
      <c r="D13028"/>
      <c r="H13028" s="6"/>
      <c r="I13028" s="79"/>
      <c r="J13028"/>
      <c r="K13028" s="2"/>
      <c r="L13028" s="60"/>
    </row>
    <row r="13029" spans="1:12">
      <c r="A13029" s="77"/>
      <c r="B13029"/>
      <c r="C13029"/>
      <c r="D13029"/>
      <c r="H13029" s="6"/>
      <c r="I13029" s="79"/>
      <c r="J13029"/>
      <c r="K13029" s="2"/>
      <c r="L13029" s="60"/>
    </row>
    <row r="13030" spans="1:12">
      <c r="A13030" s="77"/>
      <c r="B13030"/>
      <c r="C13030"/>
      <c r="D13030"/>
      <c r="H13030" s="6"/>
      <c r="I13030" s="79"/>
      <c r="J13030"/>
      <c r="K13030" s="2"/>
      <c r="L13030" s="60"/>
    </row>
    <row r="13031" spans="1:12">
      <c r="A13031" s="77"/>
      <c r="B13031"/>
      <c r="C13031"/>
      <c r="D13031"/>
      <c r="H13031" s="6"/>
      <c r="I13031" s="79"/>
      <c r="J13031"/>
      <c r="K13031" s="2"/>
      <c r="L13031" s="60"/>
    </row>
    <row r="13032" spans="1:12">
      <c r="A13032" s="77"/>
      <c r="B13032"/>
      <c r="C13032"/>
      <c r="D13032"/>
      <c r="H13032" s="6"/>
      <c r="I13032" s="79"/>
      <c r="J13032"/>
      <c r="K13032" s="2"/>
      <c r="L13032" s="60"/>
    </row>
    <row r="13033" spans="1:12">
      <c r="A13033" s="77"/>
      <c r="B13033"/>
      <c r="C13033"/>
      <c r="D13033"/>
      <c r="H13033" s="6"/>
      <c r="I13033" s="79"/>
      <c r="J13033"/>
      <c r="K13033" s="2"/>
      <c r="L13033" s="60"/>
    </row>
    <row r="13034" spans="1:12">
      <c r="A13034" s="77"/>
      <c r="B13034"/>
      <c r="C13034"/>
      <c r="D13034"/>
      <c r="H13034" s="6"/>
      <c r="I13034" s="79"/>
      <c r="J13034"/>
      <c r="K13034" s="2"/>
      <c r="L13034" s="60"/>
    </row>
    <row r="13035" spans="1:12">
      <c r="A13035" s="77"/>
      <c r="B13035"/>
      <c r="C13035"/>
      <c r="D13035"/>
      <c r="H13035" s="6"/>
      <c r="I13035" s="79"/>
      <c r="J13035"/>
      <c r="K13035" s="2"/>
      <c r="L13035" s="60"/>
    </row>
    <row r="13036" spans="1:12">
      <c r="A13036" s="77"/>
      <c r="B13036"/>
      <c r="C13036"/>
      <c r="D13036"/>
      <c r="H13036" s="6"/>
      <c r="I13036" s="79"/>
      <c r="J13036"/>
      <c r="K13036" s="2"/>
      <c r="L13036" s="60"/>
    </row>
    <row r="13037" spans="1:12">
      <c r="A13037" s="77"/>
      <c r="B13037"/>
      <c r="C13037"/>
      <c r="D13037"/>
      <c r="H13037" s="6"/>
      <c r="I13037" s="79"/>
      <c r="J13037"/>
      <c r="K13037" s="62"/>
      <c r="L13037" s="63"/>
    </row>
    <row r="13038" spans="1:12">
      <c r="A13038" s="77"/>
      <c r="B13038"/>
      <c r="C13038"/>
      <c r="D13038"/>
      <c r="H13038" s="6"/>
      <c r="I13038" s="79"/>
      <c r="J13038"/>
      <c r="K13038" s="2"/>
      <c r="L13038" s="60"/>
    </row>
    <row r="13039" spans="1:12">
      <c r="A13039" s="77"/>
      <c r="B13039"/>
      <c r="C13039"/>
      <c r="D13039"/>
      <c r="H13039" s="6"/>
      <c r="I13039" s="79"/>
      <c r="J13039"/>
      <c r="K13039" s="2"/>
      <c r="L13039" s="60"/>
    </row>
    <row r="13040" spans="1:12">
      <c r="A13040" s="77"/>
      <c r="B13040"/>
      <c r="C13040"/>
      <c r="D13040"/>
      <c r="H13040" s="6"/>
      <c r="I13040" s="79"/>
      <c r="J13040"/>
      <c r="K13040" s="62"/>
      <c r="L13040" s="63"/>
    </row>
    <row r="13041" spans="1:12">
      <c r="A13041" s="77"/>
      <c r="B13041"/>
      <c r="C13041"/>
      <c r="D13041"/>
      <c r="H13041" s="6"/>
      <c r="I13041" s="79"/>
      <c r="J13041"/>
      <c r="K13041" s="2"/>
      <c r="L13041" s="60"/>
    </row>
    <row r="13042" spans="1:12">
      <c r="A13042" s="77"/>
      <c r="B13042"/>
      <c r="C13042"/>
      <c r="D13042"/>
      <c r="H13042" s="6"/>
      <c r="I13042" s="79"/>
      <c r="J13042"/>
      <c r="K13042" s="2"/>
      <c r="L13042" s="60"/>
    </row>
    <row r="13043" spans="1:12">
      <c r="A13043" s="77"/>
      <c r="B13043"/>
      <c r="C13043"/>
      <c r="D13043"/>
      <c r="H13043" s="6"/>
      <c r="I13043" s="79"/>
      <c r="J13043"/>
      <c r="K13043" s="62"/>
      <c r="L13043" s="63"/>
    </row>
    <row r="13044" spans="1:12">
      <c r="A13044" s="77"/>
      <c r="B13044"/>
      <c r="C13044"/>
      <c r="D13044"/>
      <c r="H13044" s="6"/>
      <c r="I13044" s="79"/>
      <c r="J13044"/>
      <c r="K13044" s="2"/>
      <c r="L13044" s="60"/>
    </row>
    <row r="13045" spans="1:12">
      <c r="A13045" s="77"/>
      <c r="B13045"/>
      <c r="C13045"/>
      <c r="D13045"/>
      <c r="H13045" s="6"/>
      <c r="I13045" s="79"/>
      <c r="J13045"/>
      <c r="K13045" s="2"/>
      <c r="L13045" s="60"/>
    </row>
    <row r="13046" spans="1:12">
      <c r="A13046" s="77"/>
      <c r="B13046"/>
      <c r="C13046"/>
      <c r="D13046"/>
      <c r="H13046" s="6"/>
      <c r="I13046" s="79"/>
      <c r="J13046"/>
      <c r="K13046" s="62"/>
      <c r="L13046" s="63"/>
    </row>
    <row r="13047" spans="1:12">
      <c r="A13047" s="77"/>
      <c r="B13047"/>
      <c r="C13047"/>
      <c r="D13047"/>
      <c r="H13047" s="6"/>
      <c r="I13047" s="79"/>
      <c r="J13047"/>
      <c r="K13047" s="62"/>
      <c r="L13047" s="63"/>
    </row>
    <row r="13048" spans="1:12">
      <c r="A13048" s="77"/>
      <c r="B13048"/>
      <c r="C13048"/>
      <c r="D13048"/>
      <c r="H13048" s="6"/>
      <c r="I13048" s="79"/>
      <c r="J13048"/>
      <c r="K13048" s="62"/>
      <c r="L13048" s="63"/>
    </row>
    <row r="13049" spans="1:12">
      <c r="A13049" s="77"/>
      <c r="B13049"/>
      <c r="C13049"/>
      <c r="D13049"/>
      <c r="H13049" s="6"/>
      <c r="I13049" s="79"/>
      <c r="J13049"/>
      <c r="K13049" s="62"/>
      <c r="L13049" s="63"/>
    </row>
    <row r="13050" spans="1:12">
      <c r="A13050" s="77"/>
      <c r="B13050"/>
      <c r="C13050"/>
      <c r="D13050"/>
      <c r="H13050" s="6"/>
      <c r="I13050" s="79"/>
      <c r="J13050"/>
      <c r="K13050" s="2"/>
      <c r="L13050" s="60"/>
    </row>
    <row r="13051" spans="1:12">
      <c r="A13051" s="77"/>
      <c r="B13051"/>
      <c r="C13051"/>
      <c r="D13051"/>
      <c r="H13051" s="6"/>
      <c r="I13051" s="79"/>
      <c r="J13051"/>
      <c r="K13051" s="2"/>
      <c r="L13051" s="60"/>
    </row>
    <row r="13052" spans="1:12">
      <c r="A13052" s="77"/>
      <c r="B13052"/>
      <c r="C13052"/>
      <c r="D13052"/>
      <c r="H13052" s="6"/>
      <c r="I13052" s="79"/>
      <c r="J13052"/>
      <c r="K13052" s="2"/>
      <c r="L13052" s="60"/>
    </row>
    <row r="13053" spans="1:12">
      <c r="A13053" s="77"/>
      <c r="B13053"/>
      <c r="C13053"/>
      <c r="D13053"/>
      <c r="H13053" s="6"/>
      <c r="I13053" s="79"/>
      <c r="J13053"/>
      <c r="K13053" s="2"/>
      <c r="L13053" s="60"/>
    </row>
    <row r="13054" spans="1:12">
      <c r="A13054" s="77"/>
      <c r="B13054"/>
      <c r="C13054"/>
      <c r="D13054"/>
      <c r="H13054" s="6"/>
      <c r="I13054" s="79"/>
      <c r="J13054"/>
      <c r="K13054" s="2"/>
      <c r="L13054" s="60"/>
    </row>
    <row r="13055" spans="1:12">
      <c r="A13055" s="77"/>
      <c r="B13055"/>
      <c r="C13055"/>
      <c r="D13055"/>
      <c r="H13055" s="6"/>
      <c r="I13055" s="79"/>
      <c r="J13055"/>
      <c r="K13055" s="2"/>
      <c r="L13055" s="60"/>
    </row>
    <row r="13056" spans="1:12">
      <c r="A13056" s="77"/>
      <c r="B13056"/>
      <c r="C13056"/>
      <c r="D13056"/>
      <c r="H13056" s="6"/>
      <c r="I13056" s="79"/>
      <c r="J13056"/>
      <c r="K13056" s="2"/>
      <c r="L13056" s="60"/>
    </row>
    <row r="13057" spans="1:12">
      <c r="A13057" s="77"/>
      <c r="B13057"/>
      <c r="C13057"/>
      <c r="D13057"/>
      <c r="H13057" s="6"/>
      <c r="I13057" s="79"/>
      <c r="J13057"/>
      <c r="K13057" s="2"/>
      <c r="L13057" s="60"/>
    </row>
    <row r="13058" spans="1:12">
      <c r="A13058" s="77"/>
      <c r="B13058"/>
      <c r="C13058"/>
      <c r="D13058"/>
      <c r="H13058" s="6"/>
      <c r="I13058" s="79"/>
      <c r="J13058"/>
      <c r="K13058" s="2"/>
      <c r="L13058" s="60"/>
    </row>
    <row r="13059" spans="1:12">
      <c r="A13059" s="77"/>
      <c r="B13059"/>
      <c r="C13059"/>
      <c r="D13059"/>
      <c r="H13059" s="6"/>
      <c r="I13059" s="79"/>
      <c r="J13059"/>
      <c r="K13059" s="2"/>
      <c r="L13059" s="60"/>
    </row>
    <row r="13060" spans="1:12">
      <c r="A13060" s="77"/>
      <c r="B13060"/>
      <c r="C13060"/>
      <c r="D13060"/>
      <c r="H13060" s="6"/>
      <c r="I13060" s="79"/>
      <c r="J13060"/>
      <c r="K13060" s="2"/>
      <c r="L13060" s="60"/>
    </row>
    <row r="13061" spans="1:12">
      <c r="A13061" s="77"/>
      <c r="B13061"/>
      <c r="C13061"/>
      <c r="D13061"/>
      <c r="H13061" s="6"/>
      <c r="I13061" s="79"/>
      <c r="J13061"/>
      <c r="K13061" s="62"/>
      <c r="L13061" s="63"/>
    </row>
    <row r="13062" spans="1:12">
      <c r="A13062" s="77"/>
      <c r="B13062"/>
      <c r="C13062"/>
      <c r="D13062"/>
      <c r="H13062" s="6"/>
      <c r="I13062" s="79"/>
      <c r="J13062"/>
      <c r="K13062" s="62"/>
      <c r="L13062" s="63"/>
    </row>
    <row r="13063" spans="1:12">
      <c r="A13063" s="77"/>
      <c r="B13063"/>
      <c r="C13063"/>
      <c r="D13063"/>
      <c r="H13063" s="6"/>
      <c r="I13063" s="79"/>
      <c r="J13063"/>
      <c r="K13063" s="62"/>
      <c r="L13063" s="63"/>
    </row>
    <row r="13064" spans="1:12">
      <c r="A13064" s="77"/>
      <c r="B13064"/>
      <c r="C13064"/>
      <c r="D13064"/>
      <c r="H13064" s="6"/>
      <c r="I13064" s="79"/>
      <c r="J13064"/>
      <c r="K13064" s="62"/>
      <c r="L13064" s="63"/>
    </row>
    <row r="13065" spans="1:12">
      <c r="A13065" s="77"/>
      <c r="B13065"/>
      <c r="C13065"/>
      <c r="D13065"/>
      <c r="H13065" s="6"/>
      <c r="I13065" s="79"/>
      <c r="J13065"/>
      <c r="K13065" s="62"/>
      <c r="L13065" s="63"/>
    </row>
    <row r="13066" spans="1:12">
      <c r="A13066" s="77"/>
      <c r="B13066"/>
      <c r="C13066"/>
      <c r="D13066"/>
      <c r="H13066" s="6"/>
      <c r="I13066" s="79"/>
      <c r="J13066"/>
      <c r="K13066" s="62"/>
      <c r="L13066" s="63"/>
    </row>
    <row r="13067" spans="1:12">
      <c r="A13067" s="77"/>
      <c r="B13067"/>
      <c r="C13067"/>
      <c r="D13067"/>
      <c r="H13067" s="6"/>
      <c r="I13067" s="79"/>
      <c r="J13067"/>
      <c r="K13067" s="62"/>
      <c r="L13067" s="63"/>
    </row>
    <row r="13068" spans="1:12">
      <c r="A13068" s="77"/>
      <c r="B13068"/>
      <c r="C13068"/>
      <c r="D13068"/>
      <c r="H13068" s="6"/>
      <c r="I13068" s="79"/>
      <c r="J13068"/>
      <c r="K13068" s="62"/>
      <c r="L13068" s="63"/>
    </row>
    <row r="13069" spans="1:12">
      <c r="A13069" s="77"/>
      <c r="B13069"/>
      <c r="C13069"/>
      <c r="D13069"/>
      <c r="H13069" s="6"/>
      <c r="I13069" s="79"/>
      <c r="J13069"/>
      <c r="K13069" s="62"/>
      <c r="L13069" s="63"/>
    </row>
    <row r="13070" spans="1:12">
      <c r="A13070" s="77"/>
      <c r="B13070"/>
      <c r="C13070"/>
      <c r="D13070"/>
      <c r="H13070" s="6"/>
      <c r="I13070" s="79"/>
      <c r="J13070"/>
      <c r="K13070" s="62"/>
      <c r="L13070" s="63"/>
    </row>
    <row r="13071" spans="1:12">
      <c r="A13071" s="77"/>
      <c r="B13071"/>
      <c r="C13071"/>
      <c r="D13071"/>
      <c r="H13071" s="6"/>
      <c r="I13071" s="79"/>
      <c r="J13071"/>
      <c r="K13071" s="62"/>
      <c r="L13071" s="63"/>
    </row>
    <row r="13072" spans="1:12">
      <c r="A13072" s="77"/>
      <c r="B13072"/>
      <c r="C13072"/>
      <c r="D13072"/>
      <c r="H13072" s="6"/>
      <c r="I13072" s="79"/>
      <c r="J13072"/>
      <c r="K13072" s="62"/>
      <c r="L13072" s="63"/>
    </row>
    <row r="13073" spans="1:12">
      <c r="A13073" s="77"/>
      <c r="B13073"/>
      <c r="C13073"/>
      <c r="D13073"/>
      <c r="H13073" s="6"/>
      <c r="I13073" s="79"/>
      <c r="J13073"/>
      <c r="K13073" s="62"/>
      <c r="L13073" s="63"/>
    </row>
    <row r="13074" spans="1:12">
      <c r="A13074" s="77"/>
      <c r="B13074"/>
      <c r="C13074"/>
      <c r="D13074"/>
      <c r="H13074" s="6"/>
      <c r="I13074" s="79"/>
      <c r="J13074"/>
      <c r="K13074" s="2"/>
      <c r="L13074" s="60"/>
    </row>
    <row r="13075" spans="1:12">
      <c r="A13075" s="77"/>
      <c r="B13075"/>
      <c r="C13075"/>
      <c r="D13075"/>
      <c r="H13075" s="6"/>
      <c r="I13075" s="79"/>
      <c r="J13075"/>
      <c r="K13075" s="2"/>
      <c r="L13075" s="60"/>
    </row>
    <row r="13076" spans="1:12">
      <c r="A13076" s="77"/>
      <c r="B13076"/>
      <c r="C13076"/>
      <c r="D13076"/>
      <c r="H13076" s="6"/>
      <c r="I13076" s="79"/>
      <c r="J13076"/>
      <c r="K13076" s="2"/>
      <c r="L13076" s="60"/>
    </row>
    <row r="13077" spans="1:12">
      <c r="A13077" s="77"/>
      <c r="B13077"/>
      <c r="C13077"/>
      <c r="D13077"/>
      <c r="H13077" s="6"/>
      <c r="I13077" s="79"/>
      <c r="J13077"/>
      <c r="K13077" s="2"/>
      <c r="L13077" s="60"/>
    </row>
    <row r="13078" spans="1:12">
      <c r="A13078" s="77"/>
      <c r="B13078"/>
      <c r="C13078"/>
      <c r="D13078"/>
      <c r="H13078" s="6"/>
      <c r="I13078" s="79"/>
      <c r="J13078"/>
      <c r="K13078" s="2"/>
      <c r="L13078" s="60"/>
    </row>
    <row r="13079" spans="1:12">
      <c r="A13079" s="77"/>
      <c r="B13079"/>
      <c r="C13079"/>
      <c r="D13079"/>
      <c r="H13079" s="6"/>
      <c r="I13079" s="79"/>
      <c r="J13079"/>
      <c r="K13079" s="2"/>
      <c r="L13079" s="60"/>
    </row>
    <row r="13080" spans="1:12">
      <c r="A13080" s="77"/>
      <c r="B13080"/>
      <c r="C13080"/>
      <c r="D13080"/>
      <c r="H13080" s="6"/>
      <c r="I13080" s="79"/>
      <c r="J13080"/>
      <c r="K13080" s="2"/>
      <c r="L13080" s="60"/>
    </row>
    <row r="13081" spans="1:12">
      <c r="A13081" s="77"/>
      <c r="B13081"/>
      <c r="C13081"/>
      <c r="D13081"/>
      <c r="H13081" s="6"/>
      <c r="I13081" s="79"/>
      <c r="J13081"/>
      <c r="K13081" s="2"/>
      <c r="L13081" s="60"/>
    </row>
    <row r="13082" spans="1:12">
      <c r="A13082" s="77"/>
      <c r="B13082"/>
      <c r="C13082"/>
      <c r="D13082"/>
      <c r="H13082" s="6"/>
      <c r="I13082" s="79"/>
      <c r="J13082"/>
      <c r="K13082" s="2"/>
      <c r="L13082" s="60"/>
    </row>
    <row r="13083" spans="1:12">
      <c r="A13083" s="77"/>
      <c r="B13083"/>
      <c r="C13083"/>
      <c r="D13083"/>
      <c r="H13083" s="6"/>
      <c r="I13083" s="79"/>
      <c r="J13083"/>
      <c r="K13083" s="2"/>
      <c r="L13083" s="60"/>
    </row>
    <row r="13084" spans="1:12">
      <c r="A13084" s="77"/>
      <c r="B13084"/>
      <c r="C13084"/>
      <c r="D13084"/>
      <c r="H13084" s="6"/>
      <c r="I13084" s="79"/>
      <c r="J13084"/>
      <c r="K13084" s="2"/>
      <c r="L13084" s="60"/>
    </row>
    <row r="13085" spans="1:12">
      <c r="A13085" s="77"/>
      <c r="B13085"/>
      <c r="C13085"/>
      <c r="D13085"/>
      <c r="H13085" s="6"/>
      <c r="I13085" s="79"/>
      <c r="J13085"/>
      <c r="K13085" s="62"/>
      <c r="L13085" s="63"/>
    </row>
    <row r="13086" spans="1:12">
      <c r="A13086" s="77"/>
      <c r="B13086"/>
      <c r="C13086"/>
      <c r="D13086"/>
      <c r="H13086" s="6"/>
      <c r="I13086" s="79"/>
      <c r="J13086"/>
      <c r="K13086" s="2"/>
      <c r="L13086" s="60"/>
    </row>
    <row r="13087" spans="1:12">
      <c r="A13087" s="77"/>
      <c r="B13087"/>
      <c r="C13087"/>
      <c r="D13087"/>
      <c r="H13087" s="6"/>
      <c r="I13087" s="79"/>
      <c r="J13087"/>
      <c r="K13087" s="2"/>
      <c r="L13087" s="60"/>
    </row>
    <row r="13088" spans="1:12">
      <c r="A13088" s="77"/>
      <c r="B13088"/>
      <c r="C13088"/>
      <c r="D13088"/>
      <c r="H13088" s="6"/>
      <c r="I13088" s="79"/>
      <c r="J13088"/>
      <c r="K13088" s="62"/>
      <c r="L13088" s="63"/>
    </row>
    <row r="13089" spans="1:12">
      <c r="A13089" s="77"/>
      <c r="B13089"/>
      <c r="C13089"/>
      <c r="D13089"/>
      <c r="H13089" s="6"/>
      <c r="I13089" s="79"/>
      <c r="J13089"/>
      <c r="K13089" s="2"/>
      <c r="L13089" s="60"/>
    </row>
    <row r="13090" spans="1:12">
      <c r="A13090" s="77"/>
      <c r="B13090"/>
      <c r="C13090"/>
      <c r="D13090"/>
      <c r="H13090" s="6"/>
      <c r="I13090" s="79"/>
      <c r="J13090"/>
      <c r="K13090" s="2"/>
      <c r="L13090" s="60"/>
    </row>
    <row r="13091" spans="1:12">
      <c r="A13091" s="77"/>
      <c r="B13091"/>
      <c r="C13091"/>
      <c r="D13091"/>
      <c r="H13091" s="6"/>
      <c r="I13091" s="79"/>
      <c r="J13091"/>
      <c r="K13091" s="62"/>
      <c r="L13091" s="63"/>
    </row>
    <row r="13092" spans="1:12">
      <c r="A13092" s="77"/>
      <c r="B13092"/>
      <c r="C13092"/>
      <c r="D13092"/>
      <c r="H13092" s="6"/>
      <c r="I13092" s="79"/>
      <c r="J13092"/>
      <c r="K13092" s="2"/>
      <c r="L13092" s="60"/>
    </row>
    <row r="13093" spans="1:12">
      <c r="A13093" s="77"/>
      <c r="B13093"/>
      <c r="C13093"/>
      <c r="D13093"/>
      <c r="H13093" s="6"/>
      <c r="I13093" s="79"/>
      <c r="J13093"/>
      <c r="K13093" s="2"/>
      <c r="L13093" s="60"/>
    </row>
    <row r="13094" spans="1:12">
      <c r="A13094" s="77"/>
      <c r="B13094"/>
      <c r="C13094"/>
      <c r="D13094"/>
      <c r="H13094" s="6"/>
      <c r="I13094" s="79"/>
      <c r="J13094"/>
      <c r="K13094" s="62"/>
      <c r="L13094" s="63"/>
    </row>
    <row r="13095" spans="1:12">
      <c r="A13095" s="77"/>
      <c r="B13095"/>
      <c r="C13095"/>
      <c r="D13095"/>
      <c r="H13095" s="6"/>
      <c r="I13095" s="79"/>
      <c r="J13095"/>
      <c r="K13095" s="62"/>
      <c r="L13095" s="63"/>
    </row>
    <row r="13096" spans="1:12">
      <c r="A13096" s="77"/>
      <c r="B13096"/>
      <c r="C13096"/>
      <c r="D13096"/>
      <c r="H13096" s="6"/>
      <c r="I13096" s="79"/>
      <c r="J13096"/>
      <c r="K13096" s="62"/>
      <c r="L13096" s="63"/>
    </row>
    <row r="13097" spans="1:12">
      <c r="A13097" s="77"/>
      <c r="B13097"/>
      <c r="C13097"/>
      <c r="D13097"/>
      <c r="H13097" s="6"/>
      <c r="I13097" s="79"/>
      <c r="J13097"/>
      <c r="K13097" s="62"/>
      <c r="L13097" s="63"/>
    </row>
    <row r="13098" spans="1:12">
      <c r="A13098" s="77"/>
      <c r="B13098"/>
      <c r="C13098"/>
      <c r="D13098"/>
      <c r="H13098" s="6"/>
      <c r="I13098" s="79"/>
      <c r="J13098"/>
      <c r="K13098" s="2"/>
      <c r="L13098" s="60"/>
    </row>
    <row r="13099" spans="1:12">
      <c r="A13099" s="77"/>
      <c r="B13099"/>
      <c r="C13099"/>
      <c r="D13099"/>
      <c r="H13099" s="6"/>
      <c r="I13099" s="79"/>
      <c r="J13099"/>
      <c r="K13099" s="2"/>
      <c r="L13099" s="60"/>
    </row>
    <row r="13100" spans="1:12">
      <c r="A13100" s="77"/>
      <c r="B13100"/>
      <c r="C13100"/>
      <c r="D13100"/>
      <c r="H13100" s="6"/>
      <c r="I13100" s="79"/>
      <c r="J13100"/>
      <c r="K13100" s="2"/>
      <c r="L13100" s="60"/>
    </row>
    <row r="13101" spans="1:12">
      <c r="A13101" s="77"/>
      <c r="B13101"/>
      <c r="C13101"/>
      <c r="D13101"/>
      <c r="H13101" s="6"/>
      <c r="I13101" s="79"/>
      <c r="J13101"/>
      <c r="K13101" s="2"/>
      <c r="L13101" s="60"/>
    </row>
    <row r="13102" spans="1:12">
      <c r="A13102" s="77"/>
      <c r="B13102"/>
      <c r="C13102"/>
      <c r="D13102"/>
      <c r="H13102" s="6"/>
      <c r="I13102" s="79"/>
      <c r="J13102"/>
      <c r="K13102" s="2"/>
      <c r="L13102" s="60"/>
    </row>
    <row r="13103" spans="1:12">
      <c r="A13103" s="77"/>
      <c r="B13103"/>
      <c r="C13103"/>
      <c r="D13103"/>
      <c r="H13103" s="6"/>
      <c r="I13103" s="79"/>
      <c r="J13103"/>
      <c r="K13103" s="2"/>
      <c r="L13103" s="60"/>
    </row>
    <row r="13104" spans="1:12">
      <c r="A13104" s="77"/>
      <c r="B13104"/>
      <c r="C13104"/>
      <c r="D13104"/>
      <c r="H13104" s="6"/>
      <c r="I13104" s="79"/>
      <c r="J13104"/>
      <c r="K13104" s="2"/>
      <c r="L13104" s="60"/>
    </row>
    <row r="13105" spans="1:12">
      <c r="A13105" s="77"/>
      <c r="B13105"/>
      <c r="C13105"/>
      <c r="D13105"/>
      <c r="H13105" s="6"/>
      <c r="I13105" s="79"/>
      <c r="J13105"/>
      <c r="K13105" s="2"/>
      <c r="L13105" s="60"/>
    </row>
    <row r="13106" spans="1:12">
      <c r="A13106" s="77"/>
      <c r="B13106"/>
      <c r="C13106"/>
      <c r="D13106"/>
      <c r="H13106" s="6"/>
      <c r="I13106" s="79"/>
      <c r="J13106"/>
      <c r="K13106" s="2"/>
      <c r="L13106" s="60"/>
    </row>
    <row r="13107" spans="1:12">
      <c r="A13107" s="77"/>
      <c r="B13107"/>
      <c r="C13107"/>
      <c r="D13107"/>
      <c r="H13107" s="6"/>
      <c r="I13107" s="79"/>
      <c r="J13107"/>
      <c r="K13107" s="2"/>
      <c r="L13107" s="60"/>
    </row>
    <row r="13108" spans="1:12">
      <c r="A13108" s="77"/>
      <c r="B13108"/>
      <c r="C13108"/>
      <c r="D13108"/>
      <c r="H13108" s="6"/>
      <c r="I13108" s="79"/>
      <c r="J13108"/>
      <c r="K13108" s="2"/>
      <c r="L13108" s="60"/>
    </row>
    <row r="13109" spans="1:12">
      <c r="A13109" s="77"/>
      <c r="B13109"/>
      <c r="C13109"/>
      <c r="D13109"/>
      <c r="H13109" s="6"/>
      <c r="I13109" s="79"/>
      <c r="J13109"/>
      <c r="K13109" s="62"/>
      <c r="L13109" s="63"/>
    </row>
    <row r="13110" spans="1:12">
      <c r="A13110" s="77"/>
      <c r="B13110"/>
      <c r="C13110"/>
      <c r="D13110"/>
      <c r="H13110" s="6"/>
      <c r="I13110" s="79"/>
      <c r="J13110"/>
      <c r="K13110" s="2"/>
      <c r="L13110" s="60"/>
    </row>
    <row r="13111" spans="1:12">
      <c r="A13111" s="77"/>
      <c r="B13111"/>
      <c r="C13111"/>
      <c r="D13111"/>
      <c r="H13111" s="6"/>
      <c r="I13111" s="79"/>
      <c r="J13111"/>
      <c r="K13111" s="2"/>
      <c r="L13111" s="60"/>
    </row>
    <row r="13112" spans="1:12">
      <c r="A13112" s="77"/>
      <c r="B13112"/>
      <c r="C13112"/>
      <c r="D13112"/>
      <c r="H13112" s="6"/>
      <c r="I13112" s="79"/>
      <c r="J13112"/>
      <c r="K13112" s="2"/>
      <c r="L13112" s="60"/>
    </row>
    <row r="13113" spans="1:12">
      <c r="A13113" s="77"/>
      <c r="B13113"/>
      <c r="C13113"/>
      <c r="D13113"/>
      <c r="H13113" s="6"/>
      <c r="I13113" s="79"/>
      <c r="J13113"/>
      <c r="K13113" s="2"/>
      <c r="L13113" s="60"/>
    </row>
    <row r="13114" spans="1:12">
      <c r="A13114" s="77"/>
      <c r="B13114"/>
      <c r="C13114"/>
      <c r="D13114"/>
      <c r="H13114" s="6"/>
      <c r="I13114" s="79"/>
      <c r="J13114"/>
      <c r="K13114" s="2"/>
      <c r="L13114" s="60"/>
    </row>
    <row r="13115" spans="1:12">
      <c r="A13115" s="77"/>
      <c r="B13115"/>
      <c r="C13115"/>
      <c r="D13115"/>
      <c r="H13115" s="6"/>
      <c r="I13115" s="79"/>
      <c r="J13115"/>
      <c r="K13115" s="2"/>
      <c r="L13115" s="60"/>
    </row>
    <row r="13116" spans="1:12">
      <c r="A13116" s="77"/>
      <c r="B13116"/>
      <c r="C13116"/>
      <c r="D13116"/>
      <c r="H13116" s="6"/>
      <c r="I13116" s="79"/>
      <c r="J13116"/>
      <c r="K13116" s="2"/>
      <c r="L13116" s="60"/>
    </row>
    <row r="13117" spans="1:12">
      <c r="A13117" s="77"/>
      <c r="B13117"/>
      <c r="C13117"/>
      <c r="D13117"/>
      <c r="H13117" s="6"/>
      <c r="I13117" s="79"/>
      <c r="J13117"/>
      <c r="K13117" s="2"/>
      <c r="L13117" s="60"/>
    </row>
    <row r="13118" spans="1:12">
      <c r="A13118" s="77"/>
      <c r="B13118"/>
      <c r="C13118"/>
      <c r="D13118"/>
      <c r="H13118" s="6"/>
      <c r="I13118" s="79"/>
      <c r="J13118"/>
      <c r="K13118" s="2"/>
      <c r="L13118" s="60"/>
    </row>
    <row r="13119" spans="1:12">
      <c r="A13119" s="77"/>
      <c r="B13119"/>
      <c r="C13119"/>
      <c r="D13119"/>
      <c r="H13119" s="6"/>
      <c r="I13119" s="79"/>
      <c r="J13119"/>
      <c r="K13119" s="2"/>
      <c r="L13119" s="60"/>
    </row>
    <row r="13120" spans="1:12">
      <c r="A13120" s="77"/>
      <c r="B13120"/>
      <c r="C13120"/>
      <c r="D13120"/>
      <c r="H13120" s="6"/>
      <c r="I13120" s="79"/>
      <c r="J13120"/>
      <c r="K13120" s="2"/>
      <c r="L13120" s="60"/>
    </row>
    <row r="13121" spans="1:12">
      <c r="A13121" s="77"/>
      <c r="B13121"/>
      <c r="C13121"/>
      <c r="D13121"/>
      <c r="H13121" s="6"/>
      <c r="I13121" s="79"/>
      <c r="J13121"/>
      <c r="K13121" s="2"/>
      <c r="L13121" s="60"/>
    </row>
    <row r="13122" spans="1:12">
      <c r="A13122" s="77"/>
      <c r="B13122"/>
      <c r="C13122"/>
      <c r="D13122"/>
      <c r="H13122" s="6"/>
      <c r="I13122" s="79"/>
      <c r="J13122"/>
      <c r="K13122" s="2"/>
      <c r="L13122" s="60"/>
    </row>
    <row r="13123" spans="1:12">
      <c r="A13123" s="77"/>
      <c r="B13123"/>
      <c r="C13123"/>
      <c r="D13123"/>
      <c r="H13123" s="6"/>
      <c r="I13123" s="79"/>
      <c r="J13123"/>
      <c r="K13123" s="2"/>
      <c r="L13123" s="60"/>
    </row>
    <row r="13124" spans="1:12">
      <c r="A13124" s="77"/>
      <c r="B13124"/>
      <c r="C13124"/>
      <c r="D13124"/>
      <c r="H13124" s="6"/>
      <c r="I13124" s="79"/>
      <c r="J13124"/>
      <c r="K13124" s="2"/>
      <c r="L13124" s="60"/>
    </row>
    <row r="13125" spans="1:12">
      <c r="A13125" s="77"/>
      <c r="B13125"/>
      <c r="C13125"/>
      <c r="D13125"/>
      <c r="H13125" s="6"/>
      <c r="I13125" s="79"/>
      <c r="J13125"/>
      <c r="K13125" s="2"/>
      <c r="L13125" s="60"/>
    </row>
    <row r="13126" spans="1:12">
      <c r="A13126" s="77"/>
      <c r="B13126"/>
      <c r="C13126"/>
      <c r="D13126"/>
      <c r="H13126" s="6"/>
      <c r="I13126" s="79"/>
      <c r="J13126"/>
      <c r="K13126" s="2"/>
      <c r="L13126" s="60"/>
    </row>
    <row r="13127" spans="1:12">
      <c r="A13127" s="77"/>
      <c r="B13127"/>
      <c r="C13127"/>
      <c r="D13127"/>
      <c r="H13127" s="6"/>
      <c r="I13127" s="79"/>
      <c r="J13127"/>
      <c r="K13127" s="2"/>
      <c r="L13127" s="60"/>
    </row>
    <row r="13128" spans="1:12">
      <c r="A13128" s="77"/>
      <c r="B13128"/>
      <c r="C13128"/>
      <c r="D13128"/>
      <c r="H13128" s="6"/>
      <c r="I13128" s="79"/>
      <c r="J13128"/>
      <c r="K13128" s="2"/>
      <c r="L13128" s="60"/>
    </row>
    <row r="13129" spans="1:12">
      <c r="A13129" s="77"/>
      <c r="B13129"/>
      <c r="C13129"/>
      <c r="D13129"/>
      <c r="H13129" s="6"/>
      <c r="I13129" s="79"/>
      <c r="J13129"/>
      <c r="K13129" s="2"/>
      <c r="L13129" s="60"/>
    </row>
    <row r="13130" spans="1:12">
      <c r="A13130" s="77"/>
      <c r="B13130"/>
      <c r="C13130"/>
      <c r="D13130"/>
      <c r="H13130" s="6"/>
      <c r="I13130" s="79"/>
      <c r="J13130"/>
      <c r="K13130" s="2"/>
      <c r="L13130" s="60"/>
    </row>
    <row r="13131" spans="1:12">
      <c r="A13131" s="77"/>
      <c r="B13131"/>
      <c r="C13131"/>
      <c r="D13131"/>
      <c r="H13131" s="6"/>
      <c r="I13131" s="79"/>
      <c r="J13131"/>
      <c r="K13131" s="2"/>
      <c r="L13131" s="60"/>
    </row>
    <row r="13132" spans="1:12">
      <c r="A13132" s="77"/>
      <c r="B13132"/>
      <c r="C13132"/>
      <c r="D13132"/>
      <c r="H13132" s="6"/>
      <c r="I13132" s="79"/>
      <c r="J13132"/>
      <c r="K13132" s="2"/>
      <c r="L13132" s="60"/>
    </row>
    <row r="13133" spans="1:12">
      <c r="A13133" s="77"/>
      <c r="B13133"/>
      <c r="C13133"/>
      <c r="D13133"/>
      <c r="H13133" s="6"/>
      <c r="I13133" s="79"/>
      <c r="J13133"/>
      <c r="K13133" s="2"/>
      <c r="L13133" s="60"/>
    </row>
    <row r="13134" spans="1:12">
      <c r="A13134" s="77"/>
      <c r="B13134"/>
      <c r="C13134"/>
      <c r="D13134"/>
      <c r="H13134" s="6"/>
      <c r="I13134" s="79"/>
      <c r="J13134"/>
      <c r="K13134" s="2"/>
      <c r="L13134" s="60"/>
    </row>
    <row r="13135" spans="1:12">
      <c r="A13135" s="77"/>
      <c r="B13135"/>
      <c r="C13135"/>
      <c r="D13135"/>
      <c r="H13135" s="6"/>
      <c r="I13135" s="79"/>
      <c r="J13135"/>
      <c r="K13135" s="2"/>
      <c r="L13135" s="60"/>
    </row>
    <row r="13136" spans="1:12">
      <c r="A13136" s="77"/>
      <c r="B13136"/>
      <c r="C13136"/>
      <c r="D13136"/>
      <c r="H13136" s="6"/>
      <c r="I13136" s="79"/>
      <c r="J13136"/>
      <c r="K13136" s="2"/>
      <c r="L13136" s="60"/>
    </row>
    <row r="13137" spans="1:12">
      <c r="A13137" s="77"/>
      <c r="B13137"/>
      <c r="C13137"/>
      <c r="D13137"/>
      <c r="H13137" s="6"/>
      <c r="I13137" s="79"/>
      <c r="J13137"/>
      <c r="K13137" s="2"/>
      <c r="L13137" s="60"/>
    </row>
    <row r="13138" spans="1:12">
      <c r="A13138" s="77"/>
      <c r="B13138"/>
      <c r="C13138"/>
      <c r="D13138"/>
      <c r="H13138" s="6"/>
      <c r="I13138" s="79"/>
      <c r="J13138"/>
      <c r="K13138" s="2"/>
      <c r="L13138" s="60"/>
    </row>
    <row r="13139" spans="1:12">
      <c r="A13139" s="77"/>
      <c r="B13139"/>
      <c r="C13139"/>
      <c r="D13139"/>
      <c r="H13139" s="6"/>
      <c r="I13139" s="79"/>
      <c r="J13139"/>
      <c r="K13139" s="2"/>
      <c r="L13139" s="60"/>
    </row>
    <row r="13140" spans="1:12">
      <c r="A13140" s="77"/>
      <c r="B13140"/>
      <c r="C13140"/>
      <c r="D13140"/>
      <c r="H13140" s="6"/>
      <c r="I13140" s="79"/>
      <c r="J13140"/>
      <c r="K13140" s="2"/>
      <c r="L13140" s="60"/>
    </row>
    <row r="13141" spans="1:12">
      <c r="A13141" s="77"/>
      <c r="B13141"/>
      <c r="C13141"/>
      <c r="D13141"/>
      <c r="H13141" s="6"/>
      <c r="I13141" s="79"/>
      <c r="J13141"/>
      <c r="K13141" s="2"/>
      <c r="L13141" s="60"/>
    </row>
    <row r="13142" spans="1:12">
      <c r="A13142" s="77"/>
      <c r="B13142"/>
      <c r="C13142"/>
      <c r="D13142"/>
      <c r="H13142" s="6"/>
      <c r="I13142" s="79"/>
      <c r="J13142"/>
      <c r="K13142" s="2"/>
      <c r="L13142" s="60"/>
    </row>
    <row r="13143" spans="1:12">
      <c r="A13143" s="77"/>
      <c r="B13143"/>
      <c r="C13143"/>
      <c r="D13143"/>
      <c r="H13143" s="6"/>
      <c r="I13143" s="79"/>
      <c r="J13143"/>
      <c r="K13143" s="2"/>
      <c r="L13143" s="60"/>
    </row>
    <row r="13144" spans="1:12">
      <c r="A13144" s="77"/>
      <c r="B13144"/>
      <c r="C13144"/>
      <c r="D13144"/>
      <c r="H13144" s="6"/>
      <c r="I13144" s="79"/>
      <c r="J13144"/>
      <c r="K13144" s="2"/>
      <c r="L13144" s="60"/>
    </row>
    <row r="13145" spans="1:12">
      <c r="A13145" s="77"/>
      <c r="B13145"/>
      <c r="C13145"/>
      <c r="D13145"/>
      <c r="H13145" s="6"/>
      <c r="I13145" s="79"/>
      <c r="J13145"/>
      <c r="K13145" s="2"/>
      <c r="L13145" s="60"/>
    </row>
    <row r="13146" spans="1:12">
      <c r="A13146" s="77"/>
      <c r="B13146"/>
      <c r="C13146"/>
      <c r="D13146"/>
      <c r="H13146" s="6"/>
      <c r="I13146" s="79"/>
      <c r="J13146"/>
      <c r="K13146" s="2"/>
      <c r="L13146" s="60"/>
    </row>
    <row r="13147" spans="1:12">
      <c r="A13147" s="77"/>
      <c r="B13147"/>
      <c r="C13147"/>
      <c r="D13147"/>
      <c r="H13147" s="6"/>
      <c r="I13147" s="79"/>
      <c r="J13147"/>
      <c r="K13147" s="2"/>
      <c r="L13147" s="60"/>
    </row>
    <row r="13148" spans="1:12">
      <c r="A13148" s="77"/>
      <c r="B13148"/>
      <c r="C13148"/>
      <c r="D13148"/>
      <c r="H13148" s="6"/>
      <c r="I13148" s="79"/>
      <c r="J13148"/>
      <c r="K13148" s="2"/>
      <c r="L13148" s="60"/>
    </row>
    <row r="13149" spans="1:12">
      <c r="A13149" s="77"/>
      <c r="B13149"/>
      <c r="C13149"/>
      <c r="D13149"/>
      <c r="H13149" s="6"/>
      <c r="I13149" s="79"/>
      <c r="J13149"/>
      <c r="K13149" s="2"/>
      <c r="L13149" s="60"/>
    </row>
    <row r="13150" spans="1:12">
      <c r="A13150" s="77"/>
      <c r="B13150"/>
      <c r="C13150"/>
      <c r="D13150"/>
      <c r="H13150" s="6"/>
      <c r="I13150" s="80"/>
      <c r="J13150"/>
      <c r="K13150" s="2"/>
      <c r="L13150" s="60"/>
    </row>
    <row r="13151" spans="1:12">
      <c r="A13151" s="77"/>
      <c r="B13151"/>
      <c r="C13151"/>
      <c r="D13151"/>
      <c r="H13151" s="6"/>
      <c r="I13151" s="80"/>
      <c r="J13151"/>
      <c r="K13151" s="2"/>
      <c r="L13151" s="60"/>
    </row>
    <row r="13152" spans="1:12">
      <c r="A13152" s="77"/>
      <c r="B13152"/>
      <c r="C13152"/>
      <c r="D13152"/>
      <c r="H13152" s="6"/>
      <c r="I13152" s="80"/>
      <c r="J13152"/>
      <c r="K13152" s="2"/>
      <c r="L13152" s="60"/>
    </row>
    <row r="13153" spans="1:12">
      <c r="A13153" s="77"/>
      <c r="B13153"/>
      <c r="C13153"/>
      <c r="D13153"/>
      <c r="H13153" s="6"/>
      <c r="I13153" s="80"/>
      <c r="J13153"/>
      <c r="K13153" s="2"/>
      <c r="L13153" s="60"/>
    </row>
    <row r="13154" spans="1:12">
      <c r="A13154" s="77"/>
      <c r="B13154"/>
      <c r="C13154"/>
      <c r="D13154"/>
      <c r="H13154" s="6"/>
      <c r="I13154" s="80"/>
      <c r="J13154"/>
      <c r="K13154" s="2"/>
      <c r="L13154" s="60"/>
    </row>
    <row r="13155" spans="1:12">
      <c r="A13155" s="77"/>
      <c r="B13155"/>
      <c r="C13155"/>
      <c r="D13155"/>
      <c r="H13155" s="6"/>
      <c r="I13155" s="80"/>
      <c r="J13155"/>
      <c r="K13155" s="2"/>
      <c r="L13155" s="60"/>
    </row>
    <row r="13156" spans="1:12">
      <c r="A13156" s="77"/>
      <c r="B13156"/>
      <c r="C13156"/>
      <c r="D13156"/>
      <c r="H13156" s="6"/>
      <c r="I13156" s="80"/>
      <c r="J13156"/>
      <c r="K13156" s="2"/>
      <c r="L13156" s="60"/>
    </row>
    <row r="13157" spans="1:12">
      <c r="A13157" s="77"/>
      <c r="B13157"/>
      <c r="C13157"/>
      <c r="D13157"/>
      <c r="H13157" s="6"/>
      <c r="I13157" s="80"/>
      <c r="J13157"/>
      <c r="K13157" s="2"/>
      <c r="L13157" s="60"/>
    </row>
    <row r="13158" spans="1:12">
      <c r="A13158" s="77"/>
      <c r="B13158"/>
      <c r="C13158"/>
      <c r="D13158"/>
      <c r="H13158" s="6"/>
      <c r="I13158" s="80"/>
      <c r="J13158"/>
      <c r="K13158" s="2"/>
      <c r="L13158" s="60"/>
    </row>
    <row r="13159" spans="1:12">
      <c r="A13159" s="77"/>
      <c r="B13159"/>
      <c r="C13159"/>
      <c r="D13159"/>
      <c r="H13159" s="6"/>
      <c r="I13159" s="80"/>
      <c r="J13159"/>
      <c r="K13159" s="2"/>
      <c r="L13159" s="60"/>
    </row>
    <row r="13160" spans="1:12">
      <c r="A13160" s="77"/>
      <c r="B13160"/>
      <c r="C13160"/>
      <c r="D13160"/>
      <c r="H13160" s="6"/>
      <c r="I13160" s="80"/>
      <c r="J13160"/>
      <c r="K13160" s="2"/>
      <c r="L13160" s="60"/>
    </row>
    <row r="13161" spans="1:12">
      <c r="A13161" s="77"/>
      <c r="B13161"/>
      <c r="C13161"/>
      <c r="D13161"/>
      <c r="H13161" s="6"/>
      <c r="I13161" s="80"/>
      <c r="J13161"/>
      <c r="K13161" s="2"/>
      <c r="L13161" s="60"/>
    </row>
    <row r="13162" spans="1:12">
      <c r="A13162" s="77"/>
      <c r="B13162"/>
      <c r="C13162"/>
      <c r="D13162"/>
      <c r="H13162" s="6"/>
      <c r="I13162" s="80"/>
      <c r="J13162"/>
      <c r="K13162" s="2"/>
      <c r="L13162" s="60"/>
    </row>
    <row r="13163" spans="1:12">
      <c r="A13163" s="77"/>
      <c r="B13163"/>
      <c r="C13163"/>
      <c r="D13163"/>
      <c r="H13163" s="6"/>
      <c r="I13163" s="80"/>
      <c r="J13163"/>
      <c r="K13163" s="2"/>
      <c r="L13163" s="60"/>
    </row>
    <row r="13164" spans="1:12">
      <c r="A13164" s="77"/>
      <c r="B13164"/>
      <c r="C13164"/>
      <c r="D13164"/>
      <c r="H13164" s="6"/>
      <c r="I13164" s="80"/>
      <c r="J13164"/>
      <c r="K13164" s="2"/>
      <c r="L13164" s="60"/>
    </row>
    <row r="13165" spans="1:12">
      <c r="A13165" s="77"/>
      <c r="B13165"/>
      <c r="C13165"/>
      <c r="D13165"/>
      <c r="H13165" s="6"/>
      <c r="I13165" s="80"/>
      <c r="J13165"/>
      <c r="K13165" s="2"/>
      <c r="L13165" s="60"/>
    </row>
    <row r="13166" spans="1:12">
      <c r="A13166" s="77"/>
      <c r="B13166"/>
      <c r="C13166"/>
      <c r="D13166"/>
      <c r="H13166" s="6"/>
      <c r="I13166" s="80"/>
      <c r="J13166"/>
      <c r="K13166" s="2"/>
      <c r="L13166" s="60"/>
    </row>
    <row r="13167" spans="1:12">
      <c r="A13167" s="77"/>
      <c r="B13167"/>
      <c r="C13167"/>
      <c r="D13167"/>
      <c r="H13167" s="6"/>
      <c r="I13167" s="80"/>
      <c r="J13167"/>
      <c r="K13167" s="2"/>
      <c r="L13167" s="60"/>
    </row>
    <row r="13168" spans="1:12">
      <c r="A13168" s="77"/>
      <c r="B13168"/>
      <c r="C13168"/>
      <c r="D13168"/>
      <c r="H13168" s="6"/>
      <c r="I13168" s="80"/>
      <c r="J13168"/>
      <c r="K13168" s="2"/>
      <c r="L13168" s="60"/>
    </row>
    <row r="13169" spans="1:12">
      <c r="A13169" s="77"/>
      <c r="B13169"/>
      <c r="C13169"/>
      <c r="D13169"/>
      <c r="H13169" s="6"/>
      <c r="I13169" s="80"/>
      <c r="J13169"/>
      <c r="K13169" s="2"/>
      <c r="L13169" s="60"/>
    </row>
    <row r="13170" spans="1:12">
      <c r="A13170" s="77"/>
      <c r="B13170"/>
      <c r="C13170"/>
      <c r="D13170"/>
      <c r="H13170" s="6"/>
      <c r="I13170" s="80"/>
      <c r="J13170"/>
      <c r="K13170" s="2"/>
      <c r="L13170" s="60"/>
    </row>
    <row r="13171" spans="1:12">
      <c r="A13171" s="77"/>
      <c r="B13171"/>
      <c r="C13171"/>
      <c r="D13171"/>
      <c r="H13171" s="6"/>
      <c r="I13171" s="80"/>
      <c r="J13171"/>
      <c r="K13171" s="2"/>
      <c r="L13171" s="60"/>
    </row>
    <row r="13172" spans="1:12">
      <c r="A13172" s="77"/>
      <c r="B13172"/>
      <c r="C13172"/>
      <c r="D13172"/>
      <c r="H13172" s="6"/>
      <c r="I13172" s="80"/>
      <c r="J13172"/>
      <c r="K13172" s="2"/>
      <c r="L13172" s="60"/>
    </row>
    <row r="13173" spans="1:12">
      <c r="A13173" s="77"/>
      <c r="B13173"/>
      <c r="C13173"/>
      <c r="D13173"/>
      <c r="H13173" s="6"/>
      <c r="I13173" s="80"/>
      <c r="J13173"/>
      <c r="K13173" s="2"/>
      <c r="L13173" s="60"/>
    </row>
    <row r="13174" spans="1:12">
      <c r="A13174" s="77"/>
      <c r="B13174"/>
      <c r="C13174"/>
      <c r="D13174"/>
      <c r="H13174" s="6"/>
      <c r="I13174" s="80"/>
      <c r="J13174"/>
      <c r="K13174" s="2"/>
      <c r="L13174" s="60"/>
    </row>
    <row r="13175" spans="1:12">
      <c r="A13175" s="77"/>
      <c r="B13175"/>
      <c r="C13175"/>
      <c r="D13175"/>
      <c r="H13175" s="6"/>
      <c r="I13175" s="80"/>
      <c r="J13175"/>
      <c r="K13175" s="2"/>
      <c r="L13175" s="60"/>
    </row>
    <row r="13176" spans="1:12">
      <c r="A13176" s="77"/>
      <c r="B13176"/>
      <c r="C13176"/>
      <c r="D13176"/>
      <c r="H13176" s="6"/>
      <c r="I13176" s="80"/>
      <c r="J13176"/>
      <c r="K13176" s="2"/>
      <c r="L13176" s="60"/>
    </row>
    <row r="13177" spans="1:12">
      <c r="A13177" s="77"/>
      <c r="B13177"/>
      <c r="C13177"/>
      <c r="D13177"/>
      <c r="H13177" s="6"/>
      <c r="I13177" s="80"/>
      <c r="J13177"/>
      <c r="K13177" s="2"/>
      <c r="L13177" s="60"/>
    </row>
    <row r="13178" spans="1:12">
      <c r="A13178" s="77"/>
      <c r="B13178"/>
      <c r="C13178"/>
      <c r="D13178"/>
      <c r="H13178" s="6"/>
      <c r="I13178" s="80"/>
      <c r="J13178"/>
      <c r="K13178" s="2"/>
      <c r="L13178" s="60"/>
    </row>
    <row r="13179" spans="1:12">
      <c r="A13179" s="77"/>
      <c r="B13179"/>
      <c r="C13179"/>
      <c r="D13179"/>
      <c r="H13179" s="6"/>
      <c r="I13179" s="80"/>
      <c r="J13179"/>
      <c r="K13179" s="2"/>
      <c r="L13179" s="60"/>
    </row>
    <row r="13180" spans="1:12">
      <c r="A13180" s="77"/>
      <c r="B13180"/>
      <c r="C13180"/>
      <c r="D13180"/>
      <c r="H13180" s="6"/>
      <c r="I13180" s="80"/>
      <c r="J13180"/>
      <c r="K13180" s="2"/>
      <c r="L13180" s="60"/>
    </row>
    <row r="13181" spans="1:12">
      <c r="A13181" s="77"/>
      <c r="B13181"/>
      <c r="C13181"/>
      <c r="D13181"/>
      <c r="H13181" s="6"/>
      <c r="I13181" s="80"/>
      <c r="J13181"/>
      <c r="K13181" s="2"/>
      <c r="L13181" s="60"/>
    </row>
    <row r="13182" spans="1:12">
      <c r="A13182" s="77"/>
      <c r="B13182"/>
      <c r="C13182"/>
      <c r="D13182"/>
      <c r="H13182" s="6"/>
      <c r="I13182" s="80"/>
      <c r="J13182"/>
      <c r="K13182" s="2"/>
      <c r="L13182" s="60"/>
    </row>
    <row r="13183" spans="1:12">
      <c r="A13183" s="77"/>
      <c r="B13183"/>
      <c r="C13183"/>
      <c r="D13183"/>
      <c r="H13183" s="6"/>
      <c r="I13183" s="80"/>
      <c r="J13183"/>
      <c r="K13183" s="2"/>
      <c r="L13183" s="60"/>
    </row>
    <row r="13184" spans="1:12">
      <c r="A13184" s="77"/>
      <c r="B13184"/>
      <c r="C13184"/>
      <c r="D13184"/>
      <c r="H13184" s="6"/>
      <c r="I13184" s="80"/>
      <c r="J13184"/>
      <c r="K13184" s="2"/>
      <c r="L13184" s="60"/>
    </row>
    <row r="13185" spans="1:12">
      <c r="A13185" s="77"/>
      <c r="B13185"/>
      <c r="C13185"/>
      <c r="D13185"/>
      <c r="H13185" s="6"/>
      <c r="I13185" s="80"/>
      <c r="J13185"/>
      <c r="K13185" s="2"/>
      <c r="L13185" s="60"/>
    </row>
    <row r="13186" spans="1:12">
      <c r="A13186" s="77"/>
      <c r="B13186"/>
      <c r="C13186"/>
      <c r="D13186"/>
      <c r="H13186" s="6"/>
      <c r="I13186" s="80"/>
      <c r="J13186"/>
      <c r="K13186" s="2"/>
      <c r="L13186" s="60"/>
    </row>
    <row r="13187" spans="1:12">
      <c r="A13187" s="77"/>
      <c r="B13187"/>
      <c r="C13187"/>
      <c r="D13187"/>
      <c r="H13187" s="6"/>
      <c r="I13187" s="80"/>
      <c r="J13187"/>
      <c r="K13187" s="2"/>
      <c r="L13187" s="60"/>
    </row>
    <row r="13188" spans="1:12">
      <c r="A13188" s="77"/>
      <c r="B13188"/>
      <c r="C13188"/>
      <c r="D13188"/>
      <c r="H13188" s="6"/>
      <c r="I13188" s="80"/>
      <c r="J13188"/>
      <c r="K13188" s="2"/>
      <c r="L13188" s="60"/>
    </row>
    <row r="13189" spans="1:12">
      <c r="A13189" s="77"/>
      <c r="B13189"/>
      <c r="C13189"/>
      <c r="D13189"/>
      <c r="H13189" s="6"/>
      <c r="I13189" s="80"/>
      <c r="J13189"/>
      <c r="K13189" s="2"/>
      <c r="L13189" s="60"/>
    </row>
    <row r="13190" spans="1:12">
      <c r="A13190" s="77"/>
      <c r="B13190"/>
      <c r="C13190"/>
      <c r="D13190"/>
      <c r="H13190" s="6"/>
      <c r="I13190" s="80"/>
      <c r="J13190"/>
      <c r="K13190" s="2"/>
      <c r="L13190" s="60"/>
    </row>
    <row r="13191" spans="1:12">
      <c r="A13191" s="77"/>
      <c r="B13191"/>
      <c r="C13191"/>
      <c r="D13191"/>
      <c r="H13191" s="6"/>
      <c r="I13191" s="80"/>
      <c r="J13191"/>
      <c r="K13191" s="2"/>
      <c r="L13191" s="60"/>
    </row>
    <row r="13192" spans="1:12">
      <c r="A13192" s="77"/>
      <c r="B13192"/>
      <c r="C13192"/>
      <c r="D13192"/>
      <c r="H13192" s="6"/>
      <c r="I13192" s="80"/>
      <c r="J13192"/>
      <c r="K13192" s="2"/>
      <c r="L13192" s="60"/>
    </row>
    <row r="13193" spans="1:12">
      <c r="A13193" s="77"/>
      <c r="B13193"/>
      <c r="C13193"/>
      <c r="D13193"/>
      <c r="H13193" s="6"/>
      <c r="I13193" s="80"/>
      <c r="J13193"/>
      <c r="K13193" s="2"/>
      <c r="L13193" s="60"/>
    </row>
    <row r="13194" spans="1:12">
      <c r="A13194" s="77"/>
      <c r="B13194"/>
      <c r="C13194"/>
      <c r="D13194"/>
      <c r="H13194" s="6"/>
      <c r="I13194" s="80"/>
      <c r="J13194"/>
      <c r="K13194" s="2"/>
      <c r="L13194" s="60"/>
    </row>
    <row r="13195" spans="1:12">
      <c r="A13195" s="77"/>
      <c r="B13195"/>
      <c r="C13195"/>
      <c r="D13195"/>
      <c r="H13195" s="6"/>
      <c r="I13195" s="80"/>
      <c r="J13195"/>
      <c r="K13195" s="2"/>
      <c r="L13195" s="60"/>
    </row>
    <row r="13196" spans="1:12">
      <c r="A13196" s="77"/>
      <c r="B13196"/>
      <c r="C13196"/>
      <c r="D13196"/>
      <c r="H13196" s="6"/>
      <c r="I13196" s="80"/>
      <c r="J13196"/>
      <c r="K13196" s="2"/>
      <c r="L13196" s="60"/>
    </row>
    <row r="13197" spans="1:12">
      <c r="A13197" s="77"/>
      <c r="B13197"/>
      <c r="C13197"/>
      <c r="D13197"/>
      <c r="H13197" s="6"/>
      <c r="I13197" s="80"/>
      <c r="J13197"/>
      <c r="K13197" s="2"/>
      <c r="L13197" s="60"/>
    </row>
    <row r="13198" spans="1:12">
      <c r="A13198" s="77"/>
      <c r="B13198"/>
      <c r="C13198"/>
      <c r="D13198"/>
      <c r="H13198" s="6"/>
      <c r="I13198" s="80"/>
      <c r="J13198"/>
      <c r="K13198" s="2"/>
      <c r="L13198" s="60"/>
    </row>
    <row r="13199" spans="1:12">
      <c r="A13199" s="77"/>
      <c r="B13199"/>
      <c r="C13199"/>
      <c r="D13199"/>
      <c r="H13199" s="6"/>
      <c r="I13199" s="80"/>
      <c r="J13199"/>
      <c r="K13199" s="2"/>
      <c r="L13199" s="60"/>
    </row>
    <row r="13200" spans="1:12">
      <c r="A13200" s="77"/>
      <c r="B13200"/>
      <c r="C13200"/>
      <c r="D13200"/>
      <c r="H13200" s="6"/>
      <c r="I13200" s="80"/>
      <c r="J13200"/>
      <c r="K13200" s="2"/>
      <c r="L13200" s="60"/>
    </row>
    <row r="13201" spans="1:12">
      <c r="A13201" s="77"/>
      <c r="B13201"/>
      <c r="C13201"/>
      <c r="D13201"/>
      <c r="H13201" s="6"/>
      <c r="I13201" s="80"/>
      <c r="J13201"/>
      <c r="K13201" s="2"/>
      <c r="L13201" s="60"/>
    </row>
    <row r="13202" spans="1:12">
      <c r="A13202" s="77"/>
      <c r="B13202"/>
      <c r="C13202"/>
      <c r="D13202"/>
      <c r="H13202" s="6"/>
      <c r="I13202" s="80"/>
      <c r="J13202"/>
      <c r="K13202" s="2"/>
      <c r="L13202" s="60"/>
    </row>
    <row r="13203" spans="1:12">
      <c r="A13203" s="77"/>
      <c r="B13203"/>
      <c r="C13203"/>
      <c r="D13203"/>
      <c r="H13203" s="6"/>
      <c r="I13203" s="80"/>
      <c r="J13203"/>
      <c r="K13203" s="2"/>
      <c r="L13203" s="60"/>
    </row>
    <row r="13204" spans="1:12">
      <c r="A13204" s="77"/>
      <c r="B13204"/>
      <c r="C13204"/>
      <c r="D13204"/>
      <c r="H13204" s="6"/>
      <c r="I13204" s="80"/>
      <c r="J13204"/>
      <c r="K13204" s="2"/>
      <c r="L13204" s="60"/>
    </row>
    <row r="13205" spans="1:12">
      <c r="A13205" s="77"/>
      <c r="B13205"/>
      <c r="C13205"/>
      <c r="D13205"/>
      <c r="H13205" s="6"/>
      <c r="I13205" s="80"/>
      <c r="J13205"/>
      <c r="K13205" s="2"/>
      <c r="L13205" s="60"/>
    </row>
    <row r="13206" spans="1:12">
      <c r="A13206" s="77"/>
      <c r="B13206"/>
      <c r="C13206"/>
      <c r="D13206"/>
      <c r="H13206" s="6"/>
      <c r="I13206" s="80"/>
      <c r="J13206"/>
      <c r="K13206" s="2"/>
      <c r="L13206" s="60"/>
    </row>
    <row r="13207" spans="1:12">
      <c r="A13207" s="77"/>
      <c r="B13207"/>
      <c r="C13207"/>
      <c r="D13207"/>
      <c r="H13207" s="6"/>
      <c r="I13207" s="80"/>
      <c r="J13207"/>
      <c r="K13207" s="2"/>
      <c r="L13207" s="60"/>
    </row>
    <row r="13208" spans="1:12">
      <c r="A13208" s="77"/>
      <c r="B13208"/>
      <c r="C13208"/>
      <c r="D13208"/>
      <c r="H13208" s="6"/>
      <c r="I13208" s="80"/>
      <c r="J13208"/>
      <c r="K13208" s="2"/>
      <c r="L13208" s="60"/>
    </row>
    <row r="13209" spans="1:12">
      <c r="A13209" s="77"/>
      <c r="B13209"/>
      <c r="C13209"/>
      <c r="D13209"/>
      <c r="H13209" s="6"/>
      <c r="I13209" s="80"/>
      <c r="J13209"/>
      <c r="K13209" s="2"/>
      <c r="L13209" s="60"/>
    </row>
    <row r="13210" spans="1:12">
      <c r="A13210" s="77"/>
      <c r="B13210"/>
      <c r="C13210"/>
      <c r="D13210"/>
      <c r="H13210" s="6"/>
      <c r="I13210" s="80"/>
      <c r="J13210"/>
      <c r="K13210" s="2"/>
      <c r="L13210" s="60"/>
    </row>
    <row r="13211" spans="1:12">
      <c r="A13211" s="77"/>
      <c r="B13211"/>
      <c r="C13211"/>
      <c r="D13211"/>
      <c r="H13211" s="6"/>
      <c r="I13211" s="80"/>
      <c r="J13211"/>
      <c r="K13211" s="2"/>
      <c r="L13211" s="60"/>
    </row>
    <row r="13212" spans="1:12">
      <c r="A13212" s="77"/>
      <c r="B13212"/>
      <c r="C13212"/>
      <c r="D13212"/>
      <c r="H13212" s="6"/>
      <c r="I13212" s="80"/>
      <c r="J13212"/>
      <c r="K13212" s="2"/>
      <c r="L13212" s="60"/>
    </row>
    <row r="13213" spans="1:12">
      <c r="A13213" s="77"/>
      <c r="B13213"/>
      <c r="C13213"/>
      <c r="D13213"/>
      <c r="H13213" s="6"/>
      <c r="I13213" s="80"/>
      <c r="J13213"/>
      <c r="K13213" s="2"/>
      <c r="L13213" s="60"/>
    </row>
    <row r="13214" spans="1:12">
      <c r="A13214" s="77"/>
      <c r="B13214"/>
      <c r="C13214"/>
      <c r="D13214"/>
      <c r="H13214" s="6"/>
      <c r="I13214" s="80"/>
      <c r="J13214"/>
      <c r="K13214" s="2"/>
      <c r="L13214" s="60"/>
    </row>
    <row r="13215" spans="1:12">
      <c r="A13215" s="77"/>
      <c r="B13215"/>
      <c r="C13215"/>
      <c r="D13215"/>
      <c r="H13215" s="6"/>
      <c r="I13215" s="80"/>
      <c r="J13215"/>
      <c r="K13215" s="2"/>
      <c r="L13215" s="60"/>
    </row>
    <row r="13216" spans="1:12">
      <c r="A13216" s="77"/>
      <c r="B13216"/>
      <c r="C13216"/>
      <c r="D13216"/>
      <c r="H13216" s="6"/>
      <c r="I13216" s="80"/>
      <c r="J13216"/>
      <c r="K13216" s="2"/>
      <c r="L13216" s="60"/>
    </row>
    <row r="13217" spans="1:12">
      <c r="A13217" s="77"/>
      <c r="B13217"/>
      <c r="C13217"/>
      <c r="D13217"/>
      <c r="H13217" s="6"/>
      <c r="I13217" s="80"/>
      <c r="J13217"/>
      <c r="K13217" s="2"/>
      <c r="L13217" s="60"/>
    </row>
    <row r="13218" spans="1:12">
      <c r="A13218" s="77"/>
      <c r="B13218"/>
      <c r="C13218"/>
      <c r="D13218"/>
      <c r="H13218" s="6"/>
      <c r="I13218" s="80"/>
      <c r="J13218"/>
      <c r="K13218" s="2"/>
      <c r="L13218" s="60"/>
    </row>
    <row r="13219" spans="1:12">
      <c r="A13219" s="77"/>
      <c r="B13219"/>
      <c r="C13219"/>
      <c r="D13219"/>
      <c r="H13219" s="6"/>
      <c r="I13219" s="80"/>
      <c r="J13219"/>
      <c r="K13219" s="2"/>
      <c r="L13219" s="60"/>
    </row>
    <row r="13220" spans="1:12">
      <c r="A13220" s="77"/>
      <c r="B13220"/>
      <c r="C13220"/>
      <c r="D13220"/>
      <c r="H13220" s="6"/>
      <c r="I13220" s="80"/>
      <c r="J13220"/>
      <c r="K13220" s="2"/>
      <c r="L13220" s="60"/>
    </row>
    <row r="13221" spans="1:12">
      <c r="A13221" s="77"/>
      <c r="B13221"/>
      <c r="C13221"/>
      <c r="D13221"/>
      <c r="H13221" s="6"/>
      <c r="I13221" s="80"/>
      <c r="J13221"/>
      <c r="K13221" s="2"/>
      <c r="L13221" s="60"/>
    </row>
    <row r="13222" spans="1:12">
      <c r="A13222" s="77"/>
      <c r="B13222"/>
      <c r="C13222"/>
      <c r="D13222"/>
      <c r="H13222" s="6"/>
      <c r="I13222" s="80"/>
      <c r="J13222"/>
      <c r="K13222" s="2"/>
      <c r="L13222" s="60"/>
    </row>
    <row r="13223" spans="1:12">
      <c r="A13223" s="77"/>
      <c r="B13223"/>
      <c r="C13223"/>
      <c r="D13223"/>
      <c r="H13223" s="6"/>
      <c r="I13223" s="80"/>
      <c r="J13223"/>
      <c r="K13223" s="2"/>
      <c r="L13223" s="60"/>
    </row>
    <row r="13224" spans="1:12">
      <c r="A13224" s="77"/>
      <c r="B13224"/>
      <c r="C13224"/>
      <c r="D13224"/>
      <c r="H13224" s="6"/>
      <c r="I13224" s="80"/>
      <c r="J13224"/>
      <c r="K13224" s="2"/>
      <c r="L13224" s="60"/>
    </row>
    <row r="13225" spans="1:12">
      <c r="A13225" s="77"/>
      <c r="B13225"/>
      <c r="C13225"/>
      <c r="D13225"/>
      <c r="H13225" s="6"/>
      <c r="I13225" s="80"/>
      <c r="J13225"/>
      <c r="K13225" s="2"/>
      <c r="L13225" s="60"/>
    </row>
    <row r="13226" spans="1:12">
      <c r="A13226" s="77"/>
      <c r="B13226"/>
      <c r="C13226"/>
      <c r="D13226"/>
      <c r="H13226" s="6"/>
      <c r="I13226" s="80"/>
      <c r="J13226"/>
      <c r="K13226" s="2"/>
      <c r="L13226" s="60"/>
    </row>
    <row r="13227" spans="1:12">
      <c r="A13227" s="77"/>
      <c r="B13227"/>
      <c r="C13227"/>
      <c r="D13227"/>
      <c r="H13227" s="6"/>
      <c r="I13227" s="80"/>
      <c r="J13227"/>
      <c r="K13227" s="2"/>
      <c r="L13227" s="60"/>
    </row>
    <row r="13228" spans="1:12">
      <c r="A13228" s="77"/>
      <c r="B13228"/>
      <c r="C13228"/>
      <c r="D13228"/>
      <c r="H13228" s="6"/>
      <c r="I13228" s="80"/>
      <c r="J13228"/>
      <c r="K13228" s="2"/>
      <c r="L13228" s="60"/>
    </row>
    <row r="13229" spans="1:12">
      <c r="A13229" s="77"/>
      <c r="B13229"/>
      <c r="C13229"/>
      <c r="D13229"/>
      <c r="H13229" s="6"/>
      <c r="I13229" s="80"/>
      <c r="J13229"/>
      <c r="K13229" s="2"/>
      <c r="L13229" s="60"/>
    </row>
    <row r="13230" spans="1:12">
      <c r="A13230" s="77"/>
      <c r="B13230"/>
      <c r="C13230"/>
      <c r="D13230"/>
      <c r="H13230" s="6"/>
      <c r="I13230" s="80"/>
      <c r="J13230"/>
      <c r="K13230" s="2"/>
      <c r="L13230" s="60"/>
    </row>
    <row r="13231" spans="1:12">
      <c r="A13231" s="77"/>
      <c r="B13231"/>
      <c r="C13231"/>
      <c r="D13231"/>
      <c r="H13231" s="6"/>
      <c r="I13231" s="80"/>
      <c r="J13231"/>
      <c r="K13231" s="2"/>
      <c r="L13231" s="60"/>
    </row>
    <row r="13232" spans="1:12">
      <c r="A13232" s="77"/>
      <c r="B13232"/>
      <c r="C13232"/>
      <c r="D13232"/>
      <c r="H13232" s="6"/>
      <c r="I13232" s="80"/>
      <c r="J13232"/>
      <c r="K13232" s="2"/>
      <c r="L13232" s="60"/>
    </row>
    <row r="13233" spans="1:12">
      <c r="A13233" s="77"/>
      <c r="B13233"/>
      <c r="C13233"/>
      <c r="D13233"/>
      <c r="H13233" s="6"/>
      <c r="I13233" s="80"/>
      <c r="J13233"/>
      <c r="K13233" s="2"/>
      <c r="L13233" s="60"/>
    </row>
    <row r="13234" spans="1:12">
      <c r="A13234" s="77"/>
      <c r="B13234"/>
      <c r="C13234"/>
      <c r="D13234"/>
      <c r="H13234" s="6"/>
      <c r="I13234" s="80"/>
      <c r="J13234"/>
      <c r="K13234" s="62"/>
      <c r="L13234" s="63"/>
    </row>
    <row r="13235" spans="1:12">
      <c r="A13235" s="77"/>
      <c r="B13235"/>
      <c r="C13235"/>
      <c r="D13235"/>
      <c r="H13235" s="6"/>
      <c r="I13235" s="80"/>
      <c r="J13235"/>
      <c r="K13235" s="62"/>
      <c r="L13235" s="63"/>
    </row>
    <row r="13236" spans="1:12">
      <c r="A13236" s="77"/>
      <c r="B13236"/>
      <c r="C13236"/>
      <c r="D13236"/>
      <c r="H13236" s="6"/>
      <c r="I13236" s="80"/>
      <c r="J13236"/>
      <c r="K13236" s="62"/>
      <c r="L13236" s="63"/>
    </row>
    <row r="13237" spans="1:12">
      <c r="A13237" s="77"/>
      <c r="B13237"/>
      <c r="C13237"/>
      <c r="D13237"/>
      <c r="H13237" s="6"/>
      <c r="I13237" s="80"/>
      <c r="J13237"/>
      <c r="K13237" s="2"/>
      <c r="L13237" s="60"/>
    </row>
    <row r="13238" spans="1:12">
      <c r="A13238" s="77"/>
      <c r="B13238"/>
      <c r="C13238"/>
      <c r="D13238"/>
      <c r="H13238" s="6"/>
      <c r="I13238" s="80"/>
      <c r="J13238"/>
      <c r="K13238" s="2"/>
      <c r="L13238" s="60"/>
    </row>
    <row r="13239" spans="1:12">
      <c r="A13239" s="77"/>
      <c r="B13239"/>
      <c r="C13239"/>
      <c r="D13239"/>
      <c r="H13239" s="6"/>
      <c r="I13239" s="80"/>
      <c r="J13239"/>
      <c r="K13239" s="2"/>
      <c r="L13239" s="60"/>
    </row>
    <row r="13240" spans="1:12">
      <c r="A13240" s="77"/>
      <c r="B13240"/>
      <c r="C13240"/>
      <c r="D13240"/>
      <c r="H13240" s="6"/>
      <c r="I13240" s="80"/>
      <c r="J13240"/>
      <c r="K13240" s="2"/>
      <c r="L13240" s="60"/>
    </row>
    <row r="13241" spans="1:12">
      <c r="A13241" s="77"/>
      <c r="B13241"/>
      <c r="C13241"/>
      <c r="D13241"/>
      <c r="H13241" s="6"/>
      <c r="I13241" s="80"/>
      <c r="J13241"/>
      <c r="K13241" s="2"/>
      <c r="L13241" s="60"/>
    </row>
    <row r="13242" spans="1:12">
      <c r="A13242" s="77"/>
      <c r="B13242"/>
      <c r="C13242"/>
      <c r="D13242"/>
      <c r="H13242" s="6"/>
      <c r="I13242" s="80"/>
      <c r="J13242"/>
      <c r="K13242" s="2"/>
      <c r="L13242" s="60"/>
    </row>
    <row r="13243" spans="1:12">
      <c r="A13243" s="77"/>
      <c r="B13243"/>
      <c r="C13243"/>
      <c r="D13243"/>
      <c r="H13243" s="6"/>
      <c r="I13243" s="80"/>
      <c r="J13243"/>
      <c r="K13243" s="2"/>
      <c r="L13243" s="60"/>
    </row>
    <row r="13244" spans="1:12">
      <c r="A13244" s="77"/>
      <c r="B13244"/>
      <c r="C13244"/>
      <c r="D13244"/>
      <c r="H13244" s="6"/>
      <c r="I13244" s="80"/>
      <c r="J13244"/>
      <c r="K13244" s="2"/>
      <c r="L13244" s="60"/>
    </row>
    <row r="13245" spans="1:12">
      <c r="A13245" s="77"/>
      <c r="B13245"/>
      <c r="C13245"/>
      <c r="D13245"/>
      <c r="H13245" s="6"/>
      <c r="I13245" s="80"/>
      <c r="J13245"/>
      <c r="K13245" s="2"/>
      <c r="L13245" s="60"/>
    </row>
    <row r="13246" spans="1:12">
      <c r="A13246" s="77"/>
      <c r="B13246"/>
      <c r="C13246"/>
      <c r="D13246"/>
      <c r="H13246" s="6"/>
      <c r="I13246" s="80"/>
      <c r="J13246"/>
      <c r="K13246" s="2"/>
      <c r="L13246" s="60"/>
    </row>
    <row r="13247" spans="1:12">
      <c r="A13247" s="77"/>
      <c r="B13247"/>
      <c r="C13247"/>
      <c r="D13247"/>
      <c r="H13247" s="6"/>
      <c r="I13247" s="80"/>
      <c r="J13247"/>
      <c r="K13247" s="2"/>
      <c r="L13247" s="60"/>
    </row>
    <row r="13248" spans="1:12">
      <c r="A13248" s="77"/>
      <c r="B13248"/>
      <c r="C13248"/>
      <c r="D13248"/>
      <c r="H13248" s="6"/>
      <c r="I13248" s="80"/>
      <c r="J13248"/>
      <c r="K13248" s="2"/>
      <c r="L13248" s="60"/>
    </row>
    <row r="13249" spans="1:12">
      <c r="A13249" s="77"/>
      <c r="B13249"/>
      <c r="C13249"/>
      <c r="D13249"/>
      <c r="H13249" s="6"/>
      <c r="I13249" s="80"/>
      <c r="J13249"/>
      <c r="K13249" s="2"/>
      <c r="L13249" s="60"/>
    </row>
    <row r="13250" spans="1:12">
      <c r="A13250" s="77"/>
      <c r="B13250"/>
      <c r="C13250"/>
      <c r="D13250"/>
      <c r="H13250" s="6"/>
      <c r="I13250" s="80"/>
      <c r="J13250"/>
      <c r="K13250" s="2"/>
      <c r="L13250" s="60"/>
    </row>
    <row r="13251" spans="1:12">
      <c r="A13251" s="77"/>
      <c r="B13251"/>
      <c r="C13251"/>
      <c r="D13251"/>
      <c r="H13251" s="6"/>
      <c r="I13251" s="80"/>
      <c r="J13251"/>
      <c r="K13251" s="2"/>
      <c r="L13251" s="60"/>
    </row>
    <row r="13252" spans="1:12">
      <c r="A13252" s="77"/>
      <c r="B13252"/>
      <c r="C13252"/>
      <c r="D13252"/>
      <c r="H13252" s="6"/>
      <c r="I13252" s="80"/>
      <c r="J13252"/>
      <c r="K13252" s="2"/>
      <c r="L13252" s="60"/>
    </row>
    <row r="13253" spans="1:12">
      <c r="A13253" s="77"/>
      <c r="B13253"/>
      <c r="C13253"/>
      <c r="D13253"/>
      <c r="H13253" s="6"/>
      <c r="I13253" s="80"/>
      <c r="J13253"/>
      <c r="K13253" s="2"/>
      <c r="L13253" s="60"/>
    </row>
    <row r="13254" spans="1:12">
      <c r="A13254" s="77"/>
      <c r="B13254"/>
      <c r="C13254"/>
      <c r="D13254"/>
      <c r="H13254" s="6"/>
      <c r="I13254" s="80"/>
      <c r="J13254"/>
      <c r="K13254" s="2"/>
      <c r="L13254" s="60"/>
    </row>
    <row r="13255" spans="1:12">
      <c r="A13255" s="77"/>
      <c r="B13255"/>
      <c r="C13255"/>
      <c r="D13255"/>
      <c r="H13255" s="6"/>
      <c r="I13255" s="80"/>
      <c r="J13255"/>
      <c r="K13255" s="2"/>
      <c r="L13255" s="60"/>
    </row>
    <row r="13256" spans="1:12">
      <c r="A13256" s="77"/>
      <c r="B13256"/>
      <c r="C13256"/>
      <c r="D13256"/>
      <c r="H13256" s="6"/>
      <c r="I13256" s="80"/>
      <c r="J13256"/>
      <c r="K13256" s="2"/>
      <c r="L13256" s="60"/>
    </row>
    <row r="13257" spans="1:12">
      <c r="A13257" s="77"/>
      <c r="B13257"/>
      <c r="C13257"/>
      <c r="D13257"/>
      <c r="H13257" s="6"/>
      <c r="I13257" s="80"/>
      <c r="J13257"/>
      <c r="K13257" s="2"/>
      <c r="L13257" s="60"/>
    </row>
    <row r="13258" spans="1:12">
      <c r="A13258" s="77"/>
      <c r="B13258"/>
      <c r="C13258"/>
      <c r="D13258"/>
      <c r="H13258" s="6"/>
      <c r="I13258" s="80"/>
      <c r="J13258"/>
      <c r="K13258" s="2"/>
      <c r="L13258" s="60"/>
    </row>
    <row r="13259" spans="1:12">
      <c r="A13259" s="77"/>
      <c r="B13259"/>
      <c r="C13259"/>
      <c r="D13259"/>
      <c r="H13259" s="6"/>
      <c r="I13259" s="80"/>
      <c r="J13259"/>
      <c r="K13259" s="2"/>
      <c r="L13259" s="60"/>
    </row>
    <row r="13260" spans="1:12">
      <c r="A13260" s="77"/>
      <c r="B13260"/>
      <c r="C13260"/>
      <c r="D13260"/>
      <c r="H13260" s="6"/>
      <c r="I13260" s="80"/>
      <c r="J13260"/>
      <c r="K13260" s="2"/>
      <c r="L13260" s="60"/>
    </row>
    <row r="13261" spans="1:12">
      <c r="A13261" s="77"/>
      <c r="B13261"/>
      <c r="C13261"/>
      <c r="D13261"/>
      <c r="H13261" s="6"/>
      <c r="I13261" s="80"/>
      <c r="J13261"/>
      <c r="K13261" s="2"/>
      <c r="L13261" s="60"/>
    </row>
    <row r="13262" spans="1:12">
      <c r="A13262" s="77"/>
      <c r="B13262"/>
      <c r="C13262"/>
      <c r="D13262"/>
      <c r="H13262" s="6"/>
      <c r="I13262" s="80"/>
      <c r="J13262"/>
      <c r="K13262" s="2"/>
      <c r="L13262" s="60"/>
    </row>
    <row r="13263" spans="1:12">
      <c r="A13263" s="77"/>
      <c r="B13263"/>
      <c r="C13263"/>
      <c r="D13263"/>
      <c r="H13263" s="6"/>
      <c r="I13263" s="80"/>
      <c r="J13263"/>
      <c r="K13263" s="2"/>
      <c r="L13263" s="60"/>
    </row>
    <row r="13264" spans="1:12">
      <c r="A13264" s="77"/>
      <c r="B13264"/>
      <c r="C13264"/>
      <c r="D13264"/>
      <c r="H13264" s="6"/>
      <c r="I13264" s="80"/>
      <c r="J13264"/>
      <c r="K13264" s="2"/>
      <c r="L13264" s="60"/>
    </row>
    <row r="13265" spans="1:12">
      <c r="A13265" s="77"/>
      <c r="B13265"/>
      <c r="C13265"/>
      <c r="D13265"/>
      <c r="H13265" s="6"/>
      <c r="I13265" s="80"/>
      <c r="J13265"/>
      <c r="K13265" s="2"/>
      <c r="L13265" s="60"/>
    </row>
    <row r="13266" spans="1:12">
      <c r="A13266" s="77"/>
      <c r="B13266"/>
      <c r="C13266"/>
      <c r="D13266"/>
      <c r="H13266" s="6"/>
      <c r="I13266" s="80"/>
      <c r="J13266"/>
      <c r="K13266" s="2"/>
      <c r="L13266" s="60"/>
    </row>
    <row r="13267" spans="1:12">
      <c r="A13267" s="77"/>
      <c r="B13267"/>
      <c r="C13267"/>
      <c r="D13267"/>
      <c r="H13267" s="6"/>
      <c r="I13267" s="80"/>
      <c r="J13267"/>
      <c r="K13267" s="2"/>
      <c r="L13267" s="60"/>
    </row>
    <row r="13268" spans="1:12">
      <c r="A13268" s="77"/>
      <c r="B13268"/>
      <c r="C13268"/>
      <c r="D13268"/>
      <c r="H13268" s="6"/>
      <c r="I13268" s="80"/>
      <c r="J13268"/>
      <c r="K13268" s="2"/>
      <c r="L13268" s="60"/>
    </row>
    <row r="13269" spans="1:12">
      <c r="A13269" s="77"/>
      <c r="B13269"/>
      <c r="C13269"/>
      <c r="D13269"/>
      <c r="H13269" s="6"/>
      <c r="I13269" s="80"/>
      <c r="J13269"/>
      <c r="K13269" s="2"/>
      <c r="L13269" s="60"/>
    </row>
    <row r="13270" spans="1:12">
      <c r="A13270" s="77"/>
      <c r="B13270"/>
      <c r="C13270"/>
      <c r="D13270"/>
      <c r="H13270" s="6"/>
      <c r="I13270" s="80"/>
      <c r="J13270"/>
      <c r="K13270" s="2"/>
      <c r="L13270" s="60"/>
    </row>
    <row r="13271" spans="1:12">
      <c r="A13271" s="77"/>
      <c r="B13271"/>
      <c r="C13271"/>
      <c r="D13271"/>
      <c r="H13271" s="6"/>
      <c r="I13271" s="80"/>
      <c r="J13271"/>
      <c r="K13271" s="2"/>
      <c r="L13271" s="60"/>
    </row>
    <row r="13272" spans="1:12">
      <c r="A13272" s="77"/>
      <c r="B13272"/>
      <c r="C13272"/>
      <c r="D13272"/>
      <c r="H13272" s="6"/>
      <c r="I13272" s="80"/>
      <c r="J13272"/>
      <c r="K13272" s="2"/>
      <c r="L13272" s="60"/>
    </row>
    <row r="13273" spans="1:12">
      <c r="A13273" s="77"/>
      <c r="B13273"/>
      <c r="C13273"/>
      <c r="D13273"/>
      <c r="H13273" s="6"/>
      <c r="I13273" s="80"/>
      <c r="J13273"/>
      <c r="K13273" s="2"/>
      <c r="L13273" s="60"/>
    </row>
    <row r="13274" spans="1:12">
      <c r="A13274"/>
      <c r="B13274"/>
      <c r="C13274"/>
      <c r="D13274"/>
      <c r="H13274" s="6"/>
      <c r="I13274" s="80"/>
      <c r="J13274"/>
      <c r="K13274" s="2"/>
      <c r="L13274" s="60"/>
    </row>
    <row r="13275" spans="1:12">
      <c r="A13275" s="77"/>
      <c r="B13275"/>
      <c r="C13275"/>
      <c r="D13275"/>
      <c r="H13275" s="6"/>
      <c r="I13275" s="78"/>
      <c r="J13275"/>
      <c r="K13275" s="2"/>
      <c r="L13275" s="60"/>
    </row>
    <row r="13276" spans="1:12">
      <c r="A13276" s="77"/>
      <c r="B13276"/>
      <c r="C13276"/>
      <c r="D13276"/>
      <c r="H13276" s="6"/>
      <c r="I13276" s="78"/>
      <c r="J13276"/>
      <c r="K13276" s="2"/>
      <c r="L13276" s="60"/>
    </row>
    <row r="13277" spans="1:12">
      <c r="A13277" s="77"/>
      <c r="B13277"/>
      <c r="C13277"/>
      <c r="D13277"/>
      <c r="H13277" s="6"/>
      <c r="I13277" s="78"/>
      <c r="J13277"/>
      <c r="K13277" s="2"/>
      <c r="L13277" s="60"/>
    </row>
    <row r="13278" spans="1:12">
      <c r="A13278" s="77"/>
      <c r="B13278"/>
      <c r="C13278"/>
      <c r="D13278"/>
      <c r="H13278" s="6"/>
      <c r="I13278" s="78"/>
      <c r="J13278"/>
      <c r="K13278" s="2"/>
      <c r="L13278" s="60"/>
    </row>
    <row r="13279" spans="1:12">
      <c r="A13279" s="77"/>
      <c r="B13279"/>
      <c r="C13279"/>
      <c r="D13279"/>
      <c r="H13279" s="6"/>
      <c r="I13279" s="78"/>
      <c r="J13279"/>
      <c r="K13279" s="2"/>
      <c r="L13279" s="60"/>
    </row>
    <row r="13280" spans="1:12">
      <c r="A13280" s="77"/>
      <c r="B13280"/>
      <c r="C13280"/>
      <c r="D13280"/>
      <c r="H13280" s="6"/>
      <c r="I13280" s="78"/>
      <c r="J13280"/>
      <c r="K13280" s="2"/>
      <c r="L13280" s="60"/>
    </row>
    <row r="13281" spans="1:12">
      <c r="A13281" s="77"/>
      <c r="B13281"/>
      <c r="C13281"/>
      <c r="D13281"/>
      <c r="H13281" s="6"/>
      <c r="I13281" s="78"/>
      <c r="J13281"/>
      <c r="K13281" s="2"/>
      <c r="L13281" s="60"/>
    </row>
    <row r="13282" spans="1:12">
      <c r="A13282" s="77"/>
      <c r="B13282"/>
      <c r="C13282"/>
      <c r="D13282"/>
      <c r="H13282" s="6"/>
      <c r="I13282" s="78"/>
      <c r="J13282"/>
      <c r="K13282" s="2"/>
      <c r="L13282" s="60"/>
    </row>
    <row r="13283" spans="1:12">
      <c r="A13283" s="77"/>
      <c r="B13283"/>
      <c r="C13283"/>
      <c r="D13283"/>
      <c r="H13283" s="6"/>
      <c r="I13283" s="78"/>
      <c r="J13283"/>
      <c r="K13283" s="2"/>
      <c r="L13283" s="60"/>
    </row>
    <row r="13284" spans="1:12">
      <c r="A13284" s="77"/>
      <c r="B13284"/>
      <c r="C13284"/>
      <c r="D13284"/>
      <c r="H13284" s="6"/>
      <c r="I13284" s="78"/>
      <c r="J13284"/>
      <c r="K13284" s="2"/>
      <c r="L13284" s="60"/>
    </row>
    <row r="13285" spans="1:12">
      <c r="A13285" s="77"/>
      <c r="B13285"/>
      <c r="C13285"/>
      <c r="D13285"/>
      <c r="H13285" s="6"/>
      <c r="I13285" s="78"/>
      <c r="J13285"/>
      <c r="K13285" s="2"/>
      <c r="L13285" s="60"/>
    </row>
    <row r="13286" spans="1:12">
      <c r="A13286" s="77"/>
      <c r="B13286"/>
      <c r="C13286"/>
      <c r="D13286"/>
      <c r="H13286" s="6"/>
      <c r="I13286" s="78"/>
      <c r="J13286"/>
      <c r="K13286" s="2"/>
      <c r="L13286" s="60"/>
    </row>
    <row r="13287" spans="1:12">
      <c r="A13287" s="77"/>
      <c r="B13287"/>
      <c r="C13287"/>
      <c r="D13287"/>
      <c r="H13287" s="6"/>
      <c r="I13287" s="78"/>
      <c r="J13287"/>
      <c r="K13287" s="2"/>
      <c r="L13287" s="60"/>
    </row>
    <row r="13288" spans="1:12">
      <c r="A13288" s="77"/>
      <c r="B13288"/>
      <c r="C13288"/>
      <c r="D13288"/>
      <c r="H13288" s="6"/>
      <c r="I13288" s="78"/>
      <c r="J13288"/>
      <c r="K13288" s="2"/>
      <c r="L13288" s="60"/>
    </row>
    <row r="13289" spans="1:12">
      <c r="A13289" s="77"/>
      <c r="B13289"/>
      <c r="C13289"/>
      <c r="D13289"/>
      <c r="H13289" s="6"/>
      <c r="I13289" s="78"/>
      <c r="J13289"/>
      <c r="K13289" s="2"/>
      <c r="L13289" s="60"/>
    </row>
    <row r="13290" spans="1:12">
      <c r="A13290" s="77"/>
      <c r="B13290"/>
      <c r="C13290"/>
      <c r="D13290"/>
      <c r="H13290" s="6"/>
      <c r="I13290" s="78"/>
      <c r="J13290"/>
      <c r="K13290" s="2"/>
      <c r="L13290" s="60"/>
    </row>
    <row r="13291" spans="1:12">
      <c r="A13291" s="77"/>
      <c r="B13291"/>
      <c r="C13291"/>
      <c r="D13291"/>
      <c r="H13291" s="6"/>
      <c r="I13291" s="78"/>
      <c r="J13291"/>
      <c r="K13291" s="2"/>
      <c r="L13291" s="60"/>
    </row>
    <row r="13292" spans="1:12">
      <c r="A13292" s="77"/>
      <c r="B13292"/>
      <c r="C13292"/>
      <c r="D13292"/>
      <c r="H13292" s="6"/>
      <c r="I13292" s="78"/>
      <c r="J13292"/>
      <c r="K13292" s="2"/>
      <c r="L13292" s="60"/>
    </row>
    <row r="13293" spans="1:12">
      <c r="A13293" s="77"/>
      <c r="B13293"/>
      <c r="C13293"/>
      <c r="D13293"/>
      <c r="H13293" s="6"/>
      <c r="I13293" s="78"/>
      <c r="J13293"/>
      <c r="K13293" s="2"/>
      <c r="L13293" s="60"/>
    </row>
    <row r="13294" spans="1:12">
      <c r="A13294" s="77"/>
      <c r="B13294"/>
      <c r="C13294"/>
      <c r="D13294"/>
      <c r="H13294" s="6"/>
      <c r="I13294" s="78"/>
      <c r="J13294"/>
      <c r="K13294" s="2"/>
      <c r="L13294" s="60"/>
    </row>
    <row r="13295" spans="1:12">
      <c r="A13295" s="77"/>
      <c r="B13295"/>
      <c r="C13295"/>
      <c r="D13295"/>
      <c r="H13295" s="6"/>
      <c r="I13295" s="78"/>
      <c r="J13295"/>
      <c r="K13295" s="2"/>
      <c r="L13295" s="60"/>
    </row>
    <row r="13296" spans="1:12">
      <c r="A13296" s="77"/>
      <c r="B13296"/>
      <c r="C13296"/>
      <c r="D13296"/>
      <c r="H13296" s="6"/>
      <c r="I13296" s="78"/>
      <c r="J13296"/>
      <c r="K13296" s="2"/>
      <c r="L13296" s="60"/>
    </row>
    <row r="13297" spans="1:12">
      <c r="A13297" s="77"/>
      <c r="B13297"/>
      <c r="C13297"/>
      <c r="D13297"/>
      <c r="H13297" s="6"/>
      <c r="I13297" s="78"/>
      <c r="J13297"/>
      <c r="K13297" s="2"/>
      <c r="L13297" s="60"/>
    </row>
    <row r="13298" spans="1:12">
      <c r="A13298" s="77"/>
      <c r="B13298"/>
      <c r="C13298"/>
      <c r="D13298"/>
      <c r="H13298" s="6"/>
      <c r="I13298" s="78"/>
      <c r="J13298"/>
      <c r="K13298" s="2"/>
      <c r="L13298" s="60"/>
    </row>
    <row r="13299" spans="1:12">
      <c r="A13299" s="77"/>
      <c r="B13299"/>
      <c r="C13299"/>
      <c r="D13299"/>
      <c r="H13299" s="6"/>
      <c r="I13299" s="78"/>
      <c r="J13299"/>
      <c r="K13299" s="2"/>
      <c r="L13299" s="60"/>
    </row>
    <row r="13300" spans="1:12">
      <c r="A13300" s="77"/>
      <c r="B13300"/>
      <c r="C13300"/>
      <c r="D13300"/>
      <c r="H13300" s="6"/>
      <c r="I13300" s="78"/>
      <c r="J13300"/>
      <c r="K13300" s="2"/>
      <c r="L13300" s="60"/>
    </row>
    <row r="13301" spans="1:12">
      <c r="A13301" s="77"/>
      <c r="B13301"/>
      <c r="C13301"/>
      <c r="D13301"/>
      <c r="H13301" s="6"/>
      <c r="I13301" s="78"/>
      <c r="J13301"/>
      <c r="K13301" s="2"/>
      <c r="L13301" s="60"/>
    </row>
    <row r="13302" spans="1:12">
      <c r="A13302" s="77"/>
      <c r="B13302"/>
      <c r="C13302"/>
      <c r="D13302"/>
      <c r="H13302" s="6"/>
      <c r="I13302" s="78"/>
      <c r="J13302"/>
      <c r="K13302" s="2"/>
      <c r="L13302" s="60"/>
    </row>
    <row r="13303" spans="1:12">
      <c r="A13303" s="77"/>
      <c r="B13303"/>
      <c r="C13303"/>
      <c r="D13303"/>
      <c r="H13303" s="6"/>
      <c r="I13303" s="78"/>
      <c r="J13303"/>
      <c r="K13303" s="2"/>
      <c r="L13303" s="60"/>
    </row>
    <row r="13304" spans="1:12">
      <c r="A13304" s="77"/>
      <c r="B13304"/>
      <c r="C13304"/>
      <c r="D13304"/>
      <c r="H13304" s="6"/>
      <c r="I13304" s="78"/>
      <c r="J13304"/>
      <c r="K13304" s="2"/>
      <c r="L13304" s="60"/>
    </row>
    <row r="13305" spans="1:12">
      <c r="A13305" s="77"/>
      <c r="B13305"/>
      <c r="C13305"/>
      <c r="D13305"/>
      <c r="H13305" s="6"/>
      <c r="I13305" s="78"/>
      <c r="J13305"/>
      <c r="K13305" s="2"/>
      <c r="L13305" s="60"/>
    </row>
    <row r="13306" spans="1:12">
      <c r="A13306" s="77"/>
      <c r="B13306"/>
      <c r="C13306"/>
      <c r="D13306"/>
      <c r="H13306" s="6"/>
      <c r="I13306" s="78"/>
      <c r="J13306"/>
      <c r="K13306" s="2"/>
      <c r="L13306" s="60"/>
    </row>
    <row r="13307" spans="1:12">
      <c r="A13307" s="77"/>
      <c r="B13307"/>
      <c r="C13307"/>
      <c r="D13307"/>
      <c r="H13307" s="6"/>
      <c r="I13307" s="78"/>
      <c r="J13307"/>
      <c r="K13307" s="2"/>
      <c r="L13307" s="60"/>
    </row>
    <row r="13308" spans="1:12">
      <c r="A13308" s="77"/>
      <c r="B13308"/>
      <c r="C13308"/>
      <c r="D13308"/>
      <c r="H13308" s="6"/>
      <c r="I13308" s="78"/>
      <c r="J13308"/>
      <c r="K13308" s="2"/>
      <c r="L13308" s="60"/>
    </row>
    <row r="13309" spans="1:12">
      <c r="A13309" s="77"/>
      <c r="B13309"/>
      <c r="C13309"/>
      <c r="D13309"/>
      <c r="H13309" s="6"/>
      <c r="I13309" s="78"/>
      <c r="J13309"/>
      <c r="K13309" s="2"/>
      <c r="L13309" s="60"/>
    </row>
    <row r="13310" spans="1:12">
      <c r="A13310" s="77"/>
      <c r="B13310"/>
      <c r="C13310"/>
      <c r="D13310"/>
      <c r="H13310" s="6"/>
      <c r="I13310" s="78"/>
      <c r="J13310"/>
      <c r="K13310" s="2"/>
      <c r="L13310" s="60"/>
    </row>
    <row r="13311" spans="1:12">
      <c r="A13311" s="77"/>
      <c r="B13311"/>
      <c r="C13311"/>
      <c r="D13311"/>
      <c r="H13311" s="6"/>
      <c r="I13311" s="78"/>
      <c r="J13311"/>
      <c r="K13311" s="2"/>
      <c r="L13311" s="60"/>
    </row>
    <row r="13312" spans="1:12">
      <c r="A13312" s="77"/>
      <c r="B13312"/>
      <c r="C13312"/>
      <c r="D13312"/>
      <c r="H13312" s="6"/>
      <c r="I13312" s="78"/>
      <c r="J13312"/>
      <c r="K13312" s="2"/>
      <c r="L13312" s="60"/>
    </row>
    <row r="13313" spans="1:12">
      <c r="A13313" s="77"/>
      <c r="B13313"/>
      <c r="C13313"/>
      <c r="D13313"/>
      <c r="H13313" s="6"/>
      <c r="I13313" s="78"/>
      <c r="J13313"/>
      <c r="K13313" s="2"/>
      <c r="L13313" s="60"/>
    </row>
    <row r="13314" spans="1:12">
      <c r="A13314" s="77"/>
      <c r="B13314"/>
      <c r="C13314"/>
      <c r="D13314"/>
      <c r="H13314" s="6"/>
      <c r="I13314" s="78"/>
      <c r="J13314"/>
      <c r="K13314" s="2"/>
      <c r="L13314" s="60"/>
    </row>
    <row r="13315" spans="1:12">
      <c r="A13315" s="77"/>
      <c r="B13315"/>
      <c r="C13315"/>
      <c r="D13315"/>
      <c r="H13315" s="6"/>
      <c r="I13315" s="78"/>
      <c r="J13315"/>
      <c r="K13315" s="2"/>
      <c r="L13315" s="60"/>
    </row>
    <row r="13316" spans="1:12">
      <c r="A13316" s="77"/>
      <c r="B13316"/>
      <c r="C13316"/>
      <c r="D13316"/>
      <c r="H13316" s="6"/>
      <c r="I13316" s="78"/>
      <c r="J13316"/>
      <c r="K13316" s="2"/>
      <c r="L13316" s="60"/>
    </row>
    <row r="13317" spans="1:12">
      <c r="A13317" s="77"/>
      <c r="B13317"/>
      <c r="C13317"/>
      <c r="D13317"/>
      <c r="H13317" s="6"/>
      <c r="I13317" s="78"/>
      <c r="J13317"/>
      <c r="K13317" s="2"/>
      <c r="L13317" s="60"/>
    </row>
    <row r="13318" spans="1:12">
      <c r="A13318" s="77"/>
      <c r="B13318"/>
      <c r="C13318"/>
      <c r="D13318"/>
      <c r="H13318" s="6"/>
      <c r="I13318" s="78"/>
      <c r="J13318"/>
      <c r="K13318" s="2"/>
      <c r="L13318" s="60"/>
    </row>
    <row r="13319" spans="1:12">
      <c r="A13319" s="77"/>
      <c r="B13319"/>
      <c r="C13319"/>
      <c r="D13319"/>
      <c r="H13319" s="6"/>
      <c r="I13319" s="78"/>
      <c r="J13319"/>
      <c r="K13319" s="2"/>
      <c r="L13319" s="60"/>
    </row>
    <row r="13320" spans="1:12">
      <c r="A13320" s="77"/>
      <c r="B13320"/>
      <c r="C13320"/>
      <c r="D13320"/>
      <c r="H13320" s="6"/>
      <c r="I13320" s="78"/>
      <c r="J13320"/>
      <c r="K13320" s="2"/>
      <c r="L13320" s="60"/>
    </row>
    <row r="13321" spans="1:12">
      <c r="A13321" s="77"/>
      <c r="B13321"/>
      <c r="C13321"/>
      <c r="D13321"/>
      <c r="H13321" s="6"/>
      <c r="I13321" s="78"/>
      <c r="J13321"/>
      <c r="K13321" s="2"/>
      <c r="L13321" s="60"/>
    </row>
    <row r="13322" spans="1:12">
      <c r="A13322" s="77"/>
      <c r="B13322"/>
      <c r="C13322"/>
      <c r="D13322"/>
      <c r="H13322" s="6"/>
      <c r="I13322" s="78"/>
      <c r="J13322"/>
      <c r="K13322" s="2"/>
      <c r="L13322" s="60"/>
    </row>
    <row r="13323" spans="1:12">
      <c r="A13323" s="77"/>
      <c r="B13323"/>
      <c r="C13323"/>
      <c r="D13323"/>
      <c r="H13323" s="6"/>
      <c r="I13323" s="78"/>
      <c r="J13323"/>
      <c r="K13323" s="2"/>
      <c r="L13323" s="60"/>
    </row>
    <row r="13324" spans="1:12">
      <c r="A13324" s="77"/>
      <c r="B13324"/>
      <c r="C13324"/>
      <c r="D13324"/>
      <c r="H13324" s="6"/>
      <c r="I13324" s="78"/>
      <c r="J13324"/>
      <c r="K13324" s="2"/>
      <c r="L13324" s="60"/>
    </row>
    <row r="13325" spans="1:12">
      <c r="A13325" s="77"/>
      <c r="B13325"/>
      <c r="C13325"/>
      <c r="D13325"/>
      <c r="H13325" s="6"/>
      <c r="I13325" s="78"/>
      <c r="J13325"/>
      <c r="K13325" s="2"/>
      <c r="L13325" s="60"/>
    </row>
    <row r="13326" spans="1:12">
      <c r="A13326" s="77"/>
      <c r="B13326"/>
      <c r="C13326"/>
      <c r="D13326"/>
      <c r="H13326" s="6"/>
      <c r="I13326" s="78"/>
      <c r="J13326"/>
      <c r="K13326" s="2"/>
      <c r="L13326" s="60"/>
    </row>
    <row r="13327" spans="1:12">
      <c r="A13327" s="77"/>
      <c r="B13327"/>
      <c r="C13327"/>
      <c r="D13327"/>
      <c r="H13327" s="6"/>
      <c r="I13327" s="78"/>
      <c r="J13327"/>
      <c r="K13327" s="2"/>
      <c r="L13327" s="60"/>
    </row>
    <row r="13328" spans="1:12">
      <c r="A13328" s="77"/>
      <c r="B13328"/>
      <c r="C13328"/>
      <c r="D13328"/>
      <c r="H13328" s="6"/>
      <c r="I13328" s="78"/>
      <c r="J13328"/>
      <c r="K13328" s="2"/>
      <c r="L13328" s="60"/>
    </row>
    <row r="13329" spans="1:12">
      <c r="A13329" s="77"/>
      <c r="B13329"/>
      <c r="C13329"/>
      <c r="D13329"/>
      <c r="H13329" s="6"/>
      <c r="I13329" s="78"/>
      <c r="J13329"/>
      <c r="K13329" s="2"/>
      <c r="L13329" s="60"/>
    </row>
    <row r="13330" spans="1:12">
      <c r="A13330" s="77"/>
      <c r="B13330"/>
      <c r="C13330"/>
      <c r="D13330"/>
      <c r="H13330" s="6"/>
      <c r="I13330" s="78"/>
      <c r="J13330"/>
      <c r="K13330" s="2"/>
      <c r="L13330" s="60"/>
    </row>
    <row r="13331" spans="1:12">
      <c r="A13331" s="77"/>
      <c r="B13331"/>
      <c r="C13331"/>
      <c r="D13331"/>
      <c r="H13331" s="6"/>
      <c r="I13331" s="78"/>
      <c r="J13331"/>
      <c r="K13331" s="2"/>
      <c r="L13331" s="60"/>
    </row>
    <row r="13332" spans="1:12">
      <c r="A13332" s="77"/>
      <c r="B13332"/>
      <c r="C13332"/>
      <c r="D13332"/>
      <c r="H13332" s="6"/>
      <c r="I13332" s="78"/>
      <c r="J13332"/>
      <c r="K13332" s="2"/>
      <c r="L13332" s="60"/>
    </row>
    <row r="13333" spans="1:12">
      <c r="A13333" s="77"/>
      <c r="B13333"/>
      <c r="C13333"/>
      <c r="D13333"/>
      <c r="H13333" s="6"/>
      <c r="I13333" s="78"/>
      <c r="J13333"/>
      <c r="K13333" s="2"/>
      <c r="L13333" s="60"/>
    </row>
    <row r="13334" spans="1:12">
      <c r="A13334" s="77"/>
      <c r="B13334"/>
      <c r="C13334"/>
      <c r="D13334"/>
      <c r="H13334" s="6"/>
      <c r="I13334" s="78"/>
      <c r="J13334"/>
      <c r="K13334" s="2"/>
      <c r="L13334" s="60"/>
    </row>
    <row r="13335" spans="1:12">
      <c r="A13335" s="77"/>
      <c r="B13335"/>
      <c r="C13335"/>
      <c r="D13335"/>
      <c r="H13335" s="6"/>
      <c r="I13335" s="78"/>
      <c r="J13335"/>
      <c r="K13335" s="2"/>
      <c r="L13335" s="60"/>
    </row>
    <row r="13336" spans="1:12">
      <c r="A13336" s="77"/>
      <c r="B13336"/>
      <c r="C13336"/>
      <c r="D13336"/>
      <c r="H13336" s="6"/>
      <c r="I13336" s="78"/>
      <c r="J13336"/>
      <c r="K13336" s="2"/>
      <c r="L13336" s="60"/>
    </row>
    <row r="13337" spans="1:12">
      <c r="A13337" s="77"/>
      <c r="B13337"/>
      <c r="C13337"/>
      <c r="D13337"/>
      <c r="H13337" s="6"/>
      <c r="I13337" s="78"/>
      <c r="J13337"/>
      <c r="K13337" s="2"/>
      <c r="L13337" s="60"/>
    </row>
    <row r="13338" spans="1:12">
      <c r="A13338" s="77"/>
      <c r="B13338"/>
      <c r="C13338"/>
      <c r="D13338"/>
      <c r="H13338" s="6"/>
      <c r="I13338" s="78"/>
      <c r="J13338"/>
      <c r="K13338" s="2"/>
      <c r="L13338" s="60"/>
    </row>
    <row r="13339" spans="1:12">
      <c r="A13339" s="77"/>
      <c r="B13339"/>
      <c r="C13339"/>
      <c r="D13339"/>
      <c r="H13339" s="6"/>
      <c r="I13339" s="78"/>
      <c r="J13339"/>
      <c r="K13339" s="2"/>
      <c r="L13339" s="60"/>
    </row>
    <row r="13340" spans="1:12">
      <c r="A13340" s="77"/>
      <c r="B13340"/>
      <c r="C13340"/>
      <c r="D13340"/>
      <c r="H13340" s="6"/>
      <c r="I13340" s="78"/>
      <c r="J13340"/>
      <c r="K13340" s="2"/>
      <c r="L13340" s="60"/>
    </row>
    <row r="13341" spans="1:12">
      <c r="A13341" s="77"/>
      <c r="B13341"/>
      <c r="C13341"/>
      <c r="D13341"/>
      <c r="H13341" s="6"/>
      <c r="I13341" s="78"/>
      <c r="J13341"/>
      <c r="K13341" s="2"/>
      <c r="L13341" s="60"/>
    </row>
    <row r="13342" spans="1:12">
      <c r="A13342" s="77"/>
      <c r="B13342"/>
      <c r="C13342"/>
      <c r="D13342"/>
      <c r="H13342" s="6"/>
      <c r="I13342" s="78"/>
      <c r="J13342"/>
      <c r="K13342" s="2"/>
      <c r="L13342" s="60"/>
    </row>
    <row r="13343" spans="1:12">
      <c r="A13343" s="77"/>
      <c r="B13343"/>
      <c r="C13343"/>
      <c r="D13343"/>
      <c r="H13343" s="6"/>
      <c r="I13343" s="78"/>
      <c r="J13343"/>
      <c r="K13343" s="2"/>
      <c r="L13343" s="60"/>
    </row>
    <row r="13344" spans="1:12">
      <c r="A13344" s="77"/>
      <c r="B13344"/>
      <c r="C13344"/>
      <c r="D13344"/>
      <c r="H13344" s="6"/>
      <c r="I13344" s="78"/>
      <c r="J13344"/>
      <c r="K13344" s="2"/>
      <c r="L13344" s="60"/>
    </row>
    <row r="13345" spans="1:12">
      <c r="A13345" s="77"/>
      <c r="B13345"/>
      <c r="C13345"/>
      <c r="D13345"/>
      <c r="H13345" s="6"/>
      <c r="I13345" s="78"/>
      <c r="J13345"/>
      <c r="K13345" s="2"/>
      <c r="L13345" s="60"/>
    </row>
    <row r="13346" spans="1:12">
      <c r="A13346" s="77"/>
      <c r="B13346"/>
      <c r="C13346"/>
      <c r="D13346"/>
      <c r="H13346" s="6"/>
      <c r="I13346" s="78"/>
      <c r="J13346"/>
      <c r="K13346" s="2"/>
      <c r="L13346" s="60"/>
    </row>
    <row r="13347" spans="1:12">
      <c r="A13347" s="77"/>
      <c r="B13347"/>
      <c r="C13347"/>
      <c r="D13347"/>
      <c r="H13347" s="6"/>
      <c r="I13347" s="78"/>
      <c r="J13347"/>
      <c r="K13347" s="2"/>
      <c r="L13347" s="60"/>
    </row>
    <row r="13348" spans="1:12">
      <c r="A13348" s="77"/>
      <c r="B13348"/>
      <c r="C13348"/>
      <c r="D13348"/>
      <c r="H13348" s="6"/>
      <c r="I13348" s="78"/>
      <c r="J13348"/>
      <c r="K13348" s="2"/>
      <c r="L13348" s="60"/>
    </row>
    <row r="13349" spans="1:12">
      <c r="A13349" s="77"/>
      <c r="B13349"/>
      <c r="C13349"/>
      <c r="D13349"/>
      <c r="H13349" s="6"/>
      <c r="I13349" s="78"/>
      <c r="J13349"/>
      <c r="K13349" s="2"/>
      <c r="L13349" s="60"/>
    </row>
    <row r="13350" spans="1:12">
      <c r="A13350" s="77"/>
      <c r="B13350"/>
      <c r="C13350"/>
      <c r="D13350"/>
      <c r="H13350" s="6"/>
      <c r="I13350" s="78"/>
      <c r="J13350"/>
      <c r="K13350" s="2"/>
      <c r="L13350" s="60"/>
    </row>
    <row r="13351" spans="1:12">
      <c r="A13351" s="77"/>
      <c r="B13351"/>
      <c r="C13351"/>
      <c r="D13351"/>
      <c r="H13351" s="6"/>
      <c r="I13351" s="78"/>
      <c r="J13351"/>
      <c r="K13351" s="2"/>
      <c r="L13351" s="60"/>
    </row>
    <row r="13352" spans="1:12">
      <c r="A13352" s="77"/>
      <c r="B13352"/>
      <c r="C13352"/>
      <c r="D13352"/>
      <c r="H13352" s="6"/>
      <c r="I13352" s="78"/>
      <c r="J13352"/>
      <c r="K13352" s="2"/>
      <c r="L13352" s="60"/>
    </row>
    <row r="13353" spans="1:12">
      <c r="A13353" s="77"/>
      <c r="B13353"/>
      <c r="C13353"/>
      <c r="D13353"/>
      <c r="H13353" s="6"/>
      <c r="I13353" s="78"/>
      <c r="J13353"/>
      <c r="K13353" s="2"/>
      <c r="L13353" s="60"/>
    </row>
    <row r="13354" spans="1:12">
      <c r="A13354" s="77"/>
      <c r="B13354"/>
      <c r="C13354"/>
      <c r="D13354"/>
      <c r="H13354" s="6"/>
      <c r="I13354" s="78"/>
      <c r="J13354"/>
      <c r="K13354" s="2"/>
      <c r="L13354" s="60"/>
    </row>
    <row r="13355" spans="1:12">
      <c r="A13355" s="77"/>
      <c r="B13355"/>
      <c r="C13355"/>
      <c r="D13355"/>
      <c r="H13355" s="6"/>
      <c r="I13355" s="78"/>
      <c r="J13355"/>
      <c r="K13355" s="2"/>
      <c r="L13355" s="60"/>
    </row>
    <row r="13356" spans="1:12">
      <c r="A13356" s="77"/>
      <c r="B13356"/>
      <c r="C13356"/>
      <c r="D13356"/>
      <c r="H13356" s="6"/>
      <c r="I13356" s="78"/>
      <c r="J13356"/>
      <c r="K13356" s="2"/>
      <c r="L13356" s="60"/>
    </row>
    <row r="13357" spans="1:12">
      <c r="A13357" s="77"/>
      <c r="B13357"/>
      <c r="C13357"/>
      <c r="D13357"/>
      <c r="H13357" s="6"/>
      <c r="I13357" s="78"/>
      <c r="J13357"/>
      <c r="K13357" s="2"/>
      <c r="L13357" s="60"/>
    </row>
    <row r="13358" spans="1:12">
      <c r="A13358" s="77"/>
      <c r="B13358"/>
      <c r="C13358"/>
      <c r="D13358"/>
      <c r="H13358" s="6"/>
      <c r="I13358" s="78"/>
      <c r="J13358"/>
      <c r="K13358" s="2"/>
      <c r="L13358" s="60"/>
    </row>
    <row r="13359" spans="1:12">
      <c r="A13359" s="77"/>
      <c r="B13359"/>
      <c r="C13359"/>
      <c r="D13359"/>
      <c r="H13359" s="6"/>
      <c r="I13359" s="78"/>
      <c r="J13359"/>
      <c r="K13359" s="2"/>
      <c r="L13359" s="60"/>
    </row>
    <row r="13360" spans="1:12">
      <c r="A13360" s="77"/>
      <c r="B13360"/>
      <c r="C13360"/>
      <c r="D13360"/>
      <c r="H13360" s="6"/>
      <c r="I13360" s="78"/>
      <c r="J13360"/>
      <c r="K13360" s="2"/>
      <c r="L13360" s="60"/>
    </row>
    <row r="13361" spans="1:12">
      <c r="A13361" s="77"/>
      <c r="B13361"/>
      <c r="C13361"/>
      <c r="D13361"/>
      <c r="H13361" s="6"/>
      <c r="I13361" s="78"/>
      <c r="J13361"/>
      <c r="K13361" s="62"/>
      <c r="L13361" s="63"/>
    </row>
    <row r="13362" spans="1:12">
      <c r="A13362" s="77"/>
      <c r="B13362"/>
      <c r="C13362"/>
      <c r="D13362"/>
      <c r="H13362" s="6"/>
      <c r="I13362" s="78"/>
      <c r="J13362"/>
      <c r="K13362" s="62"/>
      <c r="L13362" s="63"/>
    </row>
    <row r="13363" spans="1:12">
      <c r="A13363" s="77"/>
      <c r="B13363"/>
      <c r="C13363"/>
      <c r="D13363"/>
      <c r="H13363" s="6"/>
      <c r="I13363" s="78"/>
      <c r="J13363"/>
      <c r="K13363" s="62"/>
      <c r="L13363" s="63"/>
    </row>
    <row r="13364" spans="1:12">
      <c r="A13364" s="77"/>
      <c r="B13364"/>
      <c r="C13364"/>
      <c r="D13364"/>
      <c r="H13364" s="6"/>
      <c r="I13364" s="78"/>
      <c r="J13364"/>
      <c r="K13364" s="2"/>
      <c r="L13364" s="60"/>
    </row>
    <row r="13365" spans="1:12">
      <c r="A13365" s="77"/>
      <c r="B13365"/>
      <c r="C13365"/>
      <c r="D13365"/>
      <c r="H13365" s="6"/>
      <c r="I13365" s="78"/>
      <c r="J13365"/>
      <c r="K13365" s="2"/>
      <c r="L13365" s="60"/>
    </row>
    <row r="13366" spans="1:12">
      <c r="A13366" s="77"/>
      <c r="B13366"/>
      <c r="C13366"/>
      <c r="D13366"/>
      <c r="H13366" s="6"/>
      <c r="I13366" s="78"/>
      <c r="J13366"/>
      <c r="K13366" s="2"/>
      <c r="L13366" s="60"/>
    </row>
    <row r="13367" spans="1:12">
      <c r="A13367" s="77"/>
      <c r="B13367"/>
      <c r="C13367"/>
      <c r="D13367"/>
      <c r="H13367" s="6"/>
      <c r="I13367" s="78"/>
      <c r="J13367"/>
      <c r="K13367" s="2"/>
      <c r="L13367" s="60"/>
    </row>
    <row r="13368" spans="1:12">
      <c r="A13368" s="77"/>
      <c r="B13368"/>
      <c r="C13368"/>
      <c r="D13368"/>
      <c r="H13368" s="6"/>
      <c r="I13368" s="78"/>
      <c r="J13368"/>
      <c r="K13368" s="2"/>
      <c r="L13368" s="60"/>
    </row>
    <row r="13369" spans="1:12">
      <c r="A13369" s="77"/>
      <c r="B13369"/>
      <c r="C13369"/>
      <c r="D13369"/>
      <c r="H13369" s="6"/>
      <c r="I13369" s="78"/>
      <c r="J13369"/>
      <c r="K13369" s="2"/>
      <c r="L13369" s="60"/>
    </row>
    <row r="13370" spans="1:12">
      <c r="A13370" s="77"/>
      <c r="B13370"/>
      <c r="C13370"/>
      <c r="D13370"/>
      <c r="H13370" s="6"/>
      <c r="I13370" s="78"/>
      <c r="J13370"/>
      <c r="K13370" s="2"/>
      <c r="L13370" s="60"/>
    </row>
    <row r="13371" spans="1:12">
      <c r="A13371" s="77"/>
      <c r="B13371"/>
      <c r="C13371"/>
      <c r="D13371"/>
      <c r="H13371" s="6"/>
      <c r="I13371" s="78"/>
      <c r="J13371"/>
      <c r="K13371" s="2"/>
      <c r="L13371" s="60"/>
    </row>
    <row r="13372" spans="1:12">
      <c r="A13372" s="77"/>
      <c r="B13372"/>
      <c r="C13372"/>
      <c r="D13372"/>
      <c r="H13372" s="6"/>
      <c r="I13372" s="78"/>
      <c r="J13372"/>
      <c r="K13372" s="2"/>
      <c r="L13372" s="60"/>
    </row>
    <row r="13373" spans="1:12">
      <c r="A13373" s="77"/>
      <c r="B13373"/>
      <c r="C13373"/>
      <c r="D13373"/>
      <c r="H13373" s="6"/>
      <c r="I13373" s="78"/>
      <c r="J13373"/>
      <c r="K13373" s="2"/>
      <c r="L13373" s="60"/>
    </row>
    <row r="13374" spans="1:12">
      <c r="A13374" s="77"/>
      <c r="B13374"/>
      <c r="C13374"/>
      <c r="D13374"/>
      <c r="H13374" s="6"/>
      <c r="I13374" s="78"/>
      <c r="J13374"/>
      <c r="K13374" s="2"/>
      <c r="L13374" s="60"/>
    </row>
    <row r="13375" spans="1:12">
      <c r="A13375" s="77"/>
      <c r="B13375"/>
      <c r="C13375"/>
      <c r="D13375"/>
      <c r="H13375" s="6"/>
      <c r="I13375" s="78"/>
      <c r="J13375"/>
      <c r="K13375" s="2"/>
      <c r="L13375" s="60"/>
    </row>
    <row r="13376" spans="1:12">
      <c r="A13376" s="77"/>
      <c r="B13376"/>
      <c r="C13376"/>
      <c r="D13376"/>
      <c r="H13376" s="6"/>
      <c r="I13376" s="78"/>
      <c r="J13376"/>
      <c r="K13376" s="2"/>
      <c r="L13376" s="60"/>
    </row>
    <row r="13377" spans="1:12">
      <c r="A13377" s="77"/>
      <c r="B13377"/>
      <c r="C13377"/>
      <c r="D13377"/>
      <c r="H13377" s="6"/>
      <c r="I13377" s="78"/>
      <c r="J13377"/>
      <c r="K13377" s="2"/>
      <c r="L13377" s="60"/>
    </row>
    <row r="13378" spans="1:12">
      <c r="A13378" s="77"/>
      <c r="B13378"/>
      <c r="C13378"/>
      <c r="D13378"/>
      <c r="H13378" s="6"/>
      <c r="I13378" s="78"/>
      <c r="J13378"/>
      <c r="K13378" s="2"/>
      <c r="L13378" s="60"/>
    </row>
    <row r="13379" spans="1:12">
      <c r="A13379" s="77"/>
      <c r="B13379"/>
      <c r="C13379"/>
      <c r="D13379"/>
      <c r="H13379" s="6"/>
      <c r="I13379" s="78"/>
      <c r="J13379"/>
      <c r="K13379" s="2"/>
      <c r="L13379" s="60"/>
    </row>
    <row r="13380" spans="1:12">
      <c r="A13380" s="77"/>
      <c r="B13380"/>
      <c r="C13380"/>
      <c r="D13380"/>
      <c r="H13380" s="6"/>
      <c r="I13380" s="78"/>
      <c r="J13380"/>
      <c r="K13380" s="2"/>
      <c r="L13380" s="60"/>
    </row>
    <row r="13381" spans="1:12">
      <c r="A13381" s="77"/>
      <c r="B13381"/>
      <c r="C13381"/>
      <c r="D13381"/>
      <c r="H13381" s="6"/>
      <c r="I13381" s="78"/>
      <c r="J13381"/>
      <c r="K13381" s="2"/>
      <c r="L13381" s="60"/>
    </row>
    <row r="13382" spans="1:12">
      <c r="A13382" s="77"/>
      <c r="B13382"/>
      <c r="C13382"/>
      <c r="D13382"/>
      <c r="H13382" s="6"/>
      <c r="I13382" s="78"/>
      <c r="J13382"/>
      <c r="K13382" s="2"/>
      <c r="L13382" s="60"/>
    </row>
    <row r="13383" spans="1:12">
      <c r="A13383" s="77"/>
      <c r="B13383"/>
      <c r="C13383"/>
      <c r="D13383"/>
      <c r="H13383" s="6"/>
      <c r="I13383" s="78"/>
      <c r="J13383"/>
      <c r="K13383" s="2"/>
      <c r="L13383" s="60"/>
    </row>
    <row r="13384" spans="1:12">
      <c r="A13384" s="77"/>
      <c r="B13384"/>
      <c r="C13384"/>
      <c r="D13384"/>
      <c r="H13384" s="6"/>
      <c r="I13384" s="78"/>
      <c r="J13384"/>
      <c r="K13384" s="2"/>
      <c r="L13384" s="60"/>
    </row>
    <row r="13385" spans="1:12">
      <c r="A13385" s="77"/>
      <c r="B13385"/>
      <c r="C13385"/>
      <c r="D13385"/>
      <c r="H13385" s="6"/>
      <c r="I13385" s="78"/>
      <c r="J13385"/>
      <c r="K13385" s="2"/>
      <c r="L13385" s="60"/>
    </row>
    <row r="13386" spans="1:12">
      <c r="A13386" s="77"/>
      <c r="B13386"/>
      <c r="C13386"/>
      <c r="D13386"/>
      <c r="H13386" s="6"/>
      <c r="I13386" s="78"/>
      <c r="J13386"/>
      <c r="K13386" s="2"/>
      <c r="L13386" s="60"/>
    </row>
    <row r="13387" spans="1:12">
      <c r="A13387" s="77"/>
      <c r="B13387"/>
      <c r="C13387"/>
      <c r="D13387"/>
      <c r="H13387" s="6"/>
      <c r="I13387" s="78"/>
      <c r="J13387"/>
      <c r="K13387" s="2"/>
      <c r="L13387" s="60"/>
    </row>
    <row r="13388" spans="1:12">
      <c r="A13388" s="77"/>
      <c r="B13388"/>
      <c r="C13388"/>
      <c r="D13388"/>
      <c r="H13388" s="6"/>
      <c r="I13388" s="78"/>
      <c r="J13388"/>
      <c r="K13388" s="2"/>
      <c r="L13388" s="60"/>
    </row>
    <row r="13389" spans="1:12">
      <c r="A13389" s="77"/>
      <c r="B13389"/>
      <c r="C13389"/>
      <c r="D13389"/>
      <c r="H13389" s="6"/>
      <c r="I13389" s="78"/>
      <c r="J13389"/>
      <c r="K13389" s="2"/>
      <c r="L13389" s="60"/>
    </row>
    <row r="13390" spans="1:12">
      <c r="A13390" s="77"/>
      <c r="B13390"/>
      <c r="C13390"/>
      <c r="D13390"/>
      <c r="H13390" s="6"/>
      <c r="I13390" s="78"/>
      <c r="J13390"/>
      <c r="K13390" s="2"/>
      <c r="L13390" s="60"/>
    </row>
    <row r="13391" spans="1:12">
      <c r="A13391" s="77"/>
      <c r="B13391"/>
      <c r="C13391"/>
      <c r="D13391"/>
      <c r="H13391" s="6"/>
      <c r="I13391" s="78"/>
      <c r="J13391"/>
      <c r="K13391" s="2"/>
      <c r="L13391" s="60"/>
    </row>
    <row r="13392" spans="1:12">
      <c r="A13392" s="77"/>
      <c r="B13392"/>
      <c r="C13392"/>
      <c r="D13392"/>
      <c r="H13392" s="6"/>
      <c r="I13392" s="78"/>
      <c r="J13392"/>
      <c r="K13392" s="2"/>
      <c r="L13392" s="60"/>
    </row>
    <row r="13393" spans="1:12">
      <c r="A13393" s="77"/>
      <c r="B13393"/>
      <c r="C13393"/>
      <c r="D13393"/>
      <c r="H13393" s="6"/>
      <c r="I13393" s="78"/>
      <c r="J13393"/>
      <c r="K13393" s="2"/>
      <c r="L13393" s="60"/>
    </row>
    <row r="13394" spans="1:12">
      <c r="A13394" s="77"/>
      <c r="B13394"/>
      <c r="C13394"/>
      <c r="D13394"/>
      <c r="H13394" s="6"/>
      <c r="I13394" s="78"/>
      <c r="J13394"/>
      <c r="K13394" s="2"/>
      <c r="L13394" s="60"/>
    </row>
    <row r="13395" spans="1:12">
      <c r="A13395" s="77"/>
      <c r="B13395"/>
      <c r="C13395"/>
      <c r="D13395"/>
      <c r="H13395" s="6"/>
      <c r="I13395" s="78"/>
      <c r="J13395"/>
      <c r="K13395" s="2"/>
      <c r="L13395" s="60"/>
    </row>
    <row r="13396" spans="1:12">
      <c r="A13396" s="77"/>
      <c r="B13396"/>
      <c r="C13396"/>
      <c r="D13396"/>
      <c r="H13396" s="6"/>
      <c r="I13396" s="78"/>
      <c r="J13396"/>
      <c r="K13396" s="2"/>
      <c r="L13396" s="60"/>
    </row>
    <row r="13397" spans="1:12">
      <c r="A13397" s="77"/>
      <c r="B13397"/>
      <c r="C13397"/>
      <c r="D13397"/>
      <c r="H13397" s="6"/>
      <c r="I13397" s="78"/>
      <c r="J13397"/>
      <c r="K13397" s="2"/>
      <c r="L13397" s="60"/>
    </row>
    <row r="13398" spans="1:12">
      <c r="A13398" s="77"/>
      <c r="B13398"/>
      <c r="C13398"/>
      <c r="D13398"/>
      <c r="H13398" s="6"/>
      <c r="I13398" s="78"/>
      <c r="J13398"/>
      <c r="K13398" s="2"/>
      <c r="L13398" s="60"/>
    </row>
    <row r="13399" spans="1:12">
      <c r="A13399" s="77"/>
      <c r="B13399"/>
      <c r="C13399"/>
      <c r="D13399"/>
      <c r="H13399" s="6"/>
      <c r="I13399" s="78"/>
      <c r="J13399"/>
      <c r="K13399" s="2"/>
      <c r="L13399" s="60"/>
    </row>
    <row r="13400" spans="1:12">
      <c r="A13400" s="77"/>
      <c r="B13400"/>
      <c r="C13400"/>
      <c r="D13400"/>
      <c r="H13400" s="6"/>
      <c r="I13400" s="78"/>
      <c r="J13400" s="1"/>
      <c r="K13400" s="2"/>
      <c r="L13400" s="60"/>
    </row>
    <row r="13401" spans="1:12">
      <c r="A13401" s="77"/>
      <c r="B13401"/>
      <c r="C13401"/>
      <c r="D13401"/>
      <c r="H13401" s="6"/>
      <c r="I13401" s="78"/>
      <c r="J13401" s="1"/>
      <c r="K13401" s="2"/>
      <c r="L13401" s="60"/>
    </row>
    <row r="13402" spans="1:12">
      <c r="A13402" s="77"/>
      <c r="B13402"/>
      <c r="C13402"/>
      <c r="D13402"/>
      <c r="H13402" s="6"/>
      <c r="I13402" s="78"/>
      <c r="J13402" s="1"/>
      <c r="K13402" s="2"/>
      <c r="L13402" s="60"/>
    </row>
    <row r="13403" spans="1:12">
      <c r="A13403" s="77"/>
      <c r="B13403"/>
      <c r="C13403"/>
      <c r="D13403"/>
      <c r="H13403" s="6"/>
      <c r="I13403" s="78"/>
      <c r="J13403" s="1"/>
      <c r="K13403" s="2"/>
      <c r="L13403" s="60"/>
    </row>
    <row r="13404" spans="1:12">
      <c r="A13404" s="77"/>
      <c r="B13404"/>
      <c r="C13404"/>
      <c r="D13404"/>
      <c r="H13404" s="6"/>
      <c r="I13404" s="78"/>
      <c r="J13404" s="1"/>
      <c r="K13404" s="2"/>
      <c r="L13404" s="60"/>
    </row>
    <row r="13405" spans="1:12">
      <c r="A13405" s="77"/>
      <c r="B13405"/>
      <c r="C13405"/>
      <c r="D13405"/>
      <c r="H13405" s="6"/>
      <c r="I13405" s="78"/>
      <c r="J13405" s="1"/>
      <c r="K13405" s="2"/>
      <c r="L13405" s="60"/>
    </row>
    <row r="13406" spans="1:12">
      <c r="A13406" s="77"/>
      <c r="B13406"/>
      <c r="C13406"/>
      <c r="D13406"/>
      <c r="H13406" s="6"/>
      <c r="I13406" s="78"/>
      <c r="J13406" s="1"/>
      <c r="K13406" s="2"/>
      <c r="L13406" s="60"/>
    </row>
    <row r="13407" spans="1:12">
      <c r="A13407" s="77"/>
      <c r="B13407"/>
      <c r="C13407"/>
      <c r="D13407"/>
      <c r="H13407" s="6"/>
      <c r="I13407" s="78"/>
      <c r="J13407" s="1"/>
      <c r="K13407" s="2"/>
      <c r="L13407" s="60"/>
    </row>
    <row r="13408" spans="1:12">
      <c r="A13408" s="77"/>
      <c r="B13408"/>
      <c r="C13408"/>
      <c r="D13408"/>
      <c r="H13408" s="6"/>
      <c r="I13408" s="78"/>
      <c r="J13408" s="1"/>
      <c r="K13408" s="2"/>
      <c r="L13408" s="60"/>
    </row>
    <row r="13409" spans="1:12">
      <c r="A13409" s="77"/>
      <c r="B13409"/>
      <c r="C13409"/>
      <c r="D13409"/>
      <c r="H13409" s="6"/>
      <c r="I13409" s="78"/>
      <c r="J13409" s="1"/>
      <c r="K13409" s="2"/>
      <c r="L13409" s="60"/>
    </row>
    <row r="13410" spans="1:12">
      <c r="A13410" s="77"/>
      <c r="B13410"/>
      <c r="C13410"/>
      <c r="D13410"/>
      <c r="H13410" s="6"/>
      <c r="I13410" s="78"/>
      <c r="J13410" s="1"/>
      <c r="K13410" s="2"/>
      <c r="L13410" s="60"/>
    </row>
    <row r="13411" spans="1:12">
      <c r="A13411" s="77"/>
      <c r="B13411"/>
      <c r="C13411"/>
      <c r="D13411"/>
      <c r="H13411" s="6"/>
      <c r="I13411" s="78"/>
      <c r="J13411" s="1"/>
      <c r="K13411" s="2"/>
      <c r="L13411" s="60"/>
    </row>
    <row r="13412" spans="1:12">
      <c r="A13412" s="77"/>
      <c r="B13412"/>
      <c r="C13412"/>
      <c r="D13412"/>
      <c r="H13412" s="6"/>
      <c r="I13412" s="78"/>
      <c r="J13412" s="1"/>
      <c r="K13412" s="2"/>
      <c r="L13412" s="60"/>
    </row>
    <row r="13413" spans="1:12">
      <c r="A13413" s="77"/>
      <c r="B13413"/>
      <c r="C13413"/>
      <c r="D13413"/>
      <c r="H13413" s="6"/>
      <c r="I13413" s="78"/>
      <c r="J13413" s="1"/>
      <c r="K13413" s="2"/>
      <c r="L13413" s="60"/>
    </row>
    <row r="13414" spans="1:12">
      <c r="A13414" s="77"/>
      <c r="B13414"/>
      <c r="C13414"/>
      <c r="D13414"/>
      <c r="H13414" s="6"/>
      <c r="I13414" s="78"/>
      <c r="J13414" s="1"/>
      <c r="K13414" s="2"/>
      <c r="L13414" s="60"/>
    </row>
    <row r="13415" spans="1:12">
      <c r="A13415" s="77"/>
      <c r="B13415"/>
      <c r="C13415"/>
      <c r="D13415"/>
      <c r="H13415" s="6"/>
      <c r="I13415" s="78"/>
      <c r="J13415" s="1"/>
      <c r="K13415" s="2"/>
      <c r="L13415" s="60"/>
    </row>
    <row r="13416" spans="1:12">
      <c r="A13416" s="77"/>
      <c r="B13416"/>
      <c r="C13416"/>
      <c r="D13416"/>
      <c r="H13416" s="6"/>
      <c r="I13416" s="78"/>
      <c r="J13416" s="1"/>
      <c r="K13416" s="2"/>
      <c r="L13416" s="60"/>
    </row>
    <row r="13417" spans="1:12">
      <c r="A13417" s="77"/>
      <c r="B13417"/>
      <c r="C13417"/>
      <c r="D13417"/>
      <c r="H13417" s="6"/>
      <c r="I13417" s="78"/>
      <c r="J13417" s="1"/>
      <c r="K13417" s="2"/>
      <c r="L13417" s="60"/>
    </row>
    <row r="13418" spans="1:12">
      <c r="A13418" s="77"/>
      <c r="B13418"/>
      <c r="C13418"/>
      <c r="D13418"/>
      <c r="H13418" s="6"/>
      <c r="I13418" s="78"/>
      <c r="J13418" s="1"/>
      <c r="K13418" s="2"/>
      <c r="L13418" s="60"/>
    </row>
    <row r="13419" spans="1:12">
      <c r="A13419" s="77"/>
      <c r="B13419"/>
      <c r="C13419"/>
      <c r="D13419"/>
      <c r="H13419" s="6"/>
      <c r="I13419" s="78"/>
      <c r="J13419" s="1"/>
      <c r="K13419" s="2"/>
      <c r="L13419" s="60"/>
    </row>
    <row r="13420" spans="1:12">
      <c r="A13420" s="77"/>
      <c r="B13420"/>
      <c r="C13420"/>
      <c r="D13420"/>
      <c r="H13420" s="6"/>
      <c r="I13420" s="78"/>
      <c r="J13420" s="1"/>
      <c r="K13420" s="2"/>
      <c r="L13420" s="60"/>
    </row>
    <row r="13421" spans="1:12">
      <c r="A13421" s="77"/>
      <c r="B13421"/>
      <c r="C13421"/>
      <c r="D13421"/>
      <c r="H13421" s="6"/>
      <c r="I13421" s="78"/>
      <c r="J13421" s="1"/>
      <c r="K13421" s="2"/>
      <c r="L13421" s="60"/>
    </row>
    <row r="13422" spans="1:12">
      <c r="A13422" s="77"/>
      <c r="B13422"/>
      <c r="C13422"/>
      <c r="D13422"/>
      <c r="H13422" s="6"/>
      <c r="I13422" s="78"/>
      <c r="J13422" s="1"/>
      <c r="K13422" s="2"/>
      <c r="L13422" s="60"/>
    </row>
    <row r="13423" spans="1:12">
      <c r="A13423" s="77"/>
      <c r="B13423"/>
      <c r="C13423"/>
      <c r="D13423"/>
      <c r="H13423" s="6"/>
      <c r="I13423" s="78"/>
      <c r="J13423" s="1"/>
      <c r="K13423" s="2"/>
      <c r="L13423" s="60"/>
    </row>
    <row r="13424" spans="1:12">
      <c r="A13424" s="77"/>
      <c r="B13424"/>
      <c r="C13424"/>
      <c r="D13424"/>
      <c r="H13424" s="6"/>
      <c r="I13424" s="78"/>
      <c r="J13424" s="1"/>
      <c r="K13424" s="2"/>
      <c r="L13424" s="60"/>
    </row>
    <row r="13425" spans="1:12">
      <c r="A13425" s="77"/>
      <c r="B13425"/>
      <c r="C13425"/>
      <c r="D13425"/>
      <c r="H13425" s="6"/>
      <c r="I13425" s="78"/>
      <c r="J13425" s="1"/>
      <c r="K13425" s="2"/>
      <c r="L13425" s="60"/>
    </row>
    <row r="13426" spans="1:12">
      <c r="A13426" s="77"/>
      <c r="B13426"/>
      <c r="C13426"/>
      <c r="D13426"/>
      <c r="H13426" s="6"/>
      <c r="I13426" s="78"/>
      <c r="J13426" s="1"/>
      <c r="K13426" s="2"/>
      <c r="L13426" s="60"/>
    </row>
    <row r="13427" spans="1:12">
      <c r="A13427" s="77"/>
      <c r="B13427"/>
      <c r="C13427"/>
      <c r="D13427"/>
      <c r="H13427" s="6"/>
      <c r="I13427" s="78"/>
      <c r="J13427" s="1"/>
      <c r="K13427" s="2"/>
      <c r="L13427" s="60"/>
    </row>
    <row r="13428" spans="1:12">
      <c r="A13428" s="77"/>
      <c r="B13428"/>
      <c r="C13428"/>
      <c r="D13428"/>
      <c r="H13428" s="6"/>
      <c r="I13428" s="78"/>
      <c r="J13428" s="1"/>
      <c r="K13428" s="2"/>
      <c r="L13428" s="60"/>
    </row>
    <row r="13429" spans="1:12">
      <c r="A13429" s="77"/>
      <c r="B13429"/>
      <c r="C13429"/>
      <c r="D13429"/>
      <c r="H13429" s="6"/>
      <c r="I13429" s="78"/>
      <c r="J13429" s="1"/>
      <c r="K13429" s="2"/>
      <c r="L13429" s="60"/>
    </row>
    <row r="13430" spans="1:12">
      <c r="A13430" s="77"/>
      <c r="B13430"/>
      <c r="C13430"/>
      <c r="D13430"/>
      <c r="H13430" s="6"/>
      <c r="I13430" s="78"/>
      <c r="J13430" s="1"/>
      <c r="K13430" s="2"/>
      <c r="L13430" s="60"/>
    </row>
    <row r="13431" spans="1:12">
      <c r="A13431" s="77"/>
      <c r="B13431"/>
      <c r="C13431"/>
      <c r="D13431"/>
      <c r="H13431" s="6"/>
      <c r="I13431" s="78"/>
      <c r="J13431" s="1"/>
      <c r="K13431" s="2"/>
      <c r="L13431" s="60"/>
    </row>
    <row r="13432" spans="1:12">
      <c r="A13432" s="77"/>
      <c r="B13432"/>
      <c r="C13432"/>
      <c r="D13432"/>
      <c r="H13432" s="6"/>
      <c r="I13432" s="78"/>
      <c r="J13432" s="1"/>
      <c r="K13432" s="2"/>
      <c r="L13432" s="60"/>
    </row>
    <row r="13433" spans="1:12">
      <c r="A13433" s="77"/>
      <c r="B13433"/>
      <c r="C13433"/>
      <c r="D13433"/>
      <c r="H13433" s="6"/>
      <c r="I13433" s="78"/>
      <c r="J13433" s="1"/>
      <c r="K13433" s="2"/>
      <c r="L13433" s="60"/>
    </row>
    <row r="13434" spans="1:12">
      <c r="A13434" s="77"/>
      <c r="B13434"/>
      <c r="C13434"/>
      <c r="D13434"/>
      <c r="H13434" s="6"/>
      <c r="I13434" s="78"/>
      <c r="J13434" s="1"/>
      <c r="K13434" s="2"/>
      <c r="L13434" s="60"/>
    </row>
    <row r="13435" spans="1:12">
      <c r="A13435" s="77"/>
      <c r="B13435"/>
      <c r="C13435"/>
      <c r="D13435"/>
      <c r="H13435" s="6"/>
      <c r="I13435" s="78"/>
      <c r="J13435" s="1"/>
      <c r="K13435" s="2"/>
      <c r="L13435" s="60"/>
    </row>
    <row r="13436" spans="1:12">
      <c r="A13436" s="77"/>
      <c r="B13436"/>
      <c r="C13436"/>
      <c r="D13436"/>
      <c r="H13436" s="6"/>
      <c r="I13436" s="78"/>
      <c r="J13436" s="1"/>
      <c r="K13436" s="2"/>
      <c r="L13436" s="60"/>
    </row>
    <row r="13437" spans="1:12">
      <c r="A13437" s="77"/>
      <c r="B13437"/>
      <c r="C13437"/>
      <c r="D13437"/>
      <c r="H13437" s="6"/>
      <c r="I13437" s="78"/>
      <c r="J13437" s="1"/>
      <c r="K13437" s="2"/>
      <c r="L13437" s="60"/>
    </row>
    <row r="13438" spans="1:12">
      <c r="A13438" s="77"/>
      <c r="B13438"/>
      <c r="C13438"/>
      <c r="D13438"/>
      <c r="H13438" s="6"/>
      <c r="I13438" s="78"/>
      <c r="J13438" s="1"/>
      <c r="K13438" s="2"/>
      <c r="L13438" s="60"/>
    </row>
    <row r="13439" spans="1:12">
      <c r="A13439" s="77"/>
      <c r="B13439"/>
      <c r="C13439"/>
      <c r="D13439"/>
      <c r="H13439" s="6"/>
      <c r="I13439" s="78"/>
      <c r="J13439" s="1"/>
      <c r="K13439" s="2"/>
      <c r="L13439" s="60"/>
    </row>
    <row r="13440" spans="1:12">
      <c r="A13440" s="77"/>
      <c r="B13440"/>
      <c r="C13440"/>
      <c r="D13440"/>
      <c r="H13440" s="6"/>
      <c r="I13440" s="78"/>
      <c r="J13440" s="1"/>
      <c r="K13440" s="2"/>
      <c r="L13440" s="60"/>
    </row>
    <row r="13441" spans="1:12">
      <c r="A13441" s="77"/>
      <c r="B13441"/>
      <c r="C13441"/>
      <c r="D13441"/>
      <c r="H13441" s="6"/>
      <c r="I13441" s="78"/>
      <c r="J13441" s="1"/>
      <c r="K13441" s="2"/>
      <c r="L13441" s="60"/>
    </row>
    <row r="13442" spans="1:12">
      <c r="A13442" s="77"/>
      <c r="B13442"/>
      <c r="C13442"/>
      <c r="D13442"/>
      <c r="H13442" s="6"/>
      <c r="I13442" s="78"/>
      <c r="J13442" s="1"/>
      <c r="K13442" s="2"/>
      <c r="L13442" s="60"/>
    </row>
    <row r="13443" spans="1:12">
      <c r="A13443" s="77"/>
      <c r="B13443"/>
      <c r="C13443"/>
      <c r="D13443"/>
      <c r="H13443" s="6"/>
      <c r="I13443" s="78"/>
      <c r="J13443" s="1"/>
      <c r="K13443" s="2"/>
      <c r="L13443" s="60"/>
    </row>
    <row r="13444" spans="1:12">
      <c r="A13444" s="77"/>
      <c r="B13444"/>
      <c r="C13444"/>
      <c r="D13444"/>
      <c r="H13444" s="6"/>
      <c r="I13444" s="78"/>
      <c r="J13444" s="1"/>
      <c r="K13444" s="2"/>
      <c r="L13444" s="60"/>
    </row>
    <row r="13445" spans="1:12">
      <c r="A13445" s="77"/>
      <c r="B13445"/>
      <c r="C13445"/>
      <c r="D13445"/>
      <c r="H13445" s="6"/>
      <c r="I13445" s="78"/>
      <c r="J13445" s="1"/>
      <c r="K13445" s="2"/>
      <c r="L13445" s="60"/>
    </row>
    <row r="13446" spans="1:12">
      <c r="A13446" s="77"/>
      <c r="B13446"/>
      <c r="C13446"/>
      <c r="D13446"/>
      <c r="H13446" s="6"/>
      <c r="I13446" s="78"/>
      <c r="J13446" s="1"/>
      <c r="K13446" s="2"/>
      <c r="L13446" s="60"/>
    </row>
    <row r="13447" spans="1:12">
      <c r="A13447" s="77"/>
      <c r="B13447"/>
      <c r="C13447"/>
      <c r="D13447"/>
      <c r="H13447" s="6"/>
      <c r="I13447" s="78"/>
      <c r="J13447" s="1"/>
      <c r="K13447" s="2"/>
      <c r="L13447" s="60"/>
    </row>
    <row r="13448" spans="1:12">
      <c r="A13448" s="77"/>
      <c r="B13448"/>
      <c r="C13448"/>
      <c r="D13448"/>
      <c r="H13448" s="6"/>
      <c r="I13448" s="78"/>
      <c r="J13448" s="1"/>
      <c r="K13448" s="2"/>
      <c r="L13448" s="60"/>
    </row>
    <row r="13449" spans="1:12">
      <c r="A13449" s="77"/>
      <c r="B13449"/>
      <c r="C13449"/>
      <c r="D13449"/>
      <c r="H13449" s="6"/>
      <c r="I13449" s="78"/>
      <c r="J13449" s="1"/>
      <c r="K13449" s="2"/>
      <c r="L13449" s="60"/>
    </row>
    <row r="13450" spans="1:12">
      <c r="A13450" s="77"/>
      <c r="B13450"/>
      <c r="C13450"/>
      <c r="D13450"/>
      <c r="H13450" s="6"/>
      <c r="I13450" s="78"/>
      <c r="J13450" s="1"/>
      <c r="K13450" s="2"/>
      <c r="L13450" s="60"/>
    </row>
    <row r="13451" spans="1:12">
      <c r="A13451" s="77"/>
      <c r="B13451"/>
      <c r="C13451"/>
      <c r="D13451"/>
      <c r="H13451" s="6"/>
      <c r="I13451" s="78"/>
      <c r="J13451" s="1"/>
      <c r="K13451" s="2"/>
      <c r="L13451" s="60"/>
    </row>
    <row r="13452" spans="1:12">
      <c r="A13452" s="77"/>
      <c r="B13452"/>
      <c r="C13452"/>
      <c r="D13452"/>
      <c r="H13452" s="6"/>
      <c r="I13452" s="78"/>
      <c r="J13452" s="1"/>
      <c r="K13452" s="2"/>
      <c r="L13452" s="60"/>
    </row>
    <row r="13453" spans="1:12">
      <c r="A13453" s="77"/>
      <c r="B13453"/>
      <c r="C13453"/>
      <c r="D13453"/>
      <c r="H13453" s="6"/>
      <c r="I13453" s="78"/>
      <c r="J13453" s="1"/>
      <c r="K13453" s="2"/>
      <c r="L13453" s="60"/>
    </row>
    <row r="13454" spans="1:12">
      <c r="A13454" s="77"/>
      <c r="B13454"/>
      <c r="C13454"/>
      <c r="D13454"/>
      <c r="H13454" s="6"/>
      <c r="I13454" s="78"/>
      <c r="J13454" s="1"/>
      <c r="K13454" s="2"/>
      <c r="L13454" s="60"/>
    </row>
    <row r="13455" spans="1:12">
      <c r="A13455" s="77"/>
      <c r="B13455"/>
      <c r="C13455"/>
      <c r="D13455"/>
      <c r="H13455" s="6"/>
      <c r="I13455" s="78"/>
      <c r="J13455" s="1"/>
      <c r="K13455" s="2"/>
      <c r="L13455" s="60"/>
    </row>
    <row r="13456" spans="1:12">
      <c r="A13456" s="77"/>
      <c r="B13456"/>
      <c r="C13456"/>
      <c r="D13456"/>
      <c r="H13456" s="6"/>
      <c r="I13456" s="78"/>
      <c r="J13456" s="1"/>
      <c r="K13456" s="2"/>
      <c r="L13456" s="60"/>
    </row>
    <row r="13457" spans="1:12">
      <c r="A13457" s="77"/>
      <c r="B13457"/>
      <c r="C13457"/>
      <c r="D13457"/>
      <c r="H13457" s="6"/>
      <c r="I13457" s="78"/>
      <c r="J13457" s="1"/>
      <c r="K13457" s="2"/>
      <c r="L13457" s="60"/>
    </row>
    <row r="13458" spans="1:12">
      <c r="A13458" s="77"/>
      <c r="B13458"/>
      <c r="C13458"/>
      <c r="D13458"/>
      <c r="H13458" s="6"/>
      <c r="I13458" s="78"/>
      <c r="J13458" s="1"/>
      <c r="K13458" s="2"/>
      <c r="L13458" s="60"/>
    </row>
    <row r="13459" spans="1:12">
      <c r="A13459" s="77"/>
      <c r="B13459"/>
      <c r="C13459"/>
      <c r="D13459"/>
      <c r="H13459" s="6"/>
      <c r="I13459" s="78"/>
      <c r="J13459" s="1"/>
      <c r="K13459" s="2"/>
      <c r="L13459" s="60"/>
    </row>
    <row r="13460" spans="1:12">
      <c r="A13460" s="77"/>
      <c r="B13460"/>
      <c r="C13460"/>
      <c r="D13460"/>
      <c r="H13460" s="6"/>
      <c r="I13460" s="78"/>
      <c r="J13460" s="1"/>
      <c r="K13460" s="2"/>
      <c r="L13460" s="60"/>
    </row>
    <row r="13461" spans="1:12">
      <c r="A13461" s="77"/>
      <c r="B13461"/>
      <c r="C13461"/>
      <c r="D13461"/>
      <c r="H13461" s="6"/>
      <c r="I13461" s="78"/>
      <c r="J13461" s="1"/>
      <c r="K13461" s="2"/>
      <c r="L13461" s="60"/>
    </row>
    <row r="13462" spans="1:12">
      <c r="A13462" s="77"/>
      <c r="B13462"/>
      <c r="C13462"/>
      <c r="D13462"/>
      <c r="H13462" s="6"/>
      <c r="I13462" s="78"/>
      <c r="J13462" s="1"/>
      <c r="K13462" s="2"/>
      <c r="L13462" s="60"/>
    </row>
    <row r="13463" spans="1:12">
      <c r="A13463" s="77"/>
      <c r="B13463"/>
      <c r="C13463"/>
      <c r="D13463"/>
      <c r="H13463" s="6"/>
      <c r="I13463" s="78"/>
      <c r="J13463" s="1"/>
      <c r="K13463" s="2"/>
      <c r="L13463" s="60"/>
    </row>
    <row r="13464" spans="1:12">
      <c r="A13464" s="77"/>
      <c r="B13464"/>
      <c r="C13464"/>
      <c r="D13464"/>
      <c r="H13464" s="6"/>
      <c r="I13464" s="78"/>
      <c r="J13464" s="1"/>
      <c r="K13464" s="2"/>
      <c r="L13464" s="60"/>
    </row>
    <row r="13465" spans="1:12">
      <c r="A13465" s="77"/>
      <c r="B13465"/>
      <c r="C13465"/>
      <c r="D13465"/>
      <c r="H13465" s="6"/>
      <c r="I13465" s="78"/>
      <c r="J13465" s="1"/>
      <c r="K13465" s="2"/>
      <c r="L13465" s="60"/>
    </row>
    <row r="13466" spans="1:12">
      <c r="A13466" s="77"/>
      <c r="B13466"/>
      <c r="C13466"/>
      <c r="D13466"/>
      <c r="H13466" s="6"/>
      <c r="I13466" s="78"/>
      <c r="J13466" s="1"/>
      <c r="K13466" s="2"/>
      <c r="L13466" s="60"/>
    </row>
    <row r="13467" spans="1:12">
      <c r="A13467" s="77"/>
      <c r="B13467"/>
      <c r="C13467"/>
      <c r="D13467"/>
      <c r="H13467" s="6"/>
      <c r="I13467" s="78"/>
      <c r="J13467" s="1"/>
      <c r="K13467" s="2"/>
      <c r="L13467" s="60"/>
    </row>
    <row r="13468" spans="1:12">
      <c r="A13468" s="77"/>
      <c r="B13468"/>
      <c r="C13468"/>
      <c r="D13468"/>
      <c r="H13468" s="6"/>
      <c r="I13468" s="78"/>
      <c r="J13468" s="1"/>
      <c r="K13468" s="2"/>
      <c r="L13468" s="60"/>
    </row>
    <row r="13469" spans="1:12">
      <c r="A13469" s="77"/>
      <c r="B13469"/>
      <c r="C13469"/>
      <c r="D13469"/>
      <c r="H13469" s="6"/>
      <c r="I13469" s="78"/>
      <c r="J13469" s="1"/>
      <c r="K13469" s="2"/>
      <c r="L13469" s="60"/>
    </row>
    <row r="13470" spans="1:12">
      <c r="A13470" s="77"/>
      <c r="B13470"/>
      <c r="C13470"/>
      <c r="D13470"/>
      <c r="H13470" s="6"/>
      <c r="I13470" s="78"/>
      <c r="J13470" s="1"/>
      <c r="K13470" s="2"/>
      <c r="L13470" s="60"/>
    </row>
    <row r="13471" spans="1:12">
      <c r="A13471" s="77"/>
      <c r="B13471"/>
      <c r="C13471"/>
      <c r="D13471"/>
      <c r="H13471" s="6"/>
      <c r="I13471" s="78"/>
      <c r="J13471" s="1"/>
      <c r="K13471" s="2"/>
      <c r="L13471" s="60"/>
    </row>
    <row r="13472" spans="1:12">
      <c r="A13472" s="77"/>
      <c r="B13472"/>
      <c r="C13472"/>
      <c r="D13472"/>
      <c r="H13472" s="6"/>
      <c r="I13472" s="78"/>
      <c r="J13472" s="1"/>
      <c r="K13472" s="2"/>
      <c r="L13472" s="60"/>
    </row>
    <row r="13473" spans="1:12">
      <c r="A13473" s="77"/>
      <c r="B13473"/>
      <c r="C13473"/>
      <c r="D13473"/>
      <c r="H13473" s="6"/>
      <c r="I13473" s="78"/>
      <c r="J13473" s="1"/>
      <c r="K13473" s="2"/>
      <c r="L13473" s="60"/>
    </row>
    <row r="13474" spans="1:12">
      <c r="A13474" s="77"/>
      <c r="B13474"/>
      <c r="C13474"/>
      <c r="D13474"/>
      <c r="H13474" s="6"/>
      <c r="I13474" s="78"/>
      <c r="J13474" s="1"/>
      <c r="K13474" s="2"/>
      <c r="L13474" s="60"/>
    </row>
    <row r="13475" spans="1:12">
      <c r="A13475" s="77"/>
      <c r="B13475"/>
      <c r="C13475"/>
      <c r="D13475"/>
      <c r="H13475" s="6"/>
      <c r="I13475" s="78"/>
      <c r="J13475" s="1"/>
      <c r="K13475" s="2"/>
      <c r="L13475" s="60"/>
    </row>
    <row r="13476" spans="1:12">
      <c r="A13476" s="77"/>
      <c r="B13476"/>
      <c r="C13476"/>
      <c r="D13476"/>
      <c r="H13476" s="6"/>
      <c r="I13476" s="78"/>
      <c r="J13476" s="1"/>
      <c r="K13476" s="2"/>
      <c r="L13476" s="60"/>
    </row>
    <row r="13477" spans="1:12">
      <c r="A13477" s="77"/>
      <c r="B13477"/>
      <c r="C13477"/>
      <c r="D13477"/>
      <c r="H13477" s="6"/>
      <c r="I13477" s="78"/>
      <c r="J13477" s="1"/>
      <c r="K13477" s="2"/>
      <c r="L13477" s="60"/>
    </row>
    <row r="13478" spans="1:12">
      <c r="A13478" s="77"/>
      <c r="B13478"/>
      <c r="C13478"/>
      <c r="D13478"/>
      <c r="H13478" s="6"/>
      <c r="I13478" s="78"/>
      <c r="J13478" s="1"/>
      <c r="K13478" s="2"/>
      <c r="L13478" s="60"/>
    </row>
    <row r="13479" spans="1:12">
      <c r="A13479" s="77"/>
      <c r="B13479"/>
      <c r="C13479"/>
      <c r="D13479"/>
      <c r="H13479" s="6"/>
      <c r="I13479" s="78"/>
      <c r="J13479" s="1"/>
      <c r="K13479" s="2"/>
      <c r="L13479" s="60"/>
    </row>
    <row r="13480" spans="1:12">
      <c r="A13480" s="77"/>
      <c r="B13480"/>
      <c r="C13480"/>
      <c r="D13480"/>
      <c r="H13480" s="6"/>
      <c r="I13480" s="78"/>
      <c r="J13480" s="1"/>
      <c r="K13480" s="2"/>
      <c r="L13480" s="60"/>
    </row>
    <row r="13481" spans="1:12">
      <c r="A13481" s="77"/>
      <c r="B13481"/>
      <c r="C13481"/>
      <c r="D13481"/>
      <c r="H13481" s="6"/>
      <c r="I13481" s="78"/>
      <c r="J13481" s="1"/>
      <c r="K13481" s="2"/>
      <c r="L13481" s="60"/>
    </row>
    <row r="13482" spans="1:12">
      <c r="A13482" s="77"/>
      <c r="B13482"/>
      <c r="C13482"/>
      <c r="D13482"/>
      <c r="H13482" s="6"/>
      <c r="I13482" s="78"/>
      <c r="J13482" s="1"/>
      <c r="K13482" s="2"/>
      <c r="L13482" s="60"/>
    </row>
    <row r="13483" spans="1:12">
      <c r="A13483" s="77"/>
      <c r="B13483"/>
      <c r="C13483"/>
      <c r="D13483"/>
      <c r="H13483" s="6"/>
      <c r="I13483" s="78"/>
      <c r="J13483" s="1"/>
      <c r="K13483" s="2"/>
      <c r="L13483" s="60"/>
    </row>
    <row r="13484" spans="1:12">
      <c r="A13484" s="77"/>
      <c r="B13484"/>
      <c r="C13484"/>
      <c r="D13484"/>
      <c r="H13484" s="6"/>
      <c r="I13484" s="78"/>
      <c r="J13484" s="1"/>
      <c r="K13484" s="2"/>
      <c r="L13484" s="60"/>
    </row>
    <row r="13485" spans="1:12">
      <c r="A13485" s="77"/>
      <c r="B13485"/>
      <c r="C13485"/>
      <c r="D13485"/>
      <c r="H13485" s="6"/>
      <c r="I13485" s="78"/>
      <c r="J13485" s="1"/>
      <c r="K13485" s="2"/>
      <c r="L13485" s="60"/>
    </row>
    <row r="13486" spans="1:12">
      <c r="A13486" s="77"/>
      <c r="B13486"/>
      <c r="C13486"/>
      <c r="D13486"/>
      <c r="H13486" s="6"/>
      <c r="I13486" s="78"/>
      <c r="J13486" s="1"/>
      <c r="K13486" s="2"/>
      <c r="L13486" s="60"/>
    </row>
    <row r="13487" spans="1:12">
      <c r="A13487" s="77"/>
      <c r="B13487"/>
      <c r="C13487"/>
      <c r="D13487"/>
      <c r="H13487" s="6"/>
      <c r="I13487" s="78"/>
      <c r="J13487" s="1"/>
      <c r="K13487" s="2"/>
      <c r="L13487" s="60"/>
    </row>
    <row r="13488" spans="1:12">
      <c r="A13488" s="77"/>
      <c r="B13488"/>
      <c r="C13488"/>
      <c r="D13488"/>
      <c r="H13488" s="6"/>
      <c r="I13488" s="78"/>
      <c r="J13488" s="1"/>
      <c r="K13488" s="62"/>
      <c r="L13488" s="63"/>
    </row>
    <row r="13489" spans="1:12">
      <c r="A13489" s="77"/>
      <c r="B13489"/>
      <c r="C13489"/>
      <c r="D13489"/>
      <c r="H13489" s="6"/>
      <c r="I13489" s="78"/>
      <c r="J13489" s="1"/>
      <c r="K13489" s="62"/>
      <c r="L13489" s="63"/>
    </row>
    <row r="13490" spans="1:12">
      <c r="A13490" s="77"/>
      <c r="B13490"/>
      <c r="C13490"/>
      <c r="D13490"/>
      <c r="H13490" s="6"/>
      <c r="I13490" s="78"/>
      <c r="J13490" s="1"/>
      <c r="K13490" s="62"/>
      <c r="L13490" s="63"/>
    </row>
    <row r="13491" spans="1:12">
      <c r="A13491" s="77"/>
      <c r="B13491"/>
      <c r="C13491"/>
      <c r="D13491"/>
      <c r="H13491" s="6"/>
      <c r="I13491" s="78"/>
      <c r="J13491" s="1"/>
      <c r="K13491" s="2"/>
      <c r="L13491" s="60"/>
    </row>
    <row r="13492" spans="1:12">
      <c r="A13492" s="77"/>
      <c r="B13492"/>
      <c r="C13492"/>
      <c r="D13492"/>
      <c r="H13492" s="6"/>
      <c r="I13492" s="78"/>
      <c r="J13492" s="1"/>
      <c r="K13492" s="2"/>
      <c r="L13492" s="60"/>
    </row>
    <row r="13493" spans="1:12">
      <c r="A13493" s="77"/>
      <c r="B13493"/>
      <c r="C13493"/>
      <c r="D13493"/>
      <c r="H13493" s="6"/>
      <c r="I13493" s="78"/>
      <c r="J13493" s="1"/>
      <c r="K13493" s="2"/>
      <c r="L13493" s="60"/>
    </row>
    <row r="13494" spans="1:12">
      <c r="A13494" s="77"/>
      <c r="B13494"/>
      <c r="C13494"/>
      <c r="D13494"/>
      <c r="H13494" s="6"/>
      <c r="I13494" s="78"/>
      <c r="J13494" s="1"/>
      <c r="K13494" s="2"/>
      <c r="L13494" s="60"/>
    </row>
    <row r="13495" spans="1:12">
      <c r="A13495" s="77"/>
      <c r="B13495"/>
      <c r="C13495"/>
      <c r="D13495"/>
      <c r="H13495" s="6"/>
      <c r="I13495" s="78"/>
      <c r="J13495" s="1"/>
      <c r="K13495" s="2"/>
      <c r="L13495" s="60"/>
    </row>
    <row r="13496" spans="1:12">
      <c r="A13496" s="77"/>
      <c r="B13496"/>
      <c r="C13496"/>
      <c r="D13496"/>
      <c r="H13496" s="6"/>
      <c r="I13496" s="78"/>
      <c r="J13496" s="1"/>
      <c r="K13496" s="2"/>
      <c r="L13496" s="60"/>
    </row>
    <row r="13497" spans="1:12">
      <c r="A13497" s="77"/>
      <c r="B13497"/>
      <c r="C13497"/>
      <c r="D13497"/>
      <c r="H13497" s="6"/>
      <c r="I13497" s="78"/>
      <c r="J13497" s="1"/>
      <c r="K13497" s="2"/>
      <c r="L13497" s="60"/>
    </row>
    <row r="13498" spans="1:12">
      <c r="A13498" s="77"/>
      <c r="B13498"/>
      <c r="C13498"/>
      <c r="D13498"/>
      <c r="H13498" s="6"/>
      <c r="I13498" s="78"/>
      <c r="J13498" s="1"/>
      <c r="K13498" s="2"/>
      <c r="L13498" s="60"/>
    </row>
    <row r="13499" spans="1:12">
      <c r="A13499" s="77"/>
      <c r="B13499"/>
      <c r="C13499"/>
      <c r="D13499"/>
      <c r="H13499" s="6"/>
      <c r="I13499" s="78"/>
      <c r="J13499" s="1"/>
      <c r="K13499" s="2"/>
      <c r="L13499" s="60"/>
    </row>
    <row r="13500" spans="1:12">
      <c r="A13500" s="77"/>
      <c r="B13500"/>
      <c r="C13500"/>
      <c r="D13500"/>
      <c r="H13500" s="6"/>
      <c r="I13500" s="78"/>
      <c r="J13500" s="1"/>
      <c r="K13500" s="2"/>
      <c r="L13500" s="60"/>
    </row>
    <row r="13501" spans="1:12">
      <c r="A13501" s="77"/>
      <c r="B13501"/>
      <c r="C13501"/>
      <c r="D13501"/>
      <c r="H13501" s="6"/>
      <c r="I13501" s="78"/>
      <c r="J13501" s="1"/>
      <c r="K13501" s="2"/>
      <c r="L13501" s="60"/>
    </row>
    <row r="13502" spans="1:12">
      <c r="A13502" s="77"/>
      <c r="B13502"/>
      <c r="C13502"/>
      <c r="D13502"/>
      <c r="H13502" s="6"/>
      <c r="I13502" s="78"/>
      <c r="J13502" s="1"/>
      <c r="K13502" s="2"/>
      <c r="L13502" s="60"/>
    </row>
    <row r="13503" spans="1:12">
      <c r="A13503" s="77"/>
      <c r="B13503"/>
      <c r="C13503"/>
      <c r="D13503"/>
      <c r="H13503" s="6"/>
      <c r="I13503" s="78"/>
      <c r="J13503" s="1"/>
      <c r="K13503" s="2"/>
      <c r="L13503" s="60"/>
    </row>
    <row r="13504" spans="1:12">
      <c r="A13504" s="77"/>
      <c r="B13504"/>
      <c r="C13504"/>
      <c r="D13504"/>
      <c r="H13504" s="6"/>
      <c r="I13504" s="78"/>
      <c r="J13504" s="1"/>
      <c r="K13504" s="2"/>
      <c r="L13504" s="60"/>
    </row>
    <row r="13505" spans="1:12">
      <c r="A13505" s="77"/>
      <c r="B13505"/>
      <c r="C13505"/>
      <c r="D13505"/>
      <c r="H13505" s="6"/>
      <c r="I13505" s="78"/>
      <c r="J13505" s="1"/>
      <c r="K13505" s="2"/>
      <c r="L13505" s="60"/>
    </row>
    <row r="13506" spans="1:12">
      <c r="A13506" s="77"/>
      <c r="B13506"/>
      <c r="C13506"/>
      <c r="D13506"/>
      <c r="H13506" s="6"/>
      <c r="I13506" s="78"/>
      <c r="J13506" s="1"/>
      <c r="K13506" s="2"/>
      <c r="L13506" s="60"/>
    </row>
    <row r="13507" spans="1:12">
      <c r="A13507" s="77"/>
      <c r="B13507"/>
      <c r="C13507"/>
      <c r="D13507"/>
      <c r="H13507" s="6"/>
      <c r="I13507" s="78"/>
      <c r="J13507" s="1"/>
      <c r="K13507" s="2"/>
      <c r="L13507" s="60"/>
    </row>
    <row r="13508" spans="1:12">
      <c r="A13508" s="77"/>
      <c r="B13508"/>
      <c r="C13508"/>
      <c r="D13508"/>
      <c r="H13508" s="6"/>
      <c r="I13508" s="78"/>
      <c r="J13508" s="1"/>
      <c r="K13508" s="2"/>
      <c r="L13508" s="60"/>
    </row>
    <row r="13509" spans="1:12">
      <c r="A13509" s="77"/>
      <c r="B13509"/>
      <c r="C13509"/>
      <c r="D13509"/>
      <c r="H13509" s="6"/>
      <c r="I13509" s="78"/>
      <c r="J13509" s="1"/>
      <c r="K13509" s="2"/>
      <c r="L13509" s="60"/>
    </row>
    <row r="13510" spans="1:12">
      <c r="A13510" s="77"/>
      <c r="B13510"/>
      <c r="C13510"/>
      <c r="D13510"/>
      <c r="H13510" s="6"/>
      <c r="I13510" s="78"/>
      <c r="J13510" s="1"/>
      <c r="K13510" s="2"/>
      <c r="L13510" s="60"/>
    </row>
    <row r="13511" spans="1:12">
      <c r="A13511" s="77"/>
      <c r="B13511"/>
      <c r="C13511"/>
      <c r="D13511"/>
      <c r="H13511" s="6"/>
      <c r="I13511" s="78"/>
      <c r="J13511" s="1"/>
      <c r="K13511" s="2"/>
      <c r="L13511" s="60"/>
    </row>
    <row r="13512" spans="1:12">
      <c r="A13512" s="77"/>
      <c r="B13512"/>
      <c r="C13512"/>
      <c r="D13512"/>
      <c r="H13512" s="6"/>
      <c r="I13512" s="78"/>
      <c r="J13512" s="1"/>
      <c r="K13512" s="2"/>
      <c r="L13512" s="60"/>
    </row>
    <row r="13513" spans="1:12">
      <c r="A13513" s="77"/>
      <c r="B13513"/>
      <c r="C13513"/>
      <c r="D13513"/>
      <c r="H13513" s="6"/>
      <c r="I13513" s="78"/>
      <c r="J13513" s="1"/>
      <c r="K13513" s="2"/>
      <c r="L13513" s="60"/>
    </row>
    <row r="13514" spans="1:12">
      <c r="A13514" s="77"/>
      <c r="B13514"/>
      <c r="C13514"/>
      <c r="D13514"/>
      <c r="H13514" s="6"/>
      <c r="I13514" s="78"/>
      <c r="J13514" s="1"/>
      <c r="K13514" s="2"/>
      <c r="L13514" s="60"/>
    </row>
    <row r="13515" spans="1:12">
      <c r="A13515" s="77"/>
      <c r="B13515"/>
      <c r="C13515"/>
      <c r="D13515"/>
      <c r="H13515" s="6"/>
      <c r="I13515" s="78"/>
      <c r="J13515" s="1"/>
      <c r="K13515" s="2"/>
      <c r="L13515" s="60"/>
    </row>
    <row r="13516" spans="1:12">
      <c r="A13516" s="77"/>
      <c r="B13516"/>
      <c r="C13516"/>
      <c r="D13516"/>
      <c r="H13516" s="6"/>
      <c r="I13516" s="78"/>
      <c r="J13516" s="1"/>
      <c r="K13516" s="2"/>
      <c r="L13516" s="60"/>
    </row>
    <row r="13517" spans="1:12">
      <c r="A13517" s="77"/>
      <c r="B13517"/>
      <c r="C13517"/>
      <c r="D13517"/>
      <c r="H13517" s="6"/>
      <c r="I13517" s="78"/>
      <c r="J13517" s="1"/>
      <c r="K13517" s="2"/>
      <c r="L13517" s="60"/>
    </row>
    <row r="13518" spans="1:12">
      <c r="A13518" s="77"/>
      <c r="B13518"/>
      <c r="C13518"/>
      <c r="D13518"/>
      <c r="H13518" s="6"/>
      <c r="I13518" s="78"/>
      <c r="J13518" s="1"/>
      <c r="K13518" s="2"/>
      <c r="L13518" s="60"/>
    </row>
    <row r="13519" spans="1:12">
      <c r="A13519" s="77"/>
      <c r="B13519"/>
      <c r="C13519"/>
      <c r="D13519"/>
      <c r="H13519" s="6"/>
      <c r="I13519" s="78"/>
      <c r="J13519" s="1"/>
      <c r="K13519" s="2"/>
      <c r="L13519" s="60"/>
    </row>
    <row r="13520" spans="1:12">
      <c r="A13520" s="77"/>
      <c r="B13520"/>
      <c r="C13520"/>
      <c r="D13520"/>
      <c r="H13520" s="6"/>
      <c r="I13520" s="78"/>
      <c r="J13520" s="1"/>
      <c r="K13520" s="2"/>
      <c r="L13520" s="60"/>
    </row>
    <row r="13521" spans="1:12">
      <c r="A13521" s="77"/>
      <c r="B13521"/>
      <c r="C13521"/>
      <c r="D13521"/>
      <c r="H13521" s="6"/>
      <c r="I13521" s="78"/>
      <c r="J13521" s="1"/>
      <c r="K13521" s="2"/>
      <c r="L13521" s="60"/>
    </row>
    <row r="13522" spans="1:12">
      <c r="A13522" s="77"/>
      <c r="B13522"/>
      <c r="C13522"/>
      <c r="D13522"/>
      <c r="H13522" s="6"/>
      <c r="I13522" s="78"/>
      <c r="J13522" s="1"/>
      <c r="K13522" s="2"/>
      <c r="L13522" s="60"/>
    </row>
    <row r="13523" spans="1:12">
      <c r="A13523" s="77"/>
      <c r="B13523"/>
      <c r="C13523"/>
      <c r="D13523"/>
      <c r="H13523" s="6"/>
      <c r="I13523" s="78"/>
      <c r="J13523" s="1"/>
      <c r="K13523" s="2"/>
      <c r="L13523" s="60"/>
    </row>
    <row r="13524" spans="1:12">
      <c r="A13524" s="77"/>
      <c r="B13524"/>
      <c r="C13524"/>
      <c r="D13524"/>
      <c r="H13524" s="6"/>
      <c r="I13524" s="78"/>
      <c r="J13524" s="1"/>
      <c r="K13524" s="2"/>
      <c r="L13524" s="60"/>
    </row>
    <row r="13525" spans="1:12">
      <c r="A13525" s="77"/>
      <c r="B13525"/>
      <c r="C13525"/>
      <c r="D13525"/>
      <c r="H13525" s="6"/>
      <c r="I13525" s="79"/>
      <c r="J13525"/>
      <c r="K13525" s="2"/>
      <c r="L13525" s="60"/>
    </row>
    <row r="13526" spans="1:12">
      <c r="A13526" s="77"/>
      <c r="B13526"/>
      <c r="C13526"/>
      <c r="D13526"/>
      <c r="H13526" s="6"/>
      <c r="I13526" s="79"/>
      <c r="J13526"/>
      <c r="K13526" s="2"/>
      <c r="L13526" s="60"/>
    </row>
    <row r="13527" spans="1:12">
      <c r="A13527" s="77"/>
      <c r="B13527"/>
      <c r="C13527"/>
      <c r="D13527"/>
      <c r="H13527" s="6"/>
      <c r="I13527" s="79"/>
      <c r="J13527"/>
      <c r="K13527" s="2"/>
      <c r="L13527" s="60"/>
    </row>
    <row r="13528" spans="1:12">
      <c r="A13528" s="77"/>
      <c r="B13528"/>
      <c r="C13528"/>
      <c r="D13528"/>
      <c r="H13528" s="6"/>
      <c r="I13528" s="79"/>
      <c r="J13528"/>
      <c r="K13528" s="2"/>
      <c r="L13528" s="60"/>
    </row>
    <row r="13529" spans="1:12">
      <c r="A13529" s="77"/>
      <c r="B13529"/>
      <c r="C13529"/>
      <c r="D13529"/>
      <c r="H13529" s="6"/>
      <c r="I13529" s="79"/>
      <c r="J13529"/>
      <c r="K13529" s="2"/>
      <c r="L13529" s="60"/>
    </row>
    <row r="13530" spans="1:12">
      <c r="A13530" s="77"/>
      <c r="B13530"/>
      <c r="C13530"/>
      <c r="D13530"/>
      <c r="H13530" s="6"/>
      <c r="I13530" s="79"/>
      <c r="J13530"/>
      <c r="K13530" s="2"/>
      <c r="L13530" s="60"/>
    </row>
    <row r="13531" spans="1:12">
      <c r="A13531" s="77"/>
      <c r="B13531"/>
      <c r="C13531"/>
      <c r="D13531"/>
      <c r="H13531" s="6"/>
      <c r="I13531" s="79"/>
      <c r="J13531"/>
      <c r="K13531" s="2"/>
      <c r="L13531" s="60"/>
    </row>
    <row r="13532" spans="1:12">
      <c r="A13532" s="77"/>
      <c r="B13532"/>
      <c r="C13532"/>
      <c r="D13532"/>
      <c r="H13532" s="6"/>
      <c r="I13532" s="79"/>
      <c r="J13532"/>
      <c r="K13532" s="2"/>
      <c r="L13532" s="60"/>
    </row>
    <row r="13533" spans="1:12">
      <c r="A13533" s="77"/>
      <c r="B13533"/>
      <c r="C13533"/>
      <c r="D13533"/>
      <c r="H13533" s="6"/>
      <c r="I13533" s="79"/>
      <c r="J13533"/>
      <c r="K13533" s="2"/>
      <c r="L13533" s="60"/>
    </row>
    <row r="13534" spans="1:12">
      <c r="A13534" s="77"/>
      <c r="B13534"/>
      <c r="C13534"/>
      <c r="D13534"/>
      <c r="H13534" s="6"/>
      <c r="I13534" s="79"/>
      <c r="J13534"/>
      <c r="K13534" s="2"/>
      <c r="L13534" s="60"/>
    </row>
    <row r="13535" spans="1:12">
      <c r="A13535" s="77"/>
      <c r="B13535"/>
      <c r="C13535"/>
      <c r="D13535"/>
      <c r="H13535" s="6"/>
      <c r="I13535" s="79"/>
      <c r="J13535"/>
      <c r="K13535" s="2"/>
      <c r="L13535" s="60"/>
    </row>
    <row r="13536" spans="1:12">
      <c r="A13536" s="77"/>
      <c r="B13536"/>
      <c r="C13536"/>
      <c r="D13536"/>
      <c r="H13536" s="6"/>
      <c r="I13536" s="79"/>
      <c r="J13536"/>
      <c r="K13536" s="2"/>
      <c r="L13536" s="60"/>
    </row>
    <row r="13537" spans="1:12">
      <c r="A13537" s="77"/>
      <c r="B13537"/>
      <c r="C13537"/>
      <c r="D13537"/>
      <c r="H13537" s="6"/>
      <c r="I13537" s="79"/>
      <c r="J13537"/>
      <c r="K13537" s="2"/>
      <c r="L13537" s="60"/>
    </row>
    <row r="13538" spans="1:12">
      <c r="A13538" s="77"/>
      <c r="B13538"/>
      <c r="C13538"/>
      <c r="D13538"/>
      <c r="H13538" s="6"/>
      <c r="I13538" s="79"/>
      <c r="J13538"/>
      <c r="K13538" s="2"/>
      <c r="L13538" s="60"/>
    </row>
    <row r="13539" spans="1:12">
      <c r="A13539" s="77"/>
      <c r="B13539"/>
      <c r="C13539"/>
      <c r="D13539"/>
      <c r="H13539" s="6"/>
      <c r="I13539" s="79"/>
      <c r="J13539"/>
      <c r="K13539" s="2"/>
      <c r="L13539" s="60"/>
    </row>
    <row r="13540" spans="1:12">
      <c r="A13540" s="77"/>
      <c r="B13540"/>
      <c r="C13540"/>
      <c r="D13540"/>
      <c r="H13540" s="6"/>
      <c r="I13540" s="79"/>
      <c r="J13540"/>
      <c r="K13540" s="2"/>
      <c r="L13540" s="60"/>
    </row>
    <row r="13541" spans="1:12">
      <c r="A13541" s="77"/>
      <c r="B13541"/>
      <c r="C13541"/>
      <c r="D13541"/>
      <c r="H13541" s="6"/>
      <c r="I13541" s="79"/>
      <c r="J13541"/>
      <c r="K13541" s="2"/>
      <c r="L13541" s="60"/>
    </row>
    <row r="13542" spans="1:12">
      <c r="A13542" s="77"/>
      <c r="B13542"/>
      <c r="C13542"/>
      <c r="D13542"/>
      <c r="H13542" s="6"/>
      <c r="I13542" s="79"/>
      <c r="J13542"/>
      <c r="K13542" s="2"/>
      <c r="L13542" s="60"/>
    </row>
    <row r="13543" spans="1:12">
      <c r="A13543" s="77"/>
      <c r="B13543"/>
      <c r="C13543"/>
      <c r="D13543"/>
      <c r="H13543" s="6"/>
      <c r="I13543" s="79"/>
      <c r="J13543"/>
      <c r="K13543" s="2"/>
      <c r="L13543" s="60"/>
    </row>
    <row r="13544" spans="1:12">
      <c r="A13544" s="77"/>
      <c r="B13544"/>
      <c r="C13544"/>
      <c r="D13544"/>
      <c r="H13544" s="6"/>
      <c r="I13544" s="79"/>
      <c r="J13544"/>
      <c r="K13544" s="2"/>
      <c r="L13544" s="60"/>
    </row>
    <row r="13545" spans="1:12">
      <c r="A13545" s="77"/>
      <c r="B13545"/>
      <c r="C13545"/>
      <c r="D13545"/>
      <c r="H13545" s="6"/>
      <c r="I13545" s="79"/>
      <c r="J13545"/>
      <c r="K13545" s="2"/>
      <c r="L13545" s="60"/>
    </row>
    <row r="13546" spans="1:12">
      <c r="A13546" s="77"/>
      <c r="B13546"/>
      <c r="C13546"/>
      <c r="D13546"/>
      <c r="H13546" s="6"/>
      <c r="I13546" s="79"/>
      <c r="J13546"/>
      <c r="K13546" s="2"/>
      <c r="L13546" s="60"/>
    </row>
    <row r="13547" spans="1:12">
      <c r="A13547" s="77"/>
      <c r="B13547"/>
      <c r="C13547"/>
      <c r="D13547"/>
      <c r="H13547" s="6"/>
      <c r="I13547" s="79"/>
      <c r="J13547"/>
      <c r="K13547" s="2"/>
      <c r="L13547" s="60"/>
    </row>
    <row r="13548" spans="1:12">
      <c r="A13548" s="77"/>
      <c r="B13548"/>
      <c r="C13548"/>
      <c r="D13548"/>
      <c r="H13548" s="6"/>
      <c r="I13548" s="79"/>
      <c r="J13548"/>
      <c r="K13548" s="2"/>
      <c r="L13548" s="60"/>
    </row>
    <row r="13549" spans="1:12">
      <c r="A13549" s="77"/>
      <c r="B13549"/>
      <c r="C13549"/>
      <c r="D13549"/>
      <c r="H13549" s="6"/>
      <c r="I13549" s="79"/>
      <c r="J13549"/>
      <c r="K13549" s="2"/>
      <c r="L13549" s="60"/>
    </row>
    <row r="13550" spans="1:12">
      <c r="A13550" s="77"/>
      <c r="B13550"/>
      <c r="C13550"/>
      <c r="D13550"/>
      <c r="H13550" s="6"/>
      <c r="I13550" s="79"/>
      <c r="J13550"/>
      <c r="K13550" s="2"/>
      <c r="L13550" s="60"/>
    </row>
    <row r="13551" spans="1:12">
      <c r="A13551" s="77"/>
      <c r="B13551"/>
      <c r="C13551"/>
      <c r="D13551"/>
      <c r="H13551" s="6"/>
      <c r="I13551" s="79"/>
      <c r="J13551"/>
      <c r="K13551" s="2"/>
      <c r="L13551" s="60"/>
    </row>
    <row r="13552" spans="1:12">
      <c r="A13552" s="77"/>
      <c r="B13552"/>
      <c r="C13552"/>
      <c r="D13552"/>
      <c r="H13552" s="6"/>
      <c r="I13552" s="79"/>
      <c r="J13552"/>
      <c r="K13552" s="2"/>
      <c r="L13552" s="60"/>
    </row>
    <row r="13553" spans="1:12">
      <c r="A13553" s="77"/>
      <c r="B13553"/>
      <c r="C13553"/>
      <c r="D13553"/>
      <c r="H13553" s="6"/>
      <c r="I13553" s="79"/>
      <c r="J13553"/>
      <c r="K13553" s="2"/>
      <c r="L13553" s="60"/>
    </row>
    <row r="13554" spans="1:12">
      <c r="A13554" s="77"/>
      <c r="B13554"/>
      <c r="C13554"/>
      <c r="D13554"/>
      <c r="H13554" s="6"/>
      <c r="I13554" s="79"/>
      <c r="J13554"/>
      <c r="K13554" s="2"/>
      <c r="L13554" s="60"/>
    </row>
    <row r="13555" spans="1:12">
      <c r="A13555" s="77"/>
      <c r="B13555"/>
      <c r="C13555"/>
      <c r="D13555"/>
      <c r="H13555" s="6"/>
      <c r="I13555" s="79"/>
      <c r="J13555"/>
      <c r="K13555" s="2"/>
      <c r="L13555" s="60"/>
    </row>
    <row r="13556" spans="1:12">
      <c r="A13556" s="77"/>
      <c r="B13556"/>
      <c r="C13556"/>
      <c r="D13556"/>
      <c r="H13556" s="6"/>
      <c r="I13556" s="79"/>
      <c r="J13556"/>
      <c r="K13556" s="2"/>
      <c r="L13556" s="60"/>
    </row>
    <row r="13557" spans="1:12">
      <c r="A13557" s="77"/>
      <c r="B13557"/>
      <c r="C13557"/>
      <c r="D13557"/>
      <c r="H13557" s="6"/>
      <c r="I13557" s="79"/>
      <c r="J13557"/>
      <c r="K13557" s="2"/>
      <c r="L13557" s="60"/>
    </row>
    <row r="13558" spans="1:12">
      <c r="A13558" s="77"/>
      <c r="B13558"/>
      <c r="C13558"/>
      <c r="D13558"/>
      <c r="H13558" s="6"/>
      <c r="I13558" s="79"/>
      <c r="J13558"/>
      <c r="K13558" s="2"/>
      <c r="L13558" s="60"/>
    </row>
    <row r="13559" spans="1:12">
      <c r="A13559" s="77"/>
      <c r="B13559"/>
      <c r="C13559"/>
      <c r="D13559"/>
      <c r="H13559" s="6"/>
      <c r="I13559" s="79"/>
      <c r="J13559"/>
      <c r="K13559" s="2"/>
      <c r="L13559" s="60"/>
    </row>
    <row r="13560" spans="1:12">
      <c r="A13560" s="77"/>
      <c r="B13560"/>
      <c r="C13560"/>
      <c r="D13560"/>
      <c r="H13560" s="6"/>
      <c r="I13560" s="79"/>
      <c r="J13560"/>
      <c r="K13560" s="2"/>
      <c r="L13560" s="60"/>
    </row>
    <row r="13561" spans="1:12">
      <c r="A13561" s="77"/>
      <c r="B13561"/>
      <c r="C13561"/>
      <c r="D13561"/>
      <c r="H13561" s="6"/>
      <c r="I13561" s="79"/>
      <c r="J13561"/>
      <c r="K13561" s="2"/>
      <c r="L13561" s="60"/>
    </row>
    <row r="13562" spans="1:12">
      <c r="A13562" s="77"/>
      <c r="B13562"/>
      <c r="C13562"/>
      <c r="D13562"/>
      <c r="H13562" s="6"/>
      <c r="I13562" s="79"/>
      <c r="J13562"/>
      <c r="K13562" s="2"/>
      <c r="L13562" s="60"/>
    </row>
    <row r="13563" spans="1:12">
      <c r="A13563" s="77"/>
      <c r="B13563"/>
      <c r="C13563"/>
      <c r="D13563"/>
      <c r="H13563" s="6"/>
      <c r="I13563" s="79"/>
      <c r="J13563"/>
      <c r="K13563" s="2"/>
      <c r="L13563" s="60"/>
    </row>
    <row r="13564" spans="1:12">
      <c r="A13564" s="77"/>
      <c r="B13564"/>
      <c r="C13564"/>
      <c r="D13564"/>
      <c r="H13564" s="6"/>
      <c r="I13564" s="79"/>
      <c r="J13564"/>
      <c r="K13564" s="2"/>
      <c r="L13564" s="60"/>
    </row>
    <row r="13565" spans="1:12">
      <c r="A13565" s="77"/>
      <c r="B13565"/>
      <c r="C13565"/>
      <c r="D13565"/>
      <c r="H13565" s="6"/>
      <c r="I13565" s="79"/>
      <c r="J13565"/>
      <c r="K13565" s="2"/>
      <c r="L13565" s="60"/>
    </row>
    <row r="13566" spans="1:12">
      <c r="A13566" s="77"/>
      <c r="B13566"/>
      <c r="C13566"/>
      <c r="D13566"/>
      <c r="H13566" s="6"/>
      <c r="I13566" s="79"/>
      <c r="J13566"/>
      <c r="K13566" s="2"/>
      <c r="L13566" s="60"/>
    </row>
    <row r="13567" spans="1:12">
      <c r="A13567" s="77"/>
      <c r="B13567"/>
      <c r="C13567"/>
      <c r="D13567"/>
      <c r="H13567" s="6"/>
      <c r="I13567" s="79"/>
      <c r="J13567"/>
      <c r="K13567" s="2"/>
      <c r="L13567" s="60"/>
    </row>
    <row r="13568" spans="1:12">
      <c r="A13568" s="77"/>
      <c r="B13568"/>
      <c r="C13568"/>
      <c r="D13568"/>
      <c r="H13568" s="6"/>
      <c r="I13568" s="79"/>
      <c r="J13568"/>
      <c r="K13568" s="2"/>
      <c r="L13568" s="60"/>
    </row>
    <row r="13569" spans="1:12">
      <c r="A13569" s="77"/>
      <c r="B13569"/>
      <c r="C13569"/>
      <c r="D13569"/>
      <c r="H13569" s="6"/>
      <c r="I13569" s="79"/>
      <c r="J13569"/>
      <c r="K13569" s="2"/>
      <c r="L13569" s="60"/>
    </row>
    <row r="13570" spans="1:12">
      <c r="A13570" s="77"/>
      <c r="B13570"/>
      <c r="C13570"/>
      <c r="D13570"/>
      <c r="H13570" s="6"/>
      <c r="I13570" s="79"/>
      <c r="J13570"/>
      <c r="K13570" s="2"/>
      <c r="L13570" s="60"/>
    </row>
    <row r="13571" spans="1:12">
      <c r="A13571" s="77"/>
      <c r="B13571"/>
      <c r="C13571"/>
      <c r="D13571"/>
      <c r="H13571" s="6"/>
      <c r="I13571" s="79"/>
      <c r="J13571"/>
      <c r="K13571" s="2"/>
      <c r="L13571" s="60"/>
    </row>
    <row r="13572" spans="1:12">
      <c r="A13572" s="77"/>
      <c r="B13572"/>
      <c r="C13572"/>
      <c r="D13572"/>
      <c r="H13572" s="6"/>
      <c r="I13572" s="79"/>
      <c r="J13572"/>
      <c r="K13572" s="2"/>
      <c r="L13572" s="60"/>
    </row>
    <row r="13573" spans="1:12">
      <c r="A13573" s="77"/>
      <c r="B13573"/>
      <c r="C13573"/>
      <c r="D13573"/>
      <c r="H13573" s="6"/>
      <c r="I13573" s="79"/>
      <c r="J13573"/>
      <c r="K13573" s="2"/>
      <c r="L13573" s="60"/>
    </row>
    <row r="13574" spans="1:12">
      <c r="A13574" s="77"/>
      <c r="B13574"/>
      <c r="C13574"/>
      <c r="D13574"/>
      <c r="H13574" s="6"/>
      <c r="I13574" s="79"/>
      <c r="J13574"/>
      <c r="K13574" s="2"/>
      <c r="L13574" s="60"/>
    </row>
    <row r="13575" spans="1:12">
      <c r="A13575" s="77"/>
      <c r="B13575"/>
      <c r="C13575"/>
      <c r="D13575"/>
      <c r="H13575" s="6"/>
      <c r="I13575" s="79"/>
      <c r="J13575"/>
      <c r="K13575" s="2"/>
      <c r="L13575" s="60"/>
    </row>
    <row r="13576" spans="1:12">
      <c r="A13576" s="77"/>
      <c r="B13576"/>
      <c r="C13576"/>
      <c r="D13576"/>
      <c r="H13576" s="6"/>
      <c r="I13576" s="79"/>
      <c r="J13576"/>
      <c r="K13576" s="2"/>
      <c r="L13576" s="60"/>
    </row>
    <row r="13577" spans="1:12">
      <c r="A13577" s="77"/>
      <c r="B13577"/>
      <c r="C13577"/>
      <c r="D13577"/>
      <c r="H13577" s="6"/>
      <c r="I13577" s="79"/>
      <c r="J13577"/>
      <c r="K13577" s="2"/>
      <c r="L13577" s="60"/>
    </row>
    <row r="13578" spans="1:12">
      <c r="A13578" s="77"/>
      <c r="B13578"/>
      <c r="C13578"/>
      <c r="D13578"/>
      <c r="H13578" s="6"/>
      <c r="I13578" s="79"/>
      <c r="J13578"/>
      <c r="K13578" s="2"/>
      <c r="L13578" s="60"/>
    </row>
    <row r="13579" spans="1:12">
      <c r="A13579" s="77"/>
      <c r="B13579"/>
      <c r="C13579"/>
      <c r="D13579"/>
      <c r="H13579" s="6"/>
      <c r="I13579" s="79"/>
      <c r="J13579"/>
      <c r="K13579" s="2"/>
      <c r="L13579" s="60"/>
    </row>
    <row r="13580" spans="1:12">
      <c r="A13580" s="77"/>
      <c r="B13580"/>
      <c r="C13580"/>
      <c r="D13580"/>
      <c r="H13580" s="6"/>
      <c r="I13580" s="79"/>
      <c r="J13580"/>
      <c r="K13580" s="2"/>
      <c r="L13580" s="60"/>
    </row>
    <row r="13581" spans="1:12">
      <c r="A13581" s="77"/>
      <c r="B13581"/>
      <c r="C13581"/>
      <c r="D13581"/>
      <c r="H13581" s="6"/>
      <c r="I13581" s="79"/>
      <c r="J13581"/>
      <c r="K13581" s="2"/>
      <c r="L13581" s="60"/>
    </row>
    <row r="13582" spans="1:12">
      <c r="A13582" s="77"/>
      <c r="B13582"/>
      <c r="C13582"/>
      <c r="D13582"/>
      <c r="H13582" s="6"/>
      <c r="I13582" s="79"/>
      <c r="J13582"/>
      <c r="K13582" s="2"/>
      <c r="L13582" s="60"/>
    </row>
    <row r="13583" spans="1:12">
      <c r="A13583" s="77"/>
      <c r="B13583"/>
      <c r="C13583"/>
      <c r="D13583"/>
      <c r="H13583" s="6"/>
      <c r="I13583" s="79"/>
      <c r="J13583"/>
      <c r="K13583" s="2"/>
      <c r="L13583" s="60"/>
    </row>
    <row r="13584" spans="1:12">
      <c r="A13584" s="77"/>
      <c r="B13584"/>
      <c r="C13584"/>
      <c r="D13584"/>
      <c r="H13584" s="6"/>
      <c r="I13584" s="79"/>
      <c r="J13584"/>
      <c r="K13584" s="2"/>
      <c r="L13584" s="60"/>
    </row>
    <row r="13585" spans="1:12">
      <c r="A13585" s="77"/>
      <c r="B13585"/>
      <c r="C13585"/>
      <c r="D13585"/>
      <c r="H13585" s="6"/>
      <c r="I13585" s="79"/>
      <c r="J13585"/>
      <c r="K13585" s="2"/>
      <c r="L13585" s="60"/>
    </row>
    <row r="13586" spans="1:12">
      <c r="A13586" s="77"/>
      <c r="B13586"/>
      <c r="C13586"/>
      <c r="D13586"/>
      <c r="H13586" s="6"/>
      <c r="I13586" s="79"/>
      <c r="J13586"/>
      <c r="K13586" s="2"/>
      <c r="L13586" s="60"/>
    </row>
    <row r="13587" spans="1:12">
      <c r="A13587" s="77"/>
      <c r="B13587"/>
      <c r="C13587"/>
      <c r="D13587"/>
      <c r="H13587" s="6"/>
      <c r="I13587" s="79"/>
      <c r="J13587"/>
      <c r="K13587" s="2"/>
      <c r="L13587" s="60"/>
    </row>
    <row r="13588" spans="1:12">
      <c r="A13588" s="77"/>
      <c r="B13588"/>
      <c r="C13588"/>
      <c r="D13588"/>
      <c r="H13588" s="6"/>
      <c r="I13588" s="79"/>
      <c r="J13588"/>
      <c r="K13588" s="2"/>
      <c r="L13588" s="60"/>
    </row>
    <row r="13589" spans="1:12">
      <c r="A13589" s="77"/>
      <c r="B13589"/>
      <c r="C13589"/>
      <c r="D13589"/>
      <c r="H13589" s="6"/>
      <c r="I13589" s="79"/>
      <c r="J13589"/>
      <c r="K13589" s="2"/>
      <c r="L13589" s="60"/>
    </row>
    <row r="13590" spans="1:12">
      <c r="A13590" s="77"/>
      <c r="B13590"/>
      <c r="C13590"/>
      <c r="D13590"/>
      <c r="H13590" s="6"/>
      <c r="I13590" s="79"/>
      <c r="J13590"/>
      <c r="K13590" s="2"/>
      <c r="L13590" s="60"/>
    </row>
    <row r="13591" spans="1:12">
      <c r="A13591" s="77"/>
      <c r="B13591"/>
      <c r="C13591"/>
      <c r="D13591"/>
      <c r="H13591" s="6"/>
      <c r="I13591" s="79"/>
      <c r="J13591"/>
      <c r="K13591" s="2"/>
      <c r="L13591" s="60"/>
    </row>
    <row r="13592" spans="1:12">
      <c r="A13592" s="77"/>
      <c r="B13592"/>
      <c r="C13592"/>
      <c r="D13592"/>
      <c r="H13592" s="6"/>
      <c r="I13592" s="79"/>
      <c r="J13592"/>
      <c r="K13592" s="2"/>
      <c r="L13592" s="60"/>
    </row>
    <row r="13593" spans="1:12">
      <c r="A13593" s="77"/>
      <c r="B13593"/>
      <c r="C13593"/>
      <c r="D13593"/>
      <c r="H13593" s="6"/>
      <c r="I13593" s="79"/>
      <c r="J13593"/>
      <c r="K13593" s="2"/>
      <c r="L13593" s="60"/>
    </row>
    <row r="13594" spans="1:12">
      <c r="A13594" s="77"/>
      <c r="B13594"/>
      <c r="C13594"/>
      <c r="D13594"/>
      <c r="H13594" s="6"/>
      <c r="I13594" s="79"/>
      <c r="J13594"/>
      <c r="K13594" s="2"/>
      <c r="L13594" s="60"/>
    </row>
    <row r="13595" spans="1:12">
      <c r="A13595" s="77"/>
      <c r="B13595"/>
      <c r="C13595"/>
      <c r="D13595"/>
      <c r="H13595" s="6"/>
      <c r="I13595" s="79"/>
      <c r="J13595"/>
      <c r="K13595" s="2"/>
      <c r="L13595" s="60"/>
    </row>
    <row r="13596" spans="1:12">
      <c r="A13596" s="77"/>
      <c r="B13596"/>
      <c r="C13596"/>
      <c r="D13596"/>
      <c r="H13596" s="6"/>
      <c r="I13596" s="79"/>
      <c r="J13596"/>
      <c r="K13596" s="2"/>
      <c r="L13596" s="60"/>
    </row>
    <row r="13597" spans="1:12">
      <c r="A13597" s="77"/>
      <c r="B13597"/>
      <c r="C13597"/>
      <c r="D13597"/>
      <c r="H13597" s="6"/>
      <c r="I13597" s="79"/>
      <c r="J13597"/>
      <c r="K13597" s="2"/>
      <c r="L13597" s="60"/>
    </row>
    <row r="13598" spans="1:12">
      <c r="A13598" s="77"/>
      <c r="B13598"/>
      <c r="C13598"/>
      <c r="D13598"/>
      <c r="H13598" s="6"/>
      <c r="I13598" s="79"/>
      <c r="J13598"/>
      <c r="K13598" s="2"/>
      <c r="L13598" s="60"/>
    </row>
    <row r="13599" spans="1:12">
      <c r="A13599" s="77"/>
      <c r="B13599"/>
      <c r="C13599"/>
      <c r="D13599"/>
      <c r="H13599" s="6"/>
      <c r="I13599" s="79"/>
      <c r="J13599"/>
      <c r="K13599" s="2"/>
      <c r="L13599" s="60"/>
    </row>
    <row r="13600" spans="1:12">
      <c r="A13600" s="77"/>
      <c r="B13600"/>
      <c r="C13600"/>
      <c r="D13600"/>
      <c r="H13600" s="6"/>
      <c r="I13600" s="79"/>
      <c r="J13600"/>
      <c r="K13600" s="2"/>
      <c r="L13600" s="60"/>
    </row>
    <row r="13601" spans="1:12">
      <c r="A13601" s="77"/>
      <c r="B13601"/>
      <c r="C13601"/>
      <c r="D13601"/>
      <c r="H13601" s="6"/>
      <c r="I13601" s="79"/>
      <c r="J13601"/>
      <c r="K13601" s="2"/>
      <c r="L13601" s="60"/>
    </row>
    <row r="13602" spans="1:12">
      <c r="A13602" s="77"/>
      <c r="B13602"/>
      <c r="C13602"/>
      <c r="D13602"/>
      <c r="H13602" s="6"/>
      <c r="I13602" s="79"/>
      <c r="J13602"/>
      <c r="K13602" s="2"/>
      <c r="L13602" s="60"/>
    </row>
    <row r="13603" spans="1:12">
      <c r="A13603" s="77"/>
      <c r="B13603"/>
      <c r="C13603"/>
      <c r="D13603"/>
      <c r="H13603" s="6"/>
      <c r="I13603" s="79"/>
      <c r="J13603"/>
      <c r="K13603" s="2"/>
      <c r="L13603" s="60"/>
    </row>
    <row r="13604" spans="1:12">
      <c r="A13604" s="77"/>
      <c r="B13604"/>
      <c r="C13604"/>
      <c r="D13604"/>
      <c r="H13604" s="6"/>
      <c r="I13604" s="79"/>
      <c r="J13604"/>
      <c r="K13604" s="2"/>
      <c r="L13604" s="60"/>
    </row>
    <row r="13605" spans="1:12">
      <c r="A13605" s="77"/>
      <c r="B13605"/>
      <c r="C13605"/>
      <c r="D13605"/>
      <c r="H13605" s="6"/>
      <c r="I13605" s="79"/>
      <c r="J13605"/>
      <c r="K13605" s="2"/>
      <c r="L13605" s="60"/>
    </row>
    <row r="13606" spans="1:12">
      <c r="A13606" s="77"/>
      <c r="B13606"/>
      <c r="C13606"/>
      <c r="D13606"/>
      <c r="H13606" s="6"/>
      <c r="I13606" s="79"/>
      <c r="J13606"/>
      <c r="K13606" s="2"/>
      <c r="L13606" s="60"/>
    </row>
    <row r="13607" spans="1:12">
      <c r="A13607" s="77"/>
      <c r="B13607"/>
      <c r="C13607"/>
      <c r="D13607"/>
      <c r="H13607" s="6"/>
      <c r="I13607" s="79"/>
      <c r="J13607"/>
      <c r="K13607" s="2"/>
      <c r="L13607" s="60"/>
    </row>
    <row r="13608" spans="1:12">
      <c r="A13608" s="77"/>
      <c r="B13608"/>
      <c r="C13608"/>
      <c r="D13608"/>
      <c r="H13608" s="6"/>
      <c r="I13608" s="79"/>
      <c r="J13608"/>
      <c r="K13608" s="2"/>
      <c r="L13608" s="60"/>
    </row>
    <row r="13609" spans="1:12">
      <c r="A13609" s="77"/>
      <c r="B13609"/>
      <c r="C13609"/>
      <c r="D13609"/>
      <c r="H13609" s="6"/>
      <c r="I13609" s="79"/>
      <c r="J13609"/>
      <c r="K13609" s="2"/>
      <c r="L13609" s="60"/>
    </row>
    <row r="13610" spans="1:12">
      <c r="A13610" s="77"/>
      <c r="B13610"/>
      <c r="C13610"/>
      <c r="D13610"/>
      <c r="H13610" s="6"/>
      <c r="I13610" s="79"/>
      <c r="J13610"/>
      <c r="K13610" s="2"/>
      <c r="L13610" s="60"/>
    </row>
    <row r="13611" spans="1:12">
      <c r="A13611" s="77"/>
      <c r="B13611"/>
      <c r="C13611"/>
      <c r="D13611"/>
      <c r="H13611" s="6"/>
      <c r="I13611" s="79"/>
      <c r="J13611"/>
      <c r="K13611" s="2"/>
      <c r="L13611" s="60"/>
    </row>
    <row r="13612" spans="1:12">
      <c r="A13612" s="77"/>
      <c r="B13612"/>
      <c r="C13612"/>
      <c r="D13612"/>
      <c r="H13612" s="6"/>
      <c r="I13612" s="79"/>
      <c r="J13612"/>
      <c r="K13612" s="2"/>
      <c r="L13612" s="60"/>
    </row>
    <row r="13613" spans="1:12">
      <c r="A13613" s="77"/>
      <c r="B13613"/>
      <c r="C13613"/>
      <c r="D13613"/>
      <c r="H13613" s="6"/>
      <c r="I13613" s="79"/>
      <c r="J13613"/>
      <c r="K13613" s="2"/>
      <c r="L13613" s="60"/>
    </row>
    <row r="13614" spans="1:12">
      <c r="A13614" s="77"/>
      <c r="B13614"/>
      <c r="C13614"/>
      <c r="D13614"/>
      <c r="H13614" s="6"/>
      <c r="I13614" s="79"/>
      <c r="J13614"/>
      <c r="K13614" s="2"/>
      <c r="L13614" s="60"/>
    </row>
    <row r="13615" spans="1:12">
      <c r="A13615" s="77"/>
      <c r="B13615"/>
      <c r="C13615"/>
      <c r="D13615"/>
      <c r="H13615" s="6"/>
      <c r="I13615" s="79"/>
      <c r="J13615"/>
      <c r="K13615" s="62"/>
      <c r="L13615" s="63"/>
    </row>
    <row r="13616" spans="1:12">
      <c r="A13616" s="77"/>
      <c r="B13616"/>
      <c r="C13616"/>
      <c r="D13616"/>
      <c r="H13616" s="6"/>
      <c r="I13616" s="79"/>
      <c r="J13616"/>
      <c r="K13616" s="62"/>
      <c r="L13616" s="63"/>
    </row>
    <row r="13617" spans="1:12">
      <c r="A13617" s="77"/>
      <c r="B13617"/>
      <c r="C13617"/>
      <c r="D13617"/>
      <c r="H13617" s="6"/>
      <c r="I13617" s="79"/>
      <c r="J13617"/>
      <c r="K13617" s="62"/>
      <c r="L13617" s="63"/>
    </row>
    <row r="13618" spans="1:12">
      <c r="A13618" s="77"/>
      <c r="B13618"/>
      <c r="C13618"/>
      <c r="D13618"/>
      <c r="H13618" s="6"/>
      <c r="I13618" s="79"/>
      <c r="J13618"/>
      <c r="K13618" s="2"/>
      <c r="L13618" s="60"/>
    </row>
    <row r="13619" spans="1:12">
      <c r="A13619" s="77"/>
      <c r="B13619"/>
      <c r="C13619"/>
      <c r="D13619"/>
      <c r="H13619" s="6"/>
      <c r="I13619" s="79"/>
      <c r="J13619"/>
      <c r="K13619" s="2"/>
      <c r="L13619" s="60"/>
    </row>
    <row r="13620" spans="1:12">
      <c r="A13620" s="77"/>
      <c r="B13620"/>
      <c r="C13620"/>
      <c r="D13620"/>
      <c r="H13620" s="6"/>
      <c r="I13620" s="79"/>
      <c r="J13620"/>
      <c r="K13620" s="2"/>
      <c r="L13620" s="60"/>
    </row>
    <row r="13621" spans="1:12">
      <c r="A13621" s="77"/>
      <c r="B13621"/>
      <c r="C13621"/>
      <c r="D13621"/>
      <c r="H13621" s="6"/>
      <c r="I13621" s="79"/>
      <c r="J13621"/>
      <c r="K13621" s="2"/>
      <c r="L13621" s="60"/>
    </row>
    <row r="13622" spans="1:12">
      <c r="A13622" s="77"/>
      <c r="B13622"/>
      <c r="C13622"/>
      <c r="D13622"/>
      <c r="H13622" s="6"/>
      <c r="I13622" s="79"/>
      <c r="J13622"/>
      <c r="K13622" s="2"/>
      <c r="L13622" s="60"/>
    </row>
    <row r="13623" spans="1:12">
      <c r="A13623" s="77"/>
      <c r="B13623"/>
      <c r="C13623"/>
      <c r="D13623"/>
      <c r="H13623" s="6"/>
      <c r="I13623" s="79"/>
      <c r="J13623"/>
      <c r="K13623" s="2"/>
      <c r="L13623" s="60"/>
    </row>
    <row r="13624" spans="1:12">
      <c r="A13624" s="77"/>
      <c r="B13624"/>
      <c r="C13624"/>
      <c r="D13624"/>
      <c r="H13624" s="6"/>
      <c r="I13624" s="79"/>
      <c r="J13624"/>
      <c r="K13624" s="2"/>
      <c r="L13624" s="60"/>
    </row>
    <row r="13625" spans="1:12">
      <c r="A13625" s="77"/>
      <c r="B13625"/>
      <c r="C13625"/>
      <c r="D13625"/>
      <c r="H13625" s="6"/>
      <c r="I13625" s="79"/>
      <c r="J13625"/>
      <c r="K13625" s="2"/>
      <c r="L13625" s="60"/>
    </row>
    <row r="13626" spans="1:12">
      <c r="A13626" s="77"/>
      <c r="B13626"/>
      <c r="C13626"/>
      <c r="D13626"/>
      <c r="H13626" s="6"/>
      <c r="I13626" s="79"/>
      <c r="J13626"/>
      <c r="K13626" s="2"/>
      <c r="L13626" s="60"/>
    </row>
    <row r="13627" spans="1:12">
      <c r="A13627" s="77"/>
      <c r="B13627"/>
      <c r="C13627"/>
      <c r="D13627"/>
      <c r="H13627" s="6"/>
      <c r="I13627" s="79"/>
      <c r="J13627"/>
      <c r="K13627" s="2"/>
      <c r="L13627" s="60"/>
    </row>
    <row r="13628" spans="1:12">
      <c r="A13628" s="77"/>
      <c r="B13628"/>
      <c r="C13628"/>
      <c r="D13628"/>
      <c r="H13628" s="6"/>
      <c r="I13628" s="79"/>
      <c r="J13628"/>
      <c r="K13628" s="2"/>
      <c r="L13628" s="60"/>
    </row>
    <row r="13629" spans="1:12">
      <c r="A13629" s="77"/>
      <c r="B13629"/>
      <c r="C13629"/>
      <c r="D13629"/>
      <c r="H13629" s="6"/>
      <c r="I13629" s="79"/>
      <c r="J13629"/>
      <c r="K13629" s="2"/>
      <c r="L13629" s="60"/>
    </row>
    <row r="13630" spans="1:12">
      <c r="A13630" s="77"/>
      <c r="B13630"/>
      <c r="C13630"/>
      <c r="D13630"/>
      <c r="H13630" s="6"/>
      <c r="I13630" s="79"/>
      <c r="J13630"/>
      <c r="K13630" s="2"/>
      <c r="L13630" s="60"/>
    </row>
    <row r="13631" spans="1:12">
      <c r="A13631" s="77"/>
      <c r="B13631"/>
      <c r="C13631"/>
      <c r="D13631"/>
      <c r="H13631" s="6"/>
      <c r="I13631" s="79"/>
      <c r="J13631"/>
      <c r="K13631" s="2"/>
      <c r="L13631" s="60"/>
    </row>
    <row r="13632" spans="1:12">
      <c r="A13632" s="77"/>
      <c r="B13632"/>
      <c r="C13632"/>
      <c r="D13632"/>
      <c r="H13632" s="6"/>
      <c r="I13632" s="79"/>
      <c r="J13632"/>
      <c r="K13632" s="2"/>
      <c r="L13632" s="60"/>
    </row>
    <row r="13633" spans="1:12">
      <c r="A13633" s="77"/>
      <c r="B13633"/>
      <c r="C13633"/>
      <c r="D13633"/>
      <c r="H13633" s="6"/>
      <c r="I13633" s="79"/>
      <c r="J13633"/>
      <c r="K13633" s="2"/>
      <c r="L13633" s="60"/>
    </row>
    <row r="13634" spans="1:12">
      <c r="A13634" s="77"/>
      <c r="B13634"/>
      <c r="C13634"/>
      <c r="D13634"/>
      <c r="H13634" s="6"/>
      <c r="I13634" s="79"/>
      <c r="J13634"/>
      <c r="K13634" s="2"/>
      <c r="L13634" s="60"/>
    </row>
    <row r="13635" spans="1:12">
      <c r="A13635" s="77"/>
      <c r="B13635"/>
      <c r="C13635"/>
      <c r="D13635"/>
      <c r="H13635" s="6"/>
      <c r="I13635" s="79"/>
      <c r="J13635"/>
      <c r="K13635" s="2"/>
      <c r="L13635" s="60"/>
    </row>
    <row r="13636" spans="1:12">
      <c r="A13636" s="77"/>
      <c r="B13636"/>
      <c r="C13636"/>
      <c r="D13636"/>
      <c r="H13636" s="6"/>
      <c r="I13636" s="79"/>
      <c r="J13636"/>
      <c r="K13636" s="2"/>
      <c r="L13636" s="60"/>
    </row>
    <row r="13637" spans="1:12">
      <c r="A13637" s="77"/>
      <c r="B13637"/>
      <c r="C13637"/>
      <c r="D13637"/>
      <c r="H13637" s="6"/>
      <c r="I13637" s="79"/>
      <c r="J13637"/>
      <c r="K13637" s="2"/>
      <c r="L13637" s="60"/>
    </row>
    <row r="13638" spans="1:12">
      <c r="A13638" s="77"/>
      <c r="B13638"/>
      <c r="C13638"/>
      <c r="D13638"/>
      <c r="H13638" s="6"/>
      <c r="I13638" s="79"/>
      <c r="J13638"/>
      <c r="K13638" s="2"/>
      <c r="L13638" s="60"/>
    </row>
    <row r="13639" spans="1:12">
      <c r="A13639" s="77"/>
      <c r="B13639"/>
      <c r="C13639"/>
      <c r="D13639"/>
      <c r="H13639" s="6"/>
      <c r="I13639" s="79"/>
      <c r="J13639"/>
      <c r="K13639" s="2"/>
      <c r="L13639" s="60"/>
    </row>
    <row r="13640" spans="1:12">
      <c r="A13640" s="77"/>
      <c r="B13640"/>
      <c r="C13640"/>
      <c r="D13640"/>
      <c r="H13640" s="6"/>
      <c r="I13640" s="79"/>
      <c r="J13640"/>
      <c r="K13640" s="2"/>
      <c r="L13640" s="60"/>
    </row>
    <row r="13641" spans="1:12">
      <c r="A13641" s="77"/>
      <c r="B13641"/>
      <c r="C13641"/>
      <c r="D13641"/>
      <c r="H13641" s="6"/>
      <c r="I13641" s="79"/>
      <c r="J13641"/>
      <c r="K13641" s="2"/>
      <c r="L13641" s="60"/>
    </row>
    <row r="13642" spans="1:12">
      <c r="A13642" s="77"/>
      <c r="B13642"/>
      <c r="C13642"/>
      <c r="D13642"/>
      <c r="H13642" s="6"/>
      <c r="I13642" s="79"/>
      <c r="J13642"/>
      <c r="K13642" s="2"/>
      <c r="L13642" s="60"/>
    </row>
    <row r="13643" spans="1:12">
      <c r="A13643" s="77"/>
      <c r="B13643"/>
      <c r="C13643"/>
      <c r="D13643"/>
      <c r="H13643" s="6"/>
      <c r="I13643" s="79"/>
      <c r="J13643"/>
      <c r="K13643" s="2"/>
      <c r="L13643" s="60"/>
    </row>
    <row r="13644" spans="1:12">
      <c r="A13644" s="77"/>
      <c r="B13644"/>
      <c r="C13644"/>
      <c r="D13644"/>
      <c r="H13644" s="6"/>
      <c r="I13644" s="79"/>
      <c r="J13644"/>
      <c r="K13644" s="2"/>
      <c r="L13644" s="60"/>
    </row>
    <row r="13645" spans="1:12">
      <c r="A13645" s="77"/>
      <c r="B13645"/>
      <c r="C13645"/>
      <c r="D13645"/>
      <c r="H13645" s="6"/>
      <c r="I13645" s="79"/>
      <c r="J13645"/>
      <c r="K13645" s="2"/>
      <c r="L13645" s="60"/>
    </row>
    <row r="13646" spans="1:12">
      <c r="A13646" s="77"/>
      <c r="B13646"/>
      <c r="C13646"/>
      <c r="D13646"/>
      <c r="H13646" s="6"/>
      <c r="I13646" s="79"/>
      <c r="J13646"/>
      <c r="K13646" s="2"/>
      <c r="L13646" s="60"/>
    </row>
    <row r="13647" spans="1:12">
      <c r="A13647" s="77"/>
      <c r="B13647"/>
      <c r="C13647"/>
      <c r="D13647"/>
      <c r="H13647" s="6"/>
      <c r="I13647" s="79"/>
      <c r="J13647"/>
      <c r="K13647" s="2"/>
      <c r="L13647" s="60"/>
    </row>
    <row r="13648" spans="1:12">
      <c r="A13648" s="77"/>
      <c r="B13648"/>
      <c r="C13648"/>
      <c r="D13648"/>
      <c r="H13648" s="6"/>
      <c r="I13648" s="79"/>
      <c r="J13648"/>
      <c r="K13648" s="2"/>
      <c r="L13648" s="60"/>
    </row>
    <row r="13649" spans="1:12">
      <c r="A13649" s="77"/>
      <c r="B13649"/>
      <c r="C13649"/>
      <c r="D13649"/>
      <c r="H13649" s="6"/>
      <c r="I13649" s="79"/>
      <c r="J13649"/>
      <c r="K13649" s="2"/>
      <c r="L13649" s="60"/>
    </row>
    <row r="13650" spans="1:12">
      <c r="A13650" s="77"/>
      <c r="B13650"/>
      <c r="C13650"/>
      <c r="D13650"/>
      <c r="H13650" s="6"/>
      <c r="I13650" s="79"/>
      <c r="J13650"/>
      <c r="K13650" s="2"/>
      <c r="L13650" s="60"/>
    </row>
    <row r="13651" spans="1:12">
      <c r="A13651" s="77"/>
      <c r="B13651"/>
      <c r="C13651"/>
      <c r="D13651"/>
      <c r="H13651" s="6"/>
      <c r="I13651" s="79"/>
      <c r="J13651"/>
      <c r="K13651" s="2"/>
      <c r="L13651" s="60"/>
    </row>
    <row r="13652" spans="1:12">
      <c r="A13652" s="77"/>
      <c r="B13652"/>
      <c r="C13652"/>
      <c r="D13652"/>
      <c r="H13652" s="6"/>
      <c r="I13652" s="79"/>
      <c r="J13652"/>
      <c r="K13652" s="2"/>
      <c r="L13652" s="60"/>
    </row>
    <row r="13653" spans="1:12">
      <c r="A13653" s="77"/>
      <c r="B13653"/>
      <c r="C13653"/>
      <c r="D13653"/>
      <c r="H13653" s="6"/>
      <c r="I13653" s="79"/>
      <c r="J13653"/>
      <c r="K13653" s="2"/>
      <c r="L13653" s="60"/>
    </row>
    <row r="13654" spans="1:12">
      <c r="A13654" s="77"/>
      <c r="B13654"/>
      <c r="C13654"/>
      <c r="D13654"/>
      <c r="H13654" s="6"/>
      <c r="I13654" s="79"/>
      <c r="J13654"/>
      <c r="K13654" s="2"/>
      <c r="L13654" s="60"/>
    </row>
    <row r="13655" spans="1:12">
      <c r="A13655" s="77"/>
      <c r="B13655"/>
      <c r="C13655"/>
      <c r="D13655"/>
      <c r="H13655" s="6"/>
      <c r="I13655" s="79"/>
      <c r="J13655"/>
      <c r="K13655" s="2"/>
      <c r="L13655" s="60"/>
    </row>
    <row r="13656" spans="1:12">
      <c r="A13656" s="77"/>
      <c r="B13656"/>
      <c r="C13656"/>
      <c r="D13656"/>
      <c r="H13656" s="6"/>
      <c r="I13656" s="79"/>
      <c r="J13656"/>
      <c r="K13656" s="2"/>
      <c r="L13656" s="60"/>
    </row>
    <row r="13657" spans="1:12">
      <c r="A13657" s="77"/>
      <c r="B13657"/>
      <c r="C13657"/>
      <c r="D13657"/>
      <c r="H13657" s="6"/>
      <c r="I13657" s="79"/>
      <c r="J13657"/>
      <c r="K13657" s="2"/>
      <c r="L13657" s="60"/>
    </row>
    <row r="13658" spans="1:12">
      <c r="A13658" s="77"/>
      <c r="B13658"/>
      <c r="C13658"/>
      <c r="D13658"/>
      <c r="H13658" s="6"/>
      <c r="I13658" s="79"/>
      <c r="J13658"/>
      <c r="K13658" s="2"/>
      <c r="L13658" s="60"/>
    </row>
    <row r="13659" spans="1:12">
      <c r="A13659" s="77"/>
      <c r="B13659"/>
      <c r="C13659"/>
      <c r="D13659"/>
      <c r="H13659" s="6"/>
      <c r="I13659" s="79"/>
      <c r="J13659"/>
      <c r="K13659" s="2"/>
      <c r="L13659" s="60"/>
    </row>
    <row r="13660" spans="1:12">
      <c r="A13660" s="77"/>
      <c r="B13660"/>
      <c r="C13660"/>
      <c r="D13660"/>
      <c r="H13660" s="6"/>
      <c r="I13660" s="79"/>
      <c r="J13660"/>
      <c r="K13660" s="2"/>
      <c r="L13660" s="60"/>
    </row>
    <row r="13661" spans="1:12">
      <c r="A13661" s="77"/>
      <c r="B13661"/>
      <c r="C13661"/>
      <c r="D13661"/>
      <c r="H13661" s="6"/>
      <c r="I13661" s="79"/>
      <c r="J13661"/>
      <c r="K13661" s="2"/>
      <c r="L13661" s="60"/>
    </row>
    <row r="13662" spans="1:12">
      <c r="A13662" s="77"/>
      <c r="B13662"/>
      <c r="C13662"/>
      <c r="D13662"/>
      <c r="H13662" s="6"/>
      <c r="I13662" s="79"/>
      <c r="J13662"/>
      <c r="K13662" s="2"/>
      <c r="L13662" s="60"/>
    </row>
    <row r="13663" spans="1:12">
      <c r="A13663" s="77"/>
      <c r="B13663"/>
      <c r="C13663"/>
      <c r="D13663"/>
      <c r="H13663" s="6"/>
      <c r="I13663" s="79"/>
      <c r="J13663"/>
      <c r="K13663" s="2"/>
      <c r="L13663" s="60"/>
    </row>
    <row r="13664" spans="1:12">
      <c r="A13664" s="77"/>
      <c r="B13664"/>
      <c r="C13664"/>
      <c r="D13664"/>
      <c r="H13664" s="6"/>
      <c r="I13664" s="79"/>
      <c r="J13664"/>
      <c r="K13664" s="2"/>
      <c r="L13664" s="60"/>
    </row>
    <row r="13665" spans="1:12">
      <c r="A13665" s="77"/>
      <c r="B13665"/>
      <c r="C13665"/>
      <c r="D13665"/>
      <c r="H13665" s="6"/>
      <c r="I13665" s="79"/>
      <c r="J13665"/>
      <c r="K13665" s="2"/>
      <c r="L13665" s="60"/>
    </row>
    <row r="13666" spans="1:12">
      <c r="A13666" s="77"/>
      <c r="B13666"/>
      <c r="C13666"/>
      <c r="D13666"/>
      <c r="H13666" s="6"/>
      <c r="I13666" s="79"/>
      <c r="J13666"/>
      <c r="K13666" s="2"/>
      <c r="L13666" s="60"/>
    </row>
    <row r="13667" spans="1:12">
      <c r="A13667" s="77"/>
      <c r="B13667"/>
      <c r="C13667"/>
      <c r="D13667"/>
      <c r="H13667" s="6"/>
      <c r="I13667" s="79"/>
      <c r="J13667"/>
      <c r="K13667" s="2"/>
      <c r="L13667" s="60"/>
    </row>
    <row r="13668" spans="1:12">
      <c r="A13668" s="77"/>
      <c r="B13668"/>
      <c r="C13668"/>
      <c r="D13668"/>
      <c r="H13668" s="6"/>
      <c r="I13668" s="79"/>
      <c r="J13668"/>
      <c r="K13668" s="2"/>
      <c r="L13668" s="60"/>
    </row>
    <row r="13669" spans="1:12">
      <c r="A13669" s="77"/>
      <c r="B13669"/>
      <c r="C13669"/>
      <c r="D13669"/>
      <c r="H13669" s="6"/>
      <c r="I13669" s="79"/>
      <c r="J13669"/>
      <c r="K13669" s="2"/>
      <c r="L13669" s="60"/>
    </row>
    <row r="13670" spans="1:12">
      <c r="A13670" s="77"/>
      <c r="B13670"/>
      <c r="C13670"/>
      <c r="D13670"/>
      <c r="H13670" s="6"/>
      <c r="I13670" s="79"/>
      <c r="J13670"/>
      <c r="K13670" s="2"/>
      <c r="L13670" s="60"/>
    </row>
    <row r="13671" spans="1:12">
      <c r="A13671" s="77"/>
      <c r="B13671"/>
      <c r="C13671"/>
      <c r="D13671"/>
      <c r="H13671" s="6"/>
      <c r="I13671" s="79"/>
      <c r="J13671"/>
      <c r="K13671" s="2"/>
      <c r="L13671" s="60"/>
    </row>
    <row r="13672" spans="1:12">
      <c r="A13672" s="77"/>
      <c r="B13672"/>
      <c r="C13672"/>
      <c r="D13672"/>
      <c r="H13672" s="6"/>
      <c r="I13672" s="79"/>
      <c r="J13672"/>
      <c r="K13672" s="2"/>
      <c r="L13672" s="60"/>
    </row>
    <row r="13673" spans="1:12">
      <c r="A13673" s="77"/>
      <c r="B13673"/>
      <c r="C13673"/>
      <c r="D13673"/>
      <c r="H13673" s="6"/>
      <c r="I13673" s="79"/>
      <c r="J13673"/>
      <c r="K13673" s="2"/>
      <c r="L13673" s="60"/>
    </row>
    <row r="13674" spans="1:12">
      <c r="A13674" s="77"/>
      <c r="B13674"/>
      <c r="C13674"/>
      <c r="D13674"/>
      <c r="H13674" s="6"/>
      <c r="I13674" s="79"/>
      <c r="J13674"/>
      <c r="K13674" s="2"/>
      <c r="L13674" s="60"/>
    </row>
    <row r="13675" spans="1:12">
      <c r="A13675" s="77"/>
      <c r="B13675"/>
      <c r="C13675"/>
      <c r="D13675"/>
      <c r="H13675" s="6"/>
      <c r="I13675" s="79"/>
      <c r="J13675"/>
      <c r="K13675" s="2"/>
      <c r="L13675" s="60"/>
    </row>
    <row r="13676" spans="1:12">
      <c r="A13676" s="77"/>
      <c r="B13676"/>
      <c r="C13676"/>
      <c r="D13676"/>
      <c r="H13676" s="6"/>
      <c r="I13676" s="79"/>
      <c r="J13676"/>
      <c r="K13676" s="2"/>
      <c r="L13676" s="60"/>
    </row>
    <row r="13677" spans="1:12">
      <c r="A13677" s="77"/>
      <c r="B13677"/>
      <c r="C13677"/>
      <c r="D13677"/>
      <c r="H13677" s="6"/>
      <c r="I13677" s="79"/>
      <c r="J13677"/>
      <c r="K13677" s="2"/>
      <c r="L13677" s="60"/>
    </row>
    <row r="13678" spans="1:12">
      <c r="A13678" s="77"/>
      <c r="B13678"/>
      <c r="C13678"/>
      <c r="D13678"/>
      <c r="H13678" s="6"/>
      <c r="I13678" s="79"/>
      <c r="J13678"/>
      <c r="K13678" s="2"/>
      <c r="L13678" s="60"/>
    </row>
    <row r="13679" spans="1:12">
      <c r="A13679" s="77"/>
      <c r="B13679"/>
      <c r="C13679"/>
      <c r="D13679"/>
      <c r="H13679" s="6"/>
      <c r="I13679" s="79"/>
      <c r="J13679"/>
      <c r="K13679" s="2"/>
      <c r="L13679" s="60"/>
    </row>
    <row r="13680" spans="1:12">
      <c r="A13680" s="77"/>
      <c r="B13680"/>
      <c r="C13680"/>
      <c r="D13680"/>
      <c r="H13680" s="6"/>
      <c r="I13680" s="79"/>
      <c r="J13680"/>
      <c r="K13680" s="2"/>
      <c r="L13680" s="60"/>
    </row>
    <row r="13681" spans="1:12">
      <c r="A13681" s="77"/>
      <c r="B13681"/>
      <c r="C13681"/>
      <c r="D13681"/>
      <c r="H13681" s="6"/>
      <c r="I13681" s="79"/>
      <c r="J13681"/>
      <c r="K13681" s="2"/>
      <c r="L13681" s="60"/>
    </row>
    <row r="13682" spans="1:12">
      <c r="A13682" s="77"/>
      <c r="B13682"/>
      <c r="C13682"/>
      <c r="D13682"/>
      <c r="H13682" s="6"/>
      <c r="I13682" s="79"/>
      <c r="J13682"/>
      <c r="K13682" s="2"/>
      <c r="L13682" s="60"/>
    </row>
    <row r="13683" spans="1:12">
      <c r="A13683" s="77"/>
      <c r="B13683"/>
      <c r="C13683"/>
      <c r="D13683"/>
      <c r="H13683" s="6"/>
      <c r="I13683" s="79"/>
      <c r="J13683"/>
      <c r="K13683" s="2"/>
      <c r="L13683" s="60"/>
    </row>
    <row r="13684" spans="1:12">
      <c r="A13684" s="77"/>
      <c r="B13684"/>
      <c r="C13684"/>
      <c r="D13684"/>
      <c r="H13684" s="6"/>
      <c r="I13684" s="79"/>
      <c r="J13684"/>
      <c r="K13684" s="2"/>
      <c r="L13684" s="60"/>
    </row>
    <row r="13685" spans="1:12">
      <c r="A13685" s="77"/>
      <c r="B13685"/>
      <c r="C13685"/>
      <c r="D13685"/>
      <c r="H13685" s="6"/>
      <c r="I13685" s="79"/>
      <c r="J13685"/>
      <c r="K13685" s="2"/>
      <c r="L13685" s="60"/>
    </row>
    <row r="13686" spans="1:12">
      <c r="A13686" s="77"/>
      <c r="B13686"/>
      <c r="C13686"/>
      <c r="D13686"/>
      <c r="H13686" s="6"/>
      <c r="I13686" s="79"/>
      <c r="J13686"/>
      <c r="K13686" s="2"/>
      <c r="L13686" s="60"/>
    </row>
    <row r="13687" spans="1:12">
      <c r="A13687" s="77"/>
      <c r="B13687"/>
      <c r="C13687"/>
      <c r="D13687"/>
      <c r="H13687" s="6"/>
      <c r="I13687" s="79"/>
      <c r="J13687"/>
      <c r="K13687" s="2"/>
      <c r="L13687" s="60"/>
    </row>
    <row r="13688" spans="1:12">
      <c r="A13688" s="77"/>
      <c r="B13688"/>
      <c r="C13688"/>
      <c r="D13688"/>
      <c r="H13688" s="6"/>
      <c r="I13688" s="79"/>
      <c r="J13688"/>
      <c r="K13688" s="2"/>
      <c r="L13688" s="60"/>
    </row>
    <row r="13689" spans="1:12">
      <c r="A13689" s="77"/>
      <c r="B13689"/>
      <c r="C13689"/>
      <c r="D13689"/>
      <c r="H13689" s="6"/>
      <c r="I13689" s="79"/>
      <c r="J13689"/>
      <c r="K13689" s="2"/>
      <c r="L13689" s="60"/>
    </row>
    <row r="13690" spans="1:12">
      <c r="A13690" s="77"/>
      <c r="B13690"/>
      <c r="C13690"/>
      <c r="D13690"/>
      <c r="H13690" s="6"/>
      <c r="I13690" s="79"/>
      <c r="J13690"/>
      <c r="K13690" s="2"/>
      <c r="L13690" s="60"/>
    </row>
    <row r="13691" spans="1:12">
      <c r="A13691" s="77"/>
      <c r="B13691"/>
      <c r="C13691"/>
      <c r="D13691"/>
      <c r="H13691" s="6"/>
      <c r="I13691" s="79"/>
      <c r="J13691"/>
      <c r="K13691" s="2"/>
      <c r="L13691" s="60"/>
    </row>
    <row r="13692" spans="1:12">
      <c r="A13692" s="77"/>
      <c r="B13692"/>
      <c r="C13692"/>
      <c r="D13692"/>
      <c r="H13692" s="6"/>
      <c r="I13692" s="79"/>
      <c r="J13692"/>
      <c r="K13692" s="2"/>
      <c r="L13692" s="60"/>
    </row>
    <row r="13693" spans="1:12">
      <c r="A13693" s="77"/>
      <c r="B13693"/>
      <c r="C13693"/>
      <c r="D13693"/>
      <c r="H13693" s="6"/>
      <c r="I13693" s="79"/>
      <c r="J13693"/>
      <c r="K13693" s="2"/>
      <c r="L13693" s="60"/>
    </row>
    <row r="13694" spans="1:12">
      <c r="A13694" s="77"/>
      <c r="B13694"/>
      <c r="C13694"/>
      <c r="D13694"/>
      <c r="H13694" s="6"/>
      <c r="I13694" s="79"/>
      <c r="J13694"/>
      <c r="K13694" s="2"/>
      <c r="L13694" s="60"/>
    </row>
    <row r="13695" spans="1:12">
      <c r="A13695" s="77"/>
      <c r="B13695"/>
      <c r="C13695"/>
      <c r="D13695"/>
      <c r="H13695" s="6"/>
      <c r="I13695" s="79"/>
      <c r="J13695"/>
      <c r="K13695" s="2"/>
      <c r="L13695" s="60"/>
    </row>
    <row r="13696" spans="1:12">
      <c r="A13696" s="77"/>
      <c r="B13696"/>
      <c r="C13696"/>
      <c r="D13696"/>
      <c r="H13696" s="6"/>
      <c r="I13696" s="79"/>
      <c r="J13696"/>
      <c r="K13696" s="2"/>
      <c r="L13696" s="60"/>
    </row>
    <row r="13697" spans="1:12">
      <c r="A13697" s="77"/>
      <c r="B13697"/>
      <c r="C13697"/>
      <c r="D13697"/>
      <c r="H13697" s="6"/>
      <c r="I13697" s="79"/>
      <c r="J13697"/>
      <c r="K13697" s="2"/>
      <c r="L13697" s="60"/>
    </row>
    <row r="13698" spans="1:12">
      <c r="A13698" s="77"/>
      <c r="B13698"/>
      <c r="C13698"/>
      <c r="D13698"/>
      <c r="H13698" s="6"/>
      <c r="I13698" s="79"/>
      <c r="J13698"/>
      <c r="K13698" s="2"/>
      <c r="L13698" s="60"/>
    </row>
    <row r="13699" spans="1:12">
      <c r="A13699" s="77"/>
      <c r="B13699"/>
      <c r="C13699"/>
      <c r="D13699"/>
      <c r="H13699" s="6"/>
      <c r="I13699" s="79"/>
      <c r="J13699"/>
      <c r="K13699" s="2"/>
      <c r="L13699" s="60"/>
    </row>
    <row r="13700" spans="1:12">
      <c r="A13700" s="77"/>
      <c r="B13700"/>
      <c r="C13700"/>
      <c r="D13700"/>
      <c r="H13700" s="6"/>
      <c r="I13700" s="79"/>
      <c r="J13700"/>
      <c r="K13700" s="2"/>
      <c r="L13700" s="60"/>
    </row>
    <row r="13701" spans="1:12">
      <c r="A13701" s="77"/>
      <c r="B13701"/>
      <c r="C13701"/>
      <c r="D13701"/>
      <c r="H13701" s="6"/>
      <c r="I13701" s="79"/>
      <c r="J13701"/>
      <c r="K13701" s="2"/>
      <c r="L13701" s="60"/>
    </row>
    <row r="13702" spans="1:12">
      <c r="A13702" s="77"/>
      <c r="B13702"/>
      <c r="C13702"/>
      <c r="D13702"/>
      <c r="H13702" s="6"/>
      <c r="I13702" s="79"/>
      <c r="J13702"/>
      <c r="K13702" s="2"/>
      <c r="L13702" s="60"/>
    </row>
    <row r="13703" spans="1:12">
      <c r="A13703" s="77"/>
      <c r="B13703"/>
      <c r="C13703"/>
      <c r="D13703"/>
      <c r="H13703" s="6"/>
      <c r="I13703" s="79"/>
      <c r="J13703"/>
      <c r="K13703" s="2"/>
      <c r="L13703" s="60"/>
    </row>
    <row r="13704" spans="1:12">
      <c r="A13704" s="77"/>
      <c r="B13704"/>
      <c r="C13704"/>
      <c r="D13704"/>
      <c r="H13704" s="6"/>
      <c r="I13704" s="79"/>
      <c r="J13704"/>
      <c r="K13704" s="2"/>
      <c r="L13704" s="60"/>
    </row>
    <row r="13705" spans="1:12">
      <c r="A13705" s="77"/>
      <c r="B13705"/>
      <c r="C13705"/>
      <c r="D13705"/>
      <c r="H13705" s="6"/>
      <c r="I13705" s="79"/>
      <c r="J13705"/>
      <c r="K13705" s="2"/>
      <c r="L13705" s="60"/>
    </row>
    <row r="13706" spans="1:12">
      <c r="A13706" s="77"/>
      <c r="B13706"/>
      <c r="C13706"/>
      <c r="D13706"/>
      <c r="H13706" s="6"/>
      <c r="I13706" s="79"/>
      <c r="J13706"/>
      <c r="K13706" s="2"/>
      <c r="L13706" s="60"/>
    </row>
    <row r="13707" spans="1:12">
      <c r="A13707" s="77"/>
      <c r="B13707"/>
      <c r="C13707"/>
      <c r="D13707"/>
      <c r="H13707" s="6"/>
      <c r="I13707" s="79"/>
      <c r="J13707"/>
      <c r="K13707" s="2"/>
      <c r="L13707" s="60"/>
    </row>
    <row r="13708" spans="1:12">
      <c r="A13708" s="77"/>
      <c r="B13708"/>
      <c r="C13708"/>
      <c r="D13708"/>
      <c r="H13708" s="6"/>
      <c r="I13708" s="79"/>
      <c r="J13708"/>
      <c r="K13708" s="2"/>
      <c r="L13708" s="60"/>
    </row>
    <row r="13709" spans="1:12">
      <c r="A13709" s="77"/>
      <c r="B13709"/>
      <c r="C13709"/>
      <c r="D13709"/>
      <c r="H13709" s="6"/>
      <c r="I13709" s="79"/>
      <c r="J13709"/>
      <c r="K13709" s="2"/>
      <c r="L13709" s="60"/>
    </row>
    <row r="13710" spans="1:12">
      <c r="A13710" s="77"/>
      <c r="B13710"/>
      <c r="C13710"/>
      <c r="D13710"/>
      <c r="H13710" s="6"/>
      <c r="I13710" s="79"/>
      <c r="J13710"/>
      <c r="K13710" s="2"/>
      <c r="L13710" s="60"/>
    </row>
    <row r="13711" spans="1:12">
      <c r="A13711" s="77"/>
      <c r="B13711"/>
      <c r="C13711"/>
      <c r="D13711"/>
      <c r="H13711" s="6"/>
      <c r="I13711" s="79"/>
      <c r="J13711"/>
      <c r="K13711" s="2"/>
      <c r="L13711" s="60"/>
    </row>
    <row r="13712" spans="1:12">
      <c r="A13712" s="77"/>
      <c r="B13712"/>
      <c r="C13712"/>
      <c r="D13712"/>
      <c r="H13712" s="6"/>
      <c r="I13712" s="79"/>
      <c r="J13712"/>
      <c r="K13712" s="2"/>
      <c r="L13712" s="60"/>
    </row>
    <row r="13713" spans="1:12">
      <c r="A13713" s="77"/>
      <c r="B13713"/>
      <c r="C13713"/>
      <c r="D13713"/>
      <c r="H13713" s="6"/>
      <c r="I13713" s="79"/>
      <c r="J13713"/>
      <c r="K13713" s="2"/>
      <c r="L13713" s="60"/>
    </row>
    <row r="13714" spans="1:12">
      <c r="A13714" s="77"/>
      <c r="B13714"/>
      <c r="C13714"/>
      <c r="D13714"/>
      <c r="H13714" s="6"/>
      <c r="I13714" s="79"/>
      <c r="J13714"/>
      <c r="K13714" s="2"/>
      <c r="L13714" s="60"/>
    </row>
    <row r="13715" spans="1:12">
      <c r="A13715" s="77"/>
      <c r="B13715"/>
      <c r="C13715"/>
      <c r="D13715"/>
      <c r="H13715" s="6"/>
      <c r="I13715" s="79"/>
      <c r="J13715"/>
      <c r="K13715" s="2"/>
      <c r="L13715" s="60"/>
    </row>
    <row r="13716" spans="1:12">
      <c r="A13716" s="77"/>
      <c r="B13716"/>
      <c r="C13716"/>
      <c r="D13716"/>
      <c r="H13716" s="6"/>
      <c r="I13716" s="79"/>
      <c r="J13716"/>
      <c r="K13716" s="2"/>
      <c r="L13716" s="60"/>
    </row>
    <row r="13717" spans="1:12">
      <c r="A13717" s="77"/>
      <c r="B13717"/>
      <c r="C13717"/>
      <c r="D13717"/>
      <c r="H13717" s="6"/>
      <c r="I13717" s="79"/>
      <c r="J13717"/>
      <c r="K13717" s="2"/>
      <c r="L13717" s="60"/>
    </row>
    <row r="13718" spans="1:12">
      <c r="A13718" s="77"/>
      <c r="B13718"/>
      <c r="C13718"/>
      <c r="D13718"/>
      <c r="H13718" s="6"/>
      <c r="I13718" s="79"/>
      <c r="J13718"/>
      <c r="K13718" s="2"/>
      <c r="L13718" s="60"/>
    </row>
    <row r="13719" spans="1:12">
      <c r="A13719" s="77"/>
      <c r="B13719"/>
      <c r="C13719"/>
      <c r="D13719"/>
      <c r="H13719" s="6"/>
      <c r="I13719" s="79"/>
      <c r="J13719"/>
      <c r="K13719" s="2"/>
      <c r="L13719" s="60"/>
    </row>
    <row r="13720" spans="1:12">
      <c r="A13720" s="77"/>
      <c r="B13720"/>
      <c r="C13720"/>
      <c r="D13720"/>
      <c r="H13720" s="6"/>
      <c r="I13720" s="79"/>
      <c r="J13720"/>
      <c r="K13720" s="2"/>
      <c r="L13720" s="60"/>
    </row>
    <row r="13721" spans="1:12">
      <c r="A13721" s="77"/>
      <c r="B13721"/>
      <c r="C13721"/>
      <c r="D13721"/>
      <c r="H13721" s="6"/>
      <c r="I13721" s="79"/>
      <c r="J13721"/>
      <c r="K13721" s="2"/>
      <c r="L13721" s="60"/>
    </row>
    <row r="13722" spans="1:12">
      <c r="A13722" s="77"/>
      <c r="B13722"/>
      <c r="C13722"/>
      <c r="D13722"/>
      <c r="H13722" s="6"/>
      <c r="I13722" s="79"/>
      <c r="J13722"/>
      <c r="K13722" s="2"/>
      <c r="L13722" s="60"/>
    </row>
    <row r="13723" spans="1:12">
      <c r="A13723" s="77"/>
      <c r="B13723"/>
      <c r="C13723"/>
      <c r="D13723"/>
      <c r="H13723" s="6"/>
      <c r="I13723" s="79"/>
      <c r="J13723"/>
      <c r="K13723" s="2"/>
      <c r="L13723" s="60"/>
    </row>
    <row r="13724" spans="1:12">
      <c r="A13724" s="77"/>
      <c r="B13724"/>
      <c r="C13724"/>
      <c r="D13724"/>
      <c r="H13724" s="6"/>
      <c r="I13724" s="79"/>
      <c r="J13724"/>
      <c r="K13724" s="2"/>
      <c r="L13724" s="60"/>
    </row>
    <row r="13725" spans="1:12">
      <c r="A13725" s="77"/>
      <c r="B13725"/>
      <c r="C13725"/>
      <c r="D13725"/>
      <c r="H13725" s="6"/>
      <c r="I13725" s="79"/>
      <c r="J13725"/>
      <c r="K13725" s="2"/>
      <c r="L13725" s="60"/>
    </row>
    <row r="13726" spans="1:12">
      <c r="A13726" s="77"/>
      <c r="B13726"/>
      <c r="C13726"/>
      <c r="D13726"/>
      <c r="H13726" s="6"/>
      <c r="I13726" s="79"/>
      <c r="J13726"/>
      <c r="K13726" s="2"/>
      <c r="L13726" s="60"/>
    </row>
    <row r="13727" spans="1:12">
      <c r="A13727" s="77"/>
      <c r="B13727"/>
      <c r="C13727"/>
      <c r="D13727"/>
      <c r="H13727" s="6"/>
      <c r="I13727" s="79"/>
      <c r="J13727"/>
      <c r="K13727" s="2"/>
      <c r="L13727" s="60"/>
    </row>
    <row r="13728" spans="1:12">
      <c r="A13728" s="77"/>
      <c r="B13728"/>
      <c r="C13728"/>
      <c r="D13728"/>
      <c r="H13728" s="6"/>
      <c r="I13728" s="79"/>
      <c r="J13728"/>
      <c r="K13728" s="2"/>
      <c r="L13728" s="60"/>
    </row>
    <row r="13729" spans="1:12">
      <c r="A13729" s="77"/>
      <c r="B13729"/>
      <c r="C13729"/>
      <c r="D13729"/>
      <c r="H13729" s="6"/>
      <c r="I13729" s="79"/>
      <c r="J13729"/>
      <c r="K13729" s="2"/>
      <c r="L13729" s="60"/>
    </row>
    <row r="13730" spans="1:12">
      <c r="A13730" s="77"/>
      <c r="B13730"/>
      <c r="C13730"/>
      <c r="D13730"/>
      <c r="H13730" s="6"/>
      <c r="I13730" s="79"/>
      <c r="J13730"/>
      <c r="K13730" s="2"/>
      <c r="L13730" s="60"/>
    </row>
    <row r="13731" spans="1:12">
      <c r="A13731" s="77"/>
      <c r="B13731"/>
      <c r="C13731"/>
      <c r="D13731"/>
      <c r="H13731" s="6"/>
      <c r="I13731" s="79"/>
      <c r="J13731"/>
      <c r="K13731" s="2"/>
      <c r="L13731" s="60"/>
    </row>
    <row r="13732" spans="1:12">
      <c r="A13732" s="77"/>
      <c r="B13732"/>
      <c r="C13732"/>
      <c r="D13732"/>
      <c r="H13732" s="6"/>
      <c r="I13732" s="79"/>
      <c r="J13732"/>
      <c r="K13732" s="2"/>
      <c r="L13732" s="60"/>
    </row>
    <row r="13733" spans="1:12">
      <c r="A13733" s="77"/>
      <c r="B13733"/>
      <c r="C13733"/>
      <c r="D13733"/>
      <c r="H13733" s="6"/>
      <c r="I13733" s="79"/>
      <c r="J13733"/>
      <c r="K13733" s="2"/>
      <c r="L13733" s="60"/>
    </row>
    <row r="13734" spans="1:12">
      <c r="A13734" s="77"/>
      <c r="B13734"/>
      <c r="C13734"/>
      <c r="D13734"/>
      <c r="H13734" s="6"/>
      <c r="I13734" s="79"/>
      <c r="J13734"/>
      <c r="K13734" s="2"/>
      <c r="L13734" s="60"/>
    </row>
    <row r="13735" spans="1:12">
      <c r="A13735" s="77"/>
      <c r="B13735"/>
      <c r="C13735"/>
      <c r="D13735"/>
      <c r="H13735" s="6"/>
      <c r="I13735" s="79"/>
      <c r="J13735"/>
      <c r="K13735" s="2"/>
      <c r="L13735" s="60"/>
    </row>
    <row r="13736" spans="1:12">
      <c r="A13736" s="77"/>
      <c r="B13736"/>
      <c r="C13736"/>
      <c r="D13736"/>
      <c r="H13736" s="6"/>
      <c r="I13736" s="79"/>
      <c r="J13736"/>
      <c r="K13736" s="2"/>
      <c r="L13736" s="60"/>
    </row>
    <row r="13737" spans="1:12">
      <c r="A13737" s="77"/>
      <c r="B13737"/>
      <c r="C13737"/>
      <c r="D13737"/>
      <c r="H13737" s="6"/>
      <c r="I13737" s="79"/>
      <c r="J13737"/>
      <c r="K13737" s="2"/>
      <c r="L13737" s="60"/>
    </row>
    <row r="13738" spans="1:12">
      <c r="A13738" s="77"/>
      <c r="B13738"/>
      <c r="C13738"/>
      <c r="D13738"/>
      <c r="H13738" s="6"/>
      <c r="I13738" s="79"/>
      <c r="J13738"/>
      <c r="K13738" s="2"/>
      <c r="L13738" s="60"/>
    </row>
    <row r="13739" spans="1:12">
      <c r="A13739" s="77"/>
      <c r="B13739"/>
      <c r="C13739"/>
      <c r="D13739"/>
      <c r="H13739" s="6"/>
      <c r="I13739" s="79"/>
      <c r="J13739"/>
      <c r="K13739" s="2"/>
      <c r="L13739" s="60"/>
    </row>
    <row r="13740" spans="1:12">
      <c r="A13740" s="77"/>
      <c r="B13740"/>
      <c r="C13740"/>
      <c r="D13740"/>
      <c r="H13740" s="6"/>
      <c r="I13740" s="79"/>
      <c r="J13740"/>
      <c r="K13740" s="2"/>
      <c r="L13740" s="60"/>
    </row>
    <row r="13741" spans="1:12">
      <c r="A13741" s="77"/>
      <c r="B13741"/>
      <c r="C13741"/>
      <c r="D13741"/>
      <c r="H13741" s="6"/>
      <c r="I13741" s="79"/>
      <c r="J13741"/>
      <c r="K13741" s="2"/>
      <c r="L13741" s="60"/>
    </row>
    <row r="13742" spans="1:12">
      <c r="A13742" s="77"/>
      <c r="B13742"/>
      <c r="C13742"/>
      <c r="D13742"/>
      <c r="H13742" s="6"/>
      <c r="I13742" s="79"/>
      <c r="J13742"/>
      <c r="K13742" s="62"/>
      <c r="L13742" s="63"/>
    </row>
    <row r="13743" spans="1:12">
      <c r="A13743" s="77"/>
      <c r="B13743"/>
      <c r="C13743"/>
      <c r="D13743"/>
      <c r="H13743" s="6"/>
      <c r="I13743" s="79"/>
      <c r="J13743"/>
      <c r="K13743" s="62"/>
      <c r="L13743" s="63"/>
    </row>
    <row r="13744" spans="1:12">
      <c r="A13744" s="77"/>
      <c r="B13744"/>
      <c r="C13744"/>
      <c r="D13744"/>
      <c r="H13744" s="6"/>
      <c r="I13744" s="79"/>
      <c r="J13744"/>
      <c r="K13744" s="62"/>
      <c r="L13744" s="63"/>
    </row>
    <row r="13745" spans="1:12">
      <c r="A13745" s="77"/>
      <c r="B13745"/>
      <c r="C13745"/>
      <c r="D13745"/>
      <c r="H13745" s="6"/>
      <c r="I13745" s="79"/>
      <c r="J13745"/>
      <c r="K13745" s="2"/>
      <c r="L13745" s="60"/>
    </row>
    <row r="13746" spans="1:12">
      <c r="A13746" s="77"/>
      <c r="B13746"/>
      <c r="C13746"/>
      <c r="D13746"/>
      <c r="H13746" s="6"/>
      <c r="I13746" s="79"/>
      <c r="J13746"/>
      <c r="K13746" s="2"/>
      <c r="L13746" s="60"/>
    </row>
    <row r="13747" spans="1:12">
      <c r="A13747" s="77"/>
      <c r="B13747"/>
      <c r="C13747"/>
      <c r="D13747"/>
      <c r="H13747" s="6"/>
      <c r="I13747" s="79"/>
      <c r="J13747"/>
      <c r="K13747" s="2"/>
      <c r="L13747" s="60"/>
    </row>
    <row r="13748" spans="1:12">
      <c r="A13748" s="77"/>
      <c r="B13748"/>
      <c r="C13748"/>
      <c r="D13748"/>
      <c r="H13748" s="6"/>
      <c r="I13748" s="79"/>
      <c r="J13748"/>
      <c r="K13748" s="2"/>
      <c r="L13748" s="60"/>
    </row>
    <row r="13749" spans="1:12">
      <c r="A13749" s="77"/>
      <c r="B13749"/>
      <c r="C13749"/>
      <c r="D13749"/>
      <c r="H13749" s="6"/>
      <c r="I13749" s="79"/>
      <c r="J13749"/>
      <c r="K13749" s="2"/>
      <c r="L13749" s="60"/>
    </row>
    <row r="13750" spans="1:12">
      <c r="A13750" s="77"/>
      <c r="B13750"/>
      <c r="C13750"/>
      <c r="D13750"/>
      <c r="H13750" s="6"/>
      <c r="I13750" s="79"/>
      <c r="J13750"/>
      <c r="K13750" s="2"/>
      <c r="L13750" s="60"/>
    </row>
    <row r="13751" spans="1:12">
      <c r="A13751" s="77"/>
      <c r="B13751"/>
      <c r="C13751"/>
      <c r="D13751"/>
      <c r="H13751" s="6"/>
      <c r="I13751" s="79"/>
      <c r="J13751"/>
      <c r="K13751" s="2"/>
      <c r="L13751" s="60"/>
    </row>
    <row r="13752" spans="1:12">
      <c r="A13752" s="77"/>
      <c r="B13752"/>
      <c r="C13752"/>
      <c r="D13752"/>
      <c r="H13752" s="6"/>
      <c r="I13752" s="79"/>
      <c r="J13752"/>
      <c r="K13752" s="2"/>
      <c r="L13752" s="60"/>
    </row>
    <row r="13753" spans="1:12">
      <c r="A13753" s="77"/>
      <c r="B13753"/>
      <c r="C13753"/>
      <c r="D13753"/>
      <c r="H13753" s="6"/>
      <c r="I13753" s="79"/>
      <c r="J13753"/>
      <c r="K13753" s="2"/>
      <c r="L13753" s="60"/>
    </row>
    <row r="13754" spans="1:12">
      <c r="A13754" s="77"/>
      <c r="B13754"/>
      <c r="C13754"/>
      <c r="D13754"/>
      <c r="H13754" s="6"/>
      <c r="I13754" s="79"/>
      <c r="J13754"/>
      <c r="K13754" s="2"/>
      <c r="L13754" s="60"/>
    </row>
    <row r="13755" spans="1:12">
      <c r="A13755" s="77"/>
      <c r="B13755"/>
      <c r="C13755"/>
      <c r="D13755"/>
      <c r="H13755" s="6"/>
      <c r="I13755" s="79"/>
      <c r="J13755"/>
      <c r="K13755" s="2"/>
      <c r="L13755" s="60"/>
    </row>
    <row r="13756" spans="1:12">
      <c r="A13756" s="77"/>
      <c r="B13756"/>
      <c r="C13756"/>
      <c r="D13756"/>
      <c r="H13756" s="6"/>
      <c r="I13756" s="79"/>
      <c r="J13756"/>
      <c r="K13756" s="2"/>
      <c r="L13756" s="60"/>
    </row>
    <row r="13757" spans="1:12">
      <c r="A13757" s="77"/>
      <c r="B13757"/>
      <c r="C13757"/>
      <c r="D13757"/>
      <c r="H13757" s="6"/>
      <c r="I13757" s="79"/>
      <c r="J13757"/>
      <c r="K13757" s="2"/>
      <c r="L13757" s="60"/>
    </row>
    <row r="13758" spans="1:12">
      <c r="A13758" s="77"/>
      <c r="B13758"/>
      <c r="C13758"/>
      <c r="D13758"/>
      <c r="H13758" s="6"/>
      <c r="I13758" s="79"/>
      <c r="J13758"/>
      <c r="K13758" s="2"/>
      <c r="L13758" s="60"/>
    </row>
    <row r="13759" spans="1:12">
      <c r="A13759" s="77"/>
      <c r="B13759"/>
      <c r="C13759"/>
      <c r="D13759"/>
      <c r="H13759" s="6"/>
      <c r="I13759" s="79"/>
      <c r="J13759"/>
      <c r="K13759" s="2"/>
      <c r="L13759" s="60"/>
    </row>
    <row r="13760" spans="1:12">
      <c r="A13760" s="77"/>
      <c r="B13760"/>
      <c r="C13760"/>
      <c r="D13760"/>
      <c r="H13760" s="6"/>
      <c r="I13760" s="79"/>
      <c r="J13760"/>
      <c r="K13760" s="2"/>
      <c r="L13760" s="60"/>
    </row>
    <row r="13761" spans="1:12">
      <c r="A13761" s="77"/>
      <c r="B13761"/>
      <c r="C13761"/>
      <c r="D13761"/>
      <c r="H13761" s="6"/>
      <c r="I13761" s="79"/>
      <c r="J13761"/>
      <c r="K13761" s="2"/>
      <c r="L13761" s="60"/>
    </row>
    <row r="13762" spans="1:12">
      <c r="A13762" s="77"/>
      <c r="B13762"/>
      <c r="C13762"/>
      <c r="D13762"/>
      <c r="H13762" s="6"/>
      <c r="I13762" s="79"/>
      <c r="J13762"/>
      <c r="K13762" s="2"/>
      <c r="L13762" s="60"/>
    </row>
    <row r="13763" spans="1:12">
      <c r="A13763" s="77"/>
      <c r="B13763"/>
      <c r="C13763"/>
      <c r="D13763"/>
      <c r="H13763" s="6"/>
      <c r="I13763" s="79"/>
      <c r="J13763"/>
      <c r="K13763" s="2"/>
      <c r="L13763" s="60"/>
    </row>
    <row r="13764" spans="1:12">
      <c r="A13764" s="77"/>
      <c r="B13764"/>
      <c r="C13764"/>
      <c r="D13764"/>
      <c r="H13764" s="6"/>
      <c r="I13764" s="79"/>
      <c r="J13764"/>
      <c r="K13764" s="2"/>
      <c r="L13764" s="60"/>
    </row>
    <row r="13765" spans="1:12">
      <c r="A13765" s="77"/>
      <c r="B13765"/>
      <c r="C13765"/>
      <c r="D13765"/>
      <c r="H13765" s="6"/>
      <c r="I13765" s="79"/>
      <c r="J13765"/>
      <c r="K13765" s="2"/>
      <c r="L13765" s="60"/>
    </row>
    <row r="13766" spans="1:12">
      <c r="A13766" s="77"/>
      <c r="B13766"/>
      <c r="C13766"/>
      <c r="D13766"/>
      <c r="H13766" s="6"/>
      <c r="I13766" s="79"/>
      <c r="J13766"/>
      <c r="K13766" s="2"/>
      <c r="L13766" s="60"/>
    </row>
    <row r="13767" spans="1:12">
      <c r="A13767" s="77"/>
      <c r="B13767"/>
      <c r="C13767"/>
      <c r="D13767"/>
      <c r="H13767" s="6"/>
      <c r="I13767" s="79"/>
      <c r="J13767"/>
      <c r="K13767" s="2"/>
      <c r="L13767" s="60"/>
    </row>
    <row r="13768" spans="1:12">
      <c r="A13768" s="77"/>
      <c r="B13768"/>
      <c r="C13768"/>
      <c r="D13768"/>
      <c r="H13768" s="6"/>
      <c r="I13768" s="79"/>
      <c r="J13768"/>
      <c r="K13768" s="2"/>
      <c r="L13768" s="60"/>
    </row>
    <row r="13769" spans="1:12">
      <c r="A13769" s="77"/>
      <c r="B13769"/>
      <c r="C13769"/>
      <c r="D13769"/>
      <c r="H13769" s="6"/>
      <c r="I13769" s="79"/>
      <c r="J13769"/>
      <c r="K13769" s="2"/>
      <c r="L13769" s="60"/>
    </row>
    <row r="13770" spans="1:12">
      <c r="A13770" s="77"/>
      <c r="B13770"/>
      <c r="C13770"/>
      <c r="D13770"/>
      <c r="H13770" s="6"/>
      <c r="I13770" s="79"/>
      <c r="J13770"/>
      <c r="K13770" s="2"/>
      <c r="L13770" s="60"/>
    </row>
    <row r="13771" spans="1:12">
      <c r="A13771" s="77"/>
      <c r="B13771"/>
      <c r="C13771"/>
      <c r="D13771"/>
      <c r="H13771" s="6"/>
      <c r="I13771" s="79"/>
      <c r="J13771"/>
      <c r="K13771" s="2"/>
      <c r="L13771" s="60"/>
    </row>
    <row r="13772" spans="1:12">
      <c r="A13772" s="77"/>
      <c r="B13772"/>
      <c r="C13772"/>
      <c r="D13772"/>
      <c r="H13772" s="6"/>
      <c r="I13772" s="79"/>
      <c r="J13772"/>
      <c r="K13772" s="2"/>
      <c r="L13772" s="60"/>
    </row>
    <row r="13773" spans="1:12">
      <c r="A13773" s="77"/>
      <c r="B13773"/>
      <c r="C13773"/>
      <c r="D13773"/>
      <c r="H13773" s="6"/>
      <c r="I13773" s="79"/>
      <c r="J13773"/>
      <c r="K13773" s="2"/>
      <c r="L13773" s="60"/>
    </row>
    <row r="13774" spans="1:12">
      <c r="A13774" s="77"/>
      <c r="B13774"/>
      <c r="C13774"/>
      <c r="D13774"/>
      <c r="H13774" s="6"/>
      <c r="I13774" s="79"/>
      <c r="J13774"/>
      <c r="K13774" s="2"/>
      <c r="L13774" s="60"/>
    </row>
    <row r="13775" spans="1:12">
      <c r="A13775" s="77"/>
      <c r="B13775"/>
      <c r="C13775"/>
      <c r="D13775"/>
      <c r="H13775" s="6"/>
      <c r="I13775" s="79"/>
      <c r="J13775"/>
      <c r="K13775" s="2"/>
      <c r="L13775" s="60"/>
    </row>
    <row r="13776" spans="1:12">
      <c r="A13776" s="77"/>
      <c r="B13776"/>
      <c r="C13776"/>
      <c r="D13776"/>
      <c r="H13776" s="6"/>
      <c r="I13776" s="79"/>
      <c r="J13776"/>
      <c r="K13776" s="2"/>
      <c r="L13776" s="60"/>
    </row>
    <row r="13777" spans="1:12">
      <c r="A13777" s="77"/>
      <c r="B13777"/>
      <c r="C13777"/>
      <c r="D13777"/>
      <c r="H13777" s="6"/>
      <c r="I13777" s="79"/>
      <c r="J13777"/>
      <c r="K13777" s="2"/>
      <c r="L13777" s="60"/>
    </row>
    <row r="13778" spans="1:12">
      <c r="A13778" s="77"/>
      <c r="B13778"/>
      <c r="C13778"/>
      <c r="D13778"/>
      <c r="H13778" s="6"/>
      <c r="I13778" s="79"/>
      <c r="J13778"/>
      <c r="K13778" s="2"/>
      <c r="L13778" s="60"/>
    </row>
    <row r="13779" spans="1:12">
      <c r="A13779" s="77"/>
      <c r="B13779"/>
      <c r="C13779"/>
      <c r="D13779"/>
      <c r="H13779" s="6"/>
      <c r="I13779" s="79"/>
      <c r="J13779"/>
      <c r="K13779" s="2"/>
      <c r="L13779" s="60"/>
    </row>
    <row r="13780" spans="1:12">
      <c r="A13780" s="77"/>
      <c r="B13780"/>
      <c r="C13780"/>
      <c r="D13780"/>
      <c r="H13780" s="6"/>
      <c r="I13780" s="79"/>
      <c r="J13780"/>
      <c r="K13780" s="2"/>
      <c r="L13780" s="60"/>
    </row>
    <row r="13781" spans="1:12">
      <c r="A13781" s="77"/>
      <c r="B13781"/>
      <c r="C13781"/>
      <c r="D13781"/>
      <c r="H13781" s="6"/>
      <c r="I13781" s="79"/>
      <c r="J13781"/>
      <c r="K13781" s="2"/>
      <c r="L13781" s="60"/>
    </row>
    <row r="13782" spans="1:12">
      <c r="A13782" s="77"/>
      <c r="B13782"/>
      <c r="C13782"/>
      <c r="D13782"/>
      <c r="H13782" s="6"/>
      <c r="I13782" s="79"/>
      <c r="J13782"/>
      <c r="K13782" s="2"/>
      <c r="L13782" s="60"/>
    </row>
    <row r="13783" spans="1:12">
      <c r="A13783" s="77"/>
      <c r="B13783"/>
      <c r="C13783"/>
      <c r="D13783"/>
      <c r="H13783" s="6"/>
      <c r="I13783" s="79"/>
      <c r="J13783"/>
      <c r="K13783" s="2"/>
      <c r="L13783" s="60"/>
    </row>
    <row r="13784" spans="1:12">
      <c r="A13784" s="77"/>
      <c r="B13784"/>
      <c r="C13784"/>
      <c r="D13784"/>
      <c r="H13784" s="6"/>
      <c r="I13784" s="79"/>
      <c r="J13784"/>
      <c r="K13784" s="2"/>
      <c r="L13784" s="60"/>
    </row>
    <row r="13785" spans="1:12">
      <c r="A13785" s="77"/>
      <c r="B13785"/>
      <c r="C13785"/>
      <c r="D13785"/>
      <c r="H13785" s="6"/>
      <c r="I13785" s="79"/>
      <c r="J13785"/>
      <c r="K13785" s="2"/>
      <c r="L13785" s="60"/>
    </row>
    <row r="13786" spans="1:12">
      <c r="A13786" s="77"/>
      <c r="B13786"/>
      <c r="C13786"/>
      <c r="D13786"/>
      <c r="H13786" s="6"/>
      <c r="I13786" s="79"/>
      <c r="J13786"/>
      <c r="K13786" s="2"/>
      <c r="L13786" s="60"/>
    </row>
    <row r="13787" spans="1:12">
      <c r="A13787" s="77"/>
      <c r="B13787"/>
      <c r="C13787"/>
      <c r="D13787"/>
      <c r="H13787" s="6"/>
      <c r="I13787" s="79"/>
      <c r="J13787"/>
      <c r="K13787" s="2"/>
      <c r="L13787" s="60"/>
    </row>
    <row r="13788" spans="1:12">
      <c r="A13788" s="77"/>
      <c r="B13788"/>
      <c r="C13788"/>
      <c r="D13788"/>
      <c r="H13788" s="6"/>
      <c r="I13788" s="79"/>
      <c r="J13788"/>
      <c r="K13788" s="2"/>
      <c r="L13788" s="60"/>
    </row>
    <row r="13789" spans="1:12">
      <c r="A13789" s="77"/>
      <c r="B13789"/>
      <c r="C13789"/>
      <c r="D13789"/>
      <c r="H13789" s="6"/>
      <c r="I13789" s="79"/>
      <c r="J13789"/>
      <c r="K13789" s="2"/>
      <c r="L13789" s="60"/>
    </row>
    <row r="13790" spans="1:12">
      <c r="A13790" s="77"/>
      <c r="B13790"/>
      <c r="C13790"/>
      <c r="D13790"/>
      <c r="H13790" s="6"/>
      <c r="I13790" s="79"/>
      <c r="J13790"/>
      <c r="K13790" s="2"/>
      <c r="L13790" s="60"/>
    </row>
    <row r="13791" spans="1:12">
      <c r="A13791" s="77"/>
      <c r="B13791"/>
      <c r="C13791"/>
      <c r="D13791"/>
      <c r="H13791" s="6"/>
      <c r="I13791" s="79"/>
      <c r="J13791"/>
      <c r="K13791" s="2"/>
      <c r="L13791" s="60"/>
    </row>
    <row r="13792" spans="1:12">
      <c r="A13792" s="77"/>
      <c r="B13792"/>
      <c r="C13792"/>
      <c r="D13792"/>
      <c r="H13792" s="6"/>
      <c r="I13792" s="79"/>
      <c r="J13792"/>
      <c r="K13792" s="2"/>
      <c r="L13792" s="60"/>
    </row>
    <row r="13793" spans="1:12">
      <c r="A13793" s="77"/>
      <c r="B13793"/>
      <c r="C13793"/>
      <c r="D13793"/>
      <c r="H13793" s="6"/>
      <c r="I13793" s="79"/>
      <c r="J13793"/>
      <c r="K13793" s="2"/>
      <c r="L13793" s="60"/>
    </row>
    <row r="13794" spans="1:12">
      <c r="A13794" s="77"/>
      <c r="B13794"/>
      <c r="C13794"/>
      <c r="D13794"/>
      <c r="H13794" s="6"/>
      <c r="I13794" s="79"/>
      <c r="J13794"/>
      <c r="K13794" s="2"/>
      <c r="L13794" s="60"/>
    </row>
    <row r="13795" spans="1:12">
      <c r="A13795" s="77"/>
      <c r="B13795"/>
      <c r="C13795"/>
      <c r="D13795"/>
      <c r="H13795" s="6"/>
      <c r="I13795" s="79"/>
      <c r="J13795"/>
      <c r="K13795" s="2"/>
      <c r="L13795" s="60"/>
    </row>
    <row r="13796" spans="1:12">
      <c r="A13796" s="77"/>
      <c r="B13796"/>
      <c r="C13796"/>
      <c r="D13796"/>
      <c r="H13796" s="6"/>
      <c r="I13796" s="79"/>
      <c r="J13796"/>
      <c r="K13796" s="2"/>
      <c r="L13796" s="60"/>
    </row>
    <row r="13797" spans="1:12">
      <c r="A13797" s="77"/>
      <c r="B13797"/>
      <c r="C13797"/>
      <c r="D13797"/>
      <c r="H13797" s="6"/>
      <c r="I13797" s="79"/>
      <c r="J13797"/>
      <c r="K13797" s="2"/>
      <c r="L13797" s="60"/>
    </row>
    <row r="13798" spans="1:12">
      <c r="A13798" s="77"/>
      <c r="B13798"/>
      <c r="C13798"/>
      <c r="D13798"/>
      <c r="H13798" s="6"/>
      <c r="I13798" s="79"/>
      <c r="J13798"/>
      <c r="K13798" s="2"/>
      <c r="L13798" s="60"/>
    </row>
    <row r="13799" spans="1:12">
      <c r="A13799" s="77"/>
      <c r="B13799"/>
      <c r="C13799"/>
      <c r="D13799"/>
      <c r="H13799" s="6"/>
      <c r="I13799" s="79"/>
      <c r="J13799"/>
      <c r="K13799" s="2"/>
      <c r="L13799" s="60"/>
    </row>
    <row r="13800" spans="1:12">
      <c r="A13800" s="77"/>
      <c r="B13800"/>
      <c r="C13800"/>
      <c r="D13800"/>
      <c r="H13800" s="6"/>
      <c r="I13800" s="79"/>
      <c r="J13800"/>
      <c r="K13800" s="2"/>
      <c r="L13800" s="60"/>
    </row>
    <row r="13801" spans="1:12">
      <c r="A13801" s="77"/>
      <c r="B13801"/>
      <c r="C13801"/>
      <c r="D13801"/>
      <c r="H13801" s="6"/>
      <c r="I13801" s="79"/>
      <c r="J13801"/>
      <c r="K13801" s="2"/>
      <c r="L13801" s="60"/>
    </row>
    <row r="13802" spans="1:12">
      <c r="A13802" s="77"/>
      <c r="B13802"/>
      <c r="C13802"/>
      <c r="D13802"/>
      <c r="H13802" s="6"/>
      <c r="I13802" s="79"/>
      <c r="J13802"/>
      <c r="K13802" s="2"/>
      <c r="L13802" s="60"/>
    </row>
    <row r="13803" spans="1:12">
      <c r="A13803" s="77"/>
      <c r="B13803"/>
      <c r="C13803"/>
      <c r="D13803"/>
      <c r="H13803" s="6"/>
      <c r="I13803" s="79"/>
      <c r="J13803"/>
      <c r="K13803" s="2"/>
      <c r="L13803" s="60"/>
    </row>
    <row r="13804" spans="1:12">
      <c r="A13804" s="77"/>
      <c r="B13804"/>
      <c r="C13804"/>
      <c r="D13804"/>
      <c r="H13804" s="6"/>
      <c r="I13804" s="79"/>
      <c r="J13804"/>
      <c r="K13804" s="2"/>
      <c r="L13804" s="60"/>
    </row>
    <row r="13805" spans="1:12">
      <c r="A13805" s="77"/>
      <c r="B13805"/>
      <c r="C13805"/>
      <c r="D13805"/>
      <c r="H13805" s="6"/>
      <c r="I13805" s="79"/>
      <c r="J13805"/>
      <c r="K13805" s="2"/>
      <c r="L13805" s="60"/>
    </row>
    <row r="13806" spans="1:12">
      <c r="A13806" s="77"/>
      <c r="B13806"/>
      <c r="C13806"/>
      <c r="D13806"/>
      <c r="H13806" s="6"/>
      <c r="I13806" s="79"/>
      <c r="J13806"/>
      <c r="K13806" s="2"/>
      <c r="L13806" s="60"/>
    </row>
    <row r="13807" spans="1:12">
      <c r="A13807" s="77"/>
      <c r="B13807"/>
      <c r="C13807"/>
      <c r="D13807"/>
      <c r="H13807" s="6"/>
      <c r="I13807" s="79"/>
      <c r="J13807"/>
      <c r="K13807" s="2"/>
      <c r="L13807" s="60"/>
    </row>
    <row r="13808" spans="1:12">
      <c r="A13808" s="77"/>
      <c r="B13808"/>
      <c r="C13808"/>
      <c r="D13808"/>
      <c r="H13808" s="6"/>
      <c r="I13808" s="79"/>
      <c r="J13808"/>
      <c r="K13808" s="2"/>
      <c r="L13808" s="60"/>
    </row>
    <row r="13809" spans="1:12">
      <c r="A13809" s="77"/>
      <c r="B13809"/>
      <c r="C13809"/>
      <c r="D13809"/>
      <c r="H13809" s="6"/>
      <c r="I13809" s="79"/>
      <c r="J13809"/>
      <c r="K13809" s="2"/>
      <c r="L13809" s="60"/>
    </row>
    <row r="13810" spans="1:12">
      <c r="A13810" s="77"/>
      <c r="B13810"/>
      <c r="C13810"/>
      <c r="D13810"/>
      <c r="H13810" s="6"/>
      <c r="I13810" s="79"/>
      <c r="J13810"/>
      <c r="K13810" s="2"/>
      <c r="L13810" s="60"/>
    </row>
    <row r="13811" spans="1:12">
      <c r="A13811" s="77"/>
      <c r="B13811"/>
      <c r="C13811"/>
      <c r="D13811"/>
      <c r="H13811" s="6"/>
      <c r="I13811" s="79"/>
      <c r="J13811"/>
      <c r="K13811" s="2"/>
      <c r="L13811" s="60"/>
    </row>
    <row r="13812" spans="1:12">
      <c r="A13812" s="77"/>
      <c r="B13812"/>
      <c r="C13812"/>
      <c r="D13812"/>
      <c r="H13812" s="6"/>
      <c r="I13812" s="79"/>
      <c r="J13812"/>
      <c r="K13812" s="2"/>
      <c r="L13812" s="60"/>
    </row>
    <row r="13813" spans="1:12">
      <c r="A13813" s="77"/>
      <c r="B13813"/>
      <c r="C13813"/>
      <c r="D13813"/>
      <c r="H13813" s="6"/>
      <c r="I13813" s="79"/>
      <c r="J13813"/>
      <c r="K13813" s="2"/>
      <c r="L13813" s="60"/>
    </row>
    <row r="13814" spans="1:12">
      <c r="A13814" s="77"/>
      <c r="B13814"/>
      <c r="C13814"/>
      <c r="D13814"/>
      <c r="H13814" s="6"/>
      <c r="I13814" s="79"/>
      <c r="J13814"/>
      <c r="K13814" s="2"/>
      <c r="L13814" s="60"/>
    </row>
    <row r="13815" spans="1:12">
      <c r="A13815" s="77"/>
      <c r="B13815"/>
      <c r="C13815"/>
      <c r="D13815"/>
      <c r="H13815" s="6"/>
      <c r="I13815" s="79"/>
      <c r="J13815"/>
      <c r="K13815" s="2"/>
      <c r="L13815" s="60"/>
    </row>
    <row r="13816" spans="1:12">
      <c r="A13816" s="77"/>
      <c r="B13816"/>
      <c r="C13816"/>
      <c r="D13816"/>
      <c r="H13816" s="6"/>
      <c r="I13816" s="79"/>
      <c r="J13816"/>
      <c r="K13816" s="2"/>
      <c r="L13816" s="60"/>
    </row>
    <row r="13817" spans="1:12">
      <c r="A13817" s="77"/>
      <c r="B13817"/>
      <c r="C13817"/>
      <c r="D13817"/>
      <c r="H13817" s="6"/>
      <c r="I13817" s="79"/>
      <c r="J13817"/>
      <c r="K13817" s="2"/>
      <c r="L13817" s="60"/>
    </row>
    <row r="13818" spans="1:12">
      <c r="A13818" s="77"/>
      <c r="B13818"/>
      <c r="C13818"/>
      <c r="D13818"/>
      <c r="H13818" s="6"/>
      <c r="I13818" s="79"/>
      <c r="J13818"/>
      <c r="K13818" s="2"/>
      <c r="L13818" s="60"/>
    </row>
    <row r="13819" spans="1:12">
      <c r="A13819" s="77"/>
      <c r="B13819"/>
      <c r="C13819"/>
      <c r="D13819"/>
      <c r="H13819" s="6"/>
      <c r="I13819" s="79"/>
      <c r="J13819"/>
      <c r="K13819" s="2"/>
      <c r="L13819" s="60"/>
    </row>
    <row r="13820" spans="1:12">
      <c r="A13820" s="77"/>
      <c r="B13820"/>
      <c r="C13820"/>
      <c r="D13820"/>
      <c r="H13820" s="6"/>
      <c r="I13820" s="79"/>
      <c r="J13820"/>
      <c r="K13820" s="2"/>
      <c r="L13820" s="60"/>
    </row>
    <row r="13821" spans="1:12">
      <c r="A13821" s="77"/>
      <c r="B13821"/>
      <c r="C13821"/>
      <c r="D13821"/>
      <c r="H13821" s="6"/>
      <c r="I13821" s="79"/>
      <c r="J13821"/>
      <c r="K13821" s="2"/>
      <c r="L13821" s="60"/>
    </row>
    <row r="13822" spans="1:12">
      <c r="A13822" s="77"/>
      <c r="B13822"/>
      <c r="C13822"/>
      <c r="D13822"/>
      <c r="H13822" s="6"/>
      <c r="I13822" s="79"/>
      <c r="J13822"/>
      <c r="K13822" s="2"/>
      <c r="L13822" s="60"/>
    </row>
    <row r="13823" spans="1:12">
      <c r="A13823" s="77"/>
      <c r="B13823"/>
      <c r="C13823"/>
      <c r="D13823"/>
      <c r="H13823" s="6"/>
      <c r="I13823" s="79"/>
      <c r="J13823"/>
      <c r="K13823" s="2"/>
      <c r="L13823" s="60"/>
    </row>
    <row r="13824" spans="1:12">
      <c r="A13824" s="77"/>
      <c r="B13824"/>
      <c r="C13824"/>
      <c r="D13824"/>
      <c r="H13824" s="6"/>
      <c r="I13824" s="79"/>
      <c r="J13824"/>
      <c r="K13824" s="2"/>
      <c r="L13824" s="60"/>
    </row>
    <row r="13825" spans="1:12">
      <c r="A13825" s="77"/>
      <c r="B13825"/>
      <c r="C13825"/>
      <c r="D13825"/>
      <c r="H13825" s="6"/>
      <c r="I13825" s="79"/>
      <c r="J13825"/>
      <c r="K13825" s="2"/>
      <c r="L13825" s="60"/>
    </row>
    <row r="13826" spans="1:12">
      <c r="A13826" s="77"/>
      <c r="B13826"/>
      <c r="C13826"/>
      <c r="D13826"/>
      <c r="H13826" s="6"/>
      <c r="I13826" s="79"/>
      <c r="J13826"/>
      <c r="K13826" s="2"/>
      <c r="L13826" s="60"/>
    </row>
    <row r="13827" spans="1:12">
      <c r="A13827" s="77"/>
      <c r="B13827"/>
      <c r="C13827"/>
      <c r="D13827"/>
      <c r="H13827" s="6"/>
      <c r="I13827" s="79"/>
      <c r="J13827"/>
      <c r="K13827" s="2"/>
      <c r="L13827" s="60"/>
    </row>
    <row r="13828" spans="1:12">
      <c r="A13828" s="77"/>
      <c r="B13828"/>
      <c r="C13828"/>
      <c r="D13828"/>
      <c r="H13828" s="6"/>
      <c r="I13828" s="79"/>
      <c r="J13828"/>
      <c r="K13828" s="2"/>
      <c r="L13828" s="60"/>
    </row>
    <row r="13829" spans="1:12">
      <c r="A13829" s="77"/>
      <c r="B13829"/>
      <c r="C13829"/>
      <c r="D13829"/>
      <c r="H13829" s="6"/>
      <c r="I13829" s="79"/>
      <c r="J13829"/>
      <c r="K13829" s="2"/>
      <c r="L13829" s="60"/>
    </row>
    <row r="13830" spans="1:12">
      <c r="A13830" s="77"/>
      <c r="B13830"/>
      <c r="C13830"/>
      <c r="D13830"/>
      <c r="H13830" s="6"/>
      <c r="I13830" s="79"/>
      <c r="J13830"/>
      <c r="K13830" s="2"/>
      <c r="L13830" s="60"/>
    </row>
    <row r="13831" spans="1:12">
      <c r="A13831" s="77"/>
      <c r="B13831"/>
      <c r="C13831"/>
      <c r="D13831"/>
      <c r="H13831" s="6"/>
      <c r="I13831" s="79"/>
      <c r="J13831"/>
      <c r="K13831" s="2"/>
      <c r="L13831" s="60"/>
    </row>
    <row r="13832" spans="1:12">
      <c r="A13832" s="77"/>
      <c r="B13832"/>
      <c r="C13832"/>
      <c r="D13832"/>
      <c r="H13832" s="6"/>
      <c r="I13832" s="79"/>
      <c r="J13832"/>
      <c r="K13832" s="2"/>
      <c r="L13832" s="60"/>
    </row>
    <row r="13833" spans="1:12">
      <c r="A13833" s="77"/>
      <c r="B13833"/>
      <c r="C13833"/>
      <c r="D13833"/>
      <c r="H13833" s="6"/>
      <c r="I13833" s="79"/>
      <c r="J13833"/>
      <c r="K13833" s="2"/>
      <c r="L13833" s="60"/>
    </row>
    <row r="13834" spans="1:12">
      <c r="A13834" s="77"/>
      <c r="B13834"/>
      <c r="C13834"/>
      <c r="D13834"/>
      <c r="H13834" s="6"/>
      <c r="I13834" s="79"/>
      <c r="J13834"/>
      <c r="K13834" s="2"/>
      <c r="L13834" s="60"/>
    </row>
    <row r="13835" spans="1:12">
      <c r="A13835" s="77"/>
      <c r="B13835"/>
      <c r="C13835"/>
      <c r="D13835"/>
      <c r="H13835" s="6"/>
      <c r="I13835" s="79"/>
      <c r="J13835"/>
      <c r="K13835" s="2"/>
      <c r="L13835" s="60"/>
    </row>
    <row r="13836" spans="1:12">
      <c r="A13836" s="77"/>
      <c r="B13836"/>
      <c r="C13836"/>
      <c r="D13836"/>
      <c r="H13836" s="6"/>
      <c r="I13836" s="79"/>
      <c r="J13836"/>
      <c r="K13836" s="2"/>
      <c r="L13836" s="60"/>
    </row>
    <row r="13837" spans="1:12">
      <c r="A13837" s="77"/>
      <c r="B13837"/>
      <c r="C13837"/>
      <c r="D13837"/>
      <c r="H13837" s="6"/>
      <c r="I13837" s="79"/>
      <c r="J13837"/>
      <c r="K13837" s="2"/>
      <c r="L13837" s="60"/>
    </row>
    <row r="13838" spans="1:12">
      <c r="A13838" s="77"/>
      <c r="B13838"/>
      <c r="C13838"/>
      <c r="D13838"/>
      <c r="H13838" s="6"/>
      <c r="I13838" s="79"/>
      <c r="J13838"/>
      <c r="K13838" s="2"/>
      <c r="L13838" s="60"/>
    </row>
    <row r="13839" spans="1:12">
      <c r="A13839" s="77"/>
      <c r="B13839"/>
      <c r="C13839"/>
      <c r="D13839"/>
      <c r="H13839" s="6"/>
      <c r="I13839" s="79"/>
      <c r="J13839"/>
      <c r="K13839" s="2"/>
      <c r="L13839" s="60"/>
    </row>
    <row r="13840" spans="1:12">
      <c r="A13840" s="77"/>
      <c r="B13840"/>
      <c r="C13840"/>
      <c r="D13840"/>
      <c r="H13840" s="6"/>
      <c r="I13840" s="79"/>
      <c r="J13840"/>
      <c r="K13840" s="2"/>
      <c r="L13840" s="60"/>
    </row>
    <row r="13841" spans="1:12">
      <c r="A13841" s="77"/>
      <c r="B13841"/>
      <c r="C13841"/>
      <c r="D13841"/>
      <c r="H13841" s="6"/>
      <c r="I13841" s="79"/>
      <c r="J13841"/>
      <c r="K13841" s="2"/>
      <c r="L13841" s="60"/>
    </row>
    <row r="13842" spans="1:12">
      <c r="A13842" s="77"/>
      <c r="B13842"/>
      <c r="C13842"/>
      <c r="D13842"/>
      <c r="H13842" s="6"/>
      <c r="I13842" s="79"/>
      <c r="J13842"/>
      <c r="K13842" s="2"/>
      <c r="L13842" s="60"/>
    </row>
    <row r="13843" spans="1:12">
      <c r="A13843" s="77"/>
      <c r="B13843"/>
      <c r="C13843"/>
      <c r="D13843"/>
      <c r="H13843" s="6"/>
      <c r="I13843" s="79"/>
      <c r="J13843"/>
      <c r="K13843" s="2"/>
      <c r="L13843" s="60"/>
    </row>
    <row r="13844" spans="1:12">
      <c r="A13844" s="77"/>
      <c r="B13844"/>
      <c r="C13844"/>
      <c r="D13844"/>
      <c r="H13844" s="6"/>
      <c r="I13844" s="79"/>
      <c r="J13844"/>
      <c r="K13844" s="2"/>
      <c r="L13844" s="60"/>
    </row>
    <row r="13845" spans="1:12">
      <c r="A13845" s="77"/>
      <c r="B13845"/>
      <c r="C13845"/>
      <c r="D13845"/>
      <c r="H13845" s="6"/>
      <c r="I13845" s="79"/>
      <c r="J13845"/>
      <c r="K13845" s="2"/>
      <c r="L13845" s="60"/>
    </row>
    <row r="13846" spans="1:12">
      <c r="A13846" s="77"/>
      <c r="B13846"/>
      <c r="C13846"/>
      <c r="D13846"/>
      <c r="H13846" s="6"/>
      <c r="I13846" s="79"/>
      <c r="J13846"/>
      <c r="K13846" s="2"/>
      <c r="L13846" s="60"/>
    </row>
    <row r="13847" spans="1:12">
      <c r="A13847" s="77"/>
      <c r="B13847"/>
      <c r="C13847"/>
      <c r="D13847"/>
      <c r="H13847" s="6"/>
      <c r="I13847" s="79"/>
      <c r="J13847"/>
      <c r="K13847" s="2"/>
      <c r="L13847" s="60"/>
    </row>
    <row r="13848" spans="1:12">
      <c r="A13848" s="77"/>
      <c r="B13848"/>
      <c r="C13848"/>
      <c r="D13848"/>
      <c r="H13848" s="6"/>
      <c r="I13848" s="79"/>
      <c r="J13848"/>
      <c r="K13848" s="2"/>
      <c r="L13848" s="60"/>
    </row>
    <row r="13849" spans="1:12">
      <c r="A13849" s="77"/>
      <c r="B13849"/>
      <c r="C13849"/>
      <c r="D13849"/>
      <c r="H13849" s="6"/>
      <c r="I13849" s="79"/>
      <c r="J13849"/>
      <c r="K13849" s="2"/>
      <c r="L13849" s="60"/>
    </row>
    <row r="13850" spans="1:12">
      <c r="A13850" s="77"/>
      <c r="B13850"/>
      <c r="C13850"/>
      <c r="D13850"/>
      <c r="H13850" s="6"/>
      <c r="I13850" s="79"/>
      <c r="J13850"/>
      <c r="K13850" s="2"/>
      <c r="L13850" s="60"/>
    </row>
    <row r="13851" spans="1:12">
      <c r="A13851" s="77"/>
      <c r="B13851"/>
      <c r="C13851"/>
      <c r="D13851"/>
      <c r="H13851" s="6"/>
      <c r="I13851" s="79"/>
      <c r="J13851"/>
      <c r="K13851" s="2"/>
      <c r="L13851" s="60"/>
    </row>
    <row r="13852" spans="1:12">
      <c r="A13852" s="77"/>
      <c r="B13852"/>
      <c r="C13852"/>
      <c r="D13852"/>
      <c r="H13852" s="6"/>
      <c r="I13852" s="79"/>
      <c r="J13852"/>
      <c r="K13852" s="2"/>
      <c r="L13852" s="60"/>
    </row>
    <row r="13853" spans="1:12">
      <c r="A13853" s="77"/>
      <c r="B13853"/>
      <c r="C13853"/>
      <c r="D13853"/>
      <c r="H13853" s="6"/>
      <c r="I13853" s="79"/>
      <c r="J13853"/>
      <c r="K13853" s="2"/>
      <c r="L13853" s="60"/>
    </row>
    <row r="13854" spans="1:12">
      <c r="A13854" s="77"/>
      <c r="B13854"/>
      <c r="C13854"/>
      <c r="D13854"/>
      <c r="H13854" s="6"/>
      <c r="I13854" s="79"/>
      <c r="J13854"/>
      <c r="K13854" s="2"/>
      <c r="L13854" s="60"/>
    </row>
    <row r="13855" spans="1:12">
      <c r="A13855" s="77"/>
      <c r="B13855"/>
      <c r="C13855"/>
      <c r="D13855"/>
      <c r="H13855" s="6"/>
      <c r="I13855" s="79"/>
      <c r="J13855"/>
      <c r="K13855" s="2"/>
      <c r="L13855" s="60"/>
    </row>
    <row r="13856" spans="1:12">
      <c r="A13856" s="77"/>
      <c r="B13856"/>
      <c r="C13856"/>
      <c r="D13856"/>
      <c r="H13856" s="6"/>
      <c r="I13856" s="79"/>
      <c r="J13856"/>
      <c r="K13856" s="2"/>
      <c r="L13856" s="60"/>
    </row>
    <row r="13857" spans="1:12">
      <c r="A13857" s="77"/>
      <c r="B13857"/>
      <c r="C13857"/>
      <c r="D13857"/>
      <c r="H13857" s="6"/>
      <c r="I13857" s="79"/>
      <c r="J13857"/>
      <c r="K13857" s="2"/>
      <c r="L13857" s="60"/>
    </row>
    <row r="13858" spans="1:12">
      <c r="A13858" s="77"/>
      <c r="B13858"/>
      <c r="C13858"/>
      <c r="D13858"/>
      <c r="H13858" s="6"/>
      <c r="I13858" s="79"/>
      <c r="J13858"/>
      <c r="K13858" s="2"/>
      <c r="L13858" s="60"/>
    </row>
    <row r="13859" spans="1:12">
      <c r="A13859" s="77"/>
      <c r="B13859"/>
      <c r="C13859"/>
      <c r="D13859"/>
      <c r="H13859" s="6"/>
      <c r="I13859" s="79"/>
      <c r="J13859"/>
      <c r="K13859" s="2"/>
      <c r="L13859" s="60"/>
    </row>
    <row r="13860" spans="1:12">
      <c r="A13860" s="77"/>
      <c r="B13860"/>
      <c r="C13860"/>
      <c r="D13860"/>
      <c r="H13860" s="6"/>
      <c r="I13860" s="79"/>
      <c r="J13860"/>
      <c r="K13860" s="2"/>
      <c r="L13860" s="60"/>
    </row>
    <row r="13861" spans="1:12">
      <c r="A13861" s="77"/>
      <c r="B13861"/>
      <c r="C13861"/>
      <c r="D13861"/>
      <c r="H13861" s="6"/>
      <c r="I13861" s="79"/>
      <c r="J13861"/>
      <c r="K13861" s="2"/>
      <c r="L13861" s="60"/>
    </row>
    <row r="13862" spans="1:12">
      <c r="A13862" s="77"/>
      <c r="B13862"/>
      <c r="C13862"/>
      <c r="D13862"/>
      <c r="H13862" s="6"/>
      <c r="I13862" s="79"/>
      <c r="J13862"/>
      <c r="K13862" s="2"/>
      <c r="L13862" s="60"/>
    </row>
    <row r="13863" spans="1:12">
      <c r="A13863" s="77"/>
      <c r="B13863"/>
      <c r="C13863"/>
      <c r="D13863"/>
      <c r="H13863" s="6"/>
      <c r="I13863" s="79"/>
      <c r="J13863"/>
      <c r="K13863" s="2"/>
      <c r="L13863" s="60"/>
    </row>
    <row r="13864" spans="1:12">
      <c r="A13864" s="77"/>
      <c r="B13864"/>
      <c r="C13864"/>
      <c r="D13864"/>
      <c r="H13864" s="6"/>
      <c r="I13864" s="79"/>
      <c r="J13864"/>
      <c r="K13864" s="2"/>
      <c r="L13864" s="60"/>
    </row>
    <row r="13865" spans="1:12">
      <c r="A13865" s="77"/>
      <c r="B13865"/>
      <c r="C13865"/>
      <c r="D13865"/>
      <c r="H13865" s="6"/>
      <c r="I13865" s="79"/>
      <c r="J13865"/>
      <c r="K13865" s="2"/>
      <c r="L13865" s="60"/>
    </row>
    <row r="13866" spans="1:12">
      <c r="A13866" s="77"/>
      <c r="B13866"/>
      <c r="C13866"/>
      <c r="D13866"/>
      <c r="H13866" s="6"/>
      <c r="I13866" s="79"/>
      <c r="J13866"/>
      <c r="K13866" s="2"/>
      <c r="L13866" s="60"/>
    </row>
    <row r="13867" spans="1:12">
      <c r="A13867" s="77"/>
      <c r="B13867"/>
      <c r="C13867"/>
      <c r="D13867"/>
      <c r="H13867" s="6"/>
      <c r="I13867" s="79"/>
      <c r="J13867"/>
      <c r="K13867" s="2"/>
      <c r="L13867" s="60"/>
    </row>
    <row r="13868" spans="1:12">
      <c r="A13868" s="77"/>
      <c r="B13868"/>
      <c r="C13868"/>
      <c r="D13868"/>
      <c r="H13868" s="6"/>
      <c r="I13868" s="79"/>
      <c r="J13868"/>
      <c r="K13868" s="2"/>
      <c r="L13868" s="60"/>
    </row>
    <row r="13869" spans="1:12">
      <c r="A13869" s="77"/>
      <c r="B13869"/>
      <c r="C13869"/>
      <c r="D13869"/>
      <c r="H13869" s="6"/>
      <c r="I13869" s="79"/>
      <c r="J13869"/>
      <c r="K13869" s="62"/>
      <c r="L13869" s="63"/>
    </row>
    <row r="13870" spans="1:12">
      <c r="A13870" s="77"/>
      <c r="B13870"/>
      <c r="C13870"/>
      <c r="D13870"/>
      <c r="H13870" s="6"/>
      <c r="I13870" s="79"/>
      <c r="J13870"/>
      <c r="K13870" s="62"/>
      <c r="L13870" s="63"/>
    </row>
    <row r="13871" spans="1:12">
      <c r="A13871" s="77"/>
      <c r="B13871"/>
      <c r="C13871"/>
      <c r="D13871"/>
      <c r="H13871" s="6"/>
      <c r="I13871" s="79"/>
      <c r="J13871"/>
      <c r="K13871" s="62"/>
      <c r="L13871" s="63"/>
    </row>
    <row r="13872" spans="1:12">
      <c r="A13872" s="77"/>
      <c r="B13872"/>
      <c r="C13872"/>
      <c r="D13872"/>
      <c r="H13872" s="6"/>
      <c r="I13872" s="79"/>
      <c r="J13872"/>
      <c r="K13872" s="2"/>
      <c r="L13872" s="60"/>
    </row>
    <row r="13873" spans="1:12">
      <c r="A13873" s="77"/>
      <c r="B13873"/>
      <c r="C13873"/>
      <c r="D13873"/>
      <c r="H13873" s="6"/>
      <c r="I13873" s="79"/>
      <c r="J13873"/>
      <c r="K13873" s="2"/>
      <c r="L13873" s="60"/>
    </row>
    <row r="13874" spans="1:12">
      <c r="A13874" s="77"/>
      <c r="B13874"/>
      <c r="C13874"/>
      <c r="D13874"/>
      <c r="H13874" s="6"/>
      <c r="I13874" s="79"/>
      <c r="J13874"/>
      <c r="K13874" s="2"/>
      <c r="L13874" s="60"/>
    </row>
    <row r="13875" spans="1:12">
      <c r="A13875" s="77"/>
      <c r="B13875"/>
      <c r="C13875"/>
      <c r="D13875"/>
      <c r="H13875" s="6"/>
      <c r="I13875" s="79"/>
      <c r="J13875"/>
      <c r="K13875" s="2"/>
      <c r="L13875" s="60"/>
    </row>
    <row r="13876" spans="1:12">
      <c r="A13876" s="77"/>
      <c r="B13876"/>
      <c r="C13876"/>
      <c r="D13876"/>
      <c r="H13876" s="6"/>
      <c r="I13876" s="79"/>
      <c r="J13876"/>
      <c r="K13876" s="2"/>
      <c r="L13876" s="60"/>
    </row>
    <row r="13877" spans="1:12">
      <c r="A13877" s="77"/>
      <c r="B13877"/>
      <c r="C13877"/>
      <c r="D13877"/>
      <c r="H13877" s="6"/>
      <c r="I13877" s="79"/>
      <c r="J13877"/>
      <c r="K13877" s="2"/>
      <c r="L13877" s="60"/>
    </row>
    <row r="13878" spans="1:12">
      <c r="A13878" s="77"/>
      <c r="B13878"/>
      <c r="C13878"/>
      <c r="D13878"/>
      <c r="H13878" s="6"/>
      <c r="I13878" s="79"/>
      <c r="J13878"/>
      <c r="K13878" s="2"/>
      <c r="L13878" s="60"/>
    </row>
    <row r="13879" spans="1:12">
      <c r="A13879" s="77"/>
      <c r="B13879"/>
      <c r="C13879"/>
      <c r="D13879"/>
      <c r="H13879" s="6"/>
      <c r="I13879" s="79"/>
      <c r="J13879"/>
      <c r="K13879" s="2"/>
      <c r="L13879" s="60"/>
    </row>
    <row r="13880" spans="1:12">
      <c r="A13880" s="77"/>
      <c r="B13880"/>
      <c r="C13880"/>
      <c r="D13880"/>
      <c r="H13880" s="6"/>
      <c r="I13880" s="79"/>
      <c r="J13880"/>
      <c r="K13880" s="2"/>
      <c r="L13880" s="60"/>
    </row>
    <row r="13881" spans="1:12">
      <c r="A13881" s="77"/>
      <c r="B13881"/>
      <c r="C13881"/>
      <c r="D13881"/>
      <c r="H13881" s="6"/>
      <c r="I13881" s="79"/>
      <c r="J13881"/>
      <c r="K13881" s="2"/>
      <c r="L13881" s="60"/>
    </row>
    <row r="13882" spans="1:12">
      <c r="A13882" s="77"/>
      <c r="B13882"/>
      <c r="C13882"/>
      <c r="D13882"/>
      <c r="H13882" s="6"/>
      <c r="I13882" s="79"/>
      <c r="J13882"/>
      <c r="K13882" s="2"/>
      <c r="L13882" s="60"/>
    </row>
    <row r="13883" spans="1:12">
      <c r="A13883" s="77"/>
      <c r="B13883"/>
      <c r="C13883"/>
      <c r="D13883"/>
      <c r="H13883" s="6"/>
      <c r="I13883" s="79"/>
      <c r="J13883"/>
      <c r="K13883" s="2"/>
      <c r="L13883" s="60"/>
    </row>
    <row r="13884" spans="1:12">
      <c r="A13884" s="77"/>
      <c r="B13884"/>
      <c r="C13884"/>
      <c r="D13884"/>
      <c r="H13884" s="6"/>
      <c r="I13884" s="79"/>
      <c r="J13884"/>
      <c r="K13884" s="2"/>
      <c r="L13884" s="60"/>
    </row>
    <row r="13885" spans="1:12">
      <c r="A13885" s="77"/>
      <c r="B13885"/>
      <c r="C13885"/>
      <c r="D13885"/>
      <c r="H13885" s="6"/>
      <c r="I13885" s="79"/>
      <c r="J13885"/>
      <c r="K13885" s="2"/>
      <c r="L13885" s="60"/>
    </row>
    <row r="13886" spans="1:12">
      <c r="A13886" s="77"/>
      <c r="B13886"/>
      <c r="C13886"/>
      <c r="D13886"/>
      <c r="H13886" s="6"/>
      <c r="I13886" s="79"/>
      <c r="J13886"/>
      <c r="K13886" s="2"/>
      <c r="L13886" s="60"/>
    </row>
    <row r="13887" spans="1:12">
      <c r="A13887" s="77"/>
      <c r="B13887"/>
      <c r="C13887"/>
      <c r="D13887"/>
      <c r="H13887" s="6"/>
      <c r="I13887" s="79"/>
      <c r="J13887"/>
      <c r="K13887" s="2"/>
      <c r="L13887" s="60"/>
    </row>
    <row r="13888" spans="1:12">
      <c r="A13888" s="77"/>
      <c r="B13888"/>
      <c r="C13888"/>
      <c r="D13888"/>
      <c r="H13888" s="6"/>
      <c r="I13888" s="79"/>
      <c r="J13888"/>
      <c r="K13888" s="2"/>
      <c r="L13888" s="60"/>
    </row>
    <row r="13889" spans="1:12">
      <c r="A13889" s="77"/>
      <c r="B13889"/>
      <c r="C13889"/>
      <c r="D13889"/>
      <c r="H13889" s="6"/>
      <c r="I13889" s="79"/>
      <c r="J13889"/>
      <c r="K13889" s="2"/>
      <c r="L13889" s="60"/>
    </row>
    <row r="13890" spans="1:12">
      <c r="A13890" s="77"/>
      <c r="B13890"/>
      <c r="C13890"/>
      <c r="D13890"/>
      <c r="H13890" s="6"/>
      <c r="I13890" s="79"/>
      <c r="J13890"/>
      <c r="K13890" s="2"/>
      <c r="L13890" s="60"/>
    </row>
    <row r="13891" spans="1:12">
      <c r="A13891" s="77"/>
      <c r="B13891"/>
      <c r="C13891"/>
      <c r="D13891"/>
      <c r="H13891" s="6"/>
      <c r="I13891" s="79"/>
      <c r="J13891"/>
      <c r="K13891" s="2"/>
      <c r="L13891" s="60"/>
    </row>
    <row r="13892" spans="1:12">
      <c r="A13892" s="77"/>
      <c r="B13892"/>
      <c r="C13892"/>
      <c r="D13892"/>
      <c r="H13892" s="6"/>
      <c r="I13892" s="79"/>
      <c r="J13892"/>
      <c r="K13892" s="2"/>
      <c r="L13892" s="60"/>
    </row>
    <row r="13893" spans="1:12">
      <c r="A13893" s="77"/>
      <c r="B13893"/>
      <c r="C13893"/>
      <c r="D13893"/>
      <c r="H13893" s="6"/>
      <c r="I13893" s="79"/>
      <c r="J13893"/>
      <c r="K13893" s="2"/>
      <c r="L13893" s="60"/>
    </row>
    <row r="13894" spans="1:12">
      <c r="A13894" s="77"/>
      <c r="B13894"/>
      <c r="C13894"/>
      <c r="D13894"/>
      <c r="H13894" s="6"/>
      <c r="I13894" s="79"/>
      <c r="J13894"/>
      <c r="K13894" s="2"/>
      <c r="L13894" s="60"/>
    </row>
    <row r="13895" spans="1:12">
      <c r="A13895" s="77"/>
      <c r="B13895"/>
      <c r="C13895"/>
      <c r="D13895"/>
      <c r="H13895" s="6"/>
      <c r="I13895" s="79"/>
      <c r="J13895"/>
      <c r="K13895" s="2"/>
      <c r="L13895" s="60"/>
    </row>
    <row r="13896" spans="1:12">
      <c r="A13896" s="77"/>
      <c r="B13896"/>
      <c r="C13896"/>
      <c r="D13896"/>
      <c r="H13896" s="6"/>
      <c r="I13896" s="79"/>
      <c r="J13896"/>
      <c r="K13896" s="2"/>
      <c r="L13896" s="60"/>
    </row>
    <row r="13897" spans="1:12">
      <c r="A13897" s="77"/>
      <c r="B13897"/>
      <c r="C13897"/>
      <c r="D13897"/>
      <c r="H13897" s="6"/>
      <c r="I13897" s="79"/>
      <c r="J13897"/>
      <c r="K13897" s="2"/>
      <c r="L13897" s="60"/>
    </row>
    <row r="13898" spans="1:12">
      <c r="A13898" s="77"/>
      <c r="B13898"/>
      <c r="C13898"/>
      <c r="D13898"/>
      <c r="H13898" s="6"/>
      <c r="I13898" s="79"/>
      <c r="J13898"/>
      <c r="K13898" s="2"/>
      <c r="L13898" s="60"/>
    </row>
    <row r="13899" spans="1:12">
      <c r="A13899" s="77"/>
      <c r="B13899"/>
      <c r="C13899"/>
      <c r="D13899"/>
      <c r="H13899" s="6"/>
      <c r="I13899" s="79"/>
      <c r="J13899"/>
      <c r="K13899" s="2"/>
      <c r="L13899" s="60"/>
    </row>
    <row r="13900" spans="1:12">
      <c r="A13900" s="77"/>
      <c r="B13900"/>
      <c r="C13900"/>
      <c r="D13900"/>
      <c r="H13900" s="6"/>
      <c r="I13900" s="79"/>
      <c r="J13900"/>
      <c r="K13900" s="2"/>
      <c r="L13900" s="60"/>
    </row>
    <row r="13901" spans="1:12">
      <c r="A13901" s="77"/>
      <c r="B13901"/>
      <c r="C13901"/>
      <c r="D13901"/>
      <c r="H13901" s="6"/>
      <c r="I13901" s="79"/>
      <c r="J13901"/>
      <c r="K13901" s="2"/>
      <c r="L13901" s="60"/>
    </row>
    <row r="13902" spans="1:12">
      <c r="A13902" s="77"/>
      <c r="B13902"/>
      <c r="C13902"/>
      <c r="D13902"/>
      <c r="H13902" s="6"/>
      <c r="I13902" s="79"/>
      <c r="J13902"/>
      <c r="K13902" s="2"/>
      <c r="L13902" s="60"/>
    </row>
    <row r="13903" spans="1:12">
      <c r="A13903" s="77"/>
      <c r="B13903"/>
      <c r="C13903"/>
      <c r="D13903"/>
      <c r="H13903" s="6"/>
      <c r="I13903" s="79"/>
      <c r="J13903"/>
      <c r="K13903" s="2"/>
      <c r="L13903" s="60"/>
    </row>
    <row r="13904" spans="1:12">
      <c r="A13904" s="77"/>
      <c r="B13904"/>
      <c r="C13904"/>
      <c r="D13904"/>
      <c r="H13904" s="6"/>
      <c r="I13904" s="79"/>
      <c r="J13904"/>
      <c r="K13904" s="2"/>
      <c r="L13904" s="60"/>
    </row>
    <row r="13905" spans="1:12">
      <c r="A13905" s="77"/>
      <c r="B13905"/>
      <c r="C13905"/>
      <c r="D13905"/>
      <c r="H13905" s="6"/>
      <c r="I13905" s="79"/>
      <c r="J13905"/>
      <c r="K13905" s="2"/>
      <c r="L13905" s="60"/>
    </row>
    <row r="13906" spans="1:12">
      <c r="A13906" s="77"/>
      <c r="B13906"/>
      <c r="C13906"/>
      <c r="D13906"/>
      <c r="H13906" s="6"/>
      <c r="I13906" s="79"/>
      <c r="J13906"/>
      <c r="K13906" s="2"/>
      <c r="L13906" s="60"/>
    </row>
    <row r="13907" spans="1:12">
      <c r="A13907" s="77"/>
      <c r="B13907"/>
      <c r="C13907"/>
      <c r="D13907"/>
      <c r="H13907" s="6"/>
      <c r="I13907" s="79"/>
      <c r="J13907"/>
      <c r="K13907" s="2"/>
      <c r="L13907" s="60"/>
    </row>
    <row r="13908" spans="1:12">
      <c r="A13908" s="77"/>
      <c r="B13908"/>
      <c r="C13908"/>
      <c r="D13908"/>
      <c r="H13908" s="6"/>
      <c r="I13908" s="79"/>
      <c r="J13908"/>
      <c r="K13908" s="2"/>
      <c r="L13908" s="60"/>
    </row>
    <row r="13909" spans="1:12">
      <c r="A13909" s="77"/>
      <c r="B13909"/>
      <c r="C13909"/>
      <c r="D13909"/>
      <c r="H13909" s="6"/>
      <c r="I13909" s="79"/>
      <c r="J13909"/>
      <c r="K13909" s="2"/>
      <c r="L13909" s="60"/>
    </row>
    <row r="13910" spans="1:12">
      <c r="A13910" s="77"/>
      <c r="B13910"/>
      <c r="C13910"/>
      <c r="D13910"/>
      <c r="H13910" s="6"/>
      <c r="I13910" s="79"/>
      <c r="J13910"/>
      <c r="K13910" s="2"/>
      <c r="L13910" s="60"/>
    </row>
    <row r="13911" spans="1:12">
      <c r="A13911" s="77"/>
      <c r="B13911"/>
      <c r="C13911"/>
      <c r="D13911"/>
      <c r="H13911" s="6"/>
      <c r="I13911" s="79"/>
      <c r="J13911"/>
      <c r="K13911" s="2"/>
      <c r="L13911" s="60"/>
    </row>
    <row r="13912" spans="1:12">
      <c r="A13912" s="77"/>
      <c r="B13912"/>
      <c r="C13912"/>
      <c r="D13912"/>
      <c r="H13912" s="6"/>
      <c r="I13912" s="79"/>
      <c r="J13912"/>
      <c r="K13912" s="2"/>
      <c r="L13912" s="60"/>
    </row>
    <row r="13913" spans="1:12">
      <c r="A13913" s="77"/>
      <c r="B13913"/>
      <c r="C13913"/>
      <c r="D13913"/>
      <c r="H13913" s="6"/>
      <c r="I13913" s="79"/>
      <c r="J13913"/>
      <c r="K13913" s="2"/>
      <c r="L13913" s="60"/>
    </row>
    <row r="13914" spans="1:12">
      <c r="A13914" s="77"/>
      <c r="B13914"/>
      <c r="C13914"/>
      <c r="D13914"/>
      <c r="H13914" s="6"/>
      <c r="I13914" s="79"/>
      <c r="J13914"/>
      <c r="K13914" s="2"/>
      <c r="L13914" s="60"/>
    </row>
    <row r="13915" spans="1:12">
      <c r="A13915" s="77"/>
      <c r="B13915"/>
      <c r="C13915"/>
      <c r="D13915"/>
      <c r="H13915" s="6"/>
      <c r="I13915" s="79"/>
      <c r="J13915"/>
      <c r="K13915" s="2"/>
      <c r="L13915" s="60"/>
    </row>
    <row r="13916" spans="1:12">
      <c r="A13916" s="77"/>
      <c r="B13916"/>
      <c r="C13916"/>
      <c r="D13916"/>
      <c r="H13916" s="6"/>
      <c r="I13916" s="79"/>
      <c r="J13916"/>
      <c r="K13916" s="2"/>
      <c r="L13916" s="60"/>
    </row>
    <row r="13917" spans="1:12">
      <c r="A13917" s="77"/>
      <c r="B13917"/>
      <c r="C13917"/>
      <c r="D13917"/>
      <c r="H13917" s="6"/>
      <c r="I13917" s="79"/>
      <c r="J13917"/>
      <c r="K13917" s="2"/>
      <c r="L13917" s="60"/>
    </row>
    <row r="13918" spans="1:12">
      <c r="A13918" s="77"/>
      <c r="B13918"/>
      <c r="C13918"/>
      <c r="D13918"/>
      <c r="H13918" s="6"/>
      <c r="I13918" s="79"/>
      <c r="J13918"/>
      <c r="K13918" s="2"/>
      <c r="L13918" s="60"/>
    </row>
    <row r="13919" spans="1:12">
      <c r="A13919" s="77"/>
      <c r="B13919"/>
      <c r="C13919"/>
      <c r="D13919"/>
      <c r="H13919" s="6"/>
      <c r="I13919" s="79"/>
      <c r="J13919"/>
      <c r="K13919" s="2"/>
      <c r="L13919" s="60"/>
    </row>
    <row r="13920" spans="1:12">
      <c r="A13920" s="77"/>
      <c r="B13920"/>
      <c r="C13920"/>
      <c r="D13920"/>
      <c r="H13920" s="6"/>
      <c r="I13920" s="79"/>
      <c r="J13920"/>
      <c r="K13920" s="2"/>
      <c r="L13920" s="60"/>
    </row>
    <row r="13921" spans="1:12">
      <c r="A13921" s="77"/>
      <c r="B13921"/>
      <c r="C13921"/>
      <c r="D13921"/>
      <c r="H13921" s="6"/>
      <c r="I13921" s="79"/>
      <c r="J13921"/>
      <c r="K13921" s="2"/>
      <c r="L13921" s="60"/>
    </row>
    <row r="13922" spans="1:12">
      <c r="A13922" s="77"/>
      <c r="B13922"/>
      <c r="C13922"/>
      <c r="D13922"/>
      <c r="H13922" s="6"/>
      <c r="I13922" s="79"/>
      <c r="J13922"/>
      <c r="K13922" s="2"/>
      <c r="L13922" s="60"/>
    </row>
    <row r="13923" spans="1:12">
      <c r="A13923" s="77"/>
      <c r="B13923"/>
      <c r="C13923"/>
      <c r="D13923"/>
      <c r="H13923" s="6"/>
      <c r="I13923" s="79"/>
      <c r="J13923"/>
      <c r="K13923" s="2"/>
      <c r="L13923" s="60"/>
    </row>
    <row r="13924" spans="1:12">
      <c r="A13924" s="77"/>
      <c r="B13924"/>
      <c r="C13924"/>
      <c r="D13924"/>
      <c r="H13924" s="6"/>
      <c r="I13924" s="79"/>
      <c r="J13924"/>
      <c r="K13924" s="2"/>
      <c r="L13924" s="60"/>
    </row>
    <row r="13925" spans="1:12">
      <c r="A13925" s="77"/>
      <c r="B13925"/>
      <c r="C13925"/>
      <c r="D13925"/>
      <c r="H13925" s="6"/>
      <c r="I13925" s="79"/>
      <c r="J13925"/>
      <c r="K13925" s="2"/>
      <c r="L13925" s="60"/>
    </row>
    <row r="13926" spans="1:12">
      <c r="A13926" s="77"/>
      <c r="B13926"/>
      <c r="C13926"/>
      <c r="D13926"/>
      <c r="H13926" s="6"/>
      <c r="I13926" s="79"/>
      <c r="J13926"/>
      <c r="K13926" s="2"/>
      <c r="L13926" s="60"/>
    </row>
    <row r="13927" spans="1:12">
      <c r="A13927" s="77"/>
      <c r="B13927"/>
      <c r="C13927"/>
      <c r="D13927"/>
      <c r="H13927" s="6"/>
      <c r="I13927" s="79"/>
      <c r="J13927"/>
      <c r="K13927" s="2"/>
      <c r="L13927" s="60"/>
    </row>
    <row r="13928" spans="1:12">
      <c r="A13928" s="77"/>
      <c r="B13928"/>
      <c r="C13928"/>
      <c r="D13928"/>
      <c r="H13928" s="6"/>
      <c r="I13928" s="79"/>
      <c r="J13928"/>
      <c r="K13928" s="2"/>
      <c r="L13928" s="60"/>
    </row>
    <row r="13929" spans="1:12">
      <c r="A13929" s="77"/>
      <c r="B13929"/>
      <c r="C13929"/>
      <c r="D13929"/>
      <c r="H13929" s="6"/>
      <c r="I13929" s="79"/>
      <c r="J13929"/>
      <c r="K13929" s="2"/>
      <c r="L13929" s="60"/>
    </row>
    <row r="13930" spans="1:12">
      <c r="A13930" s="77"/>
      <c r="B13930"/>
      <c r="C13930"/>
      <c r="D13930"/>
      <c r="H13930" s="6"/>
      <c r="I13930" s="79"/>
      <c r="J13930"/>
      <c r="K13930" s="2"/>
      <c r="L13930" s="60"/>
    </row>
    <row r="13931" spans="1:12">
      <c r="A13931" s="77"/>
      <c r="B13931"/>
      <c r="C13931"/>
      <c r="D13931"/>
      <c r="H13931" s="6"/>
      <c r="I13931" s="79"/>
      <c r="J13931"/>
      <c r="K13931" s="2"/>
      <c r="L13931" s="60"/>
    </row>
    <row r="13932" spans="1:12">
      <c r="A13932" s="77"/>
      <c r="B13932"/>
      <c r="C13932"/>
      <c r="D13932"/>
      <c r="H13932" s="6"/>
      <c r="I13932" s="79"/>
      <c r="J13932"/>
      <c r="K13932" s="2"/>
      <c r="L13932" s="60"/>
    </row>
    <row r="13933" spans="1:12">
      <c r="A13933" s="77"/>
      <c r="B13933"/>
      <c r="C13933"/>
      <c r="D13933"/>
      <c r="H13933" s="6"/>
      <c r="I13933" s="79"/>
      <c r="J13933"/>
      <c r="K13933" s="2"/>
      <c r="L13933" s="60"/>
    </row>
    <row r="13934" spans="1:12">
      <c r="A13934" s="77"/>
      <c r="B13934"/>
      <c r="C13934"/>
      <c r="D13934"/>
      <c r="H13934" s="6"/>
      <c r="I13934" s="79"/>
      <c r="J13934"/>
      <c r="K13934" s="2"/>
      <c r="L13934" s="60"/>
    </row>
    <row r="13935" spans="1:12">
      <c r="A13935" s="77"/>
      <c r="B13935"/>
      <c r="C13935"/>
      <c r="D13935"/>
      <c r="H13935" s="6"/>
      <c r="I13935" s="79"/>
      <c r="J13935"/>
      <c r="K13935" s="2"/>
      <c r="L13935" s="60"/>
    </row>
    <row r="13936" spans="1:12">
      <c r="A13936" s="77"/>
      <c r="B13936"/>
      <c r="C13936"/>
      <c r="D13936"/>
      <c r="H13936" s="6"/>
      <c r="I13936" s="79"/>
      <c r="J13936"/>
      <c r="K13936" s="2"/>
      <c r="L13936" s="60"/>
    </row>
    <row r="13937" spans="1:12">
      <c r="A13937" s="77"/>
      <c r="B13937"/>
      <c r="C13937"/>
      <c r="D13937"/>
      <c r="H13937" s="6"/>
      <c r="I13937" s="79"/>
      <c r="J13937"/>
      <c r="K13937" s="2"/>
      <c r="L13937" s="60"/>
    </row>
    <row r="13938" spans="1:12">
      <c r="A13938" s="77"/>
      <c r="B13938"/>
      <c r="C13938"/>
      <c r="D13938"/>
      <c r="H13938" s="6"/>
      <c r="I13938" s="79"/>
      <c r="J13938"/>
      <c r="K13938" s="2"/>
      <c r="L13938" s="60"/>
    </row>
    <row r="13939" spans="1:12">
      <c r="A13939" s="77"/>
      <c r="B13939"/>
      <c r="C13939"/>
      <c r="D13939"/>
      <c r="H13939" s="6"/>
      <c r="I13939" s="79"/>
      <c r="J13939"/>
      <c r="K13939" s="2"/>
      <c r="L13939" s="60"/>
    </row>
    <row r="13940" spans="1:12">
      <c r="A13940" s="77"/>
      <c r="B13940"/>
      <c r="C13940"/>
      <c r="D13940"/>
      <c r="H13940" s="6"/>
      <c r="I13940" s="79"/>
      <c r="J13940"/>
      <c r="K13940" s="2"/>
      <c r="L13940" s="60"/>
    </row>
    <row r="13941" spans="1:12">
      <c r="A13941" s="77"/>
      <c r="B13941"/>
      <c r="C13941"/>
      <c r="D13941"/>
      <c r="H13941" s="6"/>
      <c r="I13941" s="79"/>
      <c r="J13941"/>
      <c r="K13941" s="2"/>
      <c r="L13941" s="60"/>
    </row>
    <row r="13942" spans="1:12">
      <c r="A13942" s="77"/>
      <c r="B13942"/>
      <c r="C13942"/>
      <c r="D13942"/>
      <c r="H13942" s="6"/>
      <c r="I13942" s="79"/>
      <c r="J13942"/>
      <c r="K13942" s="2"/>
      <c r="L13942" s="60"/>
    </row>
    <row r="13943" spans="1:12">
      <c r="A13943" s="77"/>
      <c r="B13943"/>
      <c r="C13943"/>
      <c r="D13943"/>
      <c r="H13943" s="6"/>
      <c r="I13943" s="79"/>
      <c r="J13943"/>
      <c r="K13943" s="2"/>
      <c r="L13943" s="60"/>
    </row>
    <row r="13944" spans="1:12">
      <c r="A13944" s="77"/>
      <c r="B13944"/>
      <c r="C13944"/>
      <c r="D13944"/>
      <c r="H13944" s="6"/>
      <c r="I13944" s="79"/>
      <c r="J13944"/>
      <c r="K13944" s="2"/>
      <c r="L13944" s="60"/>
    </row>
    <row r="13945" spans="1:12">
      <c r="A13945" s="77"/>
      <c r="B13945"/>
      <c r="C13945"/>
      <c r="D13945"/>
      <c r="H13945" s="6"/>
      <c r="I13945" s="79"/>
      <c r="J13945"/>
      <c r="K13945" s="2"/>
      <c r="L13945" s="60"/>
    </row>
    <row r="13946" spans="1:12">
      <c r="A13946" s="77"/>
      <c r="B13946"/>
      <c r="C13946"/>
      <c r="D13946"/>
      <c r="H13946" s="6"/>
      <c r="I13946" s="79"/>
      <c r="J13946"/>
      <c r="K13946" s="2"/>
      <c r="L13946" s="60"/>
    </row>
    <row r="13947" spans="1:12">
      <c r="A13947" s="77"/>
      <c r="B13947"/>
      <c r="C13947"/>
      <c r="D13947"/>
      <c r="H13947" s="6"/>
      <c r="I13947" s="79"/>
      <c r="J13947"/>
      <c r="K13947" s="2"/>
      <c r="L13947" s="60"/>
    </row>
    <row r="13948" spans="1:12">
      <c r="A13948" s="77"/>
      <c r="B13948"/>
      <c r="C13948"/>
      <c r="D13948"/>
      <c r="H13948" s="6"/>
      <c r="I13948" s="79"/>
      <c r="J13948"/>
      <c r="K13948" s="2"/>
      <c r="L13948" s="60"/>
    </row>
    <row r="13949" spans="1:12">
      <c r="A13949" s="77"/>
      <c r="B13949"/>
      <c r="C13949"/>
      <c r="D13949"/>
      <c r="H13949" s="6"/>
      <c r="I13949" s="79"/>
      <c r="J13949"/>
      <c r="K13949" s="2"/>
      <c r="L13949" s="60"/>
    </row>
    <row r="13950" spans="1:12">
      <c r="A13950" s="77"/>
      <c r="B13950"/>
      <c r="C13950"/>
      <c r="D13950"/>
      <c r="H13950" s="6"/>
      <c r="I13950" s="79"/>
      <c r="J13950"/>
      <c r="K13950" s="2"/>
      <c r="L13950" s="60"/>
    </row>
    <row r="13951" spans="1:12">
      <c r="A13951" s="77"/>
      <c r="B13951"/>
      <c r="C13951"/>
      <c r="D13951"/>
      <c r="H13951" s="6"/>
      <c r="I13951" s="79"/>
      <c r="J13951"/>
      <c r="K13951" s="2"/>
      <c r="L13951" s="60"/>
    </row>
    <row r="13952" spans="1:12">
      <c r="A13952" s="77"/>
      <c r="B13952"/>
      <c r="C13952"/>
      <c r="D13952"/>
      <c r="H13952" s="6"/>
      <c r="I13952" s="79"/>
      <c r="J13952"/>
      <c r="K13952" s="2"/>
      <c r="L13952" s="60"/>
    </row>
    <row r="13953" spans="1:12">
      <c r="A13953" s="77"/>
      <c r="B13953"/>
      <c r="C13953"/>
      <c r="D13953"/>
      <c r="H13953" s="6"/>
      <c r="I13953" s="79"/>
      <c r="J13953"/>
      <c r="K13953" s="2"/>
      <c r="L13953" s="60"/>
    </row>
    <row r="13954" spans="1:12">
      <c r="A13954" s="77"/>
      <c r="B13954"/>
      <c r="C13954"/>
      <c r="D13954"/>
      <c r="H13954" s="6"/>
      <c r="I13954" s="79"/>
      <c r="J13954"/>
      <c r="K13954" s="2"/>
      <c r="L13954" s="60"/>
    </row>
    <row r="13955" spans="1:12">
      <c r="A13955" s="77"/>
      <c r="B13955"/>
      <c r="C13955"/>
      <c r="D13955"/>
      <c r="H13955" s="6"/>
      <c r="I13955" s="79"/>
      <c r="J13955"/>
      <c r="K13955" s="2"/>
      <c r="L13955" s="60"/>
    </row>
    <row r="13956" spans="1:12">
      <c r="A13956" s="77"/>
      <c r="B13956"/>
      <c r="C13956"/>
      <c r="D13956"/>
      <c r="H13956" s="6"/>
      <c r="I13956" s="79"/>
      <c r="J13956"/>
      <c r="K13956" s="2"/>
      <c r="L13956" s="60"/>
    </row>
    <row r="13957" spans="1:12">
      <c r="A13957" s="77"/>
      <c r="B13957"/>
      <c r="C13957"/>
      <c r="D13957"/>
      <c r="H13957" s="6"/>
      <c r="I13957" s="79"/>
      <c r="J13957"/>
      <c r="K13957" s="2"/>
      <c r="L13957" s="60"/>
    </row>
    <row r="13958" spans="1:12">
      <c r="A13958" s="77"/>
      <c r="B13958"/>
      <c r="C13958"/>
      <c r="D13958"/>
      <c r="H13958" s="6"/>
      <c r="I13958" s="79"/>
      <c r="J13958"/>
      <c r="K13958" s="2"/>
      <c r="L13958" s="60"/>
    </row>
    <row r="13959" spans="1:12">
      <c r="A13959" s="77"/>
      <c r="B13959"/>
      <c r="C13959"/>
      <c r="D13959"/>
      <c r="H13959" s="6"/>
      <c r="I13959" s="79"/>
      <c r="J13959"/>
      <c r="K13959" s="2"/>
      <c r="L13959" s="60"/>
    </row>
    <row r="13960" spans="1:12">
      <c r="A13960" s="77"/>
      <c r="B13960"/>
      <c r="C13960"/>
      <c r="D13960"/>
      <c r="H13960" s="6"/>
      <c r="I13960" s="79"/>
      <c r="J13960"/>
      <c r="K13960" s="2"/>
      <c r="L13960" s="60"/>
    </row>
    <row r="13961" spans="1:12">
      <c r="A13961" s="77"/>
      <c r="B13961"/>
      <c r="C13961"/>
      <c r="D13961"/>
      <c r="H13961" s="6"/>
      <c r="I13961" s="79"/>
      <c r="J13961"/>
      <c r="K13961" s="2"/>
      <c r="L13961" s="60"/>
    </row>
    <row r="13962" spans="1:12">
      <c r="A13962" s="77"/>
      <c r="B13962"/>
      <c r="C13962"/>
      <c r="D13962"/>
      <c r="H13962" s="6"/>
      <c r="I13962" s="79"/>
      <c r="J13962"/>
      <c r="K13962" s="2"/>
      <c r="L13962" s="60"/>
    </row>
    <row r="13963" spans="1:12">
      <c r="A13963" s="77"/>
      <c r="B13963"/>
      <c r="C13963"/>
      <c r="D13963"/>
      <c r="H13963" s="6"/>
      <c r="I13963" s="79"/>
      <c r="J13963"/>
      <c r="K13963" s="2"/>
      <c r="L13963" s="60"/>
    </row>
    <row r="13964" spans="1:12">
      <c r="A13964" s="77"/>
      <c r="B13964"/>
      <c r="C13964"/>
      <c r="D13964"/>
      <c r="H13964" s="6"/>
      <c r="I13964" s="79"/>
      <c r="J13964"/>
      <c r="K13964" s="2"/>
      <c r="L13964" s="60"/>
    </row>
    <row r="13965" spans="1:12">
      <c r="A13965" s="77"/>
      <c r="B13965"/>
      <c r="C13965"/>
      <c r="D13965"/>
      <c r="H13965" s="6"/>
      <c r="I13965" s="79"/>
      <c r="J13965"/>
      <c r="K13965" s="2"/>
      <c r="L13965" s="60"/>
    </row>
    <row r="13966" spans="1:12">
      <c r="A13966" s="77"/>
      <c r="B13966"/>
      <c r="C13966"/>
      <c r="D13966"/>
      <c r="H13966" s="6"/>
      <c r="I13966" s="79"/>
      <c r="J13966"/>
      <c r="K13966" s="2"/>
      <c r="L13966" s="60"/>
    </row>
    <row r="13967" spans="1:12">
      <c r="A13967" s="77"/>
      <c r="B13967"/>
      <c r="C13967"/>
      <c r="D13967"/>
      <c r="H13967" s="6"/>
      <c r="I13967" s="79"/>
      <c r="J13967"/>
      <c r="K13967" s="2"/>
      <c r="L13967" s="60"/>
    </row>
    <row r="13968" spans="1:12">
      <c r="A13968" s="77"/>
      <c r="B13968"/>
      <c r="C13968"/>
      <c r="D13968"/>
      <c r="H13968" s="6"/>
      <c r="I13968" s="79"/>
      <c r="J13968"/>
      <c r="K13968" s="2"/>
      <c r="L13968" s="60"/>
    </row>
    <row r="13969" spans="1:12">
      <c r="A13969" s="77"/>
      <c r="B13969"/>
      <c r="C13969"/>
      <c r="D13969"/>
      <c r="H13969" s="6"/>
      <c r="I13969" s="79"/>
      <c r="J13969"/>
      <c r="K13969" s="2"/>
      <c r="L13969" s="60"/>
    </row>
    <row r="13970" spans="1:12">
      <c r="A13970" s="77"/>
      <c r="B13970"/>
      <c r="C13970"/>
      <c r="D13970"/>
      <c r="H13970" s="6"/>
      <c r="I13970" s="79"/>
      <c r="J13970"/>
      <c r="K13970" s="2"/>
      <c r="L13970" s="60"/>
    </row>
    <row r="13971" spans="1:12">
      <c r="A13971" s="77"/>
      <c r="B13971"/>
      <c r="C13971"/>
      <c r="D13971"/>
      <c r="H13971" s="6"/>
      <c r="I13971" s="79"/>
      <c r="J13971"/>
      <c r="K13971" s="2"/>
      <c r="L13971" s="60"/>
    </row>
    <row r="13972" spans="1:12">
      <c r="A13972" s="77"/>
      <c r="B13972"/>
      <c r="C13972"/>
      <c r="D13972"/>
      <c r="H13972" s="6"/>
      <c r="I13972" s="79"/>
      <c r="J13972"/>
      <c r="K13972" s="2"/>
      <c r="L13972" s="60"/>
    </row>
    <row r="13973" spans="1:12">
      <c r="A13973" s="77"/>
      <c r="B13973"/>
      <c r="C13973"/>
      <c r="D13973"/>
      <c r="H13973" s="6"/>
      <c r="I13973" s="79"/>
      <c r="J13973"/>
      <c r="K13973" s="2"/>
      <c r="L13973" s="60"/>
    </row>
    <row r="13974" spans="1:12">
      <c r="A13974" s="77"/>
      <c r="B13974"/>
      <c r="C13974"/>
      <c r="D13974"/>
      <c r="H13974" s="6"/>
      <c r="I13974" s="79"/>
      <c r="J13974"/>
      <c r="K13974" s="2"/>
      <c r="L13974" s="60"/>
    </row>
    <row r="13975" spans="1:12">
      <c r="A13975" s="77"/>
      <c r="B13975"/>
      <c r="C13975"/>
      <c r="D13975"/>
      <c r="H13975" s="6"/>
      <c r="I13975" s="79"/>
      <c r="J13975"/>
      <c r="K13975" s="2"/>
      <c r="L13975" s="60"/>
    </row>
    <row r="13976" spans="1:12">
      <c r="A13976" s="77"/>
      <c r="B13976"/>
      <c r="C13976"/>
      <c r="D13976"/>
      <c r="H13976" s="6"/>
      <c r="I13976" s="79"/>
      <c r="J13976"/>
      <c r="K13976" s="2"/>
      <c r="L13976" s="60"/>
    </row>
    <row r="13977" spans="1:12">
      <c r="A13977" s="77"/>
      <c r="B13977"/>
      <c r="C13977"/>
      <c r="D13977"/>
      <c r="H13977" s="6"/>
      <c r="I13977" s="79"/>
      <c r="J13977"/>
      <c r="K13977" s="2"/>
      <c r="L13977" s="60"/>
    </row>
    <row r="13978" spans="1:12">
      <c r="A13978" s="77"/>
      <c r="B13978"/>
      <c r="C13978"/>
      <c r="D13978"/>
      <c r="H13978" s="6"/>
      <c r="I13978" s="79"/>
      <c r="J13978"/>
      <c r="K13978" s="2"/>
      <c r="L13978" s="60"/>
    </row>
    <row r="13979" spans="1:12">
      <c r="A13979" s="77"/>
      <c r="B13979"/>
      <c r="C13979"/>
      <c r="D13979"/>
      <c r="H13979" s="6"/>
      <c r="I13979" s="79"/>
      <c r="J13979"/>
      <c r="K13979" s="2"/>
      <c r="L13979" s="60"/>
    </row>
    <row r="13980" spans="1:12">
      <c r="A13980" s="77"/>
      <c r="B13980"/>
      <c r="C13980"/>
      <c r="D13980"/>
      <c r="H13980" s="6"/>
      <c r="I13980" s="79"/>
      <c r="J13980"/>
      <c r="K13980" s="2"/>
      <c r="L13980" s="60"/>
    </row>
    <row r="13981" spans="1:12">
      <c r="A13981" s="77"/>
      <c r="B13981"/>
      <c r="C13981"/>
      <c r="D13981"/>
      <c r="H13981" s="6"/>
      <c r="I13981" s="79"/>
      <c r="J13981"/>
      <c r="K13981" s="2"/>
      <c r="L13981" s="60"/>
    </row>
    <row r="13982" spans="1:12">
      <c r="A13982" s="77"/>
      <c r="B13982"/>
      <c r="C13982"/>
      <c r="D13982"/>
      <c r="H13982" s="6"/>
      <c r="I13982" s="79"/>
      <c r="J13982"/>
      <c r="K13982" s="2"/>
      <c r="L13982" s="60"/>
    </row>
    <row r="13983" spans="1:12">
      <c r="A13983" s="77"/>
      <c r="B13983"/>
      <c r="C13983"/>
      <c r="D13983"/>
      <c r="H13983" s="6"/>
      <c r="I13983" s="79"/>
      <c r="J13983"/>
      <c r="K13983" s="2"/>
      <c r="L13983" s="60"/>
    </row>
    <row r="13984" spans="1:12">
      <c r="A13984" s="77"/>
      <c r="B13984"/>
      <c r="C13984"/>
      <c r="D13984"/>
      <c r="H13984" s="6"/>
      <c r="I13984" s="79"/>
      <c r="J13984"/>
      <c r="K13984" s="2"/>
      <c r="L13984" s="60"/>
    </row>
    <row r="13985" spans="1:12">
      <c r="A13985" s="77"/>
      <c r="B13985"/>
      <c r="C13985"/>
      <c r="D13985"/>
      <c r="H13985" s="6"/>
      <c r="I13985" s="79"/>
      <c r="J13985"/>
      <c r="K13985" s="2"/>
      <c r="L13985" s="60"/>
    </row>
    <row r="13986" spans="1:12">
      <c r="A13986" s="77"/>
      <c r="B13986"/>
      <c r="C13986"/>
      <c r="D13986"/>
      <c r="H13986" s="6"/>
      <c r="I13986" s="79"/>
      <c r="J13986"/>
      <c r="K13986" s="2"/>
      <c r="L13986" s="60"/>
    </row>
    <row r="13987" spans="1:12">
      <c r="A13987" s="77"/>
      <c r="B13987"/>
      <c r="C13987"/>
      <c r="D13987"/>
      <c r="H13987" s="6"/>
      <c r="I13987" s="79"/>
      <c r="J13987"/>
      <c r="K13987" s="2"/>
      <c r="L13987" s="60"/>
    </row>
    <row r="13988" spans="1:12">
      <c r="A13988" s="77"/>
      <c r="B13988"/>
      <c r="C13988"/>
      <c r="D13988"/>
      <c r="H13988" s="6"/>
      <c r="I13988" s="79"/>
      <c r="J13988"/>
      <c r="K13988" s="2"/>
      <c r="L13988" s="60"/>
    </row>
    <row r="13989" spans="1:12">
      <c r="A13989" s="77"/>
      <c r="B13989"/>
      <c r="C13989"/>
      <c r="D13989"/>
      <c r="H13989" s="6"/>
      <c r="I13989" s="79"/>
      <c r="J13989"/>
      <c r="K13989" s="2"/>
      <c r="L13989" s="60"/>
    </row>
    <row r="13990" spans="1:12">
      <c r="A13990" s="77"/>
      <c r="B13990"/>
      <c r="C13990"/>
      <c r="D13990"/>
      <c r="H13990" s="6"/>
      <c r="I13990" s="79"/>
      <c r="J13990"/>
      <c r="K13990" s="2"/>
      <c r="L13990" s="60"/>
    </row>
    <row r="13991" spans="1:12">
      <c r="A13991" s="77"/>
      <c r="B13991"/>
      <c r="C13991"/>
      <c r="D13991"/>
      <c r="H13991" s="6"/>
      <c r="I13991" s="79"/>
      <c r="J13991"/>
      <c r="K13991" s="2"/>
      <c r="L13991" s="60"/>
    </row>
    <row r="13992" spans="1:12">
      <c r="A13992" s="77"/>
      <c r="B13992"/>
      <c r="C13992"/>
      <c r="D13992"/>
      <c r="H13992" s="6"/>
      <c r="I13992" s="79"/>
      <c r="J13992"/>
      <c r="K13992" s="2"/>
      <c r="L13992" s="60"/>
    </row>
    <row r="13993" spans="1:12">
      <c r="A13993" s="77"/>
      <c r="B13993"/>
      <c r="C13993"/>
      <c r="D13993"/>
      <c r="H13993" s="6"/>
      <c r="I13993" s="79"/>
      <c r="J13993"/>
      <c r="K13993" s="2"/>
      <c r="L13993" s="60"/>
    </row>
    <row r="13994" spans="1:12">
      <c r="A13994" s="77"/>
      <c r="B13994"/>
      <c r="C13994"/>
      <c r="D13994"/>
      <c r="H13994" s="6"/>
      <c r="I13994" s="79"/>
      <c r="J13994"/>
      <c r="K13994" s="2"/>
      <c r="L13994" s="60"/>
    </row>
    <row r="13995" spans="1:12">
      <c r="A13995" s="77"/>
      <c r="B13995"/>
      <c r="C13995"/>
      <c r="D13995"/>
      <c r="H13995" s="6"/>
      <c r="I13995" s="79"/>
      <c r="J13995"/>
      <c r="K13995" s="2"/>
      <c r="L13995" s="60"/>
    </row>
    <row r="13996" spans="1:12">
      <c r="A13996" s="77"/>
      <c r="B13996"/>
      <c r="C13996"/>
      <c r="D13996"/>
      <c r="H13996" s="6"/>
      <c r="I13996" s="79"/>
      <c r="J13996"/>
      <c r="K13996" s="62"/>
      <c r="L13996" s="63"/>
    </row>
    <row r="13997" spans="1:12">
      <c r="A13997" s="77"/>
      <c r="B13997"/>
      <c r="C13997"/>
      <c r="D13997"/>
      <c r="H13997" s="6"/>
      <c r="I13997" s="79"/>
      <c r="J13997"/>
      <c r="K13997" s="62"/>
      <c r="L13997" s="63"/>
    </row>
    <row r="13998" spans="1:12">
      <c r="A13998" s="77"/>
      <c r="B13998"/>
      <c r="C13998"/>
      <c r="D13998"/>
      <c r="H13998" s="6"/>
      <c r="I13998" s="79"/>
      <c r="J13998"/>
      <c r="K13998" s="62"/>
      <c r="L13998" s="63"/>
    </row>
    <row r="13999" spans="1:12">
      <c r="A13999" s="77"/>
      <c r="B13999"/>
      <c r="C13999"/>
      <c r="D13999"/>
      <c r="H13999" s="6"/>
      <c r="I13999" s="79"/>
      <c r="J13999"/>
      <c r="K13999" s="2"/>
      <c r="L13999" s="60"/>
    </row>
    <row r="14000" spans="1:12">
      <c r="A14000" s="77"/>
      <c r="B14000"/>
      <c r="C14000"/>
      <c r="D14000"/>
      <c r="H14000" s="6"/>
      <c r="I14000" s="79"/>
      <c r="J14000"/>
      <c r="K14000" s="2"/>
      <c r="L14000" s="60"/>
    </row>
    <row r="14001" spans="1:12">
      <c r="A14001" s="77"/>
      <c r="B14001"/>
      <c r="C14001"/>
      <c r="D14001"/>
      <c r="H14001" s="6"/>
      <c r="I14001" s="79"/>
      <c r="J14001"/>
      <c r="K14001" s="2"/>
      <c r="L14001" s="60"/>
    </row>
    <row r="14002" spans="1:12">
      <c r="A14002" s="77"/>
      <c r="B14002"/>
      <c r="C14002"/>
      <c r="D14002"/>
      <c r="H14002" s="6"/>
      <c r="I14002" s="79"/>
      <c r="J14002"/>
      <c r="K14002" s="2"/>
      <c r="L14002" s="60"/>
    </row>
    <row r="14003" spans="1:12">
      <c r="A14003" s="77"/>
      <c r="B14003"/>
      <c r="C14003"/>
      <c r="D14003"/>
      <c r="H14003" s="6"/>
      <c r="I14003" s="79"/>
      <c r="J14003"/>
      <c r="K14003" s="2"/>
      <c r="L14003" s="60"/>
    </row>
    <row r="14004" spans="1:12">
      <c r="A14004" s="77"/>
      <c r="B14004"/>
      <c r="C14004"/>
      <c r="D14004"/>
      <c r="H14004" s="6"/>
      <c r="I14004" s="79"/>
      <c r="J14004"/>
      <c r="K14004" s="2"/>
      <c r="L14004" s="60"/>
    </row>
    <row r="14005" spans="1:12">
      <c r="A14005" s="77"/>
      <c r="B14005"/>
      <c r="C14005"/>
      <c r="D14005"/>
      <c r="H14005" s="6"/>
      <c r="I14005" s="79"/>
      <c r="J14005"/>
      <c r="K14005" s="2"/>
      <c r="L14005" s="60"/>
    </row>
    <row r="14006" spans="1:12">
      <c r="A14006" s="77"/>
      <c r="B14006"/>
      <c r="C14006"/>
      <c r="D14006"/>
      <c r="H14006" s="6"/>
      <c r="I14006" s="79"/>
      <c r="J14006"/>
      <c r="K14006" s="2"/>
      <c r="L14006" s="60"/>
    </row>
    <row r="14007" spans="1:12">
      <c r="A14007" s="77"/>
      <c r="B14007"/>
      <c r="C14007"/>
      <c r="D14007"/>
      <c r="H14007" s="6"/>
      <c r="I14007" s="79"/>
      <c r="J14007"/>
      <c r="K14007" s="2"/>
      <c r="L14007" s="60"/>
    </row>
    <row r="14008" spans="1:12">
      <c r="A14008" s="77"/>
      <c r="B14008"/>
      <c r="C14008"/>
      <c r="D14008"/>
      <c r="H14008" s="6"/>
      <c r="I14008" s="79"/>
      <c r="J14008"/>
      <c r="K14008" s="2"/>
      <c r="L14008" s="60"/>
    </row>
    <row r="14009" spans="1:12">
      <c r="A14009" s="77"/>
      <c r="B14009"/>
      <c r="C14009"/>
      <c r="D14009"/>
      <c r="H14009" s="6"/>
      <c r="I14009" s="79"/>
      <c r="J14009"/>
      <c r="K14009" s="2"/>
      <c r="L14009" s="60"/>
    </row>
    <row r="14010" spans="1:12">
      <c r="A14010" s="77"/>
      <c r="B14010"/>
      <c r="C14010"/>
      <c r="D14010"/>
      <c r="H14010" s="6"/>
      <c r="I14010" s="79"/>
      <c r="J14010"/>
      <c r="K14010" s="2"/>
      <c r="L14010" s="60"/>
    </row>
    <row r="14011" spans="1:12">
      <c r="A14011" s="77"/>
      <c r="B14011"/>
      <c r="C14011"/>
      <c r="D14011"/>
      <c r="H14011" s="6"/>
      <c r="I14011" s="79"/>
      <c r="J14011"/>
      <c r="K14011" s="2"/>
      <c r="L14011" s="60"/>
    </row>
    <row r="14012" spans="1:12">
      <c r="A14012" s="77"/>
      <c r="B14012"/>
      <c r="C14012"/>
      <c r="D14012"/>
      <c r="H14012" s="6"/>
      <c r="I14012" s="79"/>
      <c r="J14012"/>
      <c r="K14012" s="2"/>
      <c r="L14012" s="60"/>
    </row>
    <row r="14013" spans="1:12">
      <c r="A14013" s="77"/>
      <c r="B14013"/>
      <c r="C14013"/>
      <c r="D14013"/>
      <c r="H14013" s="6"/>
      <c r="I14013" s="79"/>
      <c r="J14013"/>
      <c r="K14013" s="2"/>
      <c r="L14013" s="60"/>
    </row>
    <row r="14014" spans="1:12">
      <c r="A14014" s="77"/>
      <c r="B14014"/>
      <c r="C14014"/>
      <c r="D14014"/>
      <c r="H14014" s="6"/>
      <c r="I14014" s="79"/>
      <c r="J14014"/>
      <c r="K14014" s="2"/>
      <c r="L14014" s="60"/>
    </row>
    <row r="14015" spans="1:12">
      <c r="A14015" s="77"/>
      <c r="B14015"/>
      <c r="C14015"/>
      <c r="D14015"/>
      <c r="H14015" s="6"/>
      <c r="I14015" s="79"/>
      <c r="J14015"/>
      <c r="K14015" s="2"/>
      <c r="L14015" s="60"/>
    </row>
    <row r="14016" spans="1:12">
      <c r="A14016" s="77"/>
      <c r="B14016"/>
      <c r="C14016"/>
      <c r="D14016"/>
      <c r="H14016" s="6"/>
      <c r="I14016" s="79"/>
      <c r="J14016"/>
      <c r="K14016" s="2"/>
      <c r="L14016" s="60"/>
    </row>
    <row r="14017" spans="1:12">
      <c r="A14017" s="77"/>
      <c r="B14017"/>
      <c r="C14017"/>
      <c r="D14017"/>
      <c r="H14017" s="6"/>
      <c r="I14017" s="79"/>
      <c r="J14017"/>
      <c r="K14017" s="2"/>
      <c r="L14017" s="60"/>
    </row>
    <row r="14018" spans="1:12">
      <c r="A14018" s="77"/>
      <c r="B14018"/>
      <c r="C14018"/>
      <c r="D14018"/>
      <c r="H14018" s="6"/>
      <c r="I14018" s="79"/>
      <c r="J14018"/>
      <c r="K14018" s="2"/>
      <c r="L14018" s="60"/>
    </row>
    <row r="14019" spans="1:12">
      <c r="A14019" s="77"/>
      <c r="B14019"/>
      <c r="C14019"/>
      <c r="D14019"/>
      <c r="H14019" s="6"/>
      <c r="I14019" s="79"/>
      <c r="J14019"/>
      <c r="K14019" s="2"/>
      <c r="L14019" s="60"/>
    </row>
    <row r="14020" spans="1:12">
      <c r="A14020" s="77"/>
      <c r="B14020"/>
      <c r="C14020"/>
      <c r="D14020"/>
      <c r="H14020" s="6"/>
      <c r="I14020" s="79"/>
      <c r="J14020"/>
      <c r="K14020" s="2"/>
      <c r="L14020" s="60"/>
    </row>
    <row r="14021" spans="1:12">
      <c r="A14021" s="77"/>
      <c r="B14021"/>
      <c r="C14021"/>
      <c r="D14021"/>
      <c r="H14021" s="6"/>
      <c r="I14021" s="79"/>
      <c r="J14021"/>
      <c r="K14021" s="2"/>
      <c r="L14021" s="60"/>
    </row>
    <row r="14022" spans="1:12">
      <c r="A14022" s="77"/>
      <c r="B14022"/>
      <c r="C14022"/>
      <c r="D14022"/>
      <c r="H14022" s="6"/>
      <c r="I14022" s="79"/>
      <c r="J14022"/>
      <c r="K14022" s="2"/>
      <c r="L14022" s="60"/>
    </row>
    <row r="14023" spans="1:12">
      <c r="A14023" s="77"/>
      <c r="B14023"/>
      <c r="C14023"/>
      <c r="D14023"/>
      <c r="H14023" s="6"/>
      <c r="I14023" s="79"/>
      <c r="J14023"/>
      <c r="K14023" s="2"/>
      <c r="L14023" s="60"/>
    </row>
    <row r="14024" spans="1:12">
      <c r="A14024" s="77"/>
      <c r="B14024"/>
      <c r="C14024"/>
      <c r="D14024"/>
      <c r="H14024" s="6"/>
      <c r="I14024" s="79"/>
      <c r="J14024"/>
      <c r="K14024" s="2"/>
      <c r="L14024" s="60"/>
    </row>
    <row r="14025" spans="1:12">
      <c r="A14025" s="77"/>
      <c r="B14025"/>
      <c r="C14025"/>
      <c r="D14025"/>
      <c r="H14025" s="6"/>
      <c r="I14025" s="79"/>
      <c r="J14025"/>
      <c r="K14025" s="2"/>
      <c r="L14025" s="60"/>
    </row>
    <row r="14026" spans="1:12">
      <c r="A14026" s="77"/>
      <c r="B14026"/>
      <c r="C14026"/>
      <c r="D14026"/>
      <c r="H14026" s="6"/>
      <c r="I14026" s="79"/>
      <c r="J14026"/>
      <c r="K14026" s="2"/>
      <c r="L14026" s="60"/>
    </row>
    <row r="14027" spans="1:12">
      <c r="A14027" s="77"/>
      <c r="B14027"/>
      <c r="C14027"/>
      <c r="D14027"/>
      <c r="H14027" s="6"/>
      <c r="I14027" s="79"/>
      <c r="J14027"/>
      <c r="K14027" s="2"/>
      <c r="L14027" s="60"/>
    </row>
    <row r="14028" spans="1:12">
      <c r="A14028" s="77"/>
      <c r="B14028"/>
      <c r="C14028"/>
      <c r="D14028"/>
      <c r="H14028" s="6"/>
      <c r="I14028" s="79"/>
      <c r="J14028"/>
      <c r="K14028" s="2"/>
      <c r="L14028" s="60"/>
    </row>
    <row r="14029" spans="1:12">
      <c r="A14029" s="77"/>
      <c r="B14029"/>
      <c r="C14029"/>
      <c r="D14029"/>
      <c r="H14029" s="6"/>
      <c r="I14029" s="79"/>
      <c r="J14029"/>
      <c r="K14029" s="2"/>
      <c r="L14029" s="60"/>
    </row>
    <row r="14030" spans="1:12">
      <c r="A14030" s="77"/>
      <c r="B14030"/>
      <c r="C14030"/>
      <c r="D14030"/>
      <c r="H14030" s="6"/>
      <c r="I14030" s="79"/>
      <c r="J14030"/>
      <c r="K14030" s="2"/>
      <c r="L14030" s="60"/>
    </row>
    <row r="14031" spans="1:12">
      <c r="A14031" s="77"/>
      <c r="B14031"/>
      <c r="C14031"/>
      <c r="D14031"/>
      <c r="H14031" s="6"/>
      <c r="I14031" s="79"/>
      <c r="J14031"/>
      <c r="K14031" s="2"/>
      <c r="L14031" s="60"/>
    </row>
    <row r="14032" spans="1:12">
      <c r="A14032" s="77"/>
      <c r="B14032"/>
      <c r="C14032"/>
      <c r="D14032"/>
      <c r="H14032" s="6"/>
      <c r="I14032" s="79"/>
      <c r="J14032"/>
      <c r="K14032" s="2"/>
      <c r="L14032" s="60"/>
    </row>
    <row r="14033" spans="1:12">
      <c r="A14033" s="77"/>
      <c r="B14033"/>
      <c r="C14033"/>
      <c r="D14033"/>
      <c r="H14033" s="6"/>
      <c r="I14033" s="79"/>
      <c r="J14033"/>
      <c r="K14033" s="2"/>
      <c r="L14033" s="60"/>
    </row>
    <row r="14034" spans="1:12">
      <c r="A14034" s="77"/>
      <c r="B14034"/>
      <c r="C14034"/>
      <c r="D14034"/>
      <c r="H14034" s="6"/>
      <c r="I14034" s="79"/>
      <c r="J14034"/>
      <c r="K14034" s="2"/>
      <c r="L14034" s="60"/>
    </row>
    <row r="14035" spans="1:12">
      <c r="A14035" s="77"/>
      <c r="B14035"/>
      <c r="C14035"/>
      <c r="D14035"/>
      <c r="H14035" s="6"/>
      <c r="I14035" s="79"/>
      <c r="J14035"/>
      <c r="K14035" s="2"/>
      <c r="L14035" s="60"/>
    </row>
    <row r="14036" spans="1:12">
      <c r="A14036" s="77"/>
      <c r="B14036"/>
      <c r="C14036"/>
      <c r="D14036"/>
      <c r="H14036" s="6"/>
      <c r="I14036" s="79"/>
      <c r="J14036"/>
      <c r="K14036" s="2"/>
      <c r="L14036" s="60"/>
    </row>
    <row r="14037" spans="1:12">
      <c r="A14037" s="77"/>
      <c r="B14037"/>
      <c r="C14037"/>
      <c r="D14037"/>
      <c r="H14037" s="6"/>
      <c r="I14037" s="79"/>
      <c r="J14037"/>
      <c r="K14037" s="2"/>
      <c r="L14037" s="60"/>
    </row>
    <row r="14038" spans="1:12">
      <c r="A14038" s="77"/>
      <c r="B14038"/>
      <c r="C14038"/>
      <c r="D14038"/>
      <c r="H14038" s="6"/>
      <c r="I14038" s="79"/>
      <c r="J14038"/>
      <c r="K14038" s="2"/>
      <c r="L14038" s="60"/>
    </row>
    <row r="14039" spans="1:12">
      <c r="A14039" s="77"/>
      <c r="B14039"/>
      <c r="C14039"/>
      <c r="D14039"/>
      <c r="H14039" s="6"/>
      <c r="I14039" s="79"/>
      <c r="J14039"/>
      <c r="K14039" s="2"/>
      <c r="L14039" s="60"/>
    </row>
    <row r="14040" spans="1:12">
      <c r="A14040" s="77"/>
      <c r="B14040"/>
      <c r="C14040"/>
      <c r="D14040"/>
      <c r="H14040" s="6"/>
      <c r="I14040" s="79"/>
      <c r="J14040"/>
      <c r="K14040" s="2"/>
      <c r="L14040" s="60"/>
    </row>
    <row r="14041" spans="1:12">
      <c r="A14041" s="77"/>
      <c r="B14041"/>
      <c r="C14041"/>
      <c r="D14041"/>
      <c r="H14041" s="6"/>
      <c r="I14041" s="79"/>
      <c r="J14041"/>
      <c r="K14041" s="2"/>
      <c r="L14041" s="60"/>
    </row>
    <row r="14042" spans="1:12">
      <c r="A14042" s="77"/>
      <c r="B14042"/>
      <c r="C14042"/>
      <c r="D14042"/>
      <c r="H14042" s="6"/>
      <c r="I14042" s="79"/>
      <c r="J14042"/>
      <c r="K14042" s="2"/>
      <c r="L14042" s="60"/>
    </row>
    <row r="14043" spans="1:12">
      <c r="A14043" s="77"/>
      <c r="B14043"/>
      <c r="C14043"/>
      <c r="D14043"/>
      <c r="H14043" s="6"/>
      <c r="I14043" s="79"/>
      <c r="J14043"/>
      <c r="K14043" s="2"/>
      <c r="L14043" s="60"/>
    </row>
    <row r="14044" spans="1:12">
      <c r="A14044" s="77"/>
      <c r="B14044"/>
      <c r="C14044"/>
      <c r="D14044"/>
      <c r="H14044" s="6"/>
      <c r="I14044" s="79"/>
      <c r="J14044"/>
      <c r="K14044" s="2"/>
      <c r="L14044" s="60"/>
    </row>
    <row r="14045" spans="1:12">
      <c r="A14045" s="77"/>
      <c r="B14045"/>
      <c r="C14045"/>
      <c r="D14045"/>
      <c r="H14045" s="6"/>
      <c r="I14045" s="79"/>
      <c r="J14045"/>
      <c r="K14045" s="2"/>
      <c r="L14045" s="60"/>
    </row>
    <row r="14046" spans="1:12">
      <c r="A14046" s="77"/>
      <c r="B14046"/>
      <c r="C14046"/>
      <c r="D14046"/>
      <c r="H14046" s="6"/>
      <c r="I14046" s="79"/>
      <c r="J14046"/>
      <c r="K14046" s="2"/>
      <c r="L14046" s="60"/>
    </row>
    <row r="14047" spans="1:12">
      <c r="A14047" s="77"/>
      <c r="B14047"/>
      <c r="C14047"/>
      <c r="D14047"/>
      <c r="H14047" s="6"/>
      <c r="I14047" s="79"/>
      <c r="J14047"/>
      <c r="K14047" s="2"/>
      <c r="L14047" s="60"/>
    </row>
    <row r="14048" spans="1:12">
      <c r="A14048" s="77"/>
      <c r="B14048"/>
      <c r="C14048"/>
      <c r="D14048"/>
      <c r="H14048" s="6"/>
      <c r="I14048" s="79"/>
      <c r="J14048"/>
      <c r="K14048" s="2"/>
      <c r="L14048" s="60"/>
    </row>
    <row r="14049" spans="1:12">
      <c r="A14049" s="77"/>
      <c r="B14049"/>
      <c r="C14049"/>
      <c r="D14049"/>
      <c r="H14049" s="6"/>
      <c r="I14049" s="79"/>
      <c r="J14049"/>
      <c r="K14049" s="2"/>
      <c r="L14049" s="60"/>
    </row>
    <row r="14050" spans="1:12">
      <c r="A14050" s="77"/>
      <c r="B14050"/>
      <c r="C14050"/>
      <c r="D14050"/>
      <c r="H14050" s="6"/>
      <c r="I14050" s="79"/>
      <c r="J14050"/>
      <c r="K14050" s="2"/>
      <c r="L14050" s="60"/>
    </row>
    <row r="14051" spans="1:12">
      <c r="A14051" s="77"/>
      <c r="B14051"/>
      <c r="C14051"/>
      <c r="D14051"/>
      <c r="H14051" s="6"/>
      <c r="I14051" s="79"/>
      <c r="J14051"/>
      <c r="K14051" s="2"/>
      <c r="L14051" s="60"/>
    </row>
    <row r="14052" spans="1:12">
      <c r="A14052" s="77"/>
      <c r="B14052"/>
      <c r="C14052"/>
      <c r="D14052"/>
      <c r="H14052" s="6"/>
      <c r="I14052" s="79"/>
      <c r="J14052"/>
      <c r="K14052" s="2"/>
      <c r="L14052" s="60"/>
    </row>
    <row r="14053" spans="1:12">
      <c r="A14053" s="77"/>
      <c r="B14053"/>
      <c r="C14053"/>
      <c r="D14053"/>
      <c r="H14053" s="6"/>
      <c r="I14053" s="79"/>
      <c r="J14053"/>
      <c r="K14053" s="2"/>
      <c r="L14053" s="60"/>
    </row>
    <row r="14054" spans="1:12">
      <c r="A14054" s="77"/>
      <c r="B14054"/>
      <c r="C14054"/>
      <c r="D14054"/>
      <c r="H14054" s="6"/>
      <c r="I14054" s="79"/>
      <c r="J14054"/>
      <c r="K14054" s="2"/>
      <c r="L14054" s="60"/>
    </row>
    <row r="14055" spans="1:12">
      <c r="A14055" s="77"/>
      <c r="B14055"/>
      <c r="C14055"/>
      <c r="D14055"/>
      <c r="H14055" s="6"/>
      <c r="I14055" s="79"/>
      <c r="J14055"/>
      <c r="K14055" s="2"/>
      <c r="L14055" s="60"/>
    </row>
    <row r="14056" spans="1:12">
      <c r="A14056" s="77"/>
      <c r="B14056"/>
      <c r="C14056"/>
      <c r="D14056"/>
      <c r="H14056" s="6"/>
      <c r="I14056" s="79"/>
      <c r="J14056"/>
      <c r="K14056" s="2"/>
      <c r="L14056" s="60"/>
    </row>
    <row r="14057" spans="1:12">
      <c r="A14057" s="77"/>
      <c r="B14057"/>
      <c r="C14057"/>
      <c r="D14057"/>
      <c r="H14057" s="6"/>
      <c r="I14057" s="79"/>
      <c r="J14057"/>
      <c r="K14057" s="2"/>
      <c r="L14057" s="60"/>
    </row>
    <row r="14058" spans="1:12">
      <c r="A14058" s="77"/>
      <c r="B14058"/>
      <c r="C14058"/>
      <c r="D14058"/>
      <c r="H14058" s="6"/>
      <c r="I14058" s="79"/>
      <c r="J14058"/>
      <c r="K14058" s="2"/>
      <c r="L14058" s="60"/>
    </row>
    <row r="14059" spans="1:12">
      <c r="A14059" s="77"/>
      <c r="B14059"/>
      <c r="C14059"/>
      <c r="D14059"/>
      <c r="H14059" s="6"/>
      <c r="I14059" s="79"/>
      <c r="J14059"/>
      <c r="K14059" s="2"/>
      <c r="L14059" s="60"/>
    </row>
    <row r="14060" spans="1:12">
      <c r="A14060" s="77"/>
      <c r="B14060"/>
      <c r="C14060"/>
      <c r="D14060"/>
      <c r="H14060" s="6"/>
      <c r="I14060" s="79"/>
      <c r="J14060"/>
      <c r="K14060" s="2"/>
      <c r="L14060" s="60"/>
    </row>
    <row r="14061" spans="1:12">
      <c r="A14061" s="77"/>
      <c r="B14061"/>
      <c r="C14061"/>
      <c r="D14061"/>
      <c r="H14061" s="6"/>
      <c r="I14061" s="79"/>
      <c r="J14061"/>
      <c r="K14061" s="2"/>
      <c r="L14061" s="60"/>
    </row>
    <row r="14062" spans="1:12">
      <c r="A14062" s="77"/>
      <c r="B14062"/>
      <c r="C14062"/>
      <c r="D14062"/>
      <c r="H14062" s="6"/>
      <c r="I14062" s="79"/>
      <c r="J14062"/>
      <c r="K14062" s="2"/>
      <c r="L14062" s="60"/>
    </row>
    <row r="14063" spans="1:12">
      <c r="A14063" s="77"/>
      <c r="B14063"/>
      <c r="C14063"/>
      <c r="D14063"/>
      <c r="H14063" s="6"/>
      <c r="I14063" s="79"/>
      <c r="J14063"/>
      <c r="K14063" s="2"/>
      <c r="L14063" s="60"/>
    </row>
    <row r="14064" spans="1:12">
      <c r="A14064" s="77"/>
      <c r="B14064"/>
      <c r="C14064"/>
      <c r="D14064"/>
      <c r="H14064" s="6"/>
      <c r="I14064" s="79"/>
      <c r="J14064"/>
      <c r="K14064" s="2"/>
      <c r="L14064" s="60"/>
    </row>
    <row r="14065" spans="1:12">
      <c r="A14065" s="77"/>
      <c r="B14065"/>
      <c r="C14065"/>
      <c r="D14065"/>
      <c r="H14065" s="6"/>
      <c r="I14065" s="79"/>
      <c r="J14065"/>
      <c r="K14065" s="2"/>
      <c r="L14065" s="60"/>
    </row>
    <row r="14066" spans="1:12">
      <c r="A14066" s="77"/>
      <c r="B14066"/>
      <c r="C14066"/>
      <c r="D14066"/>
      <c r="H14066" s="6"/>
      <c r="I14066" s="79"/>
      <c r="J14066"/>
      <c r="K14066" s="2"/>
      <c r="L14066" s="60"/>
    </row>
    <row r="14067" spans="1:12">
      <c r="A14067" s="77"/>
      <c r="B14067"/>
      <c r="C14067"/>
      <c r="D14067"/>
      <c r="H14067" s="6"/>
      <c r="I14067" s="79"/>
      <c r="J14067"/>
      <c r="K14067" s="2"/>
      <c r="L14067" s="60"/>
    </row>
    <row r="14068" spans="1:12">
      <c r="A14068" s="77"/>
      <c r="B14068"/>
      <c r="C14068"/>
      <c r="D14068"/>
      <c r="H14068" s="6"/>
      <c r="I14068" s="79"/>
      <c r="J14068"/>
      <c r="K14068" s="2"/>
      <c r="L14068" s="60"/>
    </row>
    <row r="14069" spans="1:12">
      <c r="A14069" s="77"/>
      <c r="B14069"/>
      <c r="C14069"/>
      <c r="D14069"/>
      <c r="H14069" s="6"/>
      <c r="I14069" s="79"/>
      <c r="J14069"/>
      <c r="K14069" s="2"/>
      <c r="L14069" s="60"/>
    </row>
    <row r="14070" spans="1:12">
      <c r="A14070" s="77"/>
      <c r="B14070"/>
      <c r="C14070"/>
      <c r="D14070"/>
      <c r="H14070" s="6"/>
      <c r="I14070" s="79"/>
      <c r="J14070"/>
      <c r="K14070" s="2"/>
      <c r="L14070" s="60"/>
    </row>
    <row r="14071" spans="1:12">
      <c r="A14071" s="77"/>
      <c r="B14071"/>
      <c r="C14071"/>
      <c r="D14071"/>
      <c r="H14071" s="6"/>
      <c r="I14071" s="79"/>
      <c r="J14071"/>
      <c r="K14071" s="2"/>
      <c r="L14071" s="60"/>
    </row>
    <row r="14072" spans="1:12">
      <c r="A14072" s="77"/>
      <c r="B14072"/>
      <c r="C14072"/>
      <c r="D14072"/>
      <c r="H14072" s="6"/>
      <c r="I14072" s="79"/>
      <c r="J14072"/>
      <c r="K14072" s="2"/>
      <c r="L14072" s="60"/>
    </row>
    <row r="14073" spans="1:12">
      <c r="A14073" s="77"/>
      <c r="B14073"/>
      <c r="C14073"/>
      <c r="D14073"/>
      <c r="H14073" s="6"/>
      <c r="I14073" s="79"/>
      <c r="J14073"/>
      <c r="K14073" s="2"/>
      <c r="L14073" s="60"/>
    </row>
    <row r="14074" spans="1:12">
      <c r="A14074" s="77"/>
      <c r="B14074"/>
      <c r="C14074"/>
      <c r="D14074"/>
      <c r="H14074" s="6"/>
      <c r="I14074" s="79"/>
      <c r="J14074"/>
      <c r="K14074" s="2"/>
      <c r="L14074" s="60"/>
    </row>
    <row r="14075" spans="1:12">
      <c r="A14075" s="77"/>
      <c r="B14075"/>
      <c r="C14075"/>
      <c r="D14075"/>
      <c r="H14075" s="6"/>
      <c r="I14075" s="79"/>
      <c r="J14075"/>
      <c r="K14075" s="2"/>
      <c r="L14075" s="60"/>
    </row>
    <row r="14076" spans="1:12">
      <c r="A14076" s="77"/>
      <c r="B14076"/>
      <c r="C14076"/>
      <c r="D14076"/>
      <c r="H14076" s="6"/>
      <c r="I14076" s="79"/>
      <c r="J14076"/>
      <c r="K14076" s="2"/>
      <c r="L14076" s="60"/>
    </row>
    <row r="14077" spans="1:12">
      <c r="A14077" s="77"/>
      <c r="B14077"/>
      <c r="C14077"/>
      <c r="D14077"/>
      <c r="H14077" s="6"/>
      <c r="I14077" s="79"/>
      <c r="J14077"/>
      <c r="K14077" s="2"/>
      <c r="L14077" s="60"/>
    </row>
    <row r="14078" spans="1:12">
      <c r="A14078" s="77"/>
      <c r="B14078"/>
      <c r="C14078"/>
      <c r="D14078"/>
      <c r="H14078" s="6"/>
      <c r="I14078" s="79"/>
      <c r="J14078"/>
      <c r="K14078" s="2"/>
      <c r="L14078" s="60"/>
    </row>
    <row r="14079" spans="1:12">
      <c r="A14079" s="77"/>
      <c r="B14079"/>
      <c r="C14079"/>
      <c r="D14079"/>
      <c r="H14079" s="6"/>
      <c r="I14079" s="79"/>
      <c r="J14079"/>
      <c r="K14079" s="2"/>
      <c r="L14079" s="60"/>
    </row>
    <row r="14080" spans="1:12">
      <c r="A14080" s="77"/>
      <c r="B14080"/>
      <c r="C14080"/>
      <c r="D14080"/>
      <c r="H14080" s="6"/>
      <c r="I14080" s="79"/>
      <c r="J14080"/>
      <c r="K14080" s="2"/>
      <c r="L14080" s="60"/>
    </row>
    <row r="14081" spans="1:12">
      <c r="A14081" s="77"/>
      <c r="B14081"/>
      <c r="C14081"/>
      <c r="D14081"/>
      <c r="H14081" s="6"/>
      <c r="I14081" s="79"/>
      <c r="J14081"/>
      <c r="K14081" s="2"/>
      <c r="L14081" s="60"/>
    </row>
    <row r="14082" spans="1:12">
      <c r="A14082" s="77"/>
      <c r="B14082"/>
      <c r="C14082"/>
      <c r="D14082"/>
      <c r="H14082" s="6"/>
      <c r="I14082" s="79"/>
      <c r="J14082"/>
      <c r="K14082" s="2"/>
      <c r="L14082" s="60"/>
    </row>
    <row r="14083" spans="1:12">
      <c r="A14083" s="77"/>
      <c r="B14083"/>
      <c r="C14083"/>
      <c r="D14083"/>
      <c r="H14083" s="6"/>
      <c r="I14083" s="79"/>
      <c r="J14083"/>
      <c r="K14083" s="2"/>
      <c r="L14083" s="60"/>
    </row>
    <row r="14084" spans="1:12">
      <c r="A14084" s="77"/>
      <c r="B14084"/>
      <c r="C14084"/>
      <c r="D14084"/>
      <c r="H14084" s="6"/>
      <c r="I14084" s="79"/>
      <c r="J14084"/>
      <c r="K14084" s="2"/>
      <c r="L14084" s="60"/>
    </row>
    <row r="14085" spans="1:12">
      <c r="A14085" s="77"/>
      <c r="B14085"/>
      <c r="C14085"/>
      <c r="D14085"/>
      <c r="H14085" s="6"/>
      <c r="I14085" s="79"/>
      <c r="J14085"/>
      <c r="K14085" s="2"/>
      <c r="L14085" s="60"/>
    </row>
    <row r="14086" spans="1:12">
      <c r="A14086" s="77"/>
      <c r="B14086"/>
      <c r="C14086"/>
      <c r="D14086"/>
      <c r="H14086" s="6"/>
      <c r="I14086" s="79"/>
      <c r="J14086"/>
      <c r="K14086" s="2"/>
      <c r="L14086" s="60"/>
    </row>
    <row r="14087" spans="1:12">
      <c r="A14087" s="77"/>
      <c r="B14087"/>
      <c r="C14087"/>
      <c r="D14087"/>
      <c r="H14087" s="6"/>
      <c r="I14087" s="79"/>
      <c r="J14087"/>
      <c r="K14087" s="2"/>
      <c r="L14087" s="60"/>
    </row>
    <row r="14088" spans="1:12">
      <c r="A14088" s="77"/>
      <c r="B14088"/>
      <c r="C14088"/>
      <c r="D14088"/>
      <c r="H14088" s="6"/>
      <c r="I14088" s="79"/>
      <c r="J14088"/>
      <c r="K14088" s="2"/>
      <c r="L14088" s="60"/>
    </row>
    <row r="14089" spans="1:12">
      <c r="A14089" s="77"/>
      <c r="B14089"/>
      <c r="C14089"/>
      <c r="D14089"/>
      <c r="H14089" s="6"/>
      <c r="I14089" s="79"/>
      <c r="J14089"/>
      <c r="K14089" s="2"/>
      <c r="L14089" s="60"/>
    </row>
    <row r="14090" spans="1:12">
      <c r="A14090" s="77"/>
      <c r="B14090"/>
      <c r="C14090"/>
      <c r="D14090"/>
      <c r="H14090" s="6"/>
      <c r="I14090" s="79"/>
      <c r="J14090"/>
      <c r="K14090" s="2"/>
      <c r="L14090" s="60"/>
    </row>
    <row r="14091" spans="1:12">
      <c r="A14091" s="77"/>
      <c r="B14091"/>
      <c r="C14091"/>
      <c r="D14091"/>
      <c r="H14091" s="6"/>
      <c r="I14091" s="79"/>
      <c r="J14091"/>
      <c r="K14091" s="2"/>
      <c r="L14091" s="60"/>
    </row>
    <row r="14092" spans="1:12">
      <c r="A14092" s="77"/>
      <c r="B14092"/>
      <c r="C14092"/>
      <c r="D14092"/>
      <c r="H14092" s="6"/>
      <c r="I14092" s="79"/>
      <c r="J14092"/>
      <c r="K14092" s="2"/>
      <c r="L14092" s="60"/>
    </row>
    <row r="14093" spans="1:12">
      <c r="A14093" s="77"/>
      <c r="B14093"/>
      <c r="C14093"/>
      <c r="D14093"/>
      <c r="H14093" s="6"/>
      <c r="I14093" s="79"/>
      <c r="J14093"/>
      <c r="K14093" s="2"/>
      <c r="L14093" s="60"/>
    </row>
    <row r="14094" spans="1:12">
      <c r="A14094" s="77"/>
      <c r="B14094"/>
      <c r="C14094"/>
      <c r="D14094"/>
      <c r="H14094" s="6"/>
      <c r="I14094" s="79"/>
      <c r="J14094"/>
      <c r="K14094" s="2"/>
      <c r="L14094" s="60"/>
    </row>
    <row r="14095" spans="1:12">
      <c r="A14095" s="77"/>
      <c r="B14095"/>
      <c r="C14095"/>
      <c r="D14095"/>
      <c r="H14095" s="6"/>
      <c r="I14095" s="79"/>
      <c r="J14095"/>
      <c r="K14095" s="2"/>
      <c r="L14095" s="60"/>
    </row>
    <row r="14096" spans="1:12">
      <c r="A14096" s="77"/>
      <c r="B14096"/>
      <c r="C14096"/>
      <c r="D14096"/>
      <c r="H14096" s="6"/>
      <c r="I14096" s="79"/>
      <c r="J14096"/>
      <c r="K14096" s="2"/>
      <c r="L14096" s="60"/>
    </row>
    <row r="14097" spans="1:12">
      <c r="A14097" s="77"/>
      <c r="B14097"/>
      <c r="C14097"/>
      <c r="D14097"/>
      <c r="H14097" s="6"/>
      <c r="I14097" s="79"/>
      <c r="J14097"/>
      <c r="K14097" s="2"/>
      <c r="L14097" s="60"/>
    </row>
    <row r="14098" spans="1:12">
      <c r="A14098" s="77"/>
      <c r="B14098"/>
      <c r="C14098"/>
      <c r="D14098"/>
      <c r="H14098" s="6"/>
      <c r="I14098" s="79"/>
      <c r="J14098"/>
      <c r="K14098" s="2"/>
      <c r="L14098" s="60"/>
    </row>
    <row r="14099" spans="1:12">
      <c r="A14099" s="77"/>
      <c r="B14099"/>
      <c r="C14099"/>
      <c r="D14099"/>
      <c r="H14099" s="6"/>
      <c r="I14099" s="79"/>
      <c r="J14099"/>
      <c r="K14099" s="2"/>
      <c r="L14099" s="60"/>
    </row>
    <row r="14100" spans="1:12">
      <c r="A14100" s="77"/>
      <c r="B14100"/>
      <c r="C14100"/>
      <c r="D14100"/>
      <c r="H14100" s="6"/>
      <c r="I14100" s="79"/>
      <c r="J14100"/>
      <c r="K14100" s="2"/>
      <c r="L14100" s="60"/>
    </row>
    <row r="14101" spans="1:12">
      <c r="A14101" s="77"/>
      <c r="B14101"/>
      <c r="C14101"/>
      <c r="D14101"/>
      <c r="H14101" s="6"/>
      <c r="I14101" s="79"/>
      <c r="J14101"/>
      <c r="K14101" s="2"/>
      <c r="L14101" s="60"/>
    </row>
    <row r="14102" spans="1:12">
      <c r="A14102" s="77"/>
      <c r="B14102"/>
      <c r="C14102"/>
      <c r="D14102"/>
      <c r="H14102" s="6"/>
      <c r="I14102" s="79"/>
      <c r="J14102"/>
      <c r="K14102" s="2"/>
      <c r="L14102" s="60"/>
    </row>
    <row r="14103" spans="1:12">
      <c r="A14103" s="77"/>
      <c r="B14103"/>
      <c r="C14103"/>
      <c r="D14103"/>
      <c r="H14103" s="6"/>
      <c r="I14103" s="79"/>
      <c r="J14103"/>
      <c r="K14103" s="2"/>
      <c r="L14103" s="60"/>
    </row>
    <row r="14104" spans="1:12">
      <c r="A14104" s="77"/>
      <c r="B14104"/>
      <c r="C14104"/>
      <c r="D14104"/>
      <c r="H14104" s="6"/>
      <c r="I14104" s="79"/>
      <c r="J14104"/>
      <c r="K14104" s="2"/>
      <c r="L14104" s="60"/>
    </row>
    <row r="14105" spans="1:12">
      <c r="A14105" s="77"/>
      <c r="B14105"/>
      <c r="C14105"/>
      <c r="D14105"/>
      <c r="H14105" s="6"/>
      <c r="I14105" s="79"/>
      <c r="J14105"/>
      <c r="K14105" s="2"/>
      <c r="L14105" s="60"/>
    </row>
    <row r="14106" spans="1:12">
      <c r="A14106" s="77"/>
      <c r="B14106"/>
      <c r="C14106"/>
      <c r="D14106"/>
      <c r="H14106" s="6"/>
      <c r="I14106" s="79"/>
      <c r="J14106"/>
      <c r="K14106" s="2"/>
      <c r="L14106" s="60"/>
    </row>
    <row r="14107" spans="1:12">
      <c r="A14107" s="77"/>
      <c r="B14107"/>
      <c r="C14107"/>
      <c r="D14107"/>
      <c r="H14107" s="6"/>
      <c r="I14107" s="79"/>
      <c r="J14107"/>
      <c r="K14107" s="2"/>
      <c r="L14107" s="60"/>
    </row>
    <row r="14108" spans="1:12">
      <c r="A14108" s="77"/>
      <c r="B14108"/>
      <c r="C14108"/>
      <c r="D14108"/>
      <c r="H14108" s="6"/>
      <c r="I14108" s="79"/>
      <c r="J14108"/>
      <c r="K14108" s="2"/>
      <c r="L14108" s="60"/>
    </row>
    <row r="14109" spans="1:12">
      <c r="A14109" s="77"/>
      <c r="B14109"/>
      <c r="C14109"/>
      <c r="D14109"/>
      <c r="H14109" s="6"/>
      <c r="I14109" s="79"/>
      <c r="J14109"/>
      <c r="K14109" s="2"/>
      <c r="L14109" s="60"/>
    </row>
    <row r="14110" spans="1:12">
      <c r="A14110" s="77"/>
      <c r="B14110"/>
      <c r="C14110"/>
      <c r="D14110"/>
      <c r="H14110" s="6"/>
      <c r="I14110" s="79"/>
      <c r="J14110"/>
      <c r="K14110" s="2"/>
      <c r="L14110" s="60"/>
    </row>
    <row r="14111" spans="1:12">
      <c r="A14111" s="77"/>
      <c r="B14111"/>
      <c r="C14111"/>
      <c r="D14111"/>
      <c r="H14111" s="6"/>
      <c r="I14111" s="79"/>
      <c r="J14111"/>
      <c r="K14111" s="2"/>
      <c r="L14111" s="60"/>
    </row>
    <row r="14112" spans="1:12">
      <c r="A14112" s="77"/>
      <c r="B14112"/>
      <c r="C14112"/>
      <c r="D14112"/>
      <c r="H14112" s="6"/>
      <c r="I14112" s="79"/>
      <c r="J14112"/>
      <c r="K14112" s="2"/>
      <c r="L14112" s="60"/>
    </row>
    <row r="14113" spans="1:12">
      <c r="A14113" s="77"/>
      <c r="B14113"/>
      <c r="C14113"/>
      <c r="D14113"/>
      <c r="H14113" s="6"/>
      <c r="I14113" s="79"/>
      <c r="J14113"/>
      <c r="K14113" s="2"/>
      <c r="L14113" s="60"/>
    </row>
    <row r="14114" spans="1:12">
      <c r="A14114" s="77"/>
      <c r="B14114"/>
      <c r="C14114"/>
      <c r="D14114"/>
      <c r="H14114" s="6"/>
      <c r="I14114" s="79"/>
      <c r="J14114"/>
      <c r="K14114" s="2"/>
      <c r="L14114" s="60"/>
    </row>
    <row r="14115" spans="1:12">
      <c r="A14115" s="77"/>
      <c r="B14115"/>
      <c r="C14115"/>
      <c r="D14115"/>
      <c r="H14115" s="6"/>
      <c r="I14115" s="79"/>
      <c r="J14115"/>
      <c r="K14115" s="2"/>
      <c r="L14115" s="60"/>
    </row>
    <row r="14116" spans="1:12">
      <c r="A14116" s="77"/>
      <c r="B14116"/>
      <c r="C14116"/>
      <c r="D14116"/>
      <c r="H14116" s="6"/>
      <c r="I14116" s="79"/>
      <c r="J14116"/>
      <c r="K14116" s="2"/>
      <c r="L14116" s="60"/>
    </row>
    <row r="14117" spans="1:12">
      <c r="A14117" s="77"/>
      <c r="B14117"/>
      <c r="C14117"/>
      <c r="D14117"/>
      <c r="H14117" s="6"/>
      <c r="I14117" s="79"/>
      <c r="J14117"/>
      <c r="K14117" s="2"/>
      <c r="L14117" s="60"/>
    </row>
    <row r="14118" spans="1:12">
      <c r="A14118" s="77"/>
      <c r="B14118"/>
      <c r="C14118"/>
      <c r="D14118"/>
      <c r="H14118" s="6"/>
      <c r="I14118" s="79"/>
      <c r="J14118"/>
      <c r="K14118" s="2"/>
      <c r="L14118" s="60"/>
    </row>
    <row r="14119" spans="1:12">
      <c r="A14119" s="77"/>
      <c r="B14119"/>
      <c r="C14119"/>
      <c r="D14119"/>
      <c r="H14119" s="6"/>
      <c r="I14119" s="79"/>
      <c r="J14119"/>
      <c r="K14119" s="2"/>
      <c r="L14119" s="60"/>
    </row>
    <row r="14120" spans="1:12">
      <c r="A14120" s="77"/>
      <c r="B14120"/>
      <c r="C14120"/>
      <c r="D14120"/>
      <c r="H14120" s="6"/>
      <c r="I14120" s="79"/>
      <c r="J14120"/>
      <c r="K14120" s="2"/>
      <c r="L14120" s="60"/>
    </row>
    <row r="14121" spans="1:12">
      <c r="A14121" s="77"/>
      <c r="B14121"/>
      <c r="C14121"/>
      <c r="D14121"/>
      <c r="H14121" s="6"/>
      <c r="I14121" s="79"/>
      <c r="J14121"/>
      <c r="K14121" s="2"/>
      <c r="L14121" s="60"/>
    </row>
    <row r="14122" spans="1:12">
      <c r="A14122" s="77"/>
      <c r="B14122"/>
      <c r="C14122"/>
      <c r="D14122"/>
      <c r="H14122" s="6"/>
      <c r="I14122" s="79"/>
      <c r="J14122"/>
      <c r="K14122" s="2"/>
      <c r="L14122" s="60"/>
    </row>
    <row r="14123" spans="1:12">
      <c r="A14123" s="77"/>
      <c r="B14123"/>
      <c r="C14123"/>
      <c r="D14123"/>
      <c r="H14123" s="6"/>
      <c r="I14123" s="79"/>
      <c r="J14123"/>
      <c r="K14123" s="62"/>
      <c r="L14123" s="63"/>
    </row>
    <row r="14124" spans="1:12">
      <c r="A14124" s="77"/>
      <c r="B14124"/>
      <c r="C14124"/>
      <c r="D14124"/>
      <c r="H14124" s="6"/>
      <c r="I14124" s="79"/>
      <c r="J14124"/>
      <c r="K14124" s="62"/>
      <c r="L14124" s="63"/>
    </row>
    <row r="14125" spans="1:12">
      <c r="A14125" s="77"/>
      <c r="B14125"/>
      <c r="C14125"/>
      <c r="D14125"/>
      <c r="H14125" s="6"/>
      <c r="I14125" s="79"/>
      <c r="J14125"/>
      <c r="K14125" s="62"/>
      <c r="L14125" s="63"/>
    </row>
    <row r="14126" spans="1:12">
      <c r="A14126" s="77"/>
      <c r="B14126"/>
      <c r="C14126"/>
      <c r="D14126"/>
      <c r="H14126" s="6"/>
      <c r="I14126" s="79"/>
      <c r="J14126"/>
      <c r="K14126" s="2"/>
      <c r="L14126" s="60"/>
    </row>
    <row r="14127" spans="1:12">
      <c r="A14127" s="77"/>
      <c r="B14127"/>
      <c r="C14127"/>
      <c r="D14127"/>
      <c r="H14127" s="6"/>
      <c r="I14127" s="79"/>
      <c r="J14127"/>
      <c r="K14127" s="2"/>
      <c r="L14127" s="60"/>
    </row>
    <row r="14128" spans="1:12">
      <c r="A14128" s="77"/>
      <c r="B14128"/>
      <c r="C14128"/>
      <c r="D14128"/>
      <c r="H14128" s="6"/>
      <c r="I14128" s="79"/>
      <c r="J14128"/>
      <c r="K14128" s="2"/>
      <c r="L14128" s="60"/>
    </row>
    <row r="14129" spans="1:12">
      <c r="A14129" s="77"/>
      <c r="B14129"/>
      <c r="C14129"/>
      <c r="D14129"/>
      <c r="H14129" s="6"/>
      <c r="I14129" s="79"/>
      <c r="J14129"/>
      <c r="K14129" s="2"/>
      <c r="L14129" s="60"/>
    </row>
    <row r="14130" spans="1:12">
      <c r="A14130" s="77"/>
      <c r="B14130"/>
      <c r="C14130"/>
      <c r="D14130"/>
      <c r="H14130" s="6"/>
      <c r="I14130" s="79"/>
      <c r="J14130"/>
      <c r="K14130" s="2"/>
      <c r="L14130" s="60"/>
    </row>
    <row r="14131" spans="1:12">
      <c r="A14131" s="77"/>
      <c r="B14131"/>
      <c r="C14131"/>
      <c r="D14131"/>
      <c r="H14131" s="6"/>
      <c r="I14131" s="79"/>
      <c r="J14131"/>
      <c r="K14131" s="2"/>
      <c r="L14131" s="60"/>
    </row>
    <row r="14132" spans="1:12">
      <c r="A14132" s="77"/>
      <c r="B14132"/>
      <c r="C14132"/>
      <c r="D14132"/>
      <c r="H14132" s="6"/>
      <c r="I14132" s="79"/>
      <c r="J14132"/>
      <c r="K14132" s="2"/>
      <c r="L14132" s="60"/>
    </row>
    <row r="14133" spans="1:12">
      <c r="A14133" s="77"/>
      <c r="B14133"/>
      <c r="C14133"/>
      <c r="D14133"/>
      <c r="H14133" s="6"/>
      <c r="I14133" s="79"/>
      <c r="J14133"/>
      <c r="K14133" s="2"/>
      <c r="L14133" s="60"/>
    </row>
    <row r="14134" spans="1:12">
      <c r="A14134" s="77"/>
      <c r="B14134"/>
      <c r="C14134"/>
      <c r="D14134"/>
      <c r="H14134" s="6"/>
      <c r="I14134" s="79"/>
      <c r="J14134"/>
      <c r="K14134" s="2"/>
      <c r="L14134" s="60"/>
    </row>
    <row r="14135" spans="1:12">
      <c r="A14135" s="77"/>
      <c r="B14135"/>
      <c r="C14135"/>
      <c r="D14135"/>
      <c r="H14135" s="6"/>
      <c r="I14135" s="79"/>
      <c r="J14135"/>
      <c r="K14135" s="2"/>
      <c r="L14135" s="60"/>
    </row>
    <row r="14136" spans="1:12">
      <c r="A14136" s="77"/>
      <c r="B14136"/>
      <c r="C14136"/>
      <c r="D14136"/>
      <c r="H14136" s="6"/>
      <c r="I14136" s="79"/>
      <c r="J14136"/>
      <c r="K14136" s="2"/>
      <c r="L14136" s="60"/>
    </row>
    <row r="14137" spans="1:12">
      <c r="A14137" s="77"/>
      <c r="B14137"/>
      <c r="C14137"/>
      <c r="D14137"/>
      <c r="H14137" s="6"/>
      <c r="I14137" s="79"/>
      <c r="J14137"/>
      <c r="K14137" s="2"/>
      <c r="L14137" s="60"/>
    </row>
    <row r="14138" spans="1:12">
      <c r="A14138" s="77"/>
      <c r="B14138"/>
      <c r="C14138"/>
      <c r="D14138"/>
      <c r="H14138" s="6"/>
      <c r="I14138" s="79"/>
      <c r="J14138"/>
      <c r="K14138" s="2"/>
      <c r="L14138" s="60"/>
    </row>
    <row r="14139" spans="1:12">
      <c r="A14139" s="77"/>
      <c r="B14139"/>
      <c r="C14139"/>
      <c r="D14139"/>
      <c r="H14139" s="6"/>
      <c r="I14139" s="79"/>
      <c r="J14139"/>
      <c r="K14139" s="2"/>
      <c r="L14139" s="60"/>
    </row>
    <row r="14140" spans="1:12">
      <c r="A14140" s="77"/>
      <c r="B14140"/>
      <c r="C14140"/>
      <c r="D14140"/>
      <c r="H14140" s="6"/>
      <c r="I14140" s="79"/>
      <c r="J14140"/>
      <c r="K14140" s="2"/>
      <c r="L14140" s="60"/>
    </row>
    <row r="14141" spans="1:12">
      <c r="A14141" s="77"/>
      <c r="B14141"/>
      <c r="C14141"/>
      <c r="D14141"/>
      <c r="H14141" s="6"/>
      <c r="I14141" s="79"/>
      <c r="J14141"/>
      <c r="K14141" s="2"/>
      <c r="L14141" s="60"/>
    </row>
    <row r="14142" spans="1:12">
      <c r="A14142" s="77"/>
      <c r="B14142"/>
      <c r="C14142"/>
      <c r="D14142"/>
      <c r="H14142" s="6"/>
      <c r="I14142" s="79"/>
      <c r="J14142"/>
      <c r="K14142" s="2"/>
      <c r="L14142" s="60"/>
    </row>
    <row r="14143" spans="1:12">
      <c r="A14143" s="77"/>
      <c r="B14143"/>
      <c r="C14143"/>
      <c r="D14143"/>
      <c r="H14143" s="6"/>
      <c r="I14143" s="79"/>
      <c r="J14143"/>
      <c r="K14143" s="2"/>
      <c r="L14143" s="60"/>
    </row>
    <row r="14144" spans="1:12">
      <c r="A14144" s="77"/>
      <c r="B14144"/>
      <c r="C14144"/>
      <c r="D14144"/>
      <c r="H14144" s="6"/>
      <c r="I14144" s="79"/>
      <c r="J14144"/>
      <c r="K14144" s="2"/>
      <c r="L14144" s="60"/>
    </row>
    <row r="14145" spans="1:12">
      <c r="A14145" s="77"/>
      <c r="B14145"/>
      <c r="C14145"/>
      <c r="D14145"/>
      <c r="H14145" s="6"/>
      <c r="I14145" s="79"/>
      <c r="J14145"/>
      <c r="K14145" s="2"/>
      <c r="L14145" s="60"/>
    </row>
    <row r="14146" spans="1:12">
      <c r="A14146" s="77"/>
      <c r="B14146"/>
      <c r="C14146"/>
      <c r="D14146"/>
      <c r="H14146" s="6"/>
      <c r="I14146" s="79"/>
      <c r="J14146"/>
      <c r="K14146" s="2"/>
      <c r="L14146" s="60"/>
    </row>
    <row r="14147" spans="1:12">
      <c r="A14147" s="77"/>
      <c r="B14147"/>
      <c r="C14147"/>
      <c r="D14147"/>
      <c r="H14147" s="6"/>
      <c r="I14147" s="79"/>
      <c r="J14147"/>
      <c r="K14147" s="2"/>
      <c r="L14147" s="60"/>
    </row>
    <row r="14148" spans="1:12">
      <c r="A14148" s="77"/>
      <c r="B14148"/>
      <c r="C14148"/>
      <c r="D14148"/>
      <c r="H14148" s="6"/>
      <c r="I14148" s="79"/>
      <c r="J14148"/>
      <c r="K14148" s="2"/>
      <c r="L14148" s="60"/>
    </row>
    <row r="14149" spans="1:12">
      <c r="A14149" s="77"/>
      <c r="B14149"/>
      <c r="C14149"/>
      <c r="D14149"/>
      <c r="H14149" s="6"/>
      <c r="I14149" s="79"/>
      <c r="J14149"/>
      <c r="K14149" s="2"/>
      <c r="L14149" s="60"/>
    </row>
    <row r="14150" spans="1:12">
      <c r="A14150" s="77"/>
      <c r="B14150"/>
      <c r="C14150"/>
      <c r="D14150"/>
      <c r="H14150" s="6"/>
      <c r="I14150" s="79"/>
      <c r="J14150"/>
      <c r="K14150" s="2"/>
      <c r="L14150" s="60"/>
    </row>
    <row r="14151" spans="1:12">
      <c r="A14151" s="77"/>
      <c r="B14151"/>
      <c r="C14151"/>
      <c r="D14151"/>
      <c r="H14151" s="6"/>
      <c r="I14151" s="79"/>
      <c r="J14151"/>
      <c r="K14151" s="2"/>
      <c r="L14151" s="60"/>
    </row>
    <row r="14152" spans="1:12">
      <c r="A14152" s="77"/>
      <c r="B14152"/>
      <c r="C14152"/>
      <c r="D14152"/>
      <c r="H14152" s="6"/>
      <c r="I14152" s="79"/>
      <c r="J14152"/>
      <c r="K14152" s="2"/>
      <c r="L14152" s="60"/>
    </row>
    <row r="14153" spans="1:12">
      <c r="A14153" s="77"/>
      <c r="B14153"/>
      <c r="C14153"/>
      <c r="D14153"/>
      <c r="H14153" s="6"/>
      <c r="I14153" s="79"/>
      <c r="J14153"/>
      <c r="K14153" s="2"/>
      <c r="L14153" s="60"/>
    </row>
    <row r="14154" spans="1:12">
      <c r="A14154" s="77"/>
      <c r="B14154"/>
      <c r="C14154"/>
      <c r="D14154"/>
      <c r="H14154" s="6"/>
      <c r="I14154" s="79"/>
      <c r="J14154"/>
      <c r="K14154" s="2"/>
      <c r="L14154" s="60"/>
    </row>
    <row r="14155" spans="1:12">
      <c r="A14155" s="77"/>
      <c r="B14155"/>
      <c r="C14155"/>
      <c r="D14155"/>
      <c r="H14155" s="6"/>
      <c r="I14155" s="79"/>
      <c r="J14155"/>
      <c r="K14155" s="2"/>
      <c r="L14155" s="60"/>
    </row>
    <row r="14156" spans="1:12">
      <c r="A14156" s="77"/>
      <c r="B14156"/>
      <c r="C14156"/>
      <c r="D14156"/>
      <c r="H14156" s="6"/>
      <c r="I14156" s="79"/>
      <c r="J14156"/>
      <c r="K14156" s="2"/>
      <c r="L14156" s="60"/>
    </row>
    <row r="14157" spans="1:12">
      <c r="A14157" s="77"/>
      <c r="B14157"/>
      <c r="C14157"/>
      <c r="D14157"/>
      <c r="H14157" s="6"/>
      <c r="I14157" s="79"/>
      <c r="J14157"/>
      <c r="K14157" s="2"/>
      <c r="L14157" s="60"/>
    </row>
    <row r="14158" spans="1:12">
      <c r="A14158" s="77"/>
      <c r="B14158"/>
      <c r="C14158"/>
      <c r="D14158"/>
      <c r="H14158" s="6"/>
      <c r="I14158" s="79"/>
      <c r="J14158"/>
      <c r="K14158" s="2"/>
      <c r="L14158" s="60"/>
    </row>
    <row r="14159" spans="1:12">
      <c r="A14159" s="77"/>
      <c r="B14159"/>
      <c r="C14159"/>
      <c r="D14159"/>
      <c r="H14159" s="6"/>
      <c r="I14159" s="79"/>
      <c r="J14159"/>
      <c r="K14159" s="2"/>
      <c r="L14159" s="60"/>
    </row>
    <row r="14160" spans="1:12">
      <c r="A14160" s="77"/>
      <c r="B14160"/>
      <c r="C14160"/>
      <c r="D14160"/>
      <c r="H14160" s="6"/>
      <c r="I14160" s="79"/>
      <c r="J14160"/>
      <c r="K14160" s="2"/>
      <c r="L14160" s="60"/>
    </row>
    <row r="14161" spans="1:12">
      <c r="A14161" s="77"/>
      <c r="B14161"/>
      <c r="C14161"/>
      <c r="D14161"/>
      <c r="H14161" s="6"/>
      <c r="I14161" s="79"/>
      <c r="J14161"/>
      <c r="K14161" s="2"/>
      <c r="L14161" s="60"/>
    </row>
    <row r="14162" spans="1:12">
      <c r="A14162" s="77"/>
      <c r="B14162"/>
      <c r="C14162"/>
      <c r="D14162"/>
      <c r="H14162" s="6"/>
      <c r="I14162" s="79"/>
      <c r="J14162"/>
      <c r="K14162" s="2"/>
      <c r="L14162" s="60"/>
    </row>
    <row r="14163" spans="1:12">
      <c r="A14163" s="77"/>
      <c r="B14163"/>
      <c r="C14163"/>
      <c r="D14163"/>
      <c r="H14163" s="6"/>
      <c r="I14163" s="79"/>
      <c r="J14163"/>
      <c r="K14163" s="2"/>
      <c r="L14163" s="60"/>
    </row>
    <row r="14164" spans="1:12">
      <c r="A14164" s="77"/>
      <c r="B14164"/>
      <c r="C14164"/>
      <c r="D14164"/>
      <c r="H14164" s="6"/>
      <c r="I14164" s="79"/>
      <c r="J14164"/>
      <c r="K14164" s="2"/>
      <c r="L14164" s="60"/>
    </row>
    <row r="14165" spans="1:12">
      <c r="A14165" s="77"/>
      <c r="B14165"/>
      <c r="C14165"/>
      <c r="D14165"/>
      <c r="H14165" s="6"/>
      <c r="I14165" s="79"/>
      <c r="J14165"/>
      <c r="K14165" s="2"/>
      <c r="L14165" s="60"/>
    </row>
    <row r="14166" spans="1:12">
      <c r="A14166" s="77"/>
      <c r="B14166"/>
      <c r="C14166"/>
      <c r="D14166"/>
      <c r="H14166" s="6"/>
      <c r="I14166" s="79"/>
      <c r="J14166"/>
      <c r="K14166" s="2"/>
      <c r="L14166" s="60"/>
    </row>
    <row r="14167" spans="1:12">
      <c r="A14167" s="77"/>
      <c r="B14167"/>
      <c r="C14167"/>
      <c r="D14167"/>
      <c r="H14167" s="6"/>
      <c r="I14167" s="79"/>
      <c r="J14167"/>
      <c r="K14167" s="2"/>
      <c r="L14167" s="60"/>
    </row>
    <row r="14168" spans="1:12">
      <c r="A14168" s="77"/>
      <c r="B14168"/>
      <c r="C14168"/>
      <c r="D14168"/>
      <c r="H14168" s="6"/>
      <c r="I14168" s="79"/>
      <c r="J14168"/>
      <c r="K14168" s="2"/>
      <c r="L14168" s="60"/>
    </row>
    <row r="14169" spans="1:12">
      <c r="A14169" s="77"/>
      <c r="B14169"/>
      <c r="C14169"/>
      <c r="D14169"/>
      <c r="H14169" s="6"/>
      <c r="I14169" s="79"/>
      <c r="J14169"/>
      <c r="K14169" s="2"/>
      <c r="L14169" s="60"/>
    </row>
    <row r="14170" spans="1:12">
      <c r="A14170" s="77"/>
      <c r="B14170"/>
      <c r="C14170"/>
      <c r="D14170"/>
      <c r="H14170" s="6"/>
      <c r="I14170" s="79"/>
      <c r="J14170"/>
      <c r="K14170" s="2"/>
      <c r="L14170" s="60"/>
    </row>
    <row r="14171" spans="1:12">
      <c r="A14171" s="77"/>
      <c r="B14171"/>
      <c r="C14171"/>
      <c r="D14171"/>
      <c r="H14171" s="6"/>
      <c r="I14171" s="79"/>
      <c r="J14171"/>
      <c r="K14171" s="2"/>
      <c r="L14171" s="60"/>
    </row>
    <row r="14172" spans="1:12">
      <c r="A14172" s="77"/>
      <c r="B14172"/>
      <c r="C14172"/>
      <c r="D14172"/>
      <c r="H14172" s="6"/>
      <c r="I14172" s="79"/>
      <c r="J14172"/>
      <c r="K14172" s="2"/>
      <c r="L14172" s="60"/>
    </row>
    <row r="14173" spans="1:12">
      <c r="A14173" s="77"/>
      <c r="B14173"/>
      <c r="C14173"/>
      <c r="D14173"/>
      <c r="H14173" s="6"/>
      <c r="I14173" s="79"/>
      <c r="J14173"/>
      <c r="K14173" s="2"/>
      <c r="L14173" s="60"/>
    </row>
    <row r="14174" spans="1:12">
      <c r="A14174" s="77"/>
      <c r="B14174"/>
      <c r="C14174"/>
      <c r="D14174"/>
      <c r="H14174" s="6"/>
      <c r="I14174" s="79"/>
      <c r="J14174"/>
      <c r="K14174" s="2"/>
      <c r="L14174" s="60"/>
    </row>
    <row r="14175" spans="1:12">
      <c r="A14175" s="77"/>
      <c r="B14175"/>
      <c r="C14175"/>
      <c r="D14175"/>
      <c r="H14175" s="6"/>
      <c r="I14175" s="79"/>
      <c r="J14175"/>
      <c r="K14175" s="2"/>
      <c r="L14175" s="60"/>
    </row>
    <row r="14176" spans="1:12">
      <c r="A14176" s="77"/>
      <c r="B14176"/>
      <c r="C14176"/>
      <c r="D14176"/>
      <c r="H14176" s="6"/>
      <c r="I14176" s="79"/>
      <c r="J14176"/>
      <c r="K14176" s="2"/>
      <c r="L14176" s="60"/>
    </row>
    <row r="14177" spans="1:12">
      <c r="A14177" s="77"/>
      <c r="B14177"/>
      <c r="C14177"/>
      <c r="D14177"/>
      <c r="H14177" s="6"/>
      <c r="I14177" s="79"/>
      <c r="J14177"/>
      <c r="K14177" s="2"/>
      <c r="L14177" s="60"/>
    </row>
    <row r="14178" spans="1:12">
      <c r="A14178" s="77"/>
      <c r="B14178"/>
      <c r="C14178"/>
      <c r="D14178"/>
      <c r="H14178" s="6"/>
      <c r="I14178" s="79"/>
      <c r="J14178"/>
      <c r="K14178" s="2"/>
      <c r="L14178" s="60"/>
    </row>
    <row r="14179" spans="1:12">
      <c r="A14179" s="77"/>
      <c r="B14179"/>
      <c r="C14179"/>
      <c r="D14179"/>
      <c r="H14179" s="6"/>
      <c r="I14179" s="79"/>
      <c r="J14179"/>
      <c r="K14179" s="2"/>
      <c r="L14179" s="60"/>
    </row>
    <row r="14180" spans="1:12">
      <c r="A14180" s="77"/>
      <c r="B14180"/>
      <c r="C14180"/>
      <c r="D14180"/>
      <c r="H14180" s="6"/>
      <c r="I14180" s="79"/>
      <c r="J14180"/>
      <c r="K14180" s="2"/>
      <c r="L14180" s="60"/>
    </row>
    <row r="14181" spans="1:12">
      <c r="A14181" s="77"/>
      <c r="B14181"/>
      <c r="C14181"/>
      <c r="D14181"/>
      <c r="H14181" s="6"/>
      <c r="I14181" s="79"/>
      <c r="J14181"/>
      <c r="K14181" s="2"/>
      <c r="L14181" s="60"/>
    </row>
    <row r="14182" spans="1:12">
      <c r="A14182" s="77"/>
      <c r="B14182"/>
      <c r="C14182"/>
      <c r="D14182"/>
      <c r="H14182" s="6"/>
      <c r="I14182" s="79"/>
      <c r="J14182"/>
      <c r="K14182" s="2"/>
      <c r="L14182" s="60"/>
    </row>
    <row r="14183" spans="1:12">
      <c r="A14183" s="77"/>
      <c r="B14183"/>
      <c r="C14183"/>
      <c r="D14183"/>
      <c r="H14183" s="6"/>
      <c r="I14183" s="79"/>
      <c r="J14183"/>
      <c r="K14183" s="2"/>
      <c r="L14183" s="60"/>
    </row>
    <row r="14184" spans="1:12">
      <c r="A14184" s="77"/>
      <c r="B14184"/>
      <c r="C14184"/>
      <c r="D14184"/>
      <c r="H14184" s="6"/>
      <c r="I14184" s="79"/>
      <c r="J14184"/>
      <c r="K14184" s="2"/>
      <c r="L14184" s="60"/>
    </row>
    <row r="14185" spans="1:12">
      <c r="A14185" s="77"/>
      <c r="B14185"/>
      <c r="C14185"/>
      <c r="D14185"/>
      <c r="H14185" s="6"/>
      <c r="I14185" s="79"/>
      <c r="J14185"/>
      <c r="K14185" s="2"/>
      <c r="L14185" s="60"/>
    </row>
    <row r="14186" spans="1:12">
      <c r="A14186" s="77"/>
      <c r="B14186"/>
      <c r="C14186"/>
      <c r="D14186"/>
      <c r="H14186" s="6"/>
      <c r="I14186" s="79"/>
      <c r="J14186"/>
      <c r="K14186" s="2"/>
      <c r="L14186" s="60"/>
    </row>
    <row r="14187" spans="1:12">
      <c r="A14187" s="77"/>
      <c r="B14187"/>
      <c r="C14187"/>
      <c r="D14187"/>
      <c r="H14187" s="6"/>
      <c r="I14187" s="79"/>
      <c r="J14187"/>
      <c r="K14187" s="2"/>
      <c r="L14187" s="60"/>
    </row>
    <row r="14188" spans="1:12">
      <c r="A14188" s="77"/>
      <c r="B14188"/>
      <c r="C14188"/>
      <c r="D14188"/>
      <c r="H14188" s="6"/>
      <c r="I14188" s="79"/>
      <c r="J14188"/>
      <c r="K14188" s="2"/>
      <c r="L14188" s="60"/>
    </row>
    <row r="14189" spans="1:12">
      <c r="A14189" s="77"/>
      <c r="B14189"/>
      <c r="C14189"/>
      <c r="D14189"/>
      <c r="H14189" s="6"/>
      <c r="I14189" s="79"/>
      <c r="J14189"/>
      <c r="K14189" s="2"/>
      <c r="L14189" s="60"/>
    </row>
    <row r="14190" spans="1:12">
      <c r="A14190" s="77"/>
      <c r="B14190"/>
      <c r="C14190"/>
      <c r="D14190"/>
      <c r="H14190" s="6"/>
      <c r="I14190" s="79"/>
      <c r="J14190"/>
      <c r="K14190" s="2"/>
      <c r="L14190" s="60"/>
    </row>
    <row r="14191" spans="1:12">
      <c r="A14191" s="77"/>
      <c r="B14191"/>
      <c r="C14191"/>
      <c r="D14191"/>
      <c r="H14191" s="6"/>
      <c r="I14191" s="79"/>
      <c r="J14191"/>
      <c r="K14191" s="2"/>
      <c r="L14191" s="60"/>
    </row>
    <row r="14192" spans="1:12">
      <c r="A14192" s="77"/>
      <c r="B14192"/>
      <c r="C14192"/>
      <c r="D14192"/>
      <c r="H14192" s="6"/>
      <c r="I14192" s="79"/>
      <c r="J14192"/>
      <c r="K14192" s="2"/>
      <c r="L14192" s="60"/>
    </row>
    <row r="14193" spans="1:12">
      <c r="A14193" s="77"/>
      <c r="B14193"/>
      <c r="C14193"/>
      <c r="D14193"/>
      <c r="H14193" s="6"/>
      <c r="I14193" s="79"/>
      <c r="J14193"/>
      <c r="K14193" s="2"/>
      <c r="L14193" s="60"/>
    </row>
    <row r="14194" spans="1:12">
      <c r="A14194" s="77"/>
      <c r="B14194"/>
      <c r="C14194"/>
      <c r="D14194"/>
      <c r="H14194" s="6"/>
      <c r="I14194" s="79"/>
      <c r="J14194"/>
      <c r="K14194" s="2"/>
      <c r="L14194" s="60"/>
    </row>
    <row r="14195" spans="1:12">
      <c r="A14195" s="77"/>
      <c r="B14195"/>
      <c r="C14195"/>
      <c r="D14195"/>
      <c r="H14195" s="6"/>
      <c r="I14195" s="79"/>
      <c r="J14195"/>
      <c r="K14195" s="2"/>
      <c r="L14195" s="60"/>
    </row>
    <row r="14196" spans="1:12">
      <c r="A14196" s="77"/>
      <c r="B14196"/>
      <c r="C14196"/>
      <c r="D14196"/>
      <c r="H14196" s="6"/>
      <c r="I14196" s="79"/>
      <c r="J14196"/>
      <c r="K14196" s="2"/>
      <c r="L14196" s="60"/>
    </row>
    <row r="14197" spans="1:12">
      <c r="A14197" s="77"/>
      <c r="B14197"/>
      <c r="C14197"/>
      <c r="D14197"/>
      <c r="H14197" s="6"/>
      <c r="I14197" s="79"/>
      <c r="J14197"/>
      <c r="K14197" s="2"/>
      <c r="L14197" s="60"/>
    </row>
    <row r="14198" spans="1:12">
      <c r="A14198" s="77"/>
      <c r="B14198"/>
      <c r="C14198"/>
      <c r="D14198"/>
      <c r="H14198" s="6"/>
      <c r="I14198" s="79"/>
      <c r="J14198"/>
      <c r="K14198" s="2"/>
      <c r="L14198" s="60"/>
    </row>
    <row r="14199" spans="1:12">
      <c r="A14199" s="77"/>
      <c r="B14199"/>
      <c r="C14199"/>
      <c r="D14199"/>
      <c r="H14199" s="6"/>
      <c r="I14199" s="79"/>
      <c r="J14199"/>
      <c r="K14199" s="2"/>
      <c r="L14199" s="60"/>
    </row>
    <row r="14200" spans="1:12">
      <c r="A14200" s="77"/>
      <c r="B14200"/>
      <c r="C14200"/>
      <c r="D14200"/>
      <c r="H14200" s="6"/>
      <c r="I14200" s="79"/>
      <c r="J14200"/>
      <c r="K14200" s="2"/>
      <c r="L14200" s="60"/>
    </row>
    <row r="14201" spans="1:12">
      <c r="A14201" s="77"/>
      <c r="B14201"/>
      <c r="C14201"/>
      <c r="D14201"/>
      <c r="H14201" s="6"/>
      <c r="I14201" s="79"/>
      <c r="J14201"/>
      <c r="K14201" s="2"/>
      <c r="L14201" s="60"/>
    </row>
    <row r="14202" spans="1:12">
      <c r="A14202" s="77"/>
      <c r="B14202"/>
      <c r="C14202"/>
      <c r="D14202"/>
      <c r="H14202" s="6"/>
      <c r="I14202" s="79"/>
      <c r="J14202"/>
      <c r="K14202" s="2"/>
      <c r="L14202" s="60"/>
    </row>
    <row r="14203" spans="1:12">
      <c r="A14203" s="77"/>
      <c r="B14203"/>
      <c r="C14203"/>
      <c r="D14203"/>
      <c r="H14203" s="6"/>
      <c r="I14203" s="79"/>
      <c r="J14203"/>
      <c r="K14203" s="2"/>
      <c r="L14203" s="60"/>
    </row>
    <row r="14204" spans="1:12">
      <c r="A14204" s="77"/>
      <c r="B14204"/>
      <c r="C14204"/>
      <c r="D14204"/>
      <c r="H14204" s="6"/>
      <c r="I14204" s="79"/>
      <c r="J14204"/>
      <c r="K14204" s="2"/>
      <c r="L14204" s="60"/>
    </row>
    <row r="14205" spans="1:12">
      <c r="A14205" s="77"/>
      <c r="B14205"/>
      <c r="C14205"/>
      <c r="D14205"/>
      <c r="H14205" s="6"/>
      <c r="I14205" s="79"/>
      <c r="J14205"/>
      <c r="K14205" s="2"/>
      <c r="L14205" s="60"/>
    </row>
    <row r="14206" spans="1:12">
      <c r="A14206" s="77"/>
      <c r="B14206"/>
      <c r="C14206"/>
      <c r="D14206"/>
      <c r="H14206" s="6"/>
      <c r="I14206" s="79"/>
      <c r="J14206"/>
      <c r="K14206" s="2"/>
      <c r="L14206" s="60"/>
    </row>
    <row r="14207" spans="1:12">
      <c r="A14207" s="77"/>
      <c r="B14207"/>
      <c r="C14207"/>
      <c r="D14207"/>
      <c r="H14207" s="6"/>
      <c r="I14207" s="79"/>
      <c r="J14207"/>
      <c r="K14207" s="2"/>
      <c r="L14207" s="60"/>
    </row>
    <row r="14208" spans="1:12">
      <c r="A14208" s="77"/>
      <c r="B14208"/>
      <c r="C14208"/>
      <c r="D14208"/>
      <c r="H14208" s="6"/>
      <c r="I14208" s="79"/>
      <c r="J14208"/>
      <c r="K14208" s="2"/>
      <c r="L14208" s="60"/>
    </row>
    <row r="14209" spans="1:12">
      <c r="A14209" s="77"/>
      <c r="B14209"/>
      <c r="C14209"/>
      <c r="D14209"/>
      <c r="H14209" s="6"/>
      <c r="I14209" s="79"/>
      <c r="J14209"/>
      <c r="K14209" s="2"/>
      <c r="L14209" s="60"/>
    </row>
    <row r="14210" spans="1:12">
      <c r="A14210" s="77"/>
      <c r="B14210"/>
      <c r="C14210"/>
      <c r="D14210"/>
      <c r="H14210" s="6"/>
      <c r="I14210" s="79"/>
      <c r="J14210"/>
      <c r="K14210" s="2"/>
      <c r="L14210" s="60"/>
    </row>
    <row r="14211" spans="1:12">
      <c r="A14211" s="77"/>
      <c r="B14211"/>
      <c r="C14211"/>
      <c r="D14211"/>
      <c r="H14211" s="6"/>
      <c r="I14211" s="79"/>
      <c r="J14211"/>
      <c r="K14211" s="2"/>
      <c r="L14211" s="60"/>
    </row>
    <row r="14212" spans="1:12">
      <c r="A14212" s="77"/>
      <c r="B14212"/>
      <c r="C14212"/>
      <c r="D14212"/>
      <c r="H14212" s="6"/>
      <c r="I14212" s="79"/>
      <c r="J14212"/>
      <c r="K14212" s="2"/>
      <c r="L14212" s="60"/>
    </row>
    <row r="14213" spans="1:12">
      <c r="A14213" s="77"/>
      <c r="B14213"/>
      <c r="C14213"/>
      <c r="D14213"/>
      <c r="H14213" s="6"/>
      <c r="I14213" s="79"/>
      <c r="J14213"/>
      <c r="K14213" s="2"/>
      <c r="L14213" s="60"/>
    </row>
    <row r="14214" spans="1:12">
      <c r="A14214" s="77"/>
      <c r="B14214"/>
      <c r="C14214"/>
      <c r="D14214"/>
      <c r="H14214" s="6"/>
      <c r="I14214" s="79"/>
      <c r="J14214"/>
      <c r="K14214" s="2"/>
      <c r="L14214" s="60"/>
    </row>
    <row r="14215" spans="1:12">
      <c r="A14215" s="77"/>
      <c r="B14215"/>
      <c r="C14215"/>
      <c r="D14215"/>
      <c r="H14215" s="6"/>
      <c r="I14215" s="79"/>
      <c r="J14215"/>
      <c r="K14215" s="2"/>
      <c r="L14215" s="60"/>
    </row>
    <row r="14216" spans="1:12">
      <c r="A14216" s="77"/>
      <c r="B14216"/>
      <c r="C14216"/>
      <c r="D14216"/>
      <c r="H14216" s="6"/>
      <c r="I14216" s="79"/>
      <c r="J14216"/>
      <c r="K14216" s="2"/>
      <c r="L14216" s="60"/>
    </row>
    <row r="14217" spans="1:12">
      <c r="A14217" s="77"/>
      <c r="B14217"/>
      <c r="C14217"/>
      <c r="D14217"/>
      <c r="H14217" s="6"/>
      <c r="I14217" s="79"/>
      <c r="J14217"/>
      <c r="K14217" s="2"/>
      <c r="L14217" s="60"/>
    </row>
    <row r="14218" spans="1:12">
      <c r="A14218" s="77"/>
      <c r="B14218"/>
      <c r="C14218"/>
      <c r="D14218"/>
      <c r="H14218" s="6"/>
      <c r="I14218" s="79"/>
      <c r="J14218"/>
      <c r="K14218" s="2"/>
      <c r="L14218" s="60"/>
    </row>
    <row r="14219" spans="1:12">
      <c r="A14219" s="77"/>
      <c r="B14219"/>
      <c r="C14219"/>
      <c r="D14219"/>
      <c r="H14219" s="6"/>
      <c r="I14219" s="79"/>
      <c r="J14219"/>
      <c r="K14219" s="2"/>
      <c r="L14219" s="60"/>
    </row>
    <row r="14220" spans="1:12">
      <c r="A14220" s="77"/>
      <c r="B14220"/>
      <c r="C14220"/>
      <c r="D14220"/>
      <c r="H14220" s="6"/>
      <c r="I14220" s="79"/>
      <c r="J14220"/>
      <c r="K14220" s="2"/>
      <c r="L14220" s="60"/>
    </row>
    <row r="14221" spans="1:12">
      <c r="A14221" s="77"/>
      <c r="B14221"/>
      <c r="C14221"/>
      <c r="D14221"/>
      <c r="H14221" s="6"/>
      <c r="I14221" s="79"/>
      <c r="J14221"/>
      <c r="K14221" s="2"/>
      <c r="L14221" s="60"/>
    </row>
    <row r="14222" spans="1:12">
      <c r="A14222" s="77"/>
      <c r="B14222"/>
      <c r="C14222"/>
      <c r="D14222"/>
      <c r="H14222" s="6"/>
      <c r="I14222" s="79"/>
      <c r="J14222"/>
      <c r="K14222" s="2"/>
      <c r="L14222" s="60"/>
    </row>
    <row r="14223" spans="1:12">
      <c r="A14223" s="77"/>
      <c r="B14223"/>
      <c r="C14223"/>
      <c r="D14223"/>
      <c r="H14223" s="6"/>
      <c r="I14223" s="79"/>
      <c r="J14223"/>
      <c r="K14223" s="2"/>
      <c r="L14223" s="60"/>
    </row>
    <row r="14224" spans="1:12">
      <c r="A14224" s="77"/>
      <c r="B14224"/>
      <c r="C14224"/>
      <c r="D14224"/>
      <c r="H14224" s="6"/>
      <c r="I14224" s="79"/>
      <c r="J14224"/>
      <c r="K14224" s="2"/>
      <c r="L14224" s="60"/>
    </row>
    <row r="14225" spans="1:12">
      <c r="A14225" s="77"/>
      <c r="B14225"/>
      <c r="C14225"/>
      <c r="D14225"/>
      <c r="H14225" s="6"/>
      <c r="I14225" s="79"/>
      <c r="J14225"/>
      <c r="K14225" s="2"/>
      <c r="L14225" s="60"/>
    </row>
    <row r="14226" spans="1:12">
      <c r="A14226" s="77"/>
      <c r="B14226"/>
      <c r="C14226"/>
      <c r="D14226"/>
      <c r="H14226" s="6"/>
      <c r="I14226" s="79"/>
      <c r="J14226"/>
      <c r="K14226" s="2"/>
      <c r="L14226" s="60"/>
    </row>
    <row r="14227" spans="1:12">
      <c r="A14227" s="77"/>
      <c r="B14227"/>
      <c r="C14227"/>
      <c r="D14227"/>
      <c r="H14227" s="6"/>
      <c r="I14227" s="79"/>
      <c r="J14227"/>
      <c r="K14227" s="2"/>
      <c r="L14227" s="60"/>
    </row>
    <row r="14228" spans="1:12">
      <c r="A14228" s="77"/>
      <c r="B14228"/>
      <c r="C14228"/>
      <c r="D14228"/>
      <c r="H14228" s="6"/>
      <c r="I14228" s="79"/>
      <c r="J14228"/>
      <c r="K14228" s="2"/>
      <c r="L14228" s="60"/>
    </row>
    <row r="14229" spans="1:12">
      <c r="A14229" s="77"/>
      <c r="B14229"/>
      <c r="C14229"/>
      <c r="D14229"/>
      <c r="H14229" s="6"/>
      <c r="I14229" s="79"/>
      <c r="J14229"/>
      <c r="K14229" s="2"/>
      <c r="L14229" s="60"/>
    </row>
    <row r="14230" spans="1:12">
      <c r="A14230" s="77"/>
      <c r="B14230"/>
      <c r="C14230"/>
      <c r="D14230"/>
      <c r="H14230" s="6"/>
      <c r="I14230" s="79"/>
      <c r="J14230"/>
      <c r="K14230" s="2"/>
      <c r="L14230" s="60"/>
    </row>
    <row r="14231" spans="1:12">
      <c r="A14231" s="77"/>
      <c r="B14231"/>
      <c r="C14231"/>
      <c r="D14231"/>
      <c r="H14231" s="6"/>
      <c r="I14231" s="79"/>
      <c r="J14231"/>
      <c r="K14231" s="2"/>
      <c r="L14231" s="60"/>
    </row>
    <row r="14232" spans="1:12">
      <c r="A14232" s="77"/>
      <c r="B14232"/>
      <c r="C14232"/>
      <c r="D14232"/>
      <c r="H14232" s="6"/>
      <c r="I14232" s="79"/>
      <c r="J14232"/>
      <c r="K14232" s="2"/>
      <c r="L14232" s="60"/>
    </row>
    <row r="14233" spans="1:12">
      <c r="A14233" s="77"/>
      <c r="B14233"/>
      <c r="C14233"/>
      <c r="D14233"/>
      <c r="H14233" s="6"/>
      <c r="I14233" s="79"/>
      <c r="J14233"/>
      <c r="K14233" s="2"/>
      <c r="L14233" s="60"/>
    </row>
    <row r="14234" spans="1:12">
      <c r="A14234" s="77"/>
      <c r="B14234"/>
      <c r="C14234"/>
      <c r="D14234"/>
      <c r="H14234" s="6"/>
      <c r="I14234" s="79"/>
      <c r="J14234"/>
      <c r="K14234" s="2"/>
      <c r="L14234" s="60"/>
    </row>
    <row r="14235" spans="1:12">
      <c r="A14235" s="77"/>
      <c r="B14235"/>
      <c r="C14235"/>
      <c r="D14235"/>
      <c r="H14235" s="6"/>
      <c r="I14235" s="79"/>
      <c r="J14235"/>
      <c r="K14235" s="2"/>
      <c r="L14235" s="60"/>
    </row>
    <row r="14236" spans="1:12">
      <c r="A14236" s="77"/>
      <c r="B14236"/>
      <c r="C14236"/>
      <c r="D14236"/>
      <c r="H14236" s="6"/>
      <c r="I14236" s="79"/>
      <c r="J14236"/>
      <c r="K14236" s="2"/>
      <c r="L14236" s="60"/>
    </row>
    <row r="14237" spans="1:12">
      <c r="A14237" s="77"/>
      <c r="B14237"/>
      <c r="C14237"/>
      <c r="D14237"/>
      <c r="H14237" s="6"/>
      <c r="I14237" s="79"/>
      <c r="J14237"/>
      <c r="K14237" s="2"/>
      <c r="L14237" s="60"/>
    </row>
    <row r="14238" spans="1:12">
      <c r="A14238" s="77"/>
      <c r="B14238"/>
      <c r="C14238"/>
      <c r="D14238"/>
      <c r="H14238" s="6"/>
      <c r="I14238" s="79"/>
      <c r="J14238"/>
      <c r="K14238" s="2"/>
      <c r="L14238" s="60"/>
    </row>
    <row r="14239" spans="1:12">
      <c r="A14239" s="77"/>
      <c r="B14239"/>
      <c r="C14239"/>
      <c r="D14239"/>
      <c r="H14239" s="6"/>
      <c r="I14239" s="79"/>
      <c r="J14239"/>
      <c r="K14239" s="2"/>
      <c r="L14239" s="60"/>
    </row>
    <row r="14240" spans="1:12">
      <c r="A14240" s="77"/>
      <c r="B14240"/>
      <c r="C14240"/>
      <c r="D14240"/>
      <c r="H14240" s="6"/>
      <c r="I14240" s="79"/>
      <c r="J14240"/>
      <c r="K14240" s="2"/>
      <c r="L14240" s="60"/>
    </row>
    <row r="14241" spans="1:12">
      <c r="A14241" s="77"/>
      <c r="B14241"/>
      <c r="C14241"/>
      <c r="D14241"/>
      <c r="H14241" s="6"/>
      <c r="I14241" s="79"/>
      <c r="J14241"/>
      <c r="K14241" s="2"/>
      <c r="L14241" s="60"/>
    </row>
    <row r="14242" spans="1:12">
      <c r="A14242" s="77"/>
      <c r="B14242"/>
      <c r="C14242"/>
      <c r="D14242"/>
      <c r="H14242" s="6"/>
      <c r="I14242" s="79"/>
      <c r="J14242"/>
      <c r="K14242" s="2"/>
      <c r="L14242" s="60"/>
    </row>
    <row r="14243" spans="1:12">
      <c r="A14243" s="77"/>
      <c r="B14243"/>
      <c r="C14243"/>
      <c r="D14243"/>
      <c r="H14243" s="6"/>
      <c r="I14243" s="79"/>
      <c r="J14243"/>
      <c r="K14243" s="2"/>
      <c r="L14243" s="60"/>
    </row>
    <row r="14244" spans="1:12">
      <c r="A14244" s="77"/>
      <c r="B14244"/>
      <c r="C14244"/>
      <c r="D14244"/>
      <c r="H14244" s="6"/>
      <c r="I14244" s="79"/>
      <c r="J14244"/>
      <c r="K14244" s="2"/>
      <c r="L14244" s="60"/>
    </row>
    <row r="14245" spans="1:12">
      <c r="A14245" s="77"/>
      <c r="B14245"/>
      <c r="C14245"/>
      <c r="D14245"/>
      <c r="H14245" s="6"/>
      <c r="I14245" s="79"/>
      <c r="J14245"/>
      <c r="K14245" s="2"/>
      <c r="L14245" s="60"/>
    </row>
    <row r="14246" spans="1:12">
      <c r="A14246" s="77"/>
      <c r="B14246"/>
      <c r="C14246"/>
      <c r="D14246"/>
      <c r="H14246" s="6"/>
      <c r="I14246" s="79"/>
      <c r="J14246"/>
      <c r="K14246" s="2"/>
      <c r="L14246" s="60"/>
    </row>
    <row r="14247" spans="1:12">
      <c r="A14247" s="77"/>
      <c r="B14247"/>
      <c r="C14247"/>
      <c r="D14247"/>
      <c r="H14247" s="6"/>
      <c r="I14247" s="79"/>
      <c r="J14247"/>
      <c r="K14247" s="2"/>
      <c r="L14247" s="60"/>
    </row>
    <row r="14248" spans="1:12">
      <c r="A14248" s="77"/>
      <c r="B14248"/>
      <c r="C14248"/>
      <c r="D14248"/>
      <c r="H14248" s="6"/>
      <c r="I14248" s="79"/>
      <c r="J14248"/>
      <c r="K14248" s="2"/>
      <c r="L14248" s="60"/>
    </row>
    <row r="14249" spans="1:12">
      <c r="A14249" s="77"/>
      <c r="B14249"/>
      <c r="C14249"/>
      <c r="D14249"/>
      <c r="H14249" s="6"/>
      <c r="I14249" s="79"/>
      <c r="J14249"/>
      <c r="K14249" s="2"/>
      <c r="L14249" s="60"/>
    </row>
    <row r="14250" spans="1:12">
      <c r="A14250" s="77"/>
      <c r="B14250"/>
      <c r="C14250"/>
      <c r="D14250"/>
      <c r="H14250" s="6"/>
      <c r="I14250" s="79"/>
      <c r="J14250"/>
      <c r="K14250" s="62"/>
      <c r="L14250" s="63"/>
    </row>
    <row r="14251" spans="1:12">
      <c r="A14251" s="77"/>
      <c r="B14251"/>
      <c r="C14251"/>
      <c r="D14251"/>
      <c r="H14251" s="6"/>
      <c r="I14251" s="79"/>
      <c r="J14251"/>
      <c r="K14251" s="62"/>
      <c r="L14251" s="63"/>
    </row>
    <row r="14252" spans="1:12">
      <c r="A14252" s="77"/>
      <c r="B14252"/>
      <c r="C14252"/>
      <c r="D14252"/>
      <c r="H14252" s="6"/>
      <c r="I14252" s="79"/>
      <c r="J14252"/>
      <c r="K14252" s="62"/>
      <c r="L14252" s="63"/>
    </row>
    <row r="14253" spans="1:12">
      <c r="A14253" s="77"/>
      <c r="B14253"/>
      <c r="C14253"/>
      <c r="D14253"/>
      <c r="H14253" s="6"/>
      <c r="I14253" s="79"/>
      <c r="J14253"/>
      <c r="K14253" s="2"/>
      <c r="L14253" s="60"/>
    </row>
    <row r="14254" spans="1:12">
      <c r="A14254" s="77"/>
      <c r="B14254"/>
      <c r="C14254"/>
      <c r="D14254"/>
      <c r="H14254" s="6"/>
      <c r="I14254" s="79"/>
      <c r="J14254"/>
      <c r="K14254" s="2"/>
      <c r="L14254" s="60"/>
    </row>
    <row r="14255" spans="1:12">
      <c r="A14255" s="77"/>
      <c r="B14255"/>
      <c r="C14255"/>
      <c r="D14255"/>
      <c r="H14255" s="6"/>
      <c r="I14255" s="79"/>
      <c r="J14255"/>
      <c r="K14255" s="2"/>
      <c r="L14255" s="60"/>
    </row>
    <row r="14256" spans="1:12">
      <c r="A14256" s="77"/>
      <c r="B14256"/>
      <c r="C14256"/>
      <c r="D14256"/>
      <c r="H14256" s="6"/>
      <c r="I14256" s="79"/>
      <c r="J14256"/>
      <c r="K14256" s="2"/>
      <c r="L14256" s="60"/>
    </row>
    <row r="14257" spans="1:12">
      <c r="A14257" s="77"/>
      <c r="B14257"/>
      <c r="C14257"/>
      <c r="D14257"/>
      <c r="H14257" s="6"/>
      <c r="I14257" s="79"/>
      <c r="J14257"/>
      <c r="K14257" s="2"/>
      <c r="L14257" s="60"/>
    </row>
    <row r="14258" spans="1:12">
      <c r="A14258" s="77"/>
      <c r="B14258"/>
      <c r="C14258"/>
      <c r="D14258"/>
      <c r="H14258" s="6"/>
      <c r="I14258" s="79"/>
      <c r="J14258"/>
      <c r="K14258" s="2"/>
      <c r="L14258" s="60"/>
    </row>
    <row r="14259" spans="1:12">
      <c r="A14259" s="77"/>
      <c r="B14259"/>
      <c r="C14259"/>
      <c r="D14259"/>
      <c r="H14259" s="6"/>
      <c r="I14259" s="79"/>
      <c r="J14259"/>
      <c r="K14259" s="2"/>
      <c r="L14259" s="60"/>
    </row>
    <row r="14260" spans="1:12">
      <c r="A14260" s="77"/>
      <c r="B14260"/>
      <c r="C14260"/>
      <c r="D14260"/>
      <c r="H14260" s="6"/>
      <c r="I14260" s="79"/>
      <c r="J14260"/>
      <c r="K14260" s="2"/>
      <c r="L14260" s="60"/>
    </row>
    <row r="14261" spans="1:12">
      <c r="A14261" s="77"/>
      <c r="B14261"/>
      <c r="C14261"/>
      <c r="D14261"/>
      <c r="H14261" s="6"/>
      <c r="I14261" s="79"/>
      <c r="J14261"/>
      <c r="K14261" s="2"/>
      <c r="L14261" s="60"/>
    </row>
    <row r="14262" spans="1:12">
      <c r="A14262" s="77"/>
      <c r="B14262"/>
      <c r="C14262"/>
      <c r="D14262"/>
      <c r="H14262" s="6"/>
      <c r="I14262" s="79"/>
      <c r="J14262"/>
      <c r="K14262" s="2"/>
      <c r="L14262" s="60"/>
    </row>
    <row r="14263" spans="1:12">
      <c r="A14263" s="77"/>
      <c r="B14263"/>
      <c r="C14263"/>
      <c r="D14263"/>
      <c r="H14263" s="6"/>
      <c r="I14263" s="79"/>
      <c r="J14263"/>
      <c r="K14263" s="2"/>
      <c r="L14263" s="60"/>
    </row>
    <row r="14264" spans="1:12">
      <c r="A14264" s="77"/>
      <c r="B14264"/>
      <c r="C14264"/>
      <c r="D14264"/>
      <c r="H14264" s="6"/>
      <c r="I14264" s="79"/>
      <c r="J14264"/>
      <c r="K14264" s="2"/>
      <c r="L14264" s="60"/>
    </row>
    <row r="14265" spans="1:12">
      <c r="A14265" s="77"/>
      <c r="B14265"/>
      <c r="C14265"/>
      <c r="D14265"/>
      <c r="H14265" s="6"/>
      <c r="I14265" s="79"/>
      <c r="J14265"/>
      <c r="K14265" s="2"/>
      <c r="L14265" s="60"/>
    </row>
    <row r="14266" spans="1:12">
      <c r="A14266" s="77"/>
      <c r="B14266"/>
      <c r="C14266"/>
      <c r="D14266"/>
      <c r="H14266" s="6"/>
      <c r="I14266" s="79"/>
      <c r="J14266"/>
      <c r="K14266" s="2"/>
      <c r="L14266" s="60"/>
    </row>
    <row r="14267" spans="1:12">
      <c r="A14267" s="77"/>
      <c r="B14267"/>
      <c r="C14267"/>
      <c r="D14267"/>
      <c r="H14267" s="6"/>
      <c r="I14267" s="79"/>
      <c r="J14267"/>
      <c r="K14267" s="2"/>
      <c r="L14267" s="60"/>
    </row>
    <row r="14268" spans="1:12">
      <c r="A14268" s="77"/>
      <c r="B14268"/>
      <c r="C14268"/>
      <c r="D14268"/>
      <c r="H14268" s="6"/>
      <c r="I14268" s="79"/>
      <c r="J14268"/>
      <c r="K14268" s="2"/>
      <c r="L14268" s="60"/>
    </row>
    <row r="14269" spans="1:12">
      <c r="A14269" s="77"/>
      <c r="B14269"/>
      <c r="C14269"/>
      <c r="D14269"/>
      <c r="H14269" s="6"/>
      <c r="I14269" s="79"/>
      <c r="J14269"/>
      <c r="K14269" s="2"/>
      <c r="L14269" s="60"/>
    </row>
    <row r="14270" spans="1:12">
      <c r="A14270" s="77"/>
      <c r="B14270"/>
      <c r="C14270"/>
      <c r="D14270"/>
      <c r="H14270" s="6"/>
      <c r="I14270" s="79"/>
      <c r="J14270"/>
      <c r="K14270" s="2"/>
      <c r="L14270" s="60"/>
    </row>
    <row r="14271" spans="1:12">
      <c r="A14271" s="77"/>
      <c r="B14271"/>
      <c r="C14271"/>
      <c r="D14271"/>
      <c r="H14271" s="6"/>
      <c r="I14271" s="79"/>
      <c r="J14271"/>
      <c r="K14271" s="2"/>
      <c r="L14271" s="60"/>
    </row>
    <row r="14272" spans="1:12">
      <c r="A14272" s="77"/>
      <c r="B14272"/>
      <c r="C14272"/>
      <c r="D14272"/>
      <c r="H14272" s="6"/>
      <c r="I14272" s="79"/>
      <c r="J14272"/>
      <c r="K14272" s="2"/>
      <c r="L14272" s="60"/>
    </row>
    <row r="14273" spans="1:12">
      <c r="A14273" s="77"/>
      <c r="B14273"/>
      <c r="C14273"/>
      <c r="D14273"/>
      <c r="H14273" s="6"/>
      <c r="I14273" s="79"/>
      <c r="J14273"/>
      <c r="K14273" s="2"/>
      <c r="L14273" s="60"/>
    </row>
    <row r="14274" spans="1:12">
      <c r="A14274" s="77"/>
      <c r="B14274"/>
      <c r="C14274"/>
      <c r="D14274"/>
      <c r="H14274" s="6"/>
      <c r="I14274" s="79"/>
      <c r="J14274"/>
      <c r="K14274" s="2"/>
      <c r="L14274" s="60"/>
    </row>
    <row r="14275" spans="1:12">
      <c r="A14275" s="77"/>
      <c r="B14275"/>
      <c r="C14275"/>
      <c r="D14275"/>
      <c r="H14275" s="6"/>
      <c r="I14275" s="79"/>
      <c r="J14275"/>
      <c r="K14275" s="2"/>
      <c r="L14275" s="60"/>
    </row>
    <row r="14276" spans="1:12">
      <c r="A14276" s="77"/>
      <c r="B14276"/>
      <c r="C14276"/>
      <c r="D14276"/>
      <c r="H14276" s="6"/>
      <c r="I14276" s="79"/>
      <c r="J14276"/>
      <c r="K14276" s="2"/>
      <c r="L14276" s="60"/>
    </row>
    <row r="14277" spans="1:12">
      <c r="A14277" s="77"/>
      <c r="B14277"/>
      <c r="C14277"/>
      <c r="D14277"/>
      <c r="H14277" s="6"/>
      <c r="I14277" s="79"/>
      <c r="J14277"/>
      <c r="K14277" s="2"/>
      <c r="L14277" s="60"/>
    </row>
    <row r="14278" spans="1:12">
      <c r="A14278" s="77"/>
      <c r="B14278"/>
      <c r="C14278"/>
      <c r="D14278"/>
      <c r="H14278" s="6"/>
      <c r="I14278" s="79"/>
      <c r="J14278"/>
      <c r="K14278" s="2"/>
      <c r="L14278" s="60"/>
    </row>
    <row r="14279" spans="1:12">
      <c r="A14279" s="77"/>
      <c r="B14279"/>
      <c r="C14279"/>
      <c r="D14279"/>
      <c r="H14279" s="6"/>
      <c r="I14279" s="79"/>
      <c r="J14279"/>
      <c r="K14279" s="2"/>
      <c r="L14279" s="60"/>
    </row>
    <row r="14280" spans="1:12">
      <c r="A14280" s="77"/>
      <c r="B14280"/>
      <c r="C14280"/>
      <c r="D14280"/>
      <c r="H14280" s="6"/>
      <c r="I14280" s="79"/>
      <c r="J14280"/>
      <c r="K14280" s="2"/>
      <c r="L14280" s="60"/>
    </row>
    <row r="14281" spans="1:12">
      <c r="A14281" s="77"/>
      <c r="B14281"/>
      <c r="C14281"/>
      <c r="D14281"/>
      <c r="H14281" s="6"/>
      <c r="I14281" s="79"/>
      <c r="J14281"/>
      <c r="K14281" s="2"/>
      <c r="L14281" s="60"/>
    </row>
    <row r="14282" spans="1:12">
      <c r="A14282" s="77"/>
      <c r="B14282"/>
      <c r="C14282"/>
      <c r="D14282"/>
      <c r="H14282" s="6"/>
      <c r="I14282" s="79"/>
      <c r="J14282"/>
      <c r="K14282" s="2"/>
      <c r="L14282" s="60"/>
    </row>
    <row r="14283" spans="1:12">
      <c r="A14283" s="77"/>
      <c r="B14283"/>
      <c r="C14283"/>
      <c r="D14283"/>
      <c r="H14283" s="6"/>
      <c r="I14283" s="79"/>
      <c r="J14283"/>
      <c r="K14283" s="2"/>
      <c r="L14283" s="60"/>
    </row>
    <row r="14284" spans="1:12">
      <c r="A14284" s="77"/>
      <c r="B14284"/>
      <c r="C14284"/>
      <c r="D14284"/>
      <c r="H14284" s="6"/>
      <c r="I14284" s="79"/>
      <c r="J14284"/>
      <c r="K14284" s="2"/>
      <c r="L14284" s="60"/>
    </row>
    <row r="14285" spans="1:12">
      <c r="A14285" s="77"/>
      <c r="B14285"/>
      <c r="C14285"/>
      <c r="D14285"/>
      <c r="H14285" s="6"/>
      <c r="I14285" s="79"/>
      <c r="J14285"/>
      <c r="K14285" s="2"/>
      <c r="L14285" s="60"/>
    </row>
    <row r="14286" spans="1:12">
      <c r="A14286" s="77"/>
      <c r="B14286"/>
      <c r="C14286"/>
      <c r="D14286"/>
      <c r="H14286" s="6"/>
      <c r="I14286" s="79"/>
      <c r="J14286"/>
      <c r="K14286" s="2"/>
      <c r="L14286" s="60"/>
    </row>
    <row r="14287" spans="1:12">
      <c r="A14287" s="77"/>
      <c r="B14287"/>
      <c r="C14287"/>
      <c r="D14287"/>
      <c r="H14287" s="6"/>
      <c r="I14287" s="79"/>
      <c r="J14287"/>
      <c r="K14287" s="2"/>
      <c r="L14287" s="60"/>
    </row>
    <row r="14288" spans="1:12">
      <c r="A14288" s="77"/>
      <c r="B14288"/>
      <c r="C14288"/>
      <c r="D14288"/>
      <c r="H14288" s="6"/>
      <c r="I14288" s="79"/>
      <c r="J14288"/>
      <c r="K14288" s="2"/>
      <c r="L14288" s="60"/>
    </row>
    <row r="14289" spans="1:12">
      <c r="A14289" s="77"/>
      <c r="B14289"/>
      <c r="C14289"/>
      <c r="D14289"/>
      <c r="H14289" s="6"/>
      <c r="I14289" s="79"/>
      <c r="J14289"/>
      <c r="K14289" s="2"/>
      <c r="L14289" s="60"/>
    </row>
    <row r="14290" spans="1:12">
      <c r="A14290" s="77"/>
      <c r="B14290"/>
      <c r="C14290"/>
      <c r="D14290"/>
      <c r="H14290" s="6"/>
      <c r="I14290" s="79"/>
      <c r="J14290"/>
      <c r="K14290" s="2"/>
      <c r="L14290" s="60"/>
    </row>
    <row r="14291" spans="1:12">
      <c r="A14291" s="77"/>
      <c r="B14291"/>
      <c r="C14291"/>
      <c r="D14291"/>
      <c r="H14291" s="6"/>
      <c r="I14291" s="79"/>
      <c r="J14291"/>
      <c r="K14291" s="2"/>
      <c r="L14291" s="60"/>
    </row>
    <row r="14292" spans="1:12">
      <c r="A14292" s="77"/>
      <c r="B14292"/>
      <c r="C14292"/>
      <c r="D14292"/>
      <c r="H14292" s="6"/>
      <c r="I14292" s="79"/>
      <c r="J14292"/>
      <c r="K14292" s="2"/>
      <c r="L14292" s="60"/>
    </row>
    <row r="14293" spans="1:12">
      <c r="A14293" s="77"/>
      <c r="B14293"/>
      <c r="C14293"/>
      <c r="D14293"/>
      <c r="H14293" s="6"/>
      <c r="I14293" s="79"/>
      <c r="J14293"/>
      <c r="K14293" s="2"/>
      <c r="L14293" s="60"/>
    </row>
    <row r="14294" spans="1:12">
      <c r="A14294" s="77"/>
      <c r="B14294"/>
      <c r="C14294"/>
      <c r="D14294"/>
      <c r="H14294" s="6"/>
      <c r="I14294" s="79"/>
      <c r="J14294"/>
      <c r="K14294" s="2"/>
      <c r="L14294" s="60"/>
    </row>
    <row r="14295" spans="1:12">
      <c r="A14295" s="77"/>
      <c r="B14295"/>
      <c r="C14295"/>
      <c r="D14295"/>
      <c r="H14295" s="6"/>
      <c r="I14295" s="79"/>
      <c r="J14295"/>
      <c r="K14295" s="2"/>
      <c r="L14295" s="60"/>
    </row>
    <row r="14296" spans="1:12">
      <c r="A14296" s="77"/>
      <c r="B14296"/>
      <c r="C14296"/>
      <c r="D14296"/>
      <c r="H14296" s="6"/>
      <c r="I14296" s="79"/>
      <c r="J14296"/>
      <c r="K14296" s="2"/>
      <c r="L14296" s="60"/>
    </row>
    <row r="14297" spans="1:12">
      <c r="A14297" s="77"/>
      <c r="B14297"/>
      <c r="C14297"/>
      <c r="D14297"/>
      <c r="H14297" s="6"/>
      <c r="I14297" s="79"/>
      <c r="J14297"/>
      <c r="K14297" s="2"/>
      <c r="L14297" s="60"/>
    </row>
    <row r="14298" spans="1:12">
      <c r="A14298" s="77"/>
      <c r="B14298"/>
      <c r="C14298"/>
      <c r="D14298"/>
      <c r="H14298" s="6"/>
      <c r="I14298" s="79"/>
      <c r="J14298"/>
      <c r="K14298" s="2"/>
      <c r="L14298" s="60"/>
    </row>
    <row r="14299" spans="1:12">
      <c r="A14299" s="77"/>
      <c r="B14299"/>
      <c r="C14299"/>
      <c r="D14299"/>
      <c r="H14299" s="6"/>
      <c r="I14299" s="79"/>
      <c r="J14299"/>
      <c r="K14299" s="2"/>
      <c r="L14299" s="60"/>
    </row>
    <row r="14300" spans="1:12">
      <c r="A14300" s="77"/>
      <c r="B14300"/>
      <c r="C14300"/>
      <c r="D14300"/>
      <c r="H14300" s="6"/>
      <c r="I14300" s="79"/>
      <c r="J14300"/>
      <c r="K14300" s="2"/>
      <c r="L14300" s="60"/>
    </row>
    <row r="14301" spans="1:12">
      <c r="A14301" s="77"/>
      <c r="B14301"/>
      <c r="C14301"/>
      <c r="D14301"/>
      <c r="H14301" s="6"/>
      <c r="I14301" s="79"/>
      <c r="J14301"/>
      <c r="K14301" s="2"/>
      <c r="L14301" s="60"/>
    </row>
    <row r="14302" spans="1:12">
      <c r="A14302" s="77"/>
      <c r="B14302"/>
      <c r="C14302"/>
      <c r="D14302"/>
      <c r="H14302" s="6"/>
      <c r="I14302" s="79"/>
      <c r="J14302"/>
      <c r="K14302" s="2"/>
      <c r="L14302" s="60"/>
    </row>
    <row r="14303" spans="1:12">
      <c r="A14303" s="77"/>
      <c r="B14303"/>
      <c r="C14303"/>
      <c r="D14303"/>
      <c r="H14303" s="6"/>
      <c r="I14303" s="79"/>
      <c r="J14303"/>
      <c r="K14303" s="2"/>
      <c r="L14303" s="60"/>
    </row>
    <row r="14304" spans="1:12">
      <c r="A14304" s="77"/>
      <c r="B14304"/>
      <c r="C14304"/>
      <c r="D14304"/>
      <c r="H14304" s="6"/>
      <c r="I14304" s="79"/>
      <c r="J14304"/>
      <c r="K14304" s="2"/>
      <c r="L14304" s="60"/>
    </row>
    <row r="14305" spans="1:12">
      <c r="A14305" s="77"/>
      <c r="B14305"/>
      <c r="C14305"/>
      <c r="D14305"/>
      <c r="H14305" s="6"/>
      <c r="I14305" s="79"/>
      <c r="J14305"/>
      <c r="K14305" s="2"/>
      <c r="L14305" s="60"/>
    </row>
    <row r="14306" spans="1:12">
      <c r="A14306" s="77"/>
      <c r="B14306"/>
      <c r="C14306"/>
      <c r="D14306"/>
      <c r="H14306" s="6"/>
      <c r="I14306" s="79"/>
      <c r="J14306"/>
      <c r="K14306" s="2"/>
      <c r="L14306" s="60"/>
    </row>
    <row r="14307" spans="1:12">
      <c r="A14307" s="77"/>
      <c r="B14307"/>
      <c r="C14307"/>
      <c r="D14307"/>
      <c r="H14307" s="6"/>
      <c r="I14307" s="79"/>
      <c r="J14307"/>
      <c r="K14307" s="2"/>
      <c r="L14307" s="60"/>
    </row>
    <row r="14308" spans="1:12">
      <c r="A14308" s="77"/>
      <c r="B14308"/>
      <c r="C14308"/>
      <c r="D14308"/>
      <c r="H14308" s="6"/>
      <c r="I14308" s="79"/>
      <c r="J14308"/>
      <c r="K14308" s="2"/>
      <c r="L14308" s="60"/>
    </row>
    <row r="14309" spans="1:12">
      <c r="A14309" s="77"/>
      <c r="B14309"/>
      <c r="C14309"/>
      <c r="D14309"/>
      <c r="H14309" s="6"/>
      <c r="I14309" s="79"/>
      <c r="J14309"/>
      <c r="K14309" s="2"/>
      <c r="L14309" s="60"/>
    </row>
    <row r="14310" spans="1:12">
      <c r="A14310" s="77"/>
      <c r="B14310"/>
      <c r="C14310"/>
      <c r="D14310"/>
      <c r="H14310" s="6"/>
      <c r="I14310" s="79"/>
      <c r="J14310"/>
      <c r="K14310" s="2"/>
      <c r="L14310" s="60"/>
    </row>
    <row r="14311" spans="1:12">
      <c r="A14311" s="77"/>
      <c r="B14311"/>
      <c r="C14311"/>
      <c r="D14311"/>
      <c r="H14311" s="6"/>
      <c r="I14311" s="79"/>
      <c r="J14311"/>
      <c r="K14311" s="2"/>
      <c r="L14311" s="60"/>
    </row>
    <row r="14312" spans="1:12">
      <c r="A14312" s="77"/>
      <c r="B14312"/>
      <c r="C14312"/>
      <c r="D14312"/>
      <c r="H14312" s="6"/>
      <c r="I14312" s="79"/>
      <c r="J14312"/>
      <c r="K14312" s="2"/>
      <c r="L14312" s="60"/>
    </row>
    <row r="14313" spans="1:12">
      <c r="A14313" s="77"/>
      <c r="B14313"/>
      <c r="C14313"/>
      <c r="D14313"/>
      <c r="H14313" s="6"/>
      <c r="I14313" s="79"/>
      <c r="J14313"/>
      <c r="K14313" s="2"/>
      <c r="L14313" s="60"/>
    </row>
    <row r="14314" spans="1:12">
      <c r="A14314" s="77"/>
      <c r="B14314"/>
      <c r="C14314"/>
      <c r="D14314"/>
      <c r="H14314" s="6"/>
      <c r="I14314" s="79"/>
      <c r="J14314"/>
      <c r="K14314" s="2"/>
      <c r="L14314" s="60"/>
    </row>
    <row r="14315" spans="1:12">
      <c r="A14315" s="77"/>
      <c r="B14315"/>
      <c r="C14315"/>
      <c r="D14315"/>
      <c r="H14315" s="6"/>
      <c r="I14315" s="79"/>
      <c r="J14315"/>
      <c r="K14315" s="2"/>
      <c r="L14315" s="60"/>
    </row>
    <row r="14316" spans="1:12">
      <c r="A14316" s="77"/>
      <c r="B14316"/>
      <c r="C14316"/>
      <c r="D14316"/>
      <c r="H14316" s="6"/>
      <c r="I14316" s="79"/>
      <c r="J14316"/>
      <c r="K14316" s="2"/>
      <c r="L14316" s="60"/>
    </row>
    <row r="14317" spans="1:12">
      <c r="A14317" s="77"/>
      <c r="B14317"/>
      <c r="C14317"/>
      <c r="D14317"/>
      <c r="H14317" s="6"/>
      <c r="I14317" s="79"/>
      <c r="J14317"/>
      <c r="K14317" s="2"/>
      <c r="L14317" s="60"/>
    </row>
    <row r="14318" spans="1:12">
      <c r="A14318" s="77"/>
      <c r="B14318"/>
      <c r="C14318"/>
      <c r="D14318"/>
      <c r="H14318" s="6"/>
      <c r="I14318" s="79"/>
      <c r="J14318"/>
      <c r="K14318" s="2"/>
      <c r="L14318" s="60"/>
    </row>
    <row r="14319" spans="1:12">
      <c r="A14319" s="77"/>
      <c r="B14319"/>
      <c r="C14319"/>
      <c r="D14319"/>
      <c r="H14319" s="6"/>
      <c r="I14319" s="79"/>
      <c r="J14319"/>
      <c r="K14319" s="2"/>
      <c r="L14319" s="60"/>
    </row>
    <row r="14320" spans="1:12">
      <c r="A14320" s="77"/>
      <c r="B14320"/>
      <c r="C14320"/>
      <c r="D14320"/>
      <c r="H14320" s="6"/>
      <c r="I14320" s="79"/>
      <c r="J14320"/>
      <c r="K14320" s="2"/>
      <c r="L14320" s="60"/>
    </row>
    <row r="14321" spans="1:12">
      <c r="A14321" s="77"/>
      <c r="B14321"/>
      <c r="C14321"/>
      <c r="D14321"/>
      <c r="H14321" s="6"/>
      <c r="I14321" s="79"/>
      <c r="J14321"/>
      <c r="K14321" s="2"/>
      <c r="L14321" s="60"/>
    </row>
    <row r="14322" spans="1:12">
      <c r="A14322" s="77"/>
      <c r="B14322"/>
      <c r="C14322"/>
      <c r="D14322"/>
      <c r="H14322" s="6"/>
      <c r="I14322" s="79"/>
      <c r="J14322"/>
      <c r="K14322" s="2"/>
      <c r="L14322" s="60"/>
    </row>
    <row r="14323" spans="1:12">
      <c r="A14323" s="77"/>
      <c r="B14323"/>
      <c r="C14323"/>
      <c r="D14323"/>
      <c r="H14323" s="6"/>
      <c r="I14323" s="79"/>
      <c r="J14323"/>
      <c r="K14323" s="2"/>
      <c r="L14323" s="60"/>
    </row>
    <row r="14324" spans="1:12">
      <c r="A14324" s="77"/>
      <c r="B14324"/>
      <c r="C14324"/>
      <c r="D14324"/>
      <c r="H14324" s="6"/>
      <c r="I14324" s="79"/>
      <c r="J14324"/>
      <c r="K14324" s="2"/>
      <c r="L14324" s="60"/>
    </row>
    <row r="14325" spans="1:12">
      <c r="A14325" s="77"/>
      <c r="B14325"/>
      <c r="C14325"/>
      <c r="D14325"/>
      <c r="H14325" s="6"/>
      <c r="I14325" s="79"/>
      <c r="J14325"/>
      <c r="K14325" s="2"/>
      <c r="L14325" s="60"/>
    </row>
    <row r="14326" spans="1:12">
      <c r="A14326" s="77"/>
      <c r="B14326"/>
      <c r="C14326"/>
      <c r="D14326"/>
      <c r="H14326" s="6"/>
      <c r="I14326" s="79"/>
      <c r="J14326"/>
      <c r="K14326" s="2"/>
      <c r="L14326" s="60"/>
    </row>
    <row r="14327" spans="1:12">
      <c r="A14327" s="77"/>
      <c r="B14327"/>
      <c r="C14327"/>
      <c r="D14327"/>
      <c r="H14327" s="6"/>
      <c r="I14327" s="79"/>
      <c r="J14327"/>
      <c r="K14327" s="2"/>
      <c r="L14327" s="60"/>
    </row>
    <row r="14328" spans="1:12">
      <c r="A14328" s="77"/>
      <c r="B14328"/>
      <c r="C14328"/>
      <c r="D14328"/>
      <c r="H14328" s="6"/>
      <c r="I14328" s="79"/>
      <c r="J14328"/>
      <c r="K14328" s="2"/>
      <c r="L14328" s="60"/>
    </row>
    <row r="14329" spans="1:12">
      <c r="A14329" s="77"/>
      <c r="B14329"/>
      <c r="C14329"/>
      <c r="D14329"/>
      <c r="H14329" s="6"/>
      <c r="I14329" s="79"/>
      <c r="J14329"/>
      <c r="K14329" s="2"/>
      <c r="L14329" s="60"/>
    </row>
    <row r="14330" spans="1:12">
      <c r="A14330" s="77"/>
      <c r="B14330"/>
      <c r="C14330"/>
      <c r="D14330"/>
      <c r="H14330" s="6"/>
      <c r="I14330" s="79"/>
      <c r="J14330"/>
      <c r="K14330" s="2"/>
      <c r="L14330" s="60"/>
    </row>
    <row r="14331" spans="1:12">
      <c r="A14331" s="77"/>
      <c r="B14331"/>
      <c r="C14331"/>
      <c r="D14331"/>
      <c r="H14331" s="6"/>
      <c r="I14331" s="79"/>
      <c r="J14331"/>
      <c r="K14331" s="2"/>
      <c r="L14331" s="60"/>
    </row>
    <row r="14332" spans="1:12">
      <c r="A14332" s="77"/>
      <c r="B14332"/>
      <c r="C14332"/>
      <c r="D14332"/>
      <c r="H14332" s="6"/>
      <c r="I14332" s="79"/>
      <c r="J14332"/>
      <c r="K14332" s="2"/>
      <c r="L14332" s="60"/>
    </row>
    <row r="14333" spans="1:12">
      <c r="A14333" s="77"/>
      <c r="B14333"/>
      <c r="C14333"/>
      <c r="D14333"/>
      <c r="H14333" s="6"/>
      <c r="I14333" s="79"/>
      <c r="J14333"/>
      <c r="K14333" s="2"/>
      <c r="L14333" s="60"/>
    </row>
    <row r="14334" spans="1:12">
      <c r="A14334" s="77"/>
      <c r="B14334"/>
      <c r="C14334"/>
      <c r="D14334"/>
      <c r="H14334" s="6"/>
      <c r="I14334" s="79"/>
      <c r="J14334"/>
      <c r="K14334" s="2"/>
      <c r="L14334" s="60"/>
    </row>
    <row r="14335" spans="1:12">
      <c r="A14335" s="77"/>
      <c r="B14335"/>
      <c r="C14335"/>
      <c r="D14335"/>
      <c r="H14335" s="6"/>
      <c r="I14335" s="79"/>
      <c r="J14335"/>
      <c r="K14335" s="2"/>
      <c r="L14335" s="60"/>
    </row>
    <row r="14336" spans="1:12">
      <c r="A14336" s="77"/>
      <c r="B14336"/>
      <c r="C14336"/>
      <c r="D14336"/>
      <c r="H14336" s="6"/>
      <c r="I14336" s="79"/>
      <c r="J14336"/>
      <c r="K14336" s="2"/>
      <c r="L14336" s="60"/>
    </row>
    <row r="14337" spans="1:12">
      <c r="A14337" s="77"/>
      <c r="B14337"/>
      <c r="C14337"/>
      <c r="D14337"/>
      <c r="H14337" s="6"/>
      <c r="I14337" s="79"/>
      <c r="J14337"/>
      <c r="K14337" s="2"/>
      <c r="L14337" s="60"/>
    </row>
    <row r="14338" spans="1:12">
      <c r="A14338" s="77"/>
      <c r="B14338"/>
      <c r="C14338"/>
      <c r="D14338"/>
      <c r="H14338" s="6"/>
      <c r="I14338" s="79"/>
      <c r="J14338"/>
      <c r="K14338" s="2"/>
      <c r="L14338" s="60"/>
    </row>
    <row r="14339" spans="1:12">
      <c r="A14339" s="77"/>
      <c r="B14339"/>
      <c r="C14339"/>
      <c r="D14339"/>
      <c r="H14339" s="6"/>
      <c r="I14339" s="79"/>
      <c r="J14339"/>
      <c r="K14339" s="2"/>
      <c r="L14339" s="60"/>
    </row>
    <row r="14340" spans="1:12">
      <c r="A14340" s="77"/>
      <c r="B14340"/>
      <c r="C14340"/>
      <c r="D14340"/>
      <c r="H14340" s="6"/>
      <c r="I14340" s="79"/>
      <c r="J14340"/>
      <c r="K14340" s="2"/>
      <c r="L14340" s="60"/>
    </row>
    <row r="14341" spans="1:12">
      <c r="A14341" s="77"/>
      <c r="B14341"/>
      <c r="C14341"/>
      <c r="D14341"/>
      <c r="H14341" s="6"/>
      <c r="I14341" s="79"/>
      <c r="J14341"/>
      <c r="K14341" s="2"/>
      <c r="L14341" s="60"/>
    </row>
    <row r="14342" spans="1:12">
      <c r="A14342" s="77"/>
      <c r="B14342"/>
      <c r="C14342"/>
      <c r="D14342"/>
      <c r="H14342" s="6"/>
      <c r="I14342" s="79"/>
      <c r="J14342"/>
      <c r="K14342" s="2"/>
      <c r="L14342" s="60"/>
    </row>
    <row r="14343" spans="1:12">
      <c r="A14343" s="77"/>
      <c r="B14343"/>
      <c r="C14343"/>
      <c r="D14343"/>
      <c r="H14343" s="6"/>
      <c r="I14343" s="79"/>
      <c r="J14343"/>
      <c r="K14343" s="2"/>
      <c r="L14343" s="60"/>
    </row>
    <row r="14344" spans="1:12">
      <c r="A14344" s="77"/>
      <c r="B14344"/>
      <c r="C14344"/>
      <c r="D14344"/>
      <c r="H14344" s="6"/>
      <c r="I14344" s="79"/>
      <c r="J14344"/>
      <c r="K14344" s="2"/>
      <c r="L14344" s="60"/>
    </row>
    <row r="14345" spans="1:12">
      <c r="A14345" s="77"/>
      <c r="B14345"/>
      <c r="C14345"/>
      <c r="D14345"/>
      <c r="H14345" s="6"/>
      <c r="I14345" s="79"/>
      <c r="J14345"/>
      <c r="K14345" s="2"/>
      <c r="L14345" s="60"/>
    </row>
    <row r="14346" spans="1:12">
      <c r="A14346" s="77"/>
      <c r="B14346"/>
      <c r="C14346"/>
      <c r="D14346"/>
      <c r="H14346" s="6"/>
      <c r="I14346" s="79"/>
      <c r="J14346"/>
      <c r="K14346" s="2"/>
      <c r="L14346" s="60"/>
    </row>
    <row r="14347" spans="1:12">
      <c r="A14347" s="77"/>
      <c r="B14347"/>
      <c r="C14347"/>
      <c r="D14347"/>
      <c r="H14347" s="6"/>
      <c r="I14347" s="79"/>
      <c r="J14347"/>
      <c r="K14347" s="2"/>
      <c r="L14347" s="60"/>
    </row>
    <row r="14348" spans="1:12">
      <c r="A14348" s="77"/>
      <c r="B14348"/>
      <c r="C14348"/>
      <c r="D14348"/>
      <c r="H14348" s="6"/>
      <c r="I14348" s="79"/>
      <c r="J14348"/>
      <c r="K14348" s="2"/>
      <c r="L14348" s="60"/>
    </row>
    <row r="14349" spans="1:12">
      <c r="A14349" s="77"/>
      <c r="B14349"/>
      <c r="C14349"/>
      <c r="D14349"/>
      <c r="H14349" s="6"/>
      <c r="I14349" s="79"/>
      <c r="J14349"/>
      <c r="K14349" s="2"/>
      <c r="L14349" s="60"/>
    </row>
    <row r="14350" spans="1:12">
      <c r="A14350" s="77"/>
      <c r="B14350"/>
      <c r="C14350"/>
      <c r="D14350"/>
      <c r="H14350" s="6"/>
      <c r="I14350" s="79"/>
      <c r="J14350"/>
      <c r="K14350" s="2"/>
      <c r="L14350" s="60"/>
    </row>
    <row r="14351" spans="1:12">
      <c r="A14351" s="77"/>
      <c r="B14351"/>
      <c r="C14351"/>
      <c r="D14351"/>
      <c r="H14351" s="6"/>
      <c r="I14351" s="79"/>
      <c r="J14351"/>
      <c r="K14351" s="2"/>
      <c r="L14351" s="60"/>
    </row>
    <row r="14352" spans="1:12">
      <c r="A14352" s="77"/>
      <c r="B14352"/>
      <c r="C14352"/>
      <c r="D14352"/>
      <c r="H14352" s="6"/>
      <c r="I14352" s="79"/>
      <c r="J14352"/>
      <c r="K14352" s="2"/>
      <c r="L14352" s="60"/>
    </row>
    <row r="14353" spans="1:12">
      <c r="A14353" s="77"/>
      <c r="B14353"/>
      <c r="C14353"/>
      <c r="D14353"/>
      <c r="H14353" s="6"/>
      <c r="I14353" s="79"/>
      <c r="J14353"/>
      <c r="K14353" s="2"/>
      <c r="L14353" s="60"/>
    </row>
    <row r="14354" spans="1:12">
      <c r="A14354" s="77"/>
      <c r="B14354"/>
      <c r="C14354"/>
      <c r="D14354"/>
      <c r="H14354" s="6"/>
      <c r="I14354" s="79"/>
      <c r="J14354"/>
      <c r="K14354" s="2"/>
      <c r="L14354" s="60"/>
    </row>
    <row r="14355" spans="1:12">
      <c r="A14355" s="77"/>
      <c r="B14355"/>
      <c r="C14355"/>
      <c r="D14355"/>
      <c r="H14355" s="6"/>
      <c r="I14355" s="79"/>
      <c r="J14355"/>
      <c r="K14355" s="2"/>
      <c r="L14355" s="60"/>
    </row>
    <row r="14356" spans="1:12">
      <c r="A14356" s="77"/>
      <c r="B14356"/>
      <c r="C14356"/>
      <c r="D14356"/>
      <c r="H14356" s="6"/>
      <c r="I14356" s="79"/>
      <c r="J14356"/>
      <c r="K14356" s="2"/>
      <c r="L14356" s="60"/>
    </row>
    <row r="14357" spans="1:12">
      <c r="A14357" s="77"/>
      <c r="B14357"/>
      <c r="C14357"/>
      <c r="D14357"/>
      <c r="H14357" s="6"/>
      <c r="I14357" s="79"/>
      <c r="J14357"/>
      <c r="K14357" s="2"/>
      <c r="L14357" s="60"/>
    </row>
    <row r="14358" spans="1:12">
      <c r="A14358" s="77"/>
      <c r="B14358"/>
      <c r="C14358"/>
      <c r="D14358"/>
      <c r="H14358" s="6"/>
      <c r="I14358" s="79"/>
      <c r="J14358"/>
      <c r="K14358" s="2"/>
      <c r="L14358" s="60"/>
    </row>
    <row r="14359" spans="1:12">
      <c r="A14359" s="77"/>
      <c r="B14359"/>
      <c r="C14359"/>
      <c r="D14359"/>
      <c r="H14359" s="6"/>
      <c r="I14359" s="79"/>
      <c r="J14359"/>
      <c r="K14359" s="2"/>
      <c r="L14359" s="60"/>
    </row>
    <row r="14360" spans="1:12">
      <c r="A14360" s="77"/>
      <c r="B14360"/>
      <c r="C14360"/>
      <c r="D14360"/>
      <c r="H14360" s="6"/>
      <c r="I14360" s="79"/>
      <c r="J14360"/>
      <c r="K14360" s="2"/>
      <c r="L14360" s="60"/>
    </row>
    <row r="14361" spans="1:12">
      <c r="A14361" s="77"/>
      <c r="B14361"/>
      <c r="C14361"/>
      <c r="D14361"/>
      <c r="H14361" s="6"/>
      <c r="I14361" s="79"/>
      <c r="J14361"/>
      <c r="K14361" s="2"/>
      <c r="L14361" s="60"/>
    </row>
    <row r="14362" spans="1:12">
      <c r="A14362" s="77"/>
      <c r="B14362"/>
      <c r="C14362"/>
      <c r="D14362"/>
      <c r="H14362" s="6"/>
      <c r="I14362" s="79"/>
      <c r="J14362"/>
      <c r="K14362" s="2"/>
      <c r="L14362" s="60"/>
    </row>
    <row r="14363" spans="1:12">
      <c r="A14363" s="77"/>
      <c r="B14363"/>
      <c r="C14363"/>
      <c r="D14363"/>
      <c r="H14363" s="6"/>
      <c r="I14363" s="79"/>
      <c r="J14363"/>
      <c r="K14363" s="2"/>
      <c r="L14363" s="60"/>
    </row>
    <row r="14364" spans="1:12">
      <c r="A14364" s="77"/>
      <c r="B14364"/>
      <c r="C14364"/>
      <c r="D14364"/>
      <c r="H14364" s="6"/>
      <c r="I14364" s="79"/>
      <c r="J14364"/>
      <c r="K14364" s="2"/>
      <c r="L14364" s="60"/>
    </row>
    <row r="14365" spans="1:12">
      <c r="A14365" s="77"/>
      <c r="B14365"/>
      <c r="C14365"/>
      <c r="D14365"/>
      <c r="H14365" s="6"/>
      <c r="I14365" s="79"/>
      <c r="J14365"/>
      <c r="K14365" s="2"/>
      <c r="L14365" s="60"/>
    </row>
    <row r="14366" spans="1:12">
      <c r="A14366" s="77"/>
      <c r="B14366"/>
      <c r="C14366"/>
      <c r="D14366"/>
      <c r="H14366" s="6"/>
      <c r="I14366" s="79"/>
      <c r="J14366"/>
      <c r="K14366" s="2"/>
      <c r="L14366" s="60"/>
    </row>
    <row r="14367" spans="1:12">
      <c r="A14367" s="77"/>
      <c r="B14367"/>
      <c r="C14367"/>
      <c r="D14367"/>
      <c r="H14367" s="6"/>
      <c r="I14367" s="79"/>
      <c r="J14367"/>
      <c r="K14367" s="2"/>
      <c r="L14367" s="60"/>
    </row>
    <row r="14368" spans="1:12">
      <c r="A14368" s="77"/>
      <c r="B14368"/>
      <c r="C14368"/>
      <c r="D14368"/>
      <c r="H14368" s="6"/>
      <c r="I14368" s="79"/>
      <c r="J14368"/>
      <c r="K14368" s="2"/>
      <c r="L14368" s="60"/>
    </row>
    <row r="14369" spans="1:12">
      <c r="A14369" s="77"/>
      <c r="B14369"/>
      <c r="C14369"/>
      <c r="D14369"/>
      <c r="H14369" s="6"/>
      <c r="I14369" s="79"/>
      <c r="J14369"/>
      <c r="K14369" s="2"/>
      <c r="L14369" s="60"/>
    </row>
    <row r="14370" spans="1:12">
      <c r="A14370" s="77"/>
      <c r="B14370"/>
      <c r="C14370"/>
      <c r="D14370"/>
      <c r="H14370" s="6"/>
      <c r="I14370" s="79"/>
      <c r="J14370"/>
      <c r="K14370" s="2"/>
      <c r="L14370" s="60"/>
    </row>
    <row r="14371" spans="1:12">
      <c r="A14371" s="77"/>
      <c r="B14371"/>
      <c r="C14371"/>
      <c r="D14371"/>
      <c r="H14371" s="6"/>
      <c r="I14371" s="79"/>
      <c r="J14371"/>
      <c r="K14371" s="2"/>
      <c r="L14371" s="60"/>
    </row>
    <row r="14372" spans="1:12">
      <c r="A14372" s="77"/>
      <c r="B14372"/>
      <c r="C14372"/>
      <c r="D14372"/>
      <c r="H14372" s="6"/>
      <c r="I14372" s="79"/>
      <c r="J14372"/>
      <c r="K14372" s="2"/>
      <c r="L14372" s="60"/>
    </row>
    <row r="14373" spans="1:12">
      <c r="A14373" s="77"/>
      <c r="B14373"/>
      <c r="C14373"/>
      <c r="D14373"/>
      <c r="H14373" s="6"/>
      <c r="I14373" s="79"/>
      <c r="J14373"/>
      <c r="K14373" s="2"/>
      <c r="L14373" s="60"/>
    </row>
    <row r="14374" spans="1:12">
      <c r="A14374" s="77"/>
      <c r="B14374"/>
      <c r="C14374"/>
      <c r="D14374"/>
      <c r="H14374" s="6"/>
      <c r="I14374" s="79"/>
      <c r="J14374"/>
      <c r="K14374" s="2"/>
      <c r="L14374" s="60"/>
    </row>
    <row r="14375" spans="1:12">
      <c r="A14375" s="77"/>
      <c r="B14375"/>
      <c r="C14375"/>
      <c r="D14375"/>
      <c r="H14375" s="6"/>
      <c r="I14375" s="79"/>
      <c r="J14375"/>
      <c r="K14375" s="2"/>
      <c r="L14375" s="60"/>
    </row>
    <row r="14376" spans="1:12">
      <c r="A14376" s="77"/>
      <c r="B14376"/>
      <c r="C14376"/>
      <c r="D14376"/>
      <c r="H14376" s="6"/>
      <c r="I14376" s="79"/>
      <c r="J14376"/>
      <c r="K14376" s="2"/>
      <c r="L14376" s="60"/>
    </row>
    <row r="14377" spans="1:12">
      <c r="A14377" s="77"/>
      <c r="B14377"/>
      <c r="C14377"/>
      <c r="D14377"/>
      <c r="H14377" s="6"/>
      <c r="I14377" s="79"/>
      <c r="J14377"/>
      <c r="K14377" s="62"/>
      <c r="L14377" s="63"/>
    </row>
    <row r="14378" spans="1:12">
      <c r="A14378" s="77"/>
      <c r="B14378"/>
      <c r="C14378"/>
      <c r="D14378"/>
      <c r="H14378" s="6"/>
      <c r="I14378" s="79"/>
      <c r="J14378"/>
      <c r="K14378" s="62"/>
      <c r="L14378" s="63"/>
    </row>
    <row r="14379" spans="1:12">
      <c r="A14379" s="77"/>
      <c r="B14379"/>
      <c r="C14379"/>
      <c r="D14379"/>
      <c r="H14379" s="6"/>
      <c r="I14379" s="79"/>
      <c r="J14379"/>
      <c r="K14379" s="62"/>
      <c r="L14379" s="63"/>
    </row>
    <row r="14380" spans="1:12">
      <c r="A14380" s="77"/>
      <c r="B14380"/>
      <c r="C14380"/>
      <c r="D14380"/>
      <c r="H14380" s="6"/>
      <c r="I14380" s="79"/>
      <c r="J14380"/>
      <c r="K14380" s="2"/>
      <c r="L14380" s="60"/>
    </row>
    <row r="14381" spans="1:12">
      <c r="A14381" s="77"/>
      <c r="B14381"/>
      <c r="C14381"/>
      <c r="D14381"/>
      <c r="H14381" s="6"/>
      <c r="I14381" s="79"/>
      <c r="J14381"/>
      <c r="K14381" s="2"/>
      <c r="L14381" s="60"/>
    </row>
    <row r="14382" spans="1:12">
      <c r="A14382" s="77"/>
      <c r="B14382"/>
      <c r="C14382"/>
      <c r="D14382"/>
      <c r="H14382" s="6"/>
      <c r="I14382" s="79"/>
      <c r="J14382"/>
      <c r="K14382" s="2"/>
      <c r="L14382" s="60"/>
    </row>
    <row r="14383" spans="1:12">
      <c r="A14383" s="77"/>
      <c r="B14383"/>
      <c r="C14383"/>
      <c r="D14383"/>
      <c r="H14383" s="6"/>
      <c r="I14383" s="79"/>
      <c r="J14383"/>
      <c r="K14383" s="2"/>
      <c r="L14383" s="60"/>
    </row>
    <row r="14384" spans="1:12">
      <c r="A14384" s="77"/>
      <c r="B14384"/>
      <c r="C14384"/>
      <c r="D14384"/>
      <c r="H14384" s="6"/>
      <c r="I14384" s="79"/>
      <c r="J14384"/>
      <c r="K14384" s="2"/>
      <c r="L14384" s="60"/>
    </row>
    <row r="14385" spans="1:12">
      <c r="A14385" s="77"/>
      <c r="B14385"/>
      <c r="C14385"/>
      <c r="D14385"/>
      <c r="H14385" s="6"/>
      <c r="I14385" s="79"/>
      <c r="J14385"/>
      <c r="K14385" s="2"/>
      <c r="L14385" s="60"/>
    </row>
    <row r="14386" spans="1:12">
      <c r="A14386" s="77"/>
      <c r="B14386"/>
      <c r="C14386"/>
      <c r="D14386"/>
      <c r="H14386" s="6"/>
      <c r="I14386" s="79"/>
      <c r="J14386"/>
      <c r="K14386" s="2"/>
      <c r="L14386" s="60"/>
    </row>
    <row r="14387" spans="1:12">
      <c r="A14387" s="77"/>
      <c r="B14387"/>
      <c r="C14387"/>
      <c r="D14387"/>
      <c r="H14387" s="6"/>
      <c r="I14387" s="79"/>
      <c r="J14387"/>
      <c r="K14387" s="2"/>
      <c r="L14387" s="60"/>
    </row>
    <row r="14388" spans="1:12">
      <c r="A14388" s="77"/>
      <c r="B14388"/>
      <c r="C14388"/>
      <c r="D14388"/>
      <c r="H14388" s="6"/>
      <c r="I14388" s="79"/>
      <c r="J14388"/>
      <c r="K14388" s="2"/>
      <c r="L14388" s="60"/>
    </row>
    <row r="14389" spans="1:12">
      <c r="A14389" s="77"/>
      <c r="B14389"/>
      <c r="C14389"/>
      <c r="D14389"/>
      <c r="H14389" s="6"/>
      <c r="I14389" s="79"/>
      <c r="J14389"/>
      <c r="K14389" s="2"/>
      <c r="L14389" s="60"/>
    </row>
    <row r="14390" spans="1:12">
      <c r="A14390" s="77"/>
      <c r="B14390"/>
      <c r="C14390"/>
      <c r="D14390"/>
      <c r="H14390" s="6"/>
      <c r="I14390" s="79"/>
      <c r="J14390"/>
      <c r="K14390" s="2"/>
      <c r="L14390" s="60"/>
    </row>
    <row r="14391" spans="1:12">
      <c r="A14391" s="77"/>
      <c r="B14391"/>
      <c r="C14391"/>
      <c r="D14391"/>
      <c r="H14391" s="6"/>
      <c r="I14391" s="79"/>
      <c r="J14391"/>
      <c r="K14391" s="2"/>
      <c r="L14391" s="60"/>
    </row>
    <row r="14392" spans="1:12">
      <c r="A14392" s="77"/>
      <c r="B14392"/>
      <c r="C14392"/>
      <c r="D14392"/>
      <c r="H14392" s="6"/>
      <c r="I14392" s="79"/>
      <c r="J14392"/>
      <c r="K14392" s="2"/>
      <c r="L14392" s="60"/>
    </row>
    <row r="14393" spans="1:12">
      <c r="A14393" s="77"/>
      <c r="B14393"/>
      <c r="C14393"/>
      <c r="D14393"/>
      <c r="H14393" s="6"/>
      <c r="I14393" s="79"/>
      <c r="J14393"/>
      <c r="K14393" s="2"/>
      <c r="L14393" s="60"/>
    </row>
    <row r="14394" spans="1:12">
      <c r="A14394" s="77"/>
      <c r="B14394"/>
      <c r="C14394"/>
      <c r="D14394"/>
      <c r="H14394" s="6"/>
      <c r="I14394" s="79"/>
      <c r="J14394"/>
      <c r="K14394" s="2"/>
      <c r="L14394" s="60"/>
    </row>
    <row r="14395" spans="1:12">
      <c r="A14395" s="77"/>
      <c r="B14395"/>
      <c r="C14395"/>
      <c r="D14395"/>
      <c r="H14395" s="6"/>
      <c r="I14395" s="79"/>
      <c r="J14395"/>
      <c r="K14395" s="2"/>
      <c r="L14395" s="60"/>
    </row>
    <row r="14396" spans="1:12">
      <c r="A14396" s="77"/>
      <c r="B14396"/>
      <c r="C14396"/>
      <c r="D14396"/>
      <c r="H14396" s="6"/>
      <c r="I14396" s="79"/>
      <c r="J14396"/>
      <c r="K14396" s="2"/>
      <c r="L14396" s="60"/>
    </row>
    <row r="14397" spans="1:12">
      <c r="A14397" s="77"/>
      <c r="B14397"/>
      <c r="C14397"/>
      <c r="D14397"/>
      <c r="H14397" s="6"/>
      <c r="I14397" s="79"/>
      <c r="J14397"/>
      <c r="K14397" s="2"/>
      <c r="L14397" s="60"/>
    </row>
    <row r="14398" spans="1:12">
      <c r="A14398" s="77"/>
      <c r="B14398"/>
      <c r="C14398"/>
      <c r="D14398"/>
      <c r="H14398" s="6"/>
      <c r="I14398" s="79"/>
      <c r="J14398"/>
      <c r="K14398" s="2"/>
      <c r="L14398" s="60"/>
    </row>
    <row r="14399" spans="1:12">
      <c r="A14399" s="77"/>
      <c r="B14399"/>
      <c r="C14399"/>
      <c r="D14399"/>
      <c r="H14399" s="6"/>
      <c r="I14399" s="79"/>
      <c r="J14399"/>
      <c r="K14399" s="2"/>
      <c r="L14399" s="60"/>
    </row>
    <row r="14400" spans="1:12">
      <c r="A14400" s="77"/>
      <c r="B14400"/>
      <c r="C14400"/>
      <c r="D14400"/>
      <c r="H14400" s="6"/>
      <c r="I14400" s="79"/>
      <c r="J14400"/>
      <c r="K14400" s="2"/>
      <c r="L14400" s="60"/>
    </row>
    <row r="14401" spans="1:12">
      <c r="A14401" s="77"/>
      <c r="B14401"/>
      <c r="C14401"/>
      <c r="D14401"/>
      <c r="H14401" s="6"/>
      <c r="I14401" s="79"/>
      <c r="J14401"/>
      <c r="K14401" s="2"/>
      <c r="L14401" s="60"/>
    </row>
    <row r="14402" spans="1:12">
      <c r="A14402" s="77"/>
      <c r="B14402"/>
      <c r="C14402"/>
      <c r="D14402"/>
      <c r="H14402" s="6"/>
      <c r="I14402" s="79"/>
      <c r="J14402"/>
      <c r="K14402" s="2"/>
      <c r="L14402" s="60"/>
    </row>
    <row r="14403" spans="1:12">
      <c r="A14403" s="77"/>
      <c r="B14403"/>
      <c r="C14403"/>
      <c r="D14403"/>
      <c r="H14403" s="6"/>
      <c r="I14403" s="79"/>
      <c r="J14403"/>
      <c r="K14403" s="2"/>
      <c r="L14403" s="60"/>
    </row>
    <row r="14404" spans="1:12">
      <c r="A14404" s="77"/>
      <c r="B14404"/>
      <c r="C14404"/>
      <c r="D14404"/>
      <c r="H14404" s="6"/>
      <c r="I14404" s="79"/>
      <c r="J14404"/>
      <c r="K14404" s="2"/>
      <c r="L14404" s="60"/>
    </row>
    <row r="14405" spans="1:12">
      <c r="A14405" s="77"/>
      <c r="B14405"/>
      <c r="C14405"/>
      <c r="D14405"/>
      <c r="H14405" s="6"/>
      <c r="I14405" s="79"/>
      <c r="J14405"/>
      <c r="K14405" s="2"/>
      <c r="L14405" s="60"/>
    </row>
    <row r="14406" spans="1:12">
      <c r="A14406" s="77"/>
      <c r="B14406"/>
      <c r="C14406"/>
      <c r="D14406"/>
      <c r="H14406" s="6"/>
      <c r="I14406" s="79"/>
      <c r="J14406"/>
      <c r="K14406" s="2"/>
      <c r="L14406" s="60"/>
    </row>
    <row r="14407" spans="1:12">
      <c r="A14407" s="77"/>
      <c r="B14407"/>
      <c r="C14407"/>
      <c r="D14407"/>
      <c r="H14407" s="6"/>
      <c r="I14407" s="79"/>
      <c r="J14407"/>
      <c r="K14407" s="2"/>
      <c r="L14407" s="60"/>
    </row>
    <row r="14408" spans="1:12">
      <c r="A14408" s="77"/>
      <c r="B14408"/>
      <c r="C14408"/>
      <c r="D14408"/>
      <c r="H14408" s="6"/>
      <c r="I14408" s="79"/>
      <c r="J14408"/>
      <c r="K14408" s="2"/>
      <c r="L14408" s="60"/>
    </row>
    <row r="14409" spans="1:12">
      <c r="A14409" s="77"/>
      <c r="B14409"/>
      <c r="C14409"/>
      <c r="D14409"/>
      <c r="H14409" s="6"/>
      <c r="I14409" s="79"/>
      <c r="J14409"/>
      <c r="K14409" s="2"/>
      <c r="L14409" s="60"/>
    </row>
    <row r="14410" spans="1:12">
      <c r="A14410" s="77"/>
      <c r="B14410"/>
      <c r="C14410"/>
      <c r="D14410"/>
      <c r="H14410" s="6"/>
      <c r="I14410" s="79"/>
      <c r="J14410"/>
      <c r="K14410" s="2"/>
      <c r="L14410" s="60"/>
    </row>
    <row r="14411" spans="1:12">
      <c r="A14411" s="77"/>
      <c r="B14411"/>
      <c r="C14411"/>
      <c r="D14411"/>
      <c r="H14411" s="6"/>
      <c r="I14411" s="79"/>
      <c r="J14411"/>
      <c r="K14411" s="2"/>
      <c r="L14411" s="60"/>
    </row>
    <row r="14412" spans="1:12">
      <c r="A14412" s="77"/>
      <c r="B14412"/>
      <c r="C14412"/>
      <c r="D14412"/>
      <c r="H14412" s="6"/>
      <c r="I14412" s="79"/>
      <c r="J14412"/>
      <c r="K14412" s="2"/>
      <c r="L14412" s="60"/>
    </row>
    <row r="14413" spans="1:12">
      <c r="A14413" s="77"/>
      <c r="B14413"/>
      <c r="C14413"/>
      <c r="D14413"/>
      <c r="H14413" s="6"/>
      <c r="I14413" s="79"/>
      <c r="J14413"/>
      <c r="K14413" s="2"/>
      <c r="L14413" s="60"/>
    </row>
    <row r="14414" spans="1:12">
      <c r="A14414" s="77"/>
      <c r="B14414"/>
      <c r="C14414"/>
      <c r="D14414"/>
      <c r="H14414" s="6"/>
      <c r="I14414" s="79"/>
      <c r="J14414"/>
      <c r="K14414" s="2"/>
      <c r="L14414" s="60"/>
    </row>
    <row r="14415" spans="1:12">
      <c r="A14415" s="77"/>
      <c r="B14415"/>
      <c r="C14415"/>
      <c r="D14415"/>
      <c r="H14415" s="6"/>
      <c r="I14415" s="79"/>
      <c r="J14415"/>
      <c r="K14415" s="2"/>
      <c r="L14415" s="60"/>
    </row>
    <row r="14416" spans="1:12">
      <c r="A14416" s="77"/>
      <c r="B14416"/>
      <c r="C14416"/>
      <c r="D14416"/>
      <c r="H14416" s="6"/>
      <c r="I14416" s="79"/>
      <c r="J14416"/>
      <c r="K14416" s="2"/>
      <c r="L14416" s="60"/>
    </row>
    <row r="14417" spans="1:12">
      <c r="A14417" s="77"/>
      <c r="B14417"/>
      <c r="C14417"/>
      <c r="D14417"/>
      <c r="H14417" s="6"/>
      <c r="I14417" s="79"/>
      <c r="J14417"/>
      <c r="K14417" s="2"/>
      <c r="L14417" s="60"/>
    </row>
    <row r="14418" spans="1:12">
      <c r="A14418" s="77"/>
      <c r="B14418"/>
      <c r="C14418"/>
      <c r="D14418"/>
      <c r="H14418" s="6"/>
      <c r="I14418" s="79"/>
      <c r="J14418"/>
      <c r="K14418" s="2"/>
      <c r="L14418" s="60"/>
    </row>
    <row r="14419" spans="1:12">
      <c r="A14419" s="77"/>
      <c r="B14419"/>
      <c r="C14419"/>
      <c r="D14419"/>
      <c r="H14419" s="6"/>
      <c r="I14419" s="79"/>
      <c r="J14419"/>
      <c r="K14419" s="2"/>
      <c r="L14419" s="60"/>
    </row>
    <row r="14420" spans="1:12">
      <c r="A14420" s="77"/>
      <c r="B14420"/>
      <c r="C14420"/>
      <c r="D14420"/>
      <c r="H14420" s="6"/>
      <c r="I14420" s="79"/>
      <c r="J14420"/>
      <c r="K14420" s="2"/>
      <c r="L14420" s="60"/>
    </row>
    <row r="14421" spans="1:12">
      <c r="A14421" s="77"/>
      <c r="B14421"/>
      <c r="C14421"/>
      <c r="D14421"/>
      <c r="H14421" s="6"/>
      <c r="I14421" s="79"/>
      <c r="J14421"/>
      <c r="K14421" s="2"/>
      <c r="L14421" s="60"/>
    </row>
    <row r="14422" spans="1:12">
      <c r="A14422" s="77"/>
      <c r="B14422"/>
      <c r="C14422"/>
      <c r="D14422"/>
      <c r="H14422" s="6"/>
      <c r="I14422" s="79"/>
      <c r="J14422"/>
      <c r="K14422" s="2"/>
      <c r="L14422" s="60"/>
    </row>
    <row r="14423" spans="1:12">
      <c r="A14423" s="77"/>
      <c r="B14423"/>
      <c r="C14423"/>
      <c r="D14423"/>
      <c r="H14423" s="6"/>
      <c r="I14423" s="79"/>
      <c r="J14423"/>
      <c r="K14423" s="2"/>
      <c r="L14423" s="60"/>
    </row>
    <row r="14424" spans="1:12">
      <c r="A14424" s="77"/>
      <c r="B14424"/>
      <c r="C14424"/>
      <c r="D14424"/>
      <c r="H14424" s="6"/>
      <c r="I14424" s="79"/>
      <c r="J14424"/>
      <c r="K14424" s="2"/>
      <c r="L14424" s="60"/>
    </row>
    <row r="14425" spans="1:12">
      <c r="A14425" s="77"/>
      <c r="B14425"/>
      <c r="C14425"/>
      <c r="D14425"/>
      <c r="H14425" s="6"/>
      <c r="I14425" s="79"/>
      <c r="J14425"/>
      <c r="K14425" s="2"/>
      <c r="L14425" s="60"/>
    </row>
    <row r="14426" spans="1:12">
      <c r="A14426" s="77"/>
      <c r="B14426"/>
      <c r="C14426"/>
      <c r="D14426"/>
      <c r="H14426" s="6"/>
      <c r="I14426" s="79"/>
      <c r="J14426"/>
      <c r="K14426" s="2"/>
      <c r="L14426" s="60"/>
    </row>
    <row r="14427" spans="1:12">
      <c r="A14427" s="77"/>
      <c r="B14427"/>
      <c r="C14427"/>
      <c r="D14427"/>
      <c r="H14427" s="6"/>
      <c r="I14427" s="79"/>
      <c r="J14427"/>
      <c r="K14427" s="2"/>
      <c r="L14427" s="60"/>
    </row>
    <row r="14428" spans="1:12">
      <c r="A14428" s="77"/>
      <c r="B14428"/>
      <c r="C14428"/>
      <c r="D14428"/>
      <c r="H14428" s="6"/>
      <c r="I14428" s="79"/>
      <c r="J14428"/>
      <c r="K14428" s="2"/>
      <c r="L14428" s="60"/>
    </row>
    <row r="14429" spans="1:12">
      <c r="A14429" s="77"/>
      <c r="B14429"/>
      <c r="C14429"/>
      <c r="D14429"/>
      <c r="H14429" s="6"/>
      <c r="I14429" s="79"/>
      <c r="J14429"/>
      <c r="K14429" s="2"/>
      <c r="L14429" s="60"/>
    </row>
    <row r="14430" spans="1:12">
      <c r="A14430" s="77"/>
      <c r="B14430"/>
      <c r="C14430"/>
      <c r="D14430"/>
      <c r="H14430" s="6"/>
      <c r="I14430" s="79"/>
      <c r="J14430"/>
      <c r="K14430" s="2"/>
      <c r="L14430" s="60"/>
    </row>
    <row r="14431" spans="1:12">
      <c r="A14431" s="77"/>
      <c r="B14431"/>
      <c r="C14431"/>
      <c r="D14431"/>
      <c r="H14431" s="6"/>
      <c r="I14431" s="79"/>
      <c r="J14431"/>
      <c r="K14431" s="2"/>
      <c r="L14431" s="60"/>
    </row>
    <row r="14432" spans="1:12">
      <c r="A14432" s="77"/>
      <c r="B14432"/>
      <c r="C14432"/>
      <c r="D14432"/>
      <c r="H14432" s="6"/>
      <c r="I14432" s="79"/>
      <c r="J14432"/>
      <c r="K14432" s="2"/>
      <c r="L14432" s="60"/>
    </row>
    <row r="14433" spans="1:12">
      <c r="A14433" s="77"/>
      <c r="B14433"/>
      <c r="C14433"/>
      <c r="D14433"/>
      <c r="H14433" s="6"/>
      <c r="I14433" s="79"/>
      <c r="J14433"/>
      <c r="K14433" s="2"/>
      <c r="L14433" s="60"/>
    </row>
    <row r="14434" spans="1:12">
      <c r="A14434" s="77"/>
      <c r="B14434"/>
      <c r="C14434"/>
      <c r="D14434"/>
      <c r="H14434" s="6"/>
      <c r="I14434" s="79"/>
      <c r="J14434"/>
      <c r="K14434" s="2"/>
      <c r="L14434" s="60"/>
    </row>
    <row r="14435" spans="1:12">
      <c r="A14435" s="77"/>
      <c r="B14435"/>
      <c r="C14435"/>
      <c r="D14435"/>
      <c r="H14435" s="6"/>
      <c r="I14435" s="79"/>
      <c r="J14435"/>
      <c r="K14435" s="2"/>
      <c r="L14435" s="60"/>
    </row>
    <row r="14436" spans="1:12">
      <c r="A14436" s="77"/>
      <c r="B14436"/>
      <c r="C14436"/>
      <c r="D14436"/>
      <c r="H14436" s="6"/>
      <c r="I14436" s="79"/>
      <c r="J14436"/>
      <c r="K14436" s="2"/>
      <c r="L14436" s="60"/>
    </row>
    <row r="14437" spans="1:12">
      <c r="A14437" s="77"/>
      <c r="B14437"/>
      <c r="C14437"/>
      <c r="D14437"/>
      <c r="H14437" s="6"/>
      <c r="I14437" s="79"/>
      <c r="J14437"/>
      <c r="K14437" s="2"/>
      <c r="L14437" s="60"/>
    </row>
    <row r="14438" spans="1:12">
      <c r="A14438" s="77"/>
      <c r="B14438"/>
      <c r="C14438"/>
      <c r="D14438"/>
      <c r="H14438" s="6"/>
      <c r="I14438" s="79"/>
      <c r="J14438"/>
      <c r="K14438" s="2"/>
      <c r="L14438" s="60"/>
    </row>
    <row r="14439" spans="1:12">
      <c r="A14439" s="77"/>
      <c r="B14439"/>
      <c r="C14439"/>
      <c r="D14439"/>
      <c r="H14439" s="6"/>
      <c r="I14439" s="79"/>
      <c r="J14439"/>
      <c r="K14439" s="2"/>
      <c r="L14439" s="60"/>
    </row>
    <row r="14440" spans="1:12">
      <c r="A14440" s="77"/>
      <c r="B14440"/>
      <c r="C14440"/>
      <c r="D14440"/>
      <c r="H14440" s="6"/>
      <c r="I14440" s="79"/>
      <c r="J14440"/>
      <c r="K14440" s="2"/>
      <c r="L14440" s="60"/>
    </row>
    <row r="14441" spans="1:12">
      <c r="A14441" s="77"/>
      <c r="B14441"/>
      <c r="C14441"/>
      <c r="D14441"/>
      <c r="H14441" s="6"/>
      <c r="I14441" s="79"/>
      <c r="J14441"/>
      <c r="K14441" s="2"/>
      <c r="L14441" s="60"/>
    </row>
    <row r="14442" spans="1:12">
      <c r="A14442" s="77"/>
      <c r="B14442"/>
      <c r="C14442"/>
      <c r="D14442"/>
      <c r="H14442" s="6"/>
      <c r="I14442" s="79"/>
      <c r="J14442"/>
      <c r="K14442" s="2"/>
      <c r="L14442" s="60"/>
    </row>
    <row r="14443" spans="1:12">
      <c r="A14443" s="77"/>
      <c r="B14443"/>
      <c r="C14443"/>
      <c r="D14443"/>
      <c r="H14443" s="6"/>
      <c r="I14443" s="79"/>
      <c r="J14443"/>
      <c r="K14443" s="2"/>
      <c r="L14443" s="60"/>
    </row>
    <row r="14444" spans="1:12">
      <c r="A14444" s="77"/>
      <c r="B14444"/>
      <c r="C14444"/>
      <c r="D14444"/>
      <c r="H14444" s="6"/>
      <c r="I14444" s="79"/>
      <c r="J14444"/>
      <c r="K14444" s="2"/>
      <c r="L14444" s="60"/>
    </row>
    <row r="14445" spans="1:12">
      <c r="A14445" s="77"/>
      <c r="B14445"/>
      <c r="C14445"/>
      <c r="D14445"/>
      <c r="H14445" s="6"/>
      <c r="I14445" s="79"/>
      <c r="J14445"/>
      <c r="K14445" s="2"/>
      <c r="L14445" s="60"/>
    </row>
    <row r="14446" spans="1:12">
      <c r="A14446" s="77"/>
      <c r="B14446"/>
      <c r="C14446"/>
      <c r="D14446"/>
      <c r="H14446" s="6"/>
      <c r="I14446" s="79"/>
      <c r="J14446"/>
      <c r="K14446" s="2"/>
      <c r="L14446" s="60"/>
    </row>
    <row r="14447" spans="1:12">
      <c r="A14447" s="77"/>
      <c r="B14447"/>
      <c r="C14447"/>
      <c r="D14447"/>
      <c r="H14447" s="6"/>
      <c r="I14447" s="79"/>
      <c r="J14447"/>
      <c r="K14447" s="2"/>
      <c r="L14447" s="60"/>
    </row>
    <row r="14448" spans="1:12">
      <c r="A14448" s="77"/>
      <c r="B14448"/>
      <c r="C14448"/>
      <c r="D14448"/>
      <c r="H14448" s="6"/>
      <c r="I14448" s="79"/>
      <c r="J14448"/>
      <c r="K14448" s="2"/>
      <c r="L14448" s="60"/>
    </row>
    <row r="14449" spans="1:12">
      <c r="A14449" s="77"/>
      <c r="B14449"/>
      <c r="C14449"/>
      <c r="D14449"/>
      <c r="H14449" s="6"/>
      <c r="I14449" s="79"/>
      <c r="J14449"/>
      <c r="K14449" s="2"/>
      <c r="L14449" s="60"/>
    </row>
    <row r="14450" spans="1:12">
      <c r="A14450" s="77"/>
      <c r="B14450"/>
      <c r="C14450"/>
      <c r="D14450"/>
      <c r="H14450" s="6"/>
      <c r="I14450" s="79"/>
      <c r="J14450"/>
      <c r="K14450" s="2"/>
      <c r="L14450" s="60"/>
    </row>
    <row r="14451" spans="1:12">
      <c r="A14451" s="77"/>
      <c r="B14451"/>
      <c r="C14451"/>
      <c r="D14451"/>
      <c r="H14451" s="6"/>
      <c r="I14451" s="79"/>
      <c r="J14451"/>
      <c r="K14451" s="2"/>
      <c r="L14451" s="60"/>
    </row>
    <row r="14452" spans="1:12">
      <c r="A14452" s="77"/>
      <c r="B14452"/>
      <c r="C14452"/>
      <c r="D14452"/>
      <c r="H14452" s="6"/>
      <c r="I14452" s="79"/>
      <c r="J14452"/>
      <c r="K14452" s="2"/>
      <c r="L14452" s="60"/>
    </row>
    <row r="14453" spans="1:12">
      <c r="A14453" s="77"/>
      <c r="B14453"/>
      <c r="C14453"/>
      <c r="D14453"/>
      <c r="H14453" s="6"/>
      <c r="I14453" s="79"/>
      <c r="J14453"/>
      <c r="K14453" s="2"/>
      <c r="L14453" s="60"/>
    </row>
    <row r="14454" spans="1:12">
      <c r="A14454" s="77"/>
      <c r="B14454"/>
      <c r="C14454"/>
      <c r="D14454"/>
      <c r="H14454" s="6"/>
      <c r="I14454" s="79"/>
      <c r="J14454"/>
      <c r="K14454" s="2"/>
      <c r="L14454" s="60"/>
    </row>
    <row r="14455" spans="1:12">
      <c r="A14455" s="77"/>
      <c r="B14455"/>
      <c r="C14455"/>
      <c r="D14455"/>
      <c r="H14455" s="6"/>
      <c r="I14455" s="79"/>
      <c r="J14455"/>
      <c r="K14455" s="2"/>
      <c r="L14455" s="60"/>
    </row>
    <row r="14456" spans="1:12">
      <c r="A14456" s="77"/>
      <c r="B14456"/>
      <c r="C14456"/>
      <c r="D14456"/>
      <c r="H14456" s="6"/>
      <c r="I14456" s="79"/>
      <c r="J14456"/>
      <c r="K14456" s="2"/>
      <c r="L14456" s="60"/>
    </row>
    <row r="14457" spans="1:12">
      <c r="A14457" s="77"/>
      <c r="B14457"/>
      <c r="C14457"/>
      <c r="D14457"/>
      <c r="H14457" s="6"/>
      <c r="I14457" s="79"/>
      <c r="J14457"/>
      <c r="K14457" s="2"/>
      <c r="L14457" s="60"/>
    </row>
    <row r="14458" spans="1:12">
      <c r="A14458" s="77"/>
      <c r="B14458"/>
      <c r="C14458"/>
      <c r="D14458"/>
      <c r="H14458" s="6"/>
      <c r="I14458" s="79"/>
      <c r="J14458"/>
      <c r="K14458" s="2"/>
      <c r="L14458" s="60"/>
    </row>
    <row r="14459" spans="1:12">
      <c r="A14459" s="77"/>
      <c r="B14459"/>
      <c r="C14459"/>
      <c r="D14459"/>
      <c r="H14459" s="6"/>
      <c r="I14459" s="79"/>
      <c r="J14459"/>
      <c r="K14459" s="2"/>
      <c r="L14459" s="60"/>
    </row>
    <row r="14460" spans="1:12">
      <c r="A14460" s="77"/>
      <c r="B14460"/>
      <c r="C14460"/>
      <c r="D14460"/>
      <c r="H14460" s="6"/>
      <c r="I14460" s="79"/>
      <c r="J14460"/>
      <c r="K14460" s="2"/>
      <c r="L14460" s="60"/>
    </row>
    <row r="14461" spans="1:12">
      <c r="A14461" s="77"/>
      <c r="B14461"/>
      <c r="C14461"/>
      <c r="D14461"/>
      <c r="H14461" s="6"/>
      <c r="I14461" s="79"/>
      <c r="J14461"/>
      <c r="K14461" s="2"/>
      <c r="L14461" s="60"/>
    </row>
    <row r="14462" spans="1:12">
      <c r="A14462" s="77"/>
      <c r="B14462"/>
      <c r="C14462"/>
      <c r="D14462"/>
      <c r="H14462" s="6"/>
      <c r="I14462" s="79"/>
      <c r="J14462"/>
      <c r="K14462" s="2"/>
      <c r="L14462" s="60"/>
    </row>
    <row r="14463" spans="1:12">
      <c r="A14463" s="77"/>
      <c r="B14463"/>
      <c r="C14463"/>
      <c r="D14463"/>
      <c r="H14463" s="6"/>
      <c r="I14463" s="79"/>
      <c r="J14463"/>
      <c r="K14463" s="2"/>
      <c r="L14463" s="60"/>
    </row>
    <row r="14464" spans="1:12">
      <c r="A14464" s="77"/>
      <c r="B14464"/>
      <c r="C14464"/>
      <c r="D14464"/>
      <c r="H14464" s="6"/>
      <c r="I14464" s="79"/>
      <c r="J14464"/>
      <c r="K14464" s="2"/>
      <c r="L14464" s="60"/>
    </row>
    <row r="14465" spans="1:12">
      <c r="A14465" s="77"/>
      <c r="B14465"/>
      <c r="C14465"/>
      <c r="D14465"/>
      <c r="H14465" s="6"/>
      <c r="I14465" s="79"/>
      <c r="J14465"/>
      <c r="K14465" s="2"/>
      <c r="L14465" s="60"/>
    </row>
    <row r="14466" spans="1:12">
      <c r="A14466" s="77"/>
      <c r="B14466"/>
      <c r="C14466"/>
      <c r="D14466"/>
      <c r="H14466" s="6"/>
      <c r="I14466" s="79"/>
      <c r="J14466"/>
      <c r="K14466" s="2"/>
      <c r="L14466" s="60"/>
    </row>
    <row r="14467" spans="1:12">
      <c r="A14467" s="77"/>
      <c r="B14467"/>
      <c r="C14467"/>
      <c r="D14467"/>
      <c r="H14467" s="6"/>
      <c r="I14467" s="79"/>
      <c r="J14467"/>
      <c r="K14467" s="2"/>
      <c r="L14467" s="60"/>
    </row>
    <row r="14468" spans="1:12">
      <c r="A14468" s="77"/>
      <c r="B14468"/>
      <c r="C14468"/>
      <c r="D14468"/>
      <c r="H14468" s="6"/>
      <c r="I14468" s="79"/>
      <c r="J14468"/>
      <c r="K14468" s="2"/>
      <c r="L14468" s="60"/>
    </row>
    <row r="14469" spans="1:12">
      <c r="A14469" s="77"/>
      <c r="B14469"/>
      <c r="C14469"/>
      <c r="D14469"/>
      <c r="H14469" s="6"/>
      <c r="I14469" s="79"/>
      <c r="J14469"/>
      <c r="K14469" s="2"/>
      <c r="L14469" s="60"/>
    </row>
    <row r="14470" spans="1:12">
      <c r="A14470" s="77"/>
      <c r="B14470"/>
      <c r="C14470"/>
      <c r="D14470"/>
      <c r="H14470" s="6"/>
      <c r="I14470" s="79"/>
      <c r="J14470"/>
      <c r="K14470" s="2"/>
      <c r="L14470" s="60"/>
    </row>
    <row r="14471" spans="1:12">
      <c r="A14471" s="77"/>
      <c r="B14471"/>
      <c r="C14471"/>
      <c r="D14471"/>
      <c r="H14471" s="6"/>
      <c r="I14471" s="79"/>
      <c r="J14471"/>
      <c r="K14471" s="2"/>
      <c r="L14471" s="60"/>
    </row>
    <row r="14472" spans="1:12">
      <c r="A14472" s="77"/>
      <c r="B14472"/>
      <c r="C14472"/>
      <c r="D14472"/>
      <c r="H14472" s="6"/>
      <c r="I14472" s="79"/>
      <c r="J14472"/>
      <c r="K14472" s="2"/>
      <c r="L14472" s="60"/>
    </row>
    <row r="14473" spans="1:12">
      <c r="A14473" s="77"/>
      <c r="B14473"/>
      <c r="C14473"/>
      <c r="D14473"/>
      <c r="H14473" s="6"/>
      <c r="I14473" s="79"/>
      <c r="J14473"/>
      <c r="K14473" s="2"/>
      <c r="L14473" s="60"/>
    </row>
    <row r="14474" spans="1:12">
      <c r="A14474" s="77"/>
      <c r="B14474"/>
      <c r="C14474"/>
      <c r="D14474"/>
      <c r="H14474" s="6"/>
      <c r="I14474" s="79"/>
      <c r="J14474"/>
      <c r="K14474" s="2"/>
      <c r="L14474" s="60"/>
    </row>
    <row r="14475" spans="1:12">
      <c r="A14475" s="77"/>
      <c r="B14475"/>
      <c r="C14475"/>
      <c r="D14475"/>
      <c r="H14475" s="6"/>
      <c r="I14475" s="79"/>
      <c r="J14475"/>
      <c r="K14475" s="2"/>
      <c r="L14475" s="60"/>
    </row>
    <row r="14476" spans="1:12">
      <c r="A14476" s="77"/>
      <c r="B14476"/>
      <c r="C14476"/>
      <c r="D14476"/>
      <c r="H14476" s="6"/>
      <c r="I14476" s="79"/>
      <c r="J14476"/>
      <c r="K14476" s="2"/>
      <c r="L14476" s="60"/>
    </row>
    <row r="14477" spans="1:12">
      <c r="A14477" s="77"/>
      <c r="B14477"/>
      <c r="C14477"/>
      <c r="D14477"/>
      <c r="H14477" s="6"/>
      <c r="I14477" s="79"/>
      <c r="J14477"/>
      <c r="K14477" s="2"/>
      <c r="L14477" s="60"/>
    </row>
    <row r="14478" spans="1:12">
      <c r="A14478" s="77"/>
      <c r="B14478"/>
      <c r="C14478"/>
      <c r="D14478"/>
      <c r="H14478" s="6"/>
      <c r="I14478" s="79"/>
      <c r="J14478"/>
      <c r="K14478" s="2"/>
      <c r="L14478" s="60"/>
    </row>
    <row r="14479" spans="1:12">
      <c r="A14479" s="77"/>
      <c r="B14479"/>
      <c r="C14479"/>
      <c r="D14479"/>
      <c r="H14479" s="6"/>
      <c r="I14479" s="79"/>
      <c r="J14479"/>
      <c r="K14479" s="2"/>
      <c r="L14479" s="60"/>
    </row>
    <row r="14480" spans="1:12">
      <c r="A14480" s="77"/>
      <c r="B14480"/>
      <c r="C14480"/>
      <c r="D14480"/>
      <c r="H14480" s="6"/>
      <c r="I14480" s="79"/>
      <c r="J14480"/>
      <c r="K14480" s="2"/>
      <c r="L14480" s="60"/>
    </row>
    <row r="14481" spans="1:12">
      <c r="A14481" s="77"/>
      <c r="B14481"/>
      <c r="C14481"/>
      <c r="D14481"/>
      <c r="H14481" s="6"/>
      <c r="I14481" s="79"/>
      <c r="J14481"/>
      <c r="K14481" s="2"/>
      <c r="L14481" s="60"/>
    </row>
    <row r="14482" spans="1:12">
      <c r="A14482" s="77"/>
      <c r="B14482"/>
      <c r="C14482"/>
      <c r="D14482"/>
      <c r="H14482" s="6"/>
      <c r="I14482" s="79"/>
      <c r="J14482"/>
      <c r="K14482" s="2"/>
      <c r="L14482" s="60"/>
    </row>
    <row r="14483" spans="1:12">
      <c r="A14483" s="77"/>
      <c r="B14483"/>
      <c r="C14483"/>
      <c r="D14483"/>
      <c r="H14483" s="6"/>
      <c r="I14483" s="79"/>
      <c r="J14483"/>
      <c r="K14483" s="2"/>
      <c r="L14483" s="60"/>
    </row>
    <row r="14484" spans="1:12">
      <c r="A14484" s="77"/>
      <c r="B14484"/>
      <c r="C14484"/>
      <c r="D14484"/>
      <c r="H14484" s="6"/>
      <c r="I14484" s="79"/>
      <c r="J14484"/>
      <c r="K14484" s="2"/>
      <c r="L14484" s="60"/>
    </row>
    <row r="14485" spans="1:12">
      <c r="A14485" s="77"/>
      <c r="B14485"/>
      <c r="C14485"/>
      <c r="D14485"/>
      <c r="H14485" s="6"/>
      <c r="I14485" s="79"/>
      <c r="J14485"/>
      <c r="K14485" s="2"/>
      <c r="L14485" s="60"/>
    </row>
    <row r="14486" spans="1:12">
      <c r="A14486" s="77"/>
      <c r="B14486"/>
      <c r="C14486"/>
      <c r="D14486"/>
      <c r="H14486" s="6"/>
      <c r="I14486" s="79"/>
      <c r="J14486"/>
      <c r="K14486" s="2"/>
      <c r="L14486" s="60"/>
    </row>
    <row r="14487" spans="1:12">
      <c r="A14487" s="77"/>
      <c r="B14487"/>
      <c r="C14487"/>
      <c r="D14487"/>
      <c r="H14487" s="6"/>
      <c r="I14487" s="79"/>
      <c r="J14487"/>
      <c r="K14487" s="2"/>
      <c r="L14487" s="60"/>
    </row>
    <row r="14488" spans="1:12">
      <c r="A14488" s="77"/>
      <c r="B14488"/>
      <c r="C14488"/>
      <c r="D14488"/>
      <c r="H14488" s="6"/>
      <c r="I14488" s="79"/>
      <c r="J14488"/>
      <c r="K14488" s="2"/>
      <c r="L14488" s="60"/>
    </row>
    <row r="14489" spans="1:12">
      <c r="A14489" s="77"/>
      <c r="B14489"/>
      <c r="C14489"/>
      <c r="D14489"/>
      <c r="H14489" s="6"/>
      <c r="I14489" s="79"/>
      <c r="J14489"/>
      <c r="K14489" s="2"/>
      <c r="L14489" s="60"/>
    </row>
    <row r="14490" spans="1:12">
      <c r="A14490" s="77"/>
      <c r="B14490"/>
      <c r="C14490"/>
      <c r="D14490"/>
      <c r="H14490" s="6"/>
      <c r="I14490" s="79"/>
      <c r="J14490"/>
      <c r="K14490" s="2"/>
      <c r="L14490" s="60"/>
    </row>
    <row r="14491" spans="1:12">
      <c r="A14491" s="77"/>
      <c r="B14491"/>
      <c r="C14491"/>
      <c r="D14491"/>
      <c r="H14491" s="6"/>
      <c r="I14491" s="79"/>
      <c r="J14491"/>
      <c r="K14491" s="2"/>
      <c r="L14491" s="60"/>
    </row>
    <row r="14492" spans="1:12">
      <c r="A14492" s="77"/>
      <c r="B14492"/>
      <c r="C14492"/>
      <c r="D14492"/>
      <c r="H14492" s="6"/>
      <c r="I14492" s="79"/>
      <c r="J14492"/>
      <c r="K14492" s="2"/>
      <c r="L14492" s="60"/>
    </row>
    <row r="14493" spans="1:12">
      <c r="A14493" s="77"/>
      <c r="B14493"/>
      <c r="C14493"/>
      <c r="D14493"/>
      <c r="H14493" s="6"/>
      <c r="I14493" s="79"/>
      <c r="J14493"/>
      <c r="K14493" s="2"/>
      <c r="L14493" s="60"/>
    </row>
    <row r="14494" spans="1:12">
      <c r="A14494" s="77"/>
      <c r="B14494"/>
      <c r="C14494"/>
      <c r="D14494"/>
      <c r="H14494" s="6"/>
      <c r="I14494" s="79"/>
      <c r="J14494"/>
      <c r="K14494" s="2"/>
      <c r="L14494" s="60"/>
    </row>
    <row r="14495" spans="1:12">
      <c r="A14495" s="77"/>
      <c r="B14495"/>
      <c r="C14495"/>
      <c r="D14495"/>
      <c r="H14495" s="6"/>
      <c r="I14495" s="79"/>
      <c r="J14495"/>
      <c r="K14495" s="2"/>
      <c r="L14495" s="60"/>
    </row>
    <row r="14496" spans="1:12">
      <c r="A14496" s="77"/>
      <c r="B14496"/>
      <c r="C14496"/>
      <c r="D14496"/>
      <c r="H14496" s="6"/>
      <c r="I14496" s="79"/>
      <c r="J14496"/>
      <c r="K14496" s="2"/>
      <c r="L14496" s="60"/>
    </row>
    <row r="14497" spans="1:12">
      <c r="A14497" s="77"/>
      <c r="B14497"/>
      <c r="C14497"/>
      <c r="D14497"/>
      <c r="H14497" s="6"/>
      <c r="I14497" s="79"/>
      <c r="J14497"/>
      <c r="K14497" s="2"/>
      <c r="L14497" s="60"/>
    </row>
    <row r="14498" spans="1:12">
      <c r="A14498" s="77"/>
      <c r="B14498"/>
      <c r="C14498"/>
      <c r="D14498"/>
      <c r="H14498" s="6"/>
      <c r="I14498" s="79"/>
      <c r="J14498"/>
      <c r="K14498" s="2"/>
      <c r="L14498" s="60"/>
    </row>
    <row r="14499" spans="1:12">
      <c r="A14499" s="77"/>
      <c r="B14499"/>
      <c r="C14499"/>
      <c r="D14499"/>
      <c r="H14499" s="6"/>
      <c r="I14499" s="79"/>
      <c r="J14499"/>
      <c r="K14499" s="2"/>
      <c r="L14499" s="60"/>
    </row>
    <row r="14500" spans="1:12">
      <c r="A14500" s="77"/>
      <c r="B14500"/>
      <c r="C14500"/>
      <c r="D14500"/>
      <c r="H14500" s="6"/>
      <c r="I14500" s="79"/>
      <c r="J14500"/>
      <c r="K14500" s="2"/>
      <c r="L14500" s="60"/>
    </row>
    <row r="14501" spans="1:12">
      <c r="A14501" s="77"/>
      <c r="B14501"/>
      <c r="C14501"/>
      <c r="D14501"/>
      <c r="H14501" s="6"/>
      <c r="I14501" s="79"/>
      <c r="J14501"/>
      <c r="K14501" s="2"/>
      <c r="L14501" s="60"/>
    </row>
    <row r="14502" spans="1:12">
      <c r="A14502" s="77"/>
      <c r="B14502"/>
      <c r="C14502"/>
      <c r="D14502"/>
      <c r="H14502" s="6"/>
      <c r="I14502" s="79"/>
      <c r="J14502"/>
      <c r="K14502" s="2"/>
      <c r="L14502" s="60"/>
    </row>
    <row r="14503" spans="1:12">
      <c r="A14503" s="77"/>
      <c r="B14503"/>
      <c r="C14503"/>
      <c r="D14503"/>
      <c r="H14503" s="6"/>
      <c r="I14503" s="79"/>
      <c r="J14503"/>
      <c r="K14503" s="2"/>
      <c r="L14503" s="60"/>
    </row>
    <row r="14504" spans="1:12">
      <c r="A14504" s="77"/>
      <c r="B14504"/>
      <c r="C14504"/>
      <c r="D14504"/>
      <c r="H14504" s="6"/>
      <c r="I14504" s="79"/>
      <c r="J14504"/>
      <c r="K14504" s="62"/>
      <c r="L14504" s="63"/>
    </row>
    <row r="14505" spans="1:12">
      <c r="A14505" s="77"/>
      <c r="B14505"/>
      <c r="C14505"/>
      <c r="D14505"/>
      <c r="H14505" s="6"/>
      <c r="I14505" s="79"/>
      <c r="J14505"/>
      <c r="K14505" s="62"/>
      <c r="L14505" s="63"/>
    </row>
    <row r="14506" spans="1:12">
      <c r="A14506" s="77"/>
      <c r="B14506"/>
      <c r="C14506"/>
      <c r="D14506"/>
      <c r="H14506" s="6"/>
      <c r="I14506" s="79"/>
      <c r="J14506"/>
      <c r="K14506" s="62"/>
      <c r="L14506" s="63"/>
    </row>
    <row r="14507" spans="1:12">
      <c r="A14507" s="77"/>
      <c r="B14507"/>
      <c r="C14507"/>
      <c r="D14507"/>
      <c r="H14507" s="6"/>
      <c r="I14507" s="79"/>
      <c r="J14507"/>
      <c r="K14507" s="2"/>
      <c r="L14507" s="60"/>
    </row>
    <row r="14508" spans="1:12">
      <c r="A14508" s="77"/>
      <c r="B14508"/>
      <c r="C14508"/>
      <c r="D14508"/>
      <c r="H14508" s="6"/>
      <c r="I14508" s="79"/>
      <c r="J14508"/>
      <c r="K14508" s="2"/>
      <c r="L14508" s="60"/>
    </row>
    <row r="14509" spans="1:12">
      <c r="A14509" s="77"/>
      <c r="B14509"/>
      <c r="C14509"/>
      <c r="D14509"/>
      <c r="H14509" s="6"/>
      <c r="I14509" s="79"/>
      <c r="J14509"/>
      <c r="K14509" s="2"/>
      <c r="L14509" s="60"/>
    </row>
    <row r="14510" spans="1:12">
      <c r="A14510" s="77"/>
      <c r="B14510"/>
      <c r="C14510"/>
      <c r="D14510"/>
      <c r="H14510" s="6"/>
      <c r="I14510" s="79"/>
      <c r="J14510"/>
      <c r="K14510" s="2"/>
      <c r="L14510" s="60"/>
    </row>
    <row r="14511" spans="1:12">
      <c r="A14511" s="77"/>
      <c r="B14511"/>
      <c r="C14511"/>
      <c r="D14511"/>
      <c r="H14511" s="6"/>
      <c r="I14511" s="79"/>
      <c r="J14511"/>
      <c r="K14511" s="2"/>
      <c r="L14511" s="60"/>
    </row>
    <row r="14512" spans="1:12">
      <c r="A14512" s="77"/>
      <c r="B14512"/>
      <c r="C14512"/>
      <c r="D14512"/>
      <c r="H14512" s="6"/>
      <c r="I14512" s="79"/>
      <c r="J14512"/>
      <c r="K14512" s="2"/>
      <c r="L14512" s="60"/>
    </row>
    <row r="14513" spans="1:12">
      <c r="A14513" s="77"/>
      <c r="B14513"/>
      <c r="C14513"/>
      <c r="D14513"/>
      <c r="H14513" s="6"/>
      <c r="I14513" s="79"/>
      <c r="J14513"/>
      <c r="K14513" s="2"/>
      <c r="L14513" s="60"/>
    </row>
    <row r="14514" spans="1:12">
      <c r="A14514" s="77"/>
      <c r="B14514"/>
      <c r="C14514"/>
      <c r="D14514"/>
      <c r="H14514" s="6"/>
      <c r="I14514" s="79"/>
      <c r="J14514"/>
      <c r="K14514" s="2"/>
      <c r="L14514" s="60"/>
    </row>
    <row r="14515" spans="1:12">
      <c r="A14515" s="77"/>
      <c r="B14515"/>
      <c r="C14515"/>
      <c r="D14515"/>
      <c r="H14515" s="6"/>
      <c r="I14515" s="79"/>
      <c r="J14515"/>
      <c r="K14515" s="2"/>
      <c r="L14515" s="60"/>
    </row>
    <row r="14516" spans="1:12">
      <c r="A14516" s="77"/>
      <c r="B14516"/>
      <c r="C14516"/>
      <c r="D14516"/>
      <c r="H14516" s="6"/>
      <c r="I14516" s="79"/>
      <c r="J14516"/>
      <c r="K14516" s="2"/>
      <c r="L14516" s="60"/>
    </row>
    <row r="14517" spans="1:12">
      <c r="A14517" s="77"/>
      <c r="B14517"/>
      <c r="C14517"/>
      <c r="D14517"/>
      <c r="H14517" s="6"/>
      <c r="I14517" s="79"/>
      <c r="J14517"/>
      <c r="K14517" s="2"/>
      <c r="L14517" s="60"/>
    </row>
    <row r="14518" spans="1:12">
      <c r="A14518" s="77"/>
      <c r="B14518"/>
      <c r="C14518"/>
      <c r="D14518"/>
      <c r="H14518" s="6"/>
      <c r="I14518" s="79"/>
      <c r="J14518"/>
      <c r="K14518" s="2"/>
      <c r="L14518" s="60"/>
    </row>
    <row r="14519" spans="1:12">
      <c r="A14519" s="77"/>
      <c r="B14519"/>
      <c r="C14519"/>
      <c r="D14519"/>
      <c r="H14519" s="6"/>
      <c r="I14519" s="79"/>
      <c r="J14519"/>
      <c r="K14519" s="2"/>
      <c r="L14519" s="60"/>
    </row>
    <row r="14520" spans="1:12">
      <c r="A14520" s="77"/>
      <c r="B14520"/>
      <c r="C14520"/>
      <c r="D14520"/>
      <c r="H14520" s="6"/>
      <c r="I14520" s="79"/>
      <c r="J14520"/>
      <c r="K14520" s="2"/>
      <c r="L14520" s="60"/>
    </row>
    <row r="14521" spans="1:12">
      <c r="A14521" s="77"/>
      <c r="B14521"/>
      <c r="C14521"/>
      <c r="D14521"/>
      <c r="H14521" s="6"/>
      <c r="I14521" s="79"/>
      <c r="J14521"/>
      <c r="K14521" s="2"/>
      <c r="L14521" s="60"/>
    </row>
    <row r="14522" spans="1:12">
      <c r="A14522" s="77"/>
      <c r="B14522"/>
      <c r="C14522"/>
      <c r="D14522"/>
      <c r="H14522" s="6"/>
      <c r="I14522" s="79"/>
      <c r="J14522"/>
      <c r="K14522" s="2"/>
      <c r="L14522" s="60"/>
    </row>
    <row r="14523" spans="1:12">
      <c r="A14523" s="77"/>
      <c r="B14523"/>
      <c r="C14523"/>
      <c r="D14523"/>
      <c r="H14523" s="6"/>
      <c r="I14523" s="79"/>
      <c r="J14523"/>
      <c r="K14523" s="2"/>
      <c r="L14523" s="60"/>
    </row>
    <row r="14524" spans="1:12">
      <c r="A14524" s="77"/>
      <c r="B14524"/>
      <c r="C14524"/>
      <c r="D14524"/>
      <c r="H14524" s="6"/>
      <c r="I14524" s="79"/>
      <c r="J14524"/>
      <c r="K14524" s="2"/>
      <c r="L14524" s="60"/>
    </row>
    <row r="14525" spans="1:12">
      <c r="A14525" s="77"/>
      <c r="B14525"/>
      <c r="C14525"/>
      <c r="D14525"/>
      <c r="H14525" s="6"/>
      <c r="I14525" s="79"/>
      <c r="J14525"/>
      <c r="K14525" s="2"/>
      <c r="L14525" s="60"/>
    </row>
    <row r="14526" spans="1:12">
      <c r="A14526" s="77"/>
      <c r="B14526"/>
      <c r="C14526"/>
      <c r="D14526"/>
      <c r="H14526" s="6"/>
      <c r="I14526" s="79"/>
      <c r="J14526"/>
      <c r="K14526" s="2"/>
      <c r="L14526" s="60"/>
    </row>
    <row r="14527" spans="1:12">
      <c r="A14527" s="77"/>
      <c r="B14527"/>
      <c r="C14527"/>
      <c r="D14527"/>
      <c r="H14527" s="6"/>
      <c r="I14527" s="79"/>
      <c r="J14527"/>
      <c r="K14527" s="2"/>
      <c r="L14527" s="60"/>
    </row>
    <row r="14528" spans="1:12">
      <c r="A14528" s="77"/>
      <c r="B14528"/>
      <c r="C14528"/>
      <c r="D14528"/>
      <c r="H14528" s="6"/>
      <c r="I14528" s="79"/>
      <c r="J14528"/>
      <c r="K14528" s="2"/>
      <c r="L14528" s="60"/>
    </row>
    <row r="14529" spans="1:12">
      <c r="A14529" s="77"/>
      <c r="B14529"/>
      <c r="C14529"/>
      <c r="D14529"/>
      <c r="H14529" s="6"/>
      <c r="I14529" s="79"/>
      <c r="J14529"/>
      <c r="K14529" s="2"/>
      <c r="L14529" s="60"/>
    </row>
    <row r="14530" spans="1:12">
      <c r="A14530" s="77"/>
      <c r="B14530"/>
      <c r="C14530"/>
      <c r="D14530"/>
      <c r="H14530" s="6"/>
      <c r="I14530" s="79"/>
      <c r="J14530"/>
      <c r="K14530" s="2"/>
      <c r="L14530" s="60"/>
    </row>
    <row r="14531" spans="1:12">
      <c r="A14531" s="77"/>
      <c r="B14531"/>
      <c r="C14531"/>
      <c r="D14531"/>
      <c r="H14531" s="6"/>
      <c r="I14531" s="79"/>
      <c r="J14531"/>
      <c r="K14531" s="2"/>
      <c r="L14531" s="60"/>
    </row>
    <row r="14532" spans="1:12">
      <c r="A14532" s="77"/>
      <c r="B14532"/>
      <c r="C14532"/>
      <c r="D14532"/>
      <c r="H14532" s="6"/>
      <c r="I14532" s="79"/>
      <c r="J14532"/>
      <c r="K14532" s="2"/>
      <c r="L14532" s="60"/>
    </row>
    <row r="14533" spans="1:12">
      <c r="A14533" s="77"/>
      <c r="B14533"/>
      <c r="C14533"/>
      <c r="D14533"/>
      <c r="H14533" s="6"/>
      <c r="I14533" s="79"/>
      <c r="J14533"/>
      <c r="K14533" s="2"/>
      <c r="L14533" s="60"/>
    </row>
    <row r="14534" spans="1:12">
      <c r="A14534" s="77"/>
      <c r="B14534"/>
      <c r="C14534"/>
      <c r="D14534"/>
      <c r="H14534" s="6"/>
      <c r="I14534" s="79"/>
      <c r="J14534"/>
      <c r="K14534" s="2"/>
      <c r="L14534" s="60"/>
    </row>
    <row r="14535" spans="1:12">
      <c r="A14535" s="77"/>
      <c r="B14535"/>
      <c r="C14535"/>
      <c r="D14535"/>
      <c r="H14535" s="6"/>
      <c r="I14535" s="79"/>
      <c r="J14535"/>
      <c r="K14535" s="2"/>
      <c r="L14535" s="60"/>
    </row>
    <row r="14536" spans="1:12">
      <c r="A14536" s="77"/>
      <c r="B14536"/>
      <c r="C14536"/>
      <c r="D14536"/>
      <c r="H14536" s="6"/>
      <c r="I14536" s="79"/>
      <c r="J14536"/>
      <c r="K14536" s="2"/>
      <c r="L14536" s="60"/>
    </row>
    <row r="14537" spans="1:12">
      <c r="A14537" s="77"/>
      <c r="B14537"/>
      <c r="C14537"/>
      <c r="D14537"/>
      <c r="H14537" s="6"/>
      <c r="I14537" s="79"/>
      <c r="J14537"/>
      <c r="K14537" s="2"/>
      <c r="L14537" s="60"/>
    </row>
    <row r="14538" spans="1:12">
      <c r="A14538" s="77"/>
      <c r="B14538"/>
      <c r="C14538"/>
      <c r="D14538"/>
      <c r="H14538" s="6"/>
      <c r="I14538" s="79"/>
      <c r="J14538"/>
      <c r="K14538" s="2"/>
      <c r="L14538" s="60"/>
    </row>
    <row r="14539" spans="1:12">
      <c r="A14539" s="77"/>
      <c r="B14539"/>
      <c r="C14539"/>
      <c r="D14539"/>
      <c r="H14539" s="6"/>
      <c r="I14539" s="79"/>
      <c r="J14539"/>
      <c r="K14539" s="2"/>
      <c r="L14539" s="60"/>
    </row>
    <row r="14540" spans="1:12">
      <c r="A14540" s="77"/>
      <c r="B14540"/>
      <c r="C14540"/>
      <c r="D14540"/>
      <c r="H14540" s="6"/>
      <c r="I14540" s="79"/>
      <c r="J14540"/>
      <c r="K14540" s="2"/>
      <c r="L14540" s="60"/>
    </row>
    <row r="14541" spans="1:12">
      <c r="A14541" s="77"/>
      <c r="B14541"/>
      <c r="C14541"/>
      <c r="D14541"/>
      <c r="H14541" s="6"/>
      <c r="I14541" s="79"/>
      <c r="J14541"/>
      <c r="K14541" s="2"/>
      <c r="L14541" s="60"/>
    </row>
    <row r="14542" spans="1:12">
      <c r="A14542" s="77"/>
      <c r="B14542"/>
      <c r="C14542"/>
      <c r="D14542"/>
      <c r="H14542" s="6"/>
      <c r="I14542" s="79"/>
      <c r="J14542"/>
      <c r="K14542" s="2"/>
      <c r="L14542" s="60"/>
    </row>
    <row r="14543" spans="1:12">
      <c r="A14543" s="77"/>
      <c r="B14543"/>
      <c r="C14543"/>
      <c r="D14543"/>
      <c r="H14543" s="6"/>
      <c r="I14543" s="79"/>
      <c r="J14543"/>
      <c r="K14543" s="2"/>
      <c r="L14543" s="60"/>
    </row>
    <row r="14544" spans="1:12">
      <c r="A14544" s="77"/>
      <c r="B14544"/>
      <c r="C14544"/>
      <c r="D14544"/>
      <c r="H14544" s="6"/>
      <c r="I14544" s="79"/>
      <c r="J14544"/>
      <c r="K14544" s="2"/>
      <c r="L14544" s="60"/>
    </row>
    <row r="14545" spans="1:12">
      <c r="A14545" s="77"/>
      <c r="B14545"/>
      <c r="C14545"/>
      <c r="D14545"/>
      <c r="H14545" s="6"/>
      <c r="I14545" s="79"/>
      <c r="J14545"/>
      <c r="K14545" s="2"/>
      <c r="L14545" s="60"/>
    </row>
    <row r="14546" spans="1:12">
      <c r="A14546" s="77"/>
      <c r="B14546"/>
      <c r="C14546"/>
      <c r="D14546"/>
      <c r="H14546" s="6"/>
      <c r="I14546" s="79"/>
      <c r="J14546"/>
      <c r="K14546" s="2"/>
      <c r="L14546" s="60"/>
    </row>
    <row r="14547" spans="1:12">
      <c r="A14547" s="77"/>
      <c r="B14547"/>
      <c r="C14547"/>
      <c r="D14547"/>
      <c r="H14547" s="6"/>
      <c r="I14547" s="79"/>
      <c r="J14547"/>
      <c r="K14547" s="2"/>
      <c r="L14547" s="60"/>
    </row>
    <row r="14548" spans="1:12">
      <c r="A14548" s="77"/>
      <c r="B14548"/>
      <c r="C14548"/>
      <c r="D14548"/>
      <c r="H14548" s="6"/>
      <c r="I14548" s="79"/>
      <c r="J14548"/>
      <c r="K14548" s="2"/>
      <c r="L14548" s="60"/>
    </row>
    <row r="14549" spans="1:12">
      <c r="A14549" s="77"/>
      <c r="B14549"/>
      <c r="C14549"/>
      <c r="D14549"/>
      <c r="H14549" s="6"/>
      <c r="I14549" s="79"/>
      <c r="J14549"/>
      <c r="K14549" s="2"/>
      <c r="L14549" s="60"/>
    </row>
    <row r="14550" spans="1:12">
      <c r="A14550" s="77"/>
      <c r="B14550"/>
      <c r="C14550"/>
      <c r="D14550"/>
      <c r="H14550" s="6"/>
      <c r="I14550" s="79"/>
      <c r="J14550"/>
      <c r="K14550" s="2"/>
      <c r="L14550" s="60"/>
    </row>
    <row r="14551" spans="1:12">
      <c r="A14551" s="77"/>
      <c r="B14551"/>
      <c r="C14551"/>
      <c r="D14551"/>
      <c r="H14551" s="6"/>
      <c r="I14551" s="79"/>
      <c r="J14551"/>
      <c r="K14551" s="2"/>
      <c r="L14551" s="60"/>
    </row>
    <row r="14552" spans="1:12">
      <c r="A14552" s="77"/>
      <c r="B14552"/>
      <c r="C14552"/>
      <c r="D14552"/>
      <c r="H14552" s="6"/>
      <c r="I14552" s="79"/>
      <c r="J14552"/>
      <c r="K14552" s="2"/>
      <c r="L14552" s="60"/>
    </row>
    <row r="14553" spans="1:12">
      <c r="A14553" s="77"/>
      <c r="B14553"/>
      <c r="C14553"/>
      <c r="D14553"/>
      <c r="H14553" s="6"/>
      <c r="I14553" s="79"/>
      <c r="J14553"/>
      <c r="K14553" s="2"/>
      <c r="L14553" s="60"/>
    </row>
    <row r="14554" spans="1:12">
      <c r="A14554" s="77"/>
      <c r="B14554"/>
      <c r="C14554"/>
      <c r="D14554"/>
      <c r="H14554" s="6"/>
      <c r="I14554" s="79"/>
      <c r="J14554"/>
      <c r="K14554" s="2"/>
      <c r="L14554" s="60"/>
    </row>
    <row r="14555" spans="1:12">
      <c r="A14555" s="77"/>
      <c r="B14555"/>
      <c r="C14555"/>
      <c r="D14555"/>
      <c r="H14555" s="6"/>
      <c r="I14555" s="79"/>
      <c r="J14555"/>
      <c r="K14555" s="2"/>
      <c r="L14555" s="60"/>
    </row>
    <row r="14556" spans="1:12">
      <c r="A14556" s="77"/>
      <c r="B14556"/>
      <c r="C14556"/>
      <c r="D14556"/>
      <c r="H14556" s="6"/>
      <c r="I14556" s="79"/>
      <c r="J14556"/>
      <c r="K14556" s="2"/>
      <c r="L14556" s="60"/>
    </row>
    <row r="14557" spans="1:12">
      <c r="A14557" s="77"/>
      <c r="B14557"/>
      <c r="C14557"/>
      <c r="D14557"/>
      <c r="H14557" s="6"/>
      <c r="I14557" s="79"/>
      <c r="J14557"/>
      <c r="K14557" s="2"/>
      <c r="L14557" s="60"/>
    </row>
    <row r="14558" spans="1:12">
      <c r="A14558" s="77"/>
      <c r="B14558"/>
      <c r="C14558"/>
      <c r="D14558"/>
      <c r="H14558" s="6"/>
      <c r="I14558" s="79"/>
      <c r="J14558"/>
      <c r="K14558" s="2"/>
      <c r="L14558" s="60"/>
    </row>
    <row r="14559" spans="1:12">
      <c r="A14559" s="77"/>
      <c r="B14559"/>
      <c r="C14559"/>
      <c r="D14559"/>
      <c r="H14559" s="6"/>
      <c r="I14559" s="79"/>
      <c r="J14559"/>
      <c r="K14559" s="2"/>
      <c r="L14559" s="60"/>
    </row>
    <row r="14560" spans="1:12">
      <c r="A14560" s="77"/>
      <c r="B14560"/>
      <c r="C14560"/>
      <c r="D14560"/>
      <c r="H14560" s="6"/>
      <c r="I14560" s="79"/>
      <c r="J14560"/>
      <c r="K14560" s="2"/>
      <c r="L14560" s="60"/>
    </row>
    <row r="14561" spans="1:12">
      <c r="A14561" s="77"/>
      <c r="B14561"/>
      <c r="C14561"/>
      <c r="D14561"/>
      <c r="H14561" s="6"/>
      <c r="I14561" s="79"/>
      <c r="J14561"/>
      <c r="K14561" s="2"/>
      <c r="L14561" s="60"/>
    </row>
    <row r="14562" spans="1:12">
      <c r="A14562" s="77"/>
      <c r="B14562"/>
      <c r="C14562"/>
      <c r="D14562"/>
      <c r="H14562" s="6"/>
      <c r="I14562" s="79"/>
      <c r="J14562"/>
      <c r="K14562" s="2"/>
      <c r="L14562" s="60"/>
    </row>
    <row r="14563" spans="1:12">
      <c r="A14563" s="77"/>
      <c r="B14563"/>
      <c r="C14563"/>
      <c r="D14563"/>
      <c r="H14563" s="6"/>
      <c r="I14563" s="79"/>
      <c r="J14563"/>
      <c r="K14563" s="2"/>
      <c r="L14563" s="60"/>
    </row>
    <row r="14564" spans="1:12">
      <c r="A14564" s="77"/>
      <c r="B14564"/>
      <c r="C14564"/>
      <c r="D14564"/>
      <c r="H14564" s="6"/>
      <c r="I14564" s="79"/>
      <c r="J14564"/>
      <c r="K14564" s="2"/>
      <c r="L14564" s="60"/>
    </row>
    <row r="14565" spans="1:12">
      <c r="A14565" s="77"/>
      <c r="B14565"/>
      <c r="C14565"/>
      <c r="D14565"/>
      <c r="H14565" s="6"/>
      <c r="I14565" s="79"/>
      <c r="J14565"/>
      <c r="K14565" s="2"/>
      <c r="L14565" s="60"/>
    </row>
    <row r="14566" spans="1:12">
      <c r="A14566" s="77"/>
      <c r="B14566"/>
      <c r="C14566"/>
      <c r="D14566"/>
      <c r="H14566" s="6"/>
      <c r="I14566" s="79"/>
      <c r="J14566"/>
      <c r="K14566" s="2"/>
      <c r="L14566" s="60"/>
    </row>
    <row r="14567" spans="1:12">
      <c r="A14567" s="77"/>
      <c r="B14567"/>
      <c r="C14567"/>
      <c r="D14567"/>
      <c r="H14567" s="6"/>
      <c r="I14567" s="79"/>
      <c r="J14567"/>
      <c r="K14567" s="2"/>
      <c r="L14567" s="60"/>
    </row>
    <row r="14568" spans="1:12">
      <c r="A14568" s="77"/>
      <c r="B14568"/>
      <c r="C14568"/>
      <c r="D14568"/>
      <c r="H14568" s="6"/>
      <c r="I14568" s="79"/>
      <c r="J14568"/>
      <c r="K14568" s="2"/>
      <c r="L14568" s="60"/>
    </row>
    <row r="14569" spans="1:12">
      <c r="A14569" s="77"/>
      <c r="B14569"/>
      <c r="C14569"/>
      <c r="D14569"/>
      <c r="H14569" s="6"/>
      <c r="I14569" s="79"/>
      <c r="J14569"/>
      <c r="K14569" s="2"/>
      <c r="L14569" s="60"/>
    </row>
    <row r="14570" spans="1:12">
      <c r="A14570" s="77"/>
      <c r="B14570"/>
      <c r="C14570"/>
      <c r="D14570"/>
      <c r="H14570" s="6"/>
      <c r="I14570" s="79"/>
      <c r="J14570"/>
      <c r="K14570" s="2"/>
      <c r="L14570" s="60"/>
    </row>
    <row r="14571" spans="1:12">
      <c r="A14571" s="77"/>
      <c r="B14571"/>
      <c r="C14571"/>
      <c r="D14571"/>
      <c r="H14571" s="6"/>
      <c r="I14571" s="79"/>
      <c r="J14571"/>
      <c r="K14571" s="2"/>
      <c r="L14571" s="60"/>
    </row>
    <row r="14572" spans="1:12">
      <c r="A14572" s="77"/>
      <c r="B14572"/>
      <c r="C14572"/>
      <c r="D14572"/>
      <c r="H14572" s="6"/>
      <c r="I14572" s="79"/>
      <c r="J14572"/>
      <c r="K14572" s="2"/>
      <c r="L14572" s="60"/>
    </row>
    <row r="14573" spans="1:12">
      <c r="A14573" s="77"/>
      <c r="B14573"/>
      <c r="C14573"/>
      <c r="D14573"/>
      <c r="H14573" s="6"/>
      <c r="I14573" s="79"/>
      <c r="J14573"/>
      <c r="K14573" s="2"/>
      <c r="L14573" s="60"/>
    </row>
    <row r="14574" spans="1:12">
      <c r="A14574" s="77"/>
      <c r="B14574"/>
      <c r="C14574"/>
      <c r="D14574"/>
      <c r="H14574" s="6"/>
      <c r="I14574" s="79"/>
      <c r="J14574"/>
      <c r="K14574" s="2"/>
      <c r="L14574" s="60"/>
    </row>
    <row r="14575" spans="1:12">
      <c r="A14575" s="77"/>
      <c r="B14575"/>
      <c r="C14575"/>
      <c r="D14575"/>
      <c r="H14575" s="6"/>
      <c r="I14575" s="79"/>
      <c r="J14575"/>
      <c r="K14575" s="2"/>
      <c r="L14575" s="60"/>
    </row>
    <row r="14576" spans="1:12">
      <c r="A14576" s="77"/>
      <c r="B14576"/>
      <c r="C14576"/>
      <c r="D14576"/>
      <c r="H14576" s="6"/>
      <c r="I14576" s="79"/>
      <c r="J14576"/>
      <c r="K14576" s="2"/>
      <c r="L14576" s="60"/>
    </row>
    <row r="14577" spans="1:12">
      <c r="A14577" s="77"/>
      <c r="B14577"/>
      <c r="C14577"/>
      <c r="D14577"/>
      <c r="H14577" s="6"/>
      <c r="I14577" s="79"/>
      <c r="J14577"/>
      <c r="K14577" s="2"/>
      <c r="L14577" s="60"/>
    </row>
    <row r="14578" spans="1:12">
      <c r="A14578" s="77"/>
      <c r="B14578"/>
      <c r="C14578"/>
      <c r="D14578"/>
      <c r="H14578" s="6"/>
      <c r="I14578" s="79"/>
      <c r="J14578"/>
      <c r="K14578" s="2"/>
      <c r="L14578" s="60"/>
    </row>
    <row r="14579" spans="1:12">
      <c r="A14579" s="77"/>
      <c r="B14579"/>
      <c r="C14579"/>
      <c r="D14579"/>
      <c r="H14579" s="6"/>
      <c r="I14579" s="79"/>
      <c r="J14579"/>
      <c r="K14579" s="2"/>
      <c r="L14579" s="60"/>
    </row>
    <row r="14580" spans="1:12">
      <c r="A14580" s="77"/>
      <c r="B14580"/>
      <c r="C14580"/>
      <c r="D14580"/>
      <c r="H14580" s="6"/>
      <c r="I14580" s="79"/>
      <c r="J14580"/>
      <c r="K14580" s="2"/>
      <c r="L14580" s="60"/>
    </row>
    <row r="14581" spans="1:12">
      <c r="A14581" s="77"/>
      <c r="B14581"/>
      <c r="C14581"/>
      <c r="D14581"/>
      <c r="H14581" s="6"/>
      <c r="I14581" s="79"/>
      <c r="J14581"/>
      <c r="K14581" s="2"/>
      <c r="L14581" s="60"/>
    </row>
    <row r="14582" spans="1:12">
      <c r="A14582" s="77"/>
      <c r="B14582"/>
      <c r="C14582"/>
      <c r="D14582"/>
      <c r="H14582" s="6"/>
      <c r="I14582" s="79"/>
      <c r="J14582"/>
      <c r="K14582" s="2"/>
      <c r="L14582" s="60"/>
    </row>
    <row r="14583" spans="1:12">
      <c r="A14583" s="77"/>
      <c r="B14583"/>
      <c r="C14583"/>
      <c r="D14583"/>
      <c r="H14583" s="6"/>
      <c r="I14583" s="79"/>
      <c r="J14583"/>
      <c r="K14583" s="2"/>
      <c r="L14583" s="60"/>
    </row>
    <row r="14584" spans="1:12">
      <c r="A14584" s="77"/>
      <c r="B14584"/>
      <c r="C14584"/>
      <c r="D14584"/>
      <c r="H14584" s="6"/>
      <c r="I14584" s="79"/>
      <c r="J14584"/>
      <c r="K14584" s="2"/>
      <c r="L14584" s="60"/>
    </row>
    <row r="14585" spans="1:12">
      <c r="A14585" s="77"/>
      <c r="B14585"/>
      <c r="C14585"/>
      <c r="D14585"/>
      <c r="H14585" s="6"/>
      <c r="I14585" s="79"/>
      <c r="J14585"/>
      <c r="K14585" s="2"/>
      <c r="L14585" s="60"/>
    </row>
    <row r="14586" spans="1:12">
      <c r="A14586" s="77"/>
      <c r="B14586"/>
      <c r="C14586"/>
      <c r="D14586"/>
      <c r="H14586" s="6"/>
      <c r="I14586" s="79"/>
      <c r="J14586"/>
      <c r="K14586" s="2"/>
      <c r="L14586" s="60"/>
    </row>
    <row r="14587" spans="1:12">
      <c r="A14587" s="77"/>
      <c r="B14587"/>
      <c r="C14587"/>
      <c r="D14587"/>
      <c r="H14587" s="6"/>
      <c r="I14587" s="79"/>
      <c r="J14587"/>
      <c r="K14587" s="2"/>
      <c r="L14587" s="60"/>
    </row>
    <row r="14588" spans="1:12">
      <c r="A14588" s="77"/>
      <c r="B14588"/>
      <c r="C14588"/>
      <c r="D14588"/>
      <c r="H14588" s="6"/>
      <c r="I14588" s="79"/>
      <c r="J14588"/>
      <c r="K14588" s="2"/>
      <c r="L14588" s="60"/>
    </row>
    <row r="14589" spans="1:12">
      <c r="A14589" s="77"/>
      <c r="B14589"/>
      <c r="C14589"/>
      <c r="D14589"/>
      <c r="H14589" s="6"/>
      <c r="I14589" s="79"/>
      <c r="J14589"/>
      <c r="K14589" s="2"/>
      <c r="L14589" s="60"/>
    </row>
    <row r="14590" spans="1:12">
      <c r="A14590" s="77"/>
      <c r="B14590"/>
      <c r="C14590"/>
      <c r="D14590"/>
      <c r="H14590" s="6"/>
      <c r="I14590" s="79"/>
      <c r="J14590"/>
      <c r="K14590" s="2"/>
      <c r="L14590" s="60"/>
    </row>
    <row r="14591" spans="1:12">
      <c r="A14591" s="77"/>
      <c r="B14591"/>
      <c r="C14591"/>
      <c r="D14591"/>
      <c r="H14591" s="6"/>
      <c r="I14591" s="79"/>
      <c r="J14591"/>
      <c r="K14591" s="2"/>
      <c r="L14591" s="60"/>
    </row>
    <row r="14592" spans="1:12">
      <c r="A14592" s="77"/>
      <c r="B14592"/>
      <c r="C14592"/>
      <c r="D14592"/>
      <c r="H14592" s="6"/>
      <c r="I14592" s="79"/>
      <c r="J14592"/>
      <c r="K14592" s="2"/>
      <c r="L14592" s="60"/>
    </row>
    <row r="14593" spans="1:12">
      <c r="A14593" s="77"/>
      <c r="B14593"/>
      <c r="C14593"/>
      <c r="D14593"/>
      <c r="H14593" s="6"/>
      <c r="I14593" s="79"/>
      <c r="J14593"/>
      <c r="K14593" s="2"/>
      <c r="L14593" s="60"/>
    </row>
    <row r="14594" spans="1:12">
      <c r="A14594" s="77"/>
      <c r="B14594"/>
      <c r="C14594"/>
      <c r="D14594"/>
      <c r="H14594" s="6"/>
      <c r="I14594" s="79"/>
      <c r="J14594"/>
      <c r="K14594" s="2"/>
      <c r="L14594" s="60"/>
    </row>
    <row r="14595" spans="1:12">
      <c r="A14595" s="77"/>
      <c r="B14595"/>
      <c r="C14595"/>
      <c r="D14595"/>
      <c r="H14595" s="6"/>
      <c r="I14595" s="79"/>
      <c r="J14595"/>
      <c r="K14595" s="2"/>
      <c r="L14595" s="60"/>
    </row>
    <row r="14596" spans="1:12">
      <c r="A14596" s="77"/>
      <c r="B14596"/>
      <c r="C14596"/>
      <c r="D14596"/>
      <c r="H14596" s="6"/>
      <c r="I14596" s="79"/>
      <c r="J14596"/>
      <c r="K14596" s="2"/>
      <c r="L14596" s="60"/>
    </row>
    <row r="14597" spans="1:12">
      <c r="A14597" s="77"/>
      <c r="B14597"/>
      <c r="C14597"/>
      <c r="D14597"/>
      <c r="H14597" s="6"/>
      <c r="I14597" s="79"/>
      <c r="J14597"/>
      <c r="K14597" s="2"/>
      <c r="L14597" s="60"/>
    </row>
    <row r="14598" spans="1:12">
      <c r="A14598" s="77"/>
      <c r="B14598"/>
      <c r="C14598"/>
      <c r="D14598"/>
      <c r="H14598" s="6"/>
      <c r="I14598" s="79"/>
      <c r="J14598"/>
      <c r="K14598" s="2"/>
      <c r="L14598" s="60"/>
    </row>
    <row r="14599" spans="1:12">
      <c r="A14599" s="77"/>
      <c r="B14599"/>
      <c r="C14599"/>
      <c r="D14599"/>
      <c r="H14599" s="6"/>
      <c r="I14599" s="79"/>
      <c r="J14599"/>
      <c r="K14599" s="2"/>
      <c r="L14599" s="60"/>
    </row>
    <row r="14600" spans="1:12">
      <c r="A14600" s="77"/>
      <c r="B14600"/>
      <c r="C14600"/>
      <c r="D14600"/>
      <c r="H14600" s="6"/>
      <c r="I14600" s="79"/>
      <c r="J14600"/>
      <c r="K14600" s="2"/>
      <c r="L14600" s="60"/>
    </row>
    <row r="14601" spans="1:12">
      <c r="A14601" s="77"/>
      <c r="B14601"/>
      <c r="C14601"/>
      <c r="D14601"/>
      <c r="H14601" s="6"/>
      <c r="I14601" s="79"/>
      <c r="J14601"/>
      <c r="K14601" s="2"/>
      <c r="L14601" s="60"/>
    </row>
    <row r="14602" spans="1:12">
      <c r="A14602" s="77"/>
      <c r="B14602"/>
      <c r="C14602"/>
      <c r="D14602"/>
      <c r="H14602" s="6"/>
      <c r="I14602" s="79"/>
      <c r="J14602"/>
      <c r="K14602" s="2"/>
      <c r="L14602" s="60"/>
    </row>
    <row r="14603" spans="1:12">
      <c r="A14603" s="77"/>
      <c r="B14603"/>
      <c r="C14603"/>
      <c r="D14603"/>
      <c r="H14603" s="6"/>
      <c r="I14603" s="79"/>
      <c r="J14603"/>
      <c r="K14603" s="2"/>
      <c r="L14603" s="60"/>
    </row>
    <row r="14604" spans="1:12">
      <c r="A14604" s="77"/>
      <c r="B14604"/>
      <c r="C14604"/>
      <c r="D14604"/>
      <c r="H14604" s="6"/>
      <c r="I14604" s="79"/>
      <c r="J14604"/>
      <c r="K14604" s="2"/>
      <c r="L14604" s="60"/>
    </row>
    <row r="14605" spans="1:12">
      <c r="A14605" s="77"/>
      <c r="B14605"/>
      <c r="C14605"/>
      <c r="D14605"/>
      <c r="H14605" s="6"/>
      <c r="I14605" s="79"/>
      <c r="J14605"/>
      <c r="K14605" s="2"/>
      <c r="L14605" s="60"/>
    </row>
    <row r="14606" spans="1:12">
      <c r="A14606" s="77"/>
      <c r="B14606"/>
      <c r="C14606"/>
      <c r="D14606"/>
      <c r="H14606" s="6"/>
      <c r="I14606" s="79"/>
      <c r="J14606"/>
      <c r="K14606" s="2"/>
      <c r="L14606" s="60"/>
    </row>
    <row r="14607" spans="1:12">
      <c r="A14607" s="77"/>
      <c r="B14607"/>
      <c r="C14607"/>
      <c r="D14607"/>
      <c r="H14607" s="6"/>
      <c r="I14607" s="79"/>
      <c r="J14607"/>
      <c r="K14607" s="2"/>
      <c r="L14607" s="60"/>
    </row>
    <row r="14608" spans="1:12">
      <c r="A14608" s="77"/>
      <c r="B14608"/>
      <c r="C14608"/>
      <c r="D14608"/>
      <c r="H14608" s="6"/>
      <c r="I14608" s="79"/>
      <c r="J14608"/>
      <c r="K14608" s="2"/>
      <c r="L14608" s="60"/>
    </row>
    <row r="14609" spans="1:12">
      <c r="A14609" s="77"/>
      <c r="B14609"/>
      <c r="C14609"/>
      <c r="D14609"/>
      <c r="H14609" s="6"/>
      <c r="I14609" s="79"/>
      <c r="J14609"/>
      <c r="K14609" s="2"/>
      <c r="L14609" s="60"/>
    </row>
    <row r="14610" spans="1:12">
      <c r="A14610" s="77"/>
      <c r="B14610"/>
      <c r="C14610"/>
      <c r="D14610"/>
      <c r="H14610" s="6"/>
      <c r="I14610" s="79"/>
      <c r="J14610"/>
      <c r="K14610" s="2"/>
      <c r="L14610" s="60"/>
    </row>
    <row r="14611" spans="1:12">
      <c r="A14611" s="77"/>
      <c r="B14611"/>
      <c r="C14611"/>
      <c r="D14611"/>
      <c r="H14611" s="6"/>
      <c r="I14611" s="79"/>
      <c r="J14611"/>
      <c r="K14611" s="2"/>
      <c r="L14611" s="60"/>
    </row>
    <row r="14612" spans="1:12">
      <c r="A14612" s="77"/>
      <c r="B14612"/>
      <c r="C14612"/>
      <c r="D14612"/>
      <c r="H14612" s="6"/>
      <c r="I14612" s="79"/>
      <c r="J14612"/>
      <c r="K14612" s="2"/>
      <c r="L14612" s="60"/>
    </row>
    <row r="14613" spans="1:12">
      <c r="A14613" s="77"/>
      <c r="B14613"/>
      <c r="C14613"/>
      <c r="D14613"/>
      <c r="H14613" s="6"/>
      <c r="I14613" s="79"/>
      <c r="J14613"/>
      <c r="K14613" s="2"/>
      <c r="L14613" s="60"/>
    </row>
    <row r="14614" spans="1:12">
      <c r="A14614" s="77"/>
      <c r="B14614"/>
      <c r="C14614"/>
      <c r="D14614"/>
      <c r="H14614" s="6"/>
      <c r="I14614" s="79"/>
      <c r="J14614"/>
      <c r="K14614" s="2"/>
      <c r="L14614" s="60"/>
    </row>
    <row r="14615" spans="1:12">
      <c r="A14615" s="77"/>
      <c r="B14615"/>
      <c r="C14615"/>
      <c r="D14615"/>
      <c r="H14615" s="6"/>
      <c r="I14615" s="79"/>
      <c r="J14615"/>
      <c r="K14615" s="2"/>
      <c r="L14615" s="60"/>
    </row>
    <row r="14616" spans="1:12">
      <c r="A14616" s="77"/>
      <c r="B14616"/>
      <c r="C14616"/>
      <c r="D14616"/>
      <c r="H14616" s="6"/>
      <c r="I14616" s="79"/>
      <c r="J14616"/>
      <c r="K14616" s="2"/>
      <c r="L14616" s="60"/>
    </row>
    <row r="14617" spans="1:12">
      <c r="A14617" s="77"/>
      <c r="B14617"/>
      <c r="C14617"/>
      <c r="D14617"/>
      <c r="H14617" s="6"/>
      <c r="I14617" s="79"/>
      <c r="J14617"/>
      <c r="K14617" s="2"/>
      <c r="L14617" s="60"/>
    </row>
    <row r="14618" spans="1:12">
      <c r="A14618" s="77"/>
      <c r="B14618"/>
      <c r="C14618"/>
      <c r="D14618"/>
      <c r="H14618" s="6"/>
      <c r="I14618" s="79"/>
      <c r="J14618"/>
      <c r="K14618" s="2"/>
      <c r="L14618" s="60"/>
    </row>
    <row r="14619" spans="1:12">
      <c r="A14619" s="77"/>
      <c r="B14619"/>
      <c r="C14619"/>
      <c r="D14619"/>
      <c r="H14619" s="6"/>
      <c r="I14619" s="79"/>
      <c r="J14619"/>
      <c r="K14619" s="2"/>
      <c r="L14619" s="60"/>
    </row>
    <row r="14620" spans="1:12">
      <c r="A14620" s="77"/>
      <c r="B14620"/>
      <c r="C14620"/>
      <c r="D14620"/>
      <c r="H14620" s="6"/>
      <c r="I14620" s="79"/>
      <c r="J14620"/>
      <c r="K14620" s="2"/>
      <c r="L14620" s="60"/>
    </row>
    <row r="14621" spans="1:12">
      <c r="A14621" s="77"/>
      <c r="B14621"/>
      <c r="C14621"/>
      <c r="D14621"/>
      <c r="H14621" s="6"/>
      <c r="I14621" s="79"/>
      <c r="J14621"/>
      <c r="K14621" s="2"/>
      <c r="L14621" s="60"/>
    </row>
    <row r="14622" spans="1:12">
      <c r="A14622" s="77"/>
      <c r="B14622"/>
      <c r="C14622"/>
      <c r="D14622"/>
      <c r="H14622" s="6"/>
      <c r="I14622" s="79"/>
      <c r="J14622"/>
      <c r="K14622" s="2"/>
      <c r="L14622" s="60"/>
    </row>
    <row r="14623" spans="1:12">
      <c r="A14623" s="77"/>
      <c r="B14623"/>
      <c r="C14623"/>
      <c r="D14623"/>
      <c r="H14623" s="6"/>
      <c r="I14623" s="79"/>
      <c r="J14623"/>
      <c r="K14623" s="2"/>
      <c r="L14623" s="60"/>
    </row>
    <row r="14624" spans="1:12">
      <c r="A14624" s="77"/>
      <c r="B14624"/>
      <c r="C14624"/>
      <c r="D14624"/>
      <c r="H14624" s="6"/>
      <c r="I14624" s="79"/>
      <c r="J14624"/>
      <c r="K14624" s="2"/>
      <c r="L14624" s="60"/>
    </row>
    <row r="14625" spans="1:12">
      <c r="A14625" s="77"/>
      <c r="B14625"/>
      <c r="C14625"/>
      <c r="D14625"/>
      <c r="H14625" s="6"/>
      <c r="I14625" s="79"/>
      <c r="J14625"/>
      <c r="K14625" s="2"/>
      <c r="L14625" s="60"/>
    </row>
    <row r="14626" spans="1:12">
      <c r="A14626" s="77"/>
      <c r="B14626"/>
      <c r="C14626"/>
      <c r="D14626"/>
      <c r="H14626" s="6"/>
      <c r="I14626" s="79"/>
      <c r="J14626"/>
      <c r="K14626" s="2"/>
      <c r="L14626" s="60"/>
    </row>
    <row r="14627" spans="1:12">
      <c r="A14627" s="77"/>
      <c r="B14627"/>
      <c r="C14627"/>
      <c r="D14627"/>
      <c r="H14627" s="6"/>
      <c r="I14627" s="79"/>
      <c r="J14627"/>
      <c r="K14627" s="2"/>
      <c r="L14627" s="60"/>
    </row>
    <row r="14628" spans="1:12">
      <c r="A14628" s="77"/>
      <c r="B14628"/>
      <c r="C14628"/>
      <c r="D14628"/>
      <c r="H14628" s="6"/>
      <c r="I14628" s="79"/>
      <c r="J14628"/>
      <c r="K14628" s="2"/>
      <c r="L14628" s="60"/>
    </row>
    <row r="14629" spans="1:12">
      <c r="A14629" s="77"/>
      <c r="B14629"/>
      <c r="C14629"/>
      <c r="D14629"/>
      <c r="H14629" s="6"/>
      <c r="I14629" s="79"/>
      <c r="J14629"/>
      <c r="K14629" s="2"/>
      <c r="L14629" s="60"/>
    </row>
    <row r="14630" spans="1:12">
      <c r="A14630" s="77"/>
      <c r="B14630"/>
      <c r="C14630"/>
      <c r="D14630"/>
      <c r="H14630" s="6"/>
      <c r="I14630" s="79"/>
      <c r="J14630"/>
      <c r="K14630" s="2"/>
      <c r="L14630" s="60"/>
    </row>
    <row r="14631" spans="1:12">
      <c r="A14631" s="77"/>
      <c r="B14631"/>
      <c r="C14631"/>
      <c r="D14631"/>
      <c r="H14631" s="6"/>
      <c r="I14631" s="79"/>
      <c r="J14631"/>
      <c r="K14631" s="62"/>
      <c r="L14631" s="63"/>
    </row>
    <row r="14632" spans="1:12">
      <c r="A14632" s="77"/>
      <c r="B14632"/>
      <c r="C14632"/>
      <c r="D14632"/>
      <c r="H14632" s="6"/>
      <c r="I14632" s="79"/>
      <c r="J14632"/>
      <c r="K14632" s="62"/>
      <c r="L14632" s="63"/>
    </row>
    <row r="14633" spans="1:12">
      <c r="A14633" s="77"/>
      <c r="B14633"/>
      <c r="C14633"/>
      <c r="D14633"/>
      <c r="H14633" s="6"/>
      <c r="I14633" s="79"/>
      <c r="J14633"/>
      <c r="K14633" s="62"/>
      <c r="L14633" s="63"/>
    </row>
    <row r="14634" spans="1:12">
      <c r="A14634" s="77"/>
      <c r="B14634"/>
      <c r="C14634"/>
      <c r="D14634"/>
      <c r="H14634" s="6"/>
      <c r="I14634" s="79"/>
      <c r="J14634"/>
      <c r="K14634" s="2"/>
      <c r="L14634" s="60"/>
    </row>
    <row r="14635" spans="1:12">
      <c r="A14635" s="77"/>
      <c r="B14635"/>
      <c r="C14635"/>
      <c r="D14635"/>
      <c r="H14635" s="6"/>
      <c r="I14635" s="79"/>
      <c r="J14635"/>
      <c r="K14635" s="2"/>
      <c r="L14635" s="60"/>
    </row>
    <row r="14636" spans="1:12">
      <c r="A14636" s="77"/>
      <c r="B14636"/>
      <c r="C14636"/>
      <c r="D14636"/>
      <c r="H14636" s="6"/>
      <c r="I14636" s="79"/>
      <c r="J14636"/>
      <c r="K14636" s="2"/>
      <c r="L14636" s="60"/>
    </row>
    <row r="14637" spans="1:12">
      <c r="A14637" s="77"/>
      <c r="B14637"/>
      <c r="C14637"/>
      <c r="D14637"/>
      <c r="H14637" s="6"/>
      <c r="I14637" s="79"/>
      <c r="J14637"/>
      <c r="K14637" s="2"/>
      <c r="L14637" s="60"/>
    </row>
    <row r="14638" spans="1:12">
      <c r="A14638" s="77"/>
      <c r="B14638"/>
      <c r="C14638"/>
      <c r="D14638"/>
      <c r="H14638" s="6"/>
      <c r="I14638" s="79"/>
      <c r="J14638"/>
      <c r="K14638" s="2"/>
      <c r="L14638" s="60"/>
    </row>
    <row r="14639" spans="1:12">
      <c r="A14639" s="77"/>
      <c r="B14639"/>
      <c r="C14639"/>
      <c r="D14639"/>
      <c r="H14639" s="6"/>
      <c r="I14639" s="79"/>
      <c r="J14639"/>
      <c r="K14639" s="2"/>
      <c r="L14639" s="60"/>
    </row>
    <row r="14640" spans="1:12">
      <c r="A14640" s="77"/>
      <c r="B14640"/>
      <c r="C14640"/>
      <c r="D14640"/>
      <c r="H14640" s="6"/>
      <c r="I14640" s="79"/>
      <c r="J14640"/>
      <c r="K14640" s="2"/>
      <c r="L14640" s="60"/>
    </row>
    <row r="14641" spans="1:12">
      <c r="A14641" s="77"/>
      <c r="B14641"/>
      <c r="C14641"/>
      <c r="D14641"/>
      <c r="H14641" s="6"/>
      <c r="I14641" s="79"/>
      <c r="J14641"/>
      <c r="K14641" s="2"/>
      <c r="L14641" s="60"/>
    </row>
    <row r="14642" spans="1:12">
      <c r="A14642" s="77"/>
      <c r="B14642"/>
      <c r="C14642"/>
      <c r="D14642"/>
      <c r="H14642" s="6"/>
      <c r="I14642" s="79"/>
      <c r="J14642"/>
      <c r="K14642" s="2"/>
      <c r="L14642" s="60"/>
    </row>
    <row r="14643" spans="1:12">
      <c r="A14643" s="77"/>
      <c r="B14643"/>
      <c r="C14643"/>
      <c r="D14643"/>
      <c r="H14643" s="6"/>
      <c r="I14643" s="79"/>
      <c r="J14643"/>
      <c r="K14643" s="2"/>
      <c r="L14643" s="60"/>
    </row>
    <row r="14644" spans="1:12">
      <c r="A14644" s="77"/>
      <c r="B14644"/>
      <c r="C14644"/>
      <c r="D14644"/>
      <c r="H14644" s="6"/>
      <c r="I14644" s="79"/>
      <c r="J14644"/>
      <c r="K14644" s="2"/>
      <c r="L14644" s="60"/>
    </row>
    <row r="14645" spans="1:12">
      <c r="A14645" s="77"/>
      <c r="B14645"/>
      <c r="C14645"/>
      <c r="D14645"/>
      <c r="H14645" s="6"/>
      <c r="I14645" s="79"/>
      <c r="J14645"/>
      <c r="K14645" s="2"/>
      <c r="L14645" s="60"/>
    </row>
    <row r="14646" spans="1:12">
      <c r="A14646" s="77"/>
      <c r="B14646"/>
      <c r="C14646"/>
      <c r="D14646"/>
      <c r="H14646" s="6"/>
      <c r="I14646" s="79"/>
      <c r="J14646"/>
      <c r="K14646" s="2"/>
      <c r="L14646" s="60"/>
    </row>
    <row r="14647" spans="1:12">
      <c r="A14647" s="77"/>
      <c r="B14647"/>
      <c r="C14647"/>
      <c r="D14647"/>
      <c r="H14647" s="6"/>
      <c r="I14647" s="79"/>
      <c r="J14647"/>
      <c r="K14647" s="2"/>
      <c r="L14647" s="60"/>
    </row>
    <row r="14648" spans="1:12">
      <c r="A14648" s="77"/>
      <c r="B14648"/>
      <c r="C14648"/>
      <c r="D14648"/>
      <c r="H14648" s="6"/>
      <c r="I14648" s="81"/>
      <c r="J14648"/>
      <c r="K14648" s="2"/>
      <c r="L14648" s="60"/>
    </row>
    <row r="14649" spans="1:12">
      <c r="A14649" s="77"/>
      <c r="B14649"/>
      <c r="C14649"/>
      <c r="D14649"/>
      <c r="H14649" s="6"/>
      <c r="I14649" s="81"/>
      <c r="J14649"/>
      <c r="K14649" s="2"/>
      <c r="L14649" s="60"/>
    </row>
    <row r="14650" spans="1:12">
      <c r="A14650" s="77"/>
      <c r="B14650"/>
      <c r="C14650"/>
      <c r="D14650"/>
      <c r="H14650" s="6"/>
      <c r="I14650" s="79"/>
      <c r="J14650"/>
      <c r="K14650" s="2"/>
      <c r="L14650" s="60"/>
    </row>
    <row r="14651" spans="1:12">
      <c r="A14651" s="77"/>
      <c r="B14651"/>
      <c r="C14651"/>
      <c r="D14651"/>
      <c r="H14651" s="6"/>
      <c r="I14651" s="79"/>
      <c r="J14651"/>
      <c r="K14651" s="2"/>
      <c r="L14651" s="60"/>
    </row>
    <row r="14652" spans="1:12">
      <c r="A14652" s="77"/>
      <c r="B14652"/>
      <c r="C14652"/>
      <c r="D14652"/>
      <c r="H14652" s="6"/>
      <c r="I14652" s="79"/>
      <c r="J14652"/>
      <c r="K14652" s="2"/>
      <c r="L14652" s="60"/>
    </row>
    <row r="14653" spans="1:12">
      <c r="A14653" s="77"/>
      <c r="B14653"/>
      <c r="C14653"/>
      <c r="D14653"/>
      <c r="H14653" s="6"/>
      <c r="I14653" s="79"/>
      <c r="J14653"/>
      <c r="K14653" s="2"/>
      <c r="L14653" s="60"/>
    </row>
    <row r="14654" spans="1:12">
      <c r="A14654" s="77"/>
      <c r="B14654"/>
      <c r="C14654"/>
      <c r="D14654"/>
      <c r="H14654" s="6"/>
      <c r="I14654" s="79"/>
      <c r="J14654"/>
      <c r="K14654" s="2"/>
      <c r="L14654" s="60"/>
    </row>
    <row r="14655" spans="1:12">
      <c r="A14655" s="77"/>
      <c r="B14655"/>
      <c r="C14655"/>
      <c r="D14655"/>
      <c r="H14655" s="6"/>
      <c r="I14655" s="79"/>
      <c r="J14655"/>
      <c r="K14655" s="2"/>
      <c r="L14655" s="60"/>
    </row>
    <row r="14656" spans="1:12">
      <c r="A14656" s="77"/>
      <c r="B14656"/>
      <c r="C14656"/>
      <c r="D14656"/>
      <c r="H14656" s="6"/>
      <c r="I14656" s="79"/>
      <c r="J14656"/>
      <c r="K14656" s="2"/>
      <c r="L14656" s="60"/>
    </row>
    <row r="14657" spans="1:12">
      <c r="A14657" s="77"/>
      <c r="B14657"/>
      <c r="C14657"/>
      <c r="D14657"/>
      <c r="H14657" s="6"/>
      <c r="I14657" s="79"/>
      <c r="J14657"/>
      <c r="K14657" s="2"/>
      <c r="L14657" s="60"/>
    </row>
    <row r="14658" spans="1:12">
      <c r="A14658" s="77"/>
      <c r="B14658"/>
      <c r="C14658"/>
      <c r="D14658"/>
      <c r="H14658" s="6"/>
      <c r="I14658" s="79"/>
      <c r="J14658"/>
      <c r="K14658" s="2"/>
      <c r="L14658" s="60"/>
    </row>
    <row r="14659" spans="1:12">
      <c r="A14659" s="77"/>
      <c r="B14659"/>
      <c r="C14659"/>
      <c r="D14659"/>
      <c r="H14659" s="6"/>
      <c r="I14659" s="79"/>
      <c r="J14659"/>
      <c r="K14659" s="2"/>
      <c r="L14659" s="60"/>
    </row>
    <row r="14660" spans="1:12">
      <c r="A14660" s="77"/>
      <c r="B14660"/>
      <c r="C14660"/>
      <c r="D14660"/>
      <c r="H14660" s="6"/>
      <c r="I14660" s="79"/>
      <c r="J14660"/>
      <c r="K14660" s="2"/>
      <c r="L14660" s="60"/>
    </row>
    <row r="14661" spans="1:12">
      <c r="A14661" s="77"/>
      <c r="B14661"/>
      <c r="C14661"/>
      <c r="D14661"/>
      <c r="H14661" s="6"/>
      <c r="I14661" s="79"/>
      <c r="J14661"/>
      <c r="K14661" s="2"/>
      <c r="L14661" s="60"/>
    </row>
    <row r="14662" spans="1:12">
      <c r="A14662" s="77"/>
      <c r="B14662"/>
      <c r="C14662"/>
      <c r="D14662"/>
      <c r="H14662" s="6"/>
      <c r="I14662" s="79"/>
      <c r="J14662"/>
      <c r="K14662" s="2"/>
      <c r="L14662" s="60"/>
    </row>
    <row r="14663" spans="1:12">
      <c r="A14663" s="77"/>
      <c r="B14663"/>
      <c r="C14663"/>
      <c r="D14663"/>
      <c r="H14663" s="6"/>
      <c r="I14663" s="79"/>
      <c r="J14663"/>
      <c r="K14663" s="2"/>
      <c r="L14663" s="60"/>
    </row>
    <row r="14664" spans="1:12">
      <c r="A14664" s="77"/>
      <c r="B14664"/>
      <c r="C14664"/>
      <c r="D14664"/>
      <c r="H14664" s="6"/>
      <c r="I14664" s="79"/>
      <c r="J14664"/>
      <c r="K14664" s="2"/>
      <c r="L14664" s="60"/>
    </row>
    <row r="14665" spans="1:12">
      <c r="A14665" s="77"/>
      <c r="B14665"/>
      <c r="C14665"/>
      <c r="D14665"/>
      <c r="H14665" s="6"/>
      <c r="I14665" s="79"/>
      <c r="J14665"/>
      <c r="K14665" s="2"/>
      <c r="L14665" s="60"/>
    </row>
    <row r="14666" spans="1:12">
      <c r="A14666" s="77"/>
      <c r="B14666"/>
      <c r="C14666"/>
      <c r="D14666"/>
      <c r="H14666" s="6"/>
      <c r="I14666" s="79"/>
      <c r="J14666"/>
      <c r="K14666" s="2"/>
      <c r="L14666" s="60"/>
    </row>
    <row r="14667" spans="1:12">
      <c r="A14667" s="77"/>
      <c r="B14667"/>
      <c r="C14667"/>
      <c r="D14667"/>
      <c r="H14667" s="6"/>
      <c r="I14667" s="79"/>
      <c r="J14667"/>
      <c r="K14667" s="2"/>
      <c r="L14667" s="60"/>
    </row>
    <row r="14668" spans="1:12">
      <c r="A14668" s="77"/>
      <c r="B14668"/>
      <c r="C14668"/>
      <c r="D14668"/>
      <c r="H14668" s="6"/>
      <c r="I14668" s="79"/>
      <c r="J14668"/>
      <c r="K14668" s="2"/>
      <c r="L14668" s="60"/>
    </row>
    <row r="14669" spans="1:12">
      <c r="A14669" s="77"/>
      <c r="B14669"/>
      <c r="C14669"/>
      <c r="D14669"/>
      <c r="H14669" s="6"/>
      <c r="I14669" s="79"/>
      <c r="J14669"/>
      <c r="K14669" s="2"/>
      <c r="L14669" s="60"/>
    </row>
    <row r="14670" spans="1:12">
      <c r="A14670" s="77"/>
      <c r="B14670"/>
      <c r="C14670"/>
      <c r="D14670"/>
      <c r="H14670" s="6"/>
      <c r="I14670" s="79"/>
      <c r="J14670"/>
      <c r="K14670" s="2"/>
      <c r="L14670" s="60"/>
    </row>
    <row r="14671" spans="1:12">
      <c r="A14671" s="77"/>
      <c r="B14671"/>
      <c r="C14671"/>
      <c r="D14671"/>
      <c r="H14671" s="6"/>
      <c r="I14671" s="79"/>
      <c r="J14671"/>
      <c r="K14671" s="2"/>
      <c r="L14671" s="60"/>
    </row>
    <row r="14672" spans="1:12">
      <c r="A14672" s="77"/>
      <c r="B14672"/>
      <c r="C14672"/>
      <c r="D14672"/>
      <c r="H14672" s="6"/>
      <c r="I14672" s="79"/>
      <c r="J14672"/>
      <c r="K14672" s="2"/>
      <c r="L14672" s="60"/>
    </row>
    <row r="14673" spans="1:12">
      <c r="A14673" s="77"/>
      <c r="B14673"/>
      <c r="C14673"/>
      <c r="D14673"/>
      <c r="H14673" s="6"/>
      <c r="I14673" s="79"/>
      <c r="J14673"/>
      <c r="K14673" s="2"/>
      <c r="L14673" s="60"/>
    </row>
    <row r="14674" spans="1:12">
      <c r="A14674" s="77"/>
      <c r="B14674"/>
      <c r="C14674"/>
      <c r="D14674"/>
      <c r="H14674" s="6"/>
      <c r="I14674" s="79"/>
      <c r="J14674"/>
      <c r="K14674" s="2"/>
      <c r="L14674" s="60"/>
    </row>
    <row r="14675" spans="1:12">
      <c r="A14675" s="77"/>
      <c r="B14675"/>
      <c r="C14675"/>
      <c r="D14675"/>
      <c r="H14675" s="6"/>
      <c r="I14675" s="79"/>
      <c r="J14675"/>
      <c r="K14675" s="2"/>
      <c r="L14675" s="60"/>
    </row>
    <row r="14676" spans="1:12">
      <c r="A14676" s="77"/>
      <c r="B14676"/>
      <c r="C14676"/>
      <c r="D14676"/>
      <c r="H14676" s="6"/>
      <c r="I14676" s="79"/>
      <c r="J14676"/>
      <c r="K14676" s="2"/>
      <c r="L14676" s="60"/>
    </row>
    <row r="14677" spans="1:12">
      <c r="A14677" s="77"/>
      <c r="B14677"/>
      <c r="C14677"/>
      <c r="D14677"/>
      <c r="H14677" s="6"/>
      <c r="I14677" s="79"/>
      <c r="J14677"/>
      <c r="K14677" s="2"/>
      <c r="L14677" s="60"/>
    </row>
    <row r="14678" spans="1:12">
      <c r="A14678" s="77"/>
      <c r="B14678"/>
      <c r="C14678"/>
      <c r="D14678"/>
      <c r="H14678" s="6"/>
      <c r="I14678" s="79"/>
      <c r="J14678"/>
      <c r="K14678" s="2"/>
      <c r="L14678" s="60"/>
    </row>
    <row r="14679" spans="1:12">
      <c r="A14679" s="77"/>
      <c r="B14679"/>
      <c r="C14679"/>
      <c r="D14679"/>
      <c r="H14679" s="6"/>
      <c r="I14679" s="79"/>
      <c r="J14679"/>
      <c r="K14679" s="2"/>
      <c r="L14679" s="60"/>
    </row>
    <row r="14680" spans="1:12">
      <c r="A14680" s="77"/>
      <c r="B14680"/>
      <c r="C14680"/>
      <c r="D14680"/>
      <c r="H14680" s="6"/>
      <c r="I14680" s="79"/>
      <c r="J14680"/>
      <c r="K14680" s="2"/>
      <c r="L14680" s="60"/>
    </row>
    <row r="14681" spans="1:12">
      <c r="A14681" s="77"/>
      <c r="B14681"/>
      <c r="C14681"/>
      <c r="D14681"/>
      <c r="H14681" s="6"/>
      <c r="I14681" s="79"/>
      <c r="J14681"/>
      <c r="K14681" s="2"/>
      <c r="L14681" s="60"/>
    </row>
    <row r="14682" spans="1:12">
      <c r="A14682" s="77"/>
      <c r="B14682"/>
      <c r="C14682"/>
      <c r="D14682"/>
      <c r="H14682" s="6"/>
      <c r="I14682" s="79"/>
      <c r="J14682"/>
      <c r="K14682" s="2"/>
      <c r="L14682" s="60"/>
    </row>
    <row r="14683" spans="1:12">
      <c r="A14683" s="77"/>
      <c r="B14683"/>
      <c r="C14683"/>
      <c r="D14683"/>
      <c r="H14683" s="6"/>
      <c r="I14683" s="79"/>
      <c r="J14683"/>
      <c r="K14683" s="2"/>
      <c r="L14683" s="60"/>
    </row>
    <row r="14684" spans="1:12">
      <c r="A14684" s="77"/>
      <c r="B14684"/>
      <c r="C14684"/>
      <c r="D14684"/>
      <c r="H14684" s="6"/>
      <c r="I14684" s="79"/>
      <c r="J14684"/>
      <c r="K14684" s="2"/>
      <c r="L14684" s="60"/>
    </row>
    <row r="14685" spans="1:12">
      <c r="A14685" s="77"/>
      <c r="B14685"/>
      <c r="C14685"/>
      <c r="D14685"/>
      <c r="H14685" s="6"/>
      <c r="I14685" s="79"/>
      <c r="J14685"/>
      <c r="K14685" s="2"/>
      <c r="L14685" s="60"/>
    </row>
    <row r="14686" spans="1:12">
      <c r="A14686" s="77"/>
      <c r="B14686"/>
      <c r="C14686"/>
      <c r="D14686"/>
      <c r="H14686" s="6"/>
      <c r="I14686" s="79"/>
      <c r="J14686"/>
      <c r="K14686" s="2"/>
      <c r="L14686" s="60"/>
    </row>
    <row r="14687" spans="1:12">
      <c r="A14687" s="77"/>
      <c r="B14687"/>
      <c r="C14687"/>
      <c r="D14687"/>
      <c r="H14687" s="6"/>
      <c r="I14687" s="79"/>
      <c r="J14687"/>
      <c r="K14687" s="2"/>
      <c r="L14687" s="60"/>
    </row>
    <row r="14688" spans="1:12">
      <c r="A14688" s="77"/>
      <c r="B14688"/>
      <c r="C14688"/>
      <c r="D14688"/>
      <c r="H14688" s="6"/>
      <c r="I14688" s="79"/>
      <c r="J14688"/>
      <c r="K14688" s="2"/>
      <c r="L14688" s="60"/>
    </row>
    <row r="14689" spans="1:12">
      <c r="A14689" s="77"/>
      <c r="B14689"/>
      <c r="C14689"/>
      <c r="D14689"/>
      <c r="H14689" s="6"/>
      <c r="I14689" s="79"/>
      <c r="J14689"/>
      <c r="K14689" s="2"/>
      <c r="L14689" s="60"/>
    </row>
    <row r="14690" spans="1:12">
      <c r="A14690" s="77"/>
      <c r="B14690"/>
      <c r="C14690"/>
      <c r="D14690"/>
      <c r="H14690" s="6"/>
      <c r="I14690" s="79"/>
      <c r="J14690"/>
      <c r="K14690" s="2"/>
      <c r="L14690" s="60"/>
    </row>
    <row r="14691" spans="1:12">
      <c r="A14691" s="77"/>
      <c r="B14691"/>
      <c r="C14691"/>
      <c r="D14691"/>
      <c r="H14691" s="6"/>
      <c r="I14691" s="79"/>
      <c r="J14691"/>
      <c r="K14691" s="2"/>
      <c r="L14691" s="60"/>
    </row>
    <row r="14692" spans="1:12">
      <c r="A14692" s="77"/>
      <c r="B14692"/>
      <c r="C14692"/>
      <c r="D14692"/>
      <c r="H14692" s="6"/>
      <c r="I14692" s="79"/>
      <c r="J14692"/>
      <c r="K14692" s="2"/>
      <c r="L14692" s="60"/>
    </row>
    <row r="14693" spans="1:12">
      <c r="A14693" s="77"/>
      <c r="B14693"/>
      <c r="C14693"/>
      <c r="D14693"/>
      <c r="H14693" s="6"/>
      <c r="I14693" s="79"/>
      <c r="J14693"/>
      <c r="K14693" s="2"/>
      <c r="L14693" s="60"/>
    </row>
    <row r="14694" spans="1:12">
      <c r="A14694" s="77"/>
      <c r="B14694"/>
      <c r="C14694"/>
      <c r="D14694"/>
      <c r="H14694" s="6"/>
      <c r="I14694" s="79"/>
      <c r="J14694"/>
      <c r="K14694" s="2"/>
      <c r="L14694" s="60"/>
    </row>
    <row r="14695" spans="1:12">
      <c r="A14695" s="77"/>
      <c r="B14695"/>
      <c r="C14695"/>
      <c r="D14695"/>
      <c r="H14695" s="6"/>
      <c r="I14695" s="79"/>
      <c r="J14695"/>
      <c r="K14695" s="2"/>
      <c r="L14695" s="60"/>
    </row>
    <row r="14696" spans="1:12">
      <c r="A14696" s="77"/>
      <c r="B14696"/>
      <c r="C14696"/>
      <c r="D14696"/>
      <c r="H14696" s="6"/>
      <c r="I14696" s="79"/>
      <c r="J14696"/>
      <c r="K14696" s="2"/>
      <c r="L14696" s="60"/>
    </row>
    <row r="14697" spans="1:12">
      <c r="A14697" s="77"/>
      <c r="B14697"/>
      <c r="C14697"/>
      <c r="D14697"/>
      <c r="H14697" s="6"/>
      <c r="I14697" s="79"/>
      <c r="J14697"/>
      <c r="K14697" s="2"/>
      <c r="L14697" s="60"/>
    </row>
    <row r="14698" spans="1:12">
      <c r="A14698" s="77"/>
      <c r="B14698"/>
      <c r="C14698"/>
      <c r="D14698"/>
      <c r="H14698" s="6"/>
      <c r="I14698" s="79"/>
      <c r="J14698"/>
      <c r="K14698" s="2"/>
      <c r="L14698" s="60"/>
    </row>
    <row r="14699" spans="1:12">
      <c r="A14699" s="77"/>
      <c r="B14699"/>
      <c r="C14699"/>
      <c r="D14699"/>
      <c r="H14699" s="6"/>
      <c r="I14699" s="79"/>
      <c r="J14699"/>
      <c r="K14699" s="2"/>
      <c r="L14699" s="60"/>
    </row>
    <row r="14700" spans="1:12">
      <c r="A14700" s="77"/>
      <c r="B14700"/>
      <c r="C14700"/>
      <c r="D14700"/>
      <c r="H14700" s="6"/>
      <c r="I14700" s="79"/>
      <c r="J14700"/>
      <c r="K14700" s="2"/>
      <c r="L14700" s="60"/>
    </row>
    <row r="14701" spans="1:12">
      <c r="A14701" s="77"/>
      <c r="B14701"/>
      <c r="C14701"/>
      <c r="D14701"/>
      <c r="H14701" s="6"/>
      <c r="I14701" s="79"/>
      <c r="J14701"/>
      <c r="K14701" s="2"/>
      <c r="L14701" s="60"/>
    </row>
    <row r="14702" spans="1:12">
      <c r="A14702" s="77"/>
      <c r="B14702"/>
      <c r="C14702"/>
      <c r="D14702"/>
      <c r="H14702" s="6"/>
      <c r="I14702" s="79"/>
      <c r="J14702"/>
      <c r="K14702" s="2"/>
      <c r="L14702" s="60"/>
    </row>
    <row r="14703" spans="1:12">
      <c r="A14703" s="77"/>
      <c r="B14703"/>
      <c r="C14703"/>
      <c r="D14703"/>
      <c r="H14703" s="6"/>
      <c r="I14703" s="79"/>
      <c r="J14703"/>
      <c r="K14703" s="2"/>
      <c r="L14703" s="60"/>
    </row>
    <row r="14704" spans="1:12">
      <c r="A14704" s="77"/>
      <c r="B14704"/>
      <c r="C14704"/>
      <c r="D14704"/>
      <c r="H14704" s="6"/>
      <c r="I14704" s="79"/>
      <c r="J14704"/>
      <c r="K14704" s="2"/>
      <c r="L14704" s="60"/>
    </row>
    <row r="14705" spans="1:12">
      <c r="A14705" s="77"/>
      <c r="B14705"/>
      <c r="C14705"/>
      <c r="D14705"/>
      <c r="H14705" s="6"/>
      <c r="I14705" s="79"/>
      <c r="J14705"/>
      <c r="K14705" s="2"/>
      <c r="L14705" s="60"/>
    </row>
    <row r="14706" spans="1:12">
      <c r="A14706" s="77"/>
      <c r="B14706"/>
      <c r="C14706"/>
      <c r="D14706"/>
      <c r="H14706" s="6"/>
      <c r="I14706" s="79"/>
      <c r="J14706"/>
      <c r="K14706" s="2"/>
      <c r="L14706" s="60"/>
    </row>
    <row r="14707" spans="1:12">
      <c r="A14707" s="77"/>
      <c r="B14707"/>
      <c r="C14707"/>
      <c r="D14707"/>
      <c r="H14707" s="6"/>
      <c r="I14707" s="79"/>
      <c r="J14707"/>
      <c r="K14707" s="2"/>
      <c r="L14707" s="60"/>
    </row>
    <row r="14708" spans="1:12">
      <c r="A14708" s="77"/>
      <c r="B14708"/>
      <c r="C14708"/>
      <c r="D14708"/>
      <c r="H14708" s="6"/>
      <c r="I14708" s="79"/>
      <c r="J14708"/>
      <c r="K14708" s="2"/>
      <c r="L14708" s="60"/>
    </row>
    <row r="14709" spans="1:12">
      <c r="A14709" s="77"/>
      <c r="B14709"/>
      <c r="C14709"/>
      <c r="D14709"/>
      <c r="H14709" s="6"/>
      <c r="I14709" s="79"/>
      <c r="J14709"/>
      <c r="K14709" s="2"/>
      <c r="L14709" s="60"/>
    </row>
    <row r="14710" spans="1:12">
      <c r="A14710" s="77"/>
      <c r="B14710"/>
      <c r="C14710"/>
      <c r="D14710"/>
      <c r="H14710" s="6"/>
      <c r="I14710" s="79"/>
      <c r="J14710"/>
      <c r="K14710" s="2"/>
      <c r="L14710" s="60"/>
    </row>
    <row r="14711" spans="1:12">
      <c r="A14711" s="77"/>
      <c r="B14711"/>
      <c r="C14711"/>
      <c r="D14711"/>
      <c r="H14711" s="6"/>
      <c r="I14711" s="79"/>
      <c r="J14711"/>
      <c r="K14711" s="2"/>
      <c r="L14711" s="60"/>
    </row>
    <row r="14712" spans="1:12">
      <c r="A14712" s="77"/>
      <c r="B14712"/>
      <c r="C14712"/>
      <c r="D14712"/>
      <c r="H14712" s="6"/>
      <c r="I14712" s="79"/>
      <c r="J14712"/>
      <c r="K14712" s="2"/>
      <c r="L14712" s="60"/>
    </row>
    <row r="14713" spans="1:12">
      <c r="A14713" s="77"/>
      <c r="B14713"/>
      <c r="C14713"/>
      <c r="D14713"/>
      <c r="H14713" s="6"/>
      <c r="I14713" s="79"/>
      <c r="J14713"/>
      <c r="K14713" s="2"/>
      <c r="L14713" s="60"/>
    </row>
    <row r="14714" spans="1:12">
      <c r="A14714" s="77"/>
      <c r="B14714"/>
      <c r="C14714"/>
      <c r="D14714"/>
      <c r="H14714" s="6"/>
      <c r="I14714" s="79"/>
      <c r="J14714"/>
      <c r="K14714" s="2"/>
      <c r="L14714" s="60"/>
    </row>
    <row r="14715" spans="1:12">
      <c r="A14715" s="77"/>
      <c r="B14715"/>
      <c r="C14715"/>
      <c r="D14715"/>
      <c r="H14715" s="6"/>
      <c r="I14715" s="79"/>
      <c r="J14715"/>
      <c r="K14715" s="2"/>
      <c r="L14715" s="60"/>
    </row>
    <row r="14716" spans="1:12">
      <c r="A14716" s="77"/>
      <c r="B14716"/>
      <c r="C14716"/>
      <c r="D14716"/>
      <c r="H14716" s="6"/>
      <c r="I14716" s="79"/>
      <c r="J14716"/>
      <c r="K14716" s="2"/>
      <c r="L14716" s="60"/>
    </row>
    <row r="14717" spans="1:12">
      <c r="A14717" s="77"/>
      <c r="B14717"/>
      <c r="C14717"/>
      <c r="D14717"/>
      <c r="H14717" s="6"/>
      <c r="I14717" s="79"/>
      <c r="J14717"/>
      <c r="K14717" s="2"/>
      <c r="L14717" s="60"/>
    </row>
    <row r="14718" spans="1:12">
      <c r="A14718" s="77"/>
      <c r="B14718"/>
      <c r="C14718"/>
      <c r="D14718"/>
      <c r="H14718" s="6"/>
      <c r="I14718" s="79"/>
      <c r="J14718"/>
      <c r="K14718" s="2"/>
      <c r="L14718" s="60"/>
    </row>
    <row r="14719" spans="1:12">
      <c r="A14719" s="77"/>
      <c r="B14719"/>
      <c r="C14719"/>
      <c r="D14719"/>
      <c r="H14719" s="6"/>
      <c r="I14719" s="79"/>
      <c r="J14719"/>
      <c r="K14719" s="2"/>
      <c r="L14719" s="60"/>
    </row>
    <row r="14720" spans="1:12">
      <c r="A14720" s="77"/>
      <c r="B14720"/>
      <c r="C14720"/>
      <c r="D14720"/>
      <c r="H14720" s="6"/>
      <c r="I14720" s="79"/>
      <c r="J14720"/>
      <c r="K14720" s="2"/>
      <c r="L14720" s="60"/>
    </row>
    <row r="14721" spans="1:12">
      <c r="A14721" s="77"/>
      <c r="B14721"/>
      <c r="C14721"/>
      <c r="D14721"/>
      <c r="H14721" s="6"/>
      <c r="I14721" s="79"/>
      <c r="J14721"/>
      <c r="K14721" s="2"/>
      <c r="L14721" s="60"/>
    </row>
    <row r="14722" spans="1:12">
      <c r="A14722" s="77"/>
      <c r="B14722"/>
      <c r="C14722"/>
      <c r="D14722"/>
      <c r="H14722" s="6"/>
      <c r="I14722" s="79"/>
      <c r="J14722"/>
      <c r="K14722" s="2"/>
      <c r="L14722" s="60"/>
    </row>
    <row r="14723" spans="1:12">
      <c r="A14723" s="77"/>
      <c r="B14723"/>
      <c r="C14723"/>
      <c r="D14723"/>
      <c r="H14723" s="6"/>
      <c r="I14723" s="79"/>
      <c r="J14723"/>
      <c r="K14723" s="2"/>
      <c r="L14723" s="60"/>
    </row>
    <row r="14724" spans="1:12">
      <c r="A14724" s="77"/>
      <c r="B14724"/>
      <c r="C14724"/>
      <c r="D14724"/>
      <c r="H14724" s="6"/>
      <c r="I14724" s="79"/>
      <c r="J14724"/>
      <c r="K14724" s="2"/>
      <c r="L14724" s="60"/>
    </row>
    <row r="14725" spans="1:12">
      <c r="A14725" s="77"/>
      <c r="B14725"/>
      <c r="C14725"/>
      <c r="D14725"/>
      <c r="H14725" s="6"/>
      <c r="I14725" s="79"/>
      <c r="J14725"/>
      <c r="K14725" s="2"/>
      <c r="L14725" s="60"/>
    </row>
    <row r="14726" spans="1:12">
      <c r="A14726" s="77"/>
      <c r="B14726"/>
      <c r="C14726"/>
      <c r="D14726"/>
      <c r="H14726" s="6"/>
      <c r="I14726" s="79"/>
      <c r="J14726"/>
      <c r="K14726" s="2"/>
      <c r="L14726" s="60"/>
    </row>
    <row r="14727" spans="1:12">
      <c r="A14727" s="77"/>
      <c r="B14727"/>
      <c r="C14727"/>
      <c r="D14727"/>
      <c r="H14727" s="6"/>
      <c r="I14727" s="79"/>
      <c r="J14727"/>
      <c r="K14727" s="2"/>
      <c r="L14727" s="60"/>
    </row>
    <row r="14728" spans="1:12">
      <c r="A14728" s="77"/>
      <c r="B14728"/>
      <c r="C14728"/>
      <c r="D14728"/>
      <c r="H14728" s="6"/>
      <c r="I14728" s="79"/>
      <c r="J14728"/>
      <c r="K14728" s="2"/>
      <c r="L14728" s="60"/>
    </row>
    <row r="14729" spans="1:12">
      <c r="A14729" s="77"/>
      <c r="B14729"/>
      <c r="C14729"/>
      <c r="D14729"/>
      <c r="H14729" s="6"/>
      <c r="I14729" s="79"/>
      <c r="J14729"/>
      <c r="K14729" s="2"/>
      <c r="L14729" s="60"/>
    </row>
    <row r="14730" spans="1:12">
      <c r="A14730" s="77"/>
      <c r="B14730"/>
      <c r="C14730"/>
      <c r="D14730"/>
      <c r="H14730" s="6"/>
      <c r="I14730" s="79"/>
      <c r="J14730"/>
      <c r="K14730" s="2"/>
      <c r="L14730" s="60"/>
    </row>
    <row r="14731" spans="1:12">
      <c r="A14731" s="77"/>
      <c r="B14731"/>
      <c r="C14731"/>
      <c r="D14731"/>
      <c r="H14731" s="6"/>
      <c r="I14731" s="79"/>
      <c r="J14731"/>
      <c r="K14731" s="2"/>
      <c r="L14731" s="60"/>
    </row>
    <row r="14732" spans="1:12">
      <c r="A14732" s="77"/>
      <c r="B14732"/>
      <c r="C14732"/>
      <c r="D14732"/>
      <c r="H14732" s="6"/>
      <c r="I14732" s="79"/>
      <c r="J14732"/>
      <c r="K14732" s="2"/>
      <c r="L14732" s="60"/>
    </row>
    <row r="14733" spans="1:12">
      <c r="A14733" s="77"/>
      <c r="B14733"/>
      <c r="C14733"/>
      <c r="D14733"/>
      <c r="H14733" s="6"/>
      <c r="I14733" s="79"/>
      <c r="J14733"/>
      <c r="K14733" s="2"/>
      <c r="L14733" s="60"/>
    </row>
    <row r="14734" spans="1:12">
      <c r="A14734" s="77"/>
      <c r="B14734"/>
      <c r="C14734"/>
      <c r="D14734"/>
      <c r="H14734" s="6"/>
      <c r="I14734" s="79"/>
      <c r="J14734"/>
      <c r="K14734" s="2"/>
      <c r="L14734" s="60"/>
    </row>
    <row r="14735" spans="1:12">
      <c r="A14735" s="77"/>
      <c r="B14735"/>
      <c r="C14735"/>
      <c r="D14735"/>
      <c r="H14735" s="6"/>
      <c r="I14735" s="79"/>
      <c r="J14735"/>
      <c r="K14735" s="2"/>
      <c r="L14735" s="60"/>
    </row>
    <row r="14736" spans="1:12">
      <c r="A14736" s="77"/>
      <c r="B14736"/>
      <c r="C14736"/>
      <c r="D14736"/>
      <c r="H14736" s="6"/>
      <c r="I14736" s="79"/>
      <c r="J14736"/>
      <c r="K14736" s="2"/>
      <c r="L14736" s="60"/>
    </row>
    <row r="14737" spans="1:12">
      <c r="A14737" s="77"/>
      <c r="B14737"/>
      <c r="C14737"/>
      <c r="D14737"/>
      <c r="H14737" s="6"/>
      <c r="I14737" s="79"/>
      <c r="J14737"/>
      <c r="K14737" s="2"/>
      <c r="L14737" s="60"/>
    </row>
    <row r="14738" spans="1:12">
      <c r="A14738" s="77"/>
      <c r="B14738"/>
      <c r="C14738"/>
      <c r="D14738"/>
      <c r="H14738" s="6"/>
      <c r="I14738" s="79"/>
      <c r="J14738"/>
      <c r="K14738" s="2"/>
      <c r="L14738" s="60"/>
    </row>
    <row r="14739" spans="1:12">
      <c r="A14739" s="77"/>
      <c r="B14739"/>
      <c r="C14739"/>
      <c r="D14739"/>
      <c r="H14739" s="6"/>
      <c r="I14739" s="79"/>
      <c r="J14739"/>
      <c r="K14739" s="2"/>
      <c r="L14739" s="60"/>
    </row>
    <row r="14740" spans="1:12">
      <c r="A14740" s="77"/>
      <c r="B14740"/>
      <c r="C14740"/>
      <c r="D14740"/>
      <c r="H14740" s="6"/>
      <c r="I14740" s="79"/>
      <c r="J14740"/>
      <c r="K14740" s="2"/>
      <c r="L14740" s="60"/>
    </row>
    <row r="14741" spans="1:12">
      <c r="A14741" s="77"/>
      <c r="B14741"/>
      <c r="C14741"/>
      <c r="D14741"/>
      <c r="H14741" s="6"/>
      <c r="I14741" s="79"/>
      <c r="J14741"/>
      <c r="K14741" s="2"/>
      <c r="L14741" s="60"/>
    </row>
    <row r="14742" spans="1:12">
      <c r="A14742" s="77"/>
      <c r="B14742"/>
      <c r="C14742"/>
      <c r="D14742"/>
      <c r="H14742" s="6"/>
      <c r="I14742" s="79"/>
      <c r="J14742"/>
      <c r="K14742" s="2"/>
      <c r="L14742" s="60"/>
    </row>
    <row r="14743" spans="1:12">
      <c r="A14743" s="77"/>
      <c r="B14743"/>
      <c r="C14743"/>
      <c r="D14743"/>
      <c r="H14743" s="6"/>
      <c r="I14743" s="79"/>
      <c r="J14743"/>
      <c r="K14743" s="2"/>
      <c r="L14743" s="60"/>
    </row>
    <row r="14744" spans="1:12">
      <c r="A14744" s="77"/>
      <c r="B14744"/>
      <c r="C14744"/>
      <c r="D14744"/>
      <c r="H14744" s="6"/>
      <c r="I14744" s="79"/>
      <c r="J14744"/>
      <c r="K14744" s="2"/>
      <c r="L14744" s="60"/>
    </row>
    <row r="14745" spans="1:12">
      <c r="A14745" s="77"/>
      <c r="B14745"/>
      <c r="C14745"/>
      <c r="D14745"/>
      <c r="H14745" s="6"/>
      <c r="I14745" s="79"/>
      <c r="J14745"/>
      <c r="K14745" s="2"/>
      <c r="L14745" s="60"/>
    </row>
    <row r="14746" spans="1:12">
      <c r="A14746" s="77"/>
      <c r="B14746"/>
      <c r="C14746"/>
      <c r="D14746"/>
      <c r="H14746" s="6"/>
      <c r="I14746" s="79"/>
      <c r="J14746"/>
      <c r="K14746" s="2"/>
      <c r="L14746" s="60"/>
    </row>
    <row r="14747" spans="1:12">
      <c r="A14747" s="77"/>
      <c r="B14747"/>
      <c r="C14747"/>
      <c r="D14747"/>
      <c r="H14747" s="6"/>
      <c r="I14747" s="79"/>
      <c r="J14747"/>
      <c r="K14747" s="2"/>
      <c r="L14747" s="60"/>
    </row>
    <row r="14748" spans="1:12">
      <c r="A14748" s="77"/>
      <c r="B14748"/>
      <c r="C14748"/>
      <c r="D14748"/>
      <c r="H14748" s="6"/>
      <c r="I14748" s="79"/>
      <c r="J14748"/>
      <c r="K14748" s="2"/>
      <c r="L14748" s="60"/>
    </row>
    <row r="14749" spans="1:12">
      <c r="A14749" s="77"/>
      <c r="B14749"/>
      <c r="C14749"/>
      <c r="D14749"/>
      <c r="H14749" s="6"/>
      <c r="I14749" s="79"/>
      <c r="J14749"/>
      <c r="K14749" s="2"/>
      <c r="L14749" s="60"/>
    </row>
    <row r="14750" spans="1:12">
      <c r="A14750" s="77"/>
      <c r="B14750"/>
      <c r="C14750"/>
      <c r="D14750"/>
      <c r="H14750" s="6"/>
      <c r="I14750" s="79"/>
      <c r="J14750"/>
      <c r="K14750" s="2"/>
      <c r="L14750" s="60"/>
    </row>
    <row r="14751" spans="1:12">
      <c r="A14751" s="77"/>
      <c r="B14751"/>
      <c r="C14751"/>
      <c r="D14751"/>
      <c r="H14751" s="6"/>
      <c r="I14751" s="79"/>
      <c r="J14751"/>
      <c r="K14751" s="2"/>
      <c r="L14751" s="60"/>
    </row>
    <row r="14752" spans="1:12">
      <c r="A14752" s="77"/>
      <c r="B14752"/>
      <c r="C14752"/>
      <c r="D14752"/>
      <c r="H14752" s="6"/>
      <c r="I14752" s="79"/>
      <c r="J14752"/>
      <c r="K14752" s="2"/>
      <c r="L14752" s="60"/>
    </row>
    <row r="14753" spans="1:12">
      <c r="A14753" s="77"/>
      <c r="B14753"/>
      <c r="C14753"/>
      <c r="D14753"/>
      <c r="H14753" s="6"/>
      <c r="I14753" s="79"/>
      <c r="J14753"/>
      <c r="K14753" s="2"/>
      <c r="L14753" s="60"/>
    </row>
    <row r="14754" spans="1:12">
      <c r="A14754" s="77"/>
      <c r="B14754"/>
      <c r="C14754"/>
      <c r="D14754"/>
      <c r="H14754" s="6"/>
      <c r="I14754" s="79"/>
      <c r="J14754"/>
      <c r="K14754" s="2"/>
      <c r="L14754" s="60"/>
    </row>
    <row r="14755" spans="1:12">
      <c r="A14755" s="77"/>
      <c r="B14755"/>
      <c r="C14755"/>
      <c r="D14755"/>
      <c r="H14755" s="6"/>
      <c r="I14755" s="79"/>
      <c r="J14755"/>
      <c r="K14755" s="2"/>
      <c r="L14755" s="60"/>
    </row>
    <row r="14756" spans="1:12">
      <c r="A14756" s="77"/>
      <c r="B14756"/>
      <c r="C14756"/>
      <c r="D14756"/>
      <c r="H14756" s="6"/>
      <c r="I14756" s="79"/>
      <c r="J14756"/>
      <c r="K14756" s="2"/>
      <c r="L14756" s="60"/>
    </row>
    <row r="14757" spans="1:12">
      <c r="A14757" s="77"/>
      <c r="B14757"/>
      <c r="C14757"/>
      <c r="D14757"/>
      <c r="H14757" s="6"/>
      <c r="I14757" s="79"/>
      <c r="J14757"/>
      <c r="K14757" s="2"/>
      <c r="L14757" s="60"/>
    </row>
    <row r="14758" spans="1:12">
      <c r="A14758" s="77"/>
      <c r="B14758"/>
      <c r="C14758"/>
      <c r="D14758"/>
      <c r="H14758" s="6"/>
      <c r="I14758" s="79"/>
      <c r="J14758"/>
      <c r="K14758" s="62"/>
      <c r="L14758" s="63"/>
    </row>
    <row r="14759" spans="1:12">
      <c r="A14759" s="77"/>
      <c r="B14759"/>
      <c r="C14759"/>
      <c r="D14759"/>
      <c r="H14759" s="6"/>
      <c r="I14759" s="79"/>
      <c r="J14759"/>
      <c r="K14759" s="62"/>
      <c r="L14759" s="63"/>
    </row>
    <row r="14760" spans="1:12">
      <c r="A14760" s="77"/>
      <c r="B14760"/>
      <c r="C14760"/>
      <c r="D14760"/>
      <c r="H14760" s="6"/>
      <c r="I14760" s="79"/>
      <c r="J14760"/>
      <c r="K14760" s="62"/>
      <c r="L14760" s="63"/>
    </row>
    <row r="14761" spans="1:12">
      <c r="A14761" s="77"/>
      <c r="B14761"/>
      <c r="C14761"/>
      <c r="D14761"/>
      <c r="H14761" s="6"/>
      <c r="I14761" s="79"/>
      <c r="J14761"/>
      <c r="K14761" s="2"/>
      <c r="L14761" s="60"/>
    </row>
    <row r="14762" spans="1:12">
      <c r="A14762" s="77"/>
      <c r="B14762"/>
      <c r="C14762"/>
      <c r="D14762"/>
      <c r="H14762" s="6"/>
      <c r="I14762" s="79"/>
      <c r="J14762"/>
      <c r="K14762" s="2"/>
      <c r="L14762" s="60"/>
    </row>
    <row r="14763" spans="1:12">
      <c r="A14763" s="77"/>
      <c r="B14763"/>
      <c r="C14763"/>
      <c r="D14763"/>
      <c r="H14763" s="6"/>
      <c r="I14763" s="79"/>
      <c r="J14763"/>
      <c r="K14763" s="2"/>
      <c r="L14763" s="60"/>
    </row>
    <row r="14764" spans="1:12">
      <c r="A14764" s="77"/>
      <c r="B14764"/>
      <c r="C14764"/>
      <c r="D14764"/>
      <c r="H14764" s="6"/>
      <c r="I14764" s="79"/>
      <c r="J14764"/>
      <c r="K14764" s="2"/>
      <c r="L14764" s="60"/>
    </row>
    <row r="14765" spans="1:12">
      <c r="A14765" s="77"/>
      <c r="B14765"/>
      <c r="C14765"/>
      <c r="D14765"/>
      <c r="H14765" s="6"/>
      <c r="I14765" s="79"/>
      <c r="J14765"/>
      <c r="K14765" s="2"/>
      <c r="L14765" s="60"/>
    </row>
    <row r="14766" spans="1:12">
      <c r="A14766" s="77"/>
      <c r="B14766"/>
      <c r="C14766"/>
      <c r="D14766"/>
      <c r="H14766" s="6"/>
      <c r="I14766" s="79"/>
      <c r="J14766"/>
      <c r="K14766" s="2"/>
      <c r="L14766" s="60"/>
    </row>
    <row r="14767" spans="1:12">
      <c r="A14767" s="77"/>
      <c r="B14767"/>
      <c r="C14767"/>
      <c r="D14767"/>
      <c r="H14767" s="6"/>
      <c r="I14767" s="79"/>
      <c r="J14767"/>
      <c r="K14767" s="2"/>
      <c r="L14767" s="60"/>
    </row>
    <row r="14768" spans="1:12">
      <c r="A14768" s="77"/>
      <c r="B14768"/>
      <c r="C14768"/>
      <c r="D14768"/>
      <c r="H14768" s="6"/>
      <c r="I14768" s="79"/>
      <c r="J14768"/>
      <c r="K14768" s="2"/>
      <c r="L14768" s="60"/>
    </row>
    <row r="14769" spans="1:12">
      <c r="A14769" s="77"/>
      <c r="B14769"/>
      <c r="C14769"/>
      <c r="D14769"/>
      <c r="H14769" s="6"/>
      <c r="I14769" s="79"/>
      <c r="J14769"/>
      <c r="K14769" s="2"/>
      <c r="L14769" s="60"/>
    </row>
    <row r="14770" spans="1:12">
      <c r="A14770" s="77"/>
      <c r="B14770"/>
      <c r="C14770"/>
      <c r="D14770"/>
      <c r="H14770" s="6"/>
      <c r="I14770" s="79"/>
      <c r="J14770"/>
      <c r="K14770" s="2"/>
      <c r="L14770" s="60"/>
    </row>
    <row r="14771" spans="1:12">
      <c r="A14771" s="77"/>
      <c r="B14771"/>
      <c r="C14771"/>
      <c r="D14771"/>
      <c r="H14771" s="6"/>
      <c r="I14771" s="79"/>
      <c r="J14771"/>
      <c r="K14771" s="2"/>
      <c r="L14771" s="60"/>
    </row>
    <row r="14772" spans="1:12">
      <c r="A14772" s="77"/>
      <c r="B14772"/>
      <c r="C14772"/>
      <c r="D14772"/>
      <c r="H14772" s="6"/>
      <c r="I14772" s="79"/>
      <c r="J14772"/>
      <c r="K14772" s="2"/>
      <c r="L14772" s="60"/>
    </row>
    <row r="14773" spans="1:12">
      <c r="A14773" s="77"/>
      <c r="B14773"/>
      <c r="C14773"/>
      <c r="D14773"/>
      <c r="H14773" s="6"/>
      <c r="I14773" s="81"/>
      <c r="J14773"/>
      <c r="K14773" s="2"/>
      <c r="L14773" s="60"/>
    </row>
    <row r="14774" spans="1:12">
      <c r="A14774" s="77"/>
      <c r="B14774"/>
      <c r="C14774"/>
      <c r="D14774"/>
      <c r="H14774" s="6"/>
      <c r="I14774" s="81"/>
      <c r="J14774"/>
      <c r="K14774" s="2"/>
      <c r="L14774" s="60"/>
    </row>
    <row r="14775" spans="1:12">
      <c r="A14775" s="77"/>
      <c r="B14775"/>
      <c r="C14775"/>
      <c r="D14775"/>
      <c r="H14775" s="6"/>
      <c r="I14775" s="80"/>
      <c r="J14775"/>
      <c r="K14775" s="2"/>
      <c r="L14775" s="60"/>
    </row>
    <row r="14776" spans="1:12">
      <c r="A14776" s="77"/>
      <c r="B14776"/>
      <c r="C14776"/>
      <c r="D14776"/>
      <c r="H14776" s="6"/>
      <c r="I14776" s="80"/>
      <c r="J14776"/>
      <c r="K14776" s="2"/>
      <c r="L14776" s="60"/>
    </row>
    <row r="14777" spans="1:12">
      <c r="A14777" s="77"/>
      <c r="B14777"/>
      <c r="C14777"/>
      <c r="D14777"/>
      <c r="H14777" s="6"/>
      <c r="I14777" s="80"/>
      <c r="J14777"/>
      <c r="K14777" s="2"/>
      <c r="L14777" s="60"/>
    </row>
    <row r="14778" spans="1:12">
      <c r="A14778" s="77"/>
      <c r="B14778"/>
      <c r="C14778"/>
      <c r="D14778"/>
      <c r="H14778" s="6"/>
      <c r="I14778" s="80"/>
      <c r="J14778"/>
      <c r="K14778" s="2"/>
      <c r="L14778" s="60"/>
    </row>
    <row r="14779" spans="1:12">
      <c r="A14779" s="77"/>
      <c r="B14779"/>
      <c r="C14779"/>
      <c r="D14779"/>
      <c r="H14779" s="6"/>
      <c r="I14779" s="80"/>
      <c r="J14779"/>
      <c r="K14779" s="2"/>
      <c r="L14779" s="60"/>
    </row>
    <row r="14780" spans="1:12">
      <c r="A14780" s="77"/>
      <c r="B14780"/>
      <c r="C14780"/>
      <c r="D14780"/>
      <c r="H14780" s="6"/>
      <c r="I14780" s="80"/>
      <c r="J14780"/>
      <c r="K14780" s="2"/>
      <c r="L14780" s="60"/>
    </row>
    <row r="14781" spans="1:12">
      <c r="A14781" s="77"/>
      <c r="B14781"/>
      <c r="C14781"/>
      <c r="D14781"/>
      <c r="H14781" s="6"/>
      <c r="I14781" s="80"/>
      <c r="J14781"/>
      <c r="K14781" s="2"/>
      <c r="L14781" s="60"/>
    </row>
    <row r="14782" spans="1:12">
      <c r="A14782" s="77"/>
      <c r="B14782"/>
      <c r="C14782"/>
      <c r="D14782"/>
      <c r="H14782" s="6"/>
      <c r="I14782" s="80"/>
      <c r="J14782"/>
      <c r="K14782" s="2"/>
      <c r="L14782" s="60"/>
    </row>
    <row r="14783" spans="1:12">
      <c r="A14783" s="77"/>
      <c r="B14783"/>
      <c r="C14783"/>
      <c r="D14783"/>
      <c r="H14783" s="6"/>
      <c r="I14783" s="80"/>
      <c r="J14783"/>
      <c r="K14783" s="2"/>
      <c r="L14783" s="60"/>
    </row>
    <row r="14784" spans="1:12">
      <c r="A14784" s="77"/>
      <c r="B14784"/>
      <c r="C14784"/>
      <c r="D14784"/>
      <c r="H14784" s="6"/>
      <c r="I14784" s="80"/>
      <c r="J14784"/>
      <c r="K14784" s="2"/>
      <c r="L14784" s="60"/>
    </row>
    <row r="14785" spans="1:12">
      <c r="A14785" s="77"/>
      <c r="B14785"/>
      <c r="C14785"/>
      <c r="D14785"/>
      <c r="H14785" s="6"/>
      <c r="I14785" s="80"/>
      <c r="J14785"/>
      <c r="K14785" s="2"/>
      <c r="L14785" s="60"/>
    </row>
    <row r="14786" spans="1:12">
      <c r="A14786" s="77"/>
      <c r="B14786"/>
      <c r="C14786"/>
      <c r="D14786"/>
      <c r="H14786" s="6"/>
      <c r="I14786" s="80"/>
      <c r="J14786"/>
      <c r="K14786" s="2"/>
      <c r="L14786" s="60"/>
    </row>
    <row r="14787" spans="1:12">
      <c r="A14787" s="77"/>
      <c r="B14787"/>
      <c r="C14787"/>
      <c r="D14787"/>
      <c r="H14787" s="6"/>
      <c r="I14787" s="80"/>
      <c r="J14787"/>
      <c r="K14787" s="2"/>
      <c r="L14787" s="60"/>
    </row>
    <row r="14788" spans="1:12">
      <c r="A14788" s="77"/>
      <c r="B14788"/>
      <c r="C14788"/>
      <c r="D14788"/>
      <c r="H14788" s="6"/>
      <c r="I14788" s="80"/>
      <c r="J14788"/>
      <c r="K14788" s="2"/>
      <c r="L14788" s="60"/>
    </row>
    <row r="14789" spans="1:12">
      <c r="A14789" s="77"/>
      <c r="B14789"/>
      <c r="C14789"/>
      <c r="D14789"/>
      <c r="H14789" s="6"/>
      <c r="I14789" s="80"/>
      <c r="J14789"/>
      <c r="K14789" s="2"/>
      <c r="L14789" s="60"/>
    </row>
    <row r="14790" spans="1:12">
      <c r="A14790" s="77"/>
      <c r="B14790"/>
      <c r="C14790"/>
      <c r="D14790"/>
      <c r="H14790" s="6"/>
      <c r="I14790" s="80"/>
      <c r="J14790"/>
      <c r="K14790" s="2"/>
      <c r="L14790" s="60"/>
    </row>
    <row r="14791" spans="1:12">
      <c r="A14791" s="77"/>
      <c r="B14791"/>
      <c r="C14791"/>
      <c r="D14791"/>
      <c r="H14791" s="6"/>
      <c r="I14791" s="80"/>
      <c r="J14791"/>
      <c r="K14791" s="2"/>
      <c r="L14791" s="60"/>
    </row>
    <row r="14792" spans="1:12">
      <c r="A14792" s="77"/>
      <c r="B14792"/>
      <c r="C14792"/>
      <c r="D14792"/>
      <c r="H14792" s="6"/>
      <c r="I14792" s="80"/>
      <c r="J14792"/>
      <c r="K14792" s="2"/>
      <c r="L14792" s="60"/>
    </row>
    <row r="14793" spans="1:12">
      <c r="A14793" s="77"/>
      <c r="B14793"/>
      <c r="C14793"/>
      <c r="D14793"/>
      <c r="H14793" s="6"/>
      <c r="I14793" s="80"/>
      <c r="J14793"/>
      <c r="K14793" s="2"/>
      <c r="L14793" s="60"/>
    </row>
    <row r="14794" spans="1:12">
      <c r="A14794" s="77"/>
      <c r="B14794"/>
      <c r="C14794"/>
      <c r="D14794"/>
      <c r="H14794" s="6"/>
      <c r="I14794" s="80"/>
      <c r="J14794"/>
      <c r="K14794" s="2"/>
      <c r="L14794" s="60"/>
    </row>
    <row r="14795" spans="1:12">
      <c r="A14795" s="77"/>
      <c r="B14795"/>
      <c r="C14795"/>
      <c r="D14795"/>
      <c r="H14795" s="6"/>
      <c r="I14795" s="80"/>
      <c r="J14795"/>
      <c r="K14795" s="2"/>
      <c r="L14795" s="60"/>
    </row>
    <row r="14796" spans="1:12">
      <c r="A14796" s="77"/>
      <c r="B14796"/>
      <c r="C14796"/>
      <c r="D14796"/>
      <c r="H14796" s="6"/>
      <c r="I14796" s="80"/>
      <c r="J14796"/>
      <c r="K14796" s="2"/>
      <c r="L14796" s="60"/>
    </row>
    <row r="14797" spans="1:12">
      <c r="A14797" s="77"/>
      <c r="B14797"/>
      <c r="C14797"/>
      <c r="D14797"/>
      <c r="H14797" s="6"/>
      <c r="I14797" s="80"/>
      <c r="J14797"/>
      <c r="K14797" s="2"/>
      <c r="L14797" s="60"/>
    </row>
    <row r="14798" spans="1:12">
      <c r="A14798" s="77"/>
      <c r="B14798"/>
      <c r="C14798"/>
      <c r="D14798"/>
      <c r="H14798" s="6"/>
      <c r="I14798" s="80"/>
      <c r="J14798"/>
      <c r="K14798" s="2"/>
      <c r="L14798" s="60"/>
    </row>
    <row r="14799" spans="1:12">
      <c r="A14799" s="77"/>
      <c r="B14799"/>
      <c r="C14799"/>
      <c r="D14799"/>
      <c r="H14799" s="6"/>
      <c r="I14799" s="80"/>
      <c r="J14799"/>
      <c r="K14799" s="2"/>
      <c r="L14799" s="60"/>
    </row>
    <row r="14800" spans="1:12">
      <c r="A14800" s="77"/>
      <c r="B14800"/>
      <c r="C14800"/>
      <c r="D14800"/>
      <c r="H14800" s="6"/>
      <c r="I14800" s="80"/>
      <c r="J14800"/>
      <c r="K14800" s="2"/>
      <c r="L14800" s="60"/>
    </row>
    <row r="14801" spans="1:12">
      <c r="A14801" s="77"/>
      <c r="B14801"/>
      <c r="C14801"/>
      <c r="D14801"/>
      <c r="H14801" s="6"/>
      <c r="I14801" s="80"/>
      <c r="J14801"/>
      <c r="K14801" s="2"/>
      <c r="L14801" s="60"/>
    </row>
    <row r="14802" spans="1:12">
      <c r="A14802" s="77"/>
      <c r="B14802"/>
      <c r="C14802"/>
      <c r="D14802"/>
      <c r="H14802" s="6"/>
      <c r="I14802" s="80"/>
      <c r="J14802"/>
      <c r="K14802" s="2"/>
      <c r="L14802" s="60"/>
    </row>
    <row r="14803" spans="1:12">
      <c r="A14803" s="77"/>
      <c r="B14803"/>
      <c r="C14803"/>
      <c r="D14803"/>
      <c r="H14803" s="6"/>
      <c r="I14803" s="80"/>
      <c r="J14803"/>
      <c r="K14803" s="2"/>
      <c r="L14803" s="60"/>
    </row>
    <row r="14804" spans="1:12">
      <c r="A14804" s="77"/>
      <c r="B14804"/>
      <c r="C14804"/>
      <c r="D14804"/>
      <c r="H14804" s="6"/>
      <c r="I14804" s="80"/>
      <c r="J14804"/>
      <c r="K14804" s="2"/>
      <c r="L14804" s="60"/>
    </row>
    <row r="14805" spans="1:12">
      <c r="A14805" s="77"/>
      <c r="B14805"/>
      <c r="C14805"/>
      <c r="D14805"/>
      <c r="H14805" s="6"/>
      <c r="I14805" s="80"/>
      <c r="J14805"/>
      <c r="K14805" s="2"/>
      <c r="L14805" s="60"/>
    </row>
    <row r="14806" spans="1:12">
      <c r="A14806" s="77"/>
      <c r="B14806"/>
      <c r="C14806"/>
      <c r="D14806"/>
      <c r="H14806" s="6"/>
      <c r="I14806" s="80"/>
      <c r="J14806"/>
      <c r="K14806" s="2"/>
      <c r="L14806" s="60"/>
    </row>
    <row r="14807" spans="1:12">
      <c r="A14807" s="77"/>
      <c r="B14807"/>
      <c r="C14807"/>
      <c r="D14807"/>
      <c r="H14807" s="6"/>
      <c r="I14807" s="80"/>
      <c r="J14807"/>
      <c r="K14807" s="2"/>
      <c r="L14807" s="60"/>
    </row>
    <row r="14808" spans="1:12">
      <c r="A14808" s="77"/>
      <c r="B14808"/>
      <c r="C14808"/>
      <c r="D14808"/>
      <c r="H14808" s="6"/>
      <c r="I14808" s="80"/>
      <c r="J14808"/>
      <c r="K14808" s="2"/>
      <c r="L14808" s="60"/>
    </row>
    <row r="14809" spans="1:12">
      <c r="A14809" s="77"/>
      <c r="B14809"/>
      <c r="C14809"/>
      <c r="D14809"/>
      <c r="H14809" s="6"/>
      <c r="I14809" s="80"/>
      <c r="J14809"/>
      <c r="K14809" s="2"/>
      <c r="L14809" s="60"/>
    </row>
    <row r="14810" spans="1:12">
      <c r="A14810" s="77"/>
      <c r="B14810"/>
      <c r="C14810"/>
      <c r="D14810"/>
      <c r="H14810" s="6"/>
      <c r="I14810" s="80"/>
      <c r="J14810"/>
      <c r="K14810" s="2"/>
      <c r="L14810" s="60"/>
    </row>
    <row r="14811" spans="1:12">
      <c r="A14811" s="77"/>
      <c r="B14811"/>
      <c r="C14811"/>
      <c r="D14811"/>
      <c r="H14811" s="6"/>
      <c r="I14811" s="80"/>
      <c r="J14811"/>
      <c r="K14811" s="2"/>
      <c r="L14811" s="60"/>
    </row>
    <row r="14812" spans="1:12">
      <c r="A14812" s="77"/>
      <c r="B14812"/>
      <c r="C14812"/>
      <c r="D14812"/>
      <c r="H14812" s="6"/>
      <c r="I14812" s="80"/>
      <c r="J14812"/>
      <c r="K14812" s="2"/>
      <c r="L14812" s="60"/>
    </row>
    <row r="14813" spans="1:12">
      <c r="A14813" s="77"/>
      <c r="B14813"/>
      <c r="C14813"/>
      <c r="D14813"/>
      <c r="H14813" s="6"/>
      <c r="I14813" s="80"/>
      <c r="J14813"/>
      <c r="K14813" s="2"/>
      <c r="L14813" s="60"/>
    </row>
    <row r="14814" spans="1:12">
      <c r="A14814" s="77"/>
      <c r="B14814"/>
      <c r="C14814"/>
      <c r="D14814"/>
      <c r="H14814" s="6"/>
      <c r="I14814" s="80"/>
      <c r="J14814"/>
      <c r="K14814" s="2"/>
      <c r="L14814" s="60"/>
    </row>
    <row r="14815" spans="1:12">
      <c r="A14815" s="77"/>
      <c r="B14815"/>
      <c r="C14815"/>
      <c r="D14815"/>
      <c r="H14815" s="6"/>
      <c r="I14815" s="80"/>
      <c r="J14815"/>
      <c r="K14815" s="2"/>
      <c r="L14815" s="60"/>
    </row>
    <row r="14816" spans="1:12">
      <c r="A14816" s="77"/>
      <c r="B14816"/>
      <c r="C14816"/>
      <c r="D14816"/>
      <c r="H14816" s="6"/>
      <c r="I14816" s="80"/>
      <c r="J14816"/>
      <c r="K14816" s="2"/>
      <c r="L14816" s="60"/>
    </row>
    <row r="14817" spans="1:12">
      <c r="A14817" s="77"/>
      <c r="B14817"/>
      <c r="C14817"/>
      <c r="D14817"/>
      <c r="H14817" s="6"/>
      <c r="I14817" s="80"/>
      <c r="J14817"/>
      <c r="K14817" s="2"/>
      <c r="L14817" s="60"/>
    </row>
    <row r="14818" spans="1:12">
      <c r="A14818" s="77"/>
      <c r="B14818"/>
      <c r="C14818"/>
      <c r="D14818"/>
      <c r="H14818" s="6"/>
      <c r="I14818" s="80"/>
      <c r="J14818"/>
      <c r="K14818" s="2"/>
      <c r="L14818" s="60"/>
    </row>
    <row r="14819" spans="1:12">
      <c r="A14819" s="77"/>
      <c r="B14819"/>
      <c r="C14819"/>
      <c r="D14819"/>
      <c r="H14819" s="6"/>
      <c r="I14819" s="80"/>
      <c r="J14819"/>
      <c r="K14819" s="2"/>
      <c r="L14819" s="60"/>
    </row>
    <row r="14820" spans="1:12">
      <c r="A14820" s="77"/>
      <c r="B14820"/>
      <c r="C14820"/>
      <c r="D14820"/>
      <c r="H14820" s="6"/>
      <c r="I14820" s="80"/>
      <c r="J14820"/>
      <c r="K14820" s="2"/>
      <c r="L14820" s="60"/>
    </row>
    <row r="14821" spans="1:12">
      <c r="A14821" s="77"/>
      <c r="B14821"/>
      <c r="C14821"/>
      <c r="D14821"/>
      <c r="H14821" s="6"/>
      <c r="I14821" s="80"/>
      <c r="J14821"/>
      <c r="K14821" s="2"/>
      <c r="L14821" s="60"/>
    </row>
    <row r="14822" spans="1:12">
      <c r="A14822" s="77"/>
      <c r="B14822"/>
      <c r="C14822"/>
      <c r="D14822"/>
      <c r="H14822" s="6"/>
      <c r="I14822" s="80"/>
      <c r="J14822"/>
      <c r="K14822" s="2"/>
      <c r="L14822" s="60"/>
    </row>
    <row r="14823" spans="1:12">
      <c r="A14823" s="77"/>
      <c r="B14823"/>
      <c r="C14823"/>
      <c r="D14823"/>
      <c r="H14823" s="6"/>
      <c r="I14823" s="80"/>
      <c r="J14823"/>
      <c r="K14823" s="2"/>
      <c r="L14823" s="60"/>
    </row>
    <row r="14824" spans="1:12">
      <c r="A14824" s="77"/>
      <c r="B14824"/>
      <c r="C14824"/>
      <c r="D14824"/>
      <c r="H14824" s="6"/>
      <c r="I14824" s="80"/>
      <c r="J14824"/>
      <c r="K14824" s="2"/>
      <c r="L14824" s="60"/>
    </row>
    <row r="14825" spans="1:12">
      <c r="A14825" s="77"/>
      <c r="B14825"/>
      <c r="C14825"/>
      <c r="D14825"/>
      <c r="H14825" s="6"/>
      <c r="I14825" s="80"/>
      <c r="J14825"/>
      <c r="K14825" s="2"/>
      <c r="L14825" s="60"/>
    </row>
    <row r="14826" spans="1:12">
      <c r="A14826" s="77"/>
      <c r="B14826"/>
      <c r="C14826"/>
      <c r="D14826"/>
      <c r="H14826" s="6"/>
      <c r="I14826" s="80"/>
      <c r="J14826"/>
      <c r="K14826" s="2"/>
      <c r="L14826" s="60"/>
    </row>
    <row r="14827" spans="1:12">
      <c r="A14827" s="77"/>
      <c r="B14827"/>
      <c r="C14827"/>
      <c r="D14827"/>
      <c r="H14827" s="6"/>
      <c r="I14827" s="80"/>
      <c r="J14827"/>
      <c r="K14827" s="2"/>
      <c r="L14827" s="60"/>
    </row>
    <row r="14828" spans="1:12">
      <c r="A14828" s="77"/>
      <c r="B14828"/>
      <c r="C14828"/>
      <c r="D14828"/>
      <c r="H14828" s="6"/>
      <c r="I14828" s="80"/>
      <c r="J14828"/>
      <c r="K14828" s="2"/>
      <c r="L14828" s="60"/>
    </row>
    <row r="14829" spans="1:12">
      <c r="A14829" s="77"/>
      <c r="B14829"/>
      <c r="C14829"/>
      <c r="D14829"/>
      <c r="H14829" s="6"/>
      <c r="I14829" s="80"/>
      <c r="J14829"/>
      <c r="K14829" s="2"/>
      <c r="L14829" s="60"/>
    </row>
    <row r="14830" spans="1:12">
      <c r="A14830" s="77"/>
      <c r="B14830"/>
      <c r="C14830"/>
      <c r="D14830"/>
      <c r="H14830" s="6"/>
      <c r="I14830" s="80"/>
      <c r="J14830"/>
      <c r="K14830" s="2"/>
      <c r="L14830" s="60"/>
    </row>
    <row r="14831" spans="1:12">
      <c r="A14831" s="77"/>
      <c r="B14831"/>
      <c r="C14831"/>
      <c r="D14831"/>
      <c r="H14831" s="6"/>
      <c r="I14831" s="80"/>
      <c r="J14831"/>
      <c r="K14831" s="2"/>
      <c r="L14831" s="60"/>
    </row>
    <row r="14832" spans="1:12">
      <c r="A14832" s="77"/>
      <c r="B14832"/>
      <c r="C14832"/>
      <c r="D14832"/>
      <c r="H14832" s="6"/>
      <c r="I14832" s="80"/>
      <c r="J14832"/>
      <c r="K14832" s="2"/>
      <c r="L14832" s="60"/>
    </row>
    <row r="14833" spans="1:12">
      <c r="A14833" s="77"/>
      <c r="B14833"/>
      <c r="C14833"/>
      <c r="D14833"/>
      <c r="H14833" s="6"/>
      <c r="I14833" s="80"/>
      <c r="J14833"/>
      <c r="K14833" s="2"/>
      <c r="L14833" s="60"/>
    </row>
    <row r="14834" spans="1:12">
      <c r="A14834" s="77"/>
      <c r="B14834"/>
      <c r="C14834"/>
      <c r="D14834"/>
      <c r="H14834" s="6"/>
      <c r="I14834" s="80"/>
      <c r="J14834"/>
      <c r="K14834" s="2"/>
      <c r="L14834" s="60"/>
    </row>
    <row r="14835" spans="1:12">
      <c r="A14835" s="77"/>
      <c r="B14835"/>
      <c r="C14835"/>
      <c r="D14835"/>
      <c r="H14835" s="6"/>
      <c r="I14835" s="80"/>
      <c r="J14835"/>
      <c r="K14835" s="2"/>
      <c r="L14835" s="60"/>
    </row>
    <row r="14836" spans="1:12">
      <c r="A14836" s="77"/>
      <c r="B14836"/>
      <c r="C14836"/>
      <c r="D14836"/>
      <c r="H14836" s="6"/>
      <c r="I14836" s="80"/>
      <c r="J14836"/>
      <c r="K14836" s="2"/>
      <c r="L14836" s="60"/>
    </row>
    <row r="14837" spans="1:12">
      <c r="A14837" s="77"/>
      <c r="B14837"/>
      <c r="C14837"/>
      <c r="D14837"/>
      <c r="H14837" s="6"/>
      <c r="I14837" s="80"/>
      <c r="J14837"/>
      <c r="K14837" s="2"/>
      <c r="L14837" s="60"/>
    </row>
    <row r="14838" spans="1:12">
      <c r="A14838" s="77"/>
      <c r="B14838"/>
      <c r="C14838"/>
      <c r="D14838"/>
      <c r="H14838" s="6"/>
      <c r="I14838" s="80"/>
      <c r="J14838"/>
      <c r="K14838" s="2"/>
      <c r="L14838" s="60"/>
    </row>
    <row r="14839" spans="1:12">
      <c r="A14839" s="77"/>
      <c r="B14839"/>
      <c r="C14839"/>
      <c r="D14839"/>
      <c r="H14839" s="6"/>
      <c r="I14839" s="80"/>
      <c r="J14839"/>
      <c r="K14839" s="2"/>
      <c r="L14839" s="60"/>
    </row>
    <row r="14840" spans="1:12">
      <c r="A14840" s="77"/>
      <c r="B14840"/>
      <c r="C14840"/>
      <c r="D14840"/>
      <c r="H14840" s="6"/>
      <c r="I14840" s="80"/>
      <c r="J14840"/>
      <c r="K14840" s="2"/>
      <c r="L14840" s="60"/>
    </row>
    <row r="14841" spans="1:12">
      <c r="A14841" s="77"/>
      <c r="B14841"/>
      <c r="C14841"/>
      <c r="D14841"/>
      <c r="H14841" s="6"/>
      <c r="I14841" s="80"/>
      <c r="J14841"/>
      <c r="K14841" s="2"/>
      <c r="L14841" s="60"/>
    </row>
    <row r="14842" spans="1:12">
      <c r="A14842" s="77"/>
      <c r="B14842"/>
      <c r="C14842"/>
      <c r="D14842"/>
      <c r="H14842" s="6"/>
      <c r="I14842" s="80"/>
      <c r="J14842"/>
      <c r="K14842" s="2"/>
      <c r="L14842" s="60"/>
    </row>
    <row r="14843" spans="1:12">
      <c r="A14843" s="77"/>
      <c r="B14843"/>
      <c r="C14843"/>
      <c r="D14843"/>
      <c r="H14843" s="6"/>
      <c r="I14843" s="80"/>
      <c r="J14843"/>
      <c r="K14843" s="2"/>
      <c r="L14843" s="60"/>
    </row>
    <row r="14844" spans="1:12">
      <c r="A14844" s="77"/>
      <c r="B14844"/>
      <c r="C14844"/>
      <c r="D14844"/>
      <c r="H14844" s="6"/>
      <c r="I14844" s="80"/>
      <c r="J14844"/>
      <c r="K14844" s="2"/>
      <c r="L14844" s="60"/>
    </row>
    <row r="14845" spans="1:12">
      <c r="A14845" s="77"/>
      <c r="B14845"/>
      <c r="C14845"/>
      <c r="D14845"/>
      <c r="H14845" s="6"/>
      <c r="I14845" s="80"/>
      <c r="J14845"/>
      <c r="K14845" s="2"/>
      <c r="L14845" s="60"/>
    </row>
    <row r="14846" spans="1:12">
      <c r="A14846" s="77"/>
      <c r="B14846"/>
      <c r="C14846"/>
      <c r="D14846"/>
      <c r="H14846" s="6"/>
      <c r="I14846" s="80"/>
      <c r="J14846"/>
      <c r="K14846" s="2"/>
      <c r="L14846" s="60"/>
    </row>
    <row r="14847" spans="1:12">
      <c r="A14847" s="77"/>
      <c r="B14847"/>
      <c r="C14847"/>
      <c r="D14847"/>
      <c r="H14847" s="6"/>
      <c r="I14847" s="80"/>
      <c r="J14847"/>
      <c r="K14847" s="2"/>
      <c r="L14847" s="60"/>
    </row>
    <row r="14848" spans="1:12">
      <c r="A14848" s="77"/>
      <c r="B14848"/>
      <c r="C14848"/>
      <c r="D14848"/>
      <c r="H14848" s="6"/>
      <c r="I14848" s="80"/>
      <c r="J14848"/>
      <c r="K14848" s="2"/>
      <c r="L14848" s="60"/>
    </row>
    <row r="14849" spans="1:12">
      <c r="A14849" s="77"/>
      <c r="B14849"/>
      <c r="C14849"/>
      <c r="D14849"/>
      <c r="H14849" s="6"/>
      <c r="I14849" s="80"/>
      <c r="J14849"/>
      <c r="K14849" s="2"/>
      <c r="L14849" s="60"/>
    </row>
    <row r="14850" spans="1:12">
      <c r="A14850" s="77"/>
      <c r="B14850"/>
      <c r="C14850"/>
      <c r="D14850"/>
      <c r="H14850" s="6"/>
      <c r="I14850" s="80"/>
      <c r="J14850"/>
      <c r="K14850" s="2"/>
      <c r="L14850" s="60"/>
    </row>
    <row r="14851" spans="1:12">
      <c r="A14851" s="77"/>
      <c r="B14851"/>
      <c r="C14851"/>
      <c r="D14851"/>
      <c r="H14851" s="6"/>
      <c r="I14851" s="80"/>
      <c r="J14851"/>
      <c r="K14851" s="2"/>
      <c r="L14851" s="60"/>
    </row>
    <row r="14852" spans="1:12">
      <c r="A14852" s="77"/>
      <c r="B14852"/>
      <c r="C14852"/>
      <c r="D14852"/>
      <c r="H14852" s="6"/>
      <c r="I14852" s="80"/>
      <c r="J14852"/>
      <c r="K14852" s="2"/>
      <c r="L14852" s="60"/>
    </row>
    <row r="14853" spans="1:12">
      <c r="A14853" s="77"/>
      <c r="B14853"/>
      <c r="C14853"/>
      <c r="D14853"/>
      <c r="H14853" s="6"/>
      <c r="I14853" s="80"/>
      <c r="J14853"/>
      <c r="K14853" s="2"/>
      <c r="L14853" s="60"/>
    </row>
    <row r="14854" spans="1:12">
      <c r="A14854" s="77"/>
      <c r="B14854"/>
      <c r="C14854"/>
      <c r="D14854"/>
      <c r="H14854" s="6"/>
      <c r="I14854" s="80"/>
      <c r="J14854"/>
      <c r="K14854" s="2"/>
      <c r="L14854" s="60"/>
    </row>
    <row r="14855" spans="1:12">
      <c r="A14855" s="77"/>
      <c r="B14855"/>
      <c r="C14855"/>
      <c r="D14855"/>
      <c r="H14855" s="6"/>
      <c r="I14855" s="80"/>
      <c r="J14855"/>
      <c r="K14855" s="2"/>
      <c r="L14855" s="60"/>
    </row>
    <row r="14856" spans="1:12">
      <c r="A14856" s="77"/>
      <c r="B14856"/>
      <c r="C14856"/>
      <c r="D14856"/>
      <c r="H14856" s="6"/>
      <c r="I14856" s="80"/>
      <c r="J14856"/>
      <c r="K14856" s="2"/>
      <c r="L14856" s="60"/>
    </row>
    <row r="14857" spans="1:12">
      <c r="A14857" s="77"/>
      <c r="B14857"/>
      <c r="C14857"/>
      <c r="D14857"/>
      <c r="H14857" s="6"/>
      <c r="I14857" s="80"/>
      <c r="J14857"/>
      <c r="K14857" s="2"/>
      <c r="L14857" s="60"/>
    </row>
    <row r="14858" spans="1:12">
      <c r="A14858" s="77"/>
      <c r="B14858"/>
      <c r="C14858"/>
      <c r="D14858"/>
      <c r="H14858" s="6"/>
      <c r="I14858" s="80"/>
      <c r="J14858"/>
      <c r="K14858" s="2"/>
      <c r="L14858" s="60"/>
    </row>
    <row r="14859" spans="1:12">
      <c r="A14859" s="77"/>
      <c r="B14859"/>
      <c r="C14859"/>
      <c r="D14859"/>
      <c r="H14859" s="6"/>
      <c r="I14859" s="80"/>
      <c r="J14859"/>
      <c r="K14859" s="2"/>
      <c r="L14859" s="60"/>
    </row>
    <row r="14860" spans="1:12">
      <c r="A14860" s="77"/>
      <c r="B14860"/>
      <c r="C14860"/>
      <c r="D14860"/>
      <c r="H14860" s="6"/>
      <c r="I14860" s="80"/>
      <c r="J14860"/>
      <c r="K14860" s="2"/>
      <c r="L14860" s="60"/>
    </row>
    <row r="14861" spans="1:12">
      <c r="A14861" s="77"/>
      <c r="B14861"/>
      <c r="C14861"/>
      <c r="D14861"/>
      <c r="H14861" s="6"/>
      <c r="I14861" s="80"/>
      <c r="J14861"/>
      <c r="K14861" s="2"/>
      <c r="L14861" s="60"/>
    </row>
    <row r="14862" spans="1:12">
      <c r="A14862" s="77"/>
      <c r="B14862"/>
      <c r="C14862"/>
      <c r="D14862"/>
      <c r="H14862" s="6"/>
      <c r="I14862" s="80"/>
      <c r="J14862"/>
      <c r="K14862" s="2"/>
      <c r="L14862" s="60"/>
    </row>
    <row r="14863" spans="1:12">
      <c r="A14863" s="77"/>
      <c r="B14863"/>
      <c r="C14863"/>
      <c r="D14863"/>
      <c r="H14863" s="6"/>
      <c r="I14863" s="80"/>
      <c r="J14863"/>
      <c r="K14863" s="2"/>
      <c r="L14863" s="60"/>
    </row>
    <row r="14864" spans="1:12">
      <c r="A14864" s="77"/>
      <c r="B14864"/>
      <c r="C14864"/>
      <c r="D14864"/>
      <c r="H14864" s="6"/>
      <c r="I14864" s="80"/>
      <c r="J14864"/>
      <c r="K14864" s="2"/>
      <c r="L14864" s="60"/>
    </row>
    <row r="14865" spans="1:12">
      <c r="A14865" s="77"/>
      <c r="B14865"/>
      <c r="C14865"/>
      <c r="D14865"/>
      <c r="H14865" s="6"/>
      <c r="I14865" s="80"/>
      <c r="J14865"/>
      <c r="K14865" s="2"/>
      <c r="L14865" s="60"/>
    </row>
    <row r="14866" spans="1:12">
      <c r="A14866" s="77"/>
      <c r="B14866"/>
      <c r="C14866"/>
      <c r="D14866"/>
      <c r="H14866" s="6"/>
      <c r="I14866" s="80"/>
      <c r="J14866"/>
      <c r="K14866" s="2"/>
      <c r="L14866" s="60"/>
    </row>
    <row r="14867" spans="1:12">
      <c r="A14867" s="77"/>
      <c r="B14867"/>
      <c r="C14867"/>
      <c r="D14867"/>
      <c r="H14867" s="6"/>
      <c r="I14867" s="80"/>
      <c r="J14867"/>
      <c r="K14867" s="2"/>
      <c r="L14867" s="60"/>
    </row>
    <row r="14868" spans="1:12">
      <c r="A14868" s="77"/>
      <c r="B14868"/>
      <c r="C14868"/>
      <c r="D14868"/>
      <c r="H14868" s="6"/>
      <c r="I14868" s="80"/>
      <c r="J14868"/>
      <c r="K14868" s="2"/>
      <c r="L14868" s="60"/>
    </row>
    <row r="14869" spans="1:12">
      <c r="A14869" s="77"/>
      <c r="B14869"/>
      <c r="C14869"/>
      <c r="D14869"/>
      <c r="H14869" s="6"/>
      <c r="I14869" s="80"/>
      <c r="J14869"/>
      <c r="K14869" s="2"/>
      <c r="L14869" s="60"/>
    </row>
    <row r="14870" spans="1:12">
      <c r="A14870" s="77"/>
      <c r="B14870"/>
      <c r="C14870"/>
      <c r="D14870"/>
      <c r="H14870" s="6"/>
      <c r="I14870" s="80"/>
      <c r="J14870"/>
      <c r="K14870" s="2"/>
      <c r="L14870" s="60"/>
    </row>
    <row r="14871" spans="1:12">
      <c r="A14871" s="77"/>
      <c r="B14871"/>
      <c r="C14871"/>
      <c r="D14871"/>
      <c r="H14871" s="6"/>
      <c r="I14871" s="80"/>
      <c r="J14871"/>
      <c r="K14871" s="2"/>
      <c r="L14871" s="60"/>
    </row>
    <row r="14872" spans="1:12">
      <c r="A14872" s="77"/>
      <c r="B14872"/>
      <c r="C14872"/>
      <c r="D14872"/>
      <c r="H14872" s="6"/>
      <c r="I14872" s="80"/>
      <c r="J14872"/>
      <c r="K14872" s="2"/>
      <c r="L14872" s="60"/>
    </row>
    <row r="14873" spans="1:12">
      <c r="A14873" s="77"/>
      <c r="B14873"/>
      <c r="C14873"/>
      <c r="D14873"/>
      <c r="H14873" s="6"/>
      <c r="I14873" s="80"/>
      <c r="J14873"/>
      <c r="K14873" s="2"/>
      <c r="L14873" s="60"/>
    </row>
    <row r="14874" spans="1:12">
      <c r="A14874" s="77"/>
      <c r="B14874"/>
      <c r="C14874"/>
      <c r="D14874"/>
      <c r="H14874" s="6"/>
      <c r="I14874" s="80"/>
      <c r="J14874"/>
      <c r="K14874" s="2"/>
      <c r="L14874" s="60"/>
    </row>
    <row r="14875" spans="1:12">
      <c r="A14875" s="77"/>
      <c r="B14875"/>
      <c r="C14875"/>
      <c r="D14875"/>
      <c r="H14875" s="6"/>
      <c r="I14875" s="80"/>
      <c r="J14875"/>
      <c r="K14875" s="2"/>
      <c r="L14875" s="60"/>
    </row>
    <row r="14876" spans="1:12">
      <c r="A14876" s="77"/>
      <c r="B14876"/>
      <c r="C14876"/>
      <c r="D14876"/>
      <c r="H14876" s="6"/>
      <c r="I14876" s="80"/>
      <c r="J14876"/>
      <c r="K14876" s="2"/>
      <c r="L14876" s="60"/>
    </row>
    <row r="14877" spans="1:12">
      <c r="A14877" s="77"/>
      <c r="B14877"/>
      <c r="C14877"/>
      <c r="D14877"/>
      <c r="H14877" s="6"/>
      <c r="I14877" s="80"/>
      <c r="J14877"/>
      <c r="K14877" s="2"/>
      <c r="L14877" s="60"/>
    </row>
    <row r="14878" spans="1:12">
      <c r="A14878" s="77"/>
      <c r="B14878"/>
      <c r="C14878"/>
      <c r="D14878"/>
      <c r="H14878" s="6"/>
      <c r="I14878" s="80"/>
      <c r="J14878"/>
      <c r="K14878" s="2"/>
      <c r="L14878" s="60"/>
    </row>
    <row r="14879" spans="1:12">
      <c r="A14879" s="77"/>
      <c r="B14879"/>
      <c r="C14879"/>
      <c r="D14879"/>
      <c r="H14879" s="6"/>
      <c r="I14879" s="80"/>
      <c r="J14879"/>
      <c r="K14879" s="2"/>
      <c r="L14879" s="60"/>
    </row>
    <row r="14880" spans="1:12">
      <c r="A14880" s="77"/>
      <c r="B14880"/>
      <c r="C14880"/>
      <c r="D14880"/>
      <c r="H14880" s="6"/>
      <c r="I14880" s="80"/>
      <c r="J14880"/>
      <c r="K14880" s="2"/>
      <c r="L14880" s="60"/>
    </row>
    <row r="14881" spans="1:12">
      <c r="A14881" s="77"/>
      <c r="B14881"/>
      <c r="C14881"/>
      <c r="D14881"/>
      <c r="H14881" s="6"/>
      <c r="I14881" s="80"/>
      <c r="J14881"/>
      <c r="K14881" s="2"/>
      <c r="L14881" s="60"/>
    </row>
    <row r="14882" spans="1:12">
      <c r="A14882" s="77"/>
      <c r="B14882"/>
      <c r="C14882"/>
      <c r="D14882"/>
      <c r="H14882" s="6"/>
      <c r="I14882" s="80"/>
      <c r="J14882"/>
      <c r="K14882" s="2"/>
      <c r="L14882" s="60"/>
    </row>
    <row r="14883" spans="1:12">
      <c r="A14883" s="77"/>
      <c r="B14883"/>
      <c r="C14883"/>
      <c r="D14883"/>
      <c r="H14883" s="6"/>
      <c r="I14883" s="80"/>
      <c r="J14883"/>
      <c r="K14883" s="2"/>
      <c r="L14883" s="60"/>
    </row>
    <row r="14884" spans="1:12">
      <c r="A14884" s="77"/>
      <c r="B14884"/>
      <c r="C14884"/>
      <c r="D14884"/>
      <c r="H14884" s="6"/>
      <c r="I14884" s="80"/>
      <c r="J14884"/>
      <c r="K14884" s="2"/>
      <c r="L14884" s="60"/>
    </row>
    <row r="14885" spans="1:12">
      <c r="A14885" s="77"/>
      <c r="B14885"/>
      <c r="C14885"/>
      <c r="D14885"/>
      <c r="H14885" s="6"/>
      <c r="I14885" s="80"/>
      <c r="J14885"/>
      <c r="K14885" s="62"/>
      <c r="L14885" s="63"/>
    </row>
    <row r="14886" spans="1:12">
      <c r="A14886" s="77"/>
      <c r="B14886"/>
      <c r="C14886"/>
      <c r="D14886"/>
      <c r="H14886" s="6"/>
      <c r="I14886" s="80"/>
      <c r="J14886"/>
      <c r="K14886" s="62"/>
      <c r="L14886" s="63"/>
    </row>
    <row r="14887" spans="1:12">
      <c r="A14887" s="77"/>
      <c r="B14887"/>
      <c r="C14887"/>
      <c r="D14887"/>
      <c r="H14887" s="6"/>
      <c r="I14887" s="80"/>
      <c r="J14887"/>
      <c r="K14887" s="62"/>
      <c r="L14887" s="63"/>
    </row>
    <row r="14888" spans="1:12">
      <c r="A14888" s="77"/>
      <c r="B14888"/>
      <c r="C14888"/>
      <c r="D14888"/>
      <c r="H14888" s="6"/>
      <c r="I14888" s="80"/>
      <c r="J14888"/>
      <c r="K14888" s="2"/>
      <c r="L14888" s="60"/>
    </row>
    <row r="14889" spans="1:12">
      <c r="A14889" s="77"/>
      <c r="B14889"/>
      <c r="C14889"/>
      <c r="D14889"/>
      <c r="H14889" s="6"/>
      <c r="I14889" s="80"/>
      <c r="J14889"/>
      <c r="K14889" s="2"/>
      <c r="L14889" s="60"/>
    </row>
    <row r="14890" spans="1:12">
      <c r="A14890" s="77"/>
      <c r="B14890"/>
      <c r="C14890"/>
      <c r="D14890"/>
      <c r="H14890" s="6"/>
      <c r="I14890" s="80"/>
      <c r="J14890"/>
      <c r="K14890" s="2"/>
      <c r="L14890" s="60"/>
    </row>
    <row r="14891" spans="1:12">
      <c r="A14891" s="77"/>
      <c r="B14891"/>
      <c r="C14891"/>
      <c r="D14891"/>
      <c r="H14891" s="6"/>
      <c r="I14891" s="80"/>
      <c r="J14891"/>
      <c r="K14891" s="2"/>
      <c r="L14891" s="60"/>
    </row>
    <row r="14892" spans="1:12">
      <c r="A14892" s="77"/>
      <c r="B14892"/>
      <c r="C14892"/>
      <c r="D14892"/>
      <c r="H14892" s="6"/>
      <c r="I14892" s="80"/>
      <c r="J14892"/>
      <c r="K14892" s="2"/>
      <c r="L14892" s="60"/>
    </row>
    <row r="14893" spans="1:12">
      <c r="A14893" s="77"/>
      <c r="B14893"/>
      <c r="C14893"/>
      <c r="D14893"/>
      <c r="H14893" s="6"/>
      <c r="I14893" s="80"/>
      <c r="J14893"/>
      <c r="K14893" s="2"/>
      <c r="L14893" s="60"/>
    </row>
    <row r="14894" spans="1:12">
      <c r="A14894" s="77"/>
      <c r="B14894"/>
      <c r="C14894"/>
      <c r="D14894"/>
      <c r="H14894" s="6"/>
      <c r="I14894" s="80"/>
      <c r="J14894"/>
      <c r="K14894" s="2"/>
      <c r="L14894" s="60"/>
    </row>
    <row r="14895" spans="1:12">
      <c r="A14895" s="77"/>
      <c r="B14895"/>
      <c r="C14895"/>
      <c r="D14895"/>
      <c r="H14895" s="6"/>
      <c r="I14895" s="80"/>
      <c r="J14895"/>
      <c r="K14895" s="2"/>
      <c r="L14895" s="60"/>
    </row>
    <row r="14896" spans="1:12">
      <c r="A14896" s="77"/>
      <c r="B14896"/>
      <c r="C14896"/>
      <c r="D14896"/>
      <c r="H14896" s="6"/>
      <c r="I14896" s="80"/>
      <c r="J14896"/>
      <c r="K14896" s="2"/>
      <c r="L14896" s="60"/>
    </row>
    <row r="14897" spans="1:12">
      <c r="A14897" s="77"/>
      <c r="B14897"/>
      <c r="C14897"/>
      <c r="D14897"/>
      <c r="H14897" s="6"/>
      <c r="I14897" s="80"/>
      <c r="J14897"/>
      <c r="K14897" s="2"/>
      <c r="L14897" s="60"/>
    </row>
    <row r="14898" spans="1:12">
      <c r="A14898" s="77"/>
      <c r="B14898"/>
      <c r="C14898"/>
      <c r="D14898"/>
      <c r="H14898" s="6"/>
      <c r="I14898" s="80"/>
      <c r="J14898"/>
      <c r="K14898" s="2"/>
      <c r="L14898" s="60"/>
    </row>
    <row r="14899" spans="1:12">
      <c r="A14899"/>
      <c r="B14899"/>
      <c r="C14899"/>
      <c r="D14899"/>
      <c r="H14899" s="6"/>
      <c r="I14899" s="80"/>
      <c r="J14899"/>
      <c r="K14899" s="2"/>
      <c r="L14899" s="60"/>
    </row>
    <row r="14900" spans="1:12">
      <c r="A14900"/>
      <c r="B14900"/>
      <c r="C14900"/>
      <c r="D14900"/>
      <c r="E14900"/>
      <c r="F14900"/>
      <c r="G14900"/>
      <c r="H14900"/>
      <c r="I14900"/>
      <c r="J14900"/>
      <c r="K14900" s="2"/>
      <c r="L14900" s="60"/>
    </row>
    <row r="14901" spans="1:12">
      <c r="A14901"/>
      <c r="B14901"/>
      <c r="C14901"/>
      <c r="D14901"/>
      <c r="E14901"/>
      <c r="F14901"/>
      <c r="G14901"/>
      <c r="H14901"/>
      <c r="I14901"/>
      <c r="J14901"/>
      <c r="K14901" s="2"/>
      <c r="L14901" s="60"/>
    </row>
    <row r="14902" spans="1:12">
      <c r="A14902"/>
      <c r="B14902"/>
      <c r="C14902"/>
      <c r="D14902"/>
      <c r="E14902"/>
      <c r="F14902"/>
      <c r="G14902"/>
      <c r="H14902"/>
      <c r="I14902"/>
      <c r="J14902"/>
      <c r="K14902" s="2"/>
      <c r="L14902" s="60"/>
    </row>
    <row r="14903" spans="1:12">
      <c r="A14903"/>
      <c r="B14903"/>
      <c r="C14903"/>
      <c r="D14903"/>
      <c r="E14903"/>
      <c r="F14903"/>
      <c r="G14903"/>
      <c r="H14903"/>
      <c r="I14903"/>
      <c r="J14903"/>
      <c r="K14903" s="2"/>
      <c r="L14903" s="60"/>
    </row>
    <row r="14904" spans="1:12">
      <c r="A14904"/>
      <c r="B14904"/>
      <c r="C14904"/>
      <c r="D14904"/>
      <c r="E14904"/>
      <c r="F14904"/>
      <c r="G14904"/>
      <c r="H14904"/>
      <c r="I14904"/>
      <c r="J14904"/>
      <c r="K14904" s="2"/>
      <c r="L14904" s="60"/>
    </row>
    <row r="14905" spans="1:12">
      <c r="A14905"/>
      <c r="B14905"/>
      <c r="C14905"/>
      <c r="D14905"/>
      <c r="E14905"/>
      <c r="F14905"/>
      <c r="G14905"/>
      <c r="H14905"/>
      <c r="I14905"/>
      <c r="J14905"/>
      <c r="K14905" s="2"/>
      <c r="L14905" s="60"/>
    </row>
    <row r="14906" spans="1:12">
      <c r="A14906"/>
      <c r="B14906"/>
      <c r="C14906"/>
      <c r="D14906"/>
      <c r="E14906"/>
      <c r="F14906"/>
      <c r="G14906"/>
      <c r="H14906"/>
      <c r="I14906"/>
      <c r="J14906"/>
      <c r="K14906" s="2"/>
      <c r="L14906" s="60"/>
    </row>
    <row r="14907" spans="1:12">
      <c r="A14907"/>
      <c r="B14907"/>
      <c r="C14907"/>
      <c r="D14907"/>
      <c r="E14907"/>
      <c r="F14907"/>
      <c r="G14907"/>
      <c r="H14907"/>
      <c r="I14907"/>
      <c r="J14907"/>
      <c r="K14907" s="2"/>
      <c r="L14907" s="60"/>
    </row>
    <row r="14908" spans="1:12">
      <c r="A14908"/>
      <c r="B14908"/>
      <c r="C14908"/>
      <c r="D14908"/>
      <c r="E14908"/>
      <c r="F14908"/>
      <c r="G14908"/>
      <c r="H14908"/>
      <c r="I14908"/>
      <c r="J14908"/>
      <c r="K14908" s="2"/>
      <c r="L14908" s="60"/>
    </row>
    <row r="14909" spans="1:12">
      <c r="A14909"/>
      <c r="B14909"/>
      <c r="C14909"/>
      <c r="D14909"/>
      <c r="E14909"/>
      <c r="F14909"/>
      <c r="G14909"/>
      <c r="H14909"/>
      <c r="I14909"/>
      <c r="J14909"/>
      <c r="K14909" s="2"/>
      <c r="L14909" s="60"/>
    </row>
    <row r="14910" spans="1:12">
      <c r="A14910"/>
      <c r="B14910"/>
      <c r="C14910"/>
      <c r="D14910"/>
      <c r="E14910"/>
      <c r="F14910"/>
      <c r="G14910"/>
      <c r="H14910"/>
      <c r="I14910"/>
      <c r="J14910"/>
      <c r="K14910" s="2"/>
      <c r="L14910" s="60"/>
    </row>
    <row r="14911" spans="1:12">
      <c r="A14911"/>
      <c r="B14911"/>
      <c r="C14911"/>
      <c r="D14911"/>
      <c r="E14911"/>
      <c r="F14911"/>
      <c r="G14911"/>
      <c r="H14911"/>
      <c r="I14911"/>
      <c r="J14911"/>
      <c r="K14911" s="2"/>
      <c r="L14911" s="60"/>
    </row>
    <row r="14912" spans="1:12">
      <c r="A14912"/>
      <c r="B14912"/>
      <c r="C14912"/>
      <c r="D14912"/>
      <c r="E14912"/>
      <c r="F14912"/>
      <c r="G14912"/>
      <c r="H14912"/>
      <c r="I14912"/>
      <c r="J14912"/>
      <c r="K14912" s="2"/>
      <c r="L14912" s="60"/>
    </row>
    <row r="14913" spans="1:12">
      <c r="A14913"/>
      <c r="B14913"/>
      <c r="C14913"/>
      <c r="D14913"/>
      <c r="E14913"/>
      <c r="F14913"/>
      <c r="G14913"/>
      <c r="H14913"/>
      <c r="I14913"/>
      <c r="J14913"/>
      <c r="K14913" s="2"/>
      <c r="L14913" s="60"/>
    </row>
    <row r="14914" spans="1:12">
      <c r="A14914"/>
      <c r="B14914"/>
      <c r="C14914"/>
      <c r="D14914"/>
      <c r="E14914"/>
      <c r="F14914"/>
      <c r="G14914"/>
      <c r="H14914"/>
      <c r="I14914"/>
      <c r="J14914"/>
      <c r="K14914" s="2"/>
      <c r="L14914" s="60"/>
    </row>
    <row r="14915" spans="1:12">
      <c r="A14915"/>
      <c r="B14915"/>
      <c r="C14915"/>
      <c r="D14915"/>
      <c r="E14915"/>
      <c r="F14915"/>
      <c r="G14915"/>
      <c r="H14915"/>
      <c r="I14915"/>
      <c r="J14915"/>
      <c r="K14915" s="2"/>
      <c r="L14915" s="60"/>
    </row>
    <row r="14916" spans="1:12">
      <c r="A14916"/>
      <c r="B14916"/>
      <c r="C14916"/>
      <c r="D14916"/>
      <c r="E14916"/>
      <c r="F14916"/>
      <c r="G14916"/>
      <c r="H14916"/>
      <c r="I14916"/>
      <c r="J14916"/>
      <c r="K14916" s="2"/>
      <c r="L14916" s="60"/>
    </row>
    <row r="14917" spans="1:12">
      <c r="A14917"/>
      <c r="B14917"/>
      <c r="C14917"/>
      <c r="D14917"/>
      <c r="E14917"/>
      <c r="F14917"/>
      <c r="G14917"/>
      <c r="H14917"/>
      <c r="I14917"/>
      <c r="J14917"/>
      <c r="K14917" s="2"/>
      <c r="L14917" s="60"/>
    </row>
    <row r="14918" spans="1:12">
      <c r="A14918"/>
      <c r="B14918"/>
      <c r="C14918"/>
      <c r="D14918"/>
      <c r="E14918"/>
      <c r="F14918"/>
      <c r="G14918"/>
      <c r="H14918"/>
      <c r="I14918"/>
      <c r="J14918"/>
      <c r="K14918" s="2"/>
      <c r="L14918" s="60"/>
    </row>
    <row r="14919" spans="1:12">
      <c r="A14919"/>
      <c r="B14919"/>
      <c r="C14919"/>
      <c r="D14919"/>
      <c r="E14919"/>
      <c r="F14919"/>
      <c r="G14919"/>
      <c r="H14919"/>
      <c r="I14919"/>
      <c r="J14919"/>
      <c r="K14919" s="2"/>
      <c r="L14919" s="60"/>
    </row>
    <row r="14920" spans="1:12">
      <c r="A14920"/>
      <c r="B14920"/>
      <c r="C14920"/>
      <c r="D14920"/>
      <c r="E14920"/>
      <c r="F14920"/>
      <c r="G14920"/>
      <c r="H14920"/>
      <c r="I14920"/>
      <c r="J14920"/>
      <c r="K14920" s="2"/>
      <c r="L14920" s="60"/>
    </row>
    <row r="14921" spans="1:12">
      <c r="A14921"/>
      <c r="B14921"/>
      <c r="C14921"/>
      <c r="D14921"/>
      <c r="E14921"/>
      <c r="F14921"/>
      <c r="G14921"/>
      <c r="H14921"/>
      <c r="I14921"/>
      <c r="J14921"/>
      <c r="K14921" s="2"/>
      <c r="L14921" s="60"/>
    </row>
    <row r="14922" spans="1:12">
      <c r="A14922"/>
      <c r="B14922"/>
      <c r="C14922"/>
      <c r="D14922"/>
      <c r="E14922"/>
      <c r="F14922"/>
      <c r="G14922"/>
      <c r="H14922"/>
      <c r="I14922"/>
      <c r="J14922"/>
      <c r="K14922" s="2"/>
      <c r="L14922" s="60"/>
    </row>
    <row r="14923" spans="1:12">
      <c r="A14923"/>
      <c r="B14923"/>
      <c r="C14923"/>
      <c r="D14923"/>
      <c r="E14923"/>
      <c r="F14923"/>
      <c r="G14923"/>
      <c r="H14923"/>
      <c r="I14923"/>
      <c r="J14923"/>
      <c r="K14923" s="2"/>
      <c r="L14923" s="60"/>
    </row>
    <row r="14924" spans="1:12">
      <c r="A14924"/>
      <c r="B14924"/>
      <c r="C14924"/>
      <c r="D14924"/>
      <c r="E14924"/>
      <c r="F14924"/>
      <c r="G14924"/>
      <c r="H14924"/>
      <c r="I14924"/>
      <c r="J14924"/>
      <c r="K14924" s="2"/>
      <c r="L14924" s="60"/>
    </row>
    <row r="14925" spans="1:12">
      <c r="A14925"/>
      <c r="B14925"/>
      <c r="C14925"/>
      <c r="D14925"/>
      <c r="E14925"/>
      <c r="F14925"/>
      <c r="G14925"/>
      <c r="H14925"/>
      <c r="I14925"/>
      <c r="J14925"/>
      <c r="K14925" s="2"/>
      <c r="L14925" s="60"/>
    </row>
    <row r="14926" spans="1:12">
      <c r="A14926"/>
      <c r="B14926"/>
      <c r="C14926"/>
      <c r="D14926"/>
      <c r="E14926"/>
      <c r="F14926"/>
      <c r="G14926"/>
      <c r="H14926"/>
      <c r="I14926"/>
      <c r="J14926"/>
      <c r="K14926" s="2"/>
      <c r="L14926" s="60"/>
    </row>
    <row r="14927" spans="1:12">
      <c r="A14927"/>
      <c r="B14927"/>
      <c r="C14927"/>
      <c r="D14927"/>
      <c r="E14927"/>
      <c r="F14927"/>
      <c r="G14927"/>
      <c r="H14927"/>
      <c r="I14927"/>
      <c r="J14927"/>
      <c r="K14927" s="2"/>
      <c r="L14927" s="60"/>
    </row>
    <row r="14928" spans="1:12">
      <c r="A14928"/>
      <c r="B14928"/>
      <c r="C14928"/>
      <c r="D14928"/>
      <c r="E14928"/>
      <c r="F14928"/>
      <c r="G14928"/>
      <c r="H14928"/>
      <c r="I14928"/>
      <c r="J14928"/>
      <c r="K14928" s="2"/>
      <c r="L14928" s="60"/>
    </row>
    <row r="14929" spans="1:12">
      <c r="A14929"/>
      <c r="B14929"/>
      <c r="C14929"/>
      <c r="D14929"/>
      <c r="E14929"/>
      <c r="F14929"/>
      <c r="G14929"/>
      <c r="H14929"/>
      <c r="I14929"/>
      <c r="J14929"/>
      <c r="K14929" s="2"/>
      <c r="L14929" s="60"/>
    </row>
    <row r="14930" spans="1:12">
      <c r="A14930"/>
      <c r="B14930"/>
      <c r="C14930"/>
      <c r="D14930"/>
      <c r="E14930"/>
      <c r="F14930"/>
      <c r="G14930"/>
      <c r="H14930"/>
      <c r="I14930"/>
      <c r="J14930"/>
      <c r="K14930" s="2"/>
      <c r="L14930" s="60"/>
    </row>
    <row r="14931" spans="1:12">
      <c r="A14931"/>
      <c r="B14931"/>
      <c r="C14931"/>
      <c r="D14931"/>
      <c r="E14931"/>
      <c r="F14931"/>
      <c r="G14931"/>
      <c r="H14931"/>
      <c r="I14931"/>
      <c r="J14931"/>
      <c r="K14931" s="2"/>
      <c r="L14931" s="60"/>
    </row>
    <row r="14932" spans="1:12">
      <c r="A14932"/>
      <c r="B14932"/>
      <c r="C14932"/>
      <c r="D14932"/>
      <c r="E14932"/>
      <c r="F14932"/>
      <c r="G14932"/>
      <c r="H14932"/>
      <c r="I14932"/>
      <c r="J14932"/>
      <c r="K14932" s="2"/>
      <c r="L14932" s="60"/>
    </row>
    <row r="14933" spans="1:12">
      <c r="A14933"/>
      <c r="B14933"/>
      <c r="C14933"/>
      <c r="D14933"/>
      <c r="E14933"/>
      <c r="F14933"/>
      <c r="G14933"/>
      <c r="H14933"/>
      <c r="I14933"/>
      <c r="J14933"/>
      <c r="K14933" s="2"/>
      <c r="L14933" s="60"/>
    </row>
    <row r="14934" spans="1:12">
      <c r="A14934"/>
      <c r="B14934"/>
      <c r="C14934"/>
      <c r="D14934"/>
      <c r="E14934"/>
      <c r="F14934"/>
      <c r="G14934"/>
      <c r="H14934"/>
      <c r="I14934"/>
      <c r="J14934"/>
      <c r="K14934" s="2"/>
      <c r="L14934" s="60"/>
    </row>
    <row r="14935" spans="1:12">
      <c r="A14935"/>
      <c r="B14935"/>
      <c r="C14935"/>
      <c r="D14935"/>
      <c r="E14935"/>
      <c r="F14935"/>
      <c r="G14935"/>
      <c r="H14935"/>
      <c r="I14935"/>
      <c r="J14935"/>
      <c r="K14935" s="2"/>
      <c r="L14935" s="60"/>
    </row>
    <row r="14936" spans="1:12">
      <c r="A14936"/>
      <c r="B14936"/>
      <c r="C14936"/>
      <c r="D14936"/>
      <c r="E14936"/>
      <c r="F14936"/>
      <c r="G14936"/>
      <c r="H14936"/>
      <c r="I14936"/>
      <c r="J14936"/>
      <c r="K14936" s="2"/>
      <c r="L14936" s="60"/>
    </row>
    <row r="14937" spans="1:12">
      <c r="A14937"/>
      <c r="B14937"/>
      <c r="C14937"/>
      <c r="D14937"/>
      <c r="E14937"/>
      <c r="F14937"/>
      <c r="G14937"/>
      <c r="H14937"/>
      <c r="I14937"/>
      <c r="J14937"/>
      <c r="K14937" s="2"/>
      <c r="L14937" s="60"/>
    </row>
    <row r="14938" spans="1:12">
      <c r="A14938"/>
      <c r="B14938"/>
      <c r="C14938"/>
      <c r="D14938"/>
      <c r="E14938"/>
      <c r="F14938"/>
      <c r="G14938"/>
      <c r="H14938"/>
      <c r="I14938"/>
      <c r="J14938"/>
      <c r="K14938" s="2"/>
      <c r="L14938" s="60"/>
    </row>
    <row r="14939" spans="1:12">
      <c r="A14939"/>
      <c r="B14939"/>
      <c r="C14939"/>
      <c r="D14939"/>
      <c r="E14939"/>
      <c r="F14939"/>
      <c r="G14939"/>
      <c r="H14939"/>
      <c r="I14939"/>
      <c r="J14939"/>
      <c r="K14939" s="2"/>
      <c r="L14939" s="60"/>
    </row>
    <row r="14940" spans="1:12">
      <c r="A14940"/>
      <c r="B14940"/>
      <c r="C14940"/>
      <c r="D14940"/>
      <c r="E14940"/>
      <c r="F14940"/>
      <c r="G14940"/>
      <c r="H14940"/>
      <c r="I14940"/>
      <c r="J14940"/>
      <c r="K14940" s="2"/>
      <c r="L14940" s="60"/>
    </row>
    <row r="14941" spans="1:12">
      <c r="A14941"/>
      <c r="B14941"/>
      <c r="C14941"/>
      <c r="D14941"/>
      <c r="E14941"/>
      <c r="F14941"/>
      <c r="G14941"/>
      <c r="H14941"/>
      <c r="I14941"/>
      <c r="J14941"/>
      <c r="K14941" s="2"/>
      <c r="L14941" s="60"/>
    </row>
    <row r="14942" spans="1:12">
      <c r="A14942"/>
      <c r="B14942"/>
      <c r="C14942"/>
      <c r="D14942"/>
      <c r="E14942"/>
      <c r="F14942"/>
      <c r="G14942"/>
      <c r="H14942"/>
      <c r="I14942"/>
      <c r="J14942"/>
      <c r="K14942" s="2"/>
      <c r="L14942" s="60"/>
    </row>
    <row r="14943" spans="1:12">
      <c r="A14943"/>
      <c r="B14943"/>
      <c r="C14943"/>
      <c r="D14943"/>
      <c r="E14943"/>
      <c r="F14943"/>
      <c r="G14943"/>
      <c r="H14943"/>
      <c r="I14943"/>
      <c r="J14943"/>
      <c r="K14943" s="2"/>
      <c r="L14943" s="60"/>
    </row>
    <row r="14944" spans="1:12">
      <c r="A14944"/>
      <c r="B14944"/>
      <c r="C14944"/>
      <c r="D14944"/>
      <c r="E14944"/>
      <c r="F14944"/>
      <c r="G14944"/>
      <c r="H14944"/>
      <c r="I14944"/>
      <c r="J14944"/>
      <c r="K14944" s="2"/>
      <c r="L14944" s="60"/>
    </row>
    <row r="14945" spans="1:12">
      <c r="A14945"/>
      <c r="B14945"/>
      <c r="C14945"/>
      <c r="D14945"/>
      <c r="E14945"/>
      <c r="F14945"/>
      <c r="G14945"/>
      <c r="H14945"/>
      <c r="I14945"/>
      <c r="J14945"/>
      <c r="K14945" s="2"/>
      <c r="L14945" s="60"/>
    </row>
    <row r="14946" spans="1:12">
      <c r="A14946"/>
      <c r="B14946"/>
      <c r="C14946"/>
      <c r="D14946"/>
      <c r="E14946"/>
      <c r="F14946"/>
      <c r="G14946"/>
      <c r="H14946"/>
      <c r="I14946"/>
      <c r="J14946"/>
      <c r="K14946" s="2"/>
      <c r="L14946" s="60"/>
    </row>
    <row r="14947" spans="1:12">
      <c r="A14947"/>
      <c r="B14947"/>
      <c r="C14947"/>
      <c r="D14947"/>
      <c r="E14947"/>
      <c r="F14947"/>
      <c r="G14947"/>
      <c r="H14947"/>
      <c r="I14947"/>
      <c r="J14947"/>
      <c r="K14947" s="2"/>
      <c r="L14947" s="60"/>
    </row>
    <row r="14948" spans="1:12">
      <c r="A14948"/>
      <c r="B14948"/>
      <c r="C14948"/>
      <c r="D14948"/>
      <c r="E14948"/>
      <c r="F14948"/>
      <c r="G14948"/>
      <c r="H14948"/>
      <c r="I14948"/>
      <c r="J14948"/>
      <c r="K14948" s="2"/>
      <c r="L14948" s="60"/>
    </row>
    <row r="14949" spans="1:12">
      <c r="A14949"/>
      <c r="B14949"/>
      <c r="C14949"/>
      <c r="D14949"/>
      <c r="E14949"/>
      <c r="F14949"/>
      <c r="G14949"/>
      <c r="H14949"/>
      <c r="I14949"/>
      <c r="J14949"/>
      <c r="K14949" s="2"/>
      <c r="L14949" s="60"/>
    </row>
    <row r="14950" spans="1:12">
      <c r="A14950"/>
      <c r="B14950"/>
      <c r="C14950"/>
      <c r="D14950"/>
      <c r="E14950"/>
      <c r="F14950"/>
      <c r="G14950"/>
      <c r="H14950"/>
      <c r="I14950"/>
      <c r="J14950"/>
      <c r="K14950" s="2"/>
      <c r="L14950" s="60"/>
    </row>
    <row r="14951" spans="1:12">
      <c r="A14951"/>
      <c r="B14951"/>
      <c r="C14951"/>
      <c r="D14951"/>
      <c r="E14951"/>
      <c r="F14951"/>
      <c r="G14951"/>
      <c r="H14951"/>
      <c r="I14951"/>
      <c r="J14951"/>
      <c r="K14951" s="2"/>
      <c r="L14951" s="60"/>
    </row>
    <row r="14952" spans="1:12">
      <c r="A14952"/>
      <c r="B14952"/>
      <c r="C14952"/>
      <c r="D14952"/>
      <c r="E14952"/>
      <c r="F14952"/>
      <c r="G14952"/>
      <c r="H14952"/>
      <c r="I14952"/>
      <c r="J14952"/>
      <c r="K14952" s="2"/>
      <c r="L14952" s="60"/>
    </row>
    <row r="14953" spans="1:12">
      <c r="A14953"/>
      <c r="B14953"/>
      <c r="C14953"/>
      <c r="D14953"/>
      <c r="E14953"/>
      <c r="F14953"/>
      <c r="G14953"/>
      <c r="H14953"/>
      <c r="I14953"/>
      <c r="J14953"/>
      <c r="K14953" s="2"/>
      <c r="L14953" s="60"/>
    </row>
    <row r="14954" spans="1:12">
      <c r="A14954"/>
      <c r="B14954"/>
      <c r="C14954"/>
      <c r="D14954"/>
      <c r="E14954"/>
      <c r="F14954"/>
      <c r="G14954"/>
      <c r="H14954"/>
      <c r="I14954"/>
      <c r="J14954"/>
      <c r="K14954" s="2"/>
      <c r="L14954" s="60"/>
    </row>
    <row r="14955" spans="1:12">
      <c r="A14955"/>
      <c r="B14955"/>
      <c r="C14955"/>
      <c r="D14955"/>
      <c r="E14955"/>
      <c r="F14955"/>
      <c r="G14955"/>
      <c r="H14955"/>
      <c r="I14955"/>
      <c r="J14955"/>
      <c r="K14955" s="2"/>
      <c r="L14955" s="60"/>
    </row>
    <row r="14956" spans="1:12">
      <c r="A14956"/>
      <c r="B14956"/>
      <c r="C14956"/>
      <c r="D14956"/>
      <c r="E14956"/>
      <c r="F14956"/>
      <c r="G14956"/>
      <c r="H14956"/>
      <c r="I14956"/>
      <c r="J14956"/>
      <c r="K14956" s="2"/>
      <c r="L14956" s="60"/>
    </row>
    <row r="14957" spans="1:12">
      <c r="A14957"/>
      <c r="B14957"/>
      <c r="C14957"/>
      <c r="D14957"/>
      <c r="E14957"/>
      <c r="F14957"/>
      <c r="G14957"/>
      <c r="H14957"/>
      <c r="I14957"/>
      <c r="J14957"/>
      <c r="K14957" s="2"/>
      <c r="L14957" s="60"/>
    </row>
    <row r="14958" spans="1:12">
      <c r="A14958"/>
      <c r="B14958"/>
      <c r="C14958"/>
      <c r="D14958"/>
      <c r="E14958"/>
      <c r="F14958"/>
      <c r="G14958"/>
      <c r="H14958"/>
      <c r="I14958"/>
      <c r="J14958"/>
      <c r="K14958" s="2"/>
      <c r="L14958" s="60"/>
    </row>
    <row r="14959" spans="1:12">
      <c r="A14959"/>
      <c r="B14959"/>
      <c r="C14959"/>
      <c r="D14959"/>
      <c r="E14959"/>
      <c r="F14959"/>
      <c r="G14959"/>
      <c r="H14959"/>
      <c r="I14959"/>
      <c r="J14959"/>
      <c r="K14959" s="2"/>
      <c r="L14959" s="60"/>
    </row>
    <row r="14960" spans="1:12">
      <c r="A14960"/>
      <c r="B14960"/>
      <c r="C14960"/>
      <c r="D14960"/>
      <c r="E14960"/>
      <c r="F14960"/>
      <c r="G14960"/>
      <c r="H14960"/>
      <c r="I14960"/>
      <c r="J14960"/>
      <c r="K14960" s="2"/>
      <c r="L14960" s="60"/>
    </row>
    <row r="14961" spans="1:12">
      <c r="A14961"/>
      <c r="B14961"/>
      <c r="C14961"/>
      <c r="D14961"/>
      <c r="E14961"/>
      <c r="F14961"/>
      <c r="G14961"/>
      <c r="H14961"/>
      <c r="I14961"/>
      <c r="J14961"/>
      <c r="K14961" s="2"/>
      <c r="L14961" s="60"/>
    </row>
    <row r="14962" spans="1:12">
      <c r="A14962"/>
      <c r="B14962"/>
      <c r="C14962"/>
      <c r="D14962"/>
      <c r="E14962"/>
      <c r="F14962"/>
      <c r="G14962"/>
      <c r="H14962"/>
      <c r="I14962"/>
      <c r="J14962"/>
      <c r="K14962" s="2"/>
      <c r="L14962" s="60"/>
    </row>
    <row r="14963" spans="1:12">
      <c r="A14963"/>
      <c r="B14963"/>
      <c r="C14963"/>
      <c r="D14963"/>
      <c r="E14963"/>
      <c r="F14963"/>
      <c r="G14963"/>
      <c r="H14963"/>
      <c r="I14963"/>
      <c r="J14963"/>
      <c r="K14963" s="2"/>
      <c r="L14963" s="60"/>
    </row>
    <row r="14964" spans="1:12">
      <c r="A14964"/>
      <c r="B14964"/>
      <c r="C14964"/>
      <c r="D14964"/>
      <c r="E14964"/>
      <c r="F14964"/>
      <c r="G14964"/>
      <c r="H14964"/>
      <c r="I14964"/>
      <c r="J14964"/>
      <c r="K14964" s="2"/>
      <c r="L14964" s="60"/>
    </row>
    <row r="14965" spans="1:12">
      <c r="A14965"/>
      <c r="B14965"/>
      <c r="C14965"/>
      <c r="D14965"/>
      <c r="E14965"/>
      <c r="F14965"/>
      <c r="G14965"/>
      <c r="H14965"/>
      <c r="I14965"/>
      <c r="J14965"/>
      <c r="K14965" s="2"/>
      <c r="L14965" s="60"/>
    </row>
    <row r="14966" spans="1:12">
      <c r="A14966"/>
      <c r="B14966"/>
      <c r="C14966"/>
      <c r="D14966"/>
      <c r="E14966"/>
      <c r="F14966"/>
      <c r="G14966"/>
      <c r="H14966"/>
      <c r="I14966"/>
      <c r="J14966"/>
      <c r="K14966" s="2"/>
      <c r="L14966" s="60"/>
    </row>
    <row r="14967" spans="1:12">
      <c r="A14967"/>
      <c r="B14967"/>
      <c r="C14967"/>
      <c r="D14967"/>
      <c r="E14967"/>
      <c r="F14967"/>
      <c r="G14967"/>
      <c r="H14967"/>
      <c r="I14967"/>
      <c r="J14967"/>
      <c r="K14967" s="2"/>
      <c r="L14967" s="60"/>
    </row>
    <row r="14968" spans="1:12">
      <c r="A14968"/>
      <c r="B14968"/>
      <c r="C14968"/>
      <c r="D14968"/>
      <c r="E14968"/>
      <c r="F14968"/>
      <c r="G14968"/>
      <c r="H14968"/>
      <c r="I14968"/>
      <c r="J14968"/>
      <c r="K14968" s="2"/>
      <c r="L14968" s="60"/>
    </row>
    <row r="14969" spans="1:12">
      <c r="A14969"/>
      <c r="B14969"/>
      <c r="C14969"/>
      <c r="D14969"/>
      <c r="E14969"/>
      <c r="F14969"/>
      <c r="G14969"/>
      <c r="H14969"/>
      <c r="I14969"/>
      <c r="J14969"/>
      <c r="K14969" s="2"/>
      <c r="L14969" s="60"/>
    </row>
    <row r="14970" spans="1:12">
      <c r="A14970"/>
      <c r="B14970"/>
      <c r="C14970"/>
      <c r="D14970"/>
      <c r="E14970"/>
      <c r="F14970"/>
      <c r="G14970"/>
      <c r="H14970"/>
      <c r="I14970"/>
      <c r="J14970"/>
      <c r="K14970" s="2"/>
      <c r="L14970" s="60"/>
    </row>
    <row r="14971" spans="1:12">
      <c r="A14971"/>
      <c r="B14971"/>
      <c r="C14971"/>
      <c r="D14971"/>
      <c r="E14971"/>
      <c r="F14971"/>
      <c r="G14971"/>
      <c r="H14971"/>
      <c r="I14971"/>
      <c r="J14971"/>
      <c r="K14971" s="2"/>
      <c r="L14971" s="60"/>
    </row>
    <row r="14972" spans="1:12">
      <c r="A14972"/>
      <c r="B14972"/>
      <c r="C14972"/>
      <c r="D14972"/>
      <c r="E14972"/>
      <c r="F14972"/>
      <c r="G14972"/>
      <c r="H14972"/>
      <c r="I14972"/>
      <c r="J14972"/>
      <c r="K14972" s="2"/>
      <c r="L14972" s="60"/>
    </row>
    <row r="14973" spans="1:12">
      <c r="A14973"/>
      <c r="B14973"/>
      <c r="C14973"/>
      <c r="D14973"/>
      <c r="E14973"/>
      <c r="F14973"/>
      <c r="G14973"/>
      <c r="H14973"/>
      <c r="I14973"/>
      <c r="J14973"/>
      <c r="K14973" s="2"/>
      <c r="L14973" s="60"/>
    </row>
    <row r="14974" spans="1:12">
      <c r="A14974"/>
      <c r="B14974"/>
      <c r="C14974"/>
      <c r="D14974"/>
      <c r="E14974"/>
      <c r="F14974"/>
      <c r="G14974"/>
      <c r="H14974"/>
      <c r="I14974"/>
      <c r="J14974"/>
      <c r="K14974" s="2"/>
      <c r="L14974" s="60"/>
    </row>
    <row r="14975" spans="1:12">
      <c r="A14975"/>
      <c r="B14975"/>
      <c r="C14975"/>
      <c r="D14975"/>
      <c r="E14975"/>
      <c r="F14975"/>
      <c r="G14975"/>
      <c r="H14975"/>
      <c r="I14975"/>
      <c r="J14975"/>
      <c r="K14975" s="2"/>
      <c r="L14975" s="60"/>
    </row>
    <row r="14976" spans="1:12">
      <c r="A14976"/>
      <c r="B14976"/>
      <c r="C14976"/>
      <c r="D14976"/>
      <c r="E14976"/>
      <c r="F14976"/>
      <c r="G14976"/>
      <c r="H14976"/>
      <c r="I14976"/>
      <c r="J14976"/>
      <c r="K14976" s="2"/>
      <c r="L14976" s="60"/>
    </row>
    <row r="14977" spans="1:12">
      <c r="A14977"/>
      <c r="B14977"/>
      <c r="C14977"/>
      <c r="D14977"/>
      <c r="E14977"/>
      <c r="F14977"/>
      <c r="G14977"/>
      <c r="H14977"/>
      <c r="I14977"/>
      <c r="J14977"/>
      <c r="K14977" s="2"/>
      <c r="L14977" s="60"/>
    </row>
    <row r="14978" spans="1:12">
      <c r="A14978"/>
      <c r="B14978"/>
      <c r="C14978"/>
      <c r="D14978"/>
      <c r="E14978"/>
      <c r="F14978"/>
      <c r="G14978"/>
      <c r="H14978"/>
      <c r="I14978"/>
      <c r="J14978"/>
      <c r="K14978" s="2"/>
      <c r="L14978" s="60"/>
    </row>
    <row r="14979" spans="1:12">
      <c r="A14979"/>
      <c r="B14979"/>
      <c r="C14979"/>
      <c r="D14979"/>
      <c r="E14979"/>
      <c r="F14979"/>
      <c r="G14979"/>
      <c r="H14979"/>
      <c r="I14979"/>
      <c r="J14979"/>
      <c r="K14979" s="2"/>
      <c r="L14979" s="60"/>
    </row>
    <row r="14980" spans="1:12">
      <c r="A14980"/>
      <c r="B14980"/>
      <c r="C14980"/>
      <c r="D14980"/>
      <c r="E14980"/>
      <c r="F14980"/>
      <c r="G14980"/>
      <c r="H14980"/>
      <c r="I14980"/>
      <c r="J14980"/>
      <c r="K14980" s="2"/>
      <c r="L14980" s="60"/>
    </row>
    <row r="14981" spans="1:12">
      <c r="A14981"/>
      <c r="B14981"/>
      <c r="C14981"/>
      <c r="D14981"/>
      <c r="E14981"/>
      <c r="F14981"/>
      <c r="G14981"/>
      <c r="H14981"/>
      <c r="I14981"/>
      <c r="J14981"/>
      <c r="K14981" s="2"/>
      <c r="L14981" s="60"/>
    </row>
    <row r="14982" spans="1:12">
      <c r="A14982"/>
      <c r="B14982"/>
      <c r="C14982"/>
      <c r="D14982"/>
      <c r="E14982"/>
      <c r="F14982"/>
      <c r="G14982"/>
      <c r="H14982"/>
      <c r="I14982"/>
      <c r="J14982"/>
      <c r="K14982" s="2"/>
      <c r="L14982" s="60"/>
    </row>
    <row r="14983" spans="1:12">
      <c r="A14983"/>
      <c r="B14983"/>
      <c r="C14983"/>
      <c r="D14983"/>
      <c r="E14983"/>
      <c r="F14983"/>
      <c r="G14983"/>
      <c r="H14983"/>
      <c r="I14983"/>
      <c r="J14983"/>
      <c r="K14983" s="2"/>
      <c r="L14983" s="60"/>
    </row>
    <row r="14984" spans="1:12">
      <c r="A14984"/>
      <c r="B14984"/>
      <c r="C14984"/>
      <c r="D14984"/>
      <c r="E14984"/>
      <c r="F14984"/>
      <c r="G14984"/>
      <c r="H14984"/>
      <c r="I14984"/>
      <c r="J14984"/>
      <c r="K14984" s="2"/>
      <c r="L14984" s="60"/>
    </row>
    <row r="14985" spans="1:12">
      <c r="A14985"/>
      <c r="B14985"/>
      <c r="C14985"/>
      <c r="D14985"/>
      <c r="E14985"/>
      <c r="F14985"/>
      <c r="G14985"/>
      <c r="H14985"/>
      <c r="I14985"/>
      <c r="J14985"/>
      <c r="K14985" s="2"/>
      <c r="L14985" s="60"/>
    </row>
    <row r="14986" spans="1:12">
      <c r="A14986"/>
      <c r="B14986"/>
      <c r="C14986"/>
      <c r="D14986"/>
      <c r="E14986"/>
      <c r="F14986"/>
      <c r="G14986"/>
      <c r="H14986"/>
      <c r="I14986"/>
      <c r="J14986"/>
      <c r="K14986" s="2"/>
      <c r="L14986" s="60"/>
    </row>
    <row r="14987" spans="1:12">
      <c r="A14987"/>
      <c r="B14987"/>
      <c r="C14987"/>
      <c r="D14987"/>
      <c r="E14987"/>
      <c r="F14987"/>
      <c r="G14987"/>
      <c r="H14987"/>
      <c r="I14987"/>
      <c r="J14987"/>
      <c r="K14987" s="2"/>
      <c r="L14987" s="60"/>
    </row>
    <row r="14988" spans="1:12">
      <c r="A14988"/>
      <c r="B14988"/>
      <c r="C14988"/>
      <c r="D14988"/>
      <c r="E14988"/>
      <c r="F14988"/>
      <c r="G14988"/>
      <c r="H14988"/>
      <c r="I14988"/>
      <c r="J14988"/>
      <c r="K14988" s="2"/>
      <c r="L14988" s="60"/>
    </row>
    <row r="14989" spans="1:12">
      <c r="A14989"/>
      <c r="B14989"/>
      <c r="C14989"/>
      <c r="D14989"/>
      <c r="E14989"/>
      <c r="F14989"/>
      <c r="G14989"/>
      <c r="H14989"/>
      <c r="I14989"/>
      <c r="J14989"/>
      <c r="K14989" s="2"/>
      <c r="L14989" s="60"/>
    </row>
    <row r="14990" spans="1:12">
      <c r="A14990"/>
      <c r="B14990"/>
      <c r="C14990"/>
      <c r="D14990"/>
      <c r="E14990"/>
      <c r="F14990"/>
      <c r="G14990"/>
      <c r="H14990"/>
      <c r="I14990"/>
      <c r="J14990"/>
      <c r="K14990" s="2"/>
      <c r="L14990" s="60"/>
    </row>
    <row r="14991" spans="1:12">
      <c r="A14991"/>
      <c r="B14991"/>
      <c r="C14991"/>
      <c r="D14991"/>
      <c r="E14991"/>
      <c r="F14991"/>
      <c r="G14991"/>
      <c r="H14991"/>
      <c r="I14991"/>
      <c r="J14991"/>
      <c r="K14991" s="2"/>
      <c r="L14991" s="60"/>
    </row>
    <row r="14992" spans="1:12">
      <c r="A14992"/>
      <c r="B14992"/>
      <c r="C14992"/>
      <c r="D14992"/>
      <c r="E14992"/>
      <c r="F14992"/>
      <c r="G14992"/>
      <c r="H14992"/>
      <c r="I14992"/>
      <c r="J14992"/>
      <c r="K14992" s="2"/>
      <c r="L14992" s="60"/>
    </row>
    <row r="14993" spans="1:12">
      <c r="A14993"/>
      <c r="B14993"/>
      <c r="C14993"/>
      <c r="D14993"/>
      <c r="E14993"/>
      <c r="F14993"/>
      <c r="G14993"/>
      <c r="H14993"/>
      <c r="I14993"/>
      <c r="J14993"/>
      <c r="K14993" s="2"/>
      <c r="L14993" s="60"/>
    </row>
    <row r="14994" spans="1:12">
      <c r="A14994"/>
      <c r="B14994"/>
      <c r="C14994"/>
      <c r="D14994"/>
      <c r="E14994"/>
      <c r="F14994"/>
      <c r="G14994"/>
      <c r="H14994"/>
      <c r="I14994"/>
      <c r="J14994"/>
      <c r="K14994" s="2"/>
      <c r="L14994" s="60"/>
    </row>
    <row r="14995" spans="1:12">
      <c r="A14995"/>
      <c r="B14995"/>
      <c r="C14995"/>
      <c r="D14995"/>
      <c r="E14995"/>
      <c r="F14995"/>
      <c r="G14995"/>
      <c r="H14995"/>
      <c r="I14995"/>
      <c r="J14995"/>
      <c r="K14995" s="2"/>
      <c r="L14995" s="60"/>
    </row>
    <row r="14996" spans="1:12">
      <c r="A14996"/>
      <c r="B14996"/>
      <c r="C14996"/>
      <c r="D14996"/>
      <c r="E14996"/>
      <c r="F14996"/>
      <c r="G14996"/>
      <c r="H14996"/>
      <c r="I14996"/>
      <c r="J14996"/>
      <c r="K14996" s="2"/>
      <c r="L14996" s="60"/>
    </row>
    <row r="14997" spans="1:12">
      <c r="A14997"/>
      <c r="B14997"/>
      <c r="C14997"/>
      <c r="D14997"/>
      <c r="E14997"/>
      <c r="F14997"/>
      <c r="G14997"/>
      <c r="H14997"/>
      <c r="I14997"/>
      <c r="J14997"/>
      <c r="K14997" s="2"/>
      <c r="L14997" s="60"/>
    </row>
    <row r="14998" spans="1:12">
      <c r="A14998"/>
      <c r="B14998"/>
      <c r="C14998"/>
      <c r="D14998"/>
      <c r="E14998"/>
      <c r="F14998"/>
      <c r="G14998"/>
      <c r="H14998"/>
      <c r="I14998"/>
      <c r="J14998"/>
      <c r="K14998" s="2"/>
      <c r="L14998" s="60"/>
    </row>
    <row r="14999" spans="1:12">
      <c r="A14999"/>
      <c r="B14999"/>
      <c r="C14999"/>
      <c r="D14999"/>
      <c r="E14999"/>
      <c r="F14999"/>
      <c r="G14999"/>
      <c r="H14999"/>
      <c r="I14999"/>
      <c r="J14999"/>
      <c r="K14999" s="2"/>
      <c r="L14999" s="60"/>
    </row>
    <row r="15000" spans="1:12">
      <c r="A15000"/>
      <c r="B15000"/>
      <c r="C15000"/>
      <c r="D15000"/>
      <c r="E15000"/>
      <c r="F15000"/>
      <c r="G15000"/>
      <c r="H15000"/>
      <c r="I15000"/>
      <c r="J15000"/>
      <c r="K15000" s="2"/>
      <c r="L15000" s="60"/>
    </row>
    <row r="15001" spans="1:12">
      <c r="A15001"/>
      <c r="B15001"/>
      <c r="C15001"/>
      <c r="D15001"/>
      <c r="E15001"/>
      <c r="F15001"/>
      <c r="G15001"/>
      <c r="H15001"/>
      <c r="I15001"/>
      <c r="J15001"/>
      <c r="K15001" s="2"/>
      <c r="L15001" s="60"/>
    </row>
    <row r="15002" spans="1:12">
      <c r="A15002"/>
      <c r="B15002"/>
      <c r="C15002"/>
      <c r="D15002"/>
      <c r="E15002"/>
      <c r="F15002"/>
      <c r="G15002"/>
      <c r="H15002"/>
      <c r="I15002"/>
      <c r="J15002"/>
      <c r="K15002" s="2"/>
      <c r="L15002" s="60"/>
    </row>
    <row r="15003" spans="1:12">
      <c r="A15003"/>
      <c r="B15003"/>
      <c r="C15003"/>
      <c r="D15003"/>
      <c r="E15003"/>
      <c r="F15003"/>
      <c r="G15003"/>
      <c r="H15003"/>
      <c r="I15003"/>
      <c r="J15003"/>
      <c r="K15003" s="2"/>
      <c r="L15003" s="60"/>
    </row>
    <row r="15004" spans="1:12">
      <c r="A15004"/>
      <c r="B15004"/>
      <c r="C15004"/>
      <c r="D15004"/>
      <c r="E15004"/>
      <c r="F15004"/>
      <c r="G15004"/>
      <c r="H15004"/>
      <c r="I15004"/>
      <c r="J15004"/>
      <c r="K15004" s="2"/>
      <c r="L15004" s="60"/>
    </row>
    <row r="15005" spans="1:12">
      <c r="A15005"/>
      <c r="B15005"/>
      <c r="C15005"/>
      <c r="D15005"/>
      <c r="E15005"/>
      <c r="F15005"/>
      <c r="G15005"/>
      <c r="H15005"/>
      <c r="I15005"/>
      <c r="J15005"/>
      <c r="K15005" s="2"/>
      <c r="L15005" s="60"/>
    </row>
    <row r="15006" spans="1:12">
      <c r="A15006"/>
      <c r="B15006"/>
      <c r="C15006"/>
      <c r="D15006"/>
      <c r="E15006"/>
      <c r="F15006"/>
      <c r="G15006"/>
      <c r="H15006"/>
      <c r="I15006"/>
      <c r="J15006"/>
      <c r="K15006" s="2"/>
      <c r="L15006" s="60"/>
    </row>
    <row r="15007" spans="1:12">
      <c r="A15007"/>
      <c r="B15007"/>
      <c r="C15007"/>
      <c r="D15007"/>
      <c r="E15007"/>
      <c r="F15007"/>
      <c r="G15007"/>
      <c r="H15007"/>
      <c r="I15007"/>
      <c r="J15007"/>
      <c r="K15007" s="2"/>
      <c r="L15007" s="60"/>
    </row>
    <row r="15008" spans="1:12">
      <c r="A15008"/>
      <c r="B15008"/>
      <c r="C15008"/>
      <c r="D15008"/>
      <c r="E15008"/>
      <c r="F15008"/>
      <c r="G15008"/>
      <c r="H15008"/>
      <c r="I15008"/>
      <c r="J15008"/>
      <c r="K15008" s="2"/>
      <c r="L15008" s="60"/>
    </row>
    <row r="15009" spans="1:12">
      <c r="A15009"/>
      <c r="B15009"/>
      <c r="C15009"/>
      <c r="D15009"/>
      <c r="E15009"/>
      <c r="F15009"/>
      <c r="G15009"/>
      <c r="H15009"/>
      <c r="I15009"/>
      <c r="J15009"/>
      <c r="K15009" s="2"/>
      <c r="L15009" s="60"/>
    </row>
    <row r="15010" spans="1:12">
      <c r="A15010"/>
      <c r="B15010"/>
      <c r="C15010"/>
      <c r="D15010"/>
      <c r="E15010"/>
      <c r="F15010"/>
      <c r="G15010"/>
      <c r="H15010"/>
      <c r="I15010"/>
      <c r="J15010"/>
      <c r="K15010" s="2"/>
      <c r="L15010" s="60"/>
    </row>
    <row r="15011" spans="1:12">
      <c r="A15011"/>
      <c r="B15011"/>
      <c r="C15011"/>
      <c r="D15011"/>
      <c r="E15011"/>
      <c r="F15011"/>
      <c r="G15011"/>
      <c r="H15011"/>
      <c r="I15011"/>
      <c r="J15011"/>
      <c r="K15011" s="2"/>
      <c r="L15011" s="60"/>
    </row>
    <row r="15012" spans="1:12">
      <c r="A15012"/>
      <c r="B15012"/>
      <c r="C15012"/>
      <c r="D15012"/>
      <c r="E15012"/>
      <c r="F15012"/>
      <c r="G15012"/>
      <c r="H15012"/>
      <c r="I15012"/>
      <c r="J15012"/>
      <c r="K15012" s="62"/>
      <c r="L15012" s="63"/>
    </row>
    <row r="15013" spans="1:12">
      <c r="A15013"/>
      <c r="B15013"/>
      <c r="C15013"/>
      <c r="D15013"/>
      <c r="E15013"/>
      <c r="F15013"/>
      <c r="G15013"/>
      <c r="H15013"/>
      <c r="I15013"/>
      <c r="J15013"/>
      <c r="K15013" s="62"/>
      <c r="L15013" s="63"/>
    </row>
    <row r="15014" spans="1:12">
      <c r="A15014"/>
      <c r="B15014"/>
      <c r="C15014"/>
      <c r="D15014"/>
      <c r="E15014"/>
      <c r="F15014"/>
      <c r="G15014"/>
      <c r="H15014"/>
      <c r="I15014"/>
      <c r="J15014"/>
      <c r="K15014" s="62"/>
      <c r="L15014" s="63"/>
    </row>
    <row r="15015" spans="1:12">
      <c r="A15015"/>
      <c r="B15015"/>
      <c r="C15015"/>
      <c r="D15015"/>
      <c r="E15015"/>
      <c r="F15015"/>
      <c r="G15015"/>
      <c r="H15015"/>
      <c r="I15015"/>
      <c r="J15015"/>
      <c r="K15015" s="2"/>
      <c r="L15015" s="60"/>
    </row>
    <row r="15016" spans="1:12">
      <c r="A15016"/>
      <c r="B15016"/>
      <c r="C15016"/>
      <c r="D15016"/>
      <c r="E15016"/>
      <c r="F15016"/>
      <c r="G15016"/>
      <c r="H15016"/>
      <c r="I15016"/>
      <c r="J15016"/>
      <c r="K15016" s="2"/>
      <c r="L15016" s="60"/>
    </row>
    <row r="15017" spans="1:12">
      <c r="A15017"/>
      <c r="B15017"/>
      <c r="C15017"/>
      <c r="D15017"/>
      <c r="E15017"/>
      <c r="F15017"/>
      <c r="G15017"/>
      <c r="H15017"/>
      <c r="I15017"/>
      <c r="J15017"/>
      <c r="K15017" s="2"/>
      <c r="L15017" s="60"/>
    </row>
    <row r="15018" spans="1:12">
      <c r="A15018"/>
      <c r="B15018"/>
      <c r="C15018"/>
      <c r="D15018"/>
      <c r="E15018"/>
      <c r="F15018"/>
      <c r="G15018"/>
      <c r="H15018"/>
      <c r="I15018"/>
      <c r="J15018"/>
      <c r="K15018" s="2"/>
      <c r="L15018" s="60"/>
    </row>
    <row r="15019" spans="1:12">
      <c r="A15019"/>
      <c r="B15019"/>
      <c r="C15019"/>
      <c r="D15019"/>
      <c r="E15019"/>
      <c r="F15019"/>
      <c r="G15019"/>
      <c r="H15019"/>
      <c r="I15019"/>
      <c r="J15019"/>
      <c r="K15019" s="2"/>
      <c r="L15019" s="60"/>
    </row>
    <row r="15020" spans="1:12">
      <c r="A15020"/>
      <c r="B15020"/>
      <c r="C15020"/>
      <c r="D15020"/>
      <c r="E15020"/>
      <c r="F15020"/>
      <c r="G15020"/>
      <c r="H15020"/>
      <c r="I15020"/>
      <c r="J15020"/>
      <c r="K15020" s="2"/>
      <c r="L15020" s="60"/>
    </row>
    <row r="15021" spans="1:12">
      <c r="A15021"/>
      <c r="B15021"/>
      <c r="C15021"/>
      <c r="D15021"/>
      <c r="E15021"/>
      <c r="F15021"/>
      <c r="G15021"/>
      <c r="H15021"/>
      <c r="I15021"/>
      <c r="J15021"/>
      <c r="K15021" s="2"/>
      <c r="L15021" s="60"/>
    </row>
    <row r="15022" spans="1:12">
      <c r="A15022"/>
      <c r="B15022"/>
      <c r="C15022"/>
      <c r="D15022"/>
      <c r="E15022"/>
      <c r="F15022"/>
      <c r="G15022"/>
      <c r="H15022"/>
      <c r="I15022"/>
      <c r="J15022"/>
      <c r="K15022" s="2"/>
      <c r="L15022" s="60"/>
    </row>
    <row r="15023" spans="1:12">
      <c r="A15023"/>
      <c r="B15023"/>
      <c r="C15023"/>
      <c r="D15023"/>
      <c r="E15023"/>
      <c r="F15023"/>
      <c r="G15023"/>
      <c r="H15023"/>
      <c r="I15023"/>
      <c r="J15023"/>
      <c r="K15023" s="2"/>
      <c r="L15023" s="60"/>
    </row>
    <row r="15024" spans="1:12">
      <c r="A15024"/>
      <c r="B15024"/>
      <c r="C15024"/>
      <c r="D15024"/>
      <c r="E15024"/>
      <c r="F15024"/>
      <c r="G15024"/>
      <c r="H15024"/>
      <c r="I15024"/>
      <c r="J15024"/>
      <c r="K15024" s="2"/>
      <c r="L15024" s="60"/>
    </row>
    <row r="15025" spans="1:12">
      <c r="A15025"/>
      <c r="B15025"/>
      <c r="C15025"/>
      <c r="D15025"/>
      <c r="E15025"/>
      <c r="F15025"/>
      <c r="G15025"/>
      <c r="H15025"/>
      <c r="I15025"/>
      <c r="J15025"/>
      <c r="K15025" s="2"/>
      <c r="L15025" s="60"/>
    </row>
    <row r="15026" spans="1:12">
      <c r="A15026"/>
      <c r="B15026"/>
      <c r="C15026"/>
      <c r="D15026"/>
      <c r="E15026"/>
      <c r="F15026"/>
      <c r="G15026"/>
      <c r="H15026"/>
      <c r="I15026"/>
      <c r="J15026"/>
      <c r="K15026" s="2"/>
      <c r="L15026" s="60"/>
    </row>
    <row r="15027" spans="1:12">
      <c r="A15027"/>
      <c r="B15027"/>
      <c r="C15027"/>
      <c r="D15027"/>
      <c r="E15027"/>
      <c r="F15027"/>
      <c r="G15027"/>
      <c r="H15027"/>
      <c r="I15027"/>
      <c r="J15027"/>
      <c r="K15027" s="2"/>
      <c r="L15027" s="60"/>
    </row>
    <row r="15028" spans="1:12">
      <c r="A15028"/>
      <c r="B15028"/>
      <c r="C15028"/>
      <c r="D15028"/>
      <c r="E15028"/>
      <c r="F15028"/>
      <c r="G15028"/>
      <c r="H15028"/>
      <c r="I15028"/>
      <c r="J15028"/>
      <c r="K15028" s="2"/>
      <c r="L15028" s="60"/>
    </row>
    <row r="15029" spans="1:12">
      <c r="A15029"/>
      <c r="B15029"/>
      <c r="C15029"/>
      <c r="D15029"/>
      <c r="E15029"/>
      <c r="F15029"/>
      <c r="G15029"/>
      <c r="H15029"/>
      <c r="I15029"/>
      <c r="J15029"/>
      <c r="K15029" s="2"/>
      <c r="L15029" s="60"/>
    </row>
    <row r="15030" spans="1:12">
      <c r="A15030"/>
      <c r="B15030"/>
      <c r="C15030"/>
      <c r="D15030"/>
      <c r="E15030"/>
      <c r="F15030"/>
      <c r="G15030"/>
      <c r="H15030"/>
      <c r="I15030"/>
      <c r="J15030"/>
      <c r="K15030" s="2"/>
      <c r="L15030" s="60"/>
    </row>
    <row r="15031" spans="1:12">
      <c r="A15031"/>
      <c r="B15031"/>
      <c r="C15031"/>
      <c r="D15031"/>
      <c r="E15031"/>
      <c r="F15031"/>
      <c r="G15031"/>
      <c r="H15031"/>
      <c r="I15031"/>
      <c r="J15031"/>
      <c r="K15031" s="2"/>
      <c r="L15031" s="60"/>
    </row>
    <row r="15032" spans="1:12">
      <c r="A15032"/>
      <c r="B15032"/>
      <c r="C15032"/>
      <c r="D15032"/>
      <c r="E15032"/>
      <c r="F15032"/>
      <c r="G15032"/>
      <c r="H15032"/>
      <c r="I15032"/>
      <c r="J15032"/>
      <c r="K15032" s="2"/>
      <c r="L15032" s="60"/>
    </row>
    <row r="15033" spans="1:12">
      <c r="A15033"/>
      <c r="B15033"/>
      <c r="C15033"/>
      <c r="D15033"/>
      <c r="E15033"/>
      <c r="F15033"/>
      <c r="G15033"/>
      <c r="H15033"/>
      <c r="I15033"/>
      <c r="J15033"/>
      <c r="K15033" s="2"/>
      <c r="L15033" s="60"/>
    </row>
    <row r="15034" spans="1:12">
      <c r="A15034"/>
      <c r="B15034"/>
      <c r="C15034"/>
      <c r="D15034"/>
      <c r="E15034"/>
      <c r="F15034"/>
      <c r="G15034"/>
      <c r="H15034"/>
      <c r="I15034"/>
      <c r="J15034"/>
      <c r="K15034" s="2"/>
      <c r="L15034" s="60"/>
    </row>
    <row r="15035" spans="1:12">
      <c r="A15035"/>
      <c r="B15035"/>
      <c r="C15035"/>
      <c r="D15035"/>
      <c r="E15035"/>
      <c r="F15035"/>
      <c r="G15035"/>
      <c r="H15035"/>
      <c r="I15035"/>
      <c r="J15035"/>
      <c r="K15035" s="2"/>
      <c r="L15035" s="60"/>
    </row>
    <row r="15036" spans="1:12">
      <c r="A15036"/>
      <c r="B15036"/>
      <c r="C15036"/>
      <c r="D15036"/>
      <c r="E15036"/>
      <c r="F15036"/>
      <c r="G15036"/>
      <c r="H15036"/>
      <c r="I15036"/>
      <c r="J15036"/>
      <c r="K15036" s="2"/>
      <c r="L15036" s="60"/>
    </row>
    <row r="15037" spans="1:12">
      <c r="A15037"/>
      <c r="B15037"/>
      <c r="C15037"/>
      <c r="D15037"/>
      <c r="E15037"/>
      <c r="F15037"/>
      <c r="G15037"/>
      <c r="H15037"/>
      <c r="I15037"/>
      <c r="J15037"/>
      <c r="K15037" s="2"/>
      <c r="L15037" s="60"/>
    </row>
    <row r="15038" spans="1:12">
      <c r="A15038"/>
      <c r="B15038"/>
      <c r="C15038"/>
      <c r="D15038"/>
      <c r="E15038"/>
      <c r="F15038"/>
      <c r="G15038"/>
      <c r="H15038"/>
      <c r="I15038"/>
      <c r="J15038"/>
      <c r="K15038" s="2"/>
      <c r="L15038" s="60"/>
    </row>
    <row r="15039" spans="1:12">
      <c r="A15039"/>
      <c r="B15039"/>
      <c r="C15039"/>
      <c r="D15039"/>
      <c r="E15039"/>
      <c r="F15039"/>
      <c r="G15039"/>
      <c r="H15039"/>
      <c r="I15039"/>
      <c r="J15039"/>
      <c r="K15039" s="2"/>
      <c r="L15039" s="60"/>
    </row>
    <row r="15040" spans="1:12">
      <c r="A15040"/>
      <c r="B15040"/>
      <c r="C15040"/>
      <c r="D15040"/>
      <c r="E15040"/>
      <c r="F15040"/>
      <c r="G15040"/>
      <c r="H15040"/>
      <c r="I15040"/>
      <c r="J15040"/>
      <c r="K15040" s="2"/>
      <c r="L15040" s="60"/>
    </row>
    <row r="15041" spans="1:12">
      <c r="A15041"/>
      <c r="B15041"/>
      <c r="C15041"/>
      <c r="D15041"/>
      <c r="E15041"/>
      <c r="F15041"/>
      <c r="G15041"/>
      <c r="H15041"/>
      <c r="I15041"/>
      <c r="J15041"/>
      <c r="K15041" s="2"/>
      <c r="L15041" s="60"/>
    </row>
    <row r="15042" spans="1:12">
      <c r="A15042"/>
      <c r="B15042"/>
      <c r="C15042"/>
      <c r="D15042"/>
      <c r="E15042"/>
      <c r="F15042"/>
      <c r="G15042"/>
      <c r="H15042"/>
      <c r="I15042"/>
      <c r="J15042"/>
      <c r="K15042" s="2"/>
      <c r="L15042" s="60"/>
    </row>
    <row r="15043" spans="1:12">
      <c r="A15043"/>
      <c r="B15043"/>
      <c r="C15043"/>
      <c r="D15043"/>
      <c r="E15043"/>
      <c r="F15043"/>
      <c r="G15043"/>
      <c r="H15043"/>
      <c r="I15043"/>
      <c r="J15043"/>
      <c r="K15043" s="2"/>
      <c r="L15043" s="60"/>
    </row>
    <row r="15044" spans="1:12">
      <c r="A15044"/>
      <c r="B15044"/>
      <c r="C15044"/>
      <c r="D15044"/>
      <c r="E15044"/>
      <c r="F15044"/>
      <c r="G15044"/>
      <c r="H15044"/>
      <c r="I15044"/>
      <c r="J15044"/>
      <c r="K15044" s="2"/>
      <c r="L15044" s="60"/>
    </row>
    <row r="15045" spans="1:12">
      <c r="A15045"/>
      <c r="B15045"/>
      <c r="C15045"/>
      <c r="D15045"/>
      <c r="E15045"/>
      <c r="F15045"/>
      <c r="G15045"/>
      <c r="H15045"/>
      <c r="I15045"/>
      <c r="J15045"/>
      <c r="K15045" s="2"/>
      <c r="L15045" s="60"/>
    </row>
    <row r="15046" spans="1:12">
      <c r="A15046"/>
      <c r="B15046"/>
      <c r="C15046"/>
      <c r="D15046"/>
      <c r="E15046"/>
      <c r="F15046"/>
      <c r="G15046"/>
      <c r="H15046"/>
      <c r="I15046"/>
      <c r="J15046"/>
      <c r="K15046" s="2"/>
      <c r="L15046" s="60"/>
    </row>
    <row r="15047" spans="1:12">
      <c r="A15047"/>
      <c r="B15047"/>
      <c r="C15047"/>
      <c r="D15047"/>
      <c r="E15047"/>
      <c r="F15047"/>
      <c r="G15047"/>
      <c r="H15047"/>
      <c r="I15047"/>
      <c r="J15047"/>
      <c r="K15047" s="2"/>
      <c r="L15047" s="60"/>
    </row>
    <row r="15048" spans="1:12">
      <c r="A15048"/>
      <c r="B15048"/>
      <c r="C15048"/>
      <c r="D15048"/>
      <c r="E15048"/>
      <c r="F15048"/>
      <c r="G15048"/>
      <c r="H15048"/>
      <c r="I15048"/>
      <c r="J15048"/>
      <c r="K15048" s="2"/>
      <c r="L15048" s="60"/>
    </row>
    <row r="15049" spans="1:12">
      <c r="A15049"/>
      <c r="B15049"/>
      <c r="C15049"/>
      <c r="D15049"/>
      <c r="E15049"/>
      <c r="F15049"/>
      <c r="G15049"/>
      <c r="H15049"/>
      <c r="I15049"/>
      <c r="J15049"/>
      <c r="K15049" s="2"/>
      <c r="L15049" s="60"/>
    </row>
    <row r="15050" spans="1:12">
      <c r="A15050"/>
      <c r="B15050"/>
      <c r="C15050"/>
      <c r="D15050"/>
      <c r="E15050"/>
      <c r="F15050"/>
      <c r="G15050"/>
      <c r="H15050"/>
      <c r="I15050"/>
      <c r="J15050"/>
      <c r="K15050" s="2"/>
      <c r="L15050" s="60"/>
    </row>
    <row r="15051" spans="1:12">
      <c r="A15051"/>
      <c r="B15051"/>
      <c r="C15051"/>
      <c r="D15051"/>
      <c r="E15051"/>
      <c r="F15051"/>
      <c r="G15051"/>
      <c r="H15051"/>
      <c r="I15051"/>
      <c r="J15051"/>
      <c r="K15051" s="2"/>
      <c r="L15051" s="60"/>
    </row>
    <row r="15052" spans="1:12">
      <c r="A15052"/>
      <c r="B15052"/>
      <c r="C15052"/>
      <c r="D15052"/>
      <c r="E15052"/>
      <c r="F15052"/>
      <c r="G15052"/>
      <c r="H15052"/>
      <c r="I15052"/>
      <c r="J15052"/>
      <c r="K15052" s="2"/>
      <c r="L15052" s="60"/>
    </row>
    <row r="15053" spans="1:12">
      <c r="A15053"/>
      <c r="B15053"/>
      <c r="C15053"/>
      <c r="D15053"/>
      <c r="E15053"/>
      <c r="F15053"/>
      <c r="G15053"/>
      <c r="H15053"/>
      <c r="I15053"/>
      <c r="J15053"/>
      <c r="K15053" s="2"/>
      <c r="L15053" s="60"/>
    </row>
    <row r="15054" spans="1:12">
      <c r="A15054"/>
      <c r="B15054"/>
      <c r="C15054"/>
      <c r="D15054"/>
      <c r="E15054"/>
      <c r="F15054"/>
      <c r="G15054"/>
      <c r="H15054"/>
      <c r="I15054"/>
      <c r="J15054"/>
      <c r="K15054" s="2"/>
      <c r="L15054" s="60"/>
    </row>
    <row r="15055" spans="1:12">
      <c r="A15055"/>
      <c r="B15055"/>
      <c r="C15055"/>
      <c r="D15055"/>
      <c r="E15055"/>
      <c r="F15055"/>
      <c r="G15055"/>
      <c r="H15055"/>
      <c r="I15055"/>
      <c r="J15055"/>
      <c r="K15055" s="2"/>
      <c r="L15055" s="60"/>
    </row>
    <row r="15056" spans="1:12">
      <c r="A15056"/>
      <c r="B15056"/>
      <c r="C15056"/>
      <c r="D15056"/>
      <c r="E15056"/>
      <c r="F15056"/>
      <c r="G15056"/>
      <c r="H15056"/>
      <c r="I15056"/>
      <c r="J15056"/>
      <c r="K15056" s="2"/>
      <c r="L15056" s="60"/>
    </row>
    <row r="15057" spans="1:12">
      <c r="A15057"/>
      <c r="B15057"/>
      <c r="C15057"/>
      <c r="D15057"/>
      <c r="E15057"/>
      <c r="F15057"/>
      <c r="G15057"/>
      <c r="H15057"/>
      <c r="I15057"/>
      <c r="J15057"/>
      <c r="K15057" s="2"/>
      <c r="L15057" s="60"/>
    </row>
    <row r="15058" spans="1:12">
      <c r="A15058"/>
      <c r="B15058"/>
      <c r="C15058"/>
      <c r="D15058"/>
      <c r="E15058"/>
      <c r="F15058"/>
      <c r="G15058"/>
      <c r="H15058"/>
      <c r="I15058"/>
      <c r="J15058"/>
      <c r="K15058" s="2"/>
      <c r="L15058" s="60"/>
    </row>
    <row r="15059" spans="1:12">
      <c r="A15059"/>
      <c r="B15059"/>
      <c r="C15059"/>
      <c r="D15059"/>
      <c r="E15059"/>
      <c r="F15059"/>
      <c r="G15059"/>
      <c r="H15059"/>
      <c r="I15059"/>
      <c r="J15059"/>
      <c r="K15059" s="2"/>
      <c r="L15059" s="60"/>
    </row>
    <row r="15060" spans="1:12">
      <c r="A15060"/>
      <c r="B15060"/>
      <c r="C15060"/>
      <c r="D15060"/>
      <c r="E15060"/>
      <c r="F15060"/>
      <c r="G15060"/>
      <c r="H15060"/>
      <c r="I15060"/>
      <c r="J15060"/>
      <c r="K15060" s="2"/>
      <c r="L15060" s="60"/>
    </row>
    <row r="15061" spans="1:12">
      <c r="A15061"/>
      <c r="B15061"/>
      <c r="C15061"/>
      <c r="D15061"/>
      <c r="E15061"/>
      <c r="F15061"/>
      <c r="G15061"/>
      <c r="H15061"/>
      <c r="I15061"/>
      <c r="J15061"/>
      <c r="K15061" s="2"/>
      <c r="L15061" s="60"/>
    </row>
    <row r="15062" spans="1:12">
      <c r="A15062"/>
      <c r="B15062"/>
      <c r="C15062"/>
      <c r="D15062"/>
      <c r="E15062"/>
      <c r="F15062"/>
      <c r="G15062"/>
      <c r="H15062"/>
      <c r="I15062"/>
      <c r="J15062"/>
      <c r="K15062" s="2"/>
      <c r="L15062" s="60"/>
    </row>
    <row r="15063" spans="1:12">
      <c r="A15063"/>
      <c r="B15063"/>
      <c r="C15063"/>
      <c r="D15063"/>
      <c r="E15063"/>
      <c r="F15063"/>
      <c r="G15063"/>
      <c r="H15063"/>
      <c r="I15063"/>
      <c r="J15063"/>
      <c r="K15063" s="2"/>
      <c r="L15063" s="60"/>
    </row>
    <row r="15064" spans="1:12">
      <c r="A15064"/>
      <c r="B15064"/>
      <c r="C15064"/>
      <c r="D15064"/>
      <c r="E15064"/>
      <c r="F15064"/>
      <c r="G15064"/>
      <c r="H15064"/>
      <c r="I15064"/>
      <c r="J15064"/>
      <c r="K15064" s="2"/>
      <c r="L15064" s="60"/>
    </row>
    <row r="15065" spans="1:12">
      <c r="A15065"/>
      <c r="B15065"/>
      <c r="C15065"/>
      <c r="D15065"/>
      <c r="E15065"/>
      <c r="F15065"/>
      <c r="G15065"/>
      <c r="H15065"/>
      <c r="I15065"/>
      <c r="J15065"/>
      <c r="K15065" s="2"/>
      <c r="L15065" s="60"/>
    </row>
    <row r="15066" spans="1:12">
      <c r="A15066"/>
      <c r="B15066"/>
      <c r="C15066"/>
      <c r="D15066"/>
      <c r="E15066"/>
      <c r="F15066"/>
      <c r="G15066"/>
      <c r="H15066"/>
      <c r="I15066"/>
      <c r="J15066"/>
      <c r="K15066" s="2"/>
      <c r="L15066" s="60"/>
    </row>
    <row r="15067" spans="1:12">
      <c r="A15067"/>
      <c r="B15067"/>
      <c r="C15067"/>
      <c r="D15067"/>
      <c r="E15067"/>
      <c r="F15067"/>
      <c r="G15067"/>
      <c r="H15067"/>
      <c r="I15067"/>
      <c r="J15067"/>
      <c r="K15067" s="2"/>
      <c r="L15067" s="60"/>
    </row>
    <row r="15068" spans="1:12">
      <c r="A15068"/>
      <c r="B15068"/>
      <c r="C15068"/>
      <c r="D15068"/>
      <c r="E15068"/>
      <c r="F15068"/>
      <c r="G15068"/>
      <c r="H15068"/>
      <c r="I15068"/>
      <c r="J15068"/>
      <c r="K15068" s="2"/>
      <c r="L15068" s="60"/>
    </row>
    <row r="15069" spans="1:12">
      <c r="A15069"/>
      <c r="B15069"/>
      <c r="C15069"/>
      <c r="D15069"/>
      <c r="E15069"/>
      <c r="F15069"/>
      <c r="G15069"/>
      <c r="H15069"/>
      <c r="I15069"/>
      <c r="J15069"/>
      <c r="K15069" s="2"/>
      <c r="L15069" s="60"/>
    </row>
    <row r="15070" spans="1:12">
      <c r="A15070"/>
      <c r="B15070"/>
      <c r="C15070"/>
      <c r="D15070"/>
      <c r="E15070"/>
      <c r="F15070"/>
      <c r="G15070"/>
      <c r="H15070"/>
      <c r="I15070"/>
      <c r="J15070"/>
      <c r="K15070" s="2"/>
      <c r="L15070" s="60"/>
    </row>
    <row r="15071" spans="1:12">
      <c r="A15071"/>
      <c r="B15071"/>
      <c r="C15071"/>
      <c r="D15071"/>
      <c r="E15071"/>
      <c r="F15071"/>
      <c r="G15071"/>
      <c r="H15071"/>
      <c r="I15071"/>
      <c r="J15071"/>
      <c r="K15071" s="2"/>
      <c r="L15071" s="60"/>
    </row>
    <row r="15072" spans="1:12">
      <c r="A15072"/>
      <c r="B15072"/>
      <c r="C15072"/>
      <c r="D15072"/>
      <c r="E15072"/>
      <c r="F15072"/>
      <c r="G15072"/>
      <c r="H15072"/>
      <c r="I15072"/>
      <c r="J15072"/>
      <c r="K15072" s="2"/>
      <c r="L15072" s="60"/>
    </row>
    <row r="15073" spans="1:12">
      <c r="A15073"/>
      <c r="B15073"/>
      <c r="C15073"/>
      <c r="D15073"/>
      <c r="E15073"/>
      <c r="F15073"/>
      <c r="G15073"/>
      <c r="H15073"/>
      <c r="I15073"/>
      <c r="J15073"/>
      <c r="K15073" s="2"/>
      <c r="L15073" s="60"/>
    </row>
    <row r="15074" spans="1:12">
      <c r="A15074"/>
      <c r="B15074"/>
      <c r="C15074"/>
      <c r="D15074"/>
      <c r="E15074"/>
      <c r="F15074"/>
      <c r="G15074"/>
      <c r="H15074"/>
      <c r="I15074"/>
      <c r="J15074"/>
      <c r="K15074" s="2"/>
      <c r="L15074" s="60"/>
    </row>
    <row r="15075" spans="1:12">
      <c r="A15075"/>
      <c r="B15075"/>
      <c r="C15075"/>
      <c r="D15075"/>
      <c r="E15075"/>
      <c r="F15075"/>
      <c r="G15075"/>
      <c r="H15075"/>
      <c r="I15075"/>
      <c r="J15075"/>
      <c r="K15075" s="2"/>
      <c r="L15075" s="60"/>
    </row>
    <row r="15076" spans="1:12">
      <c r="A15076"/>
      <c r="B15076"/>
      <c r="C15076"/>
      <c r="D15076"/>
      <c r="E15076"/>
      <c r="F15076"/>
      <c r="G15076"/>
      <c r="H15076"/>
      <c r="I15076"/>
      <c r="J15076"/>
      <c r="K15076" s="2"/>
      <c r="L15076" s="60"/>
    </row>
    <row r="15077" spans="1:12">
      <c r="A15077"/>
      <c r="B15077"/>
      <c r="C15077"/>
      <c r="D15077"/>
      <c r="E15077"/>
      <c r="F15077"/>
      <c r="G15077"/>
      <c r="H15077"/>
      <c r="I15077"/>
      <c r="J15077"/>
      <c r="K15077" s="2"/>
      <c r="L15077" s="60"/>
    </row>
    <row r="15078" spans="1:12">
      <c r="A15078"/>
      <c r="B15078"/>
      <c r="C15078"/>
      <c r="D15078"/>
      <c r="E15078"/>
      <c r="F15078"/>
      <c r="G15078"/>
      <c r="H15078"/>
      <c r="I15078"/>
      <c r="J15078"/>
      <c r="K15078" s="2"/>
      <c r="L15078" s="60"/>
    </row>
    <row r="15079" spans="1:12">
      <c r="A15079"/>
      <c r="B15079"/>
      <c r="C15079"/>
      <c r="D15079"/>
      <c r="E15079"/>
      <c r="F15079"/>
      <c r="G15079"/>
      <c r="H15079"/>
      <c r="I15079"/>
      <c r="J15079"/>
      <c r="K15079" s="2"/>
      <c r="L15079" s="60"/>
    </row>
    <row r="15080" spans="1:12">
      <c r="A15080"/>
      <c r="B15080"/>
      <c r="C15080"/>
      <c r="D15080"/>
      <c r="E15080"/>
      <c r="F15080"/>
      <c r="G15080"/>
      <c r="H15080"/>
      <c r="I15080"/>
      <c r="J15080"/>
      <c r="K15080" s="2"/>
      <c r="L15080" s="60"/>
    </row>
    <row r="15081" spans="1:12">
      <c r="A15081"/>
      <c r="B15081"/>
      <c r="C15081"/>
      <c r="D15081"/>
      <c r="E15081"/>
      <c r="F15081"/>
      <c r="G15081"/>
      <c r="H15081"/>
      <c r="I15081"/>
      <c r="J15081"/>
      <c r="K15081" s="2"/>
      <c r="L15081" s="60"/>
    </row>
    <row r="15082" spans="1:12">
      <c r="A15082"/>
      <c r="B15082"/>
      <c r="C15082"/>
      <c r="D15082"/>
      <c r="E15082"/>
      <c r="F15082"/>
      <c r="G15082"/>
      <c r="H15082"/>
      <c r="I15082"/>
      <c r="J15082"/>
      <c r="K15082" s="2"/>
      <c r="L15082" s="60"/>
    </row>
    <row r="15083" spans="1:12">
      <c r="A15083"/>
      <c r="B15083"/>
      <c r="C15083"/>
      <c r="D15083"/>
      <c r="E15083"/>
      <c r="F15083"/>
      <c r="G15083"/>
      <c r="H15083"/>
      <c r="I15083"/>
      <c r="J15083"/>
      <c r="K15083" s="2"/>
      <c r="L15083" s="60"/>
    </row>
    <row r="15084" spans="1:12">
      <c r="A15084"/>
      <c r="B15084"/>
      <c r="C15084"/>
      <c r="D15084"/>
      <c r="E15084"/>
      <c r="F15084"/>
      <c r="G15084"/>
      <c r="H15084"/>
      <c r="I15084"/>
      <c r="J15084"/>
      <c r="K15084" s="2"/>
      <c r="L15084" s="60"/>
    </row>
    <row r="15085" spans="1:12">
      <c r="A15085"/>
      <c r="B15085"/>
      <c r="C15085"/>
      <c r="D15085"/>
      <c r="E15085"/>
      <c r="F15085"/>
      <c r="G15085"/>
      <c r="H15085"/>
      <c r="I15085"/>
      <c r="J15085"/>
      <c r="K15085" s="2"/>
      <c r="L15085" s="60"/>
    </row>
    <row r="15086" spans="1:12">
      <c r="A15086"/>
      <c r="B15086"/>
      <c r="C15086"/>
      <c r="D15086"/>
      <c r="E15086"/>
      <c r="F15086"/>
      <c r="G15086"/>
      <c r="H15086"/>
      <c r="I15086"/>
      <c r="J15086"/>
      <c r="K15086" s="2"/>
      <c r="L15086" s="60"/>
    </row>
    <row r="15087" spans="1:12">
      <c r="A15087"/>
      <c r="B15087"/>
      <c r="C15087"/>
      <c r="D15087"/>
      <c r="E15087"/>
      <c r="F15087"/>
      <c r="G15087"/>
      <c r="H15087"/>
      <c r="I15087"/>
      <c r="J15087"/>
      <c r="K15087" s="2"/>
      <c r="L15087" s="60"/>
    </row>
    <row r="15088" spans="1:12">
      <c r="A15088"/>
      <c r="B15088"/>
      <c r="C15088"/>
      <c r="D15088"/>
      <c r="E15088"/>
      <c r="F15088"/>
      <c r="G15088"/>
      <c r="H15088"/>
      <c r="I15088"/>
      <c r="J15088"/>
      <c r="K15088" s="2"/>
      <c r="L15088" s="60"/>
    </row>
    <row r="15089" spans="1:12">
      <c r="A15089"/>
      <c r="B15089"/>
      <c r="C15089"/>
      <c r="D15089"/>
      <c r="E15089"/>
      <c r="F15089"/>
      <c r="G15089"/>
      <c r="H15089"/>
      <c r="I15089"/>
      <c r="J15089"/>
      <c r="K15089" s="2"/>
      <c r="L15089" s="60"/>
    </row>
    <row r="15090" spans="1:12">
      <c r="A15090"/>
      <c r="B15090"/>
      <c r="C15090"/>
      <c r="D15090"/>
      <c r="E15090"/>
      <c r="F15090"/>
      <c r="G15090"/>
      <c r="H15090"/>
      <c r="I15090"/>
      <c r="J15090"/>
      <c r="K15090" s="2"/>
      <c r="L15090" s="60"/>
    </row>
    <row r="15091" spans="1:12">
      <c r="A15091"/>
      <c r="B15091"/>
      <c r="C15091"/>
      <c r="D15091"/>
      <c r="E15091"/>
      <c r="F15091"/>
      <c r="G15091"/>
      <c r="H15091"/>
      <c r="I15091"/>
      <c r="J15091"/>
      <c r="K15091" s="2"/>
      <c r="L15091" s="60"/>
    </row>
    <row r="15092" spans="1:12">
      <c r="A15092"/>
      <c r="B15092"/>
      <c r="C15092"/>
      <c r="D15092"/>
      <c r="E15092"/>
      <c r="F15092"/>
      <c r="G15092"/>
      <c r="H15092"/>
      <c r="I15092"/>
      <c r="J15092"/>
      <c r="K15092" s="2"/>
      <c r="L15092" s="60"/>
    </row>
    <row r="15093" spans="1:12">
      <c r="A15093"/>
      <c r="B15093"/>
      <c r="C15093"/>
      <c r="D15093"/>
      <c r="E15093"/>
      <c r="F15093"/>
      <c r="G15093"/>
      <c r="H15093"/>
      <c r="I15093" s="75"/>
      <c r="J15093"/>
      <c r="K15093" s="2"/>
      <c r="L15093" s="60"/>
    </row>
    <row r="15094" spans="1:12">
      <c r="A15094"/>
      <c r="B15094"/>
      <c r="C15094"/>
      <c r="D15094"/>
      <c r="E15094"/>
      <c r="F15094"/>
      <c r="G15094"/>
      <c r="H15094"/>
      <c r="I15094" s="75"/>
      <c r="J15094"/>
      <c r="K15094" s="2"/>
      <c r="L15094" s="60"/>
    </row>
    <row r="15095" spans="1:12">
      <c r="A15095"/>
      <c r="B15095"/>
      <c r="C15095"/>
      <c r="D15095"/>
      <c r="E15095"/>
      <c r="F15095"/>
      <c r="G15095"/>
      <c r="H15095"/>
      <c r="I15095" s="75"/>
      <c r="J15095"/>
      <c r="K15095" s="2"/>
      <c r="L15095" s="60"/>
    </row>
    <row r="15096" spans="1:12">
      <c r="A15096"/>
      <c r="B15096"/>
      <c r="C15096"/>
      <c r="D15096"/>
      <c r="E15096"/>
      <c r="F15096"/>
      <c r="G15096"/>
      <c r="H15096"/>
      <c r="I15096" s="75"/>
      <c r="J15096"/>
      <c r="K15096" s="2"/>
      <c r="L15096" s="60"/>
    </row>
    <row r="15097" spans="1:12">
      <c r="A15097"/>
      <c r="B15097"/>
      <c r="C15097"/>
      <c r="D15097"/>
      <c r="E15097"/>
      <c r="F15097"/>
      <c r="G15097"/>
      <c r="H15097"/>
      <c r="I15097" s="75"/>
      <c r="J15097"/>
      <c r="K15097" s="2"/>
      <c r="L15097" s="60"/>
    </row>
    <row r="15098" spans="1:12">
      <c r="A15098"/>
      <c r="B15098"/>
      <c r="C15098"/>
      <c r="D15098"/>
      <c r="E15098"/>
      <c r="F15098"/>
      <c r="G15098"/>
      <c r="H15098"/>
      <c r="I15098"/>
      <c r="J15098"/>
      <c r="K15098" s="2"/>
      <c r="L15098" s="60"/>
    </row>
    <row r="15099" spans="1:12">
      <c r="A15099"/>
      <c r="B15099"/>
      <c r="C15099"/>
      <c r="D15099"/>
      <c r="E15099"/>
      <c r="F15099"/>
      <c r="G15099"/>
      <c r="H15099"/>
      <c r="I15099" s="75"/>
      <c r="J15099"/>
      <c r="K15099" s="2"/>
      <c r="L15099" s="60"/>
    </row>
    <row r="15100" spans="1:12">
      <c r="A15100"/>
      <c r="B15100"/>
      <c r="C15100"/>
      <c r="D15100"/>
      <c r="E15100"/>
      <c r="F15100"/>
      <c r="G15100"/>
      <c r="H15100"/>
      <c r="I15100" s="75"/>
      <c r="J15100"/>
      <c r="K15100" s="2"/>
      <c r="L15100" s="60"/>
    </row>
    <row r="15101" spans="1:12">
      <c r="A15101"/>
      <c r="B15101"/>
      <c r="C15101"/>
      <c r="D15101"/>
      <c r="E15101"/>
      <c r="F15101"/>
      <c r="G15101"/>
      <c r="H15101"/>
      <c r="I15101" s="75"/>
      <c r="J15101"/>
      <c r="K15101" s="2"/>
      <c r="L15101" s="60"/>
    </row>
    <row r="15102" spans="1:12">
      <c r="A15102"/>
      <c r="B15102"/>
      <c r="C15102"/>
      <c r="D15102"/>
      <c r="E15102"/>
      <c r="F15102"/>
      <c r="G15102"/>
      <c r="H15102"/>
      <c r="I15102" s="75"/>
      <c r="J15102"/>
      <c r="K15102" s="2"/>
      <c r="L15102" s="60"/>
    </row>
    <row r="15103" spans="1:12">
      <c r="A15103"/>
      <c r="B15103"/>
      <c r="C15103"/>
      <c r="D15103"/>
      <c r="E15103"/>
      <c r="F15103"/>
      <c r="G15103"/>
      <c r="H15103"/>
      <c r="I15103"/>
      <c r="J15103"/>
      <c r="K15103" s="2"/>
      <c r="L15103" s="60"/>
    </row>
    <row r="15104" spans="1:12">
      <c r="A15104"/>
      <c r="B15104"/>
      <c r="C15104"/>
      <c r="D15104"/>
      <c r="E15104"/>
      <c r="F15104"/>
      <c r="G15104"/>
      <c r="H15104"/>
      <c r="I15104"/>
      <c r="J15104"/>
      <c r="K15104" s="2"/>
      <c r="L15104" s="60"/>
    </row>
    <row r="15105" spans="1:12">
      <c r="A15105"/>
      <c r="B15105"/>
      <c r="C15105"/>
      <c r="D15105"/>
      <c r="E15105"/>
      <c r="F15105"/>
      <c r="G15105"/>
      <c r="H15105"/>
      <c r="I15105"/>
      <c r="J15105"/>
      <c r="K15105" s="2"/>
      <c r="L15105" s="60"/>
    </row>
    <row r="15106" spans="1:12">
      <c r="A15106"/>
      <c r="B15106"/>
      <c r="C15106"/>
      <c r="D15106"/>
      <c r="E15106"/>
      <c r="F15106"/>
      <c r="G15106"/>
      <c r="H15106"/>
      <c r="I15106"/>
      <c r="J15106"/>
      <c r="K15106" s="2"/>
      <c r="L15106" s="60"/>
    </row>
    <row r="15107" spans="1:12">
      <c r="A15107"/>
      <c r="B15107"/>
      <c r="C15107"/>
      <c r="D15107"/>
      <c r="E15107"/>
      <c r="F15107"/>
      <c r="G15107"/>
      <c r="H15107"/>
      <c r="I15107"/>
      <c r="J15107"/>
      <c r="K15107" s="2"/>
      <c r="L15107" s="60"/>
    </row>
    <row r="15108" spans="1:12">
      <c r="A15108"/>
      <c r="B15108"/>
      <c r="C15108"/>
      <c r="D15108"/>
      <c r="E15108"/>
      <c r="F15108"/>
      <c r="G15108"/>
      <c r="H15108"/>
      <c r="I15108"/>
      <c r="J15108"/>
      <c r="K15108" s="2"/>
      <c r="L15108" s="60"/>
    </row>
    <row r="15109" spans="1:12">
      <c r="A15109"/>
      <c r="B15109"/>
      <c r="C15109"/>
      <c r="D15109"/>
      <c r="E15109"/>
      <c r="F15109"/>
      <c r="G15109"/>
      <c r="H15109"/>
      <c r="I15109"/>
      <c r="J15109"/>
      <c r="K15109" s="2"/>
      <c r="L15109" s="60"/>
    </row>
    <row r="15110" spans="1:12">
      <c r="A15110"/>
      <c r="B15110"/>
      <c r="C15110"/>
      <c r="D15110"/>
      <c r="E15110"/>
      <c r="F15110"/>
      <c r="G15110"/>
      <c r="H15110"/>
      <c r="I15110"/>
      <c r="J15110"/>
      <c r="K15110" s="2"/>
      <c r="L15110" s="60"/>
    </row>
    <row r="15111" spans="1:12">
      <c r="A15111"/>
      <c r="B15111"/>
      <c r="C15111"/>
      <c r="D15111"/>
      <c r="E15111"/>
      <c r="F15111"/>
      <c r="G15111"/>
      <c r="H15111"/>
      <c r="I15111"/>
      <c r="J15111"/>
      <c r="K15111" s="2"/>
      <c r="L15111" s="60"/>
    </row>
    <row r="15112" spans="1:12">
      <c r="A15112"/>
      <c r="B15112"/>
      <c r="C15112"/>
      <c r="D15112"/>
      <c r="E15112"/>
      <c r="F15112"/>
      <c r="G15112"/>
      <c r="H15112"/>
      <c r="I15112"/>
      <c r="J15112"/>
      <c r="K15112" s="2"/>
      <c r="L15112" s="60"/>
    </row>
    <row r="15113" spans="1:12">
      <c r="A15113"/>
      <c r="B15113"/>
      <c r="C15113"/>
      <c r="D15113"/>
      <c r="E15113"/>
      <c r="F15113"/>
      <c r="G15113"/>
      <c r="H15113"/>
      <c r="I15113"/>
      <c r="J15113"/>
      <c r="K15113" s="2"/>
      <c r="L15113" s="60"/>
    </row>
    <row r="15114" spans="1:12">
      <c r="A15114"/>
      <c r="B15114"/>
      <c r="C15114"/>
      <c r="D15114"/>
      <c r="E15114"/>
      <c r="F15114"/>
      <c r="G15114"/>
      <c r="H15114"/>
      <c r="I15114"/>
      <c r="J15114"/>
      <c r="K15114" s="2"/>
      <c r="L15114" s="60"/>
    </row>
    <row r="15115" spans="1:12">
      <c r="A15115"/>
      <c r="B15115"/>
      <c r="C15115"/>
      <c r="D15115"/>
      <c r="E15115"/>
      <c r="F15115"/>
      <c r="G15115"/>
      <c r="H15115"/>
      <c r="I15115"/>
      <c r="J15115"/>
      <c r="K15115" s="2"/>
      <c r="L15115" s="60"/>
    </row>
    <row r="15116" spans="1:12">
      <c r="A15116"/>
      <c r="B15116"/>
      <c r="C15116"/>
      <c r="D15116"/>
      <c r="E15116"/>
      <c r="F15116"/>
      <c r="G15116"/>
      <c r="H15116"/>
      <c r="I15116"/>
      <c r="J15116"/>
      <c r="K15116" s="2"/>
      <c r="L15116" s="60"/>
    </row>
    <row r="15117" spans="1:12">
      <c r="A15117"/>
      <c r="B15117"/>
      <c r="C15117"/>
      <c r="D15117"/>
      <c r="E15117"/>
      <c r="F15117"/>
      <c r="G15117"/>
      <c r="H15117"/>
      <c r="I15117"/>
      <c r="J15117"/>
      <c r="K15117" s="2"/>
      <c r="L15117" s="60"/>
    </row>
    <row r="15118" spans="1:12">
      <c r="A15118"/>
      <c r="B15118"/>
      <c r="C15118"/>
      <c r="D15118"/>
      <c r="E15118"/>
      <c r="F15118"/>
      <c r="G15118"/>
      <c r="H15118"/>
      <c r="I15118"/>
      <c r="J15118"/>
      <c r="K15118" s="2"/>
      <c r="L15118" s="60"/>
    </row>
    <row r="15119" spans="1:12">
      <c r="A15119"/>
      <c r="B15119"/>
      <c r="C15119"/>
      <c r="D15119"/>
      <c r="E15119"/>
      <c r="F15119"/>
      <c r="G15119"/>
      <c r="H15119"/>
      <c r="I15119"/>
      <c r="J15119"/>
      <c r="K15119" s="2"/>
      <c r="L15119" s="60"/>
    </row>
    <row r="15120" spans="1:12">
      <c r="A15120"/>
      <c r="B15120"/>
      <c r="C15120"/>
      <c r="D15120"/>
      <c r="E15120"/>
      <c r="F15120"/>
      <c r="G15120"/>
      <c r="H15120"/>
      <c r="I15120"/>
      <c r="J15120"/>
      <c r="K15120" s="2"/>
      <c r="L15120" s="60"/>
    </row>
    <row r="15121" spans="1:12">
      <c r="A15121"/>
      <c r="B15121"/>
      <c r="C15121"/>
      <c r="D15121"/>
      <c r="E15121"/>
      <c r="F15121"/>
      <c r="G15121"/>
      <c r="H15121"/>
      <c r="I15121"/>
      <c r="J15121"/>
      <c r="K15121" s="2"/>
      <c r="L15121" s="60"/>
    </row>
    <row r="15122" spans="1:12">
      <c r="A15122"/>
      <c r="B15122"/>
      <c r="C15122"/>
      <c r="D15122"/>
      <c r="E15122"/>
      <c r="F15122"/>
      <c r="G15122"/>
      <c r="H15122"/>
      <c r="I15122"/>
      <c r="J15122"/>
      <c r="K15122" s="2"/>
      <c r="L15122" s="60"/>
    </row>
    <row r="15123" spans="1:12">
      <c r="A15123"/>
      <c r="B15123"/>
      <c r="C15123"/>
      <c r="D15123"/>
      <c r="E15123"/>
      <c r="F15123"/>
      <c r="G15123"/>
      <c r="H15123"/>
      <c r="I15123"/>
      <c r="J15123"/>
      <c r="K15123" s="2"/>
      <c r="L15123" s="60"/>
    </row>
    <row r="15124" spans="1:12">
      <c r="A15124"/>
      <c r="B15124"/>
      <c r="C15124"/>
      <c r="D15124"/>
      <c r="E15124"/>
      <c r="F15124"/>
      <c r="G15124"/>
      <c r="H15124"/>
      <c r="I15124"/>
      <c r="J15124"/>
      <c r="K15124" s="2"/>
      <c r="L15124" s="60"/>
    </row>
    <row r="15125" spans="1:12">
      <c r="A15125"/>
      <c r="B15125"/>
      <c r="C15125"/>
      <c r="D15125"/>
      <c r="E15125"/>
      <c r="F15125"/>
      <c r="G15125"/>
      <c r="H15125"/>
      <c r="I15125"/>
      <c r="J15125"/>
      <c r="K15125" s="2"/>
      <c r="L15125" s="60"/>
    </row>
    <row r="15126" spans="1:12">
      <c r="A15126"/>
      <c r="B15126"/>
      <c r="C15126"/>
      <c r="D15126"/>
      <c r="E15126"/>
      <c r="F15126"/>
      <c r="G15126"/>
      <c r="H15126"/>
      <c r="I15126"/>
      <c r="J15126"/>
      <c r="K15126" s="2"/>
      <c r="L15126" s="60"/>
    </row>
    <row r="15127" spans="1:12">
      <c r="A15127"/>
      <c r="B15127"/>
      <c r="C15127"/>
      <c r="D15127"/>
      <c r="E15127"/>
      <c r="F15127"/>
      <c r="G15127"/>
      <c r="H15127"/>
      <c r="I15127"/>
      <c r="J15127"/>
      <c r="K15127" s="2"/>
      <c r="L15127" s="60"/>
    </row>
    <row r="15128" spans="1:12">
      <c r="A15128"/>
      <c r="B15128"/>
      <c r="C15128"/>
      <c r="D15128"/>
      <c r="E15128"/>
      <c r="F15128"/>
      <c r="G15128"/>
      <c r="H15128"/>
      <c r="I15128"/>
      <c r="J15128"/>
      <c r="K15128" s="2"/>
      <c r="L15128" s="60"/>
    </row>
    <row r="15129" spans="1:12">
      <c r="A15129"/>
      <c r="B15129"/>
      <c r="C15129"/>
      <c r="D15129"/>
      <c r="E15129"/>
      <c r="F15129"/>
      <c r="G15129"/>
      <c r="H15129"/>
      <c r="I15129"/>
      <c r="J15129"/>
      <c r="K15129" s="2"/>
      <c r="L15129" s="60"/>
    </row>
    <row r="15130" spans="1:12">
      <c r="A15130"/>
      <c r="B15130"/>
      <c r="C15130"/>
      <c r="D15130"/>
      <c r="E15130"/>
      <c r="F15130"/>
      <c r="G15130"/>
      <c r="H15130"/>
      <c r="I15130"/>
      <c r="J15130"/>
      <c r="K15130" s="2"/>
      <c r="L15130" s="60"/>
    </row>
    <row r="15131" spans="1:12">
      <c r="A15131"/>
      <c r="B15131"/>
      <c r="C15131"/>
      <c r="D15131"/>
      <c r="E15131"/>
      <c r="F15131"/>
      <c r="G15131"/>
      <c r="H15131"/>
      <c r="I15131"/>
      <c r="J15131"/>
      <c r="K15131" s="2"/>
      <c r="L15131" s="60"/>
    </row>
    <row r="15132" spans="1:12">
      <c r="A15132"/>
      <c r="B15132"/>
      <c r="C15132"/>
      <c r="D15132"/>
      <c r="E15132"/>
      <c r="F15132"/>
      <c r="G15132"/>
      <c r="H15132"/>
      <c r="I15132"/>
      <c r="J15132"/>
      <c r="K15132" s="2"/>
      <c r="L15132" s="60"/>
    </row>
    <row r="15133" spans="1:12">
      <c r="A15133"/>
      <c r="B15133"/>
      <c r="C15133"/>
      <c r="D15133"/>
      <c r="E15133"/>
      <c r="F15133"/>
      <c r="G15133"/>
      <c r="H15133"/>
      <c r="I15133"/>
      <c r="J15133"/>
      <c r="K15133" s="2"/>
      <c r="L15133" s="60"/>
    </row>
    <row r="15134" spans="1:12">
      <c r="A15134"/>
      <c r="B15134"/>
      <c r="C15134"/>
      <c r="D15134"/>
      <c r="E15134"/>
      <c r="F15134"/>
      <c r="G15134"/>
      <c r="H15134"/>
      <c r="I15134"/>
      <c r="J15134"/>
      <c r="K15134" s="2"/>
      <c r="L15134" s="60"/>
    </row>
    <row r="15135" spans="1:12">
      <c r="A15135"/>
      <c r="B15135"/>
      <c r="C15135"/>
      <c r="D15135"/>
      <c r="E15135"/>
      <c r="F15135"/>
      <c r="G15135"/>
      <c r="H15135"/>
      <c r="I15135"/>
      <c r="J15135"/>
      <c r="K15135" s="2"/>
      <c r="L15135" s="60"/>
    </row>
    <row r="15136" spans="1:12">
      <c r="A15136"/>
      <c r="B15136"/>
      <c r="C15136"/>
      <c r="D15136"/>
      <c r="E15136"/>
      <c r="F15136"/>
      <c r="G15136"/>
      <c r="H15136"/>
      <c r="I15136"/>
      <c r="J15136"/>
      <c r="K15136" s="2"/>
      <c r="L15136" s="60"/>
    </row>
    <row r="15137" spans="1:12">
      <c r="A15137"/>
      <c r="B15137"/>
      <c r="C15137"/>
      <c r="D15137"/>
      <c r="E15137"/>
      <c r="F15137"/>
      <c r="G15137"/>
      <c r="H15137"/>
      <c r="I15137"/>
      <c r="J15137"/>
      <c r="K15137" s="2"/>
      <c r="L15137" s="60"/>
    </row>
    <row r="15138" spans="1:12">
      <c r="A15138"/>
      <c r="B15138"/>
      <c r="C15138"/>
      <c r="D15138"/>
      <c r="E15138"/>
      <c r="F15138"/>
      <c r="G15138"/>
      <c r="H15138"/>
      <c r="I15138"/>
      <c r="J15138"/>
      <c r="K15138" s="2"/>
      <c r="L15138" s="60"/>
    </row>
    <row r="15139" spans="1:12">
      <c r="A15139"/>
      <c r="B15139"/>
      <c r="C15139"/>
      <c r="D15139"/>
      <c r="E15139"/>
      <c r="F15139"/>
      <c r="G15139"/>
      <c r="H15139"/>
      <c r="I15139"/>
      <c r="J15139"/>
      <c r="K15139" s="62"/>
      <c r="L15139" s="63"/>
    </row>
    <row r="15140" spans="1:12">
      <c r="A15140"/>
      <c r="B15140"/>
      <c r="C15140"/>
      <c r="D15140"/>
      <c r="E15140"/>
      <c r="F15140"/>
      <c r="G15140"/>
      <c r="H15140"/>
      <c r="I15140"/>
      <c r="J15140"/>
      <c r="K15140" s="62"/>
      <c r="L15140" s="63"/>
    </row>
    <row r="15141" spans="1:12">
      <c r="A15141"/>
      <c r="B15141"/>
      <c r="C15141"/>
      <c r="D15141"/>
      <c r="E15141"/>
      <c r="F15141"/>
      <c r="G15141"/>
      <c r="H15141"/>
      <c r="I15141"/>
      <c r="J15141"/>
      <c r="K15141" s="62"/>
      <c r="L15141" s="63"/>
    </row>
    <row r="15142" spans="1:12">
      <c r="A15142"/>
      <c r="B15142"/>
      <c r="C15142"/>
      <c r="D15142"/>
      <c r="E15142"/>
      <c r="F15142"/>
      <c r="G15142"/>
      <c r="H15142"/>
      <c r="I15142"/>
      <c r="J15142"/>
      <c r="K15142" s="2"/>
      <c r="L15142" s="60"/>
    </row>
    <row r="15143" spans="1:12">
      <c r="A15143"/>
      <c r="B15143"/>
      <c r="C15143"/>
      <c r="D15143"/>
      <c r="E15143"/>
      <c r="F15143"/>
      <c r="G15143"/>
      <c r="H15143"/>
      <c r="I15143"/>
      <c r="J15143"/>
      <c r="K15143" s="2"/>
      <c r="L15143" s="60"/>
    </row>
    <row r="15144" spans="1:12">
      <c r="A15144"/>
      <c r="B15144"/>
      <c r="C15144"/>
      <c r="D15144"/>
      <c r="E15144"/>
      <c r="F15144"/>
      <c r="G15144"/>
      <c r="H15144"/>
      <c r="I15144"/>
      <c r="J15144"/>
      <c r="K15144" s="2"/>
      <c r="L15144" s="60"/>
    </row>
    <row r="15145" spans="1:12">
      <c r="A15145"/>
      <c r="B15145"/>
      <c r="C15145"/>
      <c r="D15145"/>
      <c r="E15145"/>
      <c r="F15145"/>
      <c r="G15145"/>
      <c r="H15145"/>
      <c r="I15145"/>
      <c r="J15145"/>
      <c r="K15145" s="2"/>
      <c r="L15145" s="60"/>
    </row>
    <row r="15146" spans="1:12">
      <c r="A15146"/>
      <c r="B15146"/>
      <c r="C15146"/>
      <c r="D15146"/>
      <c r="E15146"/>
      <c r="F15146"/>
      <c r="G15146"/>
      <c r="H15146"/>
      <c r="I15146"/>
      <c r="J15146"/>
      <c r="K15146" s="2"/>
      <c r="L15146" s="60"/>
    </row>
    <row r="15147" spans="1:12">
      <c r="A15147"/>
      <c r="B15147"/>
      <c r="C15147"/>
      <c r="D15147"/>
      <c r="E15147"/>
      <c r="F15147"/>
      <c r="G15147"/>
      <c r="H15147"/>
      <c r="I15147"/>
      <c r="J15147"/>
      <c r="K15147" s="2"/>
      <c r="L15147" s="60"/>
    </row>
    <row r="15148" spans="1:12">
      <c r="A15148"/>
      <c r="B15148"/>
      <c r="C15148"/>
      <c r="D15148"/>
      <c r="E15148"/>
      <c r="F15148"/>
      <c r="G15148"/>
      <c r="H15148"/>
      <c r="I15148"/>
      <c r="J15148"/>
      <c r="K15148" s="2"/>
      <c r="L15148" s="60"/>
    </row>
    <row r="15149" spans="1:12">
      <c r="A15149"/>
      <c r="B15149"/>
      <c r="C15149"/>
      <c r="D15149"/>
      <c r="E15149"/>
      <c r="F15149"/>
      <c r="G15149"/>
      <c r="H15149"/>
      <c r="I15149"/>
      <c r="J15149"/>
      <c r="K15149" s="2"/>
      <c r="L15149" s="60"/>
    </row>
    <row r="15150" spans="1:12">
      <c r="A15150"/>
      <c r="B15150"/>
      <c r="C15150"/>
      <c r="D15150"/>
      <c r="E15150"/>
      <c r="F15150"/>
      <c r="G15150"/>
      <c r="H15150"/>
      <c r="I15150"/>
      <c r="J15150"/>
      <c r="K15150" s="2"/>
      <c r="L15150" s="60"/>
    </row>
    <row r="15151" spans="1:12">
      <c r="A15151"/>
      <c r="B15151"/>
      <c r="C15151"/>
      <c r="D15151"/>
      <c r="E15151"/>
      <c r="F15151"/>
      <c r="G15151"/>
      <c r="H15151"/>
      <c r="I15151"/>
      <c r="J15151"/>
      <c r="K15151" s="2"/>
      <c r="L15151" s="60"/>
    </row>
    <row r="15152" spans="1:12">
      <c r="A15152"/>
      <c r="B15152"/>
      <c r="C15152"/>
      <c r="D15152"/>
      <c r="E15152"/>
      <c r="F15152"/>
      <c r="G15152"/>
      <c r="H15152"/>
      <c r="I15152"/>
      <c r="J15152"/>
      <c r="K15152" s="2"/>
      <c r="L15152" s="60"/>
    </row>
    <row r="15153" spans="1:12">
      <c r="A15153"/>
      <c r="B15153"/>
      <c r="C15153"/>
      <c r="D15153"/>
      <c r="E15153"/>
      <c r="F15153"/>
      <c r="G15153"/>
      <c r="H15153"/>
      <c r="I15153"/>
      <c r="J15153"/>
      <c r="K15153" s="2"/>
      <c r="L15153" s="60"/>
    </row>
    <row r="15154" spans="1:12">
      <c r="A15154"/>
      <c r="B15154"/>
      <c r="C15154"/>
      <c r="D15154"/>
      <c r="E15154"/>
      <c r="F15154"/>
      <c r="G15154"/>
      <c r="H15154"/>
      <c r="I15154"/>
      <c r="J15154"/>
      <c r="K15154" s="2"/>
      <c r="L15154" s="60"/>
    </row>
    <row r="15155" spans="1:12">
      <c r="A15155"/>
      <c r="B15155"/>
      <c r="C15155"/>
      <c r="D15155"/>
      <c r="E15155"/>
      <c r="F15155"/>
      <c r="G15155"/>
      <c r="H15155"/>
      <c r="I15155"/>
      <c r="J15155"/>
      <c r="K15155" s="2"/>
      <c r="L15155" s="60"/>
    </row>
    <row r="15156" spans="1:12">
      <c r="A15156"/>
      <c r="B15156"/>
      <c r="C15156"/>
      <c r="D15156"/>
      <c r="E15156"/>
      <c r="F15156"/>
      <c r="G15156"/>
      <c r="H15156"/>
      <c r="I15156"/>
      <c r="J15156"/>
      <c r="K15156" s="2"/>
      <c r="L15156" s="60"/>
    </row>
    <row r="15157" spans="1:12">
      <c r="A15157"/>
      <c r="B15157"/>
      <c r="C15157"/>
      <c r="D15157"/>
      <c r="E15157"/>
      <c r="F15157"/>
      <c r="G15157"/>
      <c r="H15157"/>
      <c r="I15157"/>
      <c r="J15157"/>
      <c r="K15157" s="2"/>
      <c r="L15157" s="60"/>
    </row>
    <row r="15158" spans="1:12">
      <c r="A15158"/>
      <c r="B15158"/>
      <c r="C15158"/>
      <c r="D15158"/>
      <c r="E15158"/>
      <c r="F15158"/>
      <c r="G15158"/>
      <c r="H15158"/>
      <c r="I15158"/>
      <c r="J15158"/>
      <c r="K15158" s="2"/>
      <c r="L15158" s="60"/>
    </row>
    <row r="15159" spans="1:12">
      <c r="A15159"/>
      <c r="B15159"/>
      <c r="C15159"/>
      <c r="D15159"/>
      <c r="E15159"/>
      <c r="F15159"/>
      <c r="G15159"/>
      <c r="H15159"/>
      <c r="I15159"/>
      <c r="J15159"/>
      <c r="K15159" s="2"/>
      <c r="L15159" s="60"/>
    </row>
    <row r="15160" spans="1:12">
      <c r="A15160"/>
      <c r="B15160"/>
      <c r="C15160"/>
      <c r="D15160"/>
      <c r="E15160"/>
      <c r="F15160"/>
      <c r="G15160"/>
      <c r="H15160"/>
      <c r="I15160"/>
      <c r="J15160"/>
      <c r="K15160" s="2"/>
      <c r="L15160" s="60"/>
    </row>
    <row r="15161" spans="1:12">
      <c r="A15161"/>
      <c r="B15161"/>
      <c r="C15161"/>
      <c r="D15161"/>
      <c r="E15161"/>
      <c r="F15161"/>
      <c r="G15161"/>
      <c r="H15161"/>
      <c r="I15161"/>
      <c r="J15161"/>
      <c r="K15161" s="2"/>
      <c r="L15161" s="60"/>
    </row>
    <row r="15162" spans="1:12">
      <c r="A15162"/>
      <c r="B15162"/>
      <c r="C15162"/>
      <c r="D15162"/>
      <c r="E15162"/>
      <c r="F15162"/>
      <c r="G15162"/>
      <c r="H15162"/>
      <c r="I15162"/>
      <c r="J15162"/>
      <c r="K15162" s="2"/>
      <c r="L15162" s="60"/>
    </row>
    <row r="15163" spans="1:12">
      <c r="A15163"/>
      <c r="B15163"/>
      <c r="C15163"/>
      <c r="D15163"/>
      <c r="E15163"/>
      <c r="F15163"/>
      <c r="G15163"/>
      <c r="H15163"/>
      <c r="I15163"/>
      <c r="J15163"/>
      <c r="K15163" s="2"/>
      <c r="L15163" s="60"/>
    </row>
    <row r="15164" spans="1:12">
      <c r="A15164"/>
      <c r="B15164"/>
      <c r="C15164"/>
      <c r="D15164"/>
      <c r="E15164"/>
      <c r="F15164"/>
      <c r="G15164"/>
      <c r="H15164"/>
      <c r="I15164"/>
      <c r="J15164"/>
      <c r="K15164" s="2"/>
      <c r="L15164" s="60"/>
    </row>
    <row r="15165" spans="1:12">
      <c r="A15165"/>
      <c r="B15165"/>
      <c r="C15165"/>
      <c r="D15165"/>
      <c r="E15165"/>
      <c r="F15165"/>
      <c r="G15165"/>
      <c r="H15165"/>
      <c r="I15165"/>
      <c r="J15165"/>
      <c r="K15165" s="2"/>
      <c r="L15165" s="60"/>
    </row>
    <row r="15166" spans="1:12">
      <c r="A15166"/>
      <c r="B15166"/>
      <c r="C15166"/>
      <c r="D15166"/>
      <c r="E15166"/>
      <c r="F15166"/>
      <c r="G15166"/>
      <c r="H15166"/>
      <c r="I15166"/>
      <c r="J15166"/>
      <c r="K15166" s="2"/>
      <c r="L15166" s="60"/>
    </row>
    <row r="15167" spans="1:12">
      <c r="A15167"/>
      <c r="B15167"/>
      <c r="C15167"/>
      <c r="D15167"/>
      <c r="E15167"/>
      <c r="F15167"/>
      <c r="G15167"/>
      <c r="H15167"/>
      <c r="I15167"/>
      <c r="J15167"/>
      <c r="K15167" s="2"/>
      <c r="L15167" s="60"/>
    </row>
    <row r="15168" spans="1:12">
      <c r="A15168"/>
      <c r="B15168"/>
      <c r="C15168"/>
      <c r="D15168"/>
      <c r="E15168"/>
      <c r="F15168"/>
      <c r="G15168"/>
      <c r="H15168"/>
      <c r="I15168"/>
      <c r="J15168"/>
      <c r="K15168" s="2"/>
      <c r="L15168" s="60"/>
    </row>
    <row r="15169" spans="1:12">
      <c r="A15169"/>
      <c r="B15169"/>
      <c r="C15169"/>
      <c r="D15169"/>
      <c r="E15169"/>
      <c r="F15169"/>
      <c r="G15169"/>
      <c r="H15169"/>
      <c r="I15169"/>
      <c r="J15169"/>
      <c r="K15169" s="2"/>
      <c r="L15169" s="60"/>
    </row>
    <row r="15170" spans="1:12">
      <c r="A15170"/>
      <c r="B15170"/>
      <c r="C15170"/>
      <c r="D15170"/>
      <c r="E15170"/>
      <c r="F15170"/>
      <c r="G15170"/>
      <c r="H15170"/>
      <c r="I15170"/>
      <c r="J15170"/>
      <c r="K15170" s="2"/>
      <c r="L15170" s="60"/>
    </row>
    <row r="15171" spans="1:12">
      <c r="A15171"/>
      <c r="B15171"/>
      <c r="C15171"/>
      <c r="D15171"/>
      <c r="E15171"/>
      <c r="F15171"/>
      <c r="G15171"/>
      <c r="H15171"/>
      <c r="I15171"/>
      <c r="J15171"/>
      <c r="K15171" s="2"/>
      <c r="L15171" s="60"/>
    </row>
    <row r="15172" spans="1:12">
      <c r="A15172"/>
      <c r="B15172"/>
      <c r="C15172"/>
      <c r="D15172"/>
      <c r="E15172"/>
      <c r="F15172"/>
      <c r="G15172"/>
      <c r="H15172"/>
      <c r="I15172"/>
      <c r="J15172"/>
      <c r="K15172" s="2"/>
      <c r="L15172" s="60"/>
    </row>
    <row r="15173" spans="1:12">
      <c r="A15173"/>
      <c r="B15173"/>
      <c r="C15173"/>
      <c r="D15173"/>
      <c r="E15173"/>
      <c r="F15173"/>
      <c r="G15173"/>
      <c r="H15173"/>
      <c r="I15173"/>
      <c r="J15173"/>
      <c r="K15173" s="2"/>
      <c r="L15173" s="60"/>
    </row>
    <row r="15174" spans="1:12">
      <c r="A15174"/>
      <c r="B15174"/>
      <c r="C15174"/>
      <c r="D15174"/>
      <c r="E15174"/>
      <c r="F15174"/>
      <c r="G15174"/>
      <c r="H15174"/>
      <c r="I15174"/>
      <c r="J15174"/>
      <c r="K15174" s="2"/>
      <c r="L15174" s="60"/>
    </row>
    <row r="15175" spans="1:12">
      <c r="A15175"/>
      <c r="B15175"/>
      <c r="C15175"/>
      <c r="D15175"/>
      <c r="E15175"/>
      <c r="F15175"/>
      <c r="G15175"/>
      <c r="H15175"/>
      <c r="I15175"/>
      <c r="J15175"/>
      <c r="K15175" s="2"/>
      <c r="L15175" s="60"/>
    </row>
    <row r="15176" spans="1:12">
      <c r="A15176"/>
      <c r="B15176"/>
      <c r="C15176"/>
      <c r="D15176"/>
      <c r="E15176"/>
      <c r="F15176"/>
      <c r="G15176"/>
      <c r="H15176"/>
      <c r="I15176"/>
      <c r="J15176"/>
      <c r="K15176" s="2"/>
      <c r="L15176" s="60"/>
    </row>
    <row r="15177" spans="1:12">
      <c r="A15177"/>
      <c r="B15177"/>
      <c r="C15177"/>
      <c r="D15177"/>
      <c r="E15177"/>
      <c r="F15177"/>
      <c r="G15177"/>
      <c r="H15177"/>
      <c r="I15177"/>
      <c r="J15177"/>
      <c r="K15177" s="2"/>
      <c r="L15177" s="60"/>
    </row>
    <row r="15178" spans="1:12">
      <c r="A15178"/>
      <c r="B15178"/>
      <c r="C15178"/>
      <c r="D15178"/>
      <c r="E15178"/>
      <c r="F15178"/>
      <c r="G15178"/>
      <c r="H15178"/>
      <c r="I15178"/>
      <c r="J15178"/>
      <c r="K15178" s="2"/>
      <c r="L15178" s="60"/>
    </row>
    <row r="15179" spans="1:12">
      <c r="A15179"/>
      <c r="B15179"/>
      <c r="C15179"/>
      <c r="D15179"/>
      <c r="E15179"/>
      <c r="F15179"/>
      <c r="G15179"/>
      <c r="H15179"/>
      <c r="I15179"/>
      <c r="J15179"/>
      <c r="K15179" s="2"/>
      <c r="L15179" s="60"/>
    </row>
    <row r="15180" spans="1:12">
      <c r="A15180"/>
      <c r="B15180"/>
      <c r="C15180"/>
      <c r="D15180"/>
      <c r="E15180"/>
      <c r="F15180"/>
      <c r="G15180"/>
      <c r="H15180"/>
      <c r="I15180"/>
      <c r="J15180"/>
      <c r="K15180" s="2"/>
      <c r="L15180" s="60"/>
    </row>
    <row r="15181" spans="1:12">
      <c r="A15181"/>
      <c r="B15181"/>
      <c r="C15181"/>
      <c r="D15181"/>
      <c r="E15181"/>
      <c r="F15181"/>
      <c r="G15181"/>
      <c r="H15181"/>
      <c r="I15181"/>
      <c r="J15181"/>
      <c r="K15181" s="2"/>
      <c r="L15181" s="60"/>
    </row>
    <row r="15182" spans="1:12">
      <c r="A15182"/>
      <c r="B15182"/>
      <c r="C15182"/>
      <c r="D15182"/>
      <c r="E15182"/>
      <c r="F15182"/>
      <c r="G15182"/>
      <c r="H15182"/>
      <c r="I15182"/>
      <c r="J15182"/>
      <c r="K15182" s="2"/>
      <c r="L15182" s="60"/>
    </row>
    <row r="15183" spans="1:12">
      <c r="A15183"/>
      <c r="B15183"/>
      <c r="C15183"/>
      <c r="D15183"/>
      <c r="E15183"/>
      <c r="F15183"/>
      <c r="G15183"/>
      <c r="H15183"/>
      <c r="I15183"/>
      <c r="J15183"/>
      <c r="K15183" s="2"/>
      <c r="L15183" s="60"/>
    </row>
    <row r="15184" spans="1:12">
      <c r="A15184"/>
      <c r="B15184"/>
      <c r="C15184"/>
      <c r="D15184"/>
      <c r="E15184"/>
      <c r="F15184"/>
      <c r="G15184"/>
      <c r="H15184"/>
      <c r="I15184"/>
      <c r="J15184"/>
      <c r="K15184" s="2"/>
      <c r="L15184" s="60"/>
    </row>
    <row r="15185" spans="1:12">
      <c r="A15185"/>
      <c r="B15185"/>
      <c r="C15185"/>
      <c r="D15185"/>
      <c r="E15185"/>
      <c r="F15185"/>
      <c r="G15185"/>
      <c r="H15185"/>
      <c r="I15185"/>
      <c r="J15185"/>
      <c r="K15185" s="2"/>
      <c r="L15185" s="60"/>
    </row>
    <row r="15186" spans="1:12">
      <c r="A15186"/>
      <c r="B15186"/>
      <c r="C15186"/>
      <c r="D15186"/>
      <c r="E15186"/>
      <c r="F15186"/>
      <c r="G15186"/>
      <c r="H15186"/>
      <c r="I15186"/>
      <c r="J15186"/>
      <c r="K15186" s="2"/>
      <c r="L15186" s="60"/>
    </row>
    <row r="15187" spans="1:12">
      <c r="A15187"/>
      <c r="B15187"/>
      <c r="C15187"/>
      <c r="D15187"/>
      <c r="E15187"/>
      <c r="F15187"/>
      <c r="G15187"/>
      <c r="H15187"/>
      <c r="I15187"/>
      <c r="J15187"/>
      <c r="K15187" s="2"/>
      <c r="L15187" s="60"/>
    </row>
    <row r="15188" spans="1:12">
      <c r="A15188"/>
      <c r="B15188"/>
      <c r="C15188"/>
      <c r="D15188"/>
      <c r="E15188"/>
      <c r="F15188"/>
      <c r="G15188"/>
      <c r="H15188"/>
      <c r="I15188"/>
      <c r="J15188"/>
      <c r="K15188" s="2"/>
      <c r="L15188" s="60"/>
    </row>
    <row r="15189" spans="1:12">
      <c r="A15189"/>
      <c r="B15189"/>
      <c r="C15189"/>
      <c r="D15189"/>
      <c r="E15189"/>
      <c r="F15189"/>
      <c r="G15189"/>
      <c r="H15189"/>
      <c r="I15189"/>
      <c r="J15189"/>
      <c r="K15189" s="2"/>
      <c r="L15189" s="60"/>
    </row>
    <row r="15190" spans="1:12">
      <c r="A15190"/>
      <c r="B15190"/>
      <c r="C15190"/>
      <c r="D15190"/>
      <c r="E15190"/>
      <c r="F15190"/>
      <c r="G15190"/>
      <c r="H15190"/>
      <c r="I15190"/>
      <c r="J15190"/>
      <c r="K15190" s="2"/>
      <c r="L15190" s="60"/>
    </row>
    <row r="15191" spans="1:12">
      <c r="A15191"/>
      <c r="B15191"/>
      <c r="C15191"/>
      <c r="D15191"/>
      <c r="E15191"/>
      <c r="F15191"/>
      <c r="G15191"/>
      <c r="H15191"/>
      <c r="I15191"/>
      <c r="J15191"/>
      <c r="K15191" s="2"/>
      <c r="L15191" s="60"/>
    </row>
    <row r="15192" spans="1:12">
      <c r="A15192"/>
      <c r="B15192"/>
      <c r="C15192"/>
      <c r="D15192"/>
      <c r="E15192"/>
      <c r="F15192"/>
      <c r="G15192"/>
      <c r="H15192"/>
      <c r="I15192"/>
      <c r="J15192"/>
      <c r="K15192" s="2"/>
      <c r="L15192" s="60"/>
    </row>
    <row r="15193" spans="1:12">
      <c r="A15193"/>
      <c r="B15193"/>
      <c r="C15193"/>
      <c r="D15193"/>
      <c r="E15193"/>
      <c r="F15193"/>
      <c r="G15193"/>
      <c r="H15193"/>
      <c r="I15193"/>
      <c r="J15193"/>
      <c r="K15193" s="2"/>
      <c r="L15193" s="60"/>
    </row>
    <row r="15194" spans="1:12">
      <c r="A15194"/>
      <c r="B15194"/>
      <c r="C15194"/>
      <c r="D15194"/>
      <c r="E15194"/>
      <c r="F15194"/>
      <c r="G15194"/>
      <c r="H15194"/>
      <c r="I15194"/>
      <c r="J15194"/>
      <c r="K15194" s="2"/>
      <c r="L15194" s="60"/>
    </row>
    <row r="15195" spans="1:12">
      <c r="A15195"/>
      <c r="B15195"/>
      <c r="C15195"/>
      <c r="D15195"/>
      <c r="E15195"/>
      <c r="F15195"/>
      <c r="G15195"/>
      <c r="H15195"/>
      <c r="I15195"/>
      <c r="J15195"/>
      <c r="K15195" s="2"/>
      <c r="L15195" s="60"/>
    </row>
    <row r="15196" spans="1:12">
      <c r="A15196"/>
      <c r="B15196"/>
      <c r="C15196"/>
      <c r="D15196"/>
      <c r="E15196"/>
      <c r="F15196"/>
      <c r="G15196"/>
      <c r="H15196"/>
      <c r="I15196"/>
      <c r="J15196"/>
      <c r="K15196" s="2"/>
      <c r="L15196" s="60"/>
    </row>
    <row r="15197" spans="1:12">
      <c r="A15197"/>
      <c r="B15197"/>
      <c r="C15197"/>
      <c r="D15197"/>
      <c r="E15197"/>
      <c r="F15197"/>
      <c r="G15197"/>
      <c r="H15197"/>
      <c r="I15197"/>
      <c r="J15197"/>
      <c r="K15197" s="2"/>
      <c r="L15197" s="60"/>
    </row>
    <row r="15198" spans="1:12">
      <c r="A15198"/>
      <c r="B15198"/>
      <c r="C15198"/>
      <c r="D15198"/>
      <c r="E15198"/>
      <c r="F15198"/>
      <c r="G15198"/>
      <c r="H15198"/>
      <c r="I15198"/>
      <c r="J15198"/>
      <c r="K15198" s="2"/>
      <c r="L15198" s="60"/>
    </row>
    <row r="15199" spans="1:12">
      <c r="A15199"/>
      <c r="B15199"/>
      <c r="C15199"/>
      <c r="D15199"/>
      <c r="E15199"/>
      <c r="F15199"/>
      <c r="G15199"/>
      <c r="H15199"/>
      <c r="I15199"/>
      <c r="J15199"/>
      <c r="K15199" s="2"/>
      <c r="L15199" s="60"/>
    </row>
    <row r="15200" spans="1:12">
      <c r="A15200"/>
      <c r="B15200"/>
      <c r="C15200"/>
      <c r="D15200"/>
      <c r="E15200"/>
      <c r="F15200"/>
      <c r="G15200"/>
      <c r="H15200"/>
      <c r="I15200"/>
      <c r="J15200"/>
      <c r="K15200" s="2"/>
      <c r="L15200" s="60"/>
    </row>
    <row r="15201" spans="1:12">
      <c r="A15201"/>
      <c r="B15201"/>
      <c r="C15201"/>
      <c r="D15201"/>
      <c r="E15201"/>
      <c r="F15201"/>
      <c r="G15201"/>
      <c r="H15201"/>
      <c r="I15201"/>
      <c r="J15201"/>
      <c r="K15201" s="2"/>
      <c r="L15201" s="60"/>
    </row>
    <row r="15202" spans="1:12">
      <c r="A15202"/>
      <c r="B15202"/>
      <c r="C15202"/>
      <c r="D15202"/>
      <c r="E15202"/>
      <c r="F15202"/>
      <c r="G15202"/>
      <c r="H15202"/>
      <c r="I15202"/>
      <c r="J15202"/>
      <c r="K15202" s="2"/>
      <c r="L15202" s="60"/>
    </row>
    <row r="15203" spans="1:12">
      <c r="A15203"/>
      <c r="B15203"/>
      <c r="C15203"/>
      <c r="D15203"/>
      <c r="E15203"/>
      <c r="F15203"/>
      <c r="G15203"/>
      <c r="H15203"/>
      <c r="I15203"/>
      <c r="J15203"/>
      <c r="K15203" s="2"/>
      <c r="L15203" s="60"/>
    </row>
    <row r="15204" spans="1:12">
      <c r="A15204"/>
      <c r="B15204"/>
      <c r="C15204"/>
      <c r="D15204"/>
      <c r="E15204"/>
      <c r="F15204"/>
      <c r="G15204"/>
      <c r="H15204"/>
      <c r="I15204"/>
      <c r="J15204"/>
      <c r="K15204" s="2"/>
      <c r="L15204" s="60"/>
    </row>
    <row r="15205" spans="1:12">
      <c r="A15205"/>
      <c r="B15205"/>
      <c r="C15205"/>
      <c r="D15205"/>
      <c r="E15205"/>
      <c r="F15205"/>
      <c r="G15205"/>
      <c r="H15205"/>
      <c r="I15205"/>
      <c r="J15205"/>
      <c r="K15205" s="2"/>
      <c r="L15205" s="60"/>
    </row>
    <row r="15206" spans="1:12">
      <c r="A15206"/>
      <c r="B15206"/>
      <c r="C15206"/>
      <c r="D15206"/>
      <c r="E15206"/>
      <c r="F15206"/>
      <c r="G15206"/>
      <c r="H15206"/>
      <c r="I15206"/>
      <c r="J15206"/>
      <c r="K15206" s="2"/>
      <c r="L15206" s="60"/>
    </row>
    <row r="15207" spans="1:12">
      <c r="A15207"/>
      <c r="B15207"/>
      <c r="C15207"/>
      <c r="D15207"/>
      <c r="E15207"/>
      <c r="F15207"/>
      <c r="G15207"/>
      <c r="H15207"/>
      <c r="I15207"/>
      <c r="J15207"/>
      <c r="K15207" s="2"/>
      <c r="L15207" s="60"/>
    </row>
    <row r="15208" spans="1:12">
      <c r="A15208"/>
      <c r="B15208"/>
      <c r="C15208"/>
      <c r="D15208"/>
      <c r="E15208"/>
      <c r="F15208"/>
      <c r="G15208"/>
      <c r="H15208"/>
      <c r="I15208"/>
      <c r="J15208"/>
      <c r="K15208" s="2"/>
      <c r="L15208" s="60"/>
    </row>
    <row r="15209" spans="1:12">
      <c r="A15209"/>
      <c r="B15209"/>
      <c r="C15209"/>
      <c r="D15209"/>
      <c r="E15209"/>
      <c r="F15209"/>
      <c r="G15209"/>
      <c r="H15209"/>
      <c r="I15209"/>
      <c r="J15209"/>
      <c r="K15209" s="2"/>
      <c r="L15209" s="60"/>
    </row>
    <row r="15210" spans="1:12">
      <c r="A15210"/>
      <c r="B15210"/>
      <c r="C15210"/>
      <c r="D15210"/>
      <c r="E15210"/>
      <c r="F15210"/>
      <c r="G15210"/>
      <c r="H15210"/>
      <c r="I15210"/>
      <c r="J15210"/>
      <c r="K15210" s="2"/>
      <c r="L15210" s="60"/>
    </row>
    <row r="15211" spans="1:12">
      <c r="A15211"/>
      <c r="B15211"/>
      <c r="C15211"/>
      <c r="D15211"/>
      <c r="E15211"/>
      <c r="F15211"/>
      <c r="G15211"/>
      <c r="H15211"/>
      <c r="I15211"/>
      <c r="J15211"/>
      <c r="K15211" s="2"/>
      <c r="L15211" s="60"/>
    </row>
    <row r="15212" spans="1:12">
      <c r="A15212"/>
      <c r="B15212"/>
      <c r="C15212"/>
      <c r="D15212"/>
      <c r="E15212"/>
      <c r="F15212"/>
      <c r="G15212"/>
      <c r="H15212"/>
      <c r="I15212"/>
      <c r="J15212"/>
      <c r="K15212" s="2"/>
      <c r="L15212" s="60"/>
    </row>
    <row r="15213" spans="1:12">
      <c r="A15213"/>
      <c r="B15213"/>
      <c r="C15213"/>
      <c r="D15213"/>
      <c r="E15213"/>
      <c r="F15213"/>
      <c r="G15213"/>
      <c r="H15213"/>
      <c r="I15213"/>
      <c r="J15213"/>
      <c r="K15213" s="2"/>
      <c r="L15213" s="60"/>
    </row>
    <row r="15214" spans="1:12">
      <c r="A15214"/>
      <c r="B15214"/>
      <c r="C15214"/>
      <c r="D15214"/>
      <c r="E15214"/>
      <c r="F15214"/>
      <c r="G15214"/>
      <c r="H15214"/>
      <c r="I15214"/>
      <c r="J15214"/>
      <c r="K15214" s="2"/>
      <c r="L15214" s="60"/>
    </row>
    <row r="15215" spans="1:12">
      <c r="A15215"/>
      <c r="B15215"/>
      <c r="C15215"/>
      <c r="D15215"/>
      <c r="E15215"/>
      <c r="F15215"/>
      <c r="G15215"/>
      <c r="H15215"/>
      <c r="I15215"/>
      <c r="J15215"/>
      <c r="K15215" s="2"/>
      <c r="L15215" s="60"/>
    </row>
    <row r="15216" spans="1:12">
      <c r="A15216"/>
      <c r="B15216"/>
      <c r="C15216"/>
      <c r="D15216"/>
      <c r="E15216"/>
      <c r="F15216"/>
      <c r="G15216"/>
      <c r="H15216"/>
      <c r="I15216"/>
      <c r="J15216"/>
      <c r="K15216" s="2"/>
      <c r="L15216" s="60"/>
    </row>
    <row r="15217" spans="1:12">
      <c r="A15217"/>
      <c r="B15217"/>
      <c r="C15217"/>
      <c r="D15217"/>
      <c r="E15217"/>
      <c r="F15217"/>
      <c r="G15217"/>
      <c r="H15217"/>
      <c r="I15217"/>
      <c r="J15217"/>
      <c r="K15217" s="2"/>
      <c r="L15217" s="60"/>
    </row>
    <row r="15218" spans="1:12">
      <c r="A15218"/>
      <c r="B15218"/>
      <c r="C15218"/>
      <c r="D15218"/>
      <c r="E15218"/>
      <c r="F15218"/>
      <c r="G15218"/>
      <c r="H15218"/>
      <c r="I15218"/>
      <c r="J15218"/>
      <c r="K15218" s="2"/>
      <c r="L15218" s="60"/>
    </row>
    <row r="15219" spans="1:12">
      <c r="A15219"/>
      <c r="B15219"/>
      <c r="C15219"/>
      <c r="D15219"/>
      <c r="E15219"/>
      <c r="F15219"/>
      <c r="G15219"/>
      <c r="H15219"/>
      <c r="I15219"/>
      <c r="J15219"/>
      <c r="K15219" s="2"/>
      <c r="L15219" s="60"/>
    </row>
    <row r="15220" spans="1:12">
      <c r="A15220"/>
      <c r="B15220"/>
      <c r="C15220"/>
      <c r="D15220"/>
      <c r="E15220"/>
      <c r="F15220"/>
      <c r="G15220"/>
      <c r="H15220"/>
      <c r="I15220"/>
      <c r="J15220"/>
      <c r="K15220" s="2"/>
      <c r="L15220" s="60"/>
    </row>
    <row r="15221" spans="1:12">
      <c r="A15221"/>
      <c r="B15221"/>
      <c r="C15221"/>
      <c r="D15221"/>
      <c r="E15221"/>
      <c r="F15221"/>
      <c r="G15221"/>
      <c r="H15221"/>
      <c r="I15221"/>
      <c r="J15221"/>
      <c r="K15221" s="2"/>
      <c r="L15221" s="60"/>
    </row>
    <row r="15222" spans="1:12">
      <c r="A15222"/>
      <c r="B15222"/>
      <c r="C15222"/>
      <c r="D15222"/>
      <c r="E15222"/>
      <c r="F15222"/>
      <c r="G15222"/>
      <c r="H15222"/>
      <c r="I15222"/>
      <c r="J15222"/>
      <c r="K15222" s="2"/>
      <c r="L15222" s="60"/>
    </row>
    <row r="15223" spans="1:12">
      <c r="A15223"/>
      <c r="B15223"/>
      <c r="C15223"/>
      <c r="D15223"/>
      <c r="E15223"/>
      <c r="F15223"/>
      <c r="G15223"/>
      <c r="H15223"/>
      <c r="I15223"/>
      <c r="J15223"/>
      <c r="K15223" s="2"/>
      <c r="L15223" s="60"/>
    </row>
    <row r="15224" spans="1:12">
      <c r="A15224"/>
      <c r="B15224"/>
      <c r="C15224"/>
      <c r="D15224"/>
      <c r="E15224"/>
      <c r="F15224"/>
      <c r="G15224"/>
      <c r="H15224"/>
      <c r="I15224"/>
      <c r="J15224"/>
      <c r="K15224" s="2"/>
      <c r="L15224" s="60"/>
    </row>
    <row r="15225" spans="1:12">
      <c r="A15225"/>
      <c r="B15225"/>
      <c r="C15225"/>
      <c r="D15225"/>
      <c r="E15225"/>
      <c r="F15225"/>
      <c r="G15225"/>
      <c r="H15225"/>
      <c r="I15225"/>
      <c r="J15225"/>
      <c r="K15225" s="2"/>
      <c r="L15225" s="60"/>
    </row>
    <row r="15226" spans="1:12">
      <c r="A15226"/>
      <c r="B15226"/>
      <c r="C15226"/>
      <c r="D15226"/>
      <c r="E15226"/>
      <c r="F15226"/>
      <c r="G15226"/>
      <c r="H15226"/>
      <c r="I15226"/>
      <c r="J15226"/>
      <c r="K15226" s="2"/>
      <c r="L15226" s="60"/>
    </row>
    <row r="15227" spans="1:12">
      <c r="A15227"/>
      <c r="B15227"/>
      <c r="C15227"/>
      <c r="D15227"/>
      <c r="E15227"/>
      <c r="F15227"/>
      <c r="G15227"/>
      <c r="H15227"/>
      <c r="I15227"/>
      <c r="J15227"/>
      <c r="K15227" s="2"/>
      <c r="L15227" s="60"/>
    </row>
    <row r="15228" spans="1:12">
      <c r="A15228"/>
      <c r="B15228"/>
      <c r="C15228"/>
      <c r="D15228"/>
      <c r="E15228"/>
      <c r="F15228"/>
      <c r="G15228"/>
      <c r="H15228"/>
      <c r="I15228"/>
      <c r="J15228"/>
      <c r="K15228" s="2"/>
      <c r="L15228" s="60"/>
    </row>
    <row r="15229" spans="1:12">
      <c r="A15229"/>
      <c r="B15229"/>
      <c r="C15229"/>
      <c r="D15229"/>
      <c r="E15229"/>
      <c r="F15229"/>
      <c r="G15229"/>
      <c r="H15229"/>
      <c r="I15229"/>
      <c r="J15229"/>
      <c r="K15229" s="2"/>
      <c r="L15229" s="60"/>
    </row>
    <row r="15230" spans="1:12">
      <c r="A15230"/>
      <c r="B15230"/>
      <c r="C15230"/>
      <c r="D15230"/>
      <c r="E15230"/>
      <c r="F15230"/>
      <c r="G15230"/>
      <c r="H15230"/>
      <c r="I15230"/>
      <c r="J15230"/>
      <c r="K15230" s="2"/>
      <c r="L15230" s="60"/>
    </row>
    <row r="15231" spans="1:12">
      <c r="A15231"/>
      <c r="B15231"/>
      <c r="C15231"/>
      <c r="D15231"/>
      <c r="E15231"/>
      <c r="F15231"/>
      <c r="G15231"/>
      <c r="H15231"/>
      <c r="I15231"/>
      <c r="J15231"/>
      <c r="K15231" s="2"/>
      <c r="L15231" s="60"/>
    </row>
    <row r="15232" spans="1:12">
      <c r="A15232"/>
      <c r="B15232"/>
      <c r="C15232"/>
      <c r="D15232"/>
      <c r="E15232"/>
      <c r="F15232"/>
      <c r="G15232"/>
      <c r="H15232"/>
      <c r="I15232"/>
      <c r="J15232"/>
      <c r="K15232" s="2"/>
      <c r="L15232" s="60"/>
    </row>
    <row r="15233" spans="1:12">
      <c r="A15233"/>
      <c r="B15233"/>
      <c r="C15233"/>
      <c r="D15233"/>
      <c r="E15233"/>
      <c r="F15233"/>
      <c r="G15233"/>
      <c r="H15233"/>
      <c r="I15233"/>
      <c r="J15233"/>
      <c r="K15233" s="2"/>
      <c r="L15233" s="60"/>
    </row>
    <row r="15234" spans="1:12">
      <c r="A15234"/>
      <c r="B15234"/>
      <c r="C15234"/>
      <c r="D15234"/>
      <c r="E15234"/>
      <c r="F15234"/>
      <c r="G15234"/>
      <c r="H15234"/>
      <c r="I15234"/>
      <c r="J15234"/>
      <c r="K15234" s="2"/>
      <c r="L15234" s="60"/>
    </row>
    <row r="15235" spans="1:12">
      <c r="A15235"/>
      <c r="B15235"/>
      <c r="C15235"/>
      <c r="D15235"/>
      <c r="E15235"/>
      <c r="F15235"/>
      <c r="G15235"/>
      <c r="H15235"/>
      <c r="I15235"/>
      <c r="J15235"/>
      <c r="K15235" s="2"/>
      <c r="L15235" s="60"/>
    </row>
    <row r="15236" spans="1:12">
      <c r="A15236"/>
      <c r="B15236"/>
      <c r="C15236"/>
      <c r="D15236"/>
      <c r="E15236"/>
      <c r="F15236"/>
      <c r="G15236"/>
      <c r="H15236"/>
      <c r="I15236"/>
      <c r="J15236"/>
      <c r="K15236" s="2"/>
      <c r="L15236" s="60"/>
    </row>
    <row r="15237" spans="1:12">
      <c r="A15237"/>
      <c r="B15237"/>
      <c r="C15237"/>
      <c r="D15237"/>
      <c r="E15237"/>
      <c r="F15237"/>
      <c r="G15237"/>
      <c r="H15237"/>
      <c r="I15237"/>
      <c r="J15237"/>
      <c r="K15237" s="2"/>
      <c r="L15237" s="60"/>
    </row>
    <row r="15238" spans="1:12">
      <c r="A15238"/>
      <c r="B15238"/>
      <c r="C15238"/>
      <c r="D15238"/>
      <c r="E15238"/>
      <c r="F15238"/>
      <c r="G15238"/>
      <c r="H15238"/>
      <c r="I15238"/>
      <c r="J15238"/>
      <c r="K15238" s="2"/>
      <c r="L15238" s="60"/>
    </row>
    <row r="15239" spans="1:12">
      <c r="A15239"/>
      <c r="B15239"/>
      <c r="C15239"/>
      <c r="D15239"/>
      <c r="E15239"/>
      <c r="F15239"/>
      <c r="G15239"/>
      <c r="H15239"/>
      <c r="I15239"/>
      <c r="J15239"/>
      <c r="K15239" s="2"/>
      <c r="L15239" s="60"/>
    </row>
    <row r="15240" spans="1:12">
      <c r="A15240"/>
      <c r="B15240"/>
      <c r="C15240"/>
      <c r="D15240"/>
      <c r="E15240"/>
      <c r="F15240"/>
      <c r="G15240"/>
      <c r="H15240"/>
      <c r="I15240"/>
      <c r="J15240"/>
      <c r="K15240" s="2"/>
      <c r="L15240" s="60"/>
    </row>
    <row r="15241" spans="1:12">
      <c r="A15241"/>
      <c r="B15241"/>
      <c r="C15241"/>
      <c r="D15241"/>
      <c r="E15241"/>
      <c r="F15241"/>
      <c r="G15241"/>
      <c r="H15241"/>
      <c r="I15241"/>
      <c r="J15241"/>
      <c r="K15241" s="2"/>
      <c r="L15241" s="60"/>
    </row>
    <row r="15242" spans="1:12">
      <c r="A15242"/>
      <c r="B15242"/>
      <c r="C15242"/>
      <c r="D15242"/>
      <c r="E15242"/>
      <c r="F15242"/>
      <c r="G15242"/>
      <c r="H15242"/>
      <c r="I15242"/>
      <c r="J15242"/>
      <c r="K15242" s="2"/>
      <c r="L15242" s="60"/>
    </row>
    <row r="15243" spans="1:12">
      <c r="A15243"/>
      <c r="B15243"/>
      <c r="C15243"/>
      <c r="D15243"/>
      <c r="E15243"/>
      <c r="F15243"/>
      <c r="G15243"/>
      <c r="H15243"/>
      <c r="I15243"/>
      <c r="J15243"/>
      <c r="K15243" s="2"/>
      <c r="L15243" s="60"/>
    </row>
    <row r="15244" spans="1:12">
      <c r="A15244"/>
      <c r="B15244"/>
      <c r="C15244"/>
      <c r="D15244"/>
      <c r="E15244"/>
      <c r="F15244"/>
      <c r="G15244"/>
      <c r="H15244"/>
      <c r="I15244"/>
      <c r="J15244"/>
      <c r="K15244" s="2"/>
      <c r="L15244" s="60"/>
    </row>
    <row r="15245" spans="1:12">
      <c r="A15245"/>
      <c r="B15245"/>
      <c r="C15245"/>
      <c r="D15245"/>
      <c r="E15245"/>
      <c r="F15245"/>
      <c r="G15245"/>
      <c r="H15245"/>
      <c r="I15245"/>
      <c r="J15245"/>
      <c r="K15245" s="2"/>
      <c r="L15245" s="60"/>
    </row>
    <row r="15246" spans="1:12">
      <c r="A15246"/>
      <c r="B15246"/>
      <c r="C15246"/>
      <c r="D15246"/>
      <c r="E15246"/>
      <c r="F15246"/>
      <c r="G15246"/>
      <c r="H15246"/>
      <c r="I15246"/>
      <c r="J15246"/>
      <c r="K15246" s="2"/>
      <c r="L15246" s="60"/>
    </row>
    <row r="15247" spans="1:12">
      <c r="A15247"/>
      <c r="B15247"/>
      <c r="C15247"/>
      <c r="D15247"/>
      <c r="E15247"/>
      <c r="F15247"/>
      <c r="G15247"/>
      <c r="H15247"/>
      <c r="I15247"/>
      <c r="J15247"/>
      <c r="K15247" s="2"/>
      <c r="L15247" s="60"/>
    </row>
    <row r="15248" spans="1:12">
      <c r="A15248"/>
      <c r="B15248"/>
      <c r="C15248"/>
      <c r="D15248"/>
      <c r="E15248"/>
      <c r="F15248"/>
      <c r="G15248"/>
      <c r="H15248"/>
      <c r="I15248"/>
      <c r="J15248"/>
      <c r="K15248" s="2"/>
      <c r="L15248" s="60"/>
    </row>
    <row r="15249" spans="1:12">
      <c r="A15249"/>
      <c r="B15249"/>
      <c r="C15249"/>
      <c r="D15249"/>
      <c r="E15249"/>
      <c r="F15249"/>
      <c r="G15249"/>
      <c r="H15249"/>
      <c r="I15249"/>
      <c r="J15249"/>
      <c r="K15249" s="2"/>
      <c r="L15249" s="60"/>
    </row>
    <row r="15250" spans="1:12">
      <c r="A15250"/>
      <c r="B15250"/>
      <c r="C15250"/>
      <c r="D15250"/>
      <c r="E15250"/>
      <c r="F15250"/>
      <c r="G15250"/>
      <c r="H15250"/>
      <c r="I15250"/>
      <c r="J15250"/>
      <c r="K15250" s="2"/>
      <c r="L15250" s="60"/>
    </row>
    <row r="15251" spans="1:12">
      <c r="A15251"/>
      <c r="B15251"/>
      <c r="C15251"/>
      <c r="D15251"/>
      <c r="E15251"/>
      <c r="F15251"/>
      <c r="G15251"/>
      <c r="H15251"/>
      <c r="I15251"/>
      <c r="J15251"/>
      <c r="K15251" s="2"/>
      <c r="L15251" s="60"/>
    </row>
    <row r="15252" spans="1:12">
      <c r="A15252"/>
      <c r="B15252"/>
      <c r="C15252"/>
      <c r="D15252"/>
      <c r="E15252"/>
      <c r="F15252"/>
      <c r="G15252"/>
      <c r="H15252"/>
      <c r="I15252"/>
      <c r="J15252"/>
      <c r="K15252" s="2"/>
      <c r="L15252" s="60"/>
    </row>
    <row r="15253" spans="1:12">
      <c r="A15253"/>
      <c r="B15253"/>
      <c r="C15253"/>
      <c r="D15253"/>
      <c r="E15253"/>
      <c r="F15253"/>
      <c r="G15253"/>
      <c r="H15253"/>
      <c r="I15253"/>
      <c r="J15253"/>
      <c r="K15253" s="2"/>
      <c r="L15253" s="60"/>
    </row>
    <row r="15254" spans="1:12">
      <c r="A15254"/>
      <c r="B15254"/>
      <c r="C15254"/>
      <c r="D15254"/>
      <c r="E15254"/>
      <c r="F15254"/>
      <c r="G15254"/>
      <c r="H15254"/>
      <c r="I15254"/>
      <c r="J15254"/>
      <c r="K15254" s="2"/>
      <c r="L15254" s="60"/>
    </row>
    <row r="15255" spans="1:12">
      <c r="A15255"/>
      <c r="B15255"/>
      <c r="C15255"/>
      <c r="D15255"/>
      <c r="E15255"/>
      <c r="F15255"/>
      <c r="G15255"/>
      <c r="H15255"/>
      <c r="I15255"/>
      <c r="J15255"/>
      <c r="K15255" s="2"/>
      <c r="L15255" s="60"/>
    </row>
    <row r="15256" spans="1:12">
      <c r="A15256"/>
      <c r="B15256"/>
      <c r="C15256"/>
      <c r="D15256"/>
      <c r="E15256"/>
      <c r="F15256"/>
      <c r="G15256"/>
      <c r="H15256"/>
      <c r="I15256"/>
      <c r="J15256"/>
      <c r="K15256" s="2"/>
      <c r="L15256" s="60"/>
    </row>
    <row r="15257" spans="1:12">
      <c r="A15257"/>
      <c r="B15257"/>
      <c r="C15257"/>
      <c r="D15257"/>
      <c r="E15257"/>
      <c r="F15257"/>
      <c r="G15257"/>
      <c r="H15257"/>
      <c r="I15257"/>
      <c r="J15257"/>
      <c r="K15257" s="2"/>
      <c r="L15257" s="60"/>
    </row>
    <row r="15258" spans="1:12">
      <c r="A15258"/>
      <c r="B15258"/>
      <c r="C15258"/>
      <c r="D15258"/>
      <c r="E15258"/>
      <c r="F15258"/>
      <c r="G15258"/>
      <c r="H15258"/>
      <c r="I15258"/>
      <c r="J15258"/>
      <c r="K15258" s="2"/>
      <c r="L15258" s="60"/>
    </row>
    <row r="15259" spans="1:12">
      <c r="A15259"/>
      <c r="B15259"/>
      <c r="C15259"/>
      <c r="D15259"/>
      <c r="E15259"/>
      <c r="F15259"/>
      <c r="G15259"/>
      <c r="H15259"/>
      <c r="I15259"/>
      <c r="J15259"/>
      <c r="K15259" s="2"/>
      <c r="L15259" s="60"/>
    </row>
    <row r="15260" spans="1:12">
      <c r="A15260"/>
      <c r="B15260"/>
      <c r="C15260"/>
      <c r="D15260"/>
      <c r="E15260"/>
      <c r="F15260"/>
      <c r="G15260"/>
      <c r="H15260"/>
      <c r="I15260"/>
      <c r="J15260"/>
      <c r="K15260" s="2"/>
      <c r="L15260" s="60"/>
    </row>
    <row r="15261" spans="1:12">
      <c r="A15261"/>
      <c r="B15261"/>
      <c r="C15261"/>
      <c r="D15261"/>
      <c r="E15261"/>
      <c r="F15261"/>
      <c r="G15261"/>
      <c r="H15261"/>
      <c r="I15261"/>
      <c r="J15261"/>
      <c r="K15261" s="2"/>
      <c r="L15261" s="60"/>
    </row>
    <row r="15262" spans="1:12">
      <c r="A15262"/>
      <c r="B15262"/>
      <c r="C15262"/>
      <c r="D15262"/>
      <c r="E15262"/>
      <c r="F15262"/>
      <c r="G15262"/>
      <c r="H15262"/>
      <c r="I15262"/>
      <c r="J15262"/>
      <c r="K15262" s="2"/>
      <c r="L15262" s="60"/>
    </row>
    <row r="15263" spans="1:12">
      <c r="A15263"/>
      <c r="B15263"/>
      <c r="C15263"/>
      <c r="D15263"/>
      <c r="E15263"/>
      <c r="F15263"/>
      <c r="G15263"/>
      <c r="H15263"/>
      <c r="I15263"/>
      <c r="J15263"/>
      <c r="K15263" s="2"/>
      <c r="L15263" s="60"/>
    </row>
    <row r="15264" spans="1:12">
      <c r="A15264"/>
      <c r="B15264"/>
      <c r="C15264"/>
      <c r="D15264"/>
      <c r="E15264"/>
      <c r="F15264"/>
      <c r="G15264"/>
      <c r="H15264"/>
      <c r="I15264"/>
      <c r="J15264"/>
      <c r="K15264" s="2"/>
      <c r="L15264" s="60"/>
    </row>
    <row r="15265" spans="1:12">
      <c r="A15265"/>
      <c r="B15265"/>
      <c r="C15265"/>
      <c r="D15265"/>
      <c r="E15265"/>
      <c r="F15265"/>
      <c r="G15265"/>
      <c r="H15265"/>
      <c r="I15265"/>
      <c r="J15265"/>
      <c r="K15265" s="2"/>
      <c r="L15265" s="60"/>
    </row>
    <row r="15266" spans="1:12">
      <c r="A15266"/>
      <c r="B15266"/>
      <c r="C15266"/>
      <c r="D15266"/>
      <c r="E15266"/>
      <c r="F15266"/>
      <c r="G15266"/>
      <c r="H15266"/>
      <c r="I15266"/>
      <c r="J15266"/>
      <c r="K15266" s="62"/>
      <c r="L15266" s="63"/>
    </row>
    <row r="15267" spans="1:12">
      <c r="A15267"/>
      <c r="B15267"/>
      <c r="C15267"/>
      <c r="D15267"/>
      <c r="E15267"/>
      <c r="F15267"/>
      <c r="G15267"/>
      <c r="H15267"/>
      <c r="I15267"/>
      <c r="J15267"/>
      <c r="K15267" s="62"/>
      <c r="L15267" s="63"/>
    </row>
    <row r="15268" spans="1:12">
      <c r="A15268"/>
      <c r="B15268"/>
      <c r="C15268"/>
      <c r="D15268"/>
      <c r="E15268"/>
      <c r="F15268"/>
      <c r="G15268"/>
      <c r="H15268"/>
      <c r="I15268"/>
      <c r="J15268"/>
      <c r="K15268" s="62"/>
      <c r="L15268" s="63"/>
    </row>
    <row r="15269" spans="1:12">
      <c r="A15269"/>
      <c r="B15269"/>
      <c r="C15269"/>
      <c r="D15269"/>
      <c r="E15269"/>
      <c r="F15269"/>
      <c r="G15269"/>
      <c r="H15269"/>
      <c r="I15269"/>
      <c r="J15269"/>
      <c r="K15269" s="2"/>
      <c r="L15269" s="60"/>
    </row>
    <row r="15270" spans="1:12">
      <c r="A15270"/>
      <c r="B15270"/>
      <c r="C15270"/>
      <c r="D15270"/>
      <c r="E15270"/>
      <c r="F15270"/>
      <c r="G15270"/>
      <c r="H15270"/>
      <c r="I15270"/>
      <c r="J15270"/>
      <c r="K15270" s="2"/>
      <c r="L15270" s="60"/>
    </row>
    <row r="15271" spans="1:12">
      <c r="A15271"/>
      <c r="B15271"/>
      <c r="C15271"/>
      <c r="D15271"/>
      <c r="E15271"/>
      <c r="F15271"/>
      <c r="G15271"/>
      <c r="H15271"/>
      <c r="I15271"/>
      <c r="J15271"/>
      <c r="K15271" s="2"/>
      <c r="L15271" s="60"/>
    </row>
    <row r="15272" spans="1:12">
      <c r="A15272"/>
      <c r="B15272"/>
      <c r="C15272"/>
      <c r="D15272"/>
      <c r="E15272"/>
      <c r="F15272"/>
      <c r="G15272"/>
      <c r="H15272"/>
      <c r="I15272"/>
      <c r="J15272"/>
      <c r="K15272" s="2"/>
      <c r="L15272" s="60"/>
    </row>
    <row r="15273" spans="1:12">
      <c r="A15273"/>
      <c r="B15273"/>
      <c r="C15273"/>
      <c r="D15273"/>
      <c r="E15273"/>
      <c r="F15273"/>
      <c r="G15273"/>
      <c r="H15273"/>
      <c r="I15273"/>
      <c r="J15273"/>
      <c r="K15273" s="2"/>
      <c r="L15273" s="60"/>
    </row>
    <row r="15274" spans="1:12">
      <c r="A15274"/>
      <c r="B15274"/>
      <c r="C15274"/>
      <c r="D15274"/>
      <c r="E15274"/>
      <c r="F15274"/>
      <c r="G15274"/>
      <c r="H15274"/>
      <c r="I15274"/>
      <c r="J15274"/>
      <c r="K15274" s="2"/>
      <c r="L15274" s="60"/>
    </row>
    <row r="15275" spans="1:12">
      <c r="A15275"/>
      <c r="B15275"/>
      <c r="C15275"/>
      <c r="D15275"/>
      <c r="E15275"/>
      <c r="F15275"/>
      <c r="G15275"/>
      <c r="H15275"/>
      <c r="I15275"/>
      <c r="J15275"/>
      <c r="K15275" s="2"/>
      <c r="L15275" s="60"/>
    </row>
    <row r="15276" spans="1:12">
      <c r="A15276"/>
      <c r="B15276"/>
      <c r="C15276"/>
      <c r="D15276"/>
      <c r="E15276"/>
      <c r="F15276"/>
      <c r="G15276"/>
      <c r="H15276"/>
      <c r="I15276"/>
      <c r="J15276"/>
      <c r="K15276" s="2"/>
      <c r="L15276" s="60"/>
    </row>
    <row r="15277" spans="1:12">
      <c r="A15277"/>
      <c r="B15277"/>
      <c r="C15277"/>
      <c r="D15277"/>
      <c r="E15277"/>
      <c r="F15277"/>
      <c r="G15277"/>
      <c r="H15277"/>
      <c r="I15277"/>
      <c r="J15277"/>
      <c r="K15277" s="2"/>
      <c r="L15277" s="60"/>
    </row>
    <row r="15278" spans="1:12">
      <c r="A15278"/>
      <c r="B15278"/>
      <c r="C15278"/>
      <c r="D15278"/>
      <c r="E15278"/>
      <c r="F15278"/>
      <c r="G15278"/>
      <c r="H15278"/>
      <c r="I15278"/>
      <c r="J15278"/>
      <c r="K15278" s="2"/>
      <c r="L15278" s="60"/>
    </row>
    <row r="15279" spans="1:12">
      <c r="A15279"/>
      <c r="B15279"/>
      <c r="C15279"/>
      <c r="D15279"/>
      <c r="E15279"/>
      <c r="F15279"/>
      <c r="G15279"/>
      <c r="H15279"/>
      <c r="I15279"/>
      <c r="J15279"/>
      <c r="K15279" s="2"/>
      <c r="L15279" s="60"/>
    </row>
    <row r="15280" spans="1:12">
      <c r="A15280"/>
      <c r="B15280"/>
      <c r="C15280"/>
      <c r="D15280"/>
      <c r="E15280"/>
      <c r="F15280"/>
      <c r="G15280"/>
      <c r="H15280"/>
      <c r="I15280"/>
      <c r="J15280"/>
      <c r="K15280" s="2"/>
      <c r="L15280" s="60"/>
    </row>
    <row r="15281" spans="1:12">
      <c r="A15281"/>
      <c r="B15281"/>
      <c r="C15281"/>
      <c r="D15281"/>
      <c r="E15281"/>
      <c r="F15281"/>
      <c r="G15281"/>
      <c r="H15281"/>
      <c r="I15281"/>
      <c r="J15281"/>
      <c r="K15281" s="2"/>
      <c r="L15281" s="60"/>
    </row>
    <row r="15282" spans="1:12">
      <c r="A15282"/>
      <c r="B15282"/>
      <c r="C15282"/>
      <c r="D15282"/>
      <c r="E15282"/>
      <c r="F15282"/>
      <c r="G15282"/>
      <c r="H15282"/>
      <c r="I15282"/>
      <c r="J15282"/>
      <c r="K15282" s="2"/>
      <c r="L15282" s="60"/>
    </row>
    <row r="15283" spans="1:12">
      <c r="A15283"/>
      <c r="B15283"/>
      <c r="C15283"/>
      <c r="D15283"/>
      <c r="E15283"/>
      <c r="F15283"/>
      <c r="G15283"/>
      <c r="H15283"/>
      <c r="I15283"/>
      <c r="J15283"/>
      <c r="K15283" s="2"/>
      <c r="L15283" s="60"/>
    </row>
    <row r="15284" spans="1:12">
      <c r="A15284"/>
      <c r="B15284"/>
      <c r="C15284"/>
      <c r="D15284"/>
      <c r="E15284"/>
      <c r="F15284"/>
      <c r="G15284"/>
      <c r="H15284"/>
      <c r="I15284"/>
      <c r="J15284"/>
      <c r="K15284" s="2"/>
      <c r="L15284" s="60"/>
    </row>
    <row r="15285" spans="1:12">
      <c r="A15285"/>
      <c r="B15285"/>
      <c r="C15285"/>
      <c r="D15285"/>
      <c r="E15285"/>
      <c r="F15285"/>
      <c r="G15285"/>
      <c r="H15285"/>
      <c r="I15285"/>
      <c r="J15285"/>
      <c r="K15285" s="2"/>
      <c r="L15285" s="60"/>
    </row>
    <row r="15286" spans="1:12">
      <c r="A15286"/>
      <c r="B15286"/>
      <c r="C15286"/>
      <c r="D15286"/>
      <c r="E15286"/>
      <c r="F15286"/>
      <c r="G15286"/>
      <c r="H15286"/>
      <c r="I15286"/>
      <c r="J15286"/>
      <c r="K15286" s="2"/>
      <c r="L15286" s="60"/>
    </row>
    <row r="15287" spans="1:12">
      <c r="A15287"/>
      <c r="B15287"/>
      <c r="C15287"/>
      <c r="D15287"/>
      <c r="E15287"/>
      <c r="F15287"/>
      <c r="G15287"/>
      <c r="H15287"/>
      <c r="I15287"/>
      <c r="J15287"/>
      <c r="K15287" s="2"/>
      <c r="L15287" s="60"/>
    </row>
    <row r="15288" spans="1:12">
      <c r="A15288"/>
      <c r="B15288"/>
      <c r="C15288"/>
      <c r="D15288"/>
      <c r="E15288"/>
      <c r="F15288"/>
      <c r="G15288"/>
      <c r="H15288"/>
      <c r="I15288"/>
      <c r="J15288"/>
      <c r="K15288" s="2"/>
      <c r="L15288" s="60"/>
    </row>
    <row r="15289" spans="1:12">
      <c r="A15289"/>
      <c r="B15289"/>
      <c r="C15289"/>
      <c r="D15289"/>
      <c r="E15289"/>
      <c r="F15289"/>
      <c r="G15289"/>
      <c r="H15289"/>
      <c r="I15289"/>
      <c r="J15289"/>
      <c r="K15289" s="2"/>
      <c r="L15289" s="60"/>
    </row>
    <row r="15290" spans="1:12">
      <c r="A15290"/>
      <c r="B15290"/>
      <c r="C15290"/>
      <c r="D15290"/>
      <c r="E15290"/>
      <c r="F15290"/>
      <c r="G15290"/>
      <c r="H15290"/>
      <c r="I15290"/>
      <c r="J15290"/>
      <c r="K15290" s="2"/>
      <c r="L15290" s="60"/>
    </row>
    <row r="15291" spans="1:12">
      <c r="A15291"/>
      <c r="B15291"/>
      <c r="C15291"/>
      <c r="D15291"/>
      <c r="E15291"/>
      <c r="F15291"/>
      <c r="G15291"/>
      <c r="H15291"/>
      <c r="I15291"/>
      <c r="J15291"/>
      <c r="K15291" s="2"/>
      <c r="L15291" s="60"/>
    </row>
    <row r="15292" spans="1:12">
      <c r="A15292"/>
      <c r="B15292"/>
      <c r="C15292"/>
      <c r="D15292"/>
      <c r="E15292"/>
      <c r="F15292"/>
      <c r="G15292"/>
      <c r="H15292"/>
      <c r="I15292"/>
      <c r="J15292"/>
      <c r="K15292" s="2"/>
      <c r="L15292" s="60"/>
    </row>
    <row r="15293" spans="1:12">
      <c r="A15293"/>
      <c r="B15293"/>
      <c r="C15293"/>
      <c r="D15293"/>
      <c r="E15293"/>
      <c r="F15293"/>
      <c r="G15293"/>
      <c r="H15293"/>
      <c r="I15293"/>
      <c r="J15293"/>
      <c r="K15293" s="2"/>
      <c r="L15293" s="60"/>
    </row>
    <row r="15294" spans="1:12">
      <c r="A15294"/>
      <c r="B15294"/>
      <c r="C15294"/>
      <c r="D15294"/>
      <c r="E15294"/>
      <c r="F15294"/>
      <c r="G15294"/>
      <c r="H15294"/>
      <c r="I15294"/>
      <c r="J15294"/>
      <c r="K15294" s="2"/>
      <c r="L15294" s="60"/>
    </row>
    <row r="15295" spans="1:12">
      <c r="A15295"/>
      <c r="B15295"/>
      <c r="C15295"/>
      <c r="D15295"/>
      <c r="E15295"/>
      <c r="F15295"/>
      <c r="G15295"/>
      <c r="H15295"/>
      <c r="I15295"/>
      <c r="J15295"/>
      <c r="K15295" s="2"/>
      <c r="L15295" s="60"/>
    </row>
    <row r="15296" spans="1:12">
      <c r="A15296"/>
      <c r="B15296"/>
      <c r="C15296"/>
      <c r="D15296"/>
      <c r="E15296"/>
      <c r="F15296"/>
      <c r="G15296"/>
      <c r="H15296"/>
      <c r="I15296"/>
      <c r="J15296"/>
      <c r="K15296" s="2"/>
      <c r="L15296" s="60"/>
    </row>
    <row r="15297" spans="1:12">
      <c r="A15297"/>
      <c r="B15297"/>
      <c r="C15297"/>
      <c r="D15297"/>
      <c r="E15297"/>
      <c r="F15297"/>
      <c r="G15297"/>
      <c r="H15297"/>
      <c r="I15297"/>
      <c r="J15297"/>
      <c r="K15297" s="2"/>
      <c r="L15297" s="60"/>
    </row>
    <row r="15298" spans="1:12">
      <c r="A15298"/>
      <c r="B15298"/>
      <c r="C15298"/>
      <c r="D15298"/>
      <c r="E15298"/>
      <c r="F15298"/>
      <c r="G15298"/>
      <c r="H15298"/>
      <c r="I15298"/>
      <c r="J15298"/>
      <c r="K15298" s="2"/>
      <c r="L15298" s="60"/>
    </row>
    <row r="15299" spans="1:12">
      <c r="A15299"/>
      <c r="B15299"/>
      <c r="C15299"/>
      <c r="D15299"/>
      <c r="E15299"/>
      <c r="F15299"/>
      <c r="G15299"/>
      <c r="H15299"/>
      <c r="I15299"/>
      <c r="J15299"/>
      <c r="K15299" s="2"/>
      <c r="L15299" s="60"/>
    </row>
    <row r="15300" spans="1:12">
      <c r="A15300"/>
      <c r="B15300"/>
      <c r="C15300"/>
      <c r="D15300"/>
      <c r="E15300"/>
      <c r="F15300"/>
      <c r="G15300"/>
      <c r="H15300"/>
      <c r="I15300"/>
      <c r="J15300"/>
      <c r="K15300" s="2"/>
      <c r="L15300" s="60"/>
    </row>
    <row r="15301" spans="1:12">
      <c r="A15301"/>
      <c r="B15301"/>
      <c r="C15301"/>
      <c r="D15301"/>
      <c r="E15301"/>
      <c r="F15301"/>
      <c r="G15301"/>
      <c r="H15301"/>
      <c r="I15301"/>
      <c r="J15301"/>
      <c r="K15301" s="2"/>
      <c r="L15301" s="60"/>
    </row>
    <row r="15302" spans="1:12">
      <c r="A15302"/>
      <c r="B15302"/>
      <c r="C15302"/>
      <c r="D15302"/>
      <c r="E15302"/>
      <c r="F15302"/>
      <c r="G15302"/>
      <c r="H15302"/>
      <c r="I15302"/>
      <c r="J15302"/>
      <c r="K15302" s="2"/>
      <c r="L15302" s="60"/>
    </row>
    <row r="15303" spans="1:12">
      <c r="A15303"/>
      <c r="B15303"/>
      <c r="C15303"/>
      <c r="D15303"/>
      <c r="E15303"/>
      <c r="F15303"/>
      <c r="G15303"/>
      <c r="H15303"/>
      <c r="I15303"/>
      <c r="J15303"/>
      <c r="K15303" s="2"/>
      <c r="L15303" s="60"/>
    </row>
    <row r="15304" spans="1:12">
      <c r="A15304"/>
      <c r="B15304"/>
      <c r="C15304"/>
      <c r="D15304"/>
      <c r="E15304"/>
      <c r="F15304"/>
      <c r="G15304"/>
      <c r="H15304"/>
      <c r="I15304"/>
      <c r="J15304"/>
      <c r="K15304" s="2"/>
      <c r="L15304" s="60"/>
    </row>
    <row r="15305" spans="1:12">
      <c r="A15305"/>
      <c r="B15305"/>
      <c r="C15305"/>
      <c r="D15305"/>
      <c r="E15305"/>
      <c r="F15305"/>
      <c r="G15305"/>
      <c r="H15305"/>
      <c r="I15305"/>
      <c r="J15305"/>
      <c r="K15305" s="2"/>
      <c r="L15305" s="60"/>
    </row>
    <row r="15306" spans="1:12">
      <c r="A15306"/>
      <c r="B15306"/>
      <c r="C15306"/>
      <c r="D15306"/>
      <c r="E15306"/>
      <c r="F15306"/>
      <c r="G15306"/>
      <c r="H15306"/>
      <c r="I15306"/>
      <c r="J15306"/>
      <c r="K15306" s="2"/>
      <c r="L15306" s="60"/>
    </row>
    <row r="15307" spans="1:12">
      <c r="A15307"/>
      <c r="B15307"/>
      <c r="C15307"/>
      <c r="D15307"/>
      <c r="E15307"/>
      <c r="F15307"/>
      <c r="G15307"/>
      <c r="H15307"/>
      <c r="I15307"/>
      <c r="J15307"/>
      <c r="K15307" s="2"/>
      <c r="L15307" s="60"/>
    </row>
    <row r="15308" spans="1:12">
      <c r="A15308"/>
      <c r="B15308"/>
      <c r="C15308"/>
      <c r="D15308"/>
      <c r="E15308"/>
      <c r="F15308"/>
      <c r="G15308"/>
      <c r="H15308"/>
      <c r="I15308"/>
      <c r="J15308"/>
      <c r="K15308" s="2"/>
      <c r="L15308" s="60"/>
    </row>
    <row r="15309" spans="1:12">
      <c r="A15309"/>
      <c r="B15309"/>
      <c r="C15309"/>
      <c r="D15309"/>
      <c r="E15309"/>
      <c r="F15309"/>
      <c r="G15309"/>
      <c r="H15309"/>
      <c r="I15309"/>
      <c r="J15309"/>
      <c r="K15309" s="2"/>
      <c r="L15309" s="60"/>
    </row>
    <row r="15310" spans="1:12">
      <c r="A15310"/>
      <c r="B15310"/>
      <c r="C15310"/>
      <c r="D15310"/>
      <c r="E15310"/>
      <c r="F15310"/>
      <c r="G15310"/>
      <c r="H15310"/>
      <c r="I15310"/>
      <c r="J15310"/>
      <c r="K15310" s="2"/>
      <c r="L15310" s="60"/>
    </row>
    <row r="15311" spans="1:12">
      <c r="A15311"/>
      <c r="B15311"/>
      <c r="C15311"/>
      <c r="D15311"/>
      <c r="E15311"/>
      <c r="F15311"/>
      <c r="G15311"/>
      <c r="H15311"/>
      <c r="I15311"/>
      <c r="J15311"/>
      <c r="K15311" s="2"/>
      <c r="L15311" s="60"/>
    </row>
    <row r="15312" spans="1:12">
      <c r="A15312"/>
      <c r="B15312"/>
      <c r="C15312"/>
      <c r="D15312"/>
      <c r="E15312"/>
      <c r="F15312"/>
      <c r="G15312"/>
      <c r="H15312"/>
      <c r="I15312"/>
      <c r="J15312"/>
      <c r="K15312" s="2"/>
      <c r="L15312" s="60"/>
    </row>
    <row r="15313" spans="1:12">
      <c r="A15313"/>
      <c r="B15313"/>
      <c r="C15313"/>
      <c r="D15313"/>
      <c r="E15313"/>
      <c r="F15313"/>
      <c r="G15313"/>
      <c r="H15313"/>
      <c r="I15313"/>
      <c r="J15313"/>
      <c r="K15313" s="2"/>
      <c r="L15313" s="60"/>
    </row>
    <row r="15314" spans="1:12">
      <c r="A15314"/>
      <c r="B15314"/>
      <c r="C15314"/>
      <c r="D15314"/>
      <c r="E15314"/>
      <c r="F15314"/>
      <c r="G15314"/>
      <c r="H15314"/>
      <c r="I15314"/>
      <c r="J15314"/>
      <c r="K15314" s="2"/>
      <c r="L15314" s="60"/>
    </row>
    <row r="15315" spans="1:12">
      <c r="A15315"/>
      <c r="B15315"/>
      <c r="C15315"/>
      <c r="D15315"/>
      <c r="E15315"/>
      <c r="F15315"/>
      <c r="G15315"/>
      <c r="H15315"/>
      <c r="I15315"/>
      <c r="J15315"/>
      <c r="K15315" s="2"/>
      <c r="L15315" s="60"/>
    </row>
    <row r="15316" spans="1:12">
      <c r="A15316"/>
      <c r="B15316"/>
      <c r="C15316"/>
      <c r="D15316"/>
      <c r="E15316"/>
      <c r="F15316"/>
      <c r="G15316"/>
      <c r="H15316"/>
      <c r="I15316"/>
      <c r="J15316"/>
      <c r="K15316" s="2"/>
      <c r="L15316" s="60"/>
    </row>
    <row r="15317" spans="1:12">
      <c r="A15317"/>
      <c r="B15317"/>
      <c r="C15317"/>
      <c r="D15317"/>
      <c r="E15317"/>
      <c r="F15317"/>
      <c r="G15317"/>
      <c r="H15317"/>
      <c r="I15317"/>
      <c r="J15317"/>
      <c r="K15317" s="2"/>
      <c r="L15317" s="60"/>
    </row>
    <row r="15318" spans="1:12">
      <c r="A15318"/>
      <c r="B15318"/>
      <c r="C15318"/>
      <c r="D15318"/>
      <c r="E15318"/>
      <c r="F15318"/>
      <c r="G15318"/>
      <c r="H15318"/>
      <c r="I15318"/>
      <c r="J15318"/>
      <c r="K15318" s="2"/>
      <c r="L15318" s="60"/>
    </row>
    <row r="15319" spans="1:12">
      <c r="A15319"/>
      <c r="B15319"/>
      <c r="C15319"/>
      <c r="D15319"/>
      <c r="E15319"/>
      <c r="F15319"/>
      <c r="G15319"/>
      <c r="H15319"/>
      <c r="I15319"/>
      <c r="J15319"/>
      <c r="K15319" s="2"/>
      <c r="L15319" s="60"/>
    </row>
    <row r="15320" spans="1:12">
      <c r="A15320"/>
      <c r="B15320"/>
      <c r="C15320"/>
      <c r="D15320"/>
      <c r="E15320"/>
      <c r="F15320"/>
      <c r="G15320"/>
      <c r="H15320"/>
      <c r="I15320"/>
      <c r="J15320"/>
      <c r="K15320" s="2"/>
      <c r="L15320" s="60"/>
    </row>
    <row r="15321" spans="1:12">
      <c r="A15321"/>
      <c r="B15321"/>
      <c r="C15321"/>
      <c r="D15321"/>
      <c r="E15321"/>
      <c r="F15321"/>
      <c r="G15321"/>
      <c r="H15321"/>
      <c r="I15321"/>
      <c r="J15321"/>
      <c r="K15321" s="2"/>
      <c r="L15321" s="60"/>
    </row>
    <row r="15322" spans="1:12">
      <c r="A15322"/>
      <c r="B15322"/>
      <c r="C15322"/>
      <c r="D15322"/>
      <c r="E15322"/>
      <c r="F15322"/>
      <c r="G15322"/>
      <c r="H15322"/>
      <c r="I15322"/>
      <c r="J15322"/>
      <c r="K15322" s="2"/>
      <c r="L15322" s="60"/>
    </row>
    <row r="15323" spans="1:12">
      <c r="A15323"/>
      <c r="B15323"/>
      <c r="C15323"/>
      <c r="D15323"/>
      <c r="E15323"/>
      <c r="F15323"/>
      <c r="G15323"/>
      <c r="H15323"/>
      <c r="I15323"/>
      <c r="J15323"/>
      <c r="K15323" s="2"/>
      <c r="L15323" s="60"/>
    </row>
    <row r="15324" spans="1:12">
      <c r="A15324"/>
      <c r="B15324"/>
      <c r="C15324"/>
      <c r="D15324"/>
      <c r="E15324"/>
      <c r="F15324"/>
      <c r="G15324"/>
      <c r="H15324"/>
      <c r="I15324"/>
      <c r="J15324"/>
      <c r="K15324" s="2"/>
      <c r="L15324" s="60"/>
    </row>
    <row r="15325" spans="1:12">
      <c r="A15325"/>
      <c r="B15325"/>
      <c r="C15325"/>
      <c r="D15325"/>
      <c r="E15325"/>
      <c r="F15325"/>
      <c r="G15325"/>
      <c r="H15325"/>
      <c r="I15325"/>
      <c r="J15325"/>
      <c r="K15325" s="2"/>
      <c r="L15325" s="60"/>
    </row>
    <row r="15326" spans="1:12">
      <c r="A15326"/>
      <c r="B15326"/>
      <c r="C15326"/>
      <c r="D15326"/>
      <c r="E15326"/>
      <c r="F15326"/>
      <c r="G15326"/>
      <c r="H15326"/>
      <c r="I15326"/>
      <c r="J15326"/>
      <c r="K15326" s="2"/>
      <c r="L15326" s="60"/>
    </row>
    <row r="15327" spans="1:12">
      <c r="A15327"/>
      <c r="B15327"/>
      <c r="C15327"/>
      <c r="D15327"/>
      <c r="E15327"/>
      <c r="F15327"/>
      <c r="G15327"/>
      <c r="H15327"/>
      <c r="I15327"/>
      <c r="J15327"/>
      <c r="K15327" s="2"/>
      <c r="L15327" s="60"/>
    </row>
    <row r="15328" spans="1:12">
      <c r="A15328"/>
      <c r="B15328"/>
      <c r="C15328"/>
      <c r="D15328"/>
      <c r="E15328"/>
      <c r="F15328"/>
      <c r="G15328"/>
      <c r="H15328"/>
      <c r="I15328"/>
      <c r="J15328"/>
      <c r="K15328" s="2"/>
      <c r="L15328" s="60"/>
    </row>
    <row r="15329" spans="1:12">
      <c r="A15329"/>
      <c r="B15329"/>
      <c r="C15329"/>
      <c r="D15329"/>
      <c r="E15329"/>
      <c r="F15329"/>
      <c r="G15329"/>
      <c r="H15329"/>
      <c r="I15329"/>
      <c r="J15329"/>
      <c r="K15329" s="2"/>
      <c r="L15329" s="60"/>
    </row>
    <row r="15330" spans="1:12">
      <c r="A15330"/>
      <c r="B15330"/>
      <c r="C15330"/>
      <c r="D15330"/>
      <c r="E15330"/>
      <c r="F15330"/>
      <c r="G15330"/>
      <c r="H15330"/>
      <c r="I15330"/>
      <c r="J15330"/>
      <c r="K15330" s="2"/>
      <c r="L15330" s="60"/>
    </row>
    <row r="15331" spans="1:12">
      <c r="A15331"/>
      <c r="B15331"/>
      <c r="C15331"/>
      <c r="D15331"/>
      <c r="E15331"/>
      <c r="F15331"/>
      <c r="G15331"/>
      <c r="H15331"/>
      <c r="I15331"/>
      <c r="J15331"/>
      <c r="K15331" s="2"/>
      <c r="L15331" s="60"/>
    </row>
    <row r="15332" spans="1:12">
      <c r="A15332"/>
      <c r="B15332"/>
      <c r="C15332"/>
      <c r="D15332"/>
      <c r="E15332"/>
      <c r="F15332"/>
      <c r="G15332"/>
      <c r="H15332"/>
      <c r="I15332"/>
      <c r="J15332"/>
      <c r="K15332" s="2"/>
      <c r="L15332" s="60"/>
    </row>
    <row r="15333" spans="1:12">
      <c r="A15333"/>
      <c r="B15333"/>
      <c r="C15333"/>
      <c r="D15333"/>
      <c r="E15333"/>
      <c r="F15333"/>
      <c r="G15333"/>
      <c r="H15333"/>
      <c r="I15333"/>
      <c r="J15333"/>
      <c r="K15333" s="2"/>
      <c r="L15333" s="60"/>
    </row>
    <row r="15334" spans="1:12">
      <c r="A15334"/>
      <c r="B15334"/>
      <c r="C15334"/>
      <c r="D15334"/>
      <c r="E15334"/>
      <c r="F15334"/>
      <c r="G15334"/>
      <c r="H15334"/>
      <c r="I15334"/>
      <c r="J15334"/>
      <c r="K15334" s="2"/>
      <c r="L15334" s="60"/>
    </row>
    <row r="15335" spans="1:12">
      <c r="A15335"/>
      <c r="B15335"/>
      <c r="C15335"/>
      <c r="D15335"/>
      <c r="E15335"/>
      <c r="F15335"/>
      <c r="G15335"/>
      <c r="H15335"/>
      <c r="I15335"/>
      <c r="J15335"/>
      <c r="K15335" s="2"/>
      <c r="L15335" s="60"/>
    </row>
    <row r="15336" spans="1:12">
      <c r="A15336"/>
      <c r="B15336"/>
      <c r="C15336"/>
      <c r="D15336"/>
      <c r="E15336"/>
      <c r="F15336"/>
      <c r="G15336"/>
      <c r="H15336"/>
      <c r="I15336"/>
      <c r="J15336"/>
      <c r="K15336" s="2"/>
      <c r="L15336" s="60"/>
    </row>
    <row r="15337" spans="1:12">
      <c r="A15337"/>
      <c r="B15337"/>
      <c r="C15337"/>
      <c r="D15337"/>
      <c r="E15337"/>
      <c r="F15337"/>
      <c r="G15337"/>
      <c r="H15337"/>
      <c r="I15337"/>
      <c r="J15337"/>
      <c r="K15337" s="2"/>
      <c r="L15337" s="60"/>
    </row>
    <row r="15338" spans="1:12">
      <c r="A15338"/>
      <c r="B15338"/>
      <c r="C15338"/>
      <c r="D15338"/>
      <c r="E15338"/>
      <c r="F15338"/>
      <c r="G15338"/>
      <c r="H15338"/>
      <c r="I15338"/>
      <c r="J15338"/>
      <c r="K15338" s="2"/>
      <c r="L15338" s="60"/>
    </row>
    <row r="15339" spans="1:12">
      <c r="A15339"/>
      <c r="B15339"/>
      <c r="C15339"/>
      <c r="D15339"/>
      <c r="E15339"/>
      <c r="F15339"/>
      <c r="G15339"/>
      <c r="H15339"/>
      <c r="I15339"/>
      <c r="J15339"/>
      <c r="K15339" s="2"/>
      <c r="L15339" s="60"/>
    </row>
    <row r="15340" spans="1:12">
      <c r="A15340"/>
      <c r="B15340"/>
      <c r="C15340"/>
      <c r="D15340"/>
      <c r="E15340"/>
      <c r="F15340"/>
      <c r="G15340"/>
      <c r="H15340"/>
      <c r="I15340"/>
      <c r="J15340"/>
      <c r="K15340" s="2"/>
      <c r="L15340" s="60"/>
    </row>
    <row r="15341" spans="1:12">
      <c r="A15341"/>
      <c r="B15341"/>
      <c r="C15341"/>
      <c r="D15341"/>
      <c r="E15341"/>
      <c r="F15341"/>
      <c r="G15341"/>
      <c r="H15341"/>
      <c r="I15341"/>
      <c r="J15341"/>
      <c r="K15341" s="2"/>
      <c r="L15341" s="60"/>
    </row>
    <row r="15342" spans="1:12">
      <c r="A15342"/>
      <c r="B15342"/>
      <c r="C15342"/>
      <c r="D15342"/>
      <c r="E15342"/>
      <c r="F15342"/>
      <c r="G15342"/>
      <c r="H15342"/>
      <c r="I15342"/>
      <c r="J15342"/>
      <c r="K15342" s="2"/>
      <c r="L15342" s="60"/>
    </row>
    <row r="15343" spans="1:12">
      <c r="A15343"/>
      <c r="B15343"/>
      <c r="C15343"/>
      <c r="D15343"/>
      <c r="E15343"/>
      <c r="F15343"/>
      <c r="G15343"/>
      <c r="H15343"/>
      <c r="I15343"/>
      <c r="J15343"/>
      <c r="K15343" s="2"/>
      <c r="L15343" s="60"/>
    </row>
    <row r="15344" spans="1:12">
      <c r="A15344"/>
      <c r="B15344"/>
      <c r="C15344"/>
      <c r="D15344"/>
      <c r="E15344"/>
      <c r="F15344"/>
      <c r="G15344"/>
      <c r="H15344"/>
      <c r="I15344"/>
      <c r="J15344"/>
      <c r="K15344" s="2"/>
      <c r="L15344" s="60"/>
    </row>
    <row r="15345" spans="1:12">
      <c r="A15345"/>
      <c r="B15345"/>
      <c r="C15345"/>
      <c r="D15345"/>
      <c r="E15345"/>
      <c r="F15345"/>
      <c r="G15345"/>
      <c r="H15345"/>
      <c r="I15345"/>
      <c r="J15345"/>
      <c r="K15345" s="2"/>
      <c r="L15345" s="60"/>
    </row>
    <row r="15346" spans="1:12">
      <c r="A15346"/>
      <c r="B15346"/>
      <c r="C15346"/>
      <c r="D15346"/>
      <c r="E15346"/>
      <c r="F15346"/>
      <c r="G15346"/>
      <c r="H15346"/>
      <c r="I15346"/>
      <c r="J15346"/>
      <c r="K15346" s="2"/>
      <c r="L15346" s="60"/>
    </row>
    <row r="15347" spans="1:12">
      <c r="A15347"/>
      <c r="B15347"/>
      <c r="C15347"/>
      <c r="D15347"/>
      <c r="E15347"/>
      <c r="F15347"/>
      <c r="G15347"/>
      <c r="H15347"/>
      <c r="I15347"/>
      <c r="J15347"/>
      <c r="K15347" s="2"/>
      <c r="L15347" s="60"/>
    </row>
    <row r="15348" spans="1:12">
      <c r="A15348"/>
      <c r="B15348"/>
      <c r="C15348"/>
      <c r="D15348"/>
      <c r="E15348"/>
      <c r="F15348"/>
      <c r="G15348"/>
      <c r="H15348"/>
      <c r="I15348"/>
      <c r="J15348"/>
      <c r="K15348" s="2"/>
      <c r="L15348" s="60"/>
    </row>
    <row r="15349" spans="1:12">
      <c r="A15349"/>
      <c r="B15349"/>
      <c r="C15349"/>
      <c r="D15349"/>
      <c r="E15349"/>
      <c r="F15349"/>
      <c r="G15349"/>
      <c r="H15349"/>
      <c r="I15349"/>
      <c r="J15349"/>
      <c r="K15349" s="2"/>
      <c r="L15349" s="60"/>
    </row>
    <row r="15350" spans="1:12">
      <c r="A15350"/>
      <c r="B15350"/>
      <c r="C15350"/>
      <c r="D15350"/>
      <c r="E15350"/>
      <c r="F15350"/>
      <c r="G15350"/>
      <c r="H15350"/>
      <c r="I15350"/>
      <c r="J15350"/>
      <c r="K15350" s="2"/>
      <c r="L15350" s="60"/>
    </row>
    <row r="15351" spans="1:12">
      <c r="A15351"/>
      <c r="B15351"/>
      <c r="C15351"/>
      <c r="D15351"/>
      <c r="E15351"/>
      <c r="F15351"/>
      <c r="G15351"/>
      <c r="H15351"/>
      <c r="I15351"/>
      <c r="J15351"/>
      <c r="K15351" s="2"/>
      <c r="L15351" s="60"/>
    </row>
    <row r="15352" spans="1:12">
      <c r="A15352"/>
      <c r="B15352"/>
      <c r="C15352"/>
      <c r="D15352"/>
      <c r="E15352"/>
      <c r="F15352"/>
      <c r="G15352"/>
      <c r="H15352"/>
      <c r="I15352"/>
      <c r="J15352"/>
      <c r="K15352" s="2"/>
      <c r="L15352" s="60"/>
    </row>
    <row r="15353" spans="1:12">
      <c r="A15353"/>
      <c r="B15353"/>
      <c r="C15353"/>
      <c r="D15353"/>
      <c r="E15353"/>
      <c r="F15353"/>
      <c r="G15353"/>
      <c r="H15353"/>
      <c r="I15353"/>
      <c r="J15353"/>
      <c r="K15353" s="2"/>
      <c r="L15353" s="60"/>
    </row>
    <row r="15354" spans="1:12">
      <c r="A15354"/>
      <c r="B15354"/>
      <c r="C15354"/>
      <c r="D15354"/>
      <c r="E15354"/>
      <c r="F15354"/>
      <c r="G15354"/>
      <c r="H15354"/>
      <c r="I15354"/>
      <c r="J15354"/>
      <c r="K15354" s="2"/>
      <c r="L15354" s="60"/>
    </row>
    <row r="15355" spans="1:12">
      <c r="A15355"/>
      <c r="B15355"/>
      <c r="C15355"/>
      <c r="D15355"/>
      <c r="E15355"/>
      <c r="F15355"/>
      <c r="G15355"/>
      <c r="H15355"/>
      <c r="I15355"/>
      <c r="J15355"/>
      <c r="K15355" s="2"/>
      <c r="L15355" s="60"/>
    </row>
    <row r="15356" spans="1:12">
      <c r="A15356"/>
      <c r="B15356"/>
      <c r="C15356"/>
      <c r="D15356"/>
      <c r="E15356"/>
      <c r="F15356"/>
      <c r="G15356"/>
      <c r="H15356"/>
      <c r="I15356"/>
      <c r="J15356"/>
      <c r="K15356" s="2"/>
      <c r="L15356" s="60"/>
    </row>
    <row r="15357" spans="1:12">
      <c r="A15357"/>
      <c r="B15357"/>
      <c r="C15357"/>
      <c r="D15357"/>
      <c r="E15357"/>
      <c r="F15357"/>
      <c r="G15357"/>
      <c r="H15357"/>
      <c r="I15357"/>
      <c r="J15357"/>
      <c r="K15357" s="2"/>
      <c r="L15357" s="60"/>
    </row>
    <row r="15358" spans="1:12">
      <c r="A15358"/>
      <c r="B15358"/>
      <c r="C15358"/>
      <c r="D15358"/>
      <c r="E15358"/>
      <c r="F15358"/>
      <c r="G15358"/>
      <c r="H15358"/>
      <c r="I15358"/>
      <c r="J15358"/>
      <c r="K15358" s="2"/>
      <c r="L15358" s="60"/>
    </row>
    <row r="15359" spans="1:12">
      <c r="A15359"/>
      <c r="B15359"/>
      <c r="C15359"/>
      <c r="D15359"/>
      <c r="E15359"/>
      <c r="F15359"/>
      <c r="G15359"/>
      <c r="H15359"/>
      <c r="I15359"/>
      <c r="J15359"/>
      <c r="K15359" s="2"/>
      <c r="L15359" s="60"/>
    </row>
    <row r="15360" spans="1:12">
      <c r="A15360"/>
      <c r="B15360"/>
      <c r="C15360"/>
      <c r="D15360"/>
      <c r="E15360"/>
      <c r="F15360"/>
      <c r="G15360"/>
      <c r="H15360"/>
      <c r="I15360"/>
      <c r="J15360"/>
      <c r="K15360" s="2"/>
      <c r="L15360" s="60"/>
    </row>
    <row r="15361" spans="1:12">
      <c r="A15361"/>
      <c r="B15361"/>
      <c r="C15361"/>
      <c r="D15361"/>
      <c r="E15361"/>
      <c r="F15361"/>
      <c r="G15361"/>
      <c r="H15361"/>
      <c r="I15361"/>
      <c r="J15361"/>
      <c r="K15361" s="2"/>
      <c r="L15361" s="60"/>
    </row>
    <row r="15362" spans="1:12">
      <c r="A15362"/>
      <c r="B15362"/>
      <c r="C15362"/>
      <c r="D15362"/>
      <c r="E15362"/>
      <c r="F15362"/>
      <c r="G15362"/>
      <c r="H15362"/>
      <c r="I15362"/>
      <c r="J15362"/>
      <c r="K15362" s="2"/>
      <c r="L15362" s="60"/>
    </row>
    <row r="15363" spans="1:12">
      <c r="A15363"/>
      <c r="B15363"/>
      <c r="C15363"/>
      <c r="D15363"/>
      <c r="E15363"/>
      <c r="F15363"/>
      <c r="G15363"/>
      <c r="H15363"/>
      <c r="I15363"/>
      <c r="J15363"/>
      <c r="K15363" s="2"/>
      <c r="L15363" s="60"/>
    </row>
    <row r="15364" spans="1:12">
      <c r="A15364"/>
      <c r="B15364"/>
      <c r="C15364"/>
      <c r="D15364"/>
      <c r="E15364"/>
      <c r="F15364"/>
      <c r="G15364"/>
      <c r="H15364"/>
      <c r="I15364"/>
      <c r="J15364"/>
      <c r="K15364" s="2"/>
      <c r="L15364" s="60"/>
    </row>
    <row r="15365" spans="1:12">
      <c r="A15365"/>
      <c r="B15365"/>
      <c r="C15365"/>
      <c r="D15365"/>
      <c r="E15365"/>
      <c r="F15365"/>
      <c r="G15365"/>
      <c r="H15365"/>
      <c r="I15365"/>
      <c r="J15365"/>
      <c r="K15365" s="2"/>
      <c r="L15365" s="60"/>
    </row>
    <row r="15366" spans="1:12">
      <c r="A15366"/>
      <c r="B15366"/>
      <c r="C15366"/>
      <c r="D15366"/>
      <c r="E15366"/>
      <c r="F15366"/>
      <c r="G15366"/>
      <c r="H15366"/>
      <c r="I15366"/>
      <c r="J15366"/>
      <c r="K15366" s="2"/>
      <c r="L15366" s="60"/>
    </row>
    <row r="15367" spans="1:12">
      <c r="A15367"/>
      <c r="B15367"/>
      <c r="C15367"/>
      <c r="D15367"/>
      <c r="E15367"/>
      <c r="F15367"/>
      <c r="G15367"/>
      <c r="H15367"/>
      <c r="I15367"/>
      <c r="J15367"/>
      <c r="K15367" s="2"/>
      <c r="L15367" s="60"/>
    </row>
    <row r="15368" spans="1:12">
      <c r="A15368"/>
      <c r="B15368"/>
      <c r="C15368"/>
      <c r="D15368"/>
      <c r="E15368"/>
      <c r="F15368"/>
      <c r="G15368"/>
      <c r="H15368"/>
      <c r="I15368"/>
      <c r="J15368"/>
      <c r="K15368" s="2"/>
      <c r="L15368" s="60"/>
    </row>
    <row r="15369" spans="1:12">
      <c r="A15369"/>
      <c r="B15369"/>
      <c r="C15369"/>
      <c r="D15369"/>
      <c r="E15369"/>
      <c r="F15369"/>
      <c r="G15369"/>
      <c r="H15369"/>
      <c r="I15369"/>
      <c r="J15369"/>
      <c r="K15369" s="2"/>
      <c r="L15369" s="60"/>
    </row>
    <row r="15370" spans="1:12">
      <c r="A15370"/>
      <c r="B15370"/>
      <c r="C15370"/>
      <c r="D15370"/>
      <c r="E15370"/>
      <c r="F15370"/>
      <c r="G15370"/>
      <c r="H15370"/>
      <c r="I15370"/>
      <c r="J15370"/>
      <c r="K15370" s="2"/>
      <c r="L15370" s="60"/>
    </row>
    <row r="15371" spans="1:12">
      <c r="A15371"/>
      <c r="B15371"/>
      <c r="C15371"/>
      <c r="D15371"/>
      <c r="E15371"/>
      <c r="F15371"/>
      <c r="G15371"/>
      <c r="H15371"/>
      <c r="I15371"/>
      <c r="J15371"/>
      <c r="K15371" s="2"/>
      <c r="L15371" s="60"/>
    </row>
    <row r="15372" spans="1:12">
      <c r="A15372"/>
      <c r="B15372"/>
      <c r="C15372"/>
      <c r="D15372"/>
      <c r="E15372"/>
      <c r="F15372"/>
      <c r="G15372"/>
      <c r="H15372"/>
      <c r="I15372"/>
      <c r="J15372"/>
      <c r="K15372" s="2"/>
      <c r="L15372" s="60"/>
    </row>
    <row r="15373" spans="1:12">
      <c r="A15373"/>
      <c r="B15373"/>
      <c r="C15373"/>
      <c r="D15373"/>
      <c r="E15373"/>
      <c r="F15373"/>
      <c r="G15373"/>
      <c r="H15373"/>
      <c r="I15373"/>
      <c r="J15373"/>
      <c r="K15373" s="2"/>
      <c r="L15373" s="60"/>
    </row>
    <row r="15374" spans="1:12">
      <c r="A15374"/>
      <c r="B15374"/>
      <c r="C15374"/>
      <c r="D15374"/>
      <c r="E15374"/>
      <c r="F15374"/>
      <c r="G15374"/>
      <c r="H15374"/>
      <c r="I15374"/>
      <c r="J15374"/>
      <c r="K15374" s="2"/>
      <c r="L15374" s="60"/>
    </row>
    <row r="15375" spans="1:12">
      <c r="A15375"/>
      <c r="B15375"/>
      <c r="C15375"/>
      <c r="D15375"/>
      <c r="E15375"/>
      <c r="F15375"/>
      <c r="G15375"/>
      <c r="H15375"/>
      <c r="I15375"/>
      <c r="J15375"/>
      <c r="K15375" s="2"/>
      <c r="L15375" s="60"/>
    </row>
    <row r="15376" spans="1:12">
      <c r="A15376"/>
      <c r="B15376"/>
      <c r="C15376"/>
      <c r="D15376"/>
      <c r="E15376"/>
      <c r="F15376"/>
      <c r="G15376"/>
      <c r="H15376"/>
      <c r="I15376"/>
      <c r="J15376"/>
      <c r="K15376" s="2"/>
      <c r="L15376" s="60"/>
    </row>
    <row r="15377" spans="1:12">
      <c r="A15377"/>
      <c r="B15377"/>
      <c r="C15377"/>
      <c r="D15377"/>
      <c r="E15377"/>
      <c r="F15377"/>
      <c r="G15377"/>
      <c r="H15377"/>
      <c r="I15377"/>
      <c r="J15377"/>
      <c r="K15377" s="2"/>
      <c r="L15377" s="60"/>
    </row>
    <row r="15378" spans="1:12">
      <c r="A15378"/>
      <c r="B15378"/>
      <c r="C15378"/>
      <c r="D15378"/>
      <c r="E15378"/>
      <c r="F15378"/>
      <c r="G15378"/>
      <c r="H15378"/>
      <c r="I15378"/>
      <c r="J15378"/>
      <c r="K15378" s="2"/>
      <c r="L15378" s="60"/>
    </row>
    <row r="15379" spans="1:12">
      <c r="A15379"/>
      <c r="B15379"/>
      <c r="C15379"/>
      <c r="D15379"/>
      <c r="E15379"/>
      <c r="F15379"/>
      <c r="G15379"/>
      <c r="H15379"/>
      <c r="I15379"/>
      <c r="J15379"/>
      <c r="K15379" s="2"/>
      <c r="L15379" s="60"/>
    </row>
    <row r="15380" spans="1:12">
      <c r="A15380"/>
      <c r="B15380"/>
      <c r="C15380"/>
      <c r="D15380"/>
      <c r="E15380"/>
      <c r="F15380"/>
      <c r="G15380"/>
      <c r="H15380"/>
      <c r="I15380"/>
      <c r="J15380"/>
      <c r="K15380" s="2"/>
      <c r="L15380" s="60"/>
    </row>
    <row r="15381" spans="1:12">
      <c r="A15381"/>
      <c r="B15381"/>
      <c r="C15381"/>
      <c r="D15381"/>
      <c r="E15381"/>
      <c r="F15381"/>
      <c r="G15381"/>
      <c r="H15381"/>
      <c r="I15381"/>
      <c r="J15381"/>
      <c r="K15381" s="2"/>
      <c r="L15381" s="60"/>
    </row>
    <row r="15382" spans="1:12">
      <c r="A15382"/>
      <c r="B15382"/>
      <c r="C15382"/>
      <c r="D15382"/>
      <c r="E15382"/>
      <c r="F15382"/>
      <c r="G15382"/>
      <c r="H15382"/>
      <c r="I15382"/>
      <c r="J15382"/>
      <c r="K15382" s="2"/>
      <c r="L15382" s="60"/>
    </row>
    <row r="15383" spans="1:12">
      <c r="A15383"/>
      <c r="B15383"/>
      <c r="C15383"/>
      <c r="D15383"/>
      <c r="E15383"/>
      <c r="F15383"/>
      <c r="G15383"/>
      <c r="H15383"/>
      <c r="I15383"/>
      <c r="J15383"/>
      <c r="K15383" s="2"/>
      <c r="L15383" s="60"/>
    </row>
    <row r="15384" spans="1:12">
      <c r="A15384"/>
      <c r="B15384"/>
      <c r="C15384"/>
      <c r="D15384"/>
      <c r="E15384"/>
      <c r="F15384"/>
      <c r="G15384"/>
      <c r="H15384"/>
      <c r="I15384"/>
      <c r="J15384"/>
      <c r="K15384" s="2"/>
      <c r="L15384" s="60"/>
    </row>
    <row r="15385" spans="1:12">
      <c r="A15385"/>
      <c r="B15385"/>
      <c r="C15385"/>
      <c r="D15385"/>
      <c r="E15385"/>
      <c r="F15385"/>
      <c r="G15385"/>
      <c r="H15385"/>
      <c r="I15385"/>
      <c r="J15385"/>
      <c r="K15385" s="2"/>
      <c r="L15385" s="60"/>
    </row>
    <row r="15386" spans="1:12">
      <c r="A15386"/>
      <c r="B15386"/>
      <c r="C15386"/>
      <c r="D15386"/>
      <c r="E15386"/>
      <c r="F15386"/>
      <c r="G15386"/>
      <c r="H15386"/>
      <c r="I15386"/>
      <c r="J15386"/>
      <c r="K15386" s="2"/>
      <c r="L15386" s="60"/>
    </row>
    <row r="15387" spans="1:12">
      <c r="A15387"/>
      <c r="B15387"/>
      <c r="C15387"/>
      <c r="D15387"/>
      <c r="E15387"/>
      <c r="F15387"/>
      <c r="G15387"/>
      <c r="H15387"/>
      <c r="I15387"/>
      <c r="J15387"/>
      <c r="K15387" s="2"/>
      <c r="L15387" s="60"/>
    </row>
    <row r="15388" spans="1:12">
      <c r="A15388"/>
      <c r="B15388"/>
      <c r="C15388"/>
      <c r="D15388"/>
      <c r="E15388"/>
      <c r="F15388"/>
      <c r="G15388"/>
      <c r="H15388"/>
      <c r="I15388"/>
      <c r="J15388"/>
      <c r="K15388" s="2"/>
      <c r="L15388" s="60"/>
    </row>
    <row r="15389" spans="1:12">
      <c r="A15389"/>
      <c r="B15389"/>
      <c r="C15389"/>
      <c r="D15389"/>
      <c r="E15389"/>
      <c r="F15389"/>
      <c r="G15389"/>
      <c r="H15389"/>
      <c r="I15389"/>
      <c r="J15389"/>
      <c r="K15389" s="2"/>
      <c r="L15389" s="60"/>
    </row>
    <row r="15390" spans="1:12">
      <c r="A15390"/>
      <c r="B15390"/>
      <c r="C15390"/>
      <c r="D15390"/>
      <c r="E15390"/>
      <c r="F15390"/>
      <c r="G15390"/>
      <c r="H15390"/>
      <c r="I15390"/>
      <c r="J15390"/>
      <c r="K15390" s="2"/>
      <c r="L15390" s="60"/>
    </row>
    <row r="15391" spans="1:12">
      <c r="A15391"/>
      <c r="B15391"/>
      <c r="C15391"/>
      <c r="D15391"/>
      <c r="E15391"/>
      <c r="F15391"/>
      <c r="G15391"/>
      <c r="H15391"/>
      <c r="I15391"/>
      <c r="J15391"/>
      <c r="K15391" s="2"/>
      <c r="L15391" s="60"/>
    </row>
    <row r="15392" spans="1:12">
      <c r="A15392"/>
      <c r="B15392"/>
      <c r="C15392"/>
      <c r="D15392"/>
      <c r="E15392"/>
      <c r="F15392"/>
      <c r="G15392"/>
      <c r="H15392"/>
      <c r="I15392"/>
      <c r="J15392"/>
      <c r="K15392" s="2"/>
      <c r="L15392" s="60"/>
    </row>
    <row r="15393" spans="1:12">
      <c r="A15393"/>
      <c r="B15393"/>
      <c r="C15393"/>
      <c r="D15393"/>
      <c r="E15393"/>
      <c r="F15393"/>
      <c r="G15393"/>
      <c r="H15393"/>
      <c r="I15393"/>
      <c r="J15393"/>
      <c r="K15393" s="62"/>
      <c r="L15393" s="63"/>
    </row>
    <row r="15394" spans="1:12">
      <c r="A15394"/>
      <c r="B15394"/>
      <c r="C15394"/>
      <c r="D15394"/>
      <c r="E15394"/>
      <c r="F15394"/>
      <c r="G15394"/>
      <c r="H15394"/>
      <c r="I15394"/>
      <c r="J15394"/>
      <c r="K15394" s="62"/>
      <c r="L15394" s="63"/>
    </row>
    <row r="15395" spans="1:12">
      <c r="A15395"/>
      <c r="B15395"/>
      <c r="C15395"/>
      <c r="D15395"/>
      <c r="E15395"/>
      <c r="F15395"/>
      <c r="G15395"/>
      <c r="H15395"/>
      <c r="I15395"/>
      <c r="J15395"/>
      <c r="K15395" s="62"/>
      <c r="L15395" s="63"/>
    </row>
    <row r="15396" spans="1:12">
      <c r="A15396"/>
      <c r="B15396"/>
      <c r="C15396"/>
      <c r="D15396"/>
      <c r="E15396"/>
      <c r="F15396"/>
      <c r="G15396"/>
      <c r="H15396"/>
      <c r="I15396"/>
      <c r="J15396"/>
      <c r="K15396" s="2"/>
      <c r="L15396" s="60"/>
    </row>
    <row r="15397" spans="1:12">
      <c r="A15397"/>
      <c r="B15397"/>
      <c r="C15397"/>
      <c r="D15397"/>
      <c r="E15397"/>
      <c r="F15397"/>
      <c r="G15397"/>
      <c r="H15397"/>
      <c r="I15397"/>
      <c r="J15397"/>
      <c r="K15397" s="2"/>
      <c r="L15397" s="60"/>
    </row>
    <row r="15398" spans="1:12">
      <c r="A15398"/>
      <c r="B15398"/>
      <c r="C15398"/>
      <c r="D15398"/>
      <c r="E15398"/>
      <c r="F15398"/>
      <c r="G15398"/>
      <c r="H15398"/>
      <c r="I15398"/>
      <c r="J15398"/>
      <c r="K15398" s="2"/>
      <c r="L15398" s="60"/>
    </row>
    <row r="15399" spans="1:12">
      <c r="A15399"/>
      <c r="B15399"/>
      <c r="C15399"/>
      <c r="D15399"/>
      <c r="E15399"/>
      <c r="F15399"/>
      <c r="G15399"/>
      <c r="H15399"/>
      <c r="I15399"/>
      <c r="J15399"/>
      <c r="K15399" s="2"/>
      <c r="L15399" s="60"/>
    </row>
    <row r="15400" spans="1:12">
      <c r="A15400"/>
      <c r="B15400"/>
      <c r="C15400"/>
      <c r="D15400"/>
      <c r="E15400"/>
      <c r="F15400"/>
      <c r="G15400"/>
      <c r="H15400"/>
      <c r="I15400"/>
      <c r="J15400"/>
      <c r="K15400" s="2"/>
      <c r="L15400" s="60"/>
    </row>
    <row r="15401" spans="1:12">
      <c r="A15401"/>
      <c r="B15401"/>
      <c r="C15401"/>
      <c r="D15401"/>
      <c r="E15401"/>
      <c r="F15401"/>
      <c r="G15401"/>
      <c r="H15401"/>
      <c r="I15401"/>
      <c r="J15401"/>
      <c r="K15401" s="2"/>
      <c r="L15401" s="60"/>
    </row>
    <row r="15402" spans="1:12">
      <c r="A15402"/>
      <c r="B15402"/>
      <c r="C15402"/>
      <c r="D15402"/>
      <c r="E15402"/>
      <c r="F15402"/>
      <c r="G15402"/>
      <c r="H15402"/>
      <c r="I15402"/>
      <c r="J15402"/>
      <c r="K15402" s="2"/>
      <c r="L15402" s="60"/>
    </row>
    <row r="15403" spans="1:12">
      <c r="A15403"/>
      <c r="B15403"/>
      <c r="C15403"/>
      <c r="D15403"/>
      <c r="E15403"/>
      <c r="F15403"/>
      <c r="G15403"/>
      <c r="H15403"/>
      <c r="I15403"/>
      <c r="J15403"/>
      <c r="K15403" s="2"/>
      <c r="L15403" s="60"/>
    </row>
    <row r="15404" spans="1:12">
      <c r="A15404"/>
      <c r="B15404"/>
      <c r="C15404"/>
      <c r="D15404"/>
      <c r="E15404"/>
      <c r="F15404"/>
      <c r="G15404"/>
      <c r="H15404"/>
      <c r="I15404"/>
      <c r="J15404"/>
      <c r="K15404" s="2"/>
      <c r="L15404" s="60"/>
    </row>
    <row r="15405" spans="1:12">
      <c r="A15405"/>
      <c r="B15405"/>
      <c r="C15405"/>
      <c r="D15405"/>
      <c r="E15405"/>
      <c r="F15405"/>
      <c r="G15405"/>
      <c r="H15405"/>
      <c r="I15405"/>
      <c r="J15405"/>
      <c r="K15405" s="2"/>
      <c r="L15405" s="60"/>
    </row>
    <row r="15406" spans="1:12">
      <c r="A15406"/>
      <c r="B15406"/>
      <c r="C15406"/>
      <c r="D15406"/>
      <c r="E15406"/>
      <c r="F15406"/>
      <c r="G15406"/>
      <c r="H15406"/>
      <c r="I15406"/>
      <c r="J15406"/>
      <c r="K15406" s="2"/>
      <c r="L15406" s="60"/>
    </row>
    <row r="15407" spans="1:12">
      <c r="A15407"/>
      <c r="B15407"/>
      <c r="C15407"/>
      <c r="D15407"/>
      <c r="E15407"/>
      <c r="F15407"/>
      <c r="G15407"/>
      <c r="H15407"/>
      <c r="I15407"/>
      <c r="J15407"/>
      <c r="K15407" s="2"/>
      <c r="L15407" s="60"/>
    </row>
    <row r="15408" spans="1:12">
      <c r="A15408"/>
      <c r="B15408"/>
      <c r="C15408"/>
      <c r="D15408"/>
      <c r="E15408"/>
      <c r="F15408"/>
      <c r="G15408"/>
      <c r="H15408"/>
      <c r="I15408"/>
      <c r="J15408"/>
      <c r="K15408" s="2"/>
      <c r="L15408" s="60"/>
    </row>
    <row r="15409" spans="1:12">
      <c r="A15409"/>
      <c r="B15409"/>
      <c r="C15409"/>
      <c r="D15409"/>
      <c r="E15409"/>
      <c r="F15409"/>
      <c r="G15409"/>
      <c r="H15409"/>
      <c r="I15409"/>
      <c r="J15409"/>
      <c r="K15409" s="2"/>
      <c r="L15409" s="60"/>
    </row>
    <row r="15410" spans="1:12">
      <c r="A15410"/>
      <c r="B15410"/>
      <c r="C15410"/>
      <c r="D15410"/>
      <c r="E15410"/>
      <c r="F15410"/>
      <c r="G15410"/>
      <c r="H15410"/>
      <c r="I15410"/>
      <c r="J15410"/>
      <c r="K15410" s="2"/>
      <c r="L15410" s="60"/>
    </row>
    <row r="15411" spans="1:12">
      <c r="A15411"/>
      <c r="B15411"/>
      <c r="C15411"/>
      <c r="D15411"/>
      <c r="E15411"/>
      <c r="F15411"/>
      <c r="G15411"/>
      <c r="H15411"/>
      <c r="I15411"/>
      <c r="J15411"/>
      <c r="K15411" s="2"/>
      <c r="L15411" s="60"/>
    </row>
    <row r="15412" spans="1:12">
      <c r="A15412"/>
      <c r="B15412"/>
      <c r="C15412"/>
      <c r="D15412"/>
      <c r="E15412"/>
      <c r="F15412"/>
      <c r="G15412"/>
      <c r="H15412"/>
      <c r="I15412"/>
      <c r="J15412"/>
      <c r="K15412" s="2"/>
      <c r="L15412" s="60"/>
    </row>
    <row r="15413" spans="1:12">
      <c r="A15413"/>
      <c r="B15413"/>
      <c r="C15413"/>
      <c r="D15413"/>
      <c r="E15413"/>
      <c r="F15413"/>
      <c r="G15413"/>
      <c r="H15413"/>
      <c r="I15413"/>
      <c r="J15413"/>
      <c r="K15413" s="2"/>
      <c r="L15413" s="60"/>
    </row>
    <row r="15414" spans="1:12">
      <c r="A15414"/>
      <c r="B15414"/>
      <c r="C15414"/>
      <c r="D15414"/>
      <c r="E15414"/>
      <c r="F15414"/>
      <c r="G15414"/>
      <c r="H15414"/>
      <c r="I15414"/>
      <c r="J15414"/>
      <c r="K15414" s="2"/>
      <c r="L15414" s="60"/>
    </row>
    <row r="15415" spans="1:12">
      <c r="A15415"/>
      <c r="B15415"/>
      <c r="C15415"/>
      <c r="D15415"/>
      <c r="E15415"/>
      <c r="F15415"/>
      <c r="G15415"/>
      <c r="H15415"/>
      <c r="I15415"/>
      <c r="J15415"/>
      <c r="K15415" s="2"/>
      <c r="L15415" s="60"/>
    </row>
    <row r="15416" spans="1:12">
      <c r="A15416"/>
      <c r="B15416"/>
      <c r="C15416"/>
      <c r="D15416"/>
      <c r="E15416"/>
      <c r="F15416"/>
      <c r="G15416"/>
      <c r="H15416"/>
      <c r="I15416"/>
      <c r="J15416"/>
      <c r="K15416" s="2"/>
      <c r="L15416" s="60"/>
    </row>
    <row r="15417" spans="1:12">
      <c r="A15417"/>
      <c r="B15417"/>
      <c r="C15417"/>
      <c r="D15417"/>
      <c r="E15417"/>
      <c r="F15417"/>
      <c r="G15417"/>
      <c r="H15417"/>
      <c r="I15417"/>
      <c r="J15417"/>
      <c r="K15417" s="2"/>
      <c r="L15417" s="60"/>
    </row>
    <row r="15418" spans="1:12">
      <c r="A15418"/>
      <c r="B15418"/>
      <c r="C15418"/>
      <c r="D15418"/>
      <c r="E15418"/>
      <c r="F15418"/>
      <c r="G15418"/>
      <c r="H15418"/>
      <c r="I15418"/>
      <c r="J15418"/>
      <c r="K15418" s="2"/>
      <c r="L15418" s="60"/>
    </row>
    <row r="15419" spans="1:12">
      <c r="A15419"/>
      <c r="B15419"/>
      <c r="C15419"/>
      <c r="D15419"/>
      <c r="E15419"/>
      <c r="F15419"/>
      <c r="G15419"/>
      <c r="H15419"/>
      <c r="I15419"/>
      <c r="J15419"/>
      <c r="K15419" s="2"/>
      <c r="L15419" s="60"/>
    </row>
    <row r="15420" spans="1:12">
      <c r="A15420"/>
      <c r="B15420"/>
      <c r="C15420"/>
      <c r="D15420"/>
      <c r="E15420"/>
      <c r="F15420"/>
      <c r="G15420"/>
      <c r="H15420"/>
      <c r="I15420"/>
      <c r="J15420"/>
      <c r="K15420" s="2"/>
      <c r="L15420" s="60"/>
    </row>
    <row r="15421" spans="1:12">
      <c r="A15421"/>
      <c r="B15421"/>
      <c r="C15421"/>
      <c r="D15421"/>
      <c r="E15421"/>
      <c r="F15421"/>
      <c r="G15421"/>
      <c r="H15421"/>
      <c r="I15421"/>
      <c r="J15421"/>
      <c r="K15421" s="2"/>
      <c r="L15421" s="60"/>
    </row>
    <row r="15422" spans="1:12">
      <c r="A15422"/>
      <c r="B15422"/>
      <c r="C15422"/>
      <c r="D15422"/>
      <c r="E15422"/>
      <c r="F15422"/>
      <c r="G15422"/>
      <c r="H15422"/>
      <c r="I15422"/>
      <c r="J15422"/>
      <c r="K15422" s="2"/>
      <c r="L15422" s="60"/>
    </row>
    <row r="15423" spans="1:12">
      <c r="A15423"/>
      <c r="B15423"/>
      <c r="C15423"/>
      <c r="D15423"/>
      <c r="E15423"/>
      <c r="F15423"/>
      <c r="G15423"/>
      <c r="H15423"/>
      <c r="I15423"/>
      <c r="J15423"/>
      <c r="K15423" s="2"/>
      <c r="L15423" s="60"/>
    </row>
    <row r="15424" spans="1:12">
      <c r="A15424"/>
      <c r="B15424"/>
      <c r="C15424"/>
      <c r="D15424"/>
      <c r="E15424"/>
      <c r="F15424"/>
      <c r="G15424"/>
      <c r="H15424"/>
      <c r="I15424"/>
      <c r="J15424"/>
      <c r="K15424" s="2"/>
      <c r="L15424" s="60"/>
    </row>
    <row r="15425" spans="1:12">
      <c r="A15425"/>
      <c r="B15425"/>
      <c r="C15425"/>
      <c r="D15425"/>
      <c r="E15425"/>
      <c r="F15425"/>
      <c r="G15425"/>
      <c r="H15425"/>
      <c r="I15425"/>
      <c r="J15425"/>
      <c r="K15425" s="2"/>
      <c r="L15425" s="60"/>
    </row>
    <row r="15426" spans="1:12">
      <c r="A15426"/>
      <c r="B15426"/>
      <c r="C15426"/>
      <c r="D15426"/>
      <c r="E15426"/>
      <c r="F15426"/>
      <c r="G15426"/>
      <c r="H15426"/>
      <c r="I15426"/>
      <c r="J15426"/>
      <c r="K15426" s="2"/>
      <c r="L15426" s="60"/>
    </row>
    <row r="15427" spans="1:12">
      <c r="A15427"/>
      <c r="B15427"/>
      <c r="C15427"/>
      <c r="D15427"/>
      <c r="E15427"/>
      <c r="F15427"/>
      <c r="G15427"/>
      <c r="H15427"/>
      <c r="I15427"/>
      <c r="J15427"/>
      <c r="K15427" s="2"/>
      <c r="L15427" s="60"/>
    </row>
    <row r="15428" spans="1:12">
      <c r="A15428"/>
      <c r="B15428"/>
      <c r="C15428"/>
      <c r="D15428"/>
      <c r="E15428"/>
      <c r="F15428"/>
      <c r="G15428"/>
      <c r="H15428"/>
      <c r="I15428"/>
      <c r="J15428"/>
      <c r="K15428" s="2"/>
      <c r="L15428" s="60"/>
    </row>
    <row r="15429" spans="1:12">
      <c r="A15429"/>
      <c r="B15429"/>
      <c r="C15429"/>
      <c r="D15429"/>
      <c r="E15429"/>
      <c r="F15429"/>
      <c r="G15429"/>
      <c r="H15429"/>
      <c r="I15429"/>
      <c r="J15429"/>
      <c r="K15429" s="2"/>
      <c r="L15429" s="60"/>
    </row>
    <row r="15430" spans="1:12">
      <c r="A15430"/>
      <c r="B15430"/>
      <c r="C15430"/>
      <c r="D15430"/>
      <c r="E15430"/>
      <c r="F15430"/>
      <c r="G15430"/>
      <c r="H15430"/>
      <c r="I15430"/>
      <c r="J15430"/>
      <c r="K15430" s="2"/>
      <c r="L15430" s="60"/>
    </row>
    <row r="15431" spans="1:12">
      <c r="A15431"/>
      <c r="B15431"/>
      <c r="C15431"/>
      <c r="D15431"/>
      <c r="E15431"/>
      <c r="F15431"/>
      <c r="G15431"/>
      <c r="H15431"/>
      <c r="I15431"/>
      <c r="J15431"/>
      <c r="K15431" s="2"/>
      <c r="L15431" s="60"/>
    </row>
    <row r="15432" spans="1:12">
      <c r="A15432"/>
      <c r="B15432"/>
      <c r="C15432"/>
      <c r="D15432"/>
      <c r="E15432"/>
      <c r="F15432"/>
      <c r="G15432"/>
      <c r="H15432"/>
      <c r="I15432"/>
      <c r="J15432"/>
      <c r="K15432" s="2"/>
      <c r="L15432" s="60"/>
    </row>
    <row r="15433" spans="1:12">
      <c r="A15433"/>
      <c r="B15433"/>
      <c r="C15433"/>
      <c r="D15433"/>
      <c r="E15433"/>
      <c r="F15433"/>
      <c r="G15433"/>
      <c r="H15433"/>
      <c r="I15433"/>
      <c r="J15433"/>
      <c r="K15433" s="2"/>
      <c r="L15433" s="60"/>
    </row>
    <row r="15434" spans="1:12">
      <c r="A15434"/>
      <c r="B15434"/>
      <c r="C15434"/>
      <c r="D15434"/>
      <c r="E15434"/>
      <c r="F15434"/>
      <c r="G15434"/>
      <c r="H15434"/>
      <c r="I15434"/>
      <c r="J15434"/>
      <c r="K15434" s="2"/>
      <c r="L15434" s="60"/>
    </row>
    <row r="15435" spans="1:12">
      <c r="A15435"/>
      <c r="B15435"/>
      <c r="C15435"/>
      <c r="D15435"/>
      <c r="E15435"/>
      <c r="F15435"/>
      <c r="G15435"/>
      <c r="H15435"/>
      <c r="I15435"/>
      <c r="J15435"/>
      <c r="K15435" s="2"/>
      <c r="L15435" s="60"/>
    </row>
    <row r="15436" spans="1:12">
      <c r="A15436"/>
      <c r="B15436"/>
      <c r="C15436"/>
      <c r="D15436"/>
      <c r="E15436"/>
      <c r="F15436"/>
      <c r="G15436"/>
      <c r="H15436"/>
      <c r="I15436"/>
      <c r="J15436"/>
      <c r="K15436" s="2"/>
      <c r="L15436" s="60"/>
    </row>
    <row r="15437" spans="1:12">
      <c r="A15437"/>
      <c r="B15437"/>
      <c r="C15437"/>
      <c r="D15437"/>
      <c r="E15437"/>
      <c r="F15437"/>
      <c r="G15437"/>
      <c r="H15437"/>
      <c r="I15437"/>
      <c r="J15437"/>
      <c r="K15437" s="2"/>
      <c r="L15437" s="60"/>
    </row>
    <row r="15438" spans="1:12">
      <c r="A15438"/>
      <c r="B15438"/>
      <c r="C15438"/>
      <c r="D15438"/>
      <c r="E15438"/>
      <c r="F15438"/>
      <c r="G15438"/>
      <c r="H15438"/>
      <c r="I15438"/>
      <c r="J15438"/>
      <c r="K15438" s="2"/>
      <c r="L15438" s="60"/>
    </row>
    <row r="15439" spans="1:12">
      <c r="A15439"/>
      <c r="B15439"/>
      <c r="C15439"/>
      <c r="D15439"/>
      <c r="E15439"/>
      <c r="F15439"/>
      <c r="G15439"/>
      <c r="H15439"/>
      <c r="I15439"/>
      <c r="J15439"/>
      <c r="K15439" s="2"/>
      <c r="L15439" s="60"/>
    </row>
    <row r="15440" spans="1:12">
      <c r="A15440"/>
      <c r="B15440"/>
      <c r="C15440"/>
      <c r="D15440"/>
      <c r="E15440"/>
      <c r="F15440"/>
      <c r="G15440"/>
      <c r="H15440"/>
      <c r="I15440"/>
      <c r="J15440"/>
      <c r="K15440" s="2"/>
      <c r="L15440" s="60"/>
    </row>
    <row r="15441" spans="1:12">
      <c r="A15441"/>
      <c r="B15441"/>
      <c r="C15441"/>
      <c r="D15441"/>
      <c r="E15441"/>
      <c r="F15441"/>
      <c r="G15441"/>
      <c r="H15441"/>
      <c r="I15441"/>
      <c r="J15441"/>
      <c r="K15441" s="2"/>
      <c r="L15441" s="60"/>
    </row>
    <row r="15442" spans="1:12">
      <c r="A15442"/>
      <c r="B15442"/>
      <c r="C15442"/>
      <c r="D15442"/>
      <c r="E15442"/>
      <c r="F15442"/>
      <c r="G15442"/>
      <c r="H15442"/>
      <c r="I15442"/>
      <c r="J15442"/>
      <c r="K15442" s="2"/>
      <c r="L15442" s="60"/>
    </row>
    <row r="15443" spans="1:12">
      <c r="A15443"/>
      <c r="B15443"/>
      <c r="C15443"/>
      <c r="D15443"/>
      <c r="E15443"/>
      <c r="F15443"/>
      <c r="G15443"/>
      <c r="H15443"/>
      <c r="I15443"/>
      <c r="J15443"/>
      <c r="K15443" s="2"/>
      <c r="L15443" s="60"/>
    </row>
    <row r="15444" spans="1:12">
      <c r="A15444"/>
      <c r="B15444"/>
      <c r="C15444"/>
      <c r="D15444"/>
      <c r="E15444"/>
      <c r="F15444"/>
      <c r="G15444"/>
      <c r="H15444"/>
      <c r="I15444"/>
      <c r="J15444"/>
      <c r="K15444" s="2"/>
      <c r="L15444" s="60"/>
    </row>
    <row r="15445" spans="1:12">
      <c r="A15445"/>
      <c r="B15445"/>
      <c r="C15445"/>
      <c r="D15445"/>
      <c r="E15445"/>
      <c r="F15445"/>
      <c r="G15445"/>
      <c r="H15445"/>
      <c r="I15445"/>
      <c r="J15445"/>
      <c r="K15445" s="2"/>
      <c r="L15445" s="60"/>
    </row>
    <row r="15446" spans="1:12">
      <c r="A15446"/>
      <c r="B15446"/>
      <c r="C15446"/>
      <c r="D15446"/>
      <c r="E15446"/>
      <c r="F15446"/>
      <c r="G15446"/>
      <c r="H15446"/>
      <c r="I15446"/>
      <c r="J15446"/>
      <c r="K15446" s="2"/>
      <c r="L15446" s="60"/>
    </row>
    <row r="15447" spans="1:12">
      <c r="A15447"/>
      <c r="B15447"/>
      <c r="C15447"/>
      <c r="D15447"/>
      <c r="E15447"/>
      <c r="F15447"/>
      <c r="G15447"/>
      <c r="H15447"/>
      <c r="I15447"/>
      <c r="J15447"/>
      <c r="K15447" s="2"/>
      <c r="L15447" s="60"/>
    </row>
    <row r="15448" spans="1:12">
      <c r="A15448"/>
      <c r="B15448"/>
      <c r="C15448"/>
      <c r="D15448"/>
      <c r="E15448"/>
      <c r="F15448"/>
      <c r="G15448"/>
      <c r="H15448"/>
      <c r="I15448"/>
      <c r="J15448"/>
      <c r="K15448" s="2"/>
      <c r="L15448" s="60"/>
    </row>
    <row r="15449" spans="1:12">
      <c r="A15449"/>
      <c r="B15449"/>
      <c r="C15449"/>
      <c r="D15449"/>
      <c r="E15449"/>
      <c r="F15449"/>
      <c r="G15449"/>
      <c r="H15449"/>
      <c r="I15449"/>
      <c r="J15449"/>
      <c r="K15449" s="2"/>
      <c r="L15449" s="60"/>
    </row>
    <row r="15450" spans="1:12">
      <c r="A15450"/>
      <c r="B15450"/>
      <c r="C15450"/>
      <c r="D15450"/>
      <c r="E15450"/>
      <c r="F15450"/>
      <c r="G15450"/>
      <c r="H15450"/>
      <c r="I15450"/>
      <c r="J15450"/>
      <c r="K15450" s="2"/>
      <c r="L15450" s="60"/>
    </row>
    <row r="15451" spans="1:12">
      <c r="A15451"/>
      <c r="B15451"/>
      <c r="C15451"/>
      <c r="D15451"/>
      <c r="E15451"/>
      <c r="F15451"/>
      <c r="G15451"/>
      <c r="H15451"/>
      <c r="I15451"/>
      <c r="J15451"/>
      <c r="K15451" s="2"/>
      <c r="L15451" s="60"/>
    </row>
    <row r="15452" spans="1:12">
      <c r="A15452"/>
      <c r="B15452"/>
      <c r="C15452"/>
      <c r="D15452"/>
      <c r="E15452"/>
      <c r="F15452"/>
      <c r="G15452"/>
      <c r="H15452"/>
      <c r="I15452"/>
      <c r="J15452"/>
      <c r="K15452" s="2"/>
      <c r="L15452" s="60"/>
    </row>
    <row r="15453" spans="1:12">
      <c r="A15453"/>
      <c r="B15453"/>
      <c r="C15453"/>
      <c r="D15453"/>
      <c r="E15453"/>
      <c r="F15453"/>
      <c r="G15453"/>
      <c r="H15453"/>
      <c r="I15453"/>
      <c r="J15453"/>
      <c r="K15453" s="2"/>
      <c r="L15453" s="60"/>
    </row>
    <row r="15454" spans="1:12">
      <c r="A15454"/>
      <c r="B15454"/>
      <c r="C15454"/>
      <c r="D15454"/>
      <c r="E15454"/>
      <c r="F15454"/>
      <c r="G15454"/>
      <c r="H15454"/>
      <c r="I15454"/>
      <c r="J15454"/>
      <c r="K15454" s="2"/>
      <c r="L15454" s="60"/>
    </row>
    <row r="15455" spans="1:12">
      <c r="A15455"/>
      <c r="B15455"/>
      <c r="C15455"/>
      <c r="D15455"/>
      <c r="E15455"/>
      <c r="F15455"/>
      <c r="G15455"/>
      <c r="H15455"/>
      <c r="I15455"/>
      <c r="J15455"/>
      <c r="K15455" s="2"/>
      <c r="L15455" s="60"/>
    </row>
    <row r="15456" spans="1:12">
      <c r="A15456"/>
      <c r="B15456"/>
      <c r="C15456"/>
      <c r="D15456"/>
      <c r="E15456"/>
      <c r="F15456"/>
      <c r="G15456"/>
      <c r="H15456"/>
      <c r="I15456"/>
      <c r="J15456"/>
      <c r="K15456" s="2"/>
      <c r="L15456" s="60"/>
    </row>
    <row r="15457" spans="1:12">
      <c r="A15457"/>
      <c r="B15457"/>
      <c r="C15457"/>
      <c r="D15457"/>
      <c r="E15457"/>
      <c r="F15457"/>
      <c r="G15457"/>
      <c r="H15457"/>
      <c r="I15457"/>
      <c r="J15457"/>
      <c r="K15457" s="2"/>
      <c r="L15457" s="60"/>
    </row>
    <row r="15458" spans="1:12">
      <c r="A15458"/>
      <c r="B15458"/>
      <c r="C15458"/>
      <c r="D15458"/>
      <c r="E15458"/>
      <c r="F15458"/>
      <c r="G15458"/>
      <c r="H15458"/>
      <c r="I15458"/>
      <c r="J15458"/>
      <c r="K15458" s="2"/>
      <c r="L15458" s="60"/>
    </row>
    <row r="15459" spans="1:12">
      <c r="A15459"/>
      <c r="B15459"/>
      <c r="C15459"/>
      <c r="D15459"/>
      <c r="E15459"/>
      <c r="F15459"/>
      <c r="G15459"/>
      <c r="H15459"/>
      <c r="I15459"/>
      <c r="J15459"/>
      <c r="K15459" s="2"/>
      <c r="L15459" s="60"/>
    </row>
    <row r="15460" spans="1:12">
      <c r="A15460"/>
      <c r="B15460"/>
      <c r="C15460"/>
      <c r="D15460"/>
      <c r="E15460"/>
      <c r="F15460"/>
      <c r="G15460"/>
      <c r="H15460"/>
      <c r="I15460"/>
      <c r="J15460"/>
      <c r="K15460" s="2"/>
      <c r="L15460" s="60"/>
    </row>
    <row r="15461" spans="1:12">
      <c r="A15461"/>
      <c r="B15461"/>
      <c r="C15461"/>
      <c r="D15461"/>
      <c r="E15461"/>
      <c r="F15461"/>
      <c r="G15461"/>
      <c r="H15461"/>
      <c r="I15461"/>
      <c r="J15461"/>
      <c r="K15461" s="2"/>
      <c r="L15461" s="60"/>
    </row>
    <row r="15462" spans="1:12">
      <c r="A15462"/>
      <c r="B15462"/>
      <c r="C15462"/>
      <c r="D15462"/>
      <c r="E15462"/>
      <c r="F15462"/>
      <c r="G15462"/>
      <c r="H15462"/>
      <c r="I15462"/>
      <c r="J15462"/>
      <c r="K15462" s="2"/>
      <c r="L15462" s="60"/>
    </row>
    <row r="15463" spans="1:12">
      <c r="A15463"/>
      <c r="B15463"/>
      <c r="C15463"/>
      <c r="D15463"/>
      <c r="E15463"/>
      <c r="F15463"/>
      <c r="G15463"/>
      <c r="H15463"/>
      <c r="I15463"/>
      <c r="J15463"/>
      <c r="K15463" s="2"/>
      <c r="L15463" s="60"/>
    </row>
    <row r="15464" spans="1:12">
      <c r="A15464"/>
      <c r="B15464"/>
      <c r="C15464"/>
      <c r="D15464"/>
      <c r="E15464"/>
      <c r="F15464"/>
      <c r="G15464"/>
      <c r="H15464"/>
      <c r="I15464"/>
      <c r="J15464"/>
      <c r="K15464" s="2"/>
      <c r="L15464" s="60"/>
    </row>
    <row r="15465" spans="1:12">
      <c r="A15465"/>
      <c r="B15465"/>
      <c r="C15465"/>
      <c r="D15465"/>
      <c r="E15465"/>
      <c r="F15465"/>
      <c r="G15465"/>
      <c r="H15465"/>
      <c r="I15465"/>
      <c r="J15465"/>
      <c r="K15465" s="2"/>
      <c r="L15465" s="60"/>
    </row>
    <row r="15466" spans="1:12">
      <c r="A15466"/>
      <c r="B15466"/>
      <c r="C15466"/>
      <c r="D15466"/>
      <c r="E15466"/>
      <c r="F15466"/>
      <c r="G15466"/>
      <c r="H15466"/>
      <c r="I15466"/>
      <c r="J15466"/>
      <c r="K15466" s="2"/>
      <c r="L15466" s="60"/>
    </row>
    <row r="15467" spans="1:12">
      <c r="A15467"/>
      <c r="B15467"/>
      <c r="C15467"/>
      <c r="D15467"/>
      <c r="E15467"/>
      <c r="F15467"/>
      <c r="G15467"/>
      <c r="H15467"/>
      <c r="I15467"/>
      <c r="J15467"/>
      <c r="K15467" s="2"/>
      <c r="L15467" s="60"/>
    </row>
    <row r="15468" spans="1:12">
      <c r="A15468"/>
      <c r="B15468"/>
      <c r="C15468"/>
      <c r="D15468"/>
      <c r="E15468"/>
      <c r="F15468"/>
      <c r="G15468"/>
      <c r="H15468"/>
      <c r="I15468"/>
      <c r="J15468"/>
      <c r="K15468" s="2"/>
      <c r="L15468" s="60"/>
    </row>
    <row r="15469" spans="1:12">
      <c r="A15469"/>
      <c r="B15469"/>
      <c r="C15469"/>
      <c r="D15469"/>
      <c r="E15469"/>
      <c r="F15469"/>
      <c r="G15469"/>
      <c r="H15469"/>
      <c r="I15469"/>
      <c r="J15469"/>
      <c r="K15469" s="2"/>
      <c r="L15469" s="60"/>
    </row>
    <row r="15470" spans="1:12">
      <c r="A15470"/>
      <c r="B15470"/>
      <c r="C15470"/>
      <c r="D15470"/>
      <c r="E15470"/>
      <c r="F15470"/>
      <c r="G15470"/>
      <c r="H15470"/>
      <c r="I15470"/>
      <c r="J15470"/>
      <c r="K15470" s="2"/>
      <c r="L15470" s="60"/>
    </row>
    <row r="15471" spans="1:12">
      <c r="A15471"/>
      <c r="B15471"/>
      <c r="C15471"/>
      <c r="D15471"/>
      <c r="E15471"/>
      <c r="F15471"/>
      <c r="G15471"/>
      <c r="H15471"/>
      <c r="I15471"/>
      <c r="J15471"/>
      <c r="K15471" s="2"/>
      <c r="L15471" s="60"/>
    </row>
    <row r="15472" spans="1:12">
      <c r="A15472"/>
      <c r="B15472"/>
      <c r="C15472"/>
      <c r="D15472"/>
      <c r="E15472"/>
      <c r="F15472"/>
      <c r="G15472"/>
      <c r="H15472"/>
      <c r="I15472"/>
      <c r="J15472"/>
      <c r="K15472" s="2"/>
      <c r="L15472" s="60"/>
    </row>
    <row r="15473" spans="1:12">
      <c r="A15473"/>
      <c r="B15473"/>
      <c r="C15473"/>
      <c r="D15473"/>
      <c r="E15473"/>
      <c r="F15473"/>
      <c r="G15473"/>
      <c r="H15473"/>
      <c r="I15473"/>
      <c r="J15473"/>
      <c r="K15473" s="2"/>
      <c r="L15473" s="60"/>
    </row>
    <row r="15474" spans="1:12">
      <c r="A15474"/>
      <c r="B15474"/>
      <c r="C15474"/>
      <c r="D15474"/>
      <c r="E15474"/>
      <c r="F15474"/>
      <c r="G15474"/>
      <c r="H15474"/>
      <c r="I15474"/>
      <c r="J15474"/>
      <c r="K15474" s="2"/>
      <c r="L15474" s="60"/>
    </row>
    <row r="15475" spans="1:12">
      <c r="A15475"/>
      <c r="B15475"/>
      <c r="C15475"/>
      <c r="D15475"/>
      <c r="E15475"/>
      <c r="F15475"/>
      <c r="G15475"/>
      <c r="H15475"/>
      <c r="I15475"/>
      <c r="J15475"/>
      <c r="K15475" s="2"/>
      <c r="L15475" s="60"/>
    </row>
    <row r="15476" spans="1:12">
      <c r="A15476"/>
      <c r="B15476"/>
      <c r="C15476"/>
      <c r="D15476"/>
      <c r="E15476"/>
      <c r="F15476"/>
      <c r="G15476"/>
      <c r="H15476"/>
      <c r="I15476"/>
      <c r="J15476"/>
      <c r="K15476" s="2"/>
      <c r="L15476" s="60"/>
    </row>
    <row r="15477" spans="1:12">
      <c r="A15477"/>
      <c r="B15477"/>
      <c r="C15477"/>
      <c r="D15477"/>
      <c r="E15477"/>
      <c r="F15477"/>
      <c r="G15477"/>
      <c r="H15477"/>
      <c r="I15477"/>
      <c r="J15477"/>
      <c r="K15477" s="2"/>
      <c r="L15477" s="60"/>
    </row>
    <row r="15478" spans="1:12">
      <c r="A15478"/>
      <c r="B15478"/>
      <c r="C15478"/>
      <c r="D15478"/>
      <c r="E15478"/>
      <c r="F15478"/>
      <c r="G15478"/>
      <c r="H15478"/>
      <c r="I15478"/>
      <c r="J15478"/>
      <c r="K15478" s="2"/>
      <c r="L15478" s="60"/>
    </row>
    <row r="15479" spans="1:12">
      <c r="A15479"/>
      <c r="B15479"/>
      <c r="C15479"/>
      <c r="D15479"/>
      <c r="E15479"/>
      <c r="F15479"/>
      <c r="G15479"/>
      <c r="H15479"/>
      <c r="I15479"/>
      <c r="J15479"/>
      <c r="K15479" s="2"/>
      <c r="L15479" s="60"/>
    </row>
    <row r="15480" spans="1:12">
      <c r="A15480"/>
      <c r="B15480"/>
      <c r="C15480"/>
      <c r="D15480"/>
      <c r="E15480"/>
      <c r="F15480"/>
      <c r="G15480"/>
      <c r="H15480"/>
      <c r="I15480"/>
      <c r="J15480"/>
      <c r="K15480" s="2"/>
      <c r="L15480" s="60"/>
    </row>
    <row r="15481" spans="1:12">
      <c r="A15481"/>
      <c r="B15481"/>
      <c r="C15481"/>
      <c r="D15481"/>
      <c r="E15481"/>
      <c r="F15481"/>
      <c r="G15481"/>
      <c r="H15481"/>
      <c r="I15481"/>
      <c r="J15481"/>
      <c r="K15481" s="2"/>
      <c r="L15481" s="60"/>
    </row>
    <row r="15482" spans="1:12">
      <c r="A15482"/>
      <c r="B15482"/>
      <c r="C15482"/>
      <c r="D15482"/>
      <c r="E15482"/>
      <c r="F15482"/>
      <c r="G15482"/>
      <c r="H15482"/>
      <c r="I15482"/>
      <c r="J15482"/>
      <c r="K15482" s="2"/>
      <c r="L15482" s="60"/>
    </row>
    <row r="15483" spans="1:12">
      <c r="A15483"/>
      <c r="B15483"/>
      <c r="C15483"/>
      <c r="D15483"/>
      <c r="E15483"/>
      <c r="F15483"/>
      <c r="G15483"/>
      <c r="H15483"/>
      <c r="I15483"/>
      <c r="J15483"/>
      <c r="K15483" s="2"/>
      <c r="L15483" s="60"/>
    </row>
    <row r="15484" spans="1:12">
      <c r="A15484"/>
      <c r="B15484"/>
      <c r="C15484"/>
      <c r="D15484"/>
      <c r="E15484"/>
      <c r="F15484"/>
      <c r="G15484"/>
      <c r="H15484"/>
      <c r="I15484"/>
      <c r="J15484"/>
      <c r="K15484" s="2"/>
      <c r="L15484" s="60"/>
    </row>
    <row r="15485" spans="1:12">
      <c r="A15485"/>
      <c r="B15485"/>
      <c r="C15485"/>
      <c r="D15485"/>
      <c r="E15485"/>
      <c r="F15485"/>
      <c r="G15485"/>
      <c r="H15485"/>
      <c r="I15485"/>
      <c r="J15485"/>
      <c r="K15485" s="2"/>
      <c r="L15485" s="60"/>
    </row>
    <row r="15486" spans="1:12">
      <c r="A15486"/>
      <c r="B15486"/>
      <c r="C15486"/>
      <c r="D15486"/>
      <c r="E15486"/>
      <c r="F15486"/>
      <c r="G15486"/>
      <c r="H15486"/>
      <c r="I15486"/>
      <c r="J15486"/>
      <c r="K15486" s="2"/>
      <c r="L15486" s="60"/>
    </row>
    <row r="15487" spans="1:12">
      <c r="A15487"/>
      <c r="B15487"/>
      <c r="C15487"/>
      <c r="D15487"/>
      <c r="E15487"/>
      <c r="F15487"/>
      <c r="G15487"/>
      <c r="H15487"/>
      <c r="I15487"/>
      <c r="J15487"/>
      <c r="K15487" s="2"/>
      <c r="L15487" s="60"/>
    </row>
    <row r="15488" spans="1:12">
      <c r="A15488"/>
      <c r="B15488"/>
      <c r="C15488"/>
      <c r="D15488"/>
      <c r="E15488"/>
      <c r="F15488"/>
      <c r="G15488"/>
      <c r="H15488"/>
      <c r="I15488"/>
      <c r="J15488"/>
      <c r="K15488" s="2"/>
      <c r="L15488" s="60"/>
    </row>
    <row r="15489" spans="1:12">
      <c r="A15489"/>
      <c r="B15489"/>
      <c r="C15489"/>
      <c r="D15489"/>
      <c r="E15489"/>
      <c r="F15489"/>
      <c r="G15489"/>
      <c r="H15489"/>
      <c r="I15489"/>
      <c r="J15489"/>
      <c r="K15489" s="2"/>
      <c r="L15489" s="60"/>
    </row>
    <row r="15490" spans="1:12">
      <c r="A15490"/>
      <c r="B15490"/>
      <c r="C15490"/>
      <c r="D15490"/>
      <c r="E15490"/>
      <c r="F15490"/>
      <c r="G15490"/>
      <c r="H15490"/>
      <c r="I15490"/>
      <c r="J15490"/>
      <c r="K15490" s="2"/>
      <c r="L15490" s="60"/>
    </row>
    <row r="15491" spans="1:12">
      <c r="A15491"/>
      <c r="B15491"/>
      <c r="C15491"/>
      <c r="D15491"/>
      <c r="E15491"/>
      <c r="F15491"/>
      <c r="G15491"/>
      <c r="H15491"/>
      <c r="I15491"/>
      <c r="J15491"/>
      <c r="K15491" s="2"/>
      <c r="L15491" s="60"/>
    </row>
    <row r="15492" spans="1:12">
      <c r="A15492"/>
      <c r="B15492"/>
      <c r="C15492"/>
      <c r="D15492"/>
      <c r="E15492"/>
      <c r="F15492"/>
      <c r="G15492"/>
      <c r="H15492"/>
      <c r="I15492"/>
      <c r="J15492"/>
      <c r="K15492" s="2"/>
      <c r="L15492" s="60"/>
    </row>
    <row r="15493" spans="1:12">
      <c r="A15493"/>
      <c r="B15493"/>
      <c r="C15493"/>
      <c r="D15493"/>
      <c r="E15493"/>
      <c r="F15493"/>
      <c r="G15493"/>
      <c r="H15493"/>
      <c r="I15493"/>
      <c r="J15493"/>
      <c r="K15493" s="2"/>
      <c r="L15493" s="60"/>
    </row>
    <row r="15494" spans="1:12">
      <c r="A15494"/>
      <c r="B15494"/>
      <c r="C15494"/>
      <c r="D15494"/>
      <c r="E15494"/>
      <c r="F15494"/>
      <c r="G15494"/>
      <c r="H15494"/>
      <c r="I15494"/>
      <c r="J15494"/>
      <c r="K15494" s="2"/>
      <c r="L15494" s="60"/>
    </row>
    <row r="15495" spans="1:12">
      <c r="A15495"/>
      <c r="B15495"/>
      <c r="C15495"/>
      <c r="D15495"/>
      <c r="E15495"/>
      <c r="F15495"/>
      <c r="G15495"/>
      <c r="H15495"/>
      <c r="I15495"/>
      <c r="J15495"/>
      <c r="K15495" s="2"/>
      <c r="L15495" s="60"/>
    </row>
    <row r="15496" spans="1:12">
      <c r="A15496"/>
      <c r="B15496"/>
      <c r="C15496"/>
      <c r="D15496"/>
      <c r="E15496"/>
      <c r="F15496"/>
      <c r="G15496"/>
      <c r="H15496"/>
      <c r="I15496"/>
      <c r="J15496"/>
      <c r="K15496" s="2"/>
      <c r="L15496" s="60"/>
    </row>
    <row r="15497" spans="1:12">
      <c r="A15497"/>
      <c r="B15497"/>
      <c r="C15497"/>
      <c r="D15497"/>
      <c r="E15497"/>
      <c r="F15497"/>
      <c r="G15497"/>
      <c r="H15497"/>
      <c r="I15497"/>
      <c r="J15497"/>
      <c r="K15497" s="2"/>
      <c r="L15497" s="60"/>
    </row>
    <row r="15498" spans="1:12">
      <c r="A15498"/>
      <c r="B15498"/>
      <c r="C15498"/>
      <c r="D15498"/>
      <c r="E15498"/>
      <c r="F15498"/>
      <c r="G15498"/>
      <c r="H15498"/>
      <c r="I15498"/>
      <c r="J15498"/>
      <c r="K15498" s="2"/>
      <c r="L15498" s="60"/>
    </row>
    <row r="15499" spans="1:12">
      <c r="A15499"/>
      <c r="B15499"/>
      <c r="C15499"/>
      <c r="D15499"/>
      <c r="E15499"/>
      <c r="F15499"/>
      <c r="G15499"/>
      <c r="H15499"/>
      <c r="I15499"/>
      <c r="J15499"/>
      <c r="K15499" s="2"/>
      <c r="L15499" s="60"/>
    </row>
    <row r="15500" spans="1:12">
      <c r="A15500"/>
      <c r="B15500"/>
      <c r="C15500"/>
      <c r="D15500"/>
      <c r="E15500"/>
      <c r="F15500"/>
      <c r="G15500"/>
      <c r="H15500"/>
      <c r="I15500"/>
      <c r="J15500"/>
      <c r="K15500" s="2"/>
      <c r="L15500" s="60"/>
    </row>
    <row r="15501" spans="1:12">
      <c r="A15501"/>
      <c r="B15501"/>
      <c r="C15501"/>
      <c r="D15501"/>
      <c r="E15501"/>
      <c r="F15501"/>
      <c r="G15501"/>
      <c r="H15501"/>
      <c r="I15501"/>
      <c r="J15501"/>
      <c r="K15501" s="2"/>
      <c r="L15501" s="60"/>
    </row>
    <row r="15502" spans="1:12">
      <c r="A15502"/>
      <c r="B15502"/>
      <c r="C15502"/>
      <c r="D15502"/>
      <c r="E15502"/>
      <c r="F15502"/>
      <c r="G15502"/>
      <c r="H15502"/>
      <c r="I15502"/>
      <c r="J15502"/>
      <c r="K15502" s="2"/>
      <c r="L15502" s="60"/>
    </row>
    <row r="15503" spans="1:12">
      <c r="A15503"/>
      <c r="B15503"/>
      <c r="C15503"/>
      <c r="D15503"/>
      <c r="E15503"/>
      <c r="F15503"/>
      <c r="G15503"/>
      <c r="H15503"/>
      <c r="I15503"/>
      <c r="J15503"/>
      <c r="K15503" s="2"/>
      <c r="L15503" s="60"/>
    </row>
    <row r="15504" spans="1:12">
      <c r="A15504"/>
      <c r="B15504"/>
      <c r="C15504"/>
      <c r="D15504"/>
      <c r="E15504"/>
      <c r="F15504"/>
      <c r="G15504"/>
      <c r="H15504"/>
      <c r="I15504"/>
      <c r="J15504"/>
      <c r="K15504" s="2"/>
      <c r="L15504" s="60"/>
    </row>
    <row r="15505" spans="1:12">
      <c r="A15505"/>
      <c r="B15505"/>
      <c r="C15505"/>
      <c r="D15505"/>
      <c r="E15505"/>
      <c r="F15505"/>
      <c r="G15505"/>
      <c r="H15505"/>
      <c r="I15505"/>
      <c r="J15505"/>
      <c r="K15505" s="2"/>
      <c r="L15505" s="60"/>
    </row>
    <row r="15506" spans="1:12">
      <c r="A15506"/>
      <c r="B15506"/>
      <c r="C15506"/>
      <c r="D15506"/>
      <c r="E15506"/>
      <c r="F15506"/>
      <c r="G15506"/>
      <c r="H15506"/>
      <c r="I15506"/>
      <c r="J15506"/>
      <c r="K15506" s="2"/>
      <c r="L15506" s="60"/>
    </row>
    <row r="15507" spans="1:12">
      <c r="A15507"/>
      <c r="B15507"/>
      <c r="C15507"/>
      <c r="D15507"/>
      <c r="E15507"/>
      <c r="F15507"/>
      <c r="G15507"/>
      <c r="H15507"/>
      <c r="I15507"/>
      <c r="J15507"/>
      <c r="K15507" s="2"/>
      <c r="L15507" s="60"/>
    </row>
    <row r="15508" spans="1:12">
      <c r="A15508"/>
      <c r="B15508"/>
      <c r="C15508"/>
      <c r="D15508"/>
      <c r="E15508"/>
      <c r="F15508"/>
      <c r="G15508"/>
      <c r="H15508"/>
      <c r="I15508"/>
      <c r="J15508"/>
      <c r="K15508" s="2"/>
      <c r="L15508" s="60"/>
    </row>
    <row r="15509" spans="1:12">
      <c r="A15509"/>
      <c r="B15509"/>
      <c r="C15509"/>
      <c r="D15509"/>
      <c r="E15509"/>
      <c r="F15509"/>
      <c r="G15509"/>
      <c r="H15509"/>
      <c r="I15509"/>
      <c r="J15509"/>
      <c r="K15509" s="2"/>
      <c r="L15509" s="60"/>
    </row>
    <row r="15510" spans="1:12">
      <c r="A15510"/>
      <c r="B15510"/>
      <c r="C15510"/>
      <c r="D15510"/>
      <c r="E15510"/>
      <c r="F15510"/>
      <c r="G15510"/>
      <c r="H15510"/>
      <c r="I15510"/>
      <c r="J15510"/>
      <c r="K15510" s="2"/>
      <c r="L15510" s="60"/>
    </row>
    <row r="15511" spans="1:12">
      <c r="A15511"/>
      <c r="B15511"/>
      <c r="C15511"/>
      <c r="D15511"/>
      <c r="E15511"/>
      <c r="F15511"/>
      <c r="G15511"/>
      <c r="H15511"/>
      <c r="I15511"/>
      <c r="J15511"/>
      <c r="K15511" s="2"/>
      <c r="L15511" s="60"/>
    </row>
    <row r="15512" spans="1:12">
      <c r="A15512"/>
      <c r="B15512"/>
      <c r="C15512"/>
      <c r="D15512"/>
      <c r="E15512"/>
      <c r="F15512"/>
      <c r="G15512"/>
      <c r="H15512"/>
      <c r="I15512"/>
      <c r="J15512"/>
      <c r="K15512" s="2"/>
      <c r="L15512" s="60"/>
    </row>
    <row r="15513" spans="1:12">
      <c r="A15513"/>
      <c r="B15513"/>
      <c r="C15513"/>
      <c r="D15513"/>
      <c r="E15513"/>
      <c r="F15513"/>
      <c r="G15513"/>
      <c r="H15513"/>
      <c r="I15513"/>
      <c r="J15513"/>
      <c r="K15513" s="2"/>
      <c r="L15513" s="60"/>
    </row>
    <row r="15514" spans="1:12">
      <c r="A15514"/>
      <c r="B15514"/>
      <c r="C15514"/>
      <c r="D15514"/>
      <c r="E15514"/>
      <c r="F15514"/>
      <c r="G15514"/>
      <c r="H15514"/>
      <c r="I15514"/>
      <c r="J15514"/>
      <c r="K15514" s="2"/>
      <c r="L15514" s="60"/>
    </row>
    <row r="15515" spans="1:12">
      <c r="A15515"/>
      <c r="B15515"/>
      <c r="C15515"/>
      <c r="D15515"/>
      <c r="E15515"/>
      <c r="F15515"/>
      <c r="G15515"/>
      <c r="H15515"/>
      <c r="I15515"/>
      <c r="J15515"/>
      <c r="K15515" s="2"/>
      <c r="L15515" s="60"/>
    </row>
    <row r="15516" spans="1:12">
      <c r="A15516"/>
      <c r="B15516"/>
      <c r="C15516"/>
      <c r="D15516"/>
      <c r="E15516"/>
      <c r="F15516"/>
      <c r="G15516"/>
      <c r="H15516"/>
      <c r="I15516"/>
      <c r="J15516"/>
      <c r="K15516" s="2"/>
      <c r="L15516" s="60"/>
    </row>
    <row r="15517" spans="1:12">
      <c r="A15517"/>
      <c r="B15517"/>
      <c r="C15517"/>
      <c r="D15517"/>
      <c r="E15517"/>
      <c r="F15517"/>
      <c r="G15517"/>
      <c r="H15517"/>
      <c r="I15517"/>
      <c r="J15517"/>
      <c r="K15517" s="2"/>
      <c r="L15517" s="60"/>
    </row>
    <row r="15518" spans="1:12">
      <c r="A15518"/>
      <c r="B15518"/>
      <c r="C15518"/>
      <c r="D15518"/>
      <c r="E15518"/>
      <c r="F15518"/>
      <c r="G15518"/>
      <c r="H15518"/>
      <c r="I15518"/>
      <c r="J15518"/>
      <c r="K15518" s="2"/>
      <c r="L15518" s="60"/>
    </row>
    <row r="15519" spans="1:12">
      <c r="A15519"/>
      <c r="B15519"/>
      <c r="C15519"/>
      <c r="D15519"/>
      <c r="E15519"/>
      <c r="F15519"/>
      <c r="G15519"/>
      <c r="H15519"/>
      <c r="I15519"/>
      <c r="J15519"/>
      <c r="K15519" s="2"/>
      <c r="L15519" s="60"/>
    </row>
    <row r="15520" spans="1:12">
      <c r="A15520"/>
      <c r="B15520"/>
      <c r="C15520"/>
      <c r="D15520"/>
      <c r="E15520"/>
      <c r="F15520"/>
      <c r="G15520"/>
      <c r="H15520"/>
      <c r="I15520"/>
      <c r="J15520"/>
      <c r="K15520" s="62"/>
      <c r="L15520" s="63"/>
    </row>
    <row r="15521" spans="1:12">
      <c r="A15521"/>
      <c r="B15521"/>
      <c r="C15521"/>
      <c r="D15521"/>
      <c r="E15521"/>
      <c r="F15521"/>
      <c r="G15521"/>
      <c r="H15521"/>
      <c r="I15521"/>
      <c r="J15521"/>
      <c r="K15521" s="62"/>
      <c r="L15521" s="63"/>
    </row>
    <row r="15522" spans="1:12">
      <c r="A15522"/>
      <c r="B15522"/>
      <c r="C15522"/>
      <c r="D15522"/>
      <c r="E15522"/>
      <c r="F15522"/>
      <c r="G15522"/>
      <c r="H15522"/>
      <c r="I15522"/>
      <c r="J15522"/>
      <c r="K15522" s="62"/>
      <c r="L15522" s="63"/>
    </row>
    <row r="15523" spans="1:12">
      <c r="A15523"/>
      <c r="B15523"/>
      <c r="C15523"/>
      <c r="D15523"/>
      <c r="E15523"/>
      <c r="F15523"/>
      <c r="G15523"/>
      <c r="H15523"/>
      <c r="I15523"/>
      <c r="J15523"/>
      <c r="K15523" s="2"/>
      <c r="L15523" s="60"/>
    </row>
    <row r="15524" spans="1:12">
      <c r="A15524"/>
      <c r="B15524"/>
      <c r="C15524"/>
      <c r="D15524"/>
      <c r="E15524"/>
      <c r="F15524"/>
      <c r="G15524"/>
      <c r="H15524"/>
      <c r="I15524"/>
      <c r="J15524"/>
      <c r="K15524" s="2"/>
      <c r="L15524" s="60"/>
    </row>
    <row r="15525" spans="1:12">
      <c r="A15525"/>
      <c r="B15525"/>
      <c r="C15525"/>
      <c r="D15525"/>
      <c r="E15525"/>
      <c r="F15525"/>
      <c r="G15525"/>
      <c r="H15525"/>
      <c r="I15525"/>
      <c r="J15525"/>
      <c r="K15525" s="2"/>
      <c r="L15525" s="60"/>
    </row>
    <row r="15526" spans="1:12">
      <c r="A15526"/>
      <c r="B15526"/>
      <c r="C15526"/>
      <c r="D15526"/>
      <c r="E15526"/>
      <c r="F15526"/>
      <c r="G15526"/>
      <c r="H15526"/>
      <c r="I15526"/>
      <c r="J15526"/>
      <c r="K15526" s="2"/>
      <c r="L15526" s="60"/>
    </row>
    <row r="15527" spans="1:12">
      <c r="A15527"/>
      <c r="B15527"/>
      <c r="C15527"/>
      <c r="D15527"/>
      <c r="E15527"/>
      <c r="F15527"/>
      <c r="G15527"/>
      <c r="H15527"/>
      <c r="I15527"/>
      <c r="J15527"/>
      <c r="K15527" s="2"/>
      <c r="L15527" s="60"/>
    </row>
    <row r="15528" spans="1:12">
      <c r="A15528"/>
      <c r="B15528"/>
      <c r="C15528"/>
      <c r="D15528"/>
      <c r="E15528"/>
      <c r="F15528"/>
      <c r="G15528"/>
      <c r="H15528"/>
      <c r="I15528"/>
      <c r="J15528"/>
      <c r="K15528" s="2"/>
      <c r="L15528" s="60"/>
    </row>
    <row r="15529" spans="1:12">
      <c r="A15529"/>
      <c r="B15529"/>
      <c r="C15529"/>
      <c r="D15529"/>
      <c r="E15529"/>
      <c r="F15529"/>
      <c r="G15529"/>
      <c r="H15529"/>
      <c r="I15529"/>
      <c r="J15529"/>
      <c r="K15529" s="2"/>
      <c r="L15529" s="60"/>
    </row>
    <row r="15530" spans="1:12">
      <c r="A15530"/>
      <c r="B15530"/>
      <c r="C15530"/>
      <c r="D15530"/>
      <c r="E15530"/>
      <c r="F15530"/>
      <c r="G15530"/>
      <c r="H15530"/>
      <c r="I15530"/>
      <c r="J15530"/>
      <c r="K15530" s="2"/>
      <c r="L15530" s="60"/>
    </row>
    <row r="15531" spans="1:12">
      <c r="A15531"/>
      <c r="B15531"/>
      <c r="C15531"/>
      <c r="D15531"/>
      <c r="E15531"/>
      <c r="F15531"/>
      <c r="G15531"/>
      <c r="H15531"/>
      <c r="I15531"/>
      <c r="J15531"/>
      <c r="K15531" s="2"/>
      <c r="L15531" s="60"/>
    </row>
    <row r="15532" spans="1:12">
      <c r="A15532"/>
      <c r="B15532"/>
      <c r="C15532"/>
      <c r="D15532"/>
      <c r="E15532"/>
      <c r="F15532"/>
      <c r="G15532"/>
      <c r="H15532"/>
      <c r="I15532"/>
      <c r="J15532"/>
      <c r="K15532" s="2"/>
      <c r="L15532" s="60"/>
    </row>
    <row r="15533" spans="1:12">
      <c r="A15533"/>
      <c r="B15533"/>
      <c r="C15533"/>
      <c r="D15533"/>
      <c r="E15533"/>
      <c r="F15533"/>
      <c r="G15533"/>
      <c r="H15533"/>
      <c r="I15533"/>
      <c r="J15533"/>
      <c r="K15533" s="2"/>
      <c r="L15533" s="60"/>
    </row>
    <row r="15534" spans="1:12">
      <c r="A15534"/>
      <c r="B15534"/>
      <c r="C15534"/>
      <c r="D15534"/>
      <c r="E15534"/>
      <c r="F15534"/>
      <c r="G15534"/>
      <c r="H15534"/>
      <c r="I15534"/>
      <c r="J15534"/>
      <c r="K15534" s="2"/>
      <c r="L15534" s="60"/>
    </row>
    <row r="15535" spans="1:12">
      <c r="A15535"/>
      <c r="B15535"/>
      <c r="C15535"/>
      <c r="D15535"/>
      <c r="E15535"/>
      <c r="F15535"/>
      <c r="G15535"/>
      <c r="H15535"/>
      <c r="I15535"/>
      <c r="J15535"/>
      <c r="K15535" s="2"/>
      <c r="L15535" s="60"/>
    </row>
    <row r="15536" spans="1:12">
      <c r="A15536"/>
      <c r="B15536"/>
      <c r="C15536"/>
      <c r="D15536"/>
      <c r="E15536"/>
      <c r="F15536"/>
      <c r="G15536"/>
      <c r="H15536"/>
      <c r="I15536"/>
      <c r="J15536"/>
      <c r="K15536" s="2"/>
      <c r="L15536" s="60"/>
    </row>
    <row r="15537" spans="1:12">
      <c r="A15537"/>
      <c r="B15537"/>
      <c r="C15537"/>
      <c r="D15537"/>
      <c r="E15537"/>
      <c r="F15537"/>
      <c r="G15537"/>
      <c r="H15537"/>
      <c r="I15537"/>
      <c r="J15537"/>
      <c r="K15537" s="2"/>
      <c r="L15537" s="60"/>
    </row>
    <row r="15538" spans="1:12">
      <c r="A15538"/>
      <c r="B15538"/>
      <c r="C15538"/>
      <c r="D15538"/>
      <c r="E15538"/>
      <c r="F15538"/>
      <c r="G15538"/>
      <c r="H15538"/>
      <c r="I15538"/>
      <c r="J15538"/>
      <c r="K15538" s="2"/>
      <c r="L15538" s="60"/>
    </row>
    <row r="15539" spans="1:12">
      <c r="A15539"/>
      <c r="B15539"/>
      <c r="C15539"/>
      <c r="D15539"/>
      <c r="E15539"/>
      <c r="F15539"/>
      <c r="G15539"/>
      <c r="H15539"/>
      <c r="I15539"/>
      <c r="J15539"/>
      <c r="K15539" s="2"/>
      <c r="L15539" s="60"/>
    </row>
    <row r="15540" spans="1:12">
      <c r="A15540"/>
      <c r="B15540"/>
      <c r="C15540"/>
      <c r="D15540"/>
      <c r="E15540"/>
      <c r="F15540"/>
      <c r="G15540"/>
      <c r="H15540"/>
      <c r="I15540"/>
      <c r="J15540"/>
      <c r="K15540" s="2"/>
      <c r="L15540" s="60"/>
    </row>
    <row r="15541" spans="1:12">
      <c r="A15541"/>
      <c r="B15541"/>
      <c r="C15541"/>
      <c r="D15541"/>
      <c r="E15541"/>
      <c r="F15541"/>
      <c r="G15541"/>
      <c r="H15541"/>
      <c r="I15541"/>
      <c r="J15541"/>
      <c r="K15541" s="2"/>
      <c r="L15541" s="60"/>
    </row>
    <row r="15542" spans="1:12">
      <c r="A15542"/>
      <c r="B15542"/>
      <c r="C15542"/>
      <c r="D15542"/>
      <c r="E15542"/>
      <c r="F15542"/>
      <c r="G15542"/>
      <c r="H15542"/>
      <c r="I15542"/>
      <c r="J15542"/>
      <c r="K15542" s="2"/>
      <c r="L15542" s="60"/>
    </row>
    <row r="15543" spans="1:12">
      <c r="A15543"/>
      <c r="B15543"/>
      <c r="C15543"/>
      <c r="D15543"/>
      <c r="E15543"/>
      <c r="F15543"/>
      <c r="G15543"/>
      <c r="H15543"/>
      <c r="I15543"/>
      <c r="J15543"/>
      <c r="K15543" s="2"/>
      <c r="L15543" s="60"/>
    </row>
    <row r="15544" spans="1:12">
      <c r="A15544"/>
      <c r="B15544"/>
      <c r="C15544"/>
      <c r="D15544"/>
      <c r="E15544"/>
      <c r="F15544"/>
      <c r="G15544"/>
      <c r="H15544"/>
      <c r="I15544"/>
      <c r="J15544"/>
      <c r="K15544" s="2"/>
      <c r="L15544" s="60"/>
    </row>
    <row r="15545" spans="1:12">
      <c r="A15545"/>
      <c r="B15545"/>
      <c r="C15545"/>
      <c r="D15545"/>
      <c r="E15545"/>
      <c r="F15545"/>
      <c r="G15545"/>
      <c r="H15545"/>
      <c r="I15545"/>
      <c r="J15545"/>
      <c r="K15545" s="2"/>
      <c r="L15545" s="60"/>
    </row>
    <row r="15546" spans="1:12">
      <c r="A15546"/>
      <c r="B15546"/>
      <c r="C15546"/>
      <c r="D15546"/>
      <c r="E15546"/>
      <c r="F15546"/>
      <c r="G15546"/>
      <c r="H15546"/>
      <c r="I15546"/>
      <c r="J15546"/>
      <c r="K15546" s="2"/>
      <c r="L15546" s="60"/>
    </row>
    <row r="15547" spans="1:12">
      <c r="A15547"/>
      <c r="B15547"/>
      <c r="C15547"/>
      <c r="D15547"/>
      <c r="E15547"/>
      <c r="F15547"/>
      <c r="G15547"/>
      <c r="H15547"/>
      <c r="I15547"/>
      <c r="J15547"/>
      <c r="K15547" s="2"/>
      <c r="L15547" s="60"/>
    </row>
    <row r="15548" spans="1:12">
      <c r="A15548"/>
      <c r="B15548"/>
      <c r="C15548"/>
      <c r="D15548"/>
      <c r="E15548"/>
      <c r="F15548"/>
      <c r="G15548"/>
      <c r="H15548"/>
      <c r="I15548"/>
      <c r="J15548"/>
      <c r="K15548" s="2"/>
      <c r="L15548" s="60"/>
    </row>
    <row r="15549" spans="1:12">
      <c r="A15549"/>
      <c r="B15549"/>
      <c r="C15549"/>
      <c r="D15549"/>
      <c r="E15549"/>
      <c r="F15549"/>
      <c r="G15549"/>
      <c r="H15549"/>
      <c r="I15549"/>
      <c r="J15549"/>
      <c r="K15549" s="2"/>
      <c r="L15549" s="60"/>
    </row>
    <row r="15550" spans="1:12">
      <c r="A15550"/>
      <c r="B15550"/>
      <c r="C15550"/>
      <c r="D15550"/>
      <c r="E15550"/>
      <c r="F15550"/>
      <c r="G15550"/>
      <c r="H15550"/>
      <c r="I15550"/>
      <c r="J15550"/>
      <c r="K15550" s="2"/>
      <c r="L15550" s="60"/>
    </row>
    <row r="15551" spans="1:12">
      <c r="A15551"/>
      <c r="B15551"/>
      <c r="C15551"/>
      <c r="D15551"/>
      <c r="E15551"/>
      <c r="F15551"/>
      <c r="G15551"/>
      <c r="H15551"/>
      <c r="I15551"/>
      <c r="J15551"/>
      <c r="K15551" s="2"/>
      <c r="L15551" s="60"/>
    </row>
    <row r="15552" spans="1:12">
      <c r="A15552"/>
      <c r="B15552"/>
      <c r="C15552"/>
      <c r="D15552"/>
      <c r="E15552"/>
      <c r="F15552"/>
      <c r="G15552"/>
      <c r="H15552"/>
      <c r="I15552"/>
      <c r="J15552"/>
      <c r="K15552" s="2"/>
      <c r="L15552" s="60"/>
    </row>
    <row r="15553" spans="1:12">
      <c r="A15553"/>
      <c r="B15553"/>
      <c r="C15553"/>
      <c r="D15553"/>
      <c r="E15553"/>
      <c r="F15553"/>
      <c r="G15553"/>
      <c r="H15553"/>
      <c r="I15553"/>
      <c r="J15553"/>
      <c r="K15553" s="2"/>
      <c r="L15553" s="60"/>
    </row>
    <row r="15554" spans="1:12">
      <c r="A15554"/>
      <c r="B15554"/>
      <c r="C15554"/>
      <c r="D15554"/>
      <c r="E15554"/>
      <c r="F15554"/>
      <c r="G15554"/>
      <c r="H15554"/>
      <c r="I15554"/>
      <c r="J15554"/>
      <c r="K15554" s="2"/>
      <c r="L15554" s="60"/>
    </row>
    <row r="15555" spans="1:12">
      <c r="A15555"/>
      <c r="B15555"/>
      <c r="C15555"/>
      <c r="D15555"/>
      <c r="E15555"/>
      <c r="F15555"/>
      <c r="G15555"/>
      <c r="H15555"/>
      <c r="I15555"/>
      <c r="J15555"/>
      <c r="K15555" s="2"/>
      <c r="L15555" s="60"/>
    </row>
    <row r="15556" spans="1:12">
      <c r="A15556"/>
      <c r="B15556"/>
      <c r="C15556"/>
      <c r="D15556"/>
      <c r="E15556"/>
      <c r="F15556"/>
      <c r="G15556"/>
      <c r="H15556"/>
      <c r="I15556"/>
      <c r="J15556"/>
      <c r="K15556" s="2"/>
      <c r="L15556" s="60"/>
    </row>
    <row r="15557" spans="1:12">
      <c r="A15557"/>
      <c r="B15557"/>
      <c r="C15557"/>
      <c r="D15557"/>
      <c r="E15557"/>
      <c r="F15557"/>
      <c r="G15557"/>
      <c r="H15557"/>
      <c r="I15557"/>
      <c r="J15557"/>
      <c r="K15557" s="2"/>
      <c r="L15557" s="60"/>
    </row>
    <row r="15558" spans="1:12">
      <c r="A15558"/>
      <c r="B15558"/>
      <c r="C15558"/>
      <c r="D15558"/>
      <c r="E15558"/>
      <c r="F15558"/>
      <c r="G15558"/>
      <c r="H15558"/>
      <c r="I15558"/>
      <c r="J15558"/>
      <c r="K15558" s="2"/>
      <c r="L15558" s="60"/>
    </row>
    <row r="15559" spans="1:12">
      <c r="A15559"/>
      <c r="B15559"/>
      <c r="C15559"/>
      <c r="D15559"/>
      <c r="E15559"/>
      <c r="F15559"/>
      <c r="G15559"/>
      <c r="H15559"/>
      <c r="I15559"/>
      <c r="J15559"/>
      <c r="K15559" s="2"/>
      <c r="L15559" s="60"/>
    </row>
    <row r="15560" spans="1:12">
      <c r="A15560"/>
      <c r="B15560"/>
      <c r="C15560"/>
      <c r="D15560"/>
      <c r="E15560"/>
      <c r="F15560"/>
      <c r="G15560"/>
      <c r="H15560"/>
      <c r="I15560"/>
      <c r="J15560"/>
      <c r="K15560" s="2"/>
      <c r="L15560" s="60"/>
    </row>
    <row r="15561" spans="1:12">
      <c r="A15561"/>
      <c r="B15561"/>
      <c r="C15561"/>
      <c r="D15561"/>
      <c r="E15561"/>
      <c r="F15561"/>
      <c r="G15561"/>
      <c r="H15561"/>
      <c r="I15561"/>
      <c r="J15561"/>
      <c r="K15561" s="2"/>
      <c r="L15561" s="60"/>
    </row>
    <row r="15562" spans="1:12">
      <c r="A15562"/>
      <c r="B15562"/>
      <c r="C15562"/>
      <c r="D15562"/>
      <c r="E15562"/>
      <c r="F15562"/>
      <c r="G15562"/>
      <c r="H15562"/>
      <c r="I15562"/>
      <c r="J15562"/>
      <c r="K15562" s="2"/>
      <c r="L15562" s="60"/>
    </row>
    <row r="15563" spans="1:12">
      <c r="A15563"/>
      <c r="B15563"/>
      <c r="C15563"/>
      <c r="D15563"/>
      <c r="E15563"/>
      <c r="F15563"/>
      <c r="G15563"/>
      <c r="H15563"/>
      <c r="I15563"/>
      <c r="J15563"/>
      <c r="K15563" s="2"/>
      <c r="L15563" s="60"/>
    </row>
    <row r="15564" spans="1:12">
      <c r="A15564"/>
      <c r="B15564"/>
      <c r="C15564"/>
      <c r="D15564"/>
      <c r="E15564"/>
      <c r="F15564"/>
      <c r="G15564"/>
      <c r="H15564"/>
      <c r="I15564"/>
      <c r="J15564"/>
      <c r="K15564" s="2"/>
      <c r="L15564" s="60"/>
    </row>
    <row r="15565" spans="1:12">
      <c r="A15565"/>
      <c r="B15565"/>
      <c r="C15565"/>
      <c r="D15565"/>
      <c r="E15565"/>
      <c r="F15565"/>
      <c r="G15565"/>
      <c r="H15565"/>
      <c r="I15565"/>
      <c r="J15565"/>
      <c r="K15565" s="2"/>
      <c r="L15565" s="60"/>
    </row>
    <row r="15566" spans="1:12">
      <c r="A15566"/>
      <c r="B15566"/>
      <c r="C15566"/>
      <c r="D15566"/>
      <c r="E15566"/>
      <c r="F15566"/>
      <c r="G15566"/>
      <c r="H15566"/>
      <c r="I15566"/>
      <c r="J15566"/>
      <c r="K15566" s="2"/>
      <c r="L15566" s="60"/>
    </row>
    <row r="15567" spans="1:12">
      <c r="A15567"/>
      <c r="B15567"/>
      <c r="C15567"/>
      <c r="D15567"/>
      <c r="E15567"/>
      <c r="F15567"/>
      <c r="G15567"/>
      <c r="H15567"/>
      <c r="I15567"/>
      <c r="J15567"/>
      <c r="K15567" s="2"/>
      <c r="L15567" s="60"/>
    </row>
    <row r="15568" spans="1:12">
      <c r="A15568"/>
      <c r="B15568"/>
      <c r="C15568"/>
      <c r="D15568"/>
      <c r="E15568"/>
      <c r="F15568"/>
      <c r="G15568"/>
      <c r="H15568"/>
      <c r="I15568"/>
      <c r="J15568"/>
      <c r="K15568" s="2"/>
      <c r="L15568" s="60"/>
    </row>
    <row r="15569" spans="1:12">
      <c r="A15569"/>
      <c r="B15569"/>
      <c r="C15569"/>
      <c r="D15569"/>
      <c r="E15569"/>
      <c r="F15569"/>
      <c r="G15569"/>
      <c r="H15569"/>
      <c r="I15569"/>
      <c r="J15569"/>
      <c r="K15569" s="2"/>
      <c r="L15569" s="60"/>
    </row>
    <row r="15570" spans="1:12">
      <c r="A15570"/>
      <c r="B15570"/>
      <c r="C15570"/>
      <c r="D15570"/>
      <c r="E15570"/>
      <c r="F15570"/>
      <c r="G15570"/>
      <c r="H15570"/>
      <c r="I15570"/>
      <c r="J15570"/>
      <c r="K15570" s="2"/>
      <c r="L15570" s="60"/>
    </row>
    <row r="15571" spans="1:12">
      <c r="A15571"/>
      <c r="B15571"/>
      <c r="C15571"/>
      <c r="D15571"/>
      <c r="E15571"/>
      <c r="F15571"/>
      <c r="G15571"/>
      <c r="H15571"/>
      <c r="I15571"/>
      <c r="J15571"/>
      <c r="K15571" s="2"/>
      <c r="L15571" s="60"/>
    </row>
    <row r="15572" spans="1:12">
      <c r="A15572"/>
      <c r="B15572"/>
      <c r="C15572"/>
      <c r="D15572"/>
      <c r="E15572"/>
      <c r="F15572"/>
      <c r="G15572"/>
      <c r="H15572"/>
      <c r="I15572"/>
      <c r="J15572"/>
      <c r="K15572" s="2"/>
      <c r="L15572" s="60"/>
    </row>
    <row r="15573" spans="1:12">
      <c r="A15573"/>
      <c r="B15573"/>
      <c r="C15573"/>
      <c r="D15573"/>
      <c r="E15573"/>
      <c r="F15573"/>
      <c r="G15573"/>
      <c r="H15573"/>
      <c r="I15573"/>
      <c r="J15573"/>
      <c r="K15573" s="2"/>
      <c r="L15573" s="60"/>
    </row>
    <row r="15574" spans="1:12">
      <c r="A15574"/>
      <c r="B15574"/>
      <c r="C15574"/>
      <c r="D15574"/>
      <c r="E15574"/>
      <c r="F15574"/>
      <c r="G15574"/>
      <c r="H15574"/>
      <c r="I15574"/>
      <c r="J15574"/>
      <c r="K15574" s="2"/>
      <c r="L15574" s="60"/>
    </row>
    <row r="15575" spans="1:12">
      <c r="A15575"/>
      <c r="B15575"/>
      <c r="C15575"/>
      <c r="D15575"/>
      <c r="E15575"/>
      <c r="F15575"/>
      <c r="G15575"/>
      <c r="H15575"/>
      <c r="I15575"/>
      <c r="J15575"/>
      <c r="K15575" s="2"/>
      <c r="L15575" s="60"/>
    </row>
    <row r="15576" spans="1:12">
      <c r="A15576"/>
      <c r="B15576"/>
      <c r="C15576"/>
      <c r="D15576"/>
      <c r="E15576"/>
      <c r="F15576"/>
      <c r="G15576"/>
      <c r="H15576"/>
      <c r="I15576"/>
      <c r="J15576"/>
      <c r="K15576" s="2"/>
      <c r="L15576" s="60"/>
    </row>
    <row r="15577" spans="1:12">
      <c r="A15577"/>
      <c r="B15577"/>
      <c r="C15577"/>
      <c r="D15577"/>
      <c r="E15577"/>
      <c r="F15577"/>
      <c r="G15577"/>
      <c r="H15577"/>
      <c r="I15577"/>
      <c r="J15577"/>
      <c r="K15577" s="2"/>
      <c r="L15577" s="60"/>
    </row>
    <row r="15578" spans="1:12">
      <c r="A15578"/>
      <c r="B15578"/>
      <c r="C15578"/>
      <c r="D15578"/>
      <c r="E15578"/>
      <c r="F15578"/>
      <c r="G15578"/>
      <c r="H15578"/>
      <c r="I15578"/>
      <c r="J15578"/>
      <c r="K15578" s="2"/>
      <c r="L15578" s="60"/>
    </row>
    <row r="15579" spans="1:12">
      <c r="A15579"/>
      <c r="B15579"/>
      <c r="C15579"/>
      <c r="D15579"/>
      <c r="E15579"/>
      <c r="F15579"/>
      <c r="G15579"/>
      <c r="H15579"/>
      <c r="I15579"/>
      <c r="J15579"/>
      <c r="K15579" s="2"/>
      <c r="L15579" s="60"/>
    </row>
    <row r="15580" spans="1:12">
      <c r="A15580"/>
      <c r="B15580"/>
      <c r="C15580"/>
      <c r="D15580"/>
      <c r="E15580"/>
      <c r="F15580"/>
      <c r="G15580"/>
      <c r="H15580"/>
      <c r="I15580"/>
      <c r="J15580"/>
      <c r="K15580" s="2"/>
      <c r="L15580" s="60"/>
    </row>
    <row r="15581" spans="1:12">
      <c r="A15581"/>
      <c r="B15581"/>
      <c r="C15581"/>
      <c r="D15581"/>
      <c r="E15581"/>
      <c r="F15581"/>
      <c r="G15581"/>
      <c r="H15581"/>
      <c r="I15581"/>
      <c r="J15581"/>
      <c r="K15581" s="2"/>
      <c r="L15581" s="60"/>
    </row>
    <row r="15582" spans="1:12">
      <c r="A15582"/>
      <c r="B15582"/>
      <c r="C15582"/>
      <c r="D15582"/>
      <c r="E15582"/>
      <c r="F15582"/>
      <c r="G15582"/>
      <c r="H15582"/>
      <c r="I15582"/>
      <c r="J15582"/>
      <c r="K15582" s="2"/>
      <c r="L15582" s="60"/>
    </row>
    <row r="15583" spans="1:12">
      <c r="A15583"/>
      <c r="B15583"/>
      <c r="C15583"/>
      <c r="D15583"/>
      <c r="E15583"/>
      <c r="F15583"/>
      <c r="G15583"/>
      <c r="H15583"/>
      <c r="I15583"/>
      <c r="J15583"/>
      <c r="K15583" s="2"/>
      <c r="L15583" s="60"/>
    </row>
    <row r="15584" spans="1:12">
      <c r="A15584"/>
      <c r="B15584"/>
      <c r="C15584"/>
      <c r="D15584"/>
      <c r="E15584"/>
      <c r="F15584"/>
      <c r="G15584"/>
      <c r="H15584"/>
      <c r="I15584"/>
      <c r="J15584"/>
      <c r="K15584" s="2"/>
      <c r="L15584" s="60"/>
    </row>
    <row r="15585" spans="1:12">
      <c r="A15585"/>
      <c r="B15585"/>
      <c r="C15585"/>
      <c r="D15585"/>
      <c r="E15585"/>
      <c r="F15585"/>
      <c r="G15585"/>
      <c r="H15585"/>
      <c r="I15585"/>
      <c r="J15585"/>
      <c r="K15585" s="2"/>
      <c r="L15585" s="60"/>
    </row>
    <row r="15586" spans="1:12">
      <c r="A15586"/>
      <c r="B15586"/>
      <c r="C15586"/>
      <c r="D15586"/>
      <c r="E15586"/>
      <c r="F15586"/>
      <c r="G15586"/>
      <c r="H15586"/>
      <c r="I15586"/>
      <c r="J15586"/>
      <c r="K15586" s="2"/>
      <c r="L15586" s="60"/>
    </row>
    <row r="15587" spans="1:12">
      <c r="A15587"/>
      <c r="B15587"/>
      <c r="C15587"/>
      <c r="D15587"/>
      <c r="E15587"/>
      <c r="F15587"/>
      <c r="G15587"/>
      <c r="H15587"/>
      <c r="I15587"/>
      <c r="J15587"/>
      <c r="K15587" s="2"/>
      <c r="L15587" s="60"/>
    </row>
    <row r="15588" spans="1:12">
      <c r="A15588"/>
      <c r="B15588"/>
      <c r="C15588"/>
      <c r="D15588"/>
      <c r="E15588"/>
      <c r="F15588"/>
      <c r="G15588"/>
      <c r="H15588"/>
      <c r="I15588"/>
      <c r="J15588"/>
      <c r="K15588" s="2"/>
      <c r="L15588" s="60"/>
    </row>
    <row r="15589" spans="1:12">
      <c r="A15589"/>
      <c r="B15589"/>
      <c r="C15589"/>
      <c r="D15589"/>
      <c r="E15589"/>
      <c r="F15589"/>
      <c r="G15589"/>
      <c r="H15589"/>
      <c r="I15589"/>
      <c r="J15589"/>
      <c r="K15589" s="2"/>
      <c r="L15589" s="60"/>
    </row>
    <row r="15590" spans="1:12">
      <c r="A15590"/>
      <c r="B15590"/>
      <c r="C15590"/>
      <c r="D15590"/>
      <c r="E15590"/>
      <c r="F15590"/>
      <c r="G15590"/>
      <c r="H15590"/>
      <c r="I15590"/>
      <c r="J15590"/>
      <c r="K15590" s="2"/>
      <c r="L15590" s="60"/>
    </row>
    <row r="15591" spans="1:12">
      <c r="A15591"/>
      <c r="B15591"/>
      <c r="C15591"/>
      <c r="D15591"/>
      <c r="E15591"/>
      <c r="F15591"/>
      <c r="G15591"/>
      <c r="H15591"/>
      <c r="I15591"/>
      <c r="J15591"/>
      <c r="K15591" s="2"/>
      <c r="L15591" s="60"/>
    </row>
    <row r="15592" spans="1:12">
      <c r="A15592"/>
      <c r="B15592"/>
      <c r="C15592"/>
      <c r="D15592"/>
      <c r="E15592"/>
      <c r="F15592"/>
      <c r="G15592"/>
      <c r="H15592"/>
      <c r="I15592"/>
      <c r="J15592"/>
      <c r="K15592" s="2"/>
      <c r="L15592" s="60"/>
    </row>
    <row r="15593" spans="1:12">
      <c r="A15593"/>
      <c r="B15593"/>
      <c r="C15593"/>
      <c r="D15593"/>
      <c r="E15593"/>
      <c r="F15593"/>
      <c r="G15593"/>
      <c r="H15593"/>
      <c r="I15593"/>
      <c r="J15593"/>
      <c r="K15593" s="2"/>
      <c r="L15593" s="60"/>
    </row>
    <row r="15594" spans="1:12">
      <c r="A15594"/>
      <c r="B15594"/>
      <c r="C15594"/>
      <c r="D15594"/>
      <c r="E15594"/>
      <c r="F15594"/>
      <c r="G15594"/>
      <c r="H15594"/>
      <c r="I15594"/>
      <c r="J15594"/>
      <c r="K15594" s="2"/>
      <c r="L15594" s="60"/>
    </row>
    <row r="15595" spans="1:12">
      <c r="A15595"/>
      <c r="B15595"/>
      <c r="C15595"/>
      <c r="D15595"/>
      <c r="E15595"/>
      <c r="F15595"/>
      <c r="G15595"/>
      <c r="H15595"/>
      <c r="I15595"/>
      <c r="J15595"/>
      <c r="K15595" s="2"/>
      <c r="L15595" s="60"/>
    </row>
    <row r="15596" spans="1:12">
      <c r="A15596"/>
      <c r="B15596"/>
      <c r="C15596"/>
      <c r="D15596"/>
      <c r="E15596"/>
      <c r="F15596"/>
      <c r="G15596"/>
      <c r="H15596"/>
      <c r="I15596"/>
      <c r="J15596"/>
      <c r="K15596" s="2"/>
      <c r="L15596" s="60"/>
    </row>
    <row r="15597" spans="1:12">
      <c r="A15597"/>
      <c r="B15597"/>
      <c r="C15597"/>
      <c r="D15597"/>
      <c r="E15597"/>
      <c r="F15597"/>
      <c r="G15597"/>
      <c r="H15597"/>
      <c r="I15597"/>
      <c r="J15597"/>
      <c r="K15597" s="2"/>
      <c r="L15597" s="60"/>
    </row>
    <row r="15598" spans="1:12">
      <c r="A15598"/>
      <c r="B15598"/>
      <c r="C15598"/>
      <c r="D15598"/>
      <c r="E15598"/>
      <c r="F15598"/>
      <c r="G15598"/>
      <c r="H15598"/>
      <c r="I15598"/>
      <c r="J15598"/>
      <c r="K15598" s="2"/>
      <c r="L15598" s="60"/>
    </row>
    <row r="15599" spans="1:12">
      <c r="A15599"/>
      <c r="B15599"/>
      <c r="C15599"/>
      <c r="D15599"/>
      <c r="E15599"/>
      <c r="F15599"/>
      <c r="G15599"/>
      <c r="H15599"/>
      <c r="I15599"/>
      <c r="J15599"/>
      <c r="K15599" s="2"/>
      <c r="L15599" s="60"/>
    </row>
    <row r="15600" spans="1:12">
      <c r="A15600"/>
      <c r="B15600"/>
      <c r="C15600"/>
      <c r="D15600"/>
      <c r="E15600"/>
      <c r="F15600"/>
      <c r="G15600"/>
      <c r="H15600"/>
      <c r="I15600"/>
      <c r="J15600"/>
      <c r="K15600" s="2"/>
      <c r="L15600" s="60"/>
    </row>
    <row r="15601" spans="1:12">
      <c r="A15601"/>
      <c r="B15601"/>
      <c r="C15601"/>
      <c r="D15601"/>
      <c r="E15601"/>
      <c r="F15601"/>
      <c r="G15601"/>
      <c r="H15601"/>
      <c r="I15601"/>
      <c r="J15601"/>
      <c r="K15601" s="2"/>
      <c r="L15601" s="60"/>
    </row>
    <row r="15602" spans="1:12">
      <c r="A15602"/>
      <c r="B15602"/>
      <c r="C15602"/>
      <c r="D15602"/>
      <c r="E15602"/>
      <c r="F15602"/>
      <c r="G15602"/>
      <c r="H15602"/>
      <c r="I15602"/>
      <c r="J15602"/>
      <c r="K15602" s="2"/>
      <c r="L15602" s="60"/>
    </row>
    <row r="15603" spans="1:12">
      <c r="A15603"/>
      <c r="B15603"/>
      <c r="C15603"/>
      <c r="D15603"/>
      <c r="E15603"/>
      <c r="F15603"/>
      <c r="G15603"/>
      <c r="H15603"/>
      <c r="I15603"/>
      <c r="J15603"/>
      <c r="K15603" s="2"/>
      <c r="L15603" s="60"/>
    </row>
    <row r="15604" spans="1:12">
      <c r="A15604"/>
      <c r="B15604"/>
      <c r="C15604"/>
      <c r="D15604"/>
      <c r="E15604"/>
      <c r="F15604"/>
      <c r="G15604"/>
      <c r="H15604"/>
      <c r="I15604"/>
      <c r="J15604"/>
      <c r="K15604" s="2"/>
      <c r="L15604" s="60"/>
    </row>
    <row r="15605" spans="1:12">
      <c r="A15605"/>
      <c r="B15605"/>
      <c r="C15605"/>
      <c r="D15605"/>
      <c r="E15605"/>
      <c r="F15605"/>
      <c r="G15605"/>
      <c r="H15605"/>
      <c r="I15605"/>
      <c r="J15605"/>
      <c r="K15605" s="2"/>
      <c r="L15605" s="60"/>
    </row>
    <row r="15606" spans="1:12">
      <c r="A15606"/>
      <c r="B15606"/>
      <c r="C15606"/>
      <c r="D15606"/>
      <c r="E15606"/>
      <c r="F15606"/>
      <c r="G15606"/>
      <c r="H15606"/>
      <c r="I15606"/>
      <c r="J15606"/>
      <c r="K15606" s="2"/>
      <c r="L15606" s="60"/>
    </row>
    <row r="15607" spans="1:12">
      <c r="A15607"/>
      <c r="B15607"/>
      <c r="C15607"/>
      <c r="D15607"/>
      <c r="E15607"/>
      <c r="F15607"/>
      <c r="G15607"/>
      <c r="H15607"/>
      <c r="I15607"/>
      <c r="J15607"/>
      <c r="K15607" s="2"/>
      <c r="L15607" s="60"/>
    </row>
    <row r="15608" spans="1:12">
      <c r="A15608"/>
      <c r="B15608"/>
      <c r="C15608"/>
      <c r="D15608"/>
      <c r="E15608"/>
      <c r="F15608"/>
      <c r="G15608"/>
      <c r="H15608"/>
      <c r="I15608"/>
      <c r="J15608"/>
      <c r="K15608" s="2"/>
      <c r="L15608" s="60"/>
    </row>
    <row r="15609" spans="1:12">
      <c r="A15609"/>
      <c r="B15609"/>
      <c r="C15609"/>
      <c r="D15609"/>
      <c r="E15609"/>
      <c r="F15609"/>
      <c r="G15609"/>
      <c r="H15609"/>
      <c r="I15609"/>
      <c r="J15609"/>
      <c r="K15609" s="2"/>
      <c r="L15609" s="60"/>
    </row>
    <row r="15610" spans="1:12">
      <c r="A15610"/>
      <c r="B15610"/>
      <c r="C15610"/>
      <c r="D15610"/>
      <c r="E15610"/>
      <c r="F15610"/>
      <c r="G15610"/>
      <c r="H15610"/>
      <c r="I15610"/>
      <c r="J15610"/>
      <c r="K15610" s="2"/>
      <c r="L15610" s="60"/>
    </row>
    <row r="15611" spans="1:12">
      <c r="A15611"/>
      <c r="B15611"/>
      <c r="C15611"/>
      <c r="D15611"/>
      <c r="E15611"/>
      <c r="F15611"/>
      <c r="G15611"/>
      <c r="H15611"/>
      <c r="I15611"/>
      <c r="J15611"/>
      <c r="K15611" s="2"/>
      <c r="L15611" s="60"/>
    </row>
    <row r="15612" spans="1:12">
      <c r="A15612"/>
      <c r="B15612"/>
      <c r="C15612"/>
      <c r="D15612"/>
      <c r="E15612"/>
      <c r="F15612"/>
      <c r="G15612"/>
      <c r="H15612"/>
      <c r="I15612"/>
      <c r="J15612"/>
      <c r="K15612" s="2"/>
      <c r="L15612" s="60"/>
    </row>
    <row r="15613" spans="1:12">
      <c r="A15613"/>
      <c r="B15613"/>
      <c r="C15613"/>
      <c r="D15613"/>
      <c r="E15613"/>
      <c r="F15613"/>
      <c r="G15613"/>
      <c r="H15613"/>
      <c r="I15613"/>
      <c r="J15613"/>
      <c r="K15613" s="2"/>
      <c r="L15613" s="60"/>
    </row>
    <row r="15614" spans="1:12">
      <c r="A15614"/>
      <c r="B15614"/>
      <c r="C15614"/>
      <c r="D15614"/>
      <c r="E15614"/>
      <c r="F15614"/>
      <c r="G15614"/>
      <c r="H15614"/>
      <c r="I15614"/>
      <c r="J15614"/>
      <c r="K15614" s="2"/>
      <c r="L15614" s="60"/>
    </row>
    <row r="15615" spans="1:12">
      <c r="A15615"/>
      <c r="B15615"/>
      <c r="C15615"/>
      <c r="D15615"/>
      <c r="E15615"/>
      <c r="F15615"/>
      <c r="G15615"/>
      <c r="H15615"/>
      <c r="I15615"/>
      <c r="J15615"/>
      <c r="K15615" s="2"/>
      <c r="L15615" s="60"/>
    </row>
    <row r="15616" spans="1:12">
      <c r="A15616"/>
      <c r="B15616"/>
      <c r="C15616"/>
      <c r="D15616"/>
      <c r="E15616"/>
      <c r="F15616"/>
      <c r="G15616"/>
      <c r="H15616"/>
      <c r="I15616"/>
      <c r="J15616"/>
      <c r="K15616" s="2"/>
      <c r="L15616" s="60"/>
    </row>
    <row r="15617" spans="1:12">
      <c r="A15617"/>
      <c r="B15617"/>
      <c r="C15617"/>
      <c r="D15617"/>
      <c r="E15617"/>
      <c r="F15617"/>
      <c r="G15617"/>
      <c r="H15617"/>
      <c r="I15617"/>
      <c r="J15617"/>
      <c r="K15617" s="2"/>
      <c r="L15617" s="60"/>
    </row>
    <row r="15618" spans="1:12">
      <c r="A15618"/>
      <c r="B15618"/>
      <c r="C15618"/>
      <c r="D15618"/>
      <c r="E15618"/>
      <c r="F15618"/>
      <c r="G15618"/>
      <c r="H15618"/>
      <c r="I15618"/>
      <c r="J15618"/>
      <c r="K15618" s="2"/>
      <c r="L15618" s="60"/>
    </row>
    <row r="15619" spans="1:12">
      <c r="A15619"/>
      <c r="B15619"/>
      <c r="C15619"/>
      <c r="D15619"/>
      <c r="E15619"/>
      <c r="F15619"/>
      <c r="G15619"/>
      <c r="H15619"/>
      <c r="I15619"/>
      <c r="J15619"/>
      <c r="K15619" s="2"/>
      <c r="L15619" s="60"/>
    </row>
    <row r="15620" spans="1:12">
      <c r="A15620"/>
      <c r="B15620"/>
      <c r="C15620"/>
      <c r="D15620"/>
      <c r="E15620"/>
      <c r="F15620"/>
      <c r="G15620"/>
      <c r="H15620"/>
      <c r="I15620"/>
      <c r="J15620"/>
      <c r="K15620" s="2"/>
      <c r="L15620" s="60"/>
    </row>
    <row r="15621" spans="1:12">
      <c r="A15621"/>
      <c r="B15621"/>
      <c r="C15621"/>
      <c r="D15621"/>
      <c r="E15621"/>
      <c r="F15621"/>
      <c r="G15621"/>
      <c r="H15621"/>
      <c r="I15621"/>
      <c r="J15621"/>
      <c r="K15621" s="2"/>
      <c r="L15621" s="60"/>
    </row>
    <row r="15622" spans="1:12">
      <c r="A15622"/>
      <c r="B15622"/>
      <c r="C15622"/>
      <c r="D15622"/>
      <c r="E15622"/>
      <c r="F15622"/>
      <c r="G15622"/>
      <c r="H15622"/>
      <c r="I15622"/>
      <c r="J15622"/>
      <c r="K15622" s="2"/>
      <c r="L15622" s="60"/>
    </row>
    <row r="15623" spans="1:12">
      <c r="A15623"/>
      <c r="B15623"/>
      <c r="C15623"/>
      <c r="D15623"/>
      <c r="E15623"/>
      <c r="F15623"/>
      <c r="G15623"/>
      <c r="H15623"/>
      <c r="I15623"/>
      <c r="J15623"/>
      <c r="K15623" s="2"/>
      <c r="L15623" s="60"/>
    </row>
    <row r="15624" spans="1:12">
      <c r="A15624"/>
      <c r="B15624"/>
      <c r="C15624"/>
      <c r="D15624"/>
      <c r="E15624"/>
      <c r="F15624"/>
      <c r="G15624"/>
      <c r="H15624"/>
      <c r="I15624"/>
      <c r="J15624"/>
      <c r="K15624" s="2"/>
      <c r="L15624" s="60"/>
    </row>
    <row r="15625" spans="1:12">
      <c r="A15625"/>
      <c r="B15625"/>
      <c r="C15625"/>
      <c r="D15625"/>
      <c r="E15625"/>
      <c r="F15625"/>
      <c r="G15625"/>
      <c r="H15625"/>
      <c r="I15625"/>
      <c r="J15625"/>
      <c r="K15625" s="2"/>
      <c r="L15625" s="60"/>
    </row>
    <row r="15626" spans="1:12">
      <c r="A15626"/>
      <c r="B15626"/>
      <c r="C15626"/>
      <c r="D15626"/>
      <c r="E15626"/>
      <c r="F15626"/>
      <c r="G15626"/>
      <c r="H15626"/>
      <c r="I15626"/>
      <c r="J15626"/>
      <c r="K15626" s="2"/>
      <c r="L15626" s="60"/>
    </row>
    <row r="15627" spans="1:12">
      <c r="A15627"/>
      <c r="B15627"/>
      <c r="C15627"/>
      <c r="D15627"/>
      <c r="E15627"/>
      <c r="F15627"/>
      <c r="G15627"/>
      <c r="H15627"/>
      <c r="I15627"/>
      <c r="J15627"/>
      <c r="K15627" s="2"/>
      <c r="L15627" s="60"/>
    </row>
    <row r="15628" spans="1:12">
      <c r="A15628"/>
      <c r="B15628"/>
      <c r="C15628"/>
      <c r="D15628"/>
      <c r="E15628"/>
      <c r="F15628"/>
      <c r="G15628"/>
      <c r="H15628"/>
      <c r="I15628"/>
      <c r="J15628"/>
      <c r="K15628" s="2"/>
      <c r="L15628" s="60"/>
    </row>
    <row r="15629" spans="1:12">
      <c r="A15629"/>
      <c r="B15629"/>
      <c r="C15629"/>
      <c r="D15629"/>
      <c r="E15629"/>
      <c r="F15629"/>
      <c r="G15629"/>
      <c r="H15629"/>
      <c r="I15629"/>
      <c r="J15629"/>
      <c r="K15629" s="2"/>
      <c r="L15629" s="60"/>
    </row>
    <row r="15630" spans="1:12">
      <c r="A15630"/>
      <c r="B15630"/>
      <c r="C15630"/>
      <c r="D15630"/>
      <c r="E15630"/>
      <c r="F15630"/>
      <c r="G15630"/>
      <c r="H15630"/>
      <c r="I15630"/>
      <c r="J15630"/>
      <c r="K15630" s="2"/>
      <c r="L15630" s="60"/>
    </row>
    <row r="15631" spans="1:12">
      <c r="A15631"/>
      <c r="B15631"/>
      <c r="C15631"/>
      <c r="D15631"/>
      <c r="E15631"/>
      <c r="F15631"/>
      <c r="G15631"/>
      <c r="H15631"/>
      <c r="I15631"/>
      <c r="J15631"/>
      <c r="K15631" s="2"/>
      <c r="L15631" s="60"/>
    </row>
    <row r="15632" spans="1:12">
      <c r="A15632"/>
      <c r="B15632"/>
      <c r="C15632"/>
      <c r="D15632"/>
      <c r="E15632"/>
      <c r="F15632"/>
      <c r="G15632"/>
      <c r="H15632"/>
      <c r="I15632"/>
      <c r="J15632"/>
      <c r="K15632" s="2"/>
      <c r="L15632" s="60"/>
    </row>
    <row r="15633" spans="1:12">
      <c r="A15633"/>
      <c r="B15633"/>
      <c r="C15633"/>
      <c r="D15633"/>
      <c r="E15633"/>
      <c r="F15633"/>
      <c r="G15633"/>
      <c r="H15633"/>
      <c r="I15633"/>
      <c r="J15633"/>
      <c r="K15633" s="2"/>
      <c r="L15633" s="60"/>
    </row>
    <row r="15634" spans="1:12">
      <c r="A15634"/>
      <c r="B15634"/>
      <c r="C15634"/>
      <c r="D15634"/>
      <c r="E15634"/>
      <c r="F15634"/>
      <c r="G15634"/>
      <c r="H15634"/>
      <c r="I15634"/>
      <c r="J15634"/>
      <c r="K15634" s="2"/>
      <c r="L15634" s="60"/>
    </row>
    <row r="15635" spans="1:12">
      <c r="A15635"/>
      <c r="B15635"/>
      <c r="C15635"/>
      <c r="D15635"/>
      <c r="E15635"/>
      <c r="F15635"/>
      <c r="G15635"/>
      <c r="H15635"/>
      <c r="I15635"/>
      <c r="J15635"/>
      <c r="K15635" s="2"/>
      <c r="L15635" s="60"/>
    </row>
    <row r="15636" spans="1:12">
      <c r="A15636"/>
      <c r="B15636"/>
      <c r="C15636"/>
      <c r="D15636"/>
      <c r="E15636"/>
      <c r="F15636"/>
      <c r="G15636"/>
      <c r="H15636"/>
      <c r="I15636"/>
      <c r="J15636"/>
      <c r="K15636" s="2"/>
      <c r="L15636" s="60"/>
    </row>
    <row r="15637" spans="1:12">
      <c r="A15637"/>
      <c r="B15637"/>
      <c r="C15637"/>
      <c r="D15637"/>
      <c r="E15637"/>
      <c r="F15637"/>
      <c r="G15637"/>
      <c r="H15637"/>
      <c r="I15637"/>
      <c r="J15637"/>
      <c r="K15637" s="2"/>
      <c r="L15637" s="60"/>
    </row>
    <row r="15638" spans="1:12">
      <c r="A15638"/>
      <c r="B15638"/>
      <c r="C15638"/>
      <c r="D15638"/>
      <c r="E15638"/>
      <c r="F15638"/>
      <c r="G15638"/>
      <c r="H15638"/>
      <c r="I15638"/>
      <c r="J15638"/>
      <c r="K15638" s="2"/>
      <c r="L15638" s="60"/>
    </row>
    <row r="15639" spans="1:12">
      <c r="A15639"/>
      <c r="B15639"/>
      <c r="C15639"/>
      <c r="D15639"/>
      <c r="E15639"/>
      <c r="F15639"/>
      <c r="G15639"/>
      <c r="H15639"/>
      <c r="I15639"/>
      <c r="J15639"/>
      <c r="K15639" s="2"/>
      <c r="L15639" s="60"/>
    </row>
    <row r="15640" spans="1:12">
      <c r="A15640"/>
      <c r="B15640"/>
      <c r="C15640"/>
      <c r="D15640"/>
      <c r="E15640"/>
      <c r="F15640"/>
      <c r="G15640"/>
      <c r="H15640"/>
      <c r="I15640"/>
      <c r="J15640"/>
      <c r="K15640" s="2"/>
      <c r="L15640" s="60"/>
    </row>
    <row r="15641" spans="1:12">
      <c r="A15641"/>
      <c r="B15641"/>
      <c r="C15641"/>
      <c r="D15641"/>
      <c r="E15641"/>
      <c r="F15641"/>
      <c r="G15641"/>
      <c r="H15641"/>
      <c r="I15641"/>
      <c r="J15641"/>
      <c r="K15641" s="2"/>
      <c r="L15641" s="60"/>
    </row>
    <row r="15642" spans="1:12">
      <c r="A15642"/>
      <c r="B15642"/>
      <c r="C15642"/>
      <c r="D15642"/>
      <c r="E15642"/>
      <c r="F15642"/>
      <c r="G15642"/>
      <c r="H15642"/>
      <c r="I15642"/>
      <c r="J15642"/>
      <c r="K15642" s="2"/>
      <c r="L15642" s="60"/>
    </row>
    <row r="15643" spans="1:12">
      <c r="A15643"/>
      <c r="B15643"/>
      <c r="C15643"/>
      <c r="D15643"/>
      <c r="E15643"/>
      <c r="F15643"/>
      <c r="G15643"/>
      <c r="H15643"/>
      <c r="I15643"/>
      <c r="J15643"/>
      <c r="K15643" s="2"/>
      <c r="L15643" s="60"/>
    </row>
    <row r="15644" spans="1:12">
      <c r="A15644"/>
      <c r="B15644"/>
      <c r="C15644"/>
      <c r="D15644"/>
      <c r="E15644"/>
      <c r="F15644"/>
      <c r="G15644"/>
      <c r="H15644"/>
      <c r="I15644"/>
      <c r="J15644"/>
      <c r="K15644" s="2"/>
      <c r="L15644" s="60"/>
    </row>
    <row r="15645" spans="1:12">
      <c r="A15645"/>
      <c r="B15645"/>
      <c r="C15645"/>
      <c r="D15645"/>
      <c r="E15645"/>
      <c r="F15645"/>
      <c r="G15645"/>
      <c r="H15645"/>
      <c r="I15645"/>
      <c r="J15645"/>
      <c r="K15645" s="2"/>
      <c r="L15645" s="60"/>
    </row>
    <row r="15646" spans="1:12">
      <c r="A15646"/>
      <c r="B15646"/>
      <c r="C15646"/>
      <c r="D15646"/>
      <c r="E15646"/>
      <c r="F15646"/>
      <c r="G15646"/>
      <c r="H15646"/>
      <c r="I15646"/>
      <c r="J15646"/>
      <c r="K15646" s="2"/>
      <c r="L15646" s="60"/>
    </row>
    <row r="15647" spans="1:12">
      <c r="A15647"/>
      <c r="B15647"/>
      <c r="C15647"/>
      <c r="D15647"/>
      <c r="E15647"/>
      <c r="F15647"/>
      <c r="G15647"/>
      <c r="H15647"/>
      <c r="I15647"/>
      <c r="J15647"/>
      <c r="K15647" s="62"/>
      <c r="L15647" s="63"/>
    </row>
    <row r="15648" spans="1:12">
      <c r="A15648"/>
      <c r="B15648"/>
      <c r="C15648"/>
      <c r="D15648"/>
      <c r="E15648"/>
      <c r="F15648"/>
      <c r="G15648"/>
      <c r="H15648"/>
      <c r="I15648"/>
      <c r="J15648"/>
      <c r="K15648" s="62"/>
      <c r="L15648" s="63"/>
    </row>
    <row r="15649" spans="1:12">
      <c r="A15649"/>
      <c r="B15649"/>
      <c r="C15649"/>
      <c r="D15649"/>
      <c r="E15649"/>
      <c r="F15649"/>
      <c r="G15649"/>
      <c r="H15649"/>
      <c r="I15649"/>
      <c r="J15649"/>
      <c r="K15649" s="62"/>
      <c r="L15649" s="63"/>
    </row>
    <row r="15650" spans="1:12">
      <c r="A15650"/>
      <c r="B15650"/>
      <c r="C15650"/>
      <c r="D15650"/>
      <c r="E15650"/>
      <c r="F15650"/>
      <c r="G15650"/>
      <c r="H15650"/>
      <c r="I15650"/>
      <c r="J15650"/>
      <c r="K15650" s="2"/>
      <c r="L15650" s="60"/>
    </row>
    <row r="15651" spans="1:12">
      <c r="A15651"/>
      <c r="B15651"/>
      <c r="C15651"/>
      <c r="D15651"/>
      <c r="E15651"/>
      <c r="F15651"/>
      <c r="G15651"/>
      <c r="H15651"/>
      <c r="I15651"/>
      <c r="J15651"/>
      <c r="K15651" s="2"/>
      <c r="L15651" s="60"/>
    </row>
    <row r="15652" spans="1:12">
      <c r="A15652"/>
      <c r="B15652"/>
      <c r="C15652"/>
      <c r="D15652"/>
      <c r="E15652"/>
      <c r="F15652"/>
      <c r="G15652"/>
      <c r="H15652"/>
      <c r="I15652"/>
      <c r="J15652"/>
      <c r="K15652" s="2"/>
      <c r="L15652" s="60"/>
    </row>
    <row r="15653" spans="1:12">
      <c r="A15653"/>
      <c r="B15653"/>
      <c r="C15653"/>
      <c r="D15653"/>
      <c r="E15653"/>
      <c r="F15653"/>
      <c r="G15653"/>
      <c r="H15653"/>
      <c r="I15653"/>
      <c r="J15653"/>
      <c r="K15653" s="2"/>
      <c r="L15653" s="60"/>
    </row>
    <row r="15654" spans="1:12">
      <c r="A15654"/>
      <c r="B15654"/>
      <c r="C15654"/>
      <c r="D15654"/>
      <c r="E15654"/>
      <c r="F15654"/>
      <c r="G15654"/>
      <c r="H15654"/>
      <c r="I15654"/>
      <c r="J15654"/>
      <c r="K15654" s="2"/>
      <c r="L15654" s="60"/>
    </row>
    <row r="15655" spans="1:12">
      <c r="A15655"/>
      <c r="B15655"/>
      <c r="C15655"/>
      <c r="D15655"/>
      <c r="E15655"/>
      <c r="F15655"/>
      <c r="G15655"/>
      <c r="H15655"/>
      <c r="I15655"/>
      <c r="J15655"/>
      <c r="K15655" s="2"/>
      <c r="L15655" s="60"/>
    </row>
    <row r="15656" spans="1:12">
      <c r="A15656"/>
      <c r="B15656"/>
      <c r="C15656"/>
      <c r="D15656"/>
      <c r="E15656"/>
      <c r="F15656"/>
      <c r="G15656"/>
      <c r="H15656"/>
      <c r="I15656"/>
      <c r="J15656"/>
      <c r="K15656" s="2"/>
      <c r="L15656" s="60"/>
    </row>
    <row r="15657" spans="1:12">
      <c r="A15657"/>
      <c r="B15657"/>
      <c r="C15657"/>
      <c r="D15657"/>
      <c r="E15657"/>
      <c r="F15657"/>
      <c r="G15657"/>
      <c r="H15657"/>
      <c r="I15657"/>
      <c r="J15657"/>
      <c r="K15657" s="2"/>
      <c r="L15657" s="60"/>
    </row>
    <row r="15658" spans="1:12">
      <c r="A15658"/>
      <c r="B15658"/>
      <c r="C15658"/>
      <c r="D15658"/>
      <c r="E15658"/>
      <c r="F15658"/>
      <c r="G15658"/>
      <c r="H15658"/>
      <c r="I15658"/>
      <c r="J15658"/>
      <c r="K15658" s="2"/>
      <c r="L15658" s="60"/>
    </row>
    <row r="15659" spans="1:12">
      <c r="A15659"/>
      <c r="B15659"/>
      <c r="C15659"/>
      <c r="D15659"/>
      <c r="E15659"/>
      <c r="F15659"/>
      <c r="G15659"/>
      <c r="H15659"/>
      <c r="I15659"/>
      <c r="J15659"/>
      <c r="K15659" s="2"/>
      <c r="L15659" s="60"/>
    </row>
    <row r="15660" spans="1:12">
      <c r="A15660"/>
      <c r="B15660"/>
      <c r="C15660"/>
      <c r="D15660"/>
      <c r="E15660"/>
      <c r="F15660"/>
      <c r="G15660"/>
      <c r="H15660"/>
      <c r="I15660"/>
      <c r="J15660"/>
      <c r="K15660" s="2"/>
      <c r="L15660" s="60"/>
    </row>
    <row r="15661" spans="1:12">
      <c r="A15661"/>
      <c r="B15661"/>
      <c r="C15661"/>
      <c r="D15661"/>
      <c r="E15661"/>
      <c r="F15661"/>
      <c r="G15661"/>
      <c r="H15661"/>
      <c r="I15661"/>
      <c r="J15661"/>
      <c r="K15661" s="2"/>
      <c r="L15661" s="60"/>
    </row>
    <row r="15662" spans="1:12">
      <c r="A15662"/>
      <c r="B15662"/>
      <c r="C15662"/>
      <c r="D15662"/>
      <c r="E15662"/>
      <c r="F15662"/>
      <c r="G15662"/>
      <c r="H15662"/>
      <c r="I15662"/>
      <c r="J15662"/>
      <c r="K15662" s="2"/>
      <c r="L15662" s="60"/>
    </row>
    <row r="15663" spans="1:12">
      <c r="A15663"/>
      <c r="B15663"/>
      <c r="C15663"/>
      <c r="D15663"/>
      <c r="E15663"/>
      <c r="F15663"/>
      <c r="G15663"/>
      <c r="H15663"/>
      <c r="I15663"/>
      <c r="J15663"/>
      <c r="K15663" s="2"/>
      <c r="L15663" s="60"/>
    </row>
    <row r="15664" spans="1:12">
      <c r="A15664"/>
      <c r="B15664"/>
      <c r="C15664"/>
      <c r="D15664"/>
      <c r="E15664"/>
      <c r="F15664"/>
      <c r="G15664"/>
      <c r="H15664"/>
      <c r="I15664"/>
      <c r="J15664"/>
      <c r="K15664" s="2"/>
      <c r="L15664" s="60"/>
    </row>
    <row r="15665" spans="1:12">
      <c r="A15665"/>
      <c r="B15665"/>
      <c r="C15665"/>
      <c r="D15665"/>
      <c r="E15665"/>
      <c r="F15665"/>
      <c r="G15665"/>
      <c r="H15665"/>
      <c r="I15665"/>
      <c r="J15665"/>
      <c r="K15665" s="2"/>
      <c r="L15665" s="60"/>
    </row>
    <row r="15666" spans="1:12">
      <c r="A15666"/>
      <c r="B15666"/>
      <c r="C15666"/>
      <c r="D15666"/>
      <c r="E15666"/>
      <c r="F15666"/>
      <c r="G15666"/>
      <c r="H15666"/>
      <c r="I15666"/>
      <c r="J15666"/>
      <c r="K15666" s="2"/>
      <c r="L15666" s="60"/>
    </row>
    <row r="15667" spans="1:12">
      <c r="A15667"/>
      <c r="B15667"/>
      <c r="C15667"/>
      <c r="D15667"/>
      <c r="E15667"/>
      <c r="F15667"/>
      <c r="G15667"/>
      <c r="H15667"/>
      <c r="I15667"/>
      <c r="J15667"/>
      <c r="K15667" s="2"/>
      <c r="L15667" s="60"/>
    </row>
    <row r="15668" spans="1:12">
      <c r="A15668"/>
      <c r="B15668"/>
      <c r="C15668"/>
      <c r="D15668"/>
      <c r="E15668"/>
      <c r="F15668"/>
      <c r="G15668"/>
      <c r="H15668"/>
      <c r="I15668"/>
      <c r="J15668"/>
      <c r="K15668" s="2"/>
      <c r="L15668" s="60"/>
    </row>
    <row r="15669" spans="1:12">
      <c r="A15669"/>
      <c r="B15669"/>
      <c r="C15669"/>
      <c r="D15669"/>
      <c r="E15669"/>
      <c r="F15669"/>
      <c r="G15669"/>
      <c r="H15669"/>
      <c r="I15669"/>
      <c r="J15669"/>
      <c r="K15669" s="2"/>
      <c r="L15669" s="60"/>
    </row>
    <row r="15670" spans="1:12">
      <c r="A15670"/>
      <c r="B15670"/>
      <c r="C15670"/>
      <c r="D15670"/>
      <c r="E15670"/>
      <c r="F15670"/>
      <c r="G15670"/>
      <c r="H15670"/>
      <c r="I15670"/>
      <c r="J15670"/>
      <c r="K15670" s="2"/>
      <c r="L15670" s="60"/>
    </row>
    <row r="15671" spans="1:12">
      <c r="A15671"/>
      <c r="B15671"/>
      <c r="C15671"/>
      <c r="D15671"/>
      <c r="E15671"/>
      <c r="F15671"/>
      <c r="G15671"/>
      <c r="H15671"/>
      <c r="I15671"/>
      <c r="J15671"/>
      <c r="K15671" s="2"/>
      <c r="L15671" s="60"/>
    </row>
    <row r="15672" spans="1:12">
      <c r="A15672"/>
      <c r="B15672"/>
      <c r="C15672"/>
      <c r="D15672"/>
      <c r="E15672"/>
      <c r="F15672"/>
      <c r="G15672"/>
      <c r="H15672"/>
      <c r="I15672"/>
      <c r="J15672"/>
      <c r="K15672" s="2"/>
      <c r="L15672" s="60"/>
    </row>
    <row r="15673" spans="1:12">
      <c r="A15673"/>
      <c r="B15673"/>
      <c r="C15673"/>
      <c r="D15673"/>
      <c r="E15673"/>
      <c r="F15673"/>
      <c r="G15673"/>
      <c r="H15673"/>
      <c r="I15673"/>
      <c r="J15673"/>
      <c r="K15673" s="2"/>
      <c r="L15673" s="60"/>
    </row>
    <row r="15674" spans="1:12">
      <c r="A15674"/>
      <c r="B15674"/>
      <c r="C15674"/>
      <c r="D15674"/>
      <c r="E15674"/>
      <c r="F15674"/>
      <c r="G15674"/>
      <c r="H15674"/>
      <c r="I15674"/>
      <c r="J15674"/>
      <c r="K15674" s="2"/>
      <c r="L15674" s="60"/>
    </row>
    <row r="15675" spans="1:12">
      <c r="A15675"/>
      <c r="B15675"/>
      <c r="C15675"/>
      <c r="D15675"/>
      <c r="E15675"/>
      <c r="F15675"/>
      <c r="G15675"/>
      <c r="H15675"/>
      <c r="I15675"/>
      <c r="J15675"/>
      <c r="K15675" s="2"/>
      <c r="L15675" s="60"/>
    </row>
    <row r="15676" spans="1:12">
      <c r="A15676"/>
      <c r="B15676"/>
      <c r="C15676"/>
      <c r="D15676"/>
      <c r="E15676"/>
      <c r="F15676"/>
      <c r="G15676"/>
      <c r="H15676"/>
      <c r="I15676"/>
      <c r="J15676"/>
      <c r="K15676" s="2"/>
      <c r="L15676" s="60"/>
    </row>
    <row r="15677" spans="1:12">
      <c r="A15677"/>
      <c r="B15677"/>
      <c r="C15677"/>
      <c r="D15677"/>
      <c r="E15677"/>
      <c r="F15677"/>
      <c r="G15677"/>
      <c r="H15677"/>
      <c r="I15677"/>
      <c r="J15677"/>
      <c r="K15677" s="2"/>
      <c r="L15677" s="60"/>
    </row>
    <row r="15678" spans="1:12">
      <c r="A15678"/>
      <c r="B15678"/>
      <c r="C15678"/>
      <c r="D15678"/>
      <c r="E15678"/>
      <c r="F15678"/>
      <c r="G15678"/>
      <c r="H15678"/>
      <c r="I15678"/>
      <c r="J15678"/>
      <c r="K15678" s="2"/>
      <c r="L15678" s="60"/>
    </row>
    <row r="15679" spans="1:12">
      <c r="A15679"/>
      <c r="B15679"/>
      <c r="C15679"/>
      <c r="D15679"/>
      <c r="E15679"/>
      <c r="F15679"/>
      <c r="G15679"/>
      <c r="H15679"/>
      <c r="I15679"/>
      <c r="J15679"/>
      <c r="K15679" s="2"/>
      <c r="L15679" s="60"/>
    </row>
    <row r="15680" spans="1:12">
      <c r="A15680"/>
      <c r="B15680"/>
      <c r="C15680"/>
      <c r="D15680"/>
      <c r="E15680"/>
      <c r="F15680"/>
      <c r="G15680"/>
      <c r="H15680"/>
      <c r="I15680"/>
      <c r="J15680"/>
      <c r="K15680" s="2"/>
      <c r="L15680" s="60"/>
    </row>
    <row r="15681" spans="1:12">
      <c r="A15681"/>
      <c r="B15681"/>
      <c r="C15681"/>
      <c r="D15681"/>
      <c r="E15681"/>
      <c r="F15681"/>
      <c r="G15681"/>
      <c r="H15681"/>
      <c r="I15681"/>
      <c r="J15681"/>
      <c r="K15681" s="2"/>
      <c r="L15681" s="60"/>
    </row>
    <row r="15682" spans="1:12">
      <c r="A15682"/>
      <c r="B15682"/>
      <c r="C15682"/>
      <c r="D15682"/>
      <c r="E15682"/>
      <c r="F15682"/>
      <c r="G15682"/>
      <c r="H15682"/>
      <c r="I15682"/>
      <c r="J15682"/>
      <c r="K15682" s="2"/>
      <c r="L15682" s="60"/>
    </row>
    <row r="15683" spans="1:12">
      <c r="A15683"/>
      <c r="B15683"/>
      <c r="C15683"/>
      <c r="D15683"/>
      <c r="E15683"/>
      <c r="F15683"/>
      <c r="G15683"/>
      <c r="H15683"/>
      <c r="I15683"/>
      <c r="J15683"/>
      <c r="K15683" s="2"/>
      <c r="L15683" s="60"/>
    </row>
    <row r="15684" spans="1:12">
      <c r="A15684"/>
      <c r="B15684"/>
      <c r="C15684"/>
      <c r="D15684"/>
      <c r="E15684"/>
      <c r="F15684"/>
      <c r="G15684"/>
      <c r="H15684"/>
      <c r="I15684"/>
      <c r="J15684"/>
      <c r="K15684" s="2"/>
      <c r="L15684" s="60"/>
    </row>
    <row r="15685" spans="1:12">
      <c r="A15685"/>
      <c r="B15685"/>
      <c r="C15685"/>
      <c r="D15685"/>
      <c r="E15685"/>
      <c r="F15685"/>
      <c r="G15685"/>
      <c r="H15685"/>
      <c r="I15685"/>
      <c r="J15685"/>
      <c r="K15685" s="2"/>
      <c r="L15685" s="60"/>
    </row>
    <row r="15686" spans="1:12">
      <c r="A15686"/>
      <c r="B15686"/>
      <c r="C15686"/>
      <c r="D15686"/>
      <c r="E15686"/>
      <c r="F15686"/>
      <c r="G15686"/>
      <c r="H15686"/>
      <c r="I15686"/>
      <c r="J15686"/>
      <c r="K15686" s="2"/>
      <c r="L15686" s="60"/>
    </row>
    <row r="15687" spans="1:12">
      <c r="A15687"/>
      <c r="B15687"/>
      <c r="C15687"/>
      <c r="D15687"/>
      <c r="E15687"/>
      <c r="F15687"/>
      <c r="G15687"/>
      <c r="H15687"/>
      <c r="I15687"/>
      <c r="J15687"/>
      <c r="K15687" s="2"/>
      <c r="L15687" s="60"/>
    </row>
    <row r="15688" spans="1:12">
      <c r="A15688"/>
      <c r="B15688"/>
      <c r="C15688"/>
      <c r="D15688"/>
      <c r="E15688"/>
      <c r="F15688"/>
      <c r="G15688"/>
      <c r="H15688"/>
      <c r="I15688"/>
      <c r="J15688"/>
      <c r="K15688" s="2"/>
      <c r="L15688" s="60"/>
    </row>
    <row r="15689" spans="1:12">
      <c r="A15689"/>
      <c r="B15689"/>
      <c r="C15689"/>
      <c r="D15689"/>
      <c r="E15689"/>
      <c r="F15689"/>
      <c r="G15689"/>
      <c r="H15689"/>
      <c r="I15689"/>
      <c r="J15689"/>
      <c r="K15689" s="2"/>
      <c r="L15689" s="60"/>
    </row>
    <row r="15690" spans="1:12">
      <c r="A15690"/>
      <c r="B15690"/>
      <c r="C15690"/>
      <c r="D15690"/>
      <c r="E15690"/>
      <c r="F15690"/>
      <c r="G15690"/>
      <c r="H15690"/>
      <c r="I15690"/>
      <c r="J15690"/>
      <c r="K15690" s="2"/>
      <c r="L15690" s="60"/>
    </row>
    <row r="15691" spans="1:12">
      <c r="A15691"/>
      <c r="B15691"/>
      <c r="C15691"/>
      <c r="D15691"/>
      <c r="E15691"/>
      <c r="F15691"/>
      <c r="G15691"/>
      <c r="H15691"/>
      <c r="I15691"/>
      <c r="J15691"/>
      <c r="K15691" s="2"/>
      <c r="L15691" s="60"/>
    </row>
    <row r="15692" spans="1:12">
      <c r="A15692"/>
      <c r="B15692"/>
      <c r="C15692"/>
      <c r="D15692"/>
      <c r="E15692"/>
      <c r="F15692"/>
      <c r="G15692"/>
      <c r="H15692"/>
      <c r="I15692"/>
      <c r="J15692"/>
      <c r="K15692" s="2"/>
      <c r="L15692" s="60"/>
    </row>
    <row r="15693" spans="1:12">
      <c r="A15693"/>
      <c r="B15693"/>
      <c r="C15693"/>
      <c r="D15693"/>
      <c r="E15693"/>
      <c r="F15693"/>
      <c r="G15693"/>
      <c r="H15693"/>
      <c r="I15693"/>
      <c r="J15693"/>
      <c r="K15693" s="2"/>
      <c r="L15693" s="60"/>
    </row>
    <row r="15694" spans="1:12">
      <c r="A15694"/>
      <c r="B15694"/>
      <c r="C15694"/>
      <c r="D15694"/>
      <c r="E15694"/>
      <c r="F15694"/>
      <c r="G15694"/>
      <c r="H15694"/>
      <c r="I15694"/>
      <c r="J15694"/>
      <c r="K15694" s="2"/>
      <c r="L15694" s="60"/>
    </row>
    <row r="15695" spans="1:12">
      <c r="A15695"/>
      <c r="B15695"/>
      <c r="C15695"/>
      <c r="D15695"/>
      <c r="E15695"/>
      <c r="F15695"/>
      <c r="G15695"/>
      <c r="H15695"/>
      <c r="I15695"/>
      <c r="J15695"/>
      <c r="K15695" s="2"/>
      <c r="L15695" s="60"/>
    </row>
    <row r="15696" spans="1:12">
      <c r="A15696"/>
      <c r="B15696"/>
      <c r="C15696"/>
      <c r="D15696"/>
      <c r="E15696"/>
      <c r="F15696"/>
      <c r="G15696"/>
      <c r="H15696"/>
      <c r="I15696"/>
      <c r="J15696"/>
      <c r="K15696" s="2"/>
      <c r="L15696" s="60"/>
    </row>
    <row r="15697" spans="1:12">
      <c r="A15697"/>
      <c r="B15697"/>
      <c r="C15697"/>
      <c r="D15697"/>
      <c r="E15697"/>
      <c r="F15697"/>
      <c r="G15697"/>
      <c r="H15697"/>
      <c r="I15697"/>
      <c r="J15697"/>
      <c r="K15697" s="2"/>
      <c r="L15697" s="60"/>
    </row>
    <row r="15698" spans="1:12">
      <c r="A15698"/>
      <c r="B15698"/>
      <c r="C15698"/>
      <c r="D15698"/>
      <c r="E15698"/>
      <c r="F15698"/>
      <c r="G15698"/>
      <c r="H15698"/>
      <c r="I15698"/>
      <c r="J15698"/>
      <c r="K15698" s="2"/>
      <c r="L15698" s="60"/>
    </row>
    <row r="15699" spans="1:12">
      <c r="A15699"/>
      <c r="B15699"/>
      <c r="C15699"/>
      <c r="D15699"/>
      <c r="E15699"/>
      <c r="F15699"/>
      <c r="G15699"/>
      <c r="H15699"/>
      <c r="I15699"/>
      <c r="J15699"/>
      <c r="K15699" s="2"/>
      <c r="L15699" s="60"/>
    </row>
    <row r="15700" spans="1:12">
      <c r="A15700"/>
      <c r="B15700"/>
      <c r="C15700"/>
      <c r="D15700"/>
      <c r="E15700"/>
      <c r="F15700"/>
      <c r="G15700"/>
      <c r="H15700"/>
      <c r="I15700"/>
      <c r="J15700"/>
      <c r="K15700" s="2"/>
      <c r="L15700" s="60"/>
    </row>
    <row r="15701" spans="1:12">
      <c r="A15701"/>
      <c r="B15701"/>
      <c r="C15701"/>
      <c r="D15701"/>
      <c r="E15701"/>
      <c r="F15701"/>
      <c r="G15701"/>
      <c r="H15701"/>
      <c r="I15701"/>
      <c r="J15701"/>
      <c r="K15701" s="2"/>
      <c r="L15701" s="60"/>
    </row>
    <row r="15702" spans="1:12">
      <c r="A15702"/>
      <c r="B15702"/>
      <c r="C15702"/>
      <c r="D15702"/>
      <c r="E15702"/>
      <c r="F15702"/>
      <c r="G15702"/>
      <c r="H15702"/>
      <c r="I15702"/>
      <c r="J15702"/>
      <c r="K15702" s="2"/>
      <c r="L15702" s="60"/>
    </row>
    <row r="15703" spans="1:12">
      <c r="A15703"/>
      <c r="B15703"/>
      <c r="C15703"/>
      <c r="D15703"/>
      <c r="E15703"/>
      <c r="F15703"/>
      <c r="G15703"/>
      <c r="H15703"/>
      <c r="I15703"/>
      <c r="J15703"/>
      <c r="K15703" s="2"/>
      <c r="L15703" s="60"/>
    </row>
    <row r="15704" spans="1:12">
      <c r="A15704"/>
      <c r="B15704"/>
      <c r="C15704"/>
      <c r="D15704"/>
      <c r="E15704"/>
      <c r="F15704"/>
      <c r="G15704"/>
      <c r="H15704"/>
      <c r="I15704"/>
      <c r="J15704"/>
      <c r="K15704" s="2"/>
      <c r="L15704" s="60"/>
    </row>
    <row r="15705" spans="1:12">
      <c r="A15705"/>
      <c r="B15705"/>
      <c r="C15705"/>
      <c r="D15705"/>
      <c r="E15705"/>
      <c r="F15705"/>
      <c r="G15705"/>
      <c r="H15705"/>
      <c r="I15705"/>
      <c r="J15705"/>
      <c r="K15705" s="2"/>
      <c r="L15705" s="60"/>
    </row>
    <row r="15706" spans="1:12">
      <c r="A15706"/>
      <c r="B15706"/>
      <c r="C15706"/>
      <c r="D15706"/>
      <c r="E15706"/>
      <c r="F15706"/>
      <c r="G15706"/>
      <c r="H15706"/>
      <c r="I15706"/>
      <c r="J15706"/>
      <c r="K15706" s="2"/>
      <c r="L15706" s="60"/>
    </row>
    <row r="15707" spans="1:12">
      <c r="A15707"/>
      <c r="B15707"/>
      <c r="C15707"/>
      <c r="D15707"/>
      <c r="E15707"/>
      <c r="F15707"/>
      <c r="G15707"/>
      <c r="H15707"/>
      <c r="I15707"/>
      <c r="J15707"/>
      <c r="K15707" s="2"/>
      <c r="L15707" s="60"/>
    </row>
    <row r="15708" spans="1:12">
      <c r="A15708"/>
      <c r="B15708"/>
      <c r="C15708"/>
      <c r="D15708"/>
      <c r="E15708"/>
      <c r="F15708"/>
      <c r="G15708"/>
      <c r="H15708"/>
      <c r="I15708"/>
      <c r="J15708"/>
      <c r="K15708" s="2"/>
      <c r="L15708" s="60"/>
    </row>
    <row r="15709" spans="1:12">
      <c r="A15709"/>
      <c r="B15709"/>
      <c r="C15709"/>
      <c r="D15709"/>
      <c r="E15709"/>
      <c r="F15709"/>
      <c r="G15709"/>
      <c r="H15709"/>
      <c r="I15709"/>
      <c r="J15709"/>
      <c r="K15709" s="2"/>
      <c r="L15709" s="60"/>
    </row>
    <row r="15710" spans="1:12">
      <c r="A15710"/>
      <c r="B15710"/>
      <c r="C15710"/>
      <c r="D15710"/>
      <c r="E15710"/>
      <c r="F15710"/>
      <c r="G15710"/>
      <c r="H15710"/>
      <c r="I15710"/>
      <c r="J15710"/>
      <c r="K15710" s="2"/>
      <c r="L15710" s="60"/>
    </row>
    <row r="15711" spans="1:12">
      <c r="A15711"/>
      <c r="B15711"/>
      <c r="C15711"/>
      <c r="D15711"/>
      <c r="E15711"/>
      <c r="F15711"/>
      <c r="G15711"/>
      <c r="H15711"/>
      <c r="I15711"/>
      <c r="J15711"/>
      <c r="K15711" s="2"/>
      <c r="L15711" s="60"/>
    </row>
    <row r="15712" spans="1:12">
      <c r="A15712"/>
      <c r="B15712"/>
      <c r="C15712"/>
      <c r="D15712"/>
      <c r="E15712"/>
      <c r="F15712"/>
      <c r="G15712"/>
      <c r="H15712"/>
      <c r="I15712"/>
      <c r="J15712"/>
      <c r="K15712" s="2"/>
      <c r="L15712" s="60"/>
    </row>
    <row r="15713" spans="1:12">
      <c r="A15713"/>
      <c r="B15713"/>
      <c r="C15713"/>
      <c r="D15713"/>
      <c r="E15713"/>
      <c r="F15713"/>
      <c r="G15713"/>
      <c r="H15713"/>
      <c r="I15713"/>
      <c r="J15713"/>
      <c r="K15713" s="2"/>
      <c r="L15713" s="60"/>
    </row>
    <row r="15714" spans="1:12">
      <c r="A15714"/>
      <c r="B15714"/>
      <c r="C15714"/>
      <c r="D15714"/>
      <c r="E15714"/>
      <c r="F15714"/>
      <c r="G15714"/>
      <c r="H15714"/>
      <c r="I15714"/>
      <c r="J15714"/>
      <c r="K15714" s="2"/>
      <c r="L15714" s="60"/>
    </row>
    <row r="15715" spans="1:12">
      <c r="A15715"/>
      <c r="B15715"/>
      <c r="C15715"/>
      <c r="D15715"/>
      <c r="E15715"/>
      <c r="F15715"/>
      <c r="G15715"/>
      <c r="H15715"/>
      <c r="I15715"/>
      <c r="J15715"/>
      <c r="K15715" s="2"/>
      <c r="L15715" s="60"/>
    </row>
    <row r="15716" spans="1:12">
      <c r="A15716"/>
      <c r="B15716"/>
      <c r="C15716"/>
      <c r="D15716"/>
      <c r="E15716"/>
      <c r="F15716"/>
      <c r="G15716"/>
      <c r="H15716"/>
      <c r="I15716"/>
      <c r="J15716"/>
      <c r="K15716" s="2"/>
      <c r="L15716" s="60"/>
    </row>
    <row r="15717" spans="1:12">
      <c r="A15717"/>
      <c r="B15717"/>
      <c r="C15717"/>
      <c r="D15717"/>
      <c r="E15717"/>
      <c r="F15717"/>
      <c r="G15717"/>
      <c r="H15717"/>
      <c r="I15717"/>
      <c r="J15717"/>
      <c r="K15717" s="2"/>
      <c r="L15717" s="60"/>
    </row>
    <row r="15718" spans="1:12">
      <c r="A15718"/>
      <c r="B15718"/>
      <c r="C15718"/>
      <c r="D15718"/>
      <c r="E15718"/>
      <c r="F15718"/>
      <c r="G15718"/>
      <c r="H15718"/>
      <c r="I15718"/>
      <c r="J15718"/>
      <c r="K15718" s="2"/>
      <c r="L15718" s="60"/>
    </row>
    <row r="15719" spans="1:12">
      <c r="A15719"/>
      <c r="B15719"/>
      <c r="C15719"/>
      <c r="D15719"/>
      <c r="E15719"/>
      <c r="F15719"/>
      <c r="G15719"/>
      <c r="H15719"/>
      <c r="I15719"/>
      <c r="J15719"/>
      <c r="K15719" s="2"/>
      <c r="L15719" s="60"/>
    </row>
    <row r="15720" spans="1:12">
      <c r="A15720"/>
      <c r="B15720"/>
      <c r="C15720"/>
      <c r="D15720"/>
      <c r="E15720"/>
      <c r="F15720"/>
      <c r="G15720"/>
      <c r="H15720"/>
      <c r="I15720"/>
      <c r="J15720"/>
      <c r="K15720" s="2"/>
      <c r="L15720" s="60"/>
    </row>
    <row r="15721" spans="1:12">
      <c r="A15721"/>
      <c r="B15721"/>
      <c r="C15721"/>
      <c r="D15721"/>
      <c r="E15721"/>
      <c r="F15721"/>
      <c r="G15721"/>
      <c r="H15721"/>
      <c r="I15721"/>
      <c r="J15721"/>
      <c r="K15721" s="2"/>
      <c r="L15721" s="60"/>
    </row>
    <row r="15722" spans="1:12">
      <c r="A15722"/>
      <c r="B15722"/>
      <c r="C15722"/>
      <c r="D15722"/>
      <c r="E15722"/>
      <c r="F15722"/>
      <c r="G15722"/>
      <c r="H15722"/>
      <c r="I15722"/>
      <c r="J15722"/>
      <c r="K15722" s="2"/>
      <c r="L15722" s="60"/>
    </row>
    <row r="15723" spans="1:12">
      <c r="A15723"/>
      <c r="B15723"/>
      <c r="C15723"/>
      <c r="D15723"/>
      <c r="E15723"/>
      <c r="F15723"/>
      <c r="G15723"/>
      <c r="H15723"/>
      <c r="I15723"/>
      <c r="J15723"/>
      <c r="K15723" s="2"/>
      <c r="L15723" s="60"/>
    </row>
    <row r="15724" spans="1:12">
      <c r="A15724"/>
      <c r="B15724"/>
      <c r="C15724"/>
      <c r="D15724"/>
      <c r="E15724"/>
      <c r="F15724"/>
      <c r="G15724"/>
      <c r="H15724"/>
      <c r="I15724"/>
      <c r="J15724"/>
      <c r="K15724" s="2"/>
      <c r="L15724" s="60"/>
    </row>
    <row r="15725" spans="1:12">
      <c r="A15725"/>
      <c r="B15725"/>
      <c r="C15725"/>
      <c r="D15725"/>
      <c r="E15725"/>
      <c r="F15725"/>
      <c r="G15725"/>
      <c r="H15725"/>
      <c r="I15725"/>
      <c r="J15725"/>
      <c r="K15725" s="2"/>
      <c r="L15725" s="60"/>
    </row>
    <row r="15726" spans="1:12">
      <c r="A15726"/>
      <c r="B15726"/>
      <c r="C15726"/>
      <c r="D15726"/>
      <c r="E15726"/>
      <c r="F15726"/>
      <c r="G15726"/>
      <c r="H15726"/>
      <c r="I15726"/>
      <c r="J15726"/>
      <c r="K15726" s="2"/>
      <c r="L15726" s="60"/>
    </row>
    <row r="15727" spans="1:12">
      <c r="A15727"/>
      <c r="B15727"/>
      <c r="C15727"/>
      <c r="D15727"/>
      <c r="E15727"/>
      <c r="F15727"/>
      <c r="G15727"/>
      <c r="H15727"/>
      <c r="I15727"/>
      <c r="J15727"/>
      <c r="K15727" s="2"/>
      <c r="L15727" s="60"/>
    </row>
    <row r="15728" spans="1:12">
      <c r="A15728"/>
      <c r="B15728"/>
      <c r="C15728"/>
      <c r="D15728"/>
      <c r="E15728"/>
      <c r="F15728"/>
      <c r="G15728"/>
      <c r="H15728"/>
      <c r="I15728"/>
      <c r="J15728"/>
      <c r="K15728" s="2"/>
      <c r="L15728" s="60"/>
    </row>
    <row r="15729" spans="1:12">
      <c r="A15729"/>
      <c r="B15729"/>
      <c r="C15729"/>
      <c r="D15729"/>
      <c r="E15729"/>
      <c r="F15729"/>
      <c r="G15729"/>
      <c r="H15729"/>
      <c r="I15729"/>
      <c r="J15729"/>
      <c r="K15729" s="2"/>
      <c r="L15729" s="60"/>
    </row>
    <row r="15730" spans="1:12">
      <c r="A15730"/>
      <c r="B15730"/>
      <c r="C15730"/>
      <c r="D15730"/>
      <c r="E15730"/>
      <c r="F15730"/>
      <c r="G15730"/>
      <c r="H15730"/>
      <c r="I15730"/>
      <c r="J15730"/>
      <c r="K15730" s="2"/>
      <c r="L15730" s="60"/>
    </row>
    <row r="15731" spans="1:12">
      <c r="A15731"/>
      <c r="B15731"/>
      <c r="C15731"/>
      <c r="D15731"/>
      <c r="E15731"/>
      <c r="F15731"/>
      <c r="G15731"/>
      <c r="H15731"/>
      <c r="I15731"/>
      <c r="J15731"/>
      <c r="K15731" s="2"/>
      <c r="L15731" s="60"/>
    </row>
    <row r="15732" spans="1:12">
      <c r="A15732"/>
      <c r="B15732"/>
      <c r="C15732"/>
      <c r="D15732"/>
      <c r="E15732"/>
      <c r="F15732"/>
      <c r="G15732"/>
      <c r="H15732"/>
      <c r="I15732"/>
      <c r="J15732"/>
      <c r="K15732" s="2"/>
      <c r="L15732" s="60"/>
    </row>
    <row r="15733" spans="1:12">
      <c r="A15733"/>
      <c r="B15733"/>
      <c r="C15733"/>
      <c r="D15733"/>
      <c r="E15733"/>
      <c r="F15733"/>
      <c r="G15733"/>
      <c r="H15733"/>
      <c r="I15733"/>
      <c r="J15733"/>
      <c r="K15733" s="2"/>
      <c r="L15733" s="60"/>
    </row>
    <row r="15734" spans="1:12">
      <c r="A15734"/>
      <c r="B15734"/>
      <c r="C15734"/>
      <c r="D15734"/>
      <c r="E15734"/>
      <c r="F15734"/>
      <c r="G15734"/>
      <c r="H15734"/>
      <c r="I15734"/>
      <c r="J15734"/>
      <c r="K15734" s="2"/>
      <c r="L15734" s="60"/>
    </row>
    <row r="15735" spans="1:12">
      <c r="A15735"/>
      <c r="B15735"/>
      <c r="C15735"/>
      <c r="D15735"/>
      <c r="E15735"/>
      <c r="F15735"/>
      <c r="G15735"/>
      <c r="H15735"/>
      <c r="I15735"/>
      <c r="J15735"/>
      <c r="K15735" s="2"/>
      <c r="L15735" s="60"/>
    </row>
    <row r="15736" spans="1:12">
      <c r="A15736"/>
      <c r="B15736"/>
      <c r="C15736"/>
      <c r="D15736"/>
      <c r="E15736"/>
      <c r="F15736"/>
      <c r="G15736"/>
      <c r="H15736"/>
      <c r="I15736"/>
      <c r="J15736"/>
      <c r="K15736" s="2"/>
      <c r="L15736" s="60"/>
    </row>
    <row r="15737" spans="1:12">
      <c r="A15737"/>
      <c r="B15737"/>
      <c r="C15737"/>
      <c r="D15737"/>
      <c r="E15737"/>
      <c r="F15737"/>
      <c r="G15737"/>
      <c r="H15737"/>
      <c r="I15737"/>
      <c r="J15737"/>
      <c r="K15737" s="2"/>
      <c r="L15737" s="60"/>
    </row>
    <row r="15738" spans="1:12">
      <c r="A15738"/>
      <c r="B15738"/>
      <c r="C15738"/>
      <c r="D15738"/>
      <c r="E15738"/>
      <c r="F15738"/>
      <c r="G15738"/>
      <c r="H15738"/>
      <c r="I15738"/>
      <c r="J15738"/>
      <c r="K15738" s="2"/>
      <c r="L15738" s="60"/>
    </row>
    <row r="15739" spans="1:12">
      <c r="A15739"/>
      <c r="B15739"/>
      <c r="C15739"/>
      <c r="D15739"/>
      <c r="E15739"/>
      <c r="F15739"/>
      <c r="G15739"/>
      <c r="H15739"/>
      <c r="I15739"/>
      <c r="J15739"/>
      <c r="K15739" s="2"/>
      <c r="L15739" s="60"/>
    </row>
    <row r="15740" spans="1:12">
      <c r="A15740"/>
      <c r="B15740"/>
      <c r="C15740"/>
      <c r="D15740"/>
      <c r="E15740"/>
      <c r="F15740"/>
      <c r="G15740"/>
      <c r="H15740"/>
      <c r="I15740"/>
      <c r="J15740"/>
      <c r="K15740" s="2"/>
      <c r="L15740" s="60"/>
    </row>
    <row r="15741" spans="1:12">
      <c r="A15741"/>
      <c r="B15741"/>
      <c r="C15741"/>
      <c r="D15741"/>
      <c r="E15741"/>
      <c r="F15741"/>
      <c r="G15741"/>
      <c r="H15741"/>
      <c r="I15741"/>
      <c r="J15741"/>
      <c r="K15741" s="2"/>
      <c r="L15741" s="60"/>
    </row>
    <row r="15742" spans="1:12">
      <c r="A15742"/>
      <c r="B15742"/>
      <c r="C15742"/>
      <c r="D15742"/>
      <c r="E15742"/>
      <c r="F15742"/>
      <c r="G15742"/>
      <c r="H15742"/>
      <c r="I15742"/>
      <c r="J15742"/>
      <c r="K15742" s="2"/>
      <c r="L15742" s="60"/>
    </row>
    <row r="15743" spans="1:12">
      <c r="A15743"/>
      <c r="B15743"/>
      <c r="C15743"/>
      <c r="D15743"/>
      <c r="E15743"/>
      <c r="F15743"/>
      <c r="G15743"/>
      <c r="H15743"/>
      <c r="I15743"/>
      <c r="J15743"/>
      <c r="K15743" s="2"/>
      <c r="L15743" s="60"/>
    </row>
    <row r="15744" spans="1:12">
      <c r="A15744"/>
      <c r="B15744"/>
      <c r="C15744"/>
      <c r="D15744"/>
      <c r="E15744"/>
      <c r="F15744"/>
      <c r="G15744"/>
      <c r="H15744"/>
      <c r="I15744"/>
      <c r="J15744"/>
      <c r="K15744" s="2"/>
      <c r="L15744" s="60"/>
    </row>
    <row r="15745" spans="1:12">
      <c r="A15745"/>
      <c r="B15745"/>
      <c r="C15745"/>
      <c r="D15745"/>
      <c r="E15745"/>
      <c r="F15745"/>
      <c r="G15745"/>
      <c r="H15745"/>
      <c r="I15745"/>
      <c r="J15745"/>
      <c r="K15745" s="2"/>
      <c r="L15745" s="60"/>
    </row>
    <row r="15746" spans="1:12">
      <c r="A15746"/>
      <c r="B15746"/>
      <c r="C15746"/>
      <c r="D15746"/>
      <c r="E15746"/>
      <c r="F15746"/>
      <c r="G15746"/>
      <c r="H15746"/>
      <c r="I15746"/>
      <c r="J15746"/>
      <c r="K15746" s="2"/>
      <c r="L15746" s="60"/>
    </row>
    <row r="15747" spans="1:12">
      <c r="A15747"/>
      <c r="B15747"/>
      <c r="C15747"/>
      <c r="D15747"/>
      <c r="E15747"/>
      <c r="F15747"/>
      <c r="G15747"/>
      <c r="H15747"/>
      <c r="I15747"/>
      <c r="J15747"/>
      <c r="K15747" s="2"/>
      <c r="L15747" s="60"/>
    </row>
    <row r="15748" spans="1:12">
      <c r="A15748"/>
      <c r="B15748"/>
      <c r="C15748"/>
      <c r="D15748"/>
      <c r="E15748"/>
      <c r="F15748"/>
      <c r="G15748"/>
      <c r="H15748"/>
      <c r="I15748"/>
      <c r="J15748"/>
      <c r="K15748" s="2"/>
      <c r="L15748" s="60"/>
    </row>
    <row r="15749" spans="1:12">
      <c r="A15749"/>
      <c r="B15749"/>
      <c r="C15749"/>
      <c r="D15749"/>
      <c r="E15749"/>
      <c r="F15749"/>
      <c r="G15749"/>
      <c r="H15749"/>
      <c r="I15749"/>
      <c r="J15749"/>
      <c r="K15749" s="2"/>
      <c r="L15749" s="60"/>
    </row>
    <row r="15750" spans="1:12">
      <c r="A15750"/>
      <c r="B15750"/>
      <c r="C15750"/>
      <c r="D15750"/>
      <c r="E15750"/>
      <c r="F15750"/>
      <c r="G15750"/>
      <c r="H15750"/>
      <c r="I15750"/>
      <c r="J15750"/>
      <c r="K15750" s="2"/>
      <c r="L15750" s="60"/>
    </row>
    <row r="15751" spans="1:12">
      <c r="A15751"/>
      <c r="B15751"/>
      <c r="C15751"/>
      <c r="D15751"/>
      <c r="E15751"/>
      <c r="F15751"/>
      <c r="G15751"/>
      <c r="H15751"/>
      <c r="I15751"/>
      <c r="J15751"/>
      <c r="K15751" s="2"/>
      <c r="L15751" s="60"/>
    </row>
    <row r="15752" spans="1:12">
      <c r="A15752"/>
      <c r="B15752"/>
      <c r="C15752"/>
      <c r="D15752"/>
      <c r="E15752"/>
      <c r="F15752"/>
      <c r="G15752"/>
      <c r="H15752"/>
      <c r="I15752"/>
      <c r="J15752"/>
      <c r="K15752" s="2"/>
      <c r="L15752" s="60"/>
    </row>
    <row r="15753" spans="1:12">
      <c r="A15753"/>
      <c r="B15753"/>
      <c r="C15753"/>
      <c r="D15753"/>
      <c r="E15753"/>
      <c r="F15753"/>
      <c r="G15753"/>
      <c r="H15753"/>
      <c r="I15753"/>
      <c r="J15753"/>
      <c r="K15753" s="2"/>
      <c r="L15753" s="60"/>
    </row>
    <row r="15754" spans="1:12">
      <c r="A15754"/>
      <c r="B15754"/>
      <c r="C15754"/>
      <c r="D15754"/>
      <c r="E15754"/>
      <c r="F15754"/>
      <c r="G15754"/>
      <c r="H15754"/>
      <c r="I15754"/>
      <c r="J15754"/>
      <c r="K15754" s="2"/>
      <c r="L15754" s="60"/>
    </row>
    <row r="15755" spans="1:12">
      <c r="A15755"/>
      <c r="B15755"/>
      <c r="C15755"/>
      <c r="D15755"/>
      <c r="E15755"/>
      <c r="F15755"/>
      <c r="G15755"/>
      <c r="H15755"/>
      <c r="I15755"/>
      <c r="J15755"/>
      <c r="K15755" s="2"/>
      <c r="L15755" s="60"/>
    </row>
    <row r="15756" spans="1:12">
      <c r="A15756"/>
      <c r="B15756"/>
      <c r="C15756"/>
      <c r="D15756"/>
      <c r="E15756"/>
      <c r="F15756"/>
      <c r="G15756"/>
      <c r="H15756"/>
      <c r="I15756"/>
      <c r="J15756"/>
      <c r="K15756" s="2"/>
      <c r="L15756" s="60"/>
    </row>
    <row r="15757" spans="1:12">
      <c r="A15757"/>
      <c r="B15757"/>
      <c r="C15757"/>
      <c r="D15757"/>
      <c r="E15757"/>
      <c r="F15757"/>
      <c r="G15757"/>
      <c r="H15757"/>
      <c r="I15757"/>
      <c r="J15757"/>
      <c r="K15757" s="2"/>
      <c r="L15757" s="60"/>
    </row>
    <row r="15758" spans="1:12">
      <c r="A15758"/>
      <c r="B15758"/>
      <c r="C15758"/>
      <c r="D15758"/>
      <c r="E15758"/>
      <c r="F15758"/>
      <c r="G15758"/>
      <c r="H15758"/>
      <c r="I15758"/>
      <c r="J15758"/>
      <c r="K15758" s="2"/>
      <c r="L15758" s="60"/>
    </row>
    <row r="15759" spans="1:12">
      <c r="A15759"/>
      <c r="B15759"/>
      <c r="C15759"/>
      <c r="D15759"/>
      <c r="E15759"/>
      <c r="F15759"/>
      <c r="G15759"/>
      <c r="H15759"/>
      <c r="I15759"/>
      <c r="J15759"/>
      <c r="K15759" s="2"/>
      <c r="L15759" s="60"/>
    </row>
    <row r="15760" spans="1:12">
      <c r="A15760"/>
      <c r="B15760"/>
      <c r="C15760"/>
      <c r="D15760"/>
      <c r="E15760"/>
      <c r="F15760"/>
      <c r="G15760"/>
      <c r="H15760"/>
      <c r="I15760"/>
      <c r="J15760"/>
      <c r="K15760" s="2"/>
      <c r="L15760" s="60"/>
    </row>
    <row r="15761" spans="1:12">
      <c r="A15761"/>
      <c r="B15761"/>
      <c r="C15761"/>
      <c r="D15761"/>
      <c r="E15761"/>
      <c r="F15761"/>
      <c r="G15761"/>
      <c r="H15761"/>
      <c r="I15761"/>
      <c r="J15761"/>
      <c r="K15761" s="2"/>
      <c r="L15761" s="60"/>
    </row>
    <row r="15762" spans="1:12">
      <c r="A15762"/>
      <c r="B15762"/>
      <c r="C15762"/>
      <c r="D15762"/>
      <c r="E15762"/>
      <c r="F15762"/>
      <c r="G15762"/>
      <c r="H15762"/>
      <c r="I15762"/>
      <c r="J15762"/>
      <c r="K15762" s="2"/>
      <c r="L15762" s="60"/>
    </row>
    <row r="15763" spans="1:12">
      <c r="A15763"/>
      <c r="B15763"/>
      <c r="C15763"/>
      <c r="D15763"/>
      <c r="E15763"/>
      <c r="F15763"/>
      <c r="G15763"/>
      <c r="H15763"/>
      <c r="I15763"/>
      <c r="J15763"/>
      <c r="K15763" s="2"/>
      <c r="L15763" s="60"/>
    </row>
    <row r="15764" spans="1:12">
      <c r="A15764"/>
      <c r="B15764"/>
      <c r="C15764"/>
      <c r="D15764"/>
      <c r="E15764"/>
      <c r="F15764"/>
      <c r="G15764"/>
      <c r="H15764"/>
      <c r="I15764"/>
      <c r="J15764"/>
      <c r="K15764" s="2"/>
      <c r="L15764" s="60"/>
    </row>
    <row r="15765" spans="1:12">
      <c r="A15765"/>
      <c r="B15765"/>
      <c r="C15765"/>
      <c r="D15765"/>
      <c r="E15765"/>
      <c r="F15765"/>
      <c r="G15765"/>
      <c r="H15765"/>
      <c r="I15765"/>
      <c r="J15765"/>
      <c r="K15765" s="2"/>
      <c r="L15765" s="60"/>
    </row>
    <row r="15766" spans="1:12">
      <c r="A15766"/>
      <c r="B15766"/>
      <c r="C15766"/>
      <c r="D15766"/>
      <c r="E15766"/>
      <c r="F15766"/>
      <c r="G15766"/>
      <c r="H15766"/>
      <c r="I15766"/>
      <c r="J15766"/>
      <c r="K15766" s="2"/>
      <c r="L15766" s="60"/>
    </row>
    <row r="15767" spans="1:12">
      <c r="A15767"/>
      <c r="B15767"/>
      <c r="C15767"/>
      <c r="D15767"/>
      <c r="E15767"/>
      <c r="F15767"/>
      <c r="G15767"/>
      <c r="H15767"/>
      <c r="I15767"/>
      <c r="J15767"/>
      <c r="K15767" s="2"/>
      <c r="L15767" s="60"/>
    </row>
    <row r="15768" spans="1:12">
      <c r="A15768"/>
      <c r="B15768"/>
      <c r="C15768"/>
      <c r="D15768"/>
      <c r="E15768"/>
      <c r="F15768"/>
      <c r="G15768"/>
      <c r="H15768"/>
      <c r="I15768"/>
      <c r="J15768"/>
      <c r="K15768" s="2"/>
      <c r="L15768" s="60"/>
    </row>
    <row r="15769" spans="1:12">
      <c r="A15769"/>
      <c r="B15769"/>
      <c r="C15769"/>
      <c r="D15769"/>
      <c r="E15769"/>
      <c r="F15769"/>
      <c r="G15769"/>
      <c r="H15769"/>
      <c r="I15769"/>
      <c r="J15769"/>
      <c r="K15769" s="2"/>
      <c r="L15769" s="60"/>
    </row>
    <row r="15770" spans="1:12">
      <c r="A15770"/>
      <c r="B15770"/>
      <c r="C15770"/>
      <c r="D15770"/>
      <c r="E15770"/>
      <c r="F15770"/>
      <c r="G15770"/>
      <c r="H15770"/>
      <c r="I15770"/>
      <c r="J15770"/>
      <c r="K15770" s="2"/>
      <c r="L15770" s="60"/>
    </row>
    <row r="15771" spans="1:12">
      <c r="A15771"/>
      <c r="B15771"/>
      <c r="C15771"/>
      <c r="D15771"/>
      <c r="E15771"/>
      <c r="F15771"/>
      <c r="G15771"/>
      <c r="H15771"/>
      <c r="I15771"/>
      <c r="J15771"/>
      <c r="K15771" s="2"/>
      <c r="L15771" s="60"/>
    </row>
    <row r="15772" spans="1:12">
      <c r="A15772"/>
      <c r="B15772"/>
      <c r="C15772"/>
      <c r="D15772"/>
      <c r="E15772"/>
      <c r="F15772"/>
      <c r="G15772"/>
      <c r="H15772"/>
      <c r="I15772"/>
      <c r="J15772"/>
      <c r="K15772" s="2"/>
      <c r="L15772" s="60"/>
    </row>
    <row r="15773" spans="1:12">
      <c r="A15773"/>
      <c r="B15773"/>
      <c r="C15773"/>
      <c r="D15773"/>
      <c r="E15773"/>
      <c r="F15773"/>
      <c r="G15773"/>
      <c r="H15773"/>
      <c r="I15773"/>
      <c r="J15773"/>
      <c r="K15773" s="2"/>
      <c r="L15773" s="60"/>
    </row>
    <row r="15774" spans="1:12">
      <c r="A15774"/>
      <c r="B15774"/>
      <c r="C15774"/>
      <c r="D15774"/>
      <c r="E15774"/>
      <c r="F15774"/>
      <c r="G15774"/>
      <c r="H15774"/>
      <c r="I15774"/>
      <c r="J15774"/>
      <c r="K15774" s="62"/>
      <c r="L15774" s="63"/>
    </row>
    <row r="15775" spans="1:12">
      <c r="A15775"/>
      <c r="B15775"/>
      <c r="C15775"/>
      <c r="D15775"/>
      <c r="E15775"/>
      <c r="F15775"/>
      <c r="G15775"/>
      <c r="H15775"/>
      <c r="I15775"/>
      <c r="J15775"/>
      <c r="K15775" s="62"/>
      <c r="L15775" s="63"/>
    </row>
    <row r="15776" spans="1:12">
      <c r="A15776"/>
      <c r="B15776"/>
      <c r="C15776"/>
      <c r="D15776"/>
      <c r="E15776"/>
      <c r="F15776"/>
      <c r="G15776"/>
      <c r="H15776"/>
      <c r="I15776"/>
      <c r="J15776"/>
      <c r="K15776" s="62"/>
      <c r="L15776" s="63"/>
    </row>
    <row r="15777" spans="1:12">
      <c r="A15777"/>
      <c r="B15777"/>
      <c r="C15777"/>
      <c r="D15777"/>
      <c r="E15777"/>
      <c r="F15777"/>
      <c r="G15777"/>
      <c r="H15777"/>
      <c r="I15777"/>
      <c r="J15777"/>
      <c r="K15777" s="2"/>
      <c r="L15777" s="60"/>
    </row>
    <row r="15778" spans="1:12">
      <c r="A15778"/>
      <c r="B15778"/>
      <c r="C15778"/>
      <c r="D15778"/>
      <c r="E15778"/>
      <c r="F15778"/>
      <c r="G15778"/>
      <c r="H15778"/>
      <c r="I15778"/>
      <c r="J15778"/>
      <c r="K15778" s="2"/>
      <c r="L15778" s="60"/>
    </row>
    <row r="15779" spans="1:12">
      <c r="A15779"/>
      <c r="B15779"/>
      <c r="C15779"/>
      <c r="D15779"/>
      <c r="E15779"/>
      <c r="F15779"/>
      <c r="G15779"/>
      <c r="H15779"/>
      <c r="I15779"/>
      <c r="J15779"/>
      <c r="K15779" s="2"/>
      <c r="L15779" s="60"/>
    </row>
    <row r="15780" spans="1:12">
      <c r="A15780"/>
      <c r="B15780"/>
      <c r="C15780"/>
      <c r="D15780"/>
      <c r="E15780"/>
      <c r="F15780"/>
      <c r="G15780"/>
      <c r="H15780"/>
      <c r="I15780"/>
      <c r="J15780"/>
      <c r="K15780" s="2"/>
      <c r="L15780" s="60"/>
    </row>
    <row r="15781" spans="1:12">
      <c r="A15781"/>
      <c r="B15781"/>
      <c r="C15781"/>
      <c r="D15781"/>
      <c r="E15781"/>
      <c r="F15781"/>
      <c r="G15781"/>
      <c r="H15781"/>
      <c r="I15781"/>
      <c r="J15781"/>
      <c r="K15781" s="2"/>
      <c r="L15781" s="60"/>
    </row>
    <row r="15782" spans="1:12">
      <c r="A15782"/>
      <c r="B15782"/>
      <c r="C15782"/>
      <c r="D15782"/>
      <c r="E15782"/>
      <c r="F15782"/>
      <c r="G15782"/>
      <c r="H15782"/>
      <c r="I15782"/>
      <c r="J15782"/>
      <c r="K15782" s="2"/>
      <c r="L15782" s="60"/>
    </row>
    <row r="15783" spans="1:12">
      <c r="A15783"/>
      <c r="B15783"/>
      <c r="C15783"/>
      <c r="D15783"/>
      <c r="E15783"/>
      <c r="F15783"/>
      <c r="G15783"/>
      <c r="H15783"/>
      <c r="I15783"/>
      <c r="J15783"/>
      <c r="K15783" s="2"/>
      <c r="L15783" s="60"/>
    </row>
    <row r="15784" spans="1:12">
      <c r="A15784"/>
      <c r="B15784"/>
      <c r="C15784"/>
      <c r="D15784"/>
      <c r="E15784"/>
      <c r="F15784"/>
      <c r="G15784"/>
      <c r="H15784"/>
      <c r="I15784"/>
      <c r="J15784"/>
      <c r="K15784" s="2"/>
      <c r="L15784" s="60"/>
    </row>
    <row r="15785" spans="1:12">
      <c r="A15785"/>
      <c r="B15785"/>
      <c r="C15785"/>
      <c r="D15785"/>
      <c r="E15785"/>
      <c r="F15785"/>
      <c r="G15785"/>
      <c r="H15785"/>
      <c r="I15785"/>
      <c r="J15785"/>
      <c r="K15785" s="2"/>
      <c r="L15785" s="60"/>
    </row>
    <row r="15786" spans="1:12">
      <c r="A15786"/>
      <c r="B15786"/>
      <c r="C15786"/>
      <c r="D15786"/>
      <c r="E15786"/>
      <c r="F15786"/>
      <c r="G15786"/>
      <c r="H15786"/>
      <c r="I15786"/>
      <c r="J15786"/>
      <c r="K15786" s="2"/>
      <c r="L15786" s="60"/>
    </row>
    <row r="15787" spans="1:12">
      <c r="A15787"/>
      <c r="B15787"/>
      <c r="C15787"/>
      <c r="D15787"/>
      <c r="E15787"/>
      <c r="F15787"/>
      <c r="G15787"/>
      <c r="H15787"/>
      <c r="I15787"/>
      <c r="J15787"/>
      <c r="K15787" s="2"/>
      <c r="L15787" s="60"/>
    </row>
    <row r="15788" spans="1:12">
      <c r="A15788"/>
      <c r="B15788"/>
      <c r="C15788"/>
      <c r="D15788"/>
      <c r="E15788"/>
      <c r="F15788"/>
      <c r="G15788"/>
      <c r="H15788"/>
      <c r="I15788"/>
      <c r="J15788"/>
      <c r="K15788" s="2"/>
      <c r="L15788" s="60"/>
    </row>
    <row r="15789" spans="1:12">
      <c r="A15789"/>
      <c r="B15789"/>
      <c r="C15789"/>
      <c r="D15789"/>
      <c r="E15789"/>
      <c r="F15789"/>
      <c r="G15789"/>
      <c r="H15789"/>
      <c r="I15789"/>
      <c r="J15789"/>
      <c r="K15789" s="2"/>
      <c r="L15789" s="60"/>
    </row>
    <row r="15790" spans="1:12">
      <c r="A15790"/>
      <c r="B15790"/>
      <c r="C15790"/>
      <c r="D15790"/>
      <c r="E15790"/>
      <c r="F15790"/>
      <c r="G15790"/>
      <c r="H15790"/>
      <c r="I15790"/>
      <c r="J15790"/>
      <c r="K15790" s="2"/>
      <c r="L15790" s="60"/>
    </row>
    <row r="15791" spans="1:12">
      <c r="A15791"/>
      <c r="B15791"/>
      <c r="C15791"/>
      <c r="D15791"/>
      <c r="E15791"/>
      <c r="F15791"/>
      <c r="G15791"/>
      <c r="H15791"/>
      <c r="I15791"/>
      <c r="J15791"/>
      <c r="K15791" s="2"/>
      <c r="L15791" s="60"/>
    </row>
    <row r="15792" spans="1:12">
      <c r="A15792"/>
      <c r="B15792"/>
      <c r="C15792"/>
      <c r="D15792"/>
      <c r="E15792"/>
      <c r="F15792"/>
      <c r="G15792"/>
      <c r="H15792"/>
      <c r="I15792"/>
      <c r="J15792"/>
      <c r="K15792" s="2"/>
      <c r="L15792" s="60"/>
    </row>
    <row r="15793" spans="1:12">
      <c r="A15793"/>
      <c r="B15793"/>
      <c r="C15793"/>
      <c r="D15793"/>
      <c r="E15793"/>
      <c r="F15793"/>
      <c r="G15793"/>
      <c r="H15793"/>
      <c r="I15793"/>
      <c r="J15793"/>
      <c r="K15793" s="2"/>
      <c r="L15793" s="60"/>
    </row>
    <row r="15794" spans="1:12">
      <c r="A15794"/>
      <c r="B15794"/>
      <c r="C15794"/>
      <c r="D15794"/>
      <c r="E15794"/>
      <c r="F15794"/>
      <c r="G15794"/>
      <c r="H15794"/>
      <c r="I15794"/>
      <c r="J15794"/>
      <c r="K15794" s="2"/>
      <c r="L15794" s="60"/>
    </row>
    <row r="15795" spans="1:12">
      <c r="A15795"/>
      <c r="B15795"/>
      <c r="C15795"/>
      <c r="D15795"/>
      <c r="E15795"/>
      <c r="F15795"/>
      <c r="G15795"/>
      <c r="H15795"/>
      <c r="I15795"/>
      <c r="J15795"/>
      <c r="K15795" s="2"/>
      <c r="L15795" s="60"/>
    </row>
    <row r="15796" spans="1:12">
      <c r="A15796"/>
      <c r="B15796"/>
      <c r="C15796"/>
      <c r="D15796"/>
      <c r="E15796"/>
      <c r="F15796"/>
      <c r="G15796"/>
      <c r="H15796"/>
      <c r="I15796"/>
      <c r="J15796"/>
      <c r="K15796" s="2"/>
      <c r="L15796" s="60"/>
    </row>
    <row r="15797" spans="1:12">
      <c r="A15797"/>
      <c r="B15797"/>
      <c r="C15797"/>
      <c r="D15797"/>
      <c r="E15797"/>
      <c r="F15797"/>
      <c r="G15797"/>
      <c r="H15797"/>
      <c r="I15797"/>
      <c r="J15797"/>
      <c r="K15797" s="2"/>
      <c r="L15797" s="60"/>
    </row>
    <row r="15798" spans="1:12">
      <c r="A15798"/>
      <c r="B15798"/>
      <c r="C15798"/>
      <c r="D15798"/>
      <c r="E15798"/>
      <c r="F15798"/>
      <c r="G15798"/>
      <c r="H15798"/>
      <c r="I15798"/>
      <c r="J15798"/>
      <c r="K15798" s="2"/>
      <c r="L15798" s="60"/>
    </row>
    <row r="15799" spans="1:12">
      <c r="A15799"/>
      <c r="B15799"/>
      <c r="C15799"/>
      <c r="D15799"/>
      <c r="E15799"/>
      <c r="F15799"/>
      <c r="G15799"/>
      <c r="H15799"/>
      <c r="I15799"/>
      <c r="J15799"/>
      <c r="K15799" s="2"/>
      <c r="L15799" s="60"/>
    </row>
    <row r="15800" spans="1:12">
      <c r="A15800"/>
      <c r="B15800"/>
      <c r="C15800"/>
      <c r="D15800"/>
      <c r="E15800"/>
      <c r="F15800"/>
      <c r="G15800"/>
      <c r="H15800"/>
      <c r="I15800"/>
      <c r="J15800"/>
      <c r="K15800" s="2"/>
      <c r="L15800" s="60"/>
    </row>
    <row r="15801" spans="1:12">
      <c r="A15801"/>
      <c r="B15801"/>
      <c r="C15801"/>
      <c r="D15801"/>
      <c r="E15801"/>
      <c r="F15801"/>
      <c r="G15801"/>
      <c r="H15801"/>
      <c r="I15801"/>
      <c r="J15801"/>
      <c r="K15801" s="2"/>
      <c r="L15801" s="60"/>
    </row>
    <row r="15802" spans="1:12">
      <c r="A15802"/>
      <c r="B15802"/>
      <c r="C15802"/>
      <c r="D15802"/>
      <c r="E15802"/>
      <c r="F15802"/>
      <c r="G15802"/>
      <c r="H15802"/>
      <c r="I15802"/>
      <c r="J15802"/>
      <c r="K15802" s="2"/>
      <c r="L15802" s="60"/>
    </row>
    <row r="15803" spans="1:12">
      <c r="A15803"/>
      <c r="B15803"/>
      <c r="C15803"/>
      <c r="D15803"/>
      <c r="E15803"/>
      <c r="F15803"/>
      <c r="G15803"/>
      <c r="H15803"/>
      <c r="I15803"/>
      <c r="J15803"/>
      <c r="K15803" s="2"/>
      <c r="L15803" s="60"/>
    </row>
    <row r="15804" spans="1:12">
      <c r="A15804"/>
      <c r="B15804"/>
      <c r="C15804"/>
      <c r="D15804"/>
      <c r="E15804"/>
      <c r="F15804"/>
      <c r="G15804"/>
      <c r="H15804"/>
      <c r="I15804"/>
      <c r="J15804"/>
      <c r="K15804" s="2"/>
      <c r="L15804" s="60"/>
    </row>
    <row r="15805" spans="1:12">
      <c r="A15805"/>
      <c r="B15805"/>
      <c r="C15805"/>
      <c r="D15805"/>
      <c r="E15805"/>
      <c r="F15805"/>
      <c r="G15805"/>
      <c r="H15805"/>
      <c r="I15805"/>
      <c r="J15805"/>
      <c r="K15805" s="2"/>
      <c r="L15805" s="60"/>
    </row>
    <row r="15806" spans="1:12">
      <c r="A15806"/>
      <c r="B15806"/>
      <c r="C15806"/>
      <c r="D15806"/>
      <c r="E15806"/>
      <c r="F15806"/>
      <c r="G15806"/>
      <c r="H15806"/>
      <c r="I15806"/>
      <c r="J15806"/>
      <c r="K15806" s="2"/>
      <c r="L15806" s="60"/>
    </row>
    <row r="15807" spans="1:12">
      <c r="A15807"/>
      <c r="B15807"/>
      <c r="C15807"/>
      <c r="D15807"/>
      <c r="E15807"/>
      <c r="F15807"/>
      <c r="G15807"/>
      <c r="H15807"/>
      <c r="I15807"/>
      <c r="J15807"/>
      <c r="K15807" s="2"/>
      <c r="L15807" s="60"/>
    </row>
    <row r="15808" spans="1:12">
      <c r="A15808"/>
      <c r="B15808"/>
      <c r="C15808"/>
      <c r="D15808"/>
      <c r="E15808"/>
      <c r="F15808"/>
      <c r="G15808"/>
      <c r="H15808"/>
      <c r="I15808"/>
      <c r="J15808"/>
      <c r="K15808" s="2"/>
      <c r="L15808" s="60"/>
    </row>
    <row r="15809" spans="1:12">
      <c r="A15809"/>
      <c r="B15809"/>
      <c r="C15809"/>
      <c r="D15809"/>
      <c r="E15809"/>
      <c r="F15809"/>
      <c r="G15809"/>
      <c r="H15809"/>
      <c r="I15809"/>
      <c r="J15809"/>
      <c r="K15809" s="2"/>
      <c r="L15809" s="60"/>
    </row>
    <row r="15810" spans="1:12">
      <c r="A15810"/>
      <c r="B15810"/>
      <c r="C15810"/>
      <c r="D15810"/>
      <c r="E15810"/>
      <c r="F15810"/>
      <c r="G15810"/>
      <c r="H15810"/>
      <c r="I15810"/>
      <c r="J15810"/>
      <c r="K15810" s="2"/>
      <c r="L15810" s="60"/>
    </row>
    <row r="15811" spans="1:12">
      <c r="A15811"/>
      <c r="B15811"/>
      <c r="C15811"/>
      <c r="D15811"/>
      <c r="E15811"/>
      <c r="F15811"/>
      <c r="G15811"/>
      <c r="H15811"/>
      <c r="I15811"/>
      <c r="J15811"/>
      <c r="K15811" s="2"/>
      <c r="L15811" s="60"/>
    </row>
    <row r="15812" spans="1:12">
      <c r="A15812"/>
      <c r="B15812"/>
      <c r="C15812"/>
      <c r="D15812"/>
      <c r="E15812"/>
      <c r="F15812"/>
      <c r="G15812"/>
      <c r="H15812"/>
      <c r="I15812"/>
      <c r="J15812"/>
      <c r="K15812" s="2"/>
      <c r="L15812" s="60"/>
    </row>
    <row r="15813" spans="1:12">
      <c r="A15813"/>
      <c r="B15813"/>
      <c r="C15813"/>
      <c r="D15813"/>
      <c r="E15813"/>
      <c r="F15813"/>
      <c r="G15813"/>
      <c r="H15813"/>
      <c r="I15813"/>
      <c r="J15813"/>
      <c r="K15813" s="2"/>
      <c r="L15813" s="60"/>
    </row>
    <row r="15814" spans="1:12">
      <c r="A15814"/>
      <c r="B15814"/>
      <c r="C15814"/>
      <c r="D15814"/>
      <c r="E15814"/>
      <c r="F15814"/>
      <c r="G15814"/>
      <c r="H15814"/>
      <c r="I15814"/>
      <c r="J15814"/>
      <c r="K15814" s="2"/>
      <c r="L15814" s="60"/>
    </row>
    <row r="15815" spans="1:12">
      <c r="A15815"/>
      <c r="B15815"/>
      <c r="C15815"/>
      <c r="D15815"/>
      <c r="E15815"/>
      <c r="F15815"/>
      <c r="G15815"/>
      <c r="H15815"/>
      <c r="I15815"/>
      <c r="J15815"/>
      <c r="K15815" s="2"/>
      <c r="L15815" s="60"/>
    </row>
    <row r="15816" spans="1:12">
      <c r="A15816"/>
      <c r="B15816"/>
      <c r="C15816"/>
      <c r="D15816"/>
      <c r="E15816"/>
      <c r="F15816"/>
      <c r="G15816"/>
      <c r="H15816"/>
      <c r="I15816"/>
      <c r="J15816"/>
      <c r="K15816" s="2"/>
      <c r="L15816" s="60"/>
    </row>
    <row r="15817" spans="1:12">
      <c r="A15817"/>
      <c r="B15817"/>
      <c r="C15817"/>
      <c r="D15817"/>
      <c r="E15817"/>
      <c r="F15817"/>
      <c r="G15817"/>
      <c r="H15817"/>
      <c r="I15817"/>
      <c r="J15817"/>
      <c r="K15817" s="2"/>
      <c r="L15817" s="60"/>
    </row>
    <row r="15818" spans="1:12">
      <c r="A15818"/>
      <c r="B15818"/>
      <c r="C15818"/>
      <c r="D15818"/>
      <c r="E15818"/>
      <c r="F15818"/>
      <c r="G15818"/>
      <c r="H15818"/>
      <c r="I15818"/>
      <c r="J15818"/>
      <c r="K15818" s="2"/>
      <c r="L15818" s="60"/>
    </row>
    <row r="15819" spans="1:12">
      <c r="A15819"/>
      <c r="B15819"/>
      <c r="C15819"/>
      <c r="D15819"/>
      <c r="E15819"/>
      <c r="F15819"/>
      <c r="G15819"/>
      <c r="H15819"/>
      <c r="I15819"/>
      <c r="J15819"/>
      <c r="K15819" s="2"/>
      <c r="L15819" s="60"/>
    </row>
    <row r="15820" spans="1:12">
      <c r="A15820"/>
      <c r="B15820"/>
      <c r="C15820"/>
      <c r="D15820"/>
      <c r="E15820"/>
      <c r="F15820"/>
      <c r="G15820"/>
      <c r="H15820"/>
      <c r="I15820"/>
      <c r="J15820"/>
      <c r="K15820" s="2"/>
      <c r="L15820" s="60"/>
    </row>
    <row r="15821" spans="1:12">
      <c r="A15821"/>
      <c r="B15821"/>
      <c r="C15821"/>
      <c r="D15821"/>
      <c r="E15821"/>
      <c r="F15821"/>
      <c r="G15821"/>
      <c r="H15821"/>
      <c r="I15821"/>
      <c r="J15821"/>
      <c r="K15821" s="2"/>
      <c r="L15821" s="60"/>
    </row>
    <row r="15822" spans="1:12">
      <c r="A15822"/>
      <c r="B15822"/>
      <c r="C15822"/>
      <c r="D15822"/>
      <c r="E15822"/>
      <c r="F15822"/>
      <c r="G15822"/>
      <c r="H15822"/>
      <c r="I15822"/>
      <c r="J15822"/>
      <c r="K15822" s="2"/>
      <c r="L15822" s="60"/>
    </row>
    <row r="15823" spans="1:12">
      <c r="A15823"/>
      <c r="B15823"/>
      <c r="C15823"/>
      <c r="D15823"/>
      <c r="E15823"/>
      <c r="F15823"/>
      <c r="G15823"/>
      <c r="H15823"/>
      <c r="I15823"/>
      <c r="J15823"/>
      <c r="K15823" s="2"/>
      <c r="L15823" s="60"/>
    </row>
    <row r="15824" spans="1:12">
      <c r="A15824"/>
      <c r="B15824"/>
      <c r="C15824"/>
      <c r="D15824"/>
      <c r="E15824"/>
      <c r="F15824"/>
      <c r="G15824"/>
      <c r="H15824"/>
      <c r="I15824"/>
      <c r="J15824"/>
      <c r="K15824" s="2"/>
      <c r="L15824" s="60"/>
    </row>
    <row r="15825" spans="1:12">
      <c r="A15825"/>
      <c r="B15825"/>
      <c r="C15825"/>
      <c r="D15825"/>
      <c r="E15825"/>
      <c r="F15825"/>
      <c r="G15825"/>
      <c r="H15825"/>
      <c r="I15825"/>
      <c r="J15825"/>
      <c r="K15825" s="2"/>
      <c r="L15825" s="60"/>
    </row>
    <row r="15826" spans="1:12">
      <c r="A15826"/>
      <c r="B15826"/>
      <c r="C15826"/>
      <c r="D15826"/>
      <c r="E15826"/>
      <c r="F15826"/>
      <c r="G15826"/>
      <c r="H15826"/>
      <c r="I15826"/>
      <c r="J15826"/>
      <c r="K15826" s="2"/>
      <c r="L15826" s="60"/>
    </row>
    <row r="15827" spans="1:12">
      <c r="A15827"/>
      <c r="B15827"/>
      <c r="C15827"/>
      <c r="D15827"/>
      <c r="E15827"/>
      <c r="F15827"/>
      <c r="G15827"/>
      <c r="H15827"/>
      <c r="I15827"/>
      <c r="J15827"/>
      <c r="K15827" s="2"/>
      <c r="L15827" s="60"/>
    </row>
    <row r="15828" spans="1:12">
      <c r="A15828"/>
      <c r="B15828"/>
      <c r="C15828"/>
      <c r="D15828"/>
      <c r="E15828"/>
      <c r="F15828"/>
      <c r="G15828"/>
      <c r="H15828"/>
      <c r="I15828"/>
      <c r="J15828"/>
      <c r="K15828" s="2"/>
      <c r="L15828" s="60"/>
    </row>
    <row r="15829" spans="1:12">
      <c r="A15829"/>
      <c r="B15829"/>
      <c r="C15829"/>
      <c r="D15829"/>
      <c r="E15829"/>
      <c r="F15829"/>
      <c r="G15829"/>
      <c r="H15829"/>
      <c r="I15829"/>
      <c r="J15829"/>
      <c r="K15829" s="2"/>
      <c r="L15829" s="60"/>
    </row>
    <row r="15830" spans="1:12">
      <c r="A15830"/>
      <c r="B15830"/>
      <c r="C15830"/>
      <c r="D15830"/>
      <c r="E15830"/>
      <c r="F15830"/>
      <c r="G15830"/>
      <c r="H15830"/>
      <c r="I15830"/>
      <c r="J15830"/>
      <c r="K15830" s="2"/>
      <c r="L15830" s="60"/>
    </row>
    <row r="15831" spans="1:12">
      <c r="A15831"/>
      <c r="B15831"/>
      <c r="C15831"/>
      <c r="D15831"/>
      <c r="E15831"/>
      <c r="F15831"/>
      <c r="G15831"/>
      <c r="H15831"/>
      <c r="I15831"/>
      <c r="J15831"/>
      <c r="K15831" s="2"/>
      <c r="L15831" s="60"/>
    </row>
    <row r="15832" spans="1:12">
      <c r="A15832"/>
      <c r="B15832"/>
      <c r="C15832"/>
      <c r="D15832"/>
      <c r="E15832"/>
      <c r="F15832"/>
      <c r="G15832"/>
      <c r="H15832"/>
      <c r="I15832"/>
      <c r="J15832"/>
      <c r="K15832" s="2"/>
      <c r="L15832" s="60"/>
    </row>
    <row r="15833" spans="1:12">
      <c r="A15833"/>
      <c r="B15833"/>
      <c r="C15833"/>
      <c r="D15833"/>
      <c r="E15833"/>
      <c r="F15833"/>
      <c r="G15833"/>
      <c r="H15833"/>
      <c r="I15833"/>
      <c r="J15833"/>
      <c r="K15833" s="2"/>
      <c r="L15833" s="60"/>
    </row>
    <row r="15834" spans="1:12">
      <c r="A15834"/>
      <c r="B15834"/>
      <c r="C15834"/>
      <c r="D15834"/>
      <c r="E15834"/>
      <c r="F15834"/>
      <c r="G15834"/>
      <c r="H15834"/>
      <c r="I15834"/>
      <c r="J15834"/>
      <c r="K15834" s="2"/>
      <c r="L15834" s="60"/>
    </row>
    <row r="15835" spans="1:12">
      <c r="A15835"/>
      <c r="B15835"/>
      <c r="C15835"/>
      <c r="D15835"/>
      <c r="E15835"/>
      <c r="F15835"/>
      <c r="G15835"/>
      <c r="H15835"/>
      <c r="I15835"/>
      <c r="J15835"/>
      <c r="K15835" s="2"/>
      <c r="L15835" s="60"/>
    </row>
    <row r="15836" spans="1:12">
      <c r="A15836"/>
      <c r="B15836"/>
      <c r="C15836"/>
      <c r="D15836"/>
      <c r="E15836"/>
      <c r="F15836"/>
      <c r="G15836"/>
      <c r="H15836"/>
      <c r="I15836"/>
      <c r="J15836"/>
      <c r="K15836" s="2"/>
      <c r="L15836" s="60"/>
    </row>
    <row r="15837" spans="1:12">
      <c r="A15837"/>
      <c r="B15837"/>
      <c r="C15837"/>
      <c r="D15837"/>
      <c r="E15837"/>
      <c r="F15837"/>
      <c r="G15837"/>
      <c r="H15837"/>
      <c r="I15837"/>
      <c r="J15837"/>
      <c r="K15837" s="2"/>
      <c r="L15837" s="60"/>
    </row>
    <row r="15838" spans="1:12">
      <c r="A15838"/>
      <c r="B15838"/>
      <c r="C15838"/>
      <c r="D15838"/>
      <c r="E15838"/>
      <c r="F15838"/>
      <c r="G15838"/>
      <c r="H15838"/>
      <c r="I15838"/>
      <c r="J15838"/>
      <c r="K15838" s="2"/>
      <c r="L15838" s="60"/>
    </row>
    <row r="15839" spans="1:12">
      <c r="A15839"/>
      <c r="B15839"/>
      <c r="C15839"/>
      <c r="D15839"/>
      <c r="E15839"/>
      <c r="F15839"/>
      <c r="G15839"/>
      <c r="H15839"/>
      <c r="I15839"/>
      <c r="J15839"/>
      <c r="K15839" s="2"/>
      <c r="L15839" s="60"/>
    </row>
    <row r="15840" spans="1:12">
      <c r="A15840"/>
      <c r="B15840"/>
      <c r="C15840"/>
      <c r="D15840"/>
      <c r="E15840"/>
      <c r="F15840"/>
      <c r="G15840"/>
      <c r="H15840"/>
      <c r="I15840"/>
      <c r="J15840"/>
      <c r="K15840" s="2"/>
      <c r="L15840" s="60"/>
    </row>
    <row r="15841" spans="1:12">
      <c r="A15841"/>
      <c r="B15841"/>
      <c r="C15841"/>
      <c r="D15841"/>
      <c r="E15841"/>
      <c r="F15841"/>
      <c r="G15841"/>
      <c r="H15841"/>
      <c r="I15841"/>
      <c r="J15841"/>
      <c r="K15841" s="2"/>
      <c r="L15841" s="60"/>
    </row>
    <row r="15842" spans="1:12">
      <c r="A15842"/>
      <c r="B15842"/>
      <c r="C15842"/>
      <c r="D15842"/>
      <c r="E15842"/>
      <c r="F15842"/>
      <c r="G15842"/>
      <c r="H15842"/>
      <c r="I15842"/>
      <c r="J15842"/>
      <c r="K15842" s="2"/>
      <c r="L15842" s="60"/>
    </row>
    <row r="15843" spans="1:12">
      <c r="A15843"/>
      <c r="B15843"/>
      <c r="C15843"/>
      <c r="D15843"/>
      <c r="E15843"/>
      <c r="F15843"/>
      <c r="G15843"/>
      <c r="H15843"/>
      <c r="I15843"/>
      <c r="J15843"/>
      <c r="K15843" s="2"/>
      <c r="L15843" s="60"/>
    </row>
    <row r="15844" spans="1:12">
      <c r="A15844"/>
      <c r="B15844"/>
      <c r="C15844"/>
      <c r="D15844"/>
      <c r="E15844"/>
      <c r="F15844"/>
      <c r="G15844"/>
      <c r="H15844"/>
      <c r="I15844"/>
      <c r="J15844"/>
      <c r="K15844" s="2"/>
      <c r="L15844" s="60"/>
    </row>
    <row r="15845" spans="1:12">
      <c r="A15845"/>
      <c r="B15845"/>
      <c r="C15845"/>
      <c r="D15845"/>
      <c r="E15845"/>
      <c r="F15845"/>
      <c r="G15845"/>
      <c r="H15845"/>
      <c r="I15845"/>
      <c r="J15845"/>
      <c r="K15845" s="2"/>
      <c r="L15845" s="60"/>
    </row>
    <row r="15846" spans="1:12">
      <c r="A15846"/>
      <c r="B15846"/>
      <c r="C15846"/>
      <c r="D15846"/>
      <c r="E15846"/>
      <c r="F15846"/>
      <c r="G15846"/>
      <c r="H15846"/>
      <c r="I15846"/>
      <c r="J15846"/>
      <c r="K15846" s="2"/>
      <c r="L15846" s="60"/>
    </row>
    <row r="15847" spans="1:12">
      <c r="A15847"/>
      <c r="B15847"/>
      <c r="C15847"/>
      <c r="D15847"/>
      <c r="E15847"/>
      <c r="F15847"/>
      <c r="G15847"/>
      <c r="H15847"/>
      <c r="I15847"/>
      <c r="J15847"/>
      <c r="K15847" s="2"/>
      <c r="L15847" s="60"/>
    </row>
    <row r="15848" spans="1:12">
      <c r="A15848"/>
      <c r="B15848"/>
      <c r="C15848"/>
      <c r="D15848"/>
      <c r="E15848"/>
      <c r="F15848"/>
      <c r="G15848"/>
      <c r="H15848"/>
      <c r="I15848"/>
      <c r="J15848"/>
      <c r="K15848" s="2"/>
      <c r="L15848" s="60"/>
    </row>
    <row r="15849" spans="1:12">
      <c r="A15849"/>
      <c r="B15849"/>
      <c r="C15849"/>
      <c r="D15849"/>
      <c r="E15849"/>
      <c r="F15849"/>
      <c r="G15849"/>
      <c r="H15849"/>
      <c r="I15849"/>
      <c r="J15849"/>
      <c r="K15849" s="2"/>
      <c r="L15849" s="60"/>
    </row>
    <row r="15850" spans="1:12">
      <c r="A15850"/>
      <c r="B15850"/>
      <c r="C15850"/>
      <c r="D15850"/>
      <c r="E15850"/>
      <c r="F15850"/>
      <c r="G15850"/>
      <c r="H15850"/>
      <c r="I15850"/>
      <c r="J15850"/>
      <c r="K15850" s="2"/>
      <c r="L15850" s="60"/>
    </row>
    <row r="15851" spans="1:12">
      <c r="A15851"/>
      <c r="B15851"/>
      <c r="C15851"/>
      <c r="D15851"/>
      <c r="E15851"/>
      <c r="F15851"/>
      <c r="G15851"/>
      <c r="H15851"/>
      <c r="I15851"/>
      <c r="J15851"/>
      <c r="K15851" s="2"/>
      <c r="L15851" s="60"/>
    </row>
    <row r="15852" spans="1:12">
      <c r="A15852"/>
      <c r="B15852"/>
      <c r="C15852"/>
      <c r="D15852"/>
      <c r="E15852"/>
      <c r="F15852"/>
      <c r="G15852"/>
      <c r="H15852"/>
      <c r="I15852"/>
      <c r="J15852"/>
      <c r="K15852" s="2"/>
      <c r="L15852" s="60"/>
    </row>
    <row r="15853" spans="1:12">
      <c r="A15853"/>
      <c r="B15853"/>
      <c r="C15853"/>
      <c r="D15853"/>
      <c r="E15853"/>
      <c r="F15853"/>
      <c r="G15853"/>
      <c r="H15853"/>
      <c r="I15853"/>
      <c r="J15853"/>
      <c r="K15853" s="2"/>
      <c r="L15853" s="60"/>
    </row>
    <row r="15854" spans="1:12">
      <c r="A15854"/>
      <c r="B15854"/>
      <c r="C15854"/>
      <c r="D15854"/>
      <c r="E15854"/>
      <c r="F15854"/>
      <c r="G15854"/>
      <c r="H15854"/>
      <c r="I15854"/>
      <c r="J15854"/>
      <c r="K15854" s="2"/>
      <c r="L15854" s="60"/>
    </row>
    <row r="15855" spans="1:12">
      <c r="A15855"/>
      <c r="B15855"/>
      <c r="C15855"/>
      <c r="D15855"/>
      <c r="E15855"/>
      <c r="F15855"/>
      <c r="G15855"/>
      <c r="H15855"/>
      <c r="I15855"/>
      <c r="J15855"/>
      <c r="K15855" s="2"/>
      <c r="L15855" s="60"/>
    </row>
    <row r="15856" spans="1:12">
      <c r="A15856"/>
      <c r="B15856"/>
      <c r="C15856"/>
      <c r="D15856"/>
      <c r="E15856"/>
      <c r="F15856"/>
      <c r="G15856"/>
      <c r="H15856"/>
      <c r="I15856"/>
      <c r="J15856"/>
      <c r="K15856" s="2"/>
      <c r="L15856" s="60"/>
    </row>
    <row r="15857" spans="1:12">
      <c r="A15857"/>
      <c r="B15857"/>
      <c r="C15857"/>
      <c r="D15857"/>
      <c r="E15857"/>
      <c r="F15857"/>
      <c r="G15857"/>
      <c r="H15857"/>
      <c r="I15857"/>
      <c r="J15857"/>
      <c r="K15857" s="2"/>
      <c r="L15857" s="60"/>
    </row>
    <row r="15858" spans="1:12">
      <c r="A15858"/>
      <c r="B15858"/>
      <c r="C15858"/>
      <c r="D15858"/>
      <c r="E15858"/>
      <c r="F15858"/>
      <c r="G15858"/>
      <c r="H15858"/>
      <c r="I15858"/>
      <c r="J15858"/>
      <c r="K15858" s="2"/>
      <c r="L15858" s="60"/>
    </row>
    <row r="15859" spans="1:12">
      <c r="A15859"/>
      <c r="B15859"/>
      <c r="C15859"/>
      <c r="D15859"/>
      <c r="E15859"/>
      <c r="F15859"/>
      <c r="G15859"/>
      <c r="H15859"/>
      <c r="I15859"/>
      <c r="J15859"/>
      <c r="K15859" s="2"/>
      <c r="L15859" s="60"/>
    </row>
    <row r="15860" spans="1:12">
      <c r="A15860"/>
      <c r="B15860"/>
      <c r="C15860"/>
      <c r="D15860"/>
      <c r="E15860"/>
      <c r="F15860"/>
      <c r="G15860"/>
      <c r="H15860"/>
      <c r="I15860"/>
      <c r="J15860"/>
      <c r="K15860" s="2"/>
      <c r="L15860" s="60"/>
    </row>
    <row r="15861" spans="1:12">
      <c r="A15861"/>
      <c r="B15861"/>
      <c r="C15861"/>
      <c r="D15861"/>
      <c r="E15861"/>
      <c r="F15861"/>
      <c r="G15861"/>
      <c r="H15861"/>
      <c r="I15861"/>
      <c r="J15861"/>
      <c r="K15861" s="2"/>
      <c r="L15861" s="60"/>
    </row>
    <row r="15862" spans="1:12">
      <c r="A15862"/>
      <c r="B15862"/>
      <c r="C15862"/>
      <c r="D15862"/>
      <c r="E15862"/>
      <c r="F15862"/>
      <c r="G15862"/>
      <c r="H15862"/>
      <c r="I15862"/>
      <c r="J15862"/>
      <c r="K15862" s="2"/>
      <c r="L15862" s="60"/>
    </row>
    <row r="15863" spans="1:12">
      <c r="A15863"/>
      <c r="B15863"/>
      <c r="C15863"/>
      <c r="D15863"/>
      <c r="E15863"/>
      <c r="F15863"/>
      <c r="G15863"/>
      <c r="H15863"/>
      <c r="I15863"/>
      <c r="J15863"/>
      <c r="K15863" s="2"/>
      <c r="L15863" s="60"/>
    </row>
    <row r="15864" spans="1:12">
      <c r="A15864"/>
      <c r="B15864"/>
      <c r="C15864"/>
      <c r="D15864"/>
      <c r="E15864"/>
      <c r="F15864"/>
      <c r="G15864"/>
      <c r="H15864"/>
      <c r="I15864"/>
      <c r="J15864"/>
      <c r="K15864" s="2"/>
      <c r="L15864" s="60"/>
    </row>
    <row r="15865" spans="1:12">
      <c r="A15865"/>
      <c r="B15865"/>
      <c r="C15865"/>
      <c r="D15865"/>
      <c r="E15865"/>
      <c r="F15865"/>
      <c r="G15865"/>
      <c r="H15865"/>
      <c r="I15865"/>
      <c r="J15865"/>
      <c r="K15865" s="2"/>
      <c r="L15865" s="60"/>
    </row>
    <row r="15866" spans="1:12">
      <c r="A15866"/>
      <c r="B15866"/>
      <c r="C15866"/>
      <c r="D15866"/>
      <c r="E15866"/>
      <c r="F15866"/>
      <c r="G15866"/>
      <c r="H15866"/>
      <c r="I15866"/>
      <c r="J15866"/>
      <c r="K15866" s="2"/>
      <c r="L15866" s="60"/>
    </row>
    <row r="15867" spans="1:12">
      <c r="A15867"/>
      <c r="B15867"/>
      <c r="C15867"/>
      <c r="D15867"/>
      <c r="E15867"/>
      <c r="F15867"/>
      <c r="G15867"/>
      <c r="H15867"/>
      <c r="I15867"/>
      <c r="J15867"/>
      <c r="K15867" s="2"/>
      <c r="L15867" s="60"/>
    </row>
    <row r="15868" spans="1:12">
      <c r="A15868"/>
      <c r="B15868"/>
      <c r="C15868"/>
      <c r="D15868"/>
      <c r="E15868"/>
      <c r="F15868"/>
      <c r="G15868"/>
      <c r="H15868"/>
      <c r="I15868"/>
      <c r="J15868"/>
      <c r="K15868" s="2"/>
      <c r="L15868" s="60"/>
    </row>
    <row r="15869" spans="1:12">
      <c r="A15869"/>
      <c r="B15869"/>
      <c r="C15869"/>
      <c r="D15869"/>
      <c r="E15869"/>
      <c r="F15869"/>
      <c r="G15869"/>
      <c r="H15869"/>
      <c r="I15869"/>
      <c r="J15869"/>
      <c r="K15869" s="2"/>
      <c r="L15869" s="60"/>
    </row>
    <row r="15870" spans="1:12">
      <c r="A15870"/>
      <c r="B15870"/>
      <c r="C15870"/>
      <c r="D15870"/>
      <c r="E15870"/>
      <c r="F15870"/>
      <c r="G15870"/>
      <c r="H15870"/>
      <c r="I15870"/>
      <c r="J15870"/>
      <c r="K15870" s="2"/>
      <c r="L15870" s="60"/>
    </row>
    <row r="15871" spans="1:12">
      <c r="A15871"/>
      <c r="B15871"/>
      <c r="C15871"/>
      <c r="D15871"/>
      <c r="E15871"/>
      <c r="F15871"/>
      <c r="G15871"/>
      <c r="H15871"/>
      <c r="I15871"/>
      <c r="J15871"/>
      <c r="K15871" s="2"/>
      <c r="L15871" s="60"/>
    </row>
    <row r="15872" spans="1:12">
      <c r="A15872"/>
      <c r="B15872"/>
      <c r="C15872"/>
      <c r="D15872"/>
      <c r="E15872"/>
      <c r="F15872"/>
      <c r="G15872"/>
      <c r="H15872"/>
      <c r="I15872"/>
      <c r="J15872"/>
      <c r="K15872" s="2"/>
      <c r="L15872" s="60"/>
    </row>
    <row r="15873" spans="1:12">
      <c r="A15873"/>
      <c r="B15873"/>
      <c r="C15873"/>
      <c r="D15873"/>
      <c r="E15873"/>
      <c r="F15873"/>
      <c r="G15873"/>
      <c r="H15873"/>
      <c r="I15873"/>
      <c r="J15873"/>
      <c r="K15873" s="2"/>
      <c r="L15873" s="60"/>
    </row>
    <row r="15874" spans="1:12">
      <c r="A15874"/>
      <c r="B15874"/>
      <c r="C15874"/>
      <c r="D15874"/>
      <c r="E15874"/>
      <c r="F15874"/>
      <c r="G15874"/>
      <c r="H15874"/>
      <c r="I15874"/>
      <c r="J15874"/>
      <c r="K15874" s="2"/>
      <c r="L15874" s="60"/>
    </row>
    <row r="15875" spans="1:12">
      <c r="A15875"/>
      <c r="B15875"/>
      <c r="C15875"/>
      <c r="D15875"/>
      <c r="E15875"/>
      <c r="F15875"/>
      <c r="G15875"/>
      <c r="H15875"/>
      <c r="I15875"/>
      <c r="J15875"/>
      <c r="K15875" s="2"/>
      <c r="L15875" s="60"/>
    </row>
    <row r="15876" spans="1:12">
      <c r="A15876"/>
      <c r="B15876"/>
      <c r="C15876"/>
      <c r="D15876"/>
      <c r="E15876"/>
      <c r="F15876"/>
      <c r="G15876"/>
      <c r="H15876"/>
      <c r="I15876"/>
      <c r="J15876"/>
      <c r="K15876" s="2"/>
      <c r="L15876" s="60"/>
    </row>
    <row r="15877" spans="1:12">
      <c r="A15877"/>
      <c r="B15877"/>
      <c r="C15877"/>
      <c r="D15877"/>
      <c r="E15877"/>
      <c r="F15877"/>
      <c r="G15877"/>
      <c r="H15877"/>
      <c r="I15877"/>
      <c r="J15877"/>
      <c r="K15877" s="2"/>
      <c r="L15877" s="60"/>
    </row>
    <row r="15878" spans="1:12">
      <c r="A15878"/>
      <c r="B15878"/>
      <c r="C15878"/>
      <c r="D15878"/>
      <c r="E15878"/>
      <c r="F15878"/>
      <c r="G15878"/>
      <c r="H15878"/>
      <c r="I15878"/>
      <c r="J15878"/>
      <c r="K15878" s="2"/>
      <c r="L15878" s="60"/>
    </row>
    <row r="15879" spans="1:12">
      <c r="A15879"/>
      <c r="B15879"/>
      <c r="C15879"/>
      <c r="D15879"/>
      <c r="E15879"/>
      <c r="F15879"/>
      <c r="G15879"/>
      <c r="H15879"/>
      <c r="I15879"/>
      <c r="J15879"/>
      <c r="K15879" s="2"/>
      <c r="L15879" s="60"/>
    </row>
    <row r="15880" spans="1:12">
      <c r="A15880"/>
      <c r="B15880"/>
      <c r="C15880"/>
      <c r="D15880"/>
      <c r="E15880"/>
      <c r="F15880"/>
      <c r="G15880"/>
      <c r="H15880"/>
      <c r="I15880"/>
      <c r="J15880"/>
      <c r="K15880" s="2"/>
      <c r="L15880" s="60"/>
    </row>
    <row r="15881" spans="1:12">
      <c r="A15881"/>
      <c r="B15881"/>
      <c r="C15881"/>
      <c r="D15881"/>
      <c r="E15881"/>
      <c r="F15881"/>
      <c r="G15881"/>
      <c r="H15881"/>
      <c r="I15881"/>
      <c r="J15881"/>
      <c r="K15881" s="2"/>
      <c r="L15881" s="60"/>
    </row>
    <row r="15882" spans="1:12">
      <c r="A15882"/>
      <c r="B15882"/>
      <c r="C15882"/>
      <c r="D15882"/>
      <c r="E15882"/>
      <c r="F15882"/>
      <c r="G15882"/>
      <c r="H15882"/>
      <c r="I15882"/>
      <c r="J15882"/>
      <c r="K15882" s="2"/>
      <c r="L15882" s="60"/>
    </row>
    <row r="15883" spans="1:12">
      <c r="A15883"/>
      <c r="B15883"/>
      <c r="C15883"/>
      <c r="D15883"/>
      <c r="E15883"/>
      <c r="F15883"/>
      <c r="G15883"/>
      <c r="H15883"/>
      <c r="I15883"/>
      <c r="J15883"/>
      <c r="K15883" s="2"/>
      <c r="L15883" s="60"/>
    </row>
    <row r="15884" spans="1:12">
      <c r="A15884"/>
      <c r="B15884"/>
      <c r="C15884"/>
      <c r="D15884"/>
      <c r="E15884"/>
      <c r="F15884"/>
      <c r="G15884"/>
      <c r="H15884"/>
      <c r="I15884"/>
      <c r="J15884"/>
      <c r="K15884" s="2"/>
      <c r="L15884" s="60"/>
    </row>
    <row r="15885" spans="1:12">
      <c r="A15885"/>
      <c r="B15885"/>
      <c r="C15885"/>
      <c r="D15885"/>
      <c r="E15885"/>
      <c r="F15885"/>
      <c r="G15885"/>
      <c r="H15885"/>
      <c r="I15885"/>
      <c r="J15885"/>
      <c r="K15885" s="2"/>
      <c r="L15885" s="60"/>
    </row>
    <row r="15886" spans="1:12">
      <c r="A15886"/>
      <c r="B15886"/>
      <c r="C15886"/>
      <c r="D15886"/>
      <c r="E15886"/>
      <c r="F15886"/>
      <c r="G15886"/>
      <c r="H15886"/>
      <c r="I15886"/>
      <c r="J15886"/>
      <c r="K15886" s="2"/>
      <c r="L15886" s="60"/>
    </row>
    <row r="15887" spans="1:12">
      <c r="A15887"/>
      <c r="B15887"/>
      <c r="C15887"/>
      <c r="D15887"/>
      <c r="E15887"/>
      <c r="F15887"/>
      <c r="G15887"/>
      <c r="H15887"/>
      <c r="I15887"/>
      <c r="J15887"/>
      <c r="K15887" s="2"/>
      <c r="L15887" s="60"/>
    </row>
    <row r="15888" spans="1:12">
      <c r="A15888"/>
      <c r="B15888"/>
      <c r="C15888"/>
      <c r="D15888"/>
      <c r="E15888"/>
      <c r="F15888"/>
      <c r="G15888"/>
      <c r="H15888"/>
      <c r="I15888"/>
      <c r="J15888"/>
      <c r="K15888" s="2"/>
      <c r="L15888" s="60"/>
    </row>
    <row r="15889" spans="1:12">
      <c r="A15889"/>
      <c r="B15889"/>
      <c r="C15889"/>
      <c r="D15889"/>
      <c r="E15889"/>
      <c r="F15889"/>
      <c r="G15889"/>
      <c r="H15889"/>
      <c r="I15889"/>
      <c r="J15889"/>
      <c r="K15889" s="2"/>
      <c r="L15889" s="60"/>
    </row>
    <row r="15890" spans="1:12">
      <c r="A15890"/>
      <c r="B15890"/>
      <c r="C15890"/>
      <c r="D15890"/>
      <c r="E15890"/>
      <c r="F15890"/>
      <c r="G15890"/>
      <c r="H15890"/>
      <c r="I15890"/>
      <c r="J15890"/>
      <c r="K15890" s="2"/>
      <c r="L15890" s="60"/>
    </row>
    <row r="15891" spans="1:12">
      <c r="A15891"/>
      <c r="B15891"/>
      <c r="C15891"/>
      <c r="D15891"/>
      <c r="E15891"/>
      <c r="F15891"/>
      <c r="G15891"/>
      <c r="H15891"/>
      <c r="I15891"/>
      <c r="J15891"/>
      <c r="K15891" s="2"/>
      <c r="L15891" s="60"/>
    </row>
    <row r="15892" spans="1:12">
      <c r="A15892"/>
      <c r="B15892"/>
      <c r="C15892"/>
      <c r="D15892"/>
      <c r="E15892"/>
      <c r="F15892"/>
      <c r="G15892"/>
      <c r="H15892"/>
      <c r="I15892"/>
      <c r="J15892"/>
      <c r="K15892" s="2"/>
      <c r="L15892" s="60"/>
    </row>
    <row r="15893" spans="1:12">
      <c r="A15893"/>
      <c r="B15893"/>
      <c r="C15893"/>
      <c r="D15893"/>
      <c r="E15893"/>
      <c r="F15893"/>
      <c r="G15893"/>
      <c r="H15893"/>
      <c r="I15893"/>
      <c r="J15893"/>
      <c r="K15893" s="2"/>
      <c r="L15893" s="60"/>
    </row>
    <row r="15894" spans="1:12">
      <c r="A15894"/>
      <c r="B15894"/>
      <c r="C15894"/>
      <c r="D15894"/>
      <c r="E15894"/>
      <c r="F15894"/>
      <c r="G15894"/>
      <c r="H15894"/>
      <c r="I15894"/>
      <c r="J15894"/>
      <c r="K15894" s="2"/>
      <c r="L15894" s="60"/>
    </row>
    <row r="15895" spans="1:12">
      <c r="A15895"/>
      <c r="B15895"/>
      <c r="C15895"/>
      <c r="D15895"/>
      <c r="E15895"/>
      <c r="F15895"/>
      <c r="G15895"/>
      <c r="H15895"/>
      <c r="I15895"/>
      <c r="J15895"/>
      <c r="K15895" s="2"/>
      <c r="L15895" s="60"/>
    </row>
    <row r="15896" spans="1:12">
      <c r="A15896"/>
      <c r="B15896"/>
      <c r="C15896"/>
      <c r="D15896"/>
      <c r="E15896"/>
      <c r="F15896"/>
      <c r="G15896"/>
      <c r="H15896"/>
      <c r="I15896"/>
      <c r="J15896"/>
      <c r="K15896" s="2"/>
      <c r="L15896" s="60"/>
    </row>
    <row r="15897" spans="1:12">
      <c r="A15897"/>
      <c r="B15897"/>
      <c r="C15897"/>
      <c r="D15897"/>
      <c r="E15897"/>
      <c r="F15897"/>
      <c r="G15897"/>
      <c r="H15897"/>
      <c r="I15897"/>
      <c r="J15897"/>
      <c r="K15897" s="2"/>
      <c r="L15897" s="60"/>
    </row>
    <row r="15898" spans="1:12">
      <c r="A15898"/>
      <c r="B15898"/>
      <c r="C15898"/>
      <c r="D15898"/>
      <c r="E15898"/>
      <c r="F15898"/>
      <c r="G15898"/>
      <c r="H15898"/>
      <c r="I15898"/>
      <c r="J15898"/>
      <c r="K15898" s="2"/>
      <c r="L15898" s="60"/>
    </row>
    <row r="15899" spans="1:12">
      <c r="A15899"/>
      <c r="B15899"/>
      <c r="C15899"/>
      <c r="D15899"/>
      <c r="E15899"/>
      <c r="F15899"/>
      <c r="G15899"/>
      <c r="H15899"/>
      <c r="I15899"/>
      <c r="J15899"/>
      <c r="K15899" s="2"/>
      <c r="L15899" s="60"/>
    </row>
    <row r="15900" spans="1:12">
      <c r="A15900"/>
      <c r="B15900"/>
      <c r="C15900"/>
      <c r="D15900"/>
      <c r="E15900"/>
      <c r="F15900"/>
      <c r="G15900"/>
      <c r="H15900"/>
      <c r="I15900"/>
      <c r="J15900"/>
      <c r="K15900" s="2"/>
      <c r="L15900" s="60"/>
    </row>
    <row r="15901" spans="1:12">
      <c r="A15901"/>
      <c r="B15901"/>
      <c r="C15901"/>
      <c r="D15901"/>
      <c r="E15901"/>
      <c r="F15901"/>
      <c r="G15901"/>
      <c r="H15901"/>
      <c r="I15901"/>
      <c r="J15901"/>
      <c r="K15901" s="62"/>
      <c r="L15901" s="63"/>
    </row>
    <row r="15902" spans="1:12">
      <c r="A15902"/>
      <c r="B15902"/>
      <c r="C15902"/>
      <c r="D15902"/>
      <c r="E15902"/>
      <c r="F15902"/>
      <c r="G15902"/>
      <c r="H15902"/>
      <c r="I15902"/>
      <c r="J15902"/>
      <c r="K15902" s="62"/>
      <c r="L15902" s="63"/>
    </row>
    <row r="15903" spans="1:12">
      <c r="A15903"/>
      <c r="B15903"/>
      <c r="C15903"/>
      <c r="D15903"/>
      <c r="E15903"/>
      <c r="F15903"/>
      <c r="G15903"/>
      <c r="H15903"/>
      <c r="I15903"/>
      <c r="J15903"/>
      <c r="K15903" s="62"/>
      <c r="L15903" s="63"/>
    </row>
    <row r="15904" spans="1:12">
      <c r="A15904"/>
      <c r="B15904"/>
      <c r="C15904"/>
      <c r="D15904"/>
      <c r="E15904"/>
      <c r="F15904"/>
      <c r="G15904"/>
      <c r="H15904"/>
      <c r="I15904"/>
      <c r="J15904"/>
      <c r="K15904" s="2"/>
      <c r="L15904" s="60"/>
    </row>
    <row r="15905" spans="1:12">
      <c r="A15905"/>
      <c r="B15905"/>
      <c r="C15905"/>
      <c r="D15905"/>
      <c r="E15905"/>
      <c r="F15905"/>
      <c r="G15905"/>
      <c r="H15905"/>
      <c r="I15905"/>
      <c r="J15905"/>
      <c r="K15905" s="2"/>
      <c r="L15905" s="60"/>
    </row>
    <row r="15906" spans="1:12">
      <c r="A15906"/>
      <c r="B15906"/>
      <c r="C15906"/>
      <c r="D15906"/>
      <c r="E15906"/>
      <c r="F15906"/>
      <c r="G15906"/>
      <c r="H15906"/>
      <c r="I15906"/>
      <c r="J15906"/>
      <c r="K15906" s="2"/>
      <c r="L15906" s="60"/>
    </row>
    <row r="15907" spans="1:12">
      <c r="A15907"/>
      <c r="B15907"/>
      <c r="C15907"/>
      <c r="D15907"/>
      <c r="E15907"/>
      <c r="F15907"/>
      <c r="G15907"/>
      <c r="H15907"/>
      <c r="I15907"/>
      <c r="J15907"/>
      <c r="K15907" s="2"/>
      <c r="L15907" s="60"/>
    </row>
    <row r="15908" spans="1:12">
      <c r="A15908"/>
      <c r="B15908"/>
      <c r="C15908"/>
      <c r="D15908"/>
      <c r="E15908"/>
      <c r="F15908"/>
      <c r="G15908"/>
      <c r="H15908"/>
      <c r="I15908"/>
      <c r="J15908"/>
      <c r="K15908" s="2"/>
      <c r="L15908" s="60"/>
    </row>
    <row r="15909" spans="1:12">
      <c r="A15909"/>
      <c r="B15909"/>
      <c r="C15909"/>
      <c r="D15909"/>
      <c r="E15909"/>
      <c r="F15909"/>
      <c r="G15909"/>
      <c r="H15909"/>
      <c r="I15909"/>
      <c r="J15909"/>
      <c r="K15909" s="2"/>
      <c r="L15909" s="60"/>
    </row>
    <row r="15910" spans="1:12">
      <c r="A15910"/>
      <c r="B15910"/>
      <c r="C15910"/>
      <c r="D15910"/>
      <c r="E15910"/>
      <c r="F15910"/>
      <c r="G15910"/>
      <c r="H15910"/>
      <c r="I15910"/>
      <c r="J15910"/>
      <c r="K15910" s="2"/>
      <c r="L15910" s="60"/>
    </row>
    <row r="15911" spans="1:12">
      <c r="A15911"/>
      <c r="B15911"/>
      <c r="C15911"/>
      <c r="D15911"/>
      <c r="E15911"/>
      <c r="F15911"/>
      <c r="G15911"/>
      <c r="H15911"/>
      <c r="I15911"/>
      <c r="J15911"/>
      <c r="K15911" s="2"/>
      <c r="L15911" s="60"/>
    </row>
    <row r="15912" spans="1:12">
      <c r="A15912"/>
      <c r="B15912"/>
      <c r="C15912"/>
      <c r="D15912"/>
      <c r="E15912"/>
      <c r="F15912"/>
      <c r="G15912"/>
      <c r="H15912"/>
      <c r="I15912"/>
      <c r="J15912"/>
      <c r="K15912" s="2"/>
      <c r="L15912" s="60"/>
    </row>
    <row r="15913" spans="1:12">
      <c r="A15913"/>
      <c r="B15913"/>
      <c r="C15913"/>
      <c r="D15913"/>
      <c r="E15913"/>
      <c r="F15913"/>
      <c r="G15913"/>
      <c r="H15913"/>
      <c r="I15913"/>
      <c r="J15913"/>
      <c r="K15913" s="2"/>
      <c r="L15913" s="60"/>
    </row>
    <row r="15914" spans="1:12">
      <c r="A15914"/>
      <c r="B15914"/>
      <c r="C15914"/>
      <c r="D15914"/>
      <c r="E15914"/>
      <c r="F15914"/>
      <c r="G15914"/>
      <c r="H15914"/>
      <c r="I15914"/>
      <c r="J15914"/>
      <c r="K15914" s="2"/>
      <c r="L15914" s="60"/>
    </row>
    <row r="15915" spans="1:12">
      <c r="A15915"/>
      <c r="B15915"/>
      <c r="C15915"/>
      <c r="D15915"/>
      <c r="E15915"/>
      <c r="F15915"/>
      <c r="G15915"/>
      <c r="H15915"/>
      <c r="I15915"/>
      <c r="J15915"/>
      <c r="K15915" s="2"/>
      <c r="L15915" s="60"/>
    </row>
    <row r="15916" spans="1:12">
      <c r="A15916"/>
      <c r="B15916"/>
      <c r="C15916"/>
      <c r="D15916"/>
      <c r="E15916"/>
      <c r="F15916"/>
      <c r="G15916"/>
      <c r="H15916"/>
      <c r="I15916"/>
      <c r="J15916"/>
      <c r="K15916" s="2"/>
      <c r="L15916" s="60"/>
    </row>
    <row r="15917" spans="1:12">
      <c r="A15917"/>
      <c r="B15917"/>
      <c r="C15917"/>
      <c r="D15917"/>
      <c r="E15917"/>
      <c r="F15917"/>
      <c r="G15917"/>
      <c r="H15917"/>
      <c r="I15917"/>
      <c r="J15917"/>
      <c r="K15917" s="2"/>
      <c r="L15917" s="60"/>
    </row>
    <row r="15918" spans="1:12">
      <c r="A15918"/>
      <c r="B15918"/>
      <c r="C15918"/>
      <c r="D15918"/>
      <c r="E15918"/>
      <c r="F15918"/>
      <c r="G15918"/>
      <c r="H15918"/>
      <c r="I15918"/>
      <c r="J15918"/>
      <c r="K15918" s="2"/>
      <c r="L15918" s="60"/>
    </row>
    <row r="15919" spans="1:12">
      <c r="A15919"/>
      <c r="B15919"/>
      <c r="C15919"/>
      <c r="D15919"/>
      <c r="E15919"/>
      <c r="F15919"/>
      <c r="G15919"/>
      <c r="H15919"/>
      <c r="I15919"/>
      <c r="J15919"/>
      <c r="K15919" s="2"/>
      <c r="L15919" s="60"/>
    </row>
    <row r="15920" spans="1:12">
      <c r="A15920"/>
      <c r="B15920"/>
      <c r="C15920"/>
      <c r="D15920"/>
      <c r="E15920"/>
      <c r="F15920"/>
      <c r="G15920"/>
      <c r="H15920"/>
      <c r="I15920"/>
      <c r="J15920"/>
      <c r="K15920" s="2"/>
      <c r="L15920" s="60"/>
    </row>
    <row r="15921" spans="1:12">
      <c r="A15921"/>
      <c r="B15921"/>
      <c r="C15921"/>
      <c r="D15921"/>
      <c r="E15921"/>
      <c r="F15921"/>
      <c r="G15921"/>
      <c r="H15921"/>
      <c r="I15921"/>
      <c r="J15921"/>
      <c r="K15921" s="2"/>
      <c r="L15921" s="60"/>
    </row>
    <row r="15922" spans="1:12">
      <c r="A15922"/>
      <c r="B15922"/>
      <c r="C15922"/>
      <c r="D15922"/>
      <c r="E15922"/>
      <c r="F15922"/>
      <c r="G15922"/>
      <c r="H15922"/>
      <c r="I15922"/>
      <c r="J15922"/>
      <c r="K15922" s="2"/>
      <c r="L15922" s="60"/>
    </row>
    <row r="15923" spans="1:12">
      <c r="A15923"/>
      <c r="B15923"/>
      <c r="C15923"/>
      <c r="D15923"/>
      <c r="E15923"/>
      <c r="F15923"/>
      <c r="G15923"/>
      <c r="H15923"/>
      <c r="I15923"/>
      <c r="J15923"/>
      <c r="K15923" s="2"/>
      <c r="L15923" s="60"/>
    </row>
    <row r="15924" spans="1:12">
      <c r="A15924"/>
      <c r="B15924"/>
      <c r="C15924"/>
      <c r="D15924"/>
      <c r="E15924"/>
      <c r="F15924"/>
      <c r="G15924"/>
      <c r="H15924"/>
      <c r="I15924"/>
      <c r="J15924"/>
      <c r="K15924" s="2"/>
      <c r="L15924" s="60"/>
    </row>
    <row r="15925" spans="1:12">
      <c r="A15925"/>
      <c r="B15925"/>
      <c r="C15925"/>
      <c r="D15925"/>
      <c r="E15925"/>
      <c r="F15925"/>
      <c r="G15925"/>
      <c r="H15925"/>
      <c r="I15925"/>
      <c r="J15925"/>
      <c r="K15925" s="2"/>
      <c r="L15925" s="60"/>
    </row>
    <row r="15926" spans="1:12">
      <c r="A15926"/>
      <c r="B15926"/>
      <c r="C15926"/>
      <c r="D15926"/>
      <c r="E15926"/>
      <c r="F15926"/>
      <c r="G15926"/>
      <c r="H15926"/>
      <c r="I15926"/>
      <c r="J15926"/>
      <c r="K15926" s="2"/>
      <c r="L15926" s="60"/>
    </row>
    <row r="15927" spans="1:12">
      <c r="A15927"/>
      <c r="B15927"/>
      <c r="C15927"/>
      <c r="D15927"/>
      <c r="E15927"/>
      <c r="F15927"/>
      <c r="G15927"/>
      <c r="H15927"/>
      <c r="I15927"/>
      <c r="J15927"/>
      <c r="K15927" s="2"/>
      <c r="L15927" s="60"/>
    </row>
    <row r="15928" spans="1:12">
      <c r="A15928"/>
      <c r="B15928"/>
      <c r="C15928"/>
      <c r="D15928"/>
      <c r="E15928"/>
      <c r="F15928"/>
      <c r="G15928"/>
      <c r="H15928"/>
      <c r="I15928"/>
      <c r="J15928"/>
      <c r="K15928" s="2"/>
      <c r="L15928" s="60"/>
    </row>
    <row r="15929" spans="1:12">
      <c r="A15929"/>
      <c r="B15929"/>
      <c r="C15929"/>
      <c r="D15929"/>
      <c r="E15929"/>
      <c r="F15929"/>
      <c r="G15929"/>
      <c r="H15929"/>
      <c r="I15929"/>
      <c r="J15929"/>
      <c r="K15929" s="2"/>
      <c r="L15929" s="60"/>
    </row>
    <row r="15930" spans="1:12">
      <c r="A15930"/>
      <c r="B15930"/>
      <c r="C15930"/>
      <c r="D15930"/>
      <c r="E15930"/>
      <c r="F15930"/>
      <c r="G15930"/>
      <c r="H15930"/>
      <c r="I15930"/>
      <c r="J15930"/>
      <c r="K15930" s="2"/>
      <c r="L15930" s="60"/>
    </row>
    <row r="15931" spans="1:12">
      <c r="A15931"/>
      <c r="B15931"/>
      <c r="C15931"/>
      <c r="D15931"/>
      <c r="E15931"/>
      <c r="F15931"/>
      <c r="G15931"/>
      <c r="H15931"/>
      <c r="I15931"/>
      <c r="J15931"/>
      <c r="K15931" s="2"/>
      <c r="L15931" s="60"/>
    </row>
    <row r="15932" spans="1:12">
      <c r="A15932"/>
      <c r="B15932"/>
      <c r="C15932"/>
      <c r="D15932"/>
      <c r="E15932"/>
      <c r="F15932"/>
      <c r="G15932"/>
      <c r="H15932"/>
      <c r="I15932"/>
      <c r="J15932"/>
      <c r="K15932" s="2"/>
      <c r="L15932" s="60"/>
    </row>
    <row r="15933" spans="1:12">
      <c r="A15933"/>
      <c r="B15933"/>
      <c r="C15933"/>
      <c r="D15933"/>
      <c r="E15933"/>
      <c r="F15933"/>
      <c r="G15933"/>
      <c r="H15933"/>
      <c r="I15933"/>
      <c r="J15933"/>
      <c r="K15933" s="2"/>
      <c r="L15933" s="60"/>
    </row>
    <row r="15934" spans="1:12">
      <c r="A15934"/>
      <c r="B15934"/>
      <c r="C15934"/>
      <c r="D15934"/>
      <c r="E15934"/>
      <c r="F15934"/>
      <c r="G15934"/>
      <c r="H15934"/>
      <c r="I15934"/>
      <c r="J15934"/>
      <c r="K15934" s="2"/>
      <c r="L15934" s="60"/>
    </row>
    <row r="15935" spans="1:12">
      <c r="A15935"/>
      <c r="B15935"/>
      <c r="C15935"/>
      <c r="D15935"/>
      <c r="E15935"/>
      <c r="F15935"/>
      <c r="G15935"/>
      <c r="H15935"/>
      <c r="I15935"/>
      <c r="J15935"/>
      <c r="K15935" s="2"/>
      <c r="L15935" s="60"/>
    </row>
    <row r="15936" spans="1:12">
      <c r="A15936"/>
      <c r="B15936"/>
      <c r="C15936"/>
      <c r="D15936"/>
      <c r="E15936"/>
      <c r="F15936"/>
      <c r="G15936"/>
      <c r="H15936"/>
      <c r="I15936"/>
      <c r="J15936"/>
      <c r="K15936" s="2"/>
      <c r="L15936" s="60"/>
    </row>
    <row r="15937" spans="1:12">
      <c r="A15937"/>
      <c r="B15937"/>
      <c r="C15937"/>
      <c r="D15937"/>
      <c r="E15937"/>
      <c r="F15937"/>
      <c r="G15937"/>
      <c r="H15937"/>
      <c r="I15937"/>
      <c r="J15937"/>
      <c r="K15937" s="2"/>
      <c r="L15937" s="60"/>
    </row>
    <row r="15938" spans="1:12">
      <c r="A15938"/>
      <c r="B15938"/>
      <c r="C15938"/>
      <c r="D15938"/>
      <c r="E15938"/>
      <c r="F15938"/>
      <c r="G15938"/>
      <c r="H15938"/>
      <c r="I15938"/>
      <c r="J15938"/>
      <c r="K15938" s="2"/>
      <c r="L15938" s="60"/>
    </row>
    <row r="15939" spans="1:12">
      <c r="A15939"/>
      <c r="B15939"/>
      <c r="C15939"/>
      <c r="D15939"/>
      <c r="E15939"/>
      <c r="F15939"/>
      <c r="G15939"/>
      <c r="H15939"/>
      <c r="I15939"/>
      <c r="J15939"/>
      <c r="K15939" s="2"/>
      <c r="L15939" s="60"/>
    </row>
    <row r="15940" spans="1:12">
      <c r="A15940"/>
      <c r="B15940"/>
      <c r="C15940"/>
      <c r="D15940"/>
      <c r="E15940"/>
      <c r="F15940"/>
      <c r="G15940"/>
      <c r="H15940"/>
      <c r="I15940"/>
      <c r="J15940"/>
      <c r="K15940" s="2"/>
      <c r="L15940" s="60"/>
    </row>
    <row r="15941" spans="1:12">
      <c r="A15941"/>
      <c r="B15941"/>
      <c r="C15941"/>
      <c r="D15941"/>
      <c r="E15941"/>
      <c r="F15941"/>
      <c r="G15941"/>
      <c r="H15941"/>
      <c r="I15941"/>
      <c r="J15941"/>
      <c r="K15941" s="2"/>
      <c r="L15941" s="60"/>
    </row>
    <row r="15942" spans="1:12">
      <c r="A15942"/>
      <c r="B15942"/>
      <c r="C15942"/>
      <c r="D15942"/>
      <c r="E15942"/>
      <c r="F15942"/>
      <c r="G15942"/>
      <c r="H15942"/>
      <c r="I15942"/>
      <c r="J15942"/>
      <c r="K15942" s="2"/>
      <c r="L15942" s="60"/>
    </row>
    <row r="15943" spans="1:12">
      <c r="A15943"/>
      <c r="B15943"/>
      <c r="C15943"/>
      <c r="D15943"/>
      <c r="E15943"/>
      <c r="F15943"/>
      <c r="G15943"/>
      <c r="H15943"/>
      <c r="I15943"/>
      <c r="J15943"/>
      <c r="K15943" s="2"/>
      <c r="L15943" s="60"/>
    </row>
    <row r="15944" spans="1:12">
      <c r="A15944"/>
      <c r="B15944"/>
      <c r="C15944"/>
      <c r="D15944"/>
      <c r="E15944"/>
      <c r="F15944"/>
      <c r="G15944"/>
      <c r="H15944"/>
      <c r="I15944"/>
      <c r="J15944"/>
      <c r="K15944" s="2"/>
      <c r="L15944" s="60"/>
    </row>
    <row r="15945" spans="1:12">
      <c r="A15945"/>
      <c r="B15945"/>
      <c r="C15945"/>
      <c r="D15945"/>
      <c r="E15945"/>
      <c r="F15945"/>
      <c r="G15945"/>
      <c r="H15945"/>
      <c r="I15945"/>
      <c r="J15945"/>
      <c r="K15945" s="2"/>
      <c r="L15945" s="60"/>
    </row>
    <row r="15946" spans="1:12">
      <c r="A15946"/>
      <c r="B15946"/>
      <c r="C15946"/>
      <c r="D15946"/>
      <c r="E15946"/>
      <c r="F15946"/>
      <c r="G15946"/>
      <c r="H15946"/>
      <c r="I15946"/>
      <c r="J15946"/>
      <c r="K15946" s="2"/>
      <c r="L15946" s="60"/>
    </row>
    <row r="15947" spans="1:12">
      <c r="A15947"/>
      <c r="B15947"/>
      <c r="C15947"/>
      <c r="D15947"/>
      <c r="E15947"/>
      <c r="F15947"/>
      <c r="G15947"/>
      <c r="H15947"/>
      <c r="I15947"/>
      <c r="J15947"/>
      <c r="K15947" s="2"/>
      <c r="L15947" s="60"/>
    </row>
    <row r="15948" spans="1:12">
      <c r="A15948"/>
      <c r="B15948"/>
      <c r="C15948"/>
      <c r="D15948"/>
      <c r="E15948"/>
      <c r="F15948"/>
      <c r="G15948"/>
      <c r="H15948"/>
      <c r="I15948"/>
      <c r="J15948"/>
      <c r="K15948" s="2"/>
      <c r="L15948" s="60"/>
    </row>
    <row r="15949" spans="1:12">
      <c r="A15949"/>
      <c r="B15949"/>
      <c r="C15949"/>
      <c r="D15949"/>
      <c r="E15949"/>
      <c r="F15949"/>
      <c r="G15949"/>
      <c r="H15949"/>
      <c r="I15949"/>
      <c r="J15949"/>
      <c r="K15949" s="2"/>
      <c r="L15949" s="60"/>
    </row>
    <row r="15950" spans="1:12">
      <c r="A15950"/>
      <c r="B15950"/>
      <c r="C15950"/>
      <c r="D15950"/>
      <c r="E15950"/>
      <c r="F15950"/>
      <c r="G15950"/>
      <c r="H15950"/>
      <c r="I15950"/>
      <c r="J15950"/>
      <c r="K15950" s="2"/>
      <c r="L15950" s="60"/>
    </row>
    <row r="15951" spans="1:12">
      <c r="A15951"/>
      <c r="B15951"/>
      <c r="C15951"/>
      <c r="D15951"/>
      <c r="E15951"/>
      <c r="F15951"/>
      <c r="G15951"/>
      <c r="H15951"/>
      <c r="I15951"/>
      <c r="J15951"/>
      <c r="K15951" s="2"/>
      <c r="L15951" s="60"/>
    </row>
    <row r="15952" spans="1:12">
      <c r="A15952"/>
      <c r="B15952"/>
      <c r="C15952"/>
      <c r="D15952"/>
      <c r="E15952"/>
      <c r="F15952"/>
      <c r="G15952"/>
      <c r="H15952"/>
      <c r="I15952"/>
      <c r="J15952"/>
      <c r="K15952" s="2"/>
      <c r="L15952" s="60"/>
    </row>
    <row r="15953" spans="1:12">
      <c r="A15953"/>
      <c r="B15953"/>
      <c r="C15953"/>
      <c r="D15953"/>
      <c r="E15953"/>
      <c r="F15953"/>
      <c r="G15953"/>
      <c r="H15953"/>
      <c r="I15953"/>
      <c r="J15953"/>
      <c r="K15953" s="2"/>
      <c r="L15953" s="60"/>
    </row>
    <row r="15954" spans="1:12">
      <c r="A15954"/>
      <c r="B15954"/>
      <c r="C15954"/>
      <c r="D15954"/>
      <c r="E15954"/>
      <c r="F15954"/>
      <c r="G15954"/>
      <c r="H15954"/>
      <c r="I15954"/>
      <c r="J15954"/>
      <c r="K15954" s="2"/>
      <c r="L15954" s="60"/>
    </row>
    <row r="15955" spans="1:12">
      <c r="A15955"/>
      <c r="B15955"/>
      <c r="C15955"/>
      <c r="D15955"/>
      <c r="E15955"/>
      <c r="F15955"/>
      <c r="G15955"/>
      <c r="H15955"/>
      <c r="I15955"/>
      <c r="J15955"/>
      <c r="K15955" s="2"/>
      <c r="L15955" s="60"/>
    </row>
    <row r="15956" spans="1:12">
      <c r="A15956"/>
      <c r="B15956"/>
      <c r="C15956"/>
      <c r="D15956"/>
      <c r="E15956"/>
      <c r="F15956"/>
      <c r="G15956"/>
      <c r="H15956"/>
      <c r="I15956"/>
      <c r="J15956"/>
      <c r="K15956" s="2"/>
      <c r="L15956" s="60"/>
    </row>
    <row r="15957" spans="1:12">
      <c r="A15957"/>
      <c r="B15957"/>
      <c r="C15957"/>
      <c r="D15957"/>
      <c r="E15957"/>
      <c r="F15957"/>
      <c r="G15957"/>
      <c r="H15957"/>
      <c r="I15957"/>
      <c r="J15957"/>
      <c r="K15957" s="2"/>
      <c r="L15957" s="60"/>
    </row>
    <row r="15958" spans="1:12">
      <c r="A15958"/>
      <c r="B15958"/>
      <c r="C15958"/>
      <c r="D15958"/>
      <c r="E15958"/>
      <c r="F15958"/>
      <c r="G15958"/>
      <c r="H15958"/>
      <c r="I15958"/>
      <c r="J15958"/>
      <c r="K15958" s="2"/>
      <c r="L15958" s="60"/>
    </row>
    <row r="15959" spans="1:12">
      <c r="A15959"/>
      <c r="B15959"/>
      <c r="C15959"/>
      <c r="D15959"/>
      <c r="E15959"/>
      <c r="F15959"/>
      <c r="G15959"/>
      <c r="H15959"/>
      <c r="I15959"/>
      <c r="J15959"/>
      <c r="K15959" s="2"/>
      <c r="L15959" s="60"/>
    </row>
    <row r="15960" spans="1:12">
      <c r="A15960"/>
      <c r="B15960"/>
      <c r="C15960"/>
      <c r="D15960"/>
      <c r="E15960"/>
      <c r="F15960"/>
      <c r="G15960"/>
      <c r="H15960"/>
      <c r="I15960"/>
      <c r="J15960"/>
      <c r="K15960" s="2"/>
      <c r="L15960" s="60"/>
    </row>
    <row r="15961" spans="1:12">
      <c r="A15961"/>
      <c r="B15961"/>
      <c r="C15961"/>
      <c r="D15961"/>
      <c r="E15961"/>
      <c r="F15961"/>
      <c r="G15961"/>
      <c r="H15961"/>
      <c r="I15961"/>
      <c r="J15961"/>
      <c r="K15961" s="2"/>
      <c r="L15961" s="60"/>
    </row>
    <row r="15962" spans="1:12">
      <c r="A15962"/>
      <c r="B15962"/>
      <c r="C15962"/>
      <c r="D15962"/>
      <c r="E15962"/>
      <c r="F15962"/>
      <c r="G15962"/>
      <c r="H15962"/>
      <c r="I15962"/>
      <c r="J15962"/>
      <c r="K15962" s="2"/>
      <c r="L15962" s="60"/>
    </row>
    <row r="15963" spans="1:12">
      <c r="A15963"/>
      <c r="B15963"/>
      <c r="C15963"/>
      <c r="D15963"/>
      <c r="E15963"/>
      <c r="F15963"/>
      <c r="G15963"/>
      <c r="H15963"/>
      <c r="I15963"/>
      <c r="J15963"/>
      <c r="K15963" s="2"/>
      <c r="L15963" s="60"/>
    </row>
    <row r="15964" spans="1:12">
      <c r="A15964"/>
      <c r="B15964"/>
      <c r="C15964"/>
      <c r="D15964"/>
      <c r="E15964"/>
      <c r="F15964"/>
      <c r="G15964"/>
      <c r="H15964"/>
      <c r="I15964"/>
      <c r="J15964"/>
      <c r="K15964" s="2"/>
      <c r="L15964" s="60"/>
    </row>
    <row r="15965" spans="1:12">
      <c r="A15965"/>
      <c r="B15965"/>
      <c r="C15965"/>
      <c r="D15965"/>
      <c r="E15965"/>
      <c r="F15965"/>
      <c r="G15965"/>
      <c r="H15965"/>
      <c r="I15965"/>
      <c r="J15965"/>
      <c r="K15965" s="2"/>
      <c r="L15965" s="60"/>
    </row>
    <row r="15966" spans="1:12">
      <c r="A15966"/>
      <c r="B15966"/>
      <c r="C15966"/>
      <c r="D15966"/>
      <c r="E15966"/>
      <c r="F15966"/>
      <c r="G15966"/>
      <c r="H15966"/>
      <c r="I15966"/>
      <c r="J15966"/>
      <c r="K15966" s="2"/>
      <c r="L15966" s="60"/>
    </row>
    <row r="15967" spans="1:12">
      <c r="A15967"/>
      <c r="B15967"/>
      <c r="C15967"/>
      <c r="D15967"/>
      <c r="E15967"/>
      <c r="F15967"/>
      <c r="G15967"/>
      <c r="H15967"/>
      <c r="I15967"/>
      <c r="J15967"/>
      <c r="K15967" s="2"/>
      <c r="L15967" s="60"/>
    </row>
    <row r="15968" spans="1:12">
      <c r="A15968"/>
      <c r="B15968"/>
      <c r="C15968"/>
      <c r="D15968"/>
      <c r="E15968"/>
      <c r="F15968"/>
      <c r="G15968"/>
      <c r="H15968"/>
      <c r="I15968"/>
      <c r="J15968"/>
      <c r="K15968" s="2"/>
      <c r="L15968" s="60"/>
    </row>
    <row r="15969" spans="1:12">
      <c r="A15969"/>
      <c r="B15969"/>
      <c r="C15969"/>
      <c r="D15969"/>
      <c r="E15969"/>
      <c r="F15969"/>
      <c r="G15969"/>
      <c r="H15969"/>
      <c r="I15969"/>
      <c r="J15969"/>
      <c r="K15969" s="2"/>
      <c r="L15969" s="60"/>
    </row>
    <row r="15970" spans="1:12">
      <c r="A15970"/>
      <c r="B15970"/>
      <c r="C15970"/>
      <c r="D15970"/>
      <c r="E15970"/>
      <c r="F15970"/>
      <c r="G15970"/>
      <c r="H15970"/>
      <c r="I15970"/>
      <c r="J15970"/>
      <c r="K15970" s="2"/>
      <c r="L15970" s="60"/>
    </row>
    <row r="15971" spans="1:12">
      <c r="A15971"/>
      <c r="B15971"/>
      <c r="C15971"/>
      <c r="D15971"/>
      <c r="E15971"/>
      <c r="F15971"/>
      <c r="G15971"/>
      <c r="H15971"/>
      <c r="I15971"/>
      <c r="J15971"/>
      <c r="K15971" s="2"/>
      <c r="L15971" s="60"/>
    </row>
    <row r="15972" spans="1:12">
      <c r="A15972"/>
      <c r="B15972"/>
      <c r="C15972"/>
      <c r="D15972"/>
      <c r="E15972"/>
      <c r="F15972"/>
      <c r="G15972"/>
      <c r="H15972"/>
      <c r="I15972"/>
      <c r="J15972"/>
      <c r="K15972" s="2"/>
      <c r="L15972" s="60"/>
    </row>
    <row r="15973" spans="1:12">
      <c r="A15973"/>
      <c r="B15973"/>
      <c r="C15973"/>
      <c r="D15973"/>
      <c r="E15973"/>
      <c r="F15973"/>
      <c r="G15973"/>
      <c r="H15973"/>
      <c r="I15973"/>
      <c r="J15973"/>
      <c r="K15973" s="2"/>
      <c r="L15973" s="60"/>
    </row>
    <row r="15974" spans="1:12">
      <c r="A15974"/>
      <c r="B15974"/>
      <c r="C15974"/>
      <c r="D15974"/>
      <c r="E15974"/>
      <c r="F15974"/>
      <c r="G15974"/>
      <c r="H15974"/>
      <c r="I15974"/>
      <c r="J15974"/>
      <c r="K15974" s="2"/>
      <c r="L15974" s="60"/>
    </row>
    <row r="15975" spans="1:12">
      <c r="A15975"/>
      <c r="B15975"/>
      <c r="C15975"/>
      <c r="D15975"/>
      <c r="E15975"/>
      <c r="F15975"/>
      <c r="G15975"/>
      <c r="H15975"/>
      <c r="I15975"/>
      <c r="J15975"/>
      <c r="K15975" s="2"/>
      <c r="L15975" s="60"/>
    </row>
    <row r="15976" spans="1:12">
      <c r="A15976"/>
      <c r="B15976"/>
      <c r="C15976"/>
      <c r="D15976"/>
      <c r="E15976"/>
      <c r="F15976"/>
      <c r="G15976"/>
      <c r="H15976"/>
      <c r="I15976"/>
      <c r="J15976"/>
      <c r="K15976" s="2"/>
      <c r="L15976" s="60"/>
    </row>
    <row r="15977" spans="1:12">
      <c r="A15977"/>
      <c r="B15977"/>
      <c r="C15977"/>
      <c r="D15977"/>
      <c r="E15977"/>
      <c r="F15977"/>
      <c r="G15977"/>
      <c r="H15977"/>
      <c r="I15977"/>
      <c r="J15977"/>
      <c r="K15977" s="2"/>
      <c r="L15977" s="60"/>
    </row>
    <row r="15978" spans="1:12">
      <c r="A15978"/>
      <c r="B15978"/>
      <c r="C15978"/>
      <c r="D15978"/>
      <c r="E15978"/>
      <c r="F15978"/>
      <c r="G15978"/>
      <c r="H15978"/>
      <c r="I15978"/>
      <c r="J15978"/>
      <c r="K15978" s="2"/>
      <c r="L15978" s="60"/>
    </row>
    <row r="15979" spans="1:12">
      <c r="A15979"/>
      <c r="B15979"/>
      <c r="C15979"/>
      <c r="D15979"/>
      <c r="E15979"/>
      <c r="F15979"/>
      <c r="G15979"/>
      <c r="H15979"/>
      <c r="I15979"/>
      <c r="J15979"/>
      <c r="K15979" s="2"/>
      <c r="L15979" s="60"/>
    </row>
    <row r="15980" spans="1:12">
      <c r="A15980"/>
      <c r="B15980"/>
      <c r="C15980"/>
      <c r="D15980"/>
      <c r="E15980"/>
      <c r="F15980"/>
      <c r="G15980"/>
      <c r="H15980"/>
      <c r="I15980"/>
      <c r="J15980"/>
      <c r="K15980" s="2"/>
      <c r="L15980" s="60"/>
    </row>
    <row r="15981" spans="1:12">
      <c r="A15981"/>
      <c r="B15981"/>
      <c r="C15981"/>
      <c r="D15981"/>
      <c r="E15981"/>
      <c r="F15981"/>
      <c r="G15981"/>
      <c r="H15981"/>
      <c r="I15981"/>
      <c r="J15981"/>
      <c r="K15981" s="2"/>
      <c r="L15981" s="60"/>
    </row>
    <row r="15982" spans="1:12">
      <c r="A15982"/>
      <c r="B15982"/>
      <c r="C15982"/>
      <c r="D15982"/>
      <c r="E15982"/>
      <c r="F15982"/>
      <c r="G15982"/>
      <c r="H15982"/>
      <c r="I15982"/>
      <c r="J15982"/>
      <c r="K15982" s="2"/>
      <c r="L15982" s="60"/>
    </row>
    <row r="15983" spans="1:12">
      <c r="A15983"/>
      <c r="B15983"/>
      <c r="C15983"/>
      <c r="D15983"/>
      <c r="E15983"/>
      <c r="F15983"/>
      <c r="G15983"/>
      <c r="H15983"/>
      <c r="I15983"/>
      <c r="J15983"/>
      <c r="K15983" s="2"/>
      <c r="L15983" s="60"/>
    </row>
    <row r="15984" spans="1:12">
      <c r="A15984"/>
      <c r="B15984"/>
      <c r="C15984"/>
      <c r="D15984"/>
      <c r="E15984"/>
      <c r="F15984"/>
      <c r="G15984"/>
      <c r="H15984"/>
      <c r="I15984"/>
      <c r="J15984"/>
      <c r="K15984" s="2"/>
      <c r="L15984" s="60"/>
    </row>
    <row r="15985" spans="1:12">
      <c r="A15985"/>
      <c r="B15985"/>
      <c r="C15985"/>
      <c r="D15985"/>
      <c r="E15985"/>
      <c r="F15985"/>
      <c r="G15985"/>
      <c r="H15985"/>
      <c r="I15985"/>
      <c r="J15985"/>
      <c r="K15985" s="2"/>
      <c r="L15985" s="60"/>
    </row>
    <row r="15986" spans="1:12">
      <c r="A15986"/>
      <c r="B15986"/>
      <c r="C15986"/>
      <c r="D15986"/>
      <c r="E15986"/>
      <c r="F15986"/>
      <c r="G15986"/>
      <c r="H15986"/>
      <c r="I15986"/>
      <c r="J15986"/>
      <c r="K15986" s="2"/>
      <c r="L15986" s="60"/>
    </row>
    <row r="15987" spans="1:12">
      <c r="A15987"/>
      <c r="B15987"/>
      <c r="C15987"/>
      <c r="D15987"/>
      <c r="E15987"/>
      <c r="F15987"/>
      <c r="G15987"/>
      <c r="H15987"/>
      <c r="I15987"/>
      <c r="J15987"/>
      <c r="K15987" s="2"/>
      <c r="L15987" s="60"/>
    </row>
    <row r="15988" spans="1:12">
      <c r="A15988"/>
      <c r="B15988"/>
      <c r="C15988"/>
      <c r="D15988"/>
      <c r="E15988"/>
      <c r="F15988"/>
      <c r="G15988"/>
      <c r="H15988"/>
      <c r="I15988"/>
      <c r="J15988"/>
      <c r="K15988" s="2"/>
      <c r="L15988" s="60"/>
    </row>
    <row r="15989" spans="1:12">
      <c r="A15989"/>
      <c r="B15989"/>
      <c r="C15989"/>
      <c r="D15989"/>
      <c r="E15989"/>
      <c r="F15989"/>
      <c r="G15989"/>
      <c r="H15989"/>
      <c r="I15989"/>
      <c r="J15989"/>
      <c r="K15989" s="2"/>
      <c r="L15989" s="60"/>
    </row>
    <row r="15990" spans="1:12">
      <c r="A15990"/>
      <c r="B15990"/>
      <c r="C15990"/>
      <c r="D15990"/>
      <c r="E15990"/>
      <c r="F15990"/>
      <c r="G15990"/>
      <c r="H15990"/>
      <c r="I15990"/>
      <c r="J15990"/>
      <c r="K15990" s="2"/>
      <c r="L15990" s="60"/>
    </row>
    <row r="15991" spans="1:12">
      <c r="A15991"/>
      <c r="B15991"/>
      <c r="C15991"/>
      <c r="D15991"/>
      <c r="E15991"/>
      <c r="F15991"/>
      <c r="G15991"/>
      <c r="H15991"/>
      <c r="I15991"/>
      <c r="J15991"/>
      <c r="K15991" s="2"/>
      <c r="L15991" s="60"/>
    </row>
    <row r="15992" spans="1:12">
      <c r="A15992"/>
      <c r="B15992"/>
      <c r="C15992"/>
      <c r="D15992"/>
      <c r="E15992"/>
      <c r="F15992"/>
      <c r="G15992"/>
      <c r="H15992"/>
      <c r="I15992"/>
      <c r="J15992"/>
      <c r="K15992" s="2"/>
      <c r="L15992" s="60"/>
    </row>
    <row r="15993" spans="1:12">
      <c r="A15993"/>
      <c r="B15993"/>
      <c r="C15993"/>
      <c r="D15993"/>
      <c r="E15993"/>
      <c r="F15993"/>
      <c r="G15993"/>
      <c r="H15993"/>
      <c r="I15993"/>
      <c r="J15993"/>
      <c r="K15993" s="2"/>
      <c r="L15993" s="60"/>
    </row>
    <row r="15994" spans="1:12">
      <c r="A15994"/>
      <c r="B15994"/>
      <c r="C15994"/>
      <c r="D15994"/>
      <c r="E15994"/>
      <c r="F15994"/>
      <c r="G15994"/>
      <c r="H15994"/>
      <c r="I15994"/>
      <c r="J15994"/>
      <c r="K15994" s="2"/>
      <c r="L15994" s="60"/>
    </row>
    <row r="15995" spans="1:12">
      <c r="A15995"/>
      <c r="B15995"/>
      <c r="C15995"/>
      <c r="D15995"/>
      <c r="E15995"/>
      <c r="F15995"/>
      <c r="G15995"/>
      <c r="H15995"/>
      <c r="I15995"/>
      <c r="J15995"/>
      <c r="K15995" s="2"/>
      <c r="L15995" s="60"/>
    </row>
    <row r="15996" spans="1:12">
      <c r="A15996"/>
      <c r="B15996"/>
      <c r="C15996"/>
      <c r="D15996"/>
      <c r="E15996"/>
      <c r="F15996"/>
      <c r="G15996"/>
      <c r="H15996"/>
      <c r="I15996"/>
      <c r="J15996"/>
      <c r="K15996" s="2"/>
      <c r="L15996" s="60"/>
    </row>
    <row r="15997" spans="1:12">
      <c r="A15997"/>
      <c r="B15997"/>
      <c r="C15997"/>
      <c r="D15997"/>
      <c r="E15997"/>
      <c r="F15997"/>
      <c r="G15997"/>
      <c r="H15997"/>
      <c r="I15997"/>
      <c r="J15997"/>
      <c r="K15997" s="2"/>
      <c r="L15997" s="60"/>
    </row>
    <row r="15998" spans="1:12">
      <c r="A15998"/>
      <c r="B15998"/>
      <c r="C15998"/>
      <c r="D15998"/>
      <c r="E15998"/>
      <c r="F15998"/>
      <c r="G15998"/>
      <c r="H15998"/>
      <c r="I15998"/>
      <c r="J15998"/>
      <c r="K15998" s="2"/>
      <c r="L15998" s="60"/>
    </row>
    <row r="15999" spans="1:12">
      <c r="A15999"/>
      <c r="B15999"/>
      <c r="C15999"/>
      <c r="D15999"/>
      <c r="E15999"/>
      <c r="F15999"/>
      <c r="G15999"/>
      <c r="H15999"/>
      <c r="I15999"/>
      <c r="J15999"/>
      <c r="K15999" s="2"/>
      <c r="L15999" s="60"/>
    </row>
    <row r="16000" spans="1:12">
      <c r="A16000"/>
      <c r="B16000"/>
      <c r="C16000"/>
      <c r="D16000"/>
      <c r="E16000"/>
      <c r="F16000"/>
      <c r="G16000"/>
      <c r="H16000"/>
      <c r="I16000"/>
      <c r="J16000"/>
      <c r="K16000" s="2"/>
      <c r="L16000" s="60"/>
    </row>
    <row r="16001" spans="1:12">
      <c r="A16001"/>
      <c r="B16001"/>
      <c r="C16001"/>
      <c r="D16001"/>
      <c r="E16001"/>
      <c r="F16001"/>
      <c r="G16001"/>
      <c r="H16001"/>
      <c r="I16001"/>
      <c r="J16001"/>
      <c r="K16001" s="2"/>
      <c r="L16001" s="60"/>
    </row>
    <row r="16002" spans="1:12">
      <c r="A16002"/>
      <c r="B16002"/>
      <c r="C16002"/>
      <c r="D16002"/>
      <c r="E16002"/>
      <c r="F16002"/>
      <c r="G16002"/>
      <c r="H16002"/>
      <c r="I16002"/>
      <c r="J16002"/>
      <c r="K16002" s="2"/>
      <c r="L16002" s="60"/>
    </row>
    <row r="16003" spans="1:12">
      <c r="A16003"/>
      <c r="B16003"/>
      <c r="C16003"/>
      <c r="D16003"/>
      <c r="E16003"/>
      <c r="F16003"/>
      <c r="G16003"/>
      <c r="H16003"/>
      <c r="I16003"/>
      <c r="J16003"/>
      <c r="K16003" s="2"/>
      <c r="L16003" s="60"/>
    </row>
    <row r="16004" spans="1:12">
      <c r="A16004"/>
      <c r="B16004"/>
      <c r="C16004"/>
      <c r="D16004"/>
      <c r="E16004"/>
      <c r="F16004"/>
      <c r="G16004"/>
      <c r="H16004"/>
      <c r="I16004"/>
      <c r="J16004"/>
      <c r="K16004" s="2"/>
      <c r="L16004" s="60"/>
    </row>
    <row r="16005" spans="1:12">
      <c r="A16005"/>
      <c r="B16005"/>
      <c r="C16005"/>
      <c r="D16005"/>
      <c r="E16005"/>
      <c r="F16005"/>
      <c r="G16005"/>
      <c r="H16005"/>
      <c r="I16005"/>
      <c r="J16005"/>
      <c r="K16005" s="2"/>
      <c r="L16005" s="60"/>
    </row>
    <row r="16006" spans="1:12">
      <c r="A16006"/>
      <c r="B16006"/>
      <c r="C16006"/>
      <c r="D16006"/>
      <c r="E16006"/>
      <c r="F16006"/>
      <c r="G16006"/>
      <c r="H16006"/>
      <c r="I16006"/>
      <c r="J16006"/>
      <c r="K16006" s="2"/>
      <c r="L16006" s="60"/>
    </row>
    <row r="16007" spans="1:12">
      <c r="A16007"/>
      <c r="B16007"/>
      <c r="C16007"/>
      <c r="D16007"/>
      <c r="E16007"/>
      <c r="F16007"/>
      <c r="G16007"/>
      <c r="H16007"/>
      <c r="I16007"/>
      <c r="J16007"/>
      <c r="K16007" s="2"/>
      <c r="L16007" s="60"/>
    </row>
    <row r="16008" spans="1:12">
      <c r="A16008"/>
      <c r="B16008"/>
      <c r="C16008"/>
      <c r="D16008"/>
      <c r="E16008"/>
      <c r="F16008"/>
      <c r="G16008"/>
      <c r="H16008"/>
      <c r="I16008"/>
      <c r="J16008"/>
      <c r="K16008" s="2"/>
      <c r="L16008" s="60"/>
    </row>
    <row r="16009" spans="1:12">
      <c r="A16009"/>
      <c r="B16009"/>
      <c r="C16009"/>
      <c r="D16009"/>
      <c r="E16009"/>
      <c r="F16009"/>
      <c r="G16009"/>
      <c r="H16009"/>
      <c r="I16009"/>
      <c r="J16009"/>
      <c r="K16009" s="2"/>
      <c r="L16009" s="60"/>
    </row>
    <row r="16010" spans="1:12">
      <c r="A16010"/>
      <c r="B16010"/>
      <c r="C16010"/>
      <c r="D16010"/>
      <c r="E16010"/>
      <c r="F16010"/>
      <c r="G16010"/>
      <c r="H16010"/>
      <c r="I16010"/>
      <c r="J16010"/>
      <c r="K16010" s="2"/>
      <c r="L16010" s="60"/>
    </row>
    <row r="16011" spans="1:12">
      <c r="A16011"/>
      <c r="B16011"/>
      <c r="C16011"/>
      <c r="D16011"/>
      <c r="E16011"/>
      <c r="F16011"/>
      <c r="G16011"/>
      <c r="H16011"/>
      <c r="I16011"/>
      <c r="J16011"/>
      <c r="K16011" s="2"/>
      <c r="L16011" s="60"/>
    </row>
    <row r="16012" spans="1:12">
      <c r="A16012"/>
      <c r="B16012"/>
      <c r="C16012"/>
      <c r="D16012"/>
      <c r="E16012"/>
      <c r="F16012"/>
      <c r="G16012"/>
      <c r="H16012"/>
      <c r="I16012"/>
      <c r="J16012"/>
      <c r="K16012" s="2"/>
      <c r="L16012" s="60"/>
    </row>
    <row r="16013" spans="1:12">
      <c r="A16013"/>
      <c r="B16013"/>
      <c r="C16013"/>
      <c r="D16013"/>
      <c r="E16013"/>
      <c r="F16013"/>
      <c r="G16013"/>
      <c r="H16013"/>
      <c r="I16013"/>
      <c r="J16013"/>
      <c r="K16013" s="2"/>
      <c r="L16013" s="60"/>
    </row>
    <row r="16014" spans="1:12">
      <c r="A16014"/>
      <c r="B16014"/>
      <c r="C16014"/>
      <c r="D16014"/>
      <c r="E16014"/>
      <c r="F16014"/>
      <c r="G16014"/>
      <c r="H16014"/>
      <c r="I16014"/>
      <c r="J16014"/>
      <c r="K16014" s="2"/>
      <c r="L16014" s="60"/>
    </row>
    <row r="16015" spans="1:12">
      <c r="A16015"/>
      <c r="B16015"/>
      <c r="C16015"/>
      <c r="D16015"/>
      <c r="E16015"/>
      <c r="F16015"/>
      <c r="G16015"/>
      <c r="H16015"/>
      <c r="I16015"/>
      <c r="J16015"/>
      <c r="K16015" s="2"/>
      <c r="L16015" s="60"/>
    </row>
    <row r="16016" spans="1:12">
      <c r="A16016"/>
      <c r="B16016"/>
      <c r="C16016"/>
      <c r="D16016"/>
      <c r="E16016"/>
      <c r="F16016"/>
      <c r="G16016"/>
      <c r="H16016"/>
      <c r="I16016"/>
      <c r="J16016"/>
      <c r="K16016" s="2"/>
      <c r="L16016" s="60"/>
    </row>
    <row r="16017" spans="1:12">
      <c r="A16017"/>
      <c r="B16017"/>
      <c r="C16017"/>
      <c r="D16017"/>
      <c r="E16017"/>
      <c r="F16017"/>
      <c r="G16017"/>
      <c r="H16017"/>
      <c r="I16017"/>
      <c r="J16017"/>
      <c r="K16017" s="2"/>
      <c r="L16017" s="60"/>
    </row>
    <row r="16018" spans="1:12">
      <c r="A16018"/>
      <c r="B16018"/>
      <c r="C16018"/>
      <c r="D16018"/>
      <c r="E16018"/>
      <c r="F16018"/>
      <c r="G16018"/>
      <c r="H16018"/>
      <c r="I16018"/>
      <c r="J16018"/>
      <c r="K16018" s="2"/>
      <c r="L16018" s="60"/>
    </row>
    <row r="16019" spans="1:12">
      <c r="A16019"/>
      <c r="B16019"/>
      <c r="C16019"/>
      <c r="D16019"/>
      <c r="E16019"/>
      <c r="F16019"/>
      <c r="G16019"/>
      <c r="H16019"/>
      <c r="I16019"/>
      <c r="J16019"/>
      <c r="K16019" s="2"/>
      <c r="L16019" s="60"/>
    </row>
    <row r="16020" spans="1:12">
      <c r="A16020"/>
      <c r="B16020"/>
      <c r="C16020"/>
      <c r="D16020"/>
      <c r="E16020"/>
      <c r="F16020"/>
      <c r="G16020"/>
      <c r="H16020"/>
      <c r="I16020"/>
      <c r="J16020"/>
      <c r="K16020" s="2"/>
      <c r="L16020" s="60"/>
    </row>
    <row r="16021" spans="1:12">
      <c r="A16021"/>
      <c r="B16021"/>
      <c r="C16021"/>
      <c r="D16021"/>
      <c r="E16021"/>
      <c r="F16021"/>
      <c r="G16021"/>
      <c r="H16021"/>
      <c r="I16021"/>
      <c r="J16021"/>
      <c r="K16021" s="2"/>
      <c r="L16021" s="60"/>
    </row>
    <row r="16022" spans="1:12">
      <c r="A16022"/>
      <c r="B16022"/>
      <c r="C16022"/>
      <c r="D16022"/>
      <c r="E16022"/>
      <c r="F16022"/>
      <c r="G16022"/>
      <c r="H16022"/>
      <c r="I16022"/>
      <c r="J16022"/>
      <c r="K16022" s="2"/>
      <c r="L16022" s="60"/>
    </row>
    <row r="16023" spans="1:12">
      <c r="A16023"/>
      <c r="B16023"/>
      <c r="C16023"/>
      <c r="D16023"/>
      <c r="E16023"/>
      <c r="F16023"/>
      <c r="G16023"/>
      <c r="H16023"/>
      <c r="I16023"/>
      <c r="J16023"/>
      <c r="K16023" s="2"/>
      <c r="L16023" s="60"/>
    </row>
    <row r="16024" spans="1:12">
      <c r="A16024"/>
      <c r="B16024"/>
      <c r="C16024"/>
      <c r="D16024"/>
      <c r="E16024"/>
      <c r="F16024"/>
      <c r="G16024"/>
      <c r="H16024"/>
      <c r="I16024"/>
      <c r="J16024"/>
      <c r="K16024" s="2"/>
      <c r="L16024" s="60"/>
    </row>
    <row r="16025" spans="1:12">
      <c r="A16025"/>
      <c r="B16025"/>
      <c r="C16025"/>
      <c r="D16025"/>
      <c r="E16025"/>
      <c r="F16025"/>
      <c r="G16025"/>
      <c r="H16025"/>
      <c r="I16025"/>
      <c r="J16025"/>
      <c r="K16025" s="2"/>
      <c r="L16025" s="60"/>
    </row>
    <row r="16026" spans="1:12">
      <c r="A16026"/>
      <c r="B16026"/>
      <c r="C16026"/>
      <c r="D16026"/>
      <c r="E16026"/>
      <c r="F16026"/>
      <c r="G16026"/>
      <c r="H16026"/>
      <c r="I16026"/>
      <c r="J16026"/>
      <c r="K16026" s="2"/>
      <c r="L16026" s="60"/>
    </row>
    <row r="16027" spans="1:12">
      <c r="A16027"/>
      <c r="B16027"/>
      <c r="C16027"/>
      <c r="D16027"/>
      <c r="E16027"/>
      <c r="F16027"/>
      <c r="G16027"/>
      <c r="H16027"/>
      <c r="I16027"/>
      <c r="J16027"/>
      <c r="K16027" s="2"/>
      <c r="L16027" s="60"/>
    </row>
    <row r="16028" spans="1:12">
      <c r="A16028"/>
      <c r="B16028"/>
      <c r="C16028"/>
      <c r="D16028"/>
      <c r="E16028"/>
      <c r="F16028"/>
      <c r="G16028"/>
      <c r="H16028"/>
      <c r="I16028"/>
      <c r="J16028"/>
      <c r="K16028" s="62"/>
      <c r="L16028" s="63"/>
    </row>
    <row r="16029" spans="1:12">
      <c r="A16029"/>
      <c r="B16029"/>
      <c r="C16029"/>
      <c r="D16029"/>
      <c r="E16029"/>
      <c r="F16029"/>
      <c r="G16029"/>
      <c r="H16029"/>
      <c r="I16029"/>
      <c r="J16029"/>
      <c r="K16029" s="62"/>
      <c r="L16029" s="63"/>
    </row>
    <row r="16030" spans="1:12">
      <c r="A16030"/>
      <c r="B16030"/>
      <c r="C16030"/>
      <c r="D16030"/>
      <c r="E16030"/>
      <c r="F16030"/>
      <c r="G16030"/>
      <c r="H16030"/>
      <c r="I16030"/>
      <c r="J16030"/>
      <c r="K16030" s="62"/>
      <c r="L16030" s="63"/>
    </row>
    <row r="16031" spans="1:12">
      <c r="A16031"/>
      <c r="B16031"/>
      <c r="C16031"/>
      <c r="D16031"/>
      <c r="E16031"/>
      <c r="F16031"/>
      <c r="G16031"/>
      <c r="H16031"/>
      <c r="I16031"/>
      <c r="J16031"/>
      <c r="K16031" s="2"/>
      <c r="L16031" s="60"/>
    </row>
    <row r="16032" spans="1:12">
      <c r="A16032"/>
      <c r="B16032"/>
      <c r="C16032"/>
      <c r="D16032"/>
      <c r="E16032"/>
      <c r="F16032"/>
      <c r="G16032"/>
      <c r="H16032"/>
      <c r="I16032"/>
      <c r="J16032"/>
      <c r="K16032" s="2"/>
      <c r="L16032" s="60"/>
    </row>
    <row r="16033" spans="1:12">
      <c r="A16033"/>
      <c r="B16033"/>
      <c r="C16033"/>
      <c r="D16033"/>
      <c r="E16033"/>
      <c r="F16033"/>
      <c r="G16033"/>
      <c r="H16033"/>
      <c r="I16033"/>
      <c r="J16033"/>
      <c r="K16033" s="2"/>
      <c r="L16033" s="60"/>
    </row>
    <row r="16034" spans="1:12">
      <c r="A16034"/>
      <c r="B16034"/>
      <c r="C16034"/>
      <c r="D16034"/>
      <c r="E16034"/>
      <c r="F16034"/>
      <c r="G16034"/>
      <c r="H16034"/>
      <c r="I16034"/>
      <c r="J16034"/>
      <c r="K16034" s="2"/>
      <c r="L16034" s="60"/>
    </row>
    <row r="16035" spans="1:12">
      <c r="A16035"/>
      <c r="B16035"/>
      <c r="C16035"/>
      <c r="D16035"/>
      <c r="E16035"/>
      <c r="F16035"/>
      <c r="G16035"/>
      <c r="H16035"/>
      <c r="I16035"/>
      <c r="J16035"/>
      <c r="K16035" s="2"/>
      <c r="L16035" s="60"/>
    </row>
    <row r="16036" spans="1:12">
      <c r="A16036"/>
      <c r="B16036"/>
      <c r="C16036"/>
      <c r="D16036"/>
      <c r="E16036"/>
      <c r="F16036"/>
      <c r="G16036"/>
      <c r="H16036"/>
      <c r="I16036"/>
      <c r="J16036"/>
      <c r="K16036" s="2"/>
      <c r="L16036" s="60"/>
    </row>
    <row r="16037" spans="1:12">
      <c r="A16037"/>
      <c r="B16037"/>
      <c r="C16037"/>
      <c r="D16037"/>
      <c r="E16037"/>
      <c r="F16037"/>
      <c r="G16037"/>
      <c r="H16037"/>
      <c r="I16037"/>
      <c r="J16037"/>
      <c r="K16037" s="2"/>
      <c r="L16037" s="60"/>
    </row>
    <row r="16038" spans="1:12">
      <c r="A16038"/>
      <c r="B16038"/>
      <c r="C16038"/>
      <c r="D16038"/>
      <c r="E16038"/>
      <c r="F16038"/>
      <c r="G16038"/>
      <c r="H16038"/>
      <c r="I16038"/>
      <c r="J16038"/>
      <c r="K16038" s="2"/>
      <c r="L16038" s="60"/>
    </row>
    <row r="16039" spans="1:12">
      <c r="A16039"/>
      <c r="B16039"/>
      <c r="C16039"/>
      <c r="D16039"/>
      <c r="E16039"/>
      <c r="F16039"/>
      <c r="G16039"/>
      <c r="H16039"/>
      <c r="I16039"/>
      <c r="J16039"/>
      <c r="K16039" s="2"/>
      <c r="L16039" s="60"/>
    </row>
    <row r="16040" spans="1:12">
      <c r="A16040"/>
      <c r="B16040"/>
      <c r="C16040"/>
      <c r="D16040"/>
      <c r="E16040"/>
      <c r="F16040"/>
      <c r="G16040"/>
      <c r="H16040"/>
      <c r="I16040"/>
      <c r="J16040"/>
      <c r="K16040" s="2"/>
      <c r="L16040" s="60"/>
    </row>
    <row r="16041" spans="1:12">
      <c r="A16041"/>
      <c r="B16041"/>
      <c r="C16041"/>
      <c r="D16041"/>
      <c r="E16041"/>
      <c r="F16041"/>
      <c r="G16041"/>
      <c r="H16041"/>
      <c r="I16041"/>
      <c r="J16041"/>
      <c r="K16041" s="2"/>
      <c r="L16041" s="60"/>
    </row>
    <row r="16042" spans="1:12">
      <c r="A16042"/>
      <c r="B16042"/>
      <c r="C16042"/>
      <c r="D16042"/>
      <c r="E16042"/>
      <c r="F16042"/>
      <c r="G16042"/>
      <c r="H16042"/>
      <c r="I16042"/>
      <c r="J16042"/>
      <c r="K16042" s="2"/>
      <c r="L16042" s="60"/>
    </row>
    <row r="16043" spans="1:12">
      <c r="A16043"/>
      <c r="B16043"/>
      <c r="C16043"/>
      <c r="D16043"/>
      <c r="E16043"/>
      <c r="F16043"/>
      <c r="G16043"/>
      <c r="H16043"/>
      <c r="I16043"/>
      <c r="J16043"/>
      <c r="K16043" s="2"/>
      <c r="L16043" s="60"/>
    </row>
    <row r="16044" spans="1:12">
      <c r="A16044"/>
      <c r="B16044"/>
      <c r="C16044"/>
      <c r="D16044"/>
      <c r="E16044"/>
      <c r="F16044"/>
      <c r="G16044"/>
      <c r="H16044"/>
      <c r="I16044"/>
      <c r="J16044"/>
      <c r="K16044" s="2"/>
      <c r="L16044" s="60"/>
    </row>
    <row r="16045" spans="1:12">
      <c r="A16045"/>
      <c r="B16045"/>
      <c r="C16045"/>
      <c r="D16045"/>
      <c r="E16045"/>
      <c r="F16045"/>
      <c r="G16045"/>
      <c r="H16045"/>
      <c r="I16045"/>
      <c r="J16045"/>
      <c r="K16045" s="2"/>
      <c r="L16045" s="60"/>
    </row>
    <row r="16046" spans="1:12">
      <c r="A16046"/>
      <c r="B16046"/>
      <c r="C16046"/>
      <c r="D16046"/>
      <c r="E16046"/>
      <c r="F16046"/>
      <c r="G16046"/>
      <c r="H16046"/>
      <c r="I16046"/>
      <c r="J16046"/>
      <c r="K16046" s="2"/>
      <c r="L16046" s="60"/>
    </row>
    <row r="16047" spans="1:12">
      <c r="A16047"/>
      <c r="B16047"/>
      <c r="C16047"/>
      <c r="D16047"/>
      <c r="E16047"/>
      <c r="F16047"/>
      <c r="G16047"/>
      <c r="H16047"/>
      <c r="I16047"/>
      <c r="J16047"/>
      <c r="K16047" s="2"/>
      <c r="L16047" s="60"/>
    </row>
    <row r="16048" spans="1:12">
      <c r="A16048"/>
      <c r="B16048"/>
      <c r="C16048"/>
      <c r="D16048"/>
      <c r="E16048"/>
      <c r="F16048"/>
      <c r="G16048"/>
      <c r="H16048"/>
      <c r="I16048"/>
      <c r="J16048"/>
      <c r="K16048" s="2"/>
      <c r="L16048" s="60"/>
    </row>
    <row r="16049" spans="1:12">
      <c r="A16049"/>
      <c r="B16049"/>
      <c r="C16049"/>
      <c r="D16049"/>
      <c r="E16049"/>
      <c r="F16049"/>
      <c r="G16049"/>
      <c r="H16049"/>
      <c r="I16049"/>
      <c r="J16049"/>
      <c r="K16049" s="2"/>
      <c r="L16049" s="60"/>
    </row>
    <row r="16050" spans="1:12">
      <c r="A16050"/>
      <c r="B16050"/>
      <c r="C16050"/>
      <c r="D16050"/>
      <c r="E16050"/>
      <c r="F16050"/>
      <c r="G16050"/>
      <c r="H16050"/>
      <c r="I16050"/>
      <c r="J16050"/>
      <c r="K16050" s="2"/>
      <c r="L16050" s="60"/>
    </row>
    <row r="16051" spans="1:12">
      <c r="A16051"/>
      <c r="B16051"/>
      <c r="C16051"/>
      <c r="D16051"/>
      <c r="E16051"/>
      <c r="F16051"/>
      <c r="G16051"/>
      <c r="H16051"/>
      <c r="I16051"/>
      <c r="J16051"/>
      <c r="K16051" s="2"/>
      <c r="L16051" s="60"/>
    </row>
    <row r="16052" spans="1:12">
      <c r="A16052"/>
      <c r="B16052"/>
      <c r="C16052"/>
      <c r="D16052"/>
      <c r="E16052"/>
      <c r="F16052"/>
      <c r="G16052"/>
      <c r="H16052"/>
      <c r="I16052"/>
      <c r="J16052"/>
      <c r="K16052" s="2"/>
      <c r="L16052" s="60"/>
    </row>
    <row r="16053" spans="1:12">
      <c r="A16053"/>
      <c r="B16053"/>
      <c r="C16053"/>
      <c r="D16053"/>
      <c r="E16053"/>
      <c r="F16053"/>
      <c r="G16053"/>
      <c r="H16053"/>
      <c r="I16053"/>
      <c r="J16053"/>
      <c r="K16053" s="2"/>
      <c r="L16053" s="60"/>
    </row>
    <row r="16054" spans="1:12">
      <c r="A16054"/>
      <c r="B16054"/>
      <c r="C16054"/>
      <c r="D16054"/>
      <c r="E16054"/>
      <c r="F16054"/>
      <c r="G16054"/>
      <c r="H16054"/>
      <c r="I16054"/>
      <c r="J16054"/>
      <c r="K16054" s="2"/>
      <c r="L16054" s="60"/>
    </row>
    <row r="16055" spans="1:12">
      <c r="A16055"/>
      <c r="B16055"/>
      <c r="C16055"/>
      <c r="D16055"/>
      <c r="E16055"/>
      <c r="F16055"/>
      <c r="G16055"/>
      <c r="H16055"/>
      <c r="I16055"/>
      <c r="J16055"/>
      <c r="K16055" s="2"/>
      <c r="L16055" s="60"/>
    </row>
    <row r="16056" spans="1:12">
      <c r="A16056"/>
      <c r="B16056"/>
      <c r="C16056"/>
      <c r="D16056"/>
      <c r="E16056"/>
      <c r="F16056"/>
      <c r="G16056"/>
      <c r="H16056"/>
      <c r="I16056"/>
      <c r="J16056"/>
      <c r="K16056" s="2"/>
      <c r="L16056" s="60"/>
    </row>
    <row r="16057" spans="1:12">
      <c r="A16057"/>
      <c r="B16057"/>
      <c r="C16057"/>
      <c r="D16057"/>
      <c r="E16057"/>
      <c r="F16057"/>
      <c r="G16057"/>
      <c r="H16057"/>
      <c r="I16057"/>
      <c r="J16057"/>
      <c r="K16057" s="2"/>
      <c r="L16057" s="60"/>
    </row>
    <row r="16058" spans="1:12">
      <c r="A16058"/>
      <c r="B16058"/>
      <c r="C16058"/>
      <c r="D16058"/>
      <c r="E16058"/>
      <c r="F16058"/>
      <c r="G16058"/>
      <c r="H16058"/>
      <c r="I16058"/>
      <c r="J16058"/>
      <c r="K16058" s="2"/>
      <c r="L16058" s="60"/>
    </row>
    <row r="16059" spans="1:12">
      <c r="A16059"/>
      <c r="B16059"/>
      <c r="C16059"/>
      <c r="D16059"/>
      <c r="E16059"/>
      <c r="F16059"/>
      <c r="G16059"/>
      <c r="H16059"/>
      <c r="I16059"/>
      <c r="J16059"/>
      <c r="K16059" s="2"/>
      <c r="L16059" s="60"/>
    </row>
    <row r="16060" spans="1:12">
      <c r="A16060"/>
      <c r="B16060"/>
      <c r="C16060"/>
      <c r="D16060"/>
      <c r="E16060"/>
      <c r="F16060"/>
      <c r="G16060"/>
      <c r="H16060"/>
      <c r="I16060"/>
      <c r="J16060"/>
      <c r="K16060" s="2"/>
      <c r="L16060" s="60"/>
    </row>
    <row r="16061" spans="1:12">
      <c r="A16061"/>
      <c r="B16061"/>
      <c r="C16061"/>
      <c r="D16061"/>
      <c r="E16061"/>
      <c r="F16061"/>
      <c r="G16061"/>
      <c r="H16061"/>
      <c r="I16061"/>
      <c r="J16061"/>
      <c r="K16061" s="2"/>
      <c r="L16061" s="60"/>
    </row>
    <row r="16062" spans="1:12">
      <c r="A16062"/>
      <c r="B16062"/>
      <c r="C16062"/>
      <c r="D16062"/>
      <c r="E16062"/>
      <c r="F16062"/>
      <c r="G16062"/>
      <c r="H16062"/>
      <c r="I16062"/>
      <c r="J16062"/>
      <c r="K16062" s="2"/>
      <c r="L16062" s="60"/>
    </row>
    <row r="16063" spans="1:12">
      <c r="A16063"/>
      <c r="B16063"/>
      <c r="C16063"/>
      <c r="D16063"/>
      <c r="E16063"/>
      <c r="F16063"/>
      <c r="G16063"/>
      <c r="H16063"/>
      <c r="I16063"/>
      <c r="J16063"/>
      <c r="K16063" s="2"/>
      <c r="L16063" s="60"/>
    </row>
    <row r="16064" spans="1:12">
      <c r="A16064"/>
      <c r="B16064"/>
      <c r="C16064"/>
      <c r="D16064"/>
      <c r="E16064"/>
      <c r="F16064"/>
      <c r="G16064"/>
      <c r="H16064"/>
      <c r="I16064"/>
      <c r="J16064"/>
      <c r="K16064" s="2"/>
      <c r="L16064" s="60"/>
    </row>
    <row r="16065" spans="1:12">
      <c r="A16065"/>
      <c r="B16065"/>
      <c r="C16065"/>
      <c r="D16065"/>
      <c r="E16065"/>
      <c r="F16065"/>
      <c r="G16065"/>
      <c r="H16065"/>
      <c r="I16065"/>
      <c r="J16065"/>
      <c r="K16065" s="2"/>
      <c r="L16065" s="60"/>
    </row>
    <row r="16066" spans="1:12">
      <c r="A16066"/>
      <c r="B16066"/>
      <c r="C16066"/>
      <c r="D16066"/>
      <c r="E16066"/>
      <c r="F16066"/>
      <c r="G16066"/>
      <c r="H16066"/>
      <c r="I16066"/>
      <c r="J16066"/>
      <c r="K16066" s="2"/>
      <c r="L16066" s="60"/>
    </row>
    <row r="16067" spans="1:12">
      <c r="A16067"/>
      <c r="B16067"/>
      <c r="C16067"/>
      <c r="D16067"/>
      <c r="E16067"/>
      <c r="F16067"/>
      <c r="G16067"/>
      <c r="H16067"/>
      <c r="I16067"/>
      <c r="J16067"/>
      <c r="K16067" s="2"/>
      <c r="L16067" s="60"/>
    </row>
    <row r="16068" spans="1:12">
      <c r="A16068"/>
      <c r="B16068"/>
      <c r="C16068"/>
      <c r="D16068"/>
      <c r="E16068"/>
      <c r="F16068"/>
      <c r="G16068"/>
      <c r="H16068"/>
      <c r="I16068"/>
      <c r="J16068"/>
      <c r="K16068" s="2"/>
      <c r="L16068" s="60"/>
    </row>
    <row r="16069" spans="1:12">
      <c r="A16069"/>
      <c r="B16069"/>
      <c r="C16069"/>
      <c r="D16069"/>
      <c r="E16069"/>
      <c r="F16069"/>
      <c r="G16069"/>
      <c r="H16069"/>
      <c r="I16069"/>
      <c r="J16069"/>
      <c r="K16069" s="2"/>
      <c r="L16069" s="60"/>
    </row>
    <row r="16070" spans="1:12">
      <c r="A16070"/>
      <c r="B16070"/>
      <c r="C16070"/>
      <c r="D16070"/>
      <c r="E16070"/>
      <c r="F16070"/>
      <c r="G16070"/>
      <c r="H16070"/>
      <c r="I16070"/>
      <c r="J16070"/>
      <c r="K16070" s="2"/>
      <c r="L16070" s="60"/>
    </row>
    <row r="16071" spans="1:12">
      <c r="A16071"/>
      <c r="B16071"/>
      <c r="C16071"/>
      <c r="D16071"/>
      <c r="E16071"/>
      <c r="F16071"/>
      <c r="G16071"/>
      <c r="H16071"/>
      <c r="I16071"/>
      <c r="J16071"/>
      <c r="K16071" s="2"/>
      <c r="L16071" s="60"/>
    </row>
    <row r="16072" spans="1:12">
      <c r="A16072"/>
      <c r="B16072"/>
      <c r="C16072"/>
      <c r="D16072"/>
      <c r="E16072"/>
      <c r="F16072"/>
      <c r="G16072"/>
      <c r="H16072"/>
      <c r="I16072"/>
      <c r="J16072"/>
      <c r="K16072" s="2"/>
      <c r="L16072" s="60"/>
    </row>
    <row r="16073" spans="1:12">
      <c r="A16073"/>
      <c r="B16073"/>
      <c r="C16073"/>
      <c r="D16073"/>
      <c r="E16073"/>
      <c r="F16073"/>
      <c r="G16073"/>
      <c r="H16073"/>
      <c r="I16073"/>
      <c r="J16073"/>
      <c r="K16073" s="2"/>
      <c r="L16073" s="60"/>
    </row>
    <row r="16074" spans="1:12">
      <c r="A16074"/>
      <c r="B16074"/>
      <c r="C16074"/>
      <c r="D16074"/>
      <c r="E16074"/>
      <c r="F16074"/>
      <c r="G16074"/>
      <c r="H16074"/>
      <c r="I16074"/>
      <c r="J16074"/>
      <c r="K16074" s="2"/>
      <c r="L16074" s="60"/>
    </row>
    <row r="16075" spans="1:12">
      <c r="A16075"/>
      <c r="B16075"/>
      <c r="C16075"/>
      <c r="D16075"/>
      <c r="E16075"/>
      <c r="F16075"/>
      <c r="G16075"/>
      <c r="H16075"/>
      <c r="I16075"/>
      <c r="J16075"/>
      <c r="K16075" s="2"/>
      <c r="L16075" s="60"/>
    </row>
    <row r="16076" spans="1:12">
      <c r="A16076"/>
      <c r="B16076"/>
      <c r="C16076"/>
      <c r="D16076"/>
      <c r="E16076"/>
      <c r="F16076"/>
      <c r="G16076"/>
      <c r="H16076"/>
      <c r="I16076"/>
      <c r="J16076"/>
      <c r="K16076" s="2"/>
      <c r="L16076" s="60"/>
    </row>
    <row r="16077" spans="1:12">
      <c r="A16077"/>
      <c r="B16077"/>
      <c r="C16077"/>
      <c r="D16077"/>
      <c r="E16077"/>
      <c r="F16077"/>
      <c r="G16077"/>
      <c r="H16077"/>
      <c r="I16077"/>
      <c r="J16077"/>
      <c r="K16077" s="2"/>
      <c r="L16077" s="60"/>
    </row>
    <row r="16078" spans="1:12">
      <c r="A16078"/>
      <c r="B16078"/>
      <c r="C16078"/>
      <c r="D16078"/>
      <c r="E16078"/>
      <c r="F16078"/>
      <c r="G16078"/>
      <c r="H16078"/>
      <c r="I16078"/>
      <c r="J16078"/>
      <c r="K16078" s="2"/>
      <c r="L16078" s="60"/>
    </row>
    <row r="16079" spans="1:12">
      <c r="A16079"/>
      <c r="B16079"/>
      <c r="C16079"/>
      <c r="D16079"/>
      <c r="E16079"/>
      <c r="F16079"/>
      <c r="G16079"/>
      <c r="H16079"/>
      <c r="I16079"/>
      <c r="J16079"/>
      <c r="K16079" s="2"/>
      <c r="L16079" s="60"/>
    </row>
    <row r="16080" spans="1:12">
      <c r="A16080"/>
      <c r="B16080"/>
      <c r="C16080"/>
      <c r="D16080"/>
      <c r="E16080"/>
      <c r="F16080"/>
      <c r="G16080"/>
      <c r="H16080"/>
      <c r="I16080"/>
      <c r="J16080"/>
      <c r="K16080" s="2"/>
      <c r="L16080" s="60"/>
    </row>
    <row r="16081" spans="1:12">
      <c r="A16081"/>
      <c r="B16081"/>
      <c r="C16081"/>
      <c r="D16081"/>
      <c r="E16081"/>
      <c r="F16081"/>
      <c r="G16081"/>
      <c r="H16081"/>
      <c r="I16081"/>
      <c r="J16081"/>
      <c r="K16081" s="2"/>
      <c r="L16081" s="60"/>
    </row>
    <row r="16082" spans="1:12">
      <c r="A16082"/>
      <c r="B16082"/>
      <c r="C16082"/>
      <c r="D16082"/>
      <c r="E16082"/>
      <c r="F16082"/>
      <c r="G16082"/>
      <c r="H16082"/>
      <c r="I16082"/>
      <c r="J16082"/>
      <c r="K16082" s="2"/>
      <c r="L16082" s="60"/>
    </row>
    <row r="16083" spans="1:12">
      <c r="A16083"/>
      <c r="B16083"/>
      <c r="C16083"/>
      <c r="D16083"/>
      <c r="E16083"/>
      <c r="F16083"/>
      <c r="G16083"/>
      <c r="H16083"/>
      <c r="I16083"/>
      <c r="J16083"/>
      <c r="K16083" s="2"/>
      <c r="L16083" s="60"/>
    </row>
    <row r="16084" spans="1:12">
      <c r="A16084"/>
      <c r="B16084"/>
      <c r="C16084"/>
      <c r="D16084"/>
      <c r="E16084"/>
      <c r="F16084"/>
      <c r="G16084"/>
      <c r="H16084"/>
      <c r="I16084"/>
      <c r="J16084"/>
      <c r="K16084" s="2"/>
      <c r="L16084" s="60"/>
    </row>
    <row r="16085" spans="1:12">
      <c r="A16085"/>
      <c r="B16085"/>
      <c r="C16085"/>
      <c r="D16085"/>
      <c r="E16085"/>
      <c r="F16085"/>
      <c r="G16085"/>
      <c r="H16085"/>
      <c r="I16085"/>
      <c r="J16085"/>
      <c r="K16085" s="2"/>
      <c r="L16085" s="60"/>
    </row>
    <row r="16086" spans="1:12">
      <c r="A16086"/>
      <c r="B16086"/>
      <c r="C16086"/>
      <c r="D16086"/>
      <c r="E16086"/>
      <c r="F16086"/>
      <c r="G16086"/>
      <c r="H16086"/>
      <c r="I16086"/>
      <c r="J16086"/>
      <c r="K16086" s="2"/>
      <c r="L16086" s="60"/>
    </row>
    <row r="16087" spans="1:12">
      <c r="A16087"/>
      <c r="B16087"/>
      <c r="C16087"/>
      <c r="D16087"/>
      <c r="E16087"/>
      <c r="F16087"/>
      <c r="G16087"/>
      <c r="H16087"/>
      <c r="I16087"/>
      <c r="J16087"/>
      <c r="K16087" s="2"/>
      <c r="L16087" s="60"/>
    </row>
    <row r="16088" spans="1:12">
      <c r="A16088"/>
      <c r="B16088"/>
      <c r="C16088"/>
      <c r="D16088"/>
      <c r="E16088"/>
      <c r="F16088"/>
      <c r="G16088"/>
      <c r="H16088"/>
      <c r="I16088"/>
      <c r="J16088"/>
      <c r="K16088" s="2"/>
      <c r="L16088" s="60"/>
    </row>
    <row r="16089" spans="1:12">
      <c r="A16089"/>
      <c r="B16089"/>
      <c r="C16089"/>
      <c r="D16089"/>
      <c r="E16089"/>
      <c r="F16089"/>
      <c r="G16089"/>
      <c r="H16089"/>
      <c r="I16089"/>
      <c r="J16089"/>
      <c r="K16089" s="2"/>
      <c r="L16089" s="60"/>
    </row>
    <row r="16090" spans="1:12">
      <c r="A16090"/>
      <c r="B16090"/>
      <c r="C16090"/>
      <c r="D16090"/>
      <c r="E16090"/>
      <c r="F16090"/>
      <c r="G16090"/>
      <c r="H16090"/>
      <c r="I16090"/>
      <c r="J16090"/>
      <c r="K16090" s="2"/>
      <c r="L16090" s="60"/>
    </row>
    <row r="16091" spans="1:12">
      <c r="A16091"/>
      <c r="B16091"/>
      <c r="C16091"/>
      <c r="D16091"/>
      <c r="E16091"/>
      <c r="F16091"/>
      <c r="G16091"/>
      <c r="H16091"/>
      <c r="I16091"/>
      <c r="J16091"/>
      <c r="K16091" s="2"/>
      <c r="L16091" s="60"/>
    </row>
    <row r="16092" spans="1:12">
      <c r="A16092"/>
      <c r="B16092"/>
      <c r="C16092"/>
      <c r="D16092"/>
      <c r="E16092"/>
      <c r="F16092"/>
      <c r="G16092"/>
      <c r="H16092"/>
      <c r="I16092"/>
      <c r="J16092"/>
      <c r="K16092" s="2"/>
      <c r="L16092" s="60"/>
    </row>
    <row r="16093" spans="1:12">
      <c r="A16093"/>
      <c r="B16093"/>
      <c r="C16093"/>
      <c r="D16093"/>
      <c r="E16093"/>
      <c r="F16093"/>
      <c r="G16093"/>
      <c r="H16093"/>
      <c r="I16093"/>
      <c r="J16093"/>
      <c r="K16093" s="2"/>
      <c r="L16093" s="60"/>
    </row>
    <row r="16094" spans="1:12">
      <c r="A16094"/>
      <c r="B16094"/>
      <c r="C16094"/>
      <c r="D16094"/>
      <c r="E16094"/>
      <c r="F16094"/>
      <c r="G16094"/>
      <c r="H16094"/>
      <c r="I16094"/>
      <c r="J16094"/>
      <c r="K16094" s="2"/>
      <c r="L16094" s="60"/>
    </row>
    <row r="16095" spans="1:12">
      <c r="A16095"/>
      <c r="B16095"/>
      <c r="C16095"/>
      <c r="D16095"/>
      <c r="E16095"/>
      <c r="F16095"/>
      <c r="G16095"/>
      <c r="H16095"/>
      <c r="I16095"/>
      <c r="J16095"/>
      <c r="K16095" s="2"/>
      <c r="L16095" s="60"/>
    </row>
    <row r="16096" spans="1:12">
      <c r="A16096"/>
      <c r="B16096"/>
      <c r="C16096"/>
      <c r="D16096"/>
      <c r="E16096"/>
      <c r="F16096"/>
      <c r="G16096"/>
      <c r="H16096"/>
      <c r="I16096"/>
      <c r="J16096"/>
      <c r="K16096" s="2"/>
      <c r="L16096" s="60"/>
    </row>
    <row r="16097" spans="1:12">
      <c r="A16097"/>
      <c r="B16097"/>
      <c r="C16097"/>
      <c r="D16097"/>
      <c r="E16097"/>
      <c r="F16097"/>
      <c r="G16097"/>
      <c r="H16097"/>
      <c r="I16097"/>
      <c r="J16097"/>
      <c r="K16097" s="2"/>
      <c r="L16097" s="60"/>
    </row>
    <row r="16098" spans="1:12">
      <c r="A16098"/>
      <c r="B16098"/>
      <c r="C16098"/>
      <c r="D16098"/>
      <c r="E16098"/>
      <c r="F16098"/>
      <c r="G16098"/>
      <c r="H16098"/>
      <c r="I16098"/>
      <c r="J16098"/>
      <c r="K16098" s="2"/>
      <c r="L16098" s="60"/>
    </row>
    <row r="16099" spans="1:12">
      <c r="A16099"/>
      <c r="B16099"/>
      <c r="C16099"/>
      <c r="D16099"/>
      <c r="E16099"/>
      <c r="F16099"/>
      <c r="G16099"/>
      <c r="H16099"/>
      <c r="I16099"/>
      <c r="J16099"/>
      <c r="K16099" s="2"/>
      <c r="L16099" s="60"/>
    </row>
    <row r="16100" spans="1:12">
      <c r="A16100"/>
      <c r="B16100"/>
      <c r="C16100"/>
      <c r="D16100"/>
      <c r="E16100"/>
      <c r="F16100"/>
      <c r="G16100"/>
      <c r="H16100"/>
      <c r="I16100"/>
      <c r="J16100"/>
      <c r="K16100" s="2"/>
      <c r="L16100" s="60"/>
    </row>
    <row r="16101" spans="1:12">
      <c r="A16101"/>
      <c r="B16101"/>
      <c r="C16101"/>
      <c r="D16101"/>
      <c r="E16101"/>
      <c r="F16101"/>
      <c r="G16101"/>
      <c r="H16101"/>
      <c r="I16101"/>
      <c r="J16101"/>
      <c r="K16101" s="2"/>
      <c r="L16101" s="60"/>
    </row>
    <row r="16102" spans="1:12">
      <c r="A16102"/>
      <c r="B16102"/>
      <c r="C16102"/>
      <c r="D16102"/>
      <c r="E16102"/>
      <c r="F16102"/>
      <c r="G16102"/>
      <c r="H16102"/>
      <c r="I16102"/>
      <c r="J16102"/>
      <c r="K16102" s="2"/>
      <c r="L16102" s="60"/>
    </row>
    <row r="16103" spans="1:12">
      <c r="A16103"/>
      <c r="B16103"/>
      <c r="C16103"/>
      <c r="D16103"/>
      <c r="E16103"/>
      <c r="F16103"/>
      <c r="G16103"/>
      <c r="H16103"/>
      <c r="I16103"/>
      <c r="J16103"/>
      <c r="K16103" s="2"/>
      <c r="L16103" s="60"/>
    </row>
    <row r="16104" spans="1:12">
      <c r="A16104"/>
      <c r="B16104"/>
      <c r="C16104"/>
      <c r="D16104"/>
      <c r="E16104"/>
      <c r="F16104"/>
      <c r="G16104"/>
      <c r="H16104"/>
      <c r="I16104"/>
      <c r="J16104"/>
      <c r="K16104" s="2"/>
      <c r="L16104" s="60"/>
    </row>
    <row r="16105" spans="1:12">
      <c r="A16105"/>
      <c r="B16105"/>
      <c r="C16105"/>
      <c r="D16105"/>
      <c r="E16105"/>
      <c r="F16105"/>
      <c r="G16105"/>
      <c r="H16105"/>
      <c r="I16105"/>
      <c r="J16105"/>
      <c r="K16105" s="2"/>
      <c r="L16105" s="60"/>
    </row>
    <row r="16106" spans="1:12">
      <c r="A16106"/>
      <c r="B16106"/>
      <c r="C16106"/>
      <c r="D16106"/>
      <c r="E16106"/>
      <c r="F16106"/>
      <c r="G16106"/>
      <c r="H16106"/>
      <c r="I16106"/>
      <c r="J16106"/>
      <c r="K16106" s="2"/>
      <c r="L16106" s="60"/>
    </row>
    <row r="16107" spans="1:12">
      <c r="A16107"/>
      <c r="B16107"/>
      <c r="C16107"/>
      <c r="D16107"/>
      <c r="E16107"/>
      <c r="F16107"/>
      <c r="G16107"/>
      <c r="H16107"/>
      <c r="I16107"/>
      <c r="J16107"/>
      <c r="K16107" s="2"/>
      <c r="L16107" s="60"/>
    </row>
    <row r="16108" spans="1:12">
      <c r="A16108"/>
      <c r="B16108"/>
      <c r="C16108"/>
      <c r="D16108"/>
      <c r="E16108"/>
      <c r="F16108"/>
      <c r="G16108"/>
      <c r="H16108"/>
      <c r="I16108"/>
      <c r="J16108"/>
      <c r="K16108" s="2"/>
      <c r="L16108" s="60"/>
    </row>
    <row r="16109" spans="1:12">
      <c r="A16109"/>
      <c r="B16109"/>
      <c r="C16109"/>
      <c r="D16109"/>
      <c r="E16109"/>
      <c r="F16109"/>
      <c r="G16109"/>
      <c r="H16109"/>
      <c r="I16109"/>
      <c r="J16109"/>
      <c r="K16109" s="2"/>
      <c r="L16109" s="60"/>
    </row>
    <row r="16110" spans="1:12">
      <c r="A16110"/>
      <c r="B16110"/>
      <c r="C16110"/>
      <c r="D16110"/>
      <c r="E16110"/>
      <c r="F16110"/>
      <c r="G16110"/>
      <c r="H16110"/>
      <c r="I16110"/>
      <c r="J16110"/>
      <c r="K16110" s="2"/>
      <c r="L16110" s="60"/>
    </row>
    <row r="16111" spans="1:12">
      <c r="A16111"/>
      <c r="B16111"/>
      <c r="C16111"/>
      <c r="D16111"/>
      <c r="E16111"/>
      <c r="F16111"/>
      <c r="G16111"/>
      <c r="H16111"/>
      <c r="I16111"/>
      <c r="J16111"/>
      <c r="K16111" s="2"/>
      <c r="L16111" s="60"/>
    </row>
    <row r="16112" spans="1:12">
      <c r="A16112"/>
      <c r="B16112"/>
      <c r="C16112"/>
      <c r="D16112"/>
      <c r="E16112"/>
      <c r="F16112"/>
      <c r="G16112"/>
      <c r="H16112"/>
      <c r="I16112"/>
      <c r="J16112"/>
      <c r="K16112" s="2"/>
      <c r="L16112" s="60"/>
    </row>
    <row r="16113" spans="1:12">
      <c r="A16113"/>
      <c r="B16113"/>
      <c r="C16113"/>
      <c r="D16113"/>
      <c r="E16113"/>
      <c r="F16113"/>
      <c r="G16113"/>
      <c r="H16113"/>
      <c r="I16113"/>
      <c r="J16113"/>
      <c r="K16113" s="2"/>
      <c r="L16113" s="60"/>
    </row>
    <row r="16114" spans="1:12">
      <c r="A16114"/>
      <c r="B16114"/>
      <c r="C16114"/>
      <c r="D16114"/>
      <c r="E16114"/>
      <c r="F16114"/>
      <c r="G16114"/>
      <c r="H16114"/>
      <c r="I16114"/>
      <c r="J16114"/>
      <c r="K16114" s="2"/>
      <c r="L16114" s="60"/>
    </row>
    <row r="16115" spans="1:12">
      <c r="A16115"/>
      <c r="B16115"/>
      <c r="C16115"/>
      <c r="D16115"/>
      <c r="E16115"/>
      <c r="F16115"/>
      <c r="G16115"/>
      <c r="H16115"/>
      <c r="I16115"/>
      <c r="J16115"/>
      <c r="K16115" s="2"/>
      <c r="L16115" s="60"/>
    </row>
    <row r="16116" spans="1:12">
      <c r="A16116"/>
      <c r="B16116"/>
      <c r="C16116"/>
      <c r="D16116"/>
      <c r="E16116"/>
      <c r="F16116"/>
      <c r="G16116"/>
      <c r="H16116"/>
      <c r="I16116"/>
      <c r="J16116"/>
      <c r="K16116" s="2"/>
      <c r="L16116" s="60"/>
    </row>
    <row r="16117" spans="1:12">
      <c r="A16117"/>
      <c r="B16117"/>
      <c r="C16117"/>
      <c r="D16117"/>
      <c r="E16117"/>
      <c r="F16117"/>
      <c r="G16117"/>
      <c r="H16117"/>
      <c r="I16117"/>
      <c r="J16117"/>
      <c r="K16117" s="2"/>
      <c r="L16117" s="60"/>
    </row>
    <row r="16118" spans="1:12">
      <c r="A16118"/>
      <c r="B16118"/>
      <c r="C16118"/>
      <c r="D16118"/>
      <c r="E16118"/>
      <c r="F16118"/>
      <c r="G16118"/>
      <c r="H16118"/>
      <c r="I16118"/>
      <c r="J16118"/>
      <c r="K16118" s="2"/>
      <c r="L16118" s="60"/>
    </row>
    <row r="16119" spans="1:12">
      <c r="A16119"/>
      <c r="B16119"/>
      <c r="C16119"/>
      <c r="D16119"/>
      <c r="E16119"/>
      <c r="F16119"/>
      <c r="G16119"/>
      <c r="H16119"/>
      <c r="I16119"/>
      <c r="J16119"/>
      <c r="K16119" s="2"/>
      <c r="L16119" s="60"/>
    </row>
    <row r="16120" spans="1:12">
      <c r="A16120"/>
      <c r="B16120"/>
      <c r="C16120"/>
      <c r="D16120"/>
      <c r="E16120"/>
      <c r="F16120"/>
      <c r="G16120"/>
      <c r="H16120"/>
      <c r="I16120"/>
      <c r="J16120"/>
      <c r="K16120" s="2"/>
      <c r="L16120" s="60"/>
    </row>
    <row r="16121" spans="1:12">
      <c r="A16121"/>
      <c r="B16121"/>
      <c r="C16121"/>
      <c r="D16121"/>
      <c r="E16121"/>
      <c r="F16121"/>
      <c r="G16121"/>
      <c r="H16121"/>
      <c r="I16121"/>
      <c r="J16121"/>
      <c r="K16121" s="2"/>
      <c r="L16121" s="60"/>
    </row>
    <row r="16122" spans="1:12">
      <c r="A16122"/>
      <c r="B16122"/>
      <c r="C16122"/>
      <c r="D16122"/>
      <c r="E16122"/>
      <c r="F16122"/>
      <c r="G16122"/>
      <c r="H16122"/>
      <c r="I16122"/>
      <c r="J16122"/>
      <c r="K16122" s="2"/>
      <c r="L16122" s="60"/>
    </row>
    <row r="16123" spans="1:12">
      <c r="A16123"/>
      <c r="B16123"/>
      <c r="C16123"/>
      <c r="D16123"/>
      <c r="E16123"/>
      <c r="F16123"/>
      <c r="G16123"/>
      <c r="H16123"/>
      <c r="I16123"/>
      <c r="J16123"/>
      <c r="K16123" s="2"/>
      <c r="L16123" s="60"/>
    </row>
    <row r="16124" spans="1:12">
      <c r="A16124"/>
      <c r="B16124"/>
      <c r="C16124"/>
      <c r="D16124"/>
      <c r="E16124"/>
      <c r="F16124"/>
      <c r="G16124"/>
      <c r="H16124"/>
      <c r="I16124"/>
      <c r="J16124"/>
      <c r="K16124" s="2"/>
      <c r="L16124" s="60"/>
    </row>
    <row r="16125" spans="1:12">
      <c r="A16125"/>
      <c r="B16125"/>
      <c r="C16125"/>
      <c r="D16125"/>
      <c r="E16125"/>
      <c r="F16125"/>
      <c r="G16125"/>
      <c r="H16125"/>
      <c r="I16125"/>
      <c r="J16125"/>
      <c r="K16125" s="2"/>
      <c r="L16125" s="60"/>
    </row>
    <row r="16126" spans="1:12">
      <c r="A16126"/>
      <c r="B16126"/>
      <c r="C16126"/>
      <c r="D16126"/>
      <c r="E16126"/>
      <c r="F16126"/>
      <c r="G16126"/>
      <c r="H16126"/>
      <c r="I16126"/>
      <c r="J16126"/>
      <c r="K16126" s="2"/>
      <c r="L16126" s="60"/>
    </row>
    <row r="16127" spans="1:12">
      <c r="A16127"/>
      <c r="B16127"/>
      <c r="C16127"/>
      <c r="D16127"/>
      <c r="E16127"/>
      <c r="F16127"/>
      <c r="G16127"/>
      <c r="H16127"/>
      <c r="I16127"/>
      <c r="J16127"/>
      <c r="K16127" s="2"/>
      <c r="L16127" s="60"/>
    </row>
    <row r="16128" spans="1:12">
      <c r="A16128"/>
      <c r="B16128"/>
      <c r="C16128"/>
      <c r="D16128"/>
      <c r="E16128"/>
      <c r="F16128"/>
      <c r="G16128"/>
      <c r="H16128"/>
      <c r="I16128"/>
      <c r="J16128"/>
      <c r="K16128" s="2"/>
      <c r="L16128" s="60"/>
    </row>
    <row r="16129" spans="1:12">
      <c r="A16129"/>
      <c r="B16129"/>
      <c r="C16129"/>
      <c r="D16129"/>
      <c r="E16129"/>
      <c r="F16129"/>
      <c r="G16129"/>
      <c r="H16129"/>
      <c r="I16129"/>
      <c r="J16129"/>
      <c r="K16129" s="2"/>
      <c r="L16129" s="60"/>
    </row>
    <row r="16130" spans="1:12">
      <c r="A16130"/>
      <c r="B16130"/>
      <c r="C16130"/>
      <c r="D16130"/>
      <c r="E16130"/>
      <c r="F16130"/>
      <c r="G16130"/>
      <c r="H16130"/>
      <c r="I16130"/>
      <c r="J16130"/>
      <c r="K16130" s="2"/>
      <c r="L16130" s="60"/>
    </row>
    <row r="16131" spans="1:12">
      <c r="A16131"/>
      <c r="B16131"/>
      <c r="C16131"/>
      <c r="D16131"/>
      <c r="E16131"/>
      <c r="F16131"/>
      <c r="G16131"/>
      <c r="H16131"/>
      <c r="I16131"/>
      <c r="J16131"/>
      <c r="K16131" s="2"/>
      <c r="L16131" s="60"/>
    </row>
    <row r="16132" spans="1:12">
      <c r="A16132"/>
      <c r="B16132"/>
      <c r="C16132"/>
      <c r="D16132"/>
      <c r="E16132"/>
      <c r="F16132"/>
      <c r="G16132"/>
      <c r="H16132"/>
      <c r="I16132"/>
      <c r="J16132"/>
      <c r="K16132" s="2"/>
      <c r="L16132" s="60"/>
    </row>
    <row r="16133" spans="1:12">
      <c r="A16133"/>
      <c r="B16133"/>
      <c r="C16133"/>
      <c r="D16133"/>
      <c r="E16133"/>
      <c r="F16133"/>
      <c r="G16133"/>
      <c r="H16133"/>
      <c r="I16133"/>
      <c r="J16133"/>
      <c r="K16133" s="2"/>
      <c r="L16133" s="60"/>
    </row>
    <row r="16134" spans="1:12">
      <c r="A16134"/>
      <c r="B16134"/>
      <c r="C16134"/>
      <c r="D16134"/>
      <c r="E16134"/>
      <c r="F16134"/>
      <c r="G16134"/>
      <c r="H16134"/>
      <c r="I16134"/>
      <c r="J16134"/>
      <c r="K16134" s="2"/>
      <c r="L16134" s="60"/>
    </row>
    <row r="16135" spans="1:12">
      <c r="A16135"/>
      <c r="B16135"/>
      <c r="C16135"/>
      <c r="D16135"/>
      <c r="E16135"/>
      <c r="F16135"/>
      <c r="G16135"/>
      <c r="H16135"/>
      <c r="I16135"/>
      <c r="J16135"/>
      <c r="K16135" s="2"/>
      <c r="L16135" s="60"/>
    </row>
    <row r="16136" spans="1:12">
      <c r="A16136"/>
      <c r="B16136"/>
      <c r="C16136"/>
      <c r="D16136"/>
      <c r="E16136"/>
      <c r="F16136"/>
      <c r="G16136"/>
      <c r="H16136"/>
      <c r="I16136"/>
      <c r="J16136"/>
      <c r="K16136" s="2"/>
      <c r="L16136" s="60"/>
    </row>
    <row r="16137" spans="1:12">
      <c r="A16137"/>
      <c r="B16137"/>
      <c r="C16137"/>
      <c r="D16137"/>
      <c r="E16137"/>
      <c r="F16137"/>
      <c r="G16137"/>
      <c r="H16137"/>
      <c r="I16137"/>
      <c r="J16137"/>
      <c r="K16137" s="2"/>
      <c r="L16137" s="60"/>
    </row>
    <row r="16138" spans="1:12">
      <c r="A16138"/>
      <c r="B16138"/>
      <c r="C16138"/>
      <c r="D16138"/>
      <c r="E16138"/>
      <c r="F16138"/>
      <c r="G16138"/>
      <c r="H16138"/>
      <c r="I16138"/>
      <c r="J16138"/>
      <c r="K16138" s="2"/>
      <c r="L16138" s="60"/>
    </row>
    <row r="16139" spans="1:12">
      <c r="A16139"/>
      <c r="B16139"/>
      <c r="C16139"/>
      <c r="D16139"/>
      <c r="E16139"/>
      <c r="F16139"/>
      <c r="G16139"/>
      <c r="H16139"/>
      <c r="I16139"/>
      <c r="J16139"/>
      <c r="K16139" s="2"/>
      <c r="L16139" s="60"/>
    </row>
    <row r="16140" spans="1:12">
      <c r="A16140"/>
      <c r="B16140"/>
      <c r="C16140"/>
      <c r="D16140"/>
      <c r="E16140"/>
      <c r="F16140"/>
      <c r="G16140"/>
      <c r="H16140"/>
      <c r="I16140"/>
      <c r="J16140"/>
      <c r="K16140" s="2"/>
      <c r="L16140" s="60"/>
    </row>
    <row r="16141" spans="1:12">
      <c r="A16141"/>
      <c r="B16141"/>
      <c r="C16141"/>
      <c r="D16141"/>
      <c r="E16141"/>
      <c r="F16141"/>
      <c r="G16141"/>
      <c r="H16141"/>
      <c r="I16141"/>
      <c r="J16141"/>
      <c r="K16141" s="2"/>
      <c r="L16141" s="60"/>
    </row>
    <row r="16142" spans="1:12">
      <c r="A16142"/>
      <c r="B16142"/>
      <c r="C16142"/>
      <c r="D16142"/>
      <c r="E16142"/>
      <c r="F16142"/>
      <c r="G16142"/>
      <c r="H16142"/>
      <c r="I16142"/>
      <c r="J16142"/>
      <c r="K16142" s="2"/>
      <c r="L16142" s="60"/>
    </row>
    <row r="16143" spans="1:12">
      <c r="A16143"/>
      <c r="B16143"/>
      <c r="C16143"/>
      <c r="D16143"/>
      <c r="E16143"/>
      <c r="F16143"/>
      <c r="G16143"/>
      <c r="H16143"/>
      <c r="I16143"/>
      <c r="J16143"/>
      <c r="K16143" s="2"/>
      <c r="L16143" s="60"/>
    </row>
    <row r="16144" spans="1:12">
      <c r="A16144"/>
      <c r="B16144"/>
      <c r="C16144"/>
      <c r="D16144"/>
      <c r="E16144"/>
      <c r="F16144"/>
      <c r="G16144"/>
      <c r="H16144"/>
      <c r="I16144"/>
      <c r="J16144"/>
      <c r="K16144" s="2"/>
      <c r="L16144" s="60"/>
    </row>
    <row r="16145" spans="1:12">
      <c r="A16145"/>
      <c r="B16145"/>
      <c r="C16145"/>
      <c r="D16145"/>
      <c r="E16145"/>
      <c r="F16145"/>
      <c r="G16145"/>
      <c r="H16145"/>
      <c r="I16145"/>
      <c r="J16145"/>
      <c r="K16145" s="2"/>
      <c r="L16145" s="60"/>
    </row>
    <row r="16146" spans="1:12">
      <c r="A16146"/>
      <c r="B16146"/>
      <c r="C16146"/>
      <c r="D16146"/>
      <c r="E16146"/>
      <c r="F16146"/>
      <c r="G16146"/>
      <c r="H16146"/>
      <c r="I16146"/>
      <c r="J16146"/>
      <c r="K16146" s="2"/>
      <c r="L16146" s="60"/>
    </row>
    <row r="16147" spans="1:12">
      <c r="A16147"/>
      <c r="B16147"/>
      <c r="C16147"/>
      <c r="D16147"/>
      <c r="E16147"/>
      <c r="F16147"/>
      <c r="G16147"/>
      <c r="H16147"/>
      <c r="I16147"/>
      <c r="J16147"/>
      <c r="K16147" s="2"/>
      <c r="L16147" s="60"/>
    </row>
    <row r="16148" spans="1:12">
      <c r="A16148"/>
      <c r="B16148"/>
      <c r="C16148"/>
      <c r="D16148"/>
      <c r="E16148"/>
      <c r="F16148"/>
      <c r="G16148"/>
      <c r="H16148"/>
      <c r="I16148"/>
      <c r="J16148"/>
      <c r="K16148" s="2"/>
      <c r="L16148" s="60"/>
    </row>
    <row r="16149" spans="1:12">
      <c r="A16149"/>
      <c r="B16149"/>
      <c r="C16149"/>
      <c r="D16149"/>
      <c r="E16149"/>
      <c r="F16149"/>
      <c r="G16149"/>
      <c r="H16149"/>
      <c r="I16149"/>
      <c r="J16149"/>
      <c r="K16149" s="2"/>
      <c r="L16149" s="60"/>
    </row>
    <row r="16150" spans="1:12">
      <c r="A16150"/>
      <c r="B16150"/>
      <c r="C16150"/>
      <c r="D16150"/>
      <c r="E16150"/>
      <c r="F16150"/>
      <c r="G16150"/>
      <c r="H16150"/>
      <c r="I16150"/>
      <c r="J16150"/>
      <c r="K16150" s="2"/>
      <c r="L16150" s="60"/>
    </row>
    <row r="16151" spans="1:12">
      <c r="A16151"/>
      <c r="B16151"/>
      <c r="C16151"/>
      <c r="D16151"/>
      <c r="E16151"/>
      <c r="F16151"/>
      <c r="G16151"/>
      <c r="H16151"/>
      <c r="I16151"/>
      <c r="J16151"/>
      <c r="K16151" s="2"/>
      <c r="L16151" s="60"/>
    </row>
    <row r="16152" spans="1:12">
      <c r="A16152"/>
      <c r="B16152"/>
      <c r="C16152"/>
      <c r="D16152"/>
      <c r="E16152"/>
      <c r="F16152"/>
      <c r="G16152"/>
      <c r="H16152"/>
      <c r="I16152"/>
      <c r="J16152"/>
      <c r="K16152" s="2"/>
      <c r="L16152" s="60"/>
    </row>
    <row r="16153" spans="1:12">
      <c r="A16153"/>
      <c r="B16153"/>
      <c r="C16153"/>
      <c r="D16153"/>
      <c r="E16153"/>
      <c r="F16153"/>
      <c r="G16153"/>
      <c r="H16153"/>
      <c r="I16153"/>
      <c r="J16153"/>
      <c r="K16153" s="2"/>
      <c r="L16153" s="60"/>
    </row>
    <row r="16154" spans="1:12">
      <c r="A16154"/>
      <c r="B16154"/>
      <c r="C16154"/>
      <c r="D16154"/>
      <c r="E16154"/>
      <c r="F16154"/>
      <c r="G16154"/>
      <c r="H16154"/>
      <c r="I16154"/>
      <c r="J16154"/>
      <c r="K16154" s="2"/>
      <c r="L16154" s="60"/>
    </row>
    <row r="16155" spans="1:12">
      <c r="A16155"/>
      <c r="B16155"/>
      <c r="C16155"/>
      <c r="D16155"/>
      <c r="E16155"/>
      <c r="F16155"/>
      <c r="G16155"/>
      <c r="H16155"/>
      <c r="I16155"/>
      <c r="J16155"/>
      <c r="K16155" s="62"/>
      <c r="L16155" s="63"/>
    </row>
    <row r="16156" spans="1:12">
      <c r="A16156"/>
      <c r="B16156"/>
      <c r="C16156"/>
      <c r="D16156"/>
      <c r="E16156"/>
      <c r="F16156"/>
      <c r="G16156"/>
      <c r="H16156"/>
      <c r="I16156"/>
      <c r="J16156"/>
      <c r="K16156" s="62"/>
      <c r="L16156" s="63"/>
    </row>
    <row r="16157" spans="1:12">
      <c r="A16157"/>
      <c r="B16157"/>
      <c r="C16157"/>
      <c r="D16157"/>
      <c r="E16157"/>
      <c r="F16157"/>
      <c r="G16157"/>
      <c r="H16157"/>
      <c r="I16157"/>
      <c r="J16157"/>
      <c r="K16157" s="62"/>
      <c r="L16157" s="63"/>
    </row>
    <row r="16158" spans="1:12">
      <c r="A16158"/>
      <c r="B16158"/>
      <c r="C16158"/>
      <c r="D16158"/>
      <c r="E16158"/>
      <c r="F16158"/>
      <c r="G16158"/>
      <c r="H16158"/>
      <c r="I16158"/>
      <c r="J16158"/>
      <c r="K16158" s="2"/>
      <c r="L16158" s="60"/>
    </row>
    <row r="16159" spans="1:12">
      <c r="A16159"/>
      <c r="B16159"/>
      <c r="C16159"/>
      <c r="D16159"/>
      <c r="E16159"/>
      <c r="F16159"/>
      <c r="G16159"/>
      <c r="H16159"/>
      <c r="I16159"/>
      <c r="J16159"/>
      <c r="K16159" s="2"/>
      <c r="L16159" s="60"/>
    </row>
    <row r="16160" spans="1:12">
      <c r="A16160"/>
      <c r="B16160"/>
      <c r="C16160"/>
      <c r="D16160"/>
      <c r="E16160"/>
      <c r="F16160"/>
      <c r="G16160"/>
      <c r="H16160"/>
      <c r="I16160"/>
      <c r="J16160"/>
      <c r="K16160" s="2"/>
      <c r="L16160" s="60"/>
    </row>
    <row r="16161" spans="1:12">
      <c r="A16161"/>
      <c r="B16161"/>
      <c r="C16161"/>
      <c r="D16161"/>
      <c r="E16161"/>
      <c r="F16161"/>
      <c r="G16161"/>
      <c r="H16161"/>
      <c r="I16161"/>
      <c r="J16161"/>
      <c r="K16161" s="2"/>
      <c r="L16161" s="60"/>
    </row>
    <row r="16162" spans="1:12">
      <c r="A16162"/>
      <c r="B16162"/>
      <c r="C16162"/>
      <c r="D16162"/>
      <c r="E16162"/>
      <c r="F16162"/>
      <c r="G16162"/>
      <c r="H16162"/>
      <c r="I16162"/>
      <c r="J16162"/>
      <c r="K16162" s="2"/>
      <c r="L16162" s="60"/>
    </row>
    <row r="16163" spans="1:12">
      <c r="A16163"/>
      <c r="B16163"/>
      <c r="C16163"/>
      <c r="D16163"/>
      <c r="E16163"/>
      <c r="F16163"/>
      <c r="G16163"/>
      <c r="H16163"/>
      <c r="I16163"/>
      <c r="J16163"/>
      <c r="K16163" s="2"/>
      <c r="L16163" s="60"/>
    </row>
    <row r="16164" spans="1:12">
      <c r="A16164"/>
      <c r="B16164"/>
      <c r="C16164"/>
      <c r="D16164"/>
      <c r="E16164"/>
      <c r="F16164"/>
      <c r="G16164"/>
      <c r="H16164"/>
      <c r="I16164"/>
      <c r="J16164"/>
      <c r="K16164" s="2"/>
      <c r="L16164" s="60"/>
    </row>
    <row r="16165" spans="1:12">
      <c r="A16165"/>
      <c r="B16165"/>
      <c r="C16165"/>
      <c r="D16165"/>
      <c r="E16165"/>
      <c r="F16165"/>
      <c r="G16165"/>
      <c r="H16165"/>
      <c r="I16165"/>
      <c r="J16165"/>
      <c r="K16165" s="2"/>
      <c r="L16165" s="60"/>
    </row>
    <row r="16166" spans="1:12">
      <c r="A16166"/>
      <c r="B16166"/>
      <c r="C16166"/>
      <c r="D16166"/>
      <c r="E16166"/>
      <c r="F16166"/>
      <c r="G16166"/>
      <c r="H16166"/>
      <c r="I16166"/>
      <c r="J16166"/>
      <c r="K16166" s="2"/>
      <c r="L16166" s="60"/>
    </row>
    <row r="16167" spans="1:12">
      <c r="A16167"/>
      <c r="B16167"/>
      <c r="C16167"/>
      <c r="D16167"/>
      <c r="E16167"/>
      <c r="F16167"/>
      <c r="G16167"/>
      <c r="H16167"/>
      <c r="I16167"/>
      <c r="J16167"/>
      <c r="K16167" s="2"/>
      <c r="L16167" s="60"/>
    </row>
    <row r="16168" spans="1:12">
      <c r="A16168"/>
      <c r="B16168"/>
      <c r="C16168"/>
      <c r="D16168"/>
      <c r="E16168"/>
      <c r="F16168"/>
      <c r="G16168"/>
      <c r="H16168"/>
      <c r="I16168"/>
      <c r="J16168"/>
      <c r="K16168" s="2"/>
      <c r="L16168" s="60"/>
    </row>
    <row r="16169" spans="1:12">
      <c r="A16169"/>
      <c r="B16169"/>
      <c r="C16169"/>
      <c r="D16169"/>
      <c r="E16169"/>
      <c r="F16169"/>
      <c r="G16169"/>
      <c r="H16169"/>
      <c r="I16169"/>
      <c r="J16169"/>
      <c r="K16169" s="2"/>
      <c r="L16169" s="60"/>
    </row>
    <row r="16170" spans="1:12">
      <c r="A16170"/>
      <c r="B16170"/>
      <c r="C16170"/>
      <c r="D16170"/>
      <c r="E16170"/>
      <c r="F16170"/>
      <c r="G16170"/>
      <c r="H16170"/>
      <c r="I16170"/>
      <c r="J16170"/>
      <c r="K16170" s="2"/>
      <c r="L16170" s="60"/>
    </row>
    <row r="16171" spans="1:12">
      <c r="A16171"/>
      <c r="B16171"/>
      <c r="C16171"/>
      <c r="D16171"/>
      <c r="E16171"/>
      <c r="F16171"/>
      <c r="G16171"/>
      <c r="H16171"/>
      <c r="I16171"/>
      <c r="J16171"/>
      <c r="K16171" s="2"/>
      <c r="L16171" s="60"/>
    </row>
    <row r="16172" spans="1:12">
      <c r="A16172"/>
      <c r="B16172"/>
      <c r="C16172"/>
      <c r="D16172"/>
      <c r="E16172"/>
      <c r="F16172"/>
      <c r="G16172"/>
      <c r="H16172"/>
      <c r="I16172"/>
      <c r="J16172"/>
      <c r="K16172" s="2"/>
      <c r="L16172" s="60"/>
    </row>
    <row r="16173" spans="1:12">
      <c r="A16173"/>
      <c r="B16173"/>
      <c r="C16173"/>
      <c r="D16173"/>
      <c r="E16173"/>
      <c r="F16173"/>
      <c r="G16173"/>
      <c r="H16173"/>
      <c r="I16173"/>
      <c r="J16173"/>
      <c r="K16173" s="2"/>
      <c r="L16173" s="60"/>
    </row>
    <row r="16174" spans="1:12">
      <c r="A16174"/>
      <c r="B16174"/>
      <c r="C16174"/>
      <c r="D16174"/>
      <c r="E16174"/>
      <c r="F16174"/>
      <c r="G16174"/>
      <c r="H16174"/>
      <c r="I16174"/>
      <c r="J16174"/>
      <c r="K16174" s="2"/>
      <c r="L16174" s="60"/>
    </row>
    <row r="16175" spans="1:12">
      <c r="A16175"/>
      <c r="B16175"/>
      <c r="C16175"/>
      <c r="D16175"/>
      <c r="E16175"/>
      <c r="F16175"/>
      <c r="G16175"/>
      <c r="H16175"/>
      <c r="I16175"/>
      <c r="J16175"/>
      <c r="K16175" s="2"/>
      <c r="L16175" s="60"/>
    </row>
    <row r="16176" spans="1:12">
      <c r="A16176"/>
      <c r="B16176"/>
      <c r="C16176"/>
      <c r="D16176"/>
      <c r="E16176"/>
      <c r="F16176"/>
      <c r="G16176"/>
      <c r="H16176"/>
      <c r="I16176"/>
      <c r="J16176"/>
      <c r="K16176" s="2"/>
      <c r="L16176" s="60"/>
    </row>
    <row r="16177" spans="1:12">
      <c r="A16177"/>
      <c r="B16177"/>
      <c r="C16177"/>
      <c r="D16177"/>
      <c r="E16177"/>
      <c r="F16177"/>
      <c r="G16177"/>
      <c r="H16177"/>
      <c r="I16177"/>
      <c r="J16177"/>
      <c r="K16177" s="2"/>
      <c r="L16177" s="60"/>
    </row>
    <row r="16178" spans="1:12">
      <c r="A16178"/>
      <c r="B16178"/>
      <c r="C16178"/>
      <c r="D16178"/>
      <c r="E16178"/>
      <c r="F16178"/>
      <c r="G16178"/>
      <c r="H16178"/>
      <c r="I16178"/>
      <c r="J16178"/>
      <c r="K16178" s="2"/>
      <c r="L16178" s="60"/>
    </row>
    <row r="16179" spans="1:12">
      <c r="A16179"/>
      <c r="B16179"/>
      <c r="C16179"/>
      <c r="D16179"/>
      <c r="E16179"/>
      <c r="F16179"/>
      <c r="G16179"/>
      <c r="H16179"/>
      <c r="I16179"/>
      <c r="J16179"/>
      <c r="K16179" s="2"/>
      <c r="L16179" s="60"/>
    </row>
    <row r="16180" spans="1:12">
      <c r="A16180"/>
      <c r="B16180"/>
      <c r="C16180"/>
      <c r="D16180"/>
      <c r="E16180"/>
      <c r="F16180"/>
      <c r="G16180"/>
      <c r="H16180"/>
      <c r="I16180"/>
      <c r="J16180"/>
      <c r="K16180" s="2"/>
      <c r="L16180" s="60"/>
    </row>
    <row r="16181" spans="1:12">
      <c r="A16181"/>
      <c r="B16181"/>
      <c r="C16181"/>
      <c r="D16181"/>
      <c r="E16181"/>
      <c r="F16181"/>
      <c r="G16181"/>
      <c r="H16181"/>
      <c r="I16181"/>
      <c r="J16181"/>
      <c r="K16181" s="2"/>
      <c r="L16181" s="60"/>
    </row>
    <row r="16182" spans="1:12">
      <c r="A16182"/>
      <c r="B16182"/>
      <c r="C16182"/>
      <c r="D16182"/>
      <c r="E16182"/>
      <c r="F16182"/>
      <c r="G16182"/>
      <c r="H16182"/>
      <c r="I16182"/>
      <c r="J16182"/>
      <c r="K16182" s="2"/>
      <c r="L16182" s="60"/>
    </row>
    <row r="16183" spans="1:12">
      <c r="A16183"/>
      <c r="B16183"/>
      <c r="C16183"/>
      <c r="D16183"/>
      <c r="E16183"/>
      <c r="F16183"/>
      <c r="G16183"/>
      <c r="H16183"/>
      <c r="I16183"/>
      <c r="J16183"/>
      <c r="K16183" s="2"/>
      <c r="L16183" s="60"/>
    </row>
    <row r="16184" spans="1:12">
      <c r="A16184"/>
      <c r="B16184"/>
      <c r="C16184"/>
      <c r="D16184"/>
      <c r="E16184"/>
      <c r="F16184"/>
      <c r="G16184"/>
      <c r="H16184"/>
      <c r="I16184"/>
      <c r="J16184"/>
      <c r="K16184" s="2"/>
      <c r="L16184" s="60"/>
    </row>
    <row r="16185" spans="1:12">
      <c r="A16185"/>
      <c r="B16185"/>
      <c r="C16185"/>
      <c r="D16185"/>
      <c r="E16185"/>
      <c r="F16185"/>
      <c r="G16185"/>
      <c r="H16185"/>
      <c r="I16185"/>
      <c r="J16185"/>
      <c r="K16185" s="2"/>
      <c r="L16185" s="60"/>
    </row>
    <row r="16186" spans="1:12">
      <c r="A16186"/>
      <c r="B16186"/>
      <c r="C16186"/>
      <c r="D16186"/>
      <c r="E16186"/>
      <c r="F16186"/>
      <c r="G16186"/>
      <c r="H16186"/>
      <c r="I16186"/>
      <c r="J16186"/>
      <c r="K16186" s="2"/>
      <c r="L16186" s="60"/>
    </row>
    <row r="16187" spans="1:12">
      <c r="A16187"/>
      <c r="B16187"/>
      <c r="C16187"/>
      <c r="D16187"/>
      <c r="E16187"/>
      <c r="F16187"/>
      <c r="G16187"/>
      <c r="H16187"/>
      <c r="I16187"/>
      <c r="J16187"/>
      <c r="K16187" s="2"/>
      <c r="L16187" s="60"/>
    </row>
    <row r="16188" spans="1:12">
      <c r="A16188"/>
      <c r="B16188"/>
      <c r="C16188"/>
      <c r="D16188"/>
      <c r="E16188"/>
      <c r="F16188"/>
      <c r="G16188"/>
      <c r="H16188"/>
      <c r="I16188"/>
      <c r="J16188"/>
      <c r="K16188" s="2"/>
      <c r="L16188" s="60"/>
    </row>
    <row r="16189" spans="1:12">
      <c r="A16189"/>
      <c r="B16189"/>
      <c r="C16189"/>
      <c r="D16189"/>
      <c r="E16189"/>
      <c r="F16189"/>
      <c r="G16189"/>
      <c r="H16189"/>
      <c r="I16189"/>
      <c r="J16189"/>
      <c r="K16189" s="2"/>
      <c r="L16189" s="60"/>
    </row>
    <row r="16190" spans="1:12">
      <c r="A16190"/>
      <c r="B16190"/>
      <c r="C16190"/>
      <c r="D16190"/>
      <c r="E16190"/>
      <c r="F16190"/>
      <c r="G16190"/>
      <c r="H16190"/>
      <c r="I16190"/>
      <c r="J16190"/>
      <c r="K16190" s="2"/>
      <c r="L16190" s="60"/>
    </row>
    <row r="16191" spans="1:12">
      <c r="A16191"/>
      <c r="B16191"/>
      <c r="C16191"/>
      <c r="D16191"/>
      <c r="E16191"/>
      <c r="F16191"/>
      <c r="G16191"/>
      <c r="H16191"/>
      <c r="I16191"/>
      <c r="J16191"/>
      <c r="K16191" s="2"/>
      <c r="L16191" s="60"/>
    </row>
    <row r="16192" spans="1:12">
      <c r="A16192"/>
      <c r="B16192"/>
      <c r="C16192"/>
      <c r="D16192"/>
      <c r="E16192"/>
      <c r="F16192"/>
      <c r="G16192"/>
      <c r="H16192"/>
      <c r="I16192"/>
      <c r="J16192"/>
      <c r="K16192" s="62"/>
      <c r="L16192" s="63"/>
    </row>
    <row r="16193" spans="1:12">
      <c r="A16193"/>
      <c r="B16193"/>
      <c r="C16193"/>
      <c r="D16193"/>
      <c r="E16193"/>
      <c r="F16193"/>
      <c r="G16193"/>
      <c r="H16193"/>
      <c r="I16193"/>
      <c r="J16193"/>
      <c r="K16193" s="2"/>
      <c r="L16193" s="60"/>
    </row>
    <row r="16194" spans="1:12">
      <c r="A16194"/>
      <c r="B16194"/>
      <c r="C16194"/>
      <c r="D16194"/>
      <c r="E16194"/>
      <c r="F16194"/>
      <c r="G16194"/>
      <c r="H16194"/>
      <c r="I16194"/>
      <c r="J16194"/>
      <c r="K16194" s="2"/>
      <c r="L16194" s="60"/>
    </row>
    <row r="16195" spans="1:12">
      <c r="A16195"/>
      <c r="B16195"/>
      <c r="C16195"/>
      <c r="D16195"/>
      <c r="E16195"/>
      <c r="F16195"/>
      <c r="G16195"/>
      <c r="H16195"/>
      <c r="I16195"/>
      <c r="J16195"/>
      <c r="K16195" s="62"/>
      <c r="L16195" s="63"/>
    </row>
    <row r="16196" spans="1:12">
      <c r="A16196"/>
      <c r="B16196"/>
      <c r="C16196"/>
      <c r="D16196"/>
      <c r="E16196"/>
      <c r="F16196"/>
      <c r="G16196"/>
      <c r="H16196"/>
      <c r="I16196"/>
      <c r="J16196"/>
      <c r="K16196" s="2"/>
      <c r="L16196" s="60"/>
    </row>
    <row r="16197" spans="1:12">
      <c r="A16197"/>
      <c r="B16197"/>
      <c r="C16197"/>
      <c r="D16197"/>
      <c r="E16197"/>
      <c r="F16197"/>
      <c r="G16197"/>
      <c r="H16197"/>
      <c r="I16197"/>
      <c r="J16197"/>
      <c r="K16197" s="2"/>
      <c r="L16197" s="60"/>
    </row>
    <row r="16198" spans="1:12">
      <c r="A16198"/>
      <c r="B16198"/>
      <c r="C16198"/>
      <c r="D16198"/>
      <c r="E16198"/>
      <c r="F16198"/>
      <c r="G16198"/>
      <c r="H16198"/>
      <c r="I16198"/>
      <c r="J16198"/>
      <c r="K16198" s="62"/>
      <c r="L16198" s="63"/>
    </row>
    <row r="16199" spans="1:12">
      <c r="A16199"/>
      <c r="B16199"/>
      <c r="C16199"/>
      <c r="D16199"/>
      <c r="E16199"/>
      <c r="F16199"/>
      <c r="G16199"/>
      <c r="H16199"/>
      <c r="I16199"/>
      <c r="J16199"/>
      <c r="K16199" s="2"/>
      <c r="L16199" s="60"/>
    </row>
    <row r="16200" spans="1:12">
      <c r="A16200"/>
      <c r="B16200"/>
      <c r="C16200"/>
      <c r="D16200"/>
      <c r="E16200"/>
      <c r="F16200"/>
      <c r="G16200"/>
      <c r="H16200"/>
      <c r="I16200"/>
      <c r="J16200"/>
      <c r="K16200" s="2"/>
      <c r="L16200" s="60"/>
    </row>
    <row r="16201" spans="1:12">
      <c r="A16201"/>
      <c r="B16201"/>
      <c r="C16201"/>
      <c r="D16201"/>
      <c r="E16201"/>
      <c r="F16201"/>
      <c r="G16201"/>
      <c r="H16201"/>
      <c r="I16201"/>
      <c r="J16201"/>
      <c r="K16201" s="62"/>
      <c r="L16201" s="63"/>
    </row>
    <row r="16202" spans="1:12">
      <c r="A16202"/>
      <c r="B16202"/>
      <c r="C16202"/>
      <c r="D16202"/>
      <c r="E16202"/>
      <c r="F16202"/>
      <c r="G16202"/>
      <c r="H16202"/>
      <c r="I16202"/>
      <c r="J16202"/>
      <c r="K16202" s="2"/>
      <c r="L16202" s="60"/>
    </row>
    <row r="16203" spans="1:12">
      <c r="A16203"/>
      <c r="B16203"/>
      <c r="C16203"/>
      <c r="D16203"/>
      <c r="E16203"/>
      <c r="F16203"/>
      <c r="G16203"/>
      <c r="H16203"/>
      <c r="I16203"/>
      <c r="J16203"/>
      <c r="K16203" s="2"/>
      <c r="L16203" s="60"/>
    </row>
    <row r="16204" spans="1:12">
      <c r="A16204"/>
      <c r="B16204"/>
      <c r="C16204"/>
      <c r="D16204"/>
      <c r="E16204"/>
      <c r="F16204"/>
      <c r="G16204"/>
      <c r="H16204"/>
      <c r="I16204"/>
      <c r="J16204"/>
      <c r="K16204" s="2"/>
      <c r="L16204" s="60"/>
    </row>
    <row r="16205" spans="1:12">
      <c r="A16205"/>
      <c r="B16205"/>
      <c r="C16205"/>
      <c r="D16205"/>
      <c r="E16205"/>
      <c r="F16205"/>
      <c r="G16205"/>
      <c r="H16205"/>
      <c r="I16205"/>
      <c r="J16205"/>
      <c r="K16205" s="2"/>
      <c r="L16205" s="60"/>
    </row>
    <row r="16206" spans="1:12">
      <c r="A16206"/>
      <c r="B16206"/>
      <c r="C16206"/>
      <c r="D16206"/>
      <c r="E16206"/>
      <c r="F16206"/>
      <c r="G16206"/>
      <c r="H16206"/>
      <c r="I16206"/>
      <c r="J16206"/>
      <c r="K16206" s="2"/>
      <c r="L16206" s="60"/>
    </row>
    <row r="16207" spans="1:12">
      <c r="A16207"/>
      <c r="B16207"/>
      <c r="C16207"/>
      <c r="D16207"/>
      <c r="E16207"/>
      <c r="F16207"/>
      <c r="G16207"/>
      <c r="H16207"/>
      <c r="I16207"/>
      <c r="J16207"/>
      <c r="K16207" s="2"/>
      <c r="L16207" s="60"/>
    </row>
    <row r="16208" spans="1:12">
      <c r="A16208"/>
      <c r="B16208"/>
      <c r="C16208"/>
      <c r="D16208"/>
      <c r="E16208"/>
      <c r="F16208"/>
      <c r="G16208"/>
      <c r="H16208"/>
      <c r="I16208"/>
      <c r="J16208"/>
      <c r="K16208" s="2"/>
      <c r="L16208" s="60"/>
    </row>
    <row r="16209" spans="1:12">
      <c r="A16209"/>
      <c r="B16209"/>
      <c r="C16209"/>
      <c r="D16209"/>
      <c r="E16209"/>
      <c r="F16209"/>
      <c r="G16209"/>
      <c r="H16209"/>
      <c r="I16209"/>
      <c r="J16209"/>
      <c r="K16209" s="2"/>
      <c r="L16209" s="60"/>
    </row>
    <row r="16210" spans="1:12">
      <c r="A16210"/>
      <c r="B16210"/>
      <c r="C16210"/>
      <c r="D16210"/>
      <c r="E16210"/>
      <c r="F16210"/>
      <c r="G16210"/>
      <c r="H16210"/>
      <c r="I16210"/>
      <c r="J16210"/>
      <c r="K16210" s="2"/>
      <c r="L16210" s="60"/>
    </row>
    <row r="16211" spans="1:12">
      <c r="A16211"/>
      <c r="B16211"/>
      <c r="C16211"/>
      <c r="D16211"/>
      <c r="E16211"/>
      <c r="F16211"/>
      <c r="G16211"/>
      <c r="H16211"/>
      <c r="I16211"/>
      <c r="J16211"/>
      <c r="K16211" s="2"/>
      <c r="L16211" s="60"/>
    </row>
    <row r="16212" spans="1:12">
      <c r="A16212"/>
      <c r="B16212"/>
      <c r="C16212"/>
      <c r="D16212"/>
      <c r="E16212"/>
      <c r="F16212"/>
      <c r="G16212"/>
      <c r="H16212"/>
      <c r="I16212"/>
      <c r="J16212"/>
      <c r="K16212" s="2"/>
      <c r="L16212" s="60"/>
    </row>
    <row r="16213" spans="1:12">
      <c r="A16213"/>
      <c r="B16213"/>
      <c r="C16213"/>
      <c r="D16213"/>
      <c r="E16213"/>
      <c r="F16213"/>
      <c r="G16213"/>
      <c r="H16213"/>
      <c r="I16213"/>
      <c r="J16213"/>
      <c r="K16213" s="2"/>
      <c r="L16213" s="60"/>
    </row>
    <row r="16214" spans="1:12">
      <c r="A16214"/>
      <c r="B16214"/>
      <c r="C16214"/>
      <c r="D16214"/>
      <c r="E16214"/>
      <c r="F16214"/>
      <c r="G16214"/>
      <c r="H16214"/>
      <c r="I16214"/>
      <c r="J16214"/>
      <c r="K16214" s="2"/>
      <c r="L16214" s="60"/>
    </row>
    <row r="16215" spans="1:12">
      <c r="A16215"/>
      <c r="B16215"/>
      <c r="C16215"/>
      <c r="D16215"/>
      <c r="E16215"/>
      <c r="F16215"/>
      <c r="G16215"/>
      <c r="H16215"/>
      <c r="I16215"/>
      <c r="J16215"/>
      <c r="K16215" s="2"/>
      <c r="L16215" s="60"/>
    </row>
    <row r="16216" spans="1:12">
      <c r="A16216"/>
      <c r="B16216"/>
      <c r="C16216"/>
      <c r="D16216"/>
      <c r="E16216"/>
      <c r="F16216"/>
      <c r="G16216"/>
      <c r="H16216"/>
      <c r="I16216"/>
      <c r="J16216"/>
      <c r="K16216" s="2"/>
      <c r="L16216" s="60"/>
    </row>
    <row r="16217" spans="1:12">
      <c r="A16217"/>
      <c r="B16217"/>
      <c r="C16217"/>
      <c r="D16217"/>
      <c r="E16217"/>
      <c r="F16217"/>
      <c r="G16217"/>
      <c r="H16217"/>
      <c r="I16217"/>
      <c r="J16217"/>
      <c r="K16217" s="2"/>
      <c r="L16217" s="60"/>
    </row>
    <row r="16218" spans="1:12">
      <c r="A16218"/>
      <c r="B16218"/>
      <c r="C16218"/>
      <c r="D16218"/>
      <c r="E16218"/>
      <c r="F16218"/>
      <c r="G16218"/>
      <c r="H16218"/>
      <c r="I16218"/>
      <c r="J16218"/>
      <c r="K16218" s="2"/>
      <c r="L16218" s="60"/>
    </row>
    <row r="16219" spans="1:12">
      <c r="A16219"/>
      <c r="B16219"/>
      <c r="C16219"/>
      <c r="D16219"/>
      <c r="E16219"/>
      <c r="F16219"/>
      <c r="G16219"/>
      <c r="H16219"/>
      <c r="I16219"/>
      <c r="J16219"/>
      <c r="K16219" s="2"/>
      <c r="L16219" s="60"/>
    </row>
    <row r="16220" spans="1:12">
      <c r="A16220"/>
      <c r="B16220"/>
      <c r="C16220"/>
      <c r="D16220"/>
      <c r="E16220"/>
      <c r="F16220"/>
      <c r="G16220"/>
      <c r="H16220"/>
      <c r="I16220"/>
      <c r="J16220"/>
      <c r="K16220" s="2"/>
      <c r="L16220" s="60"/>
    </row>
    <row r="16221" spans="1:12">
      <c r="A16221"/>
      <c r="B16221"/>
      <c r="C16221"/>
      <c r="D16221"/>
      <c r="E16221"/>
      <c r="F16221"/>
      <c r="G16221"/>
      <c r="H16221"/>
      <c r="I16221"/>
      <c r="J16221"/>
      <c r="K16221" s="2"/>
      <c r="L16221" s="60"/>
    </row>
    <row r="16222" spans="1:12">
      <c r="A16222"/>
      <c r="B16222"/>
      <c r="C16222"/>
      <c r="D16222"/>
      <c r="E16222"/>
      <c r="F16222"/>
      <c r="G16222"/>
      <c r="H16222"/>
      <c r="I16222"/>
      <c r="J16222"/>
      <c r="K16222" s="2"/>
      <c r="L16222" s="60"/>
    </row>
    <row r="16223" spans="1:12">
      <c r="A16223"/>
      <c r="B16223"/>
      <c r="C16223"/>
      <c r="D16223"/>
      <c r="E16223"/>
      <c r="F16223"/>
      <c r="G16223"/>
      <c r="H16223"/>
      <c r="I16223"/>
      <c r="J16223"/>
      <c r="K16223" s="2"/>
      <c r="L16223" s="60"/>
    </row>
    <row r="16224" spans="1:12">
      <c r="A16224"/>
      <c r="B16224"/>
      <c r="C16224"/>
      <c r="D16224"/>
      <c r="E16224"/>
      <c r="F16224"/>
      <c r="G16224"/>
      <c r="H16224"/>
      <c r="I16224"/>
      <c r="J16224"/>
      <c r="K16224" s="2"/>
      <c r="L16224" s="60"/>
    </row>
    <row r="16225" spans="1:12">
      <c r="A16225"/>
      <c r="B16225"/>
      <c r="C16225"/>
      <c r="D16225"/>
      <c r="E16225"/>
      <c r="F16225"/>
      <c r="G16225"/>
      <c r="H16225"/>
      <c r="I16225"/>
      <c r="J16225"/>
      <c r="K16225" s="2"/>
      <c r="L16225" s="60"/>
    </row>
    <row r="16226" spans="1:12">
      <c r="A16226"/>
      <c r="B16226"/>
      <c r="C16226"/>
      <c r="D16226"/>
      <c r="E16226"/>
      <c r="F16226"/>
      <c r="G16226"/>
      <c r="H16226"/>
      <c r="I16226"/>
      <c r="J16226"/>
      <c r="K16226" s="2"/>
      <c r="L16226" s="60"/>
    </row>
    <row r="16227" spans="1:12">
      <c r="A16227"/>
      <c r="B16227"/>
      <c r="C16227"/>
      <c r="D16227"/>
      <c r="E16227"/>
      <c r="F16227"/>
      <c r="G16227"/>
      <c r="H16227"/>
      <c r="I16227"/>
      <c r="J16227"/>
      <c r="K16227" s="2"/>
      <c r="L16227" s="60"/>
    </row>
    <row r="16228" spans="1:12">
      <c r="A16228"/>
      <c r="B16228"/>
      <c r="C16228"/>
      <c r="D16228"/>
      <c r="E16228"/>
      <c r="F16228"/>
      <c r="G16228"/>
      <c r="H16228"/>
      <c r="I16228"/>
      <c r="J16228"/>
      <c r="K16228" s="2"/>
      <c r="L16228" s="60"/>
    </row>
    <row r="16229" spans="1:12">
      <c r="A16229"/>
      <c r="B16229"/>
      <c r="C16229"/>
      <c r="D16229"/>
      <c r="E16229"/>
      <c r="F16229"/>
      <c r="G16229"/>
      <c r="H16229"/>
      <c r="I16229"/>
      <c r="J16229"/>
      <c r="K16229" s="2"/>
      <c r="L16229" s="60"/>
    </row>
    <row r="16230" spans="1:12">
      <c r="A16230"/>
      <c r="B16230"/>
      <c r="C16230"/>
      <c r="D16230"/>
      <c r="E16230"/>
      <c r="F16230"/>
      <c r="G16230"/>
      <c r="H16230"/>
      <c r="I16230"/>
      <c r="J16230"/>
      <c r="K16230" s="2"/>
      <c r="L16230" s="60"/>
    </row>
    <row r="16231" spans="1:12">
      <c r="A16231"/>
      <c r="B16231"/>
      <c r="C16231"/>
      <c r="D16231"/>
      <c r="E16231"/>
      <c r="F16231"/>
      <c r="G16231"/>
      <c r="H16231"/>
      <c r="I16231"/>
      <c r="J16231"/>
      <c r="K16231" s="2"/>
      <c r="L16231" s="60"/>
    </row>
    <row r="16232" spans="1:12">
      <c r="A16232"/>
      <c r="B16232"/>
      <c r="C16232"/>
      <c r="D16232"/>
      <c r="E16232"/>
      <c r="F16232"/>
      <c r="G16232"/>
      <c r="H16232"/>
      <c r="I16232"/>
      <c r="J16232"/>
      <c r="K16232" s="2"/>
      <c r="L16232" s="60"/>
    </row>
    <row r="16233" spans="1:12">
      <c r="A16233"/>
      <c r="B16233"/>
      <c r="C16233"/>
      <c r="D16233"/>
      <c r="E16233"/>
      <c r="F16233"/>
      <c r="G16233"/>
      <c r="H16233"/>
      <c r="I16233"/>
      <c r="J16233"/>
      <c r="K16233" s="2"/>
      <c r="L16233" s="60"/>
    </row>
    <row r="16234" spans="1:12">
      <c r="A16234"/>
      <c r="B16234"/>
      <c r="C16234"/>
      <c r="D16234"/>
      <c r="E16234"/>
      <c r="F16234"/>
      <c r="G16234"/>
      <c r="H16234"/>
      <c r="I16234"/>
      <c r="J16234"/>
      <c r="K16234" s="2"/>
      <c r="L16234" s="60"/>
    </row>
    <row r="16235" spans="1:12">
      <c r="A16235"/>
      <c r="B16235"/>
      <c r="C16235"/>
      <c r="D16235"/>
      <c r="E16235"/>
      <c r="F16235"/>
      <c r="G16235"/>
      <c r="H16235"/>
      <c r="I16235"/>
      <c r="J16235"/>
      <c r="K16235" s="2"/>
      <c r="L16235" s="60"/>
    </row>
    <row r="16236" spans="1:12">
      <c r="A16236"/>
      <c r="B16236"/>
      <c r="C16236"/>
      <c r="D16236"/>
      <c r="E16236"/>
      <c r="F16236"/>
      <c r="G16236"/>
      <c r="H16236"/>
      <c r="I16236"/>
      <c r="J16236"/>
      <c r="K16236" s="2"/>
      <c r="L16236" s="60"/>
    </row>
    <row r="16237" spans="1:12">
      <c r="A16237"/>
      <c r="B16237"/>
      <c r="C16237"/>
      <c r="D16237"/>
      <c r="E16237"/>
      <c r="F16237"/>
      <c r="G16237"/>
      <c r="H16237"/>
      <c r="I16237"/>
      <c r="J16237"/>
      <c r="K16237" s="2"/>
      <c r="L16237" s="60"/>
    </row>
    <row r="16238" spans="1:12">
      <c r="A16238"/>
      <c r="B16238"/>
      <c r="C16238"/>
      <c r="D16238"/>
      <c r="E16238"/>
      <c r="F16238"/>
      <c r="G16238"/>
      <c r="H16238"/>
      <c r="I16238"/>
      <c r="J16238"/>
      <c r="K16238" s="2"/>
      <c r="L16238" s="60"/>
    </row>
    <row r="16239" spans="1:12">
      <c r="A16239"/>
      <c r="B16239"/>
      <c r="C16239"/>
      <c r="D16239"/>
      <c r="E16239"/>
      <c r="F16239"/>
      <c r="G16239"/>
      <c r="H16239"/>
      <c r="I16239"/>
      <c r="J16239"/>
      <c r="K16239" s="2"/>
      <c r="L16239" s="60"/>
    </row>
    <row r="16240" spans="1:12">
      <c r="A16240"/>
      <c r="B16240"/>
      <c r="C16240"/>
      <c r="D16240"/>
      <c r="E16240"/>
      <c r="F16240"/>
      <c r="G16240"/>
      <c r="H16240"/>
      <c r="I16240"/>
      <c r="J16240"/>
      <c r="K16240" s="2"/>
      <c r="L16240" s="60"/>
    </row>
    <row r="16241" spans="1:12">
      <c r="A16241"/>
      <c r="B16241"/>
      <c r="C16241"/>
      <c r="D16241"/>
      <c r="E16241"/>
      <c r="F16241"/>
      <c r="G16241"/>
      <c r="H16241"/>
      <c r="I16241"/>
      <c r="J16241"/>
      <c r="K16241" s="2"/>
      <c r="L16241" s="60"/>
    </row>
    <row r="16242" spans="1:12">
      <c r="A16242"/>
      <c r="B16242"/>
      <c r="C16242"/>
      <c r="D16242"/>
      <c r="E16242"/>
      <c r="F16242"/>
      <c r="G16242"/>
      <c r="H16242"/>
      <c r="I16242"/>
      <c r="J16242"/>
      <c r="K16242" s="2"/>
      <c r="L16242" s="60"/>
    </row>
    <row r="16243" spans="1:12">
      <c r="A16243"/>
      <c r="B16243"/>
      <c r="C16243"/>
      <c r="D16243"/>
      <c r="E16243"/>
      <c r="F16243"/>
      <c r="G16243"/>
      <c r="H16243"/>
      <c r="I16243"/>
      <c r="J16243"/>
      <c r="K16243" s="2"/>
      <c r="L16243" s="60"/>
    </row>
    <row r="16244" spans="1:12">
      <c r="A16244"/>
      <c r="B16244"/>
      <c r="C16244"/>
      <c r="D16244"/>
      <c r="E16244"/>
      <c r="F16244"/>
      <c r="G16244"/>
      <c r="H16244"/>
      <c r="I16244"/>
      <c r="J16244"/>
      <c r="K16244" s="2"/>
      <c r="L16244" s="60"/>
    </row>
    <row r="16245" spans="1:12">
      <c r="A16245"/>
      <c r="B16245"/>
      <c r="C16245"/>
      <c r="D16245"/>
      <c r="E16245"/>
      <c r="F16245"/>
      <c r="G16245"/>
      <c r="H16245"/>
      <c r="I16245"/>
      <c r="J16245"/>
      <c r="K16245" s="2"/>
      <c r="L16245" s="60"/>
    </row>
    <row r="16246" spans="1:12">
      <c r="A16246"/>
      <c r="B16246"/>
      <c r="C16246"/>
      <c r="D16246"/>
      <c r="E16246"/>
      <c r="F16246"/>
      <c r="G16246"/>
      <c r="H16246"/>
      <c r="I16246"/>
      <c r="J16246"/>
      <c r="K16246" s="2"/>
      <c r="L16246" s="60"/>
    </row>
    <row r="16247" spans="1:12">
      <c r="A16247"/>
      <c r="B16247"/>
      <c r="C16247"/>
      <c r="D16247"/>
      <c r="E16247"/>
      <c r="F16247"/>
      <c r="G16247"/>
      <c r="H16247"/>
      <c r="I16247"/>
      <c r="J16247"/>
      <c r="K16247" s="2"/>
      <c r="L16247" s="60"/>
    </row>
    <row r="16248" spans="1:12">
      <c r="A16248"/>
      <c r="B16248"/>
      <c r="C16248"/>
      <c r="D16248"/>
      <c r="E16248"/>
      <c r="F16248"/>
      <c r="G16248"/>
      <c r="H16248"/>
      <c r="I16248"/>
      <c r="J16248"/>
      <c r="K16248" s="2"/>
      <c r="L16248" s="60"/>
    </row>
    <row r="16249" spans="1:12">
      <c r="A16249"/>
      <c r="B16249"/>
      <c r="C16249"/>
      <c r="D16249"/>
      <c r="E16249"/>
      <c r="F16249"/>
      <c r="G16249"/>
      <c r="H16249"/>
      <c r="I16249"/>
      <c r="J16249"/>
      <c r="K16249" s="2"/>
      <c r="L16249" s="60"/>
    </row>
    <row r="16250" spans="1:12">
      <c r="A16250"/>
      <c r="B16250"/>
      <c r="C16250"/>
      <c r="D16250"/>
      <c r="E16250"/>
      <c r="F16250"/>
      <c r="G16250"/>
      <c r="H16250"/>
      <c r="I16250"/>
      <c r="J16250"/>
      <c r="K16250" s="2"/>
      <c r="L16250" s="60"/>
    </row>
    <row r="16251" spans="1:12">
      <c r="A16251"/>
      <c r="B16251"/>
      <c r="C16251"/>
      <c r="D16251"/>
      <c r="E16251"/>
      <c r="F16251"/>
      <c r="G16251"/>
      <c r="H16251"/>
      <c r="I16251"/>
      <c r="J16251"/>
      <c r="K16251" s="2"/>
      <c r="L16251" s="60"/>
    </row>
    <row r="16252" spans="1:12">
      <c r="A16252"/>
      <c r="B16252"/>
      <c r="C16252"/>
      <c r="D16252"/>
      <c r="E16252"/>
      <c r="F16252"/>
      <c r="G16252"/>
      <c r="H16252"/>
      <c r="I16252"/>
      <c r="J16252"/>
      <c r="K16252" s="2"/>
      <c r="L16252" s="60"/>
    </row>
    <row r="16253" spans="1:12">
      <c r="A16253"/>
      <c r="B16253"/>
      <c r="C16253"/>
      <c r="D16253"/>
      <c r="E16253"/>
      <c r="F16253"/>
      <c r="G16253"/>
      <c r="H16253"/>
      <c r="I16253"/>
      <c r="J16253"/>
      <c r="K16253" s="2"/>
      <c r="L16253" s="60"/>
    </row>
    <row r="16254" spans="1:12">
      <c r="A16254"/>
      <c r="B16254"/>
      <c r="C16254"/>
      <c r="D16254"/>
      <c r="E16254"/>
      <c r="F16254"/>
      <c r="G16254"/>
      <c r="H16254"/>
      <c r="I16254"/>
      <c r="J16254"/>
      <c r="K16254" s="2"/>
      <c r="L16254" s="60"/>
    </row>
    <row r="16255" spans="1:12">
      <c r="A16255"/>
      <c r="B16255"/>
      <c r="C16255"/>
      <c r="D16255"/>
      <c r="E16255"/>
      <c r="F16255"/>
      <c r="G16255"/>
      <c r="H16255"/>
      <c r="I16255"/>
      <c r="J16255"/>
      <c r="K16255" s="2"/>
      <c r="L16255" s="60"/>
    </row>
    <row r="16256" spans="1:12">
      <c r="A16256"/>
      <c r="B16256"/>
      <c r="C16256"/>
      <c r="D16256"/>
      <c r="E16256"/>
      <c r="F16256"/>
      <c r="G16256"/>
      <c r="H16256"/>
      <c r="I16256"/>
      <c r="J16256"/>
      <c r="K16256" s="2"/>
      <c r="L16256" s="60"/>
    </row>
    <row r="16257" spans="1:12">
      <c r="A16257"/>
      <c r="B16257"/>
      <c r="C16257"/>
      <c r="D16257"/>
      <c r="E16257"/>
      <c r="F16257"/>
      <c r="G16257"/>
      <c r="H16257"/>
      <c r="I16257"/>
      <c r="J16257"/>
      <c r="K16257" s="2"/>
      <c r="L16257" s="60"/>
    </row>
    <row r="16258" spans="1:12">
      <c r="A16258"/>
      <c r="B16258"/>
      <c r="C16258"/>
      <c r="D16258"/>
      <c r="E16258"/>
      <c r="F16258"/>
      <c r="G16258"/>
      <c r="H16258"/>
      <c r="I16258"/>
      <c r="J16258"/>
      <c r="K16258" s="2"/>
      <c r="L16258" s="60"/>
    </row>
    <row r="16259" spans="1:12">
      <c r="A16259"/>
      <c r="B16259"/>
      <c r="C16259"/>
      <c r="D16259"/>
      <c r="E16259"/>
      <c r="F16259"/>
      <c r="G16259"/>
      <c r="H16259"/>
      <c r="I16259"/>
      <c r="J16259"/>
      <c r="K16259" s="2"/>
      <c r="L16259" s="60"/>
    </row>
    <row r="16260" spans="1:12">
      <c r="A16260"/>
      <c r="B16260"/>
      <c r="C16260"/>
      <c r="D16260"/>
      <c r="E16260"/>
      <c r="F16260"/>
      <c r="G16260"/>
      <c r="H16260"/>
      <c r="I16260"/>
      <c r="J16260"/>
      <c r="K16260" s="2"/>
      <c r="L16260" s="60"/>
    </row>
    <row r="16261" spans="1:12">
      <c r="A16261"/>
      <c r="B16261"/>
      <c r="C16261"/>
      <c r="D16261"/>
      <c r="E16261"/>
      <c r="F16261"/>
      <c r="G16261"/>
      <c r="H16261"/>
      <c r="I16261"/>
      <c r="J16261"/>
      <c r="K16261" s="2"/>
      <c r="L16261" s="60"/>
    </row>
    <row r="16262" spans="1:12">
      <c r="A16262"/>
      <c r="B16262"/>
      <c r="C16262"/>
      <c r="D16262"/>
      <c r="E16262"/>
      <c r="F16262"/>
      <c r="G16262"/>
      <c r="H16262"/>
      <c r="I16262"/>
      <c r="J16262"/>
      <c r="K16262" s="2"/>
      <c r="L16262" s="60"/>
    </row>
    <row r="16263" spans="1:12">
      <c r="A16263"/>
      <c r="B16263"/>
      <c r="C16263"/>
      <c r="D16263"/>
      <c r="E16263"/>
      <c r="F16263"/>
      <c r="G16263"/>
      <c r="H16263"/>
      <c r="I16263"/>
      <c r="J16263"/>
      <c r="K16263" s="2"/>
      <c r="L16263" s="60"/>
    </row>
    <row r="16264" spans="1:12">
      <c r="A16264"/>
      <c r="B16264"/>
      <c r="C16264"/>
      <c r="D16264"/>
      <c r="E16264"/>
      <c r="F16264"/>
      <c r="G16264"/>
      <c r="H16264"/>
      <c r="I16264"/>
      <c r="J16264"/>
      <c r="K16264" s="2"/>
      <c r="L16264" s="60"/>
    </row>
    <row r="16265" spans="1:12">
      <c r="A16265"/>
      <c r="B16265"/>
      <c r="C16265"/>
      <c r="D16265"/>
      <c r="E16265"/>
      <c r="F16265"/>
      <c r="G16265"/>
      <c r="H16265"/>
      <c r="I16265"/>
      <c r="J16265"/>
      <c r="K16265" s="2"/>
      <c r="L16265" s="60"/>
    </row>
    <row r="16266" spans="1:12">
      <c r="A16266"/>
      <c r="B16266"/>
      <c r="C16266"/>
      <c r="D16266"/>
      <c r="E16266"/>
      <c r="F16266"/>
      <c r="G16266"/>
      <c r="H16266"/>
      <c r="I16266"/>
      <c r="J16266"/>
      <c r="K16266" s="2"/>
      <c r="L16266" s="60"/>
    </row>
    <row r="16267" spans="1:12">
      <c r="A16267"/>
      <c r="B16267"/>
      <c r="C16267"/>
      <c r="D16267"/>
      <c r="E16267"/>
      <c r="F16267"/>
      <c r="G16267"/>
      <c r="H16267"/>
      <c r="I16267"/>
      <c r="J16267"/>
      <c r="K16267" s="2"/>
      <c r="L16267" s="60"/>
    </row>
    <row r="16268" spans="1:12">
      <c r="A16268"/>
      <c r="B16268"/>
      <c r="C16268"/>
      <c r="D16268"/>
      <c r="E16268"/>
      <c r="F16268"/>
      <c r="G16268"/>
      <c r="H16268"/>
      <c r="I16268"/>
      <c r="J16268"/>
      <c r="K16268" s="2"/>
      <c r="L16268" s="60"/>
    </row>
    <row r="16269" spans="1:12">
      <c r="A16269"/>
      <c r="B16269"/>
      <c r="C16269"/>
      <c r="D16269"/>
      <c r="E16269"/>
      <c r="F16269"/>
      <c r="G16269"/>
      <c r="H16269"/>
      <c r="I16269"/>
      <c r="J16269"/>
      <c r="K16269" s="2"/>
      <c r="L16269" s="60"/>
    </row>
    <row r="16270" spans="1:12">
      <c r="A16270"/>
      <c r="B16270"/>
      <c r="C16270"/>
      <c r="D16270"/>
      <c r="E16270"/>
      <c r="F16270"/>
      <c r="G16270"/>
      <c r="H16270"/>
      <c r="I16270"/>
      <c r="J16270"/>
      <c r="K16270" s="2"/>
      <c r="L16270" s="60"/>
    </row>
    <row r="16271" spans="1:12">
      <c r="A16271"/>
      <c r="B16271"/>
      <c r="C16271"/>
      <c r="D16271"/>
      <c r="E16271"/>
      <c r="F16271"/>
      <c r="G16271"/>
      <c r="H16271"/>
      <c r="I16271"/>
      <c r="J16271"/>
      <c r="K16271" s="2"/>
      <c r="L16271" s="60"/>
    </row>
    <row r="16272" spans="1:12">
      <c r="A16272"/>
      <c r="B16272"/>
      <c r="C16272"/>
      <c r="D16272"/>
      <c r="E16272"/>
      <c r="F16272"/>
      <c r="G16272"/>
      <c r="H16272"/>
      <c r="I16272"/>
      <c r="J16272"/>
      <c r="K16272" s="2"/>
      <c r="L16272" s="60"/>
    </row>
    <row r="16273" spans="1:12">
      <c r="A16273"/>
      <c r="B16273"/>
      <c r="C16273"/>
      <c r="D16273"/>
      <c r="E16273"/>
      <c r="F16273"/>
      <c r="G16273"/>
      <c r="H16273"/>
      <c r="I16273"/>
      <c r="J16273"/>
      <c r="K16273" s="2"/>
      <c r="L16273" s="60"/>
    </row>
    <row r="16274" spans="1:12">
      <c r="A16274"/>
      <c r="B16274"/>
      <c r="C16274"/>
      <c r="D16274"/>
      <c r="E16274"/>
      <c r="F16274"/>
      <c r="G16274"/>
      <c r="H16274"/>
      <c r="I16274"/>
      <c r="J16274"/>
      <c r="K16274" s="2"/>
      <c r="L16274" s="60"/>
    </row>
    <row r="16275" spans="1:12">
      <c r="A16275"/>
      <c r="B16275"/>
      <c r="C16275"/>
      <c r="D16275"/>
      <c r="E16275"/>
      <c r="F16275"/>
      <c r="G16275"/>
      <c r="H16275"/>
      <c r="I16275"/>
      <c r="J16275"/>
      <c r="K16275" s="2"/>
      <c r="L16275" s="60"/>
    </row>
    <row r="16276" spans="1:12">
      <c r="A16276"/>
      <c r="B16276"/>
      <c r="C16276"/>
      <c r="D16276"/>
      <c r="E16276"/>
      <c r="F16276"/>
      <c r="G16276"/>
      <c r="H16276"/>
      <c r="I16276"/>
      <c r="J16276"/>
      <c r="K16276" s="2"/>
      <c r="L16276" s="60"/>
    </row>
    <row r="16277" spans="1:12">
      <c r="A16277"/>
      <c r="B16277"/>
      <c r="C16277"/>
      <c r="D16277"/>
      <c r="E16277"/>
      <c r="F16277"/>
      <c r="G16277"/>
      <c r="H16277"/>
      <c r="I16277"/>
      <c r="J16277"/>
      <c r="K16277" s="2"/>
      <c r="L16277" s="60"/>
    </row>
    <row r="16278" spans="1:12">
      <c r="A16278"/>
      <c r="B16278"/>
      <c r="C16278"/>
      <c r="D16278"/>
      <c r="E16278"/>
      <c r="F16278"/>
      <c r="G16278"/>
      <c r="H16278"/>
      <c r="I16278"/>
      <c r="J16278"/>
      <c r="K16278" s="2"/>
      <c r="L16278" s="60"/>
    </row>
    <row r="16279" spans="1:12">
      <c r="A16279"/>
      <c r="B16279"/>
      <c r="C16279"/>
      <c r="D16279"/>
      <c r="E16279"/>
      <c r="F16279"/>
      <c r="G16279"/>
      <c r="H16279"/>
      <c r="I16279"/>
      <c r="J16279"/>
      <c r="K16279" s="2"/>
      <c r="L16279" s="60"/>
    </row>
    <row r="16280" spans="1:12">
      <c r="A16280"/>
      <c r="B16280"/>
      <c r="C16280"/>
      <c r="D16280"/>
      <c r="E16280"/>
      <c r="F16280"/>
      <c r="G16280"/>
      <c r="H16280"/>
      <c r="I16280"/>
      <c r="J16280"/>
      <c r="K16280" s="2"/>
      <c r="L16280" s="60"/>
    </row>
    <row r="16281" spans="1:12">
      <c r="A16281"/>
      <c r="B16281"/>
      <c r="C16281"/>
      <c r="D16281"/>
      <c r="E16281"/>
      <c r="F16281"/>
      <c r="G16281"/>
      <c r="H16281"/>
      <c r="I16281"/>
      <c r="J16281"/>
      <c r="K16281" s="2"/>
      <c r="L16281" s="60"/>
    </row>
    <row r="16282" spans="1:12">
      <c r="A16282"/>
      <c r="B16282"/>
      <c r="C16282"/>
      <c r="D16282"/>
      <c r="E16282"/>
      <c r="F16282"/>
      <c r="G16282"/>
      <c r="H16282"/>
      <c r="I16282"/>
      <c r="J16282"/>
      <c r="K16282" s="2"/>
      <c r="L16282" s="60"/>
    </row>
    <row r="16283" spans="1:12">
      <c r="A16283"/>
      <c r="B16283"/>
      <c r="C16283"/>
      <c r="D16283"/>
      <c r="E16283"/>
      <c r="F16283"/>
      <c r="G16283"/>
      <c r="H16283"/>
      <c r="I16283"/>
      <c r="J16283"/>
      <c r="K16283" s="2"/>
      <c r="L16283" s="60"/>
    </row>
    <row r="16284" spans="1:12">
      <c r="A16284"/>
      <c r="B16284"/>
      <c r="C16284"/>
      <c r="D16284"/>
      <c r="E16284"/>
      <c r="F16284"/>
      <c r="G16284"/>
      <c r="H16284"/>
      <c r="I16284"/>
      <c r="J16284"/>
      <c r="K16284" s="2"/>
      <c r="L16284" s="60"/>
    </row>
    <row r="16285" spans="1:12">
      <c r="A16285"/>
      <c r="B16285"/>
      <c r="C16285"/>
      <c r="D16285"/>
      <c r="E16285"/>
      <c r="F16285"/>
      <c r="G16285"/>
      <c r="H16285"/>
      <c r="I16285"/>
      <c r="J16285"/>
      <c r="K16285" s="2"/>
      <c r="L16285" s="60"/>
    </row>
    <row r="16286" spans="1:12">
      <c r="A16286"/>
      <c r="B16286"/>
      <c r="C16286"/>
      <c r="D16286"/>
      <c r="E16286"/>
      <c r="F16286"/>
      <c r="G16286"/>
      <c r="H16286"/>
      <c r="I16286"/>
      <c r="J16286"/>
      <c r="K16286" s="2"/>
      <c r="L16286" s="60"/>
    </row>
    <row r="16287" spans="1:12">
      <c r="A16287"/>
      <c r="B16287"/>
      <c r="C16287"/>
      <c r="D16287"/>
      <c r="E16287"/>
      <c r="F16287"/>
      <c r="G16287"/>
      <c r="H16287"/>
      <c r="I16287"/>
      <c r="J16287"/>
      <c r="K16287" s="2"/>
      <c r="L16287" s="60"/>
    </row>
    <row r="16288" spans="1:12">
      <c r="A16288"/>
      <c r="B16288"/>
      <c r="C16288"/>
      <c r="D16288"/>
      <c r="E16288"/>
      <c r="F16288"/>
      <c r="G16288"/>
      <c r="H16288"/>
      <c r="I16288"/>
      <c r="J16288"/>
      <c r="K16288" s="2"/>
      <c r="L16288" s="60"/>
    </row>
    <row r="16289" spans="1:12">
      <c r="A16289"/>
      <c r="B16289"/>
      <c r="C16289"/>
      <c r="D16289"/>
      <c r="E16289"/>
      <c r="F16289"/>
      <c r="G16289"/>
      <c r="H16289"/>
      <c r="I16289"/>
      <c r="J16289"/>
      <c r="K16289" s="2"/>
      <c r="L16289" s="60"/>
    </row>
    <row r="16290" spans="1:12">
      <c r="A16290"/>
      <c r="B16290"/>
      <c r="C16290"/>
      <c r="D16290"/>
      <c r="E16290"/>
      <c r="F16290"/>
      <c r="G16290"/>
      <c r="H16290"/>
      <c r="I16290"/>
      <c r="J16290"/>
      <c r="K16290" s="2"/>
      <c r="L16290" s="60"/>
    </row>
    <row r="16291" spans="1:12">
      <c r="A16291"/>
      <c r="B16291"/>
      <c r="C16291"/>
      <c r="D16291"/>
      <c r="E16291"/>
      <c r="F16291"/>
      <c r="G16291"/>
      <c r="H16291"/>
      <c r="I16291"/>
      <c r="J16291"/>
      <c r="K16291" s="2"/>
      <c r="L16291" s="60"/>
    </row>
    <row r="16292" spans="1:12">
      <c r="A16292"/>
      <c r="B16292"/>
      <c r="C16292"/>
      <c r="D16292"/>
      <c r="E16292"/>
      <c r="F16292"/>
      <c r="G16292"/>
      <c r="H16292"/>
      <c r="I16292"/>
      <c r="J16292"/>
      <c r="K16292" s="2"/>
      <c r="L16292" s="60"/>
    </row>
    <row r="16293" spans="1:12">
      <c r="A16293"/>
      <c r="B16293"/>
      <c r="C16293"/>
      <c r="D16293"/>
      <c r="E16293"/>
      <c r="F16293"/>
      <c r="G16293"/>
      <c r="H16293"/>
      <c r="I16293"/>
      <c r="J16293"/>
      <c r="K16293" s="2"/>
      <c r="L16293" s="60"/>
    </row>
    <row r="16294" spans="1:12">
      <c r="A16294"/>
      <c r="B16294"/>
      <c r="C16294"/>
      <c r="D16294"/>
      <c r="E16294"/>
      <c r="F16294"/>
      <c r="G16294"/>
      <c r="H16294"/>
      <c r="I16294"/>
      <c r="J16294"/>
      <c r="K16294" s="2"/>
      <c r="L16294" s="60"/>
    </row>
    <row r="16295" spans="1:12">
      <c r="A16295"/>
      <c r="B16295"/>
      <c r="C16295"/>
      <c r="D16295"/>
      <c r="E16295"/>
      <c r="F16295"/>
      <c r="G16295"/>
      <c r="H16295"/>
      <c r="I16295"/>
      <c r="J16295"/>
      <c r="K16295" s="2"/>
      <c r="L16295" s="60"/>
    </row>
    <row r="16296" spans="1:12">
      <c r="A16296"/>
      <c r="B16296"/>
      <c r="C16296"/>
      <c r="D16296"/>
      <c r="E16296"/>
      <c r="F16296"/>
      <c r="G16296"/>
      <c r="H16296"/>
      <c r="I16296"/>
      <c r="J16296"/>
      <c r="K16296" s="2"/>
      <c r="L16296" s="60"/>
    </row>
    <row r="16297" spans="1:12">
      <c r="A16297"/>
      <c r="B16297"/>
      <c r="C16297"/>
      <c r="D16297"/>
      <c r="E16297"/>
      <c r="F16297"/>
      <c r="G16297"/>
      <c r="H16297"/>
      <c r="I16297"/>
      <c r="J16297"/>
      <c r="K16297" s="2"/>
      <c r="L16297" s="60"/>
    </row>
    <row r="16298" spans="1:12">
      <c r="A16298"/>
      <c r="B16298"/>
      <c r="C16298"/>
      <c r="D16298"/>
      <c r="E16298"/>
      <c r="F16298"/>
      <c r="G16298"/>
      <c r="H16298"/>
      <c r="I16298"/>
      <c r="J16298"/>
      <c r="K16298" s="2"/>
      <c r="L16298" s="60"/>
    </row>
    <row r="16299" spans="1:12">
      <c r="A16299"/>
      <c r="B16299"/>
      <c r="C16299"/>
      <c r="D16299"/>
      <c r="E16299"/>
      <c r="F16299"/>
      <c r="G16299"/>
      <c r="H16299"/>
      <c r="I16299"/>
      <c r="J16299"/>
      <c r="K16299" s="2"/>
      <c r="L16299" s="60"/>
    </row>
    <row r="16300" spans="1:12">
      <c r="A16300"/>
      <c r="B16300"/>
      <c r="C16300"/>
      <c r="D16300"/>
      <c r="E16300"/>
      <c r="F16300"/>
      <c r="G16300"/>
      <c r="H16300"/>
      <c r="I16300"/>
      <c r="J16300"/>
      <c r="K16300" s="2"/>
      <c r="L16300" s="60"/>
    </row>
    <row r="16301" spans="1:12">
      <c r="A16301"/>
      <c r="B16301"/>
      <c r="C16301"/>
      <c r="D16301"/>
      <c r="E16301"/>
      <c r="F16301"/>
      <c r="G16301"/>
      <c r="H16301"/>
      <c r="I16301"/>
      <c r="J16301"/>
      <c r="K16301" s="2"/>
      <c r="L16301" s="60"/>
    </row>
    <row r="16302" spans="1:12">
      <c r="A16302"/>
      <c r="B16302"/>
      <c r="C16302"/>
      <c r="D16302"/>
      <c r="E16302"/>
      <c r="F16302"/>
      <c r="G16302"/>
      <c r="H16302"/>
      <c r="I16302"/>
      <c r="J16302"/>
      <c r="K16302" s="2"/>
      <c r="L16302" s="60"/>
    </row>
    <row r="16303" spans="1:12">
      <c r="A16303"/>
      <c r="B16303"/>
      <c r="C16303"/>
      <c r="D16303"/>
      <c r="E16303"/>
      <c r="F16303"/>
      <c r="G16303"/>
      <c r="H16303"/>
      <c r="I16303"/>
      <c r="J16303"/>
      <c r="K16303" s="2"/>
      <c r="L16303" s="60"/>
    </row>
    <row r="16304" spans="1:12">
      <c r="A16304"/>
      <c r="B16304"/>
      <c r="C16304"/>
      <c r="D16304"/>
      <c r="E16304"/>
      <c r="F16304"/>
      <c r="G16304"/>
      <c r="H16304"/>
      <c r="I16304"/>
      <c r="J16304"/>
      <c r="K16304" s="2"/>
      <c r="L16304" s="60"/>
    </row>
    <row r="16305" spans="1:12">
      <c r="A16305"/>
      <c r="B16305"/>
      <c r="C16305"/>
      <c r="D16305"/>
      <c r="E16305"/>
      <c r="F16305"/>
      <c r="G16305"/>
      <c r="H16305"/>
      <c r="I16305"/>
      <c r="J16305"/>
      <c r="K16305" s="2"/>
      <c r="L16305" s="60"/>
    </row>
    <row r="16306" spans="1:12">
      <c r="A16306"/>
      <c r="B16306"/>
      <c r="C16306"/>
      <c r="D16306"/>
      <c r="E16306"/>
      <c r="F16306"/>
      <c r="G16306"/>
      <c r="H16306"/>
      <c r="I16306"/>
      <c r="J16306"/>
      <c r="K16306" s="2"/>
      <c r="L16306" s="60"/>
    </row>
    <row r="16307" spans="1:12">
      <c r="A16307"/>
      <c r="B16307"/>
      <c r="C16307"/>
      <c r="D16307"/>
      <c r="E16307"/>
      <c r="F16307"/>
      <c r="G16307"/>
      <c r="H16307"/>
      <c r="I16307"/>
      <c r="J16307"/>
      <c r="K16307" s="2"/>
      <c r="L16307" s="60"/>
    </row>
    <row r="16308" spans="1:12">
      <c r="A16308"/>
      <c r="B16308"/>
      <c r="C16308"/>
      <c r="D16308"/>
      <c r="E16308"/>
      <c r="F16308"/>
      <c r="G16308"/>
      <c r="H16308"/>
      <c r="I16308"/>
      <c r="J16308"/>
      <c r="K16308" s="2"/>
      <c r="L16308" s="60"/>
    </row>
    <row r="16309" spans="1:12">
      <c r="A16309"/>
      <c r="B16309"/>
      <c r="C16309"/>
      <c r="D16309"/>
      <c r="E16309"/>
      <c r="F16309"/>
      <c r="G16309"/>
      <c r="H16309"/>
      <c r="I16309"/>
      <c r="J16309"/>
      <c r="K16309" s="2"/>
      <c r="L16309" s="60"/>
    </row>
    <row r="16310" spans="1:12">
      <c r="A16310"/>
      <c r="B16310"/>
      <c r="C16310"/>
      <c r="D16310"/>
      <c r="E16310"/>
      <c r="F16310"/>
      <c r="G16310"/>
      <c r="H16310"/>
      <c r="I16310"/>
      <c r="J16310"/>
      <c r="K16310" s="2"/>
      <c r="L16310" s="60"/>
    </row>
    <row r="16311" spans="1:12">
      <c r="A16311"/>
      <c r="B16311"/>
      <c r="C16311"/>
      <c r="D16311"/>
      <c r="E16311"/>
      <c r="F16311"/>
      <c r="G16311"/>
      <c r="H16311"/>
      <c r="I16311"/>
      <c r="J16311"/>
      <c r="K16311" s="2"/>
      <c r="L16311" s="60"/>
    </row>
    <row r="16312" spans="1:12">
      <c r="A16312"/>
      <c r="B16312"/>
      <c r="C16312"/>
      <c r="D16312"/>
      <c r="E16312"/>
      <c r="F16312"/>
      <c r="G16312"/>
      <c r="H16312"/>
      <c r="I16312"/>
      <c r="J16312"/>
      <c r="K16312" s="2"/>
      <c r="L16312" s="60"/>
    </row>
    <row r="16313" spans="1:12">
      <c r="A16313"/>
      <c r="B16313"/>
      <c r="C16313"/>
      <c r="D16313"/>
      <c r="E16313"/>
      <c r="F16313"/>
      <c r="G16313"/>
      <c r="H16313"/>
      <c r="I16313"/>
      <c r="J16313"/>
      <c r="K16313" s="2"/>
      <c r="L16313" s="60"/>
    </row>
    <row r="16314" spans="1:12">
      <c r="A16314"/>
      <c r="B16314"/>
      <c r="C16314"/>
      <c r="D16314"/>
      <c r="E16314"/>
      <c r="F16314"/>
      <c r="G16314"/>
      <c r="H16314"/>
      <c r="I16314"/>
      <c r="J16314"/>
      <c r="K16314" s="2"/>
      <c r="L16314" s="60"/>
    </row>
    <row r="16315" spans="1:12">
      <c r="A16315"/>
      <c r="B16315"/>
      <c r="C16315"/>
      <c r="D16315"/>
      <c r="E16315"/>
      <c r="F16315"/>
      <c r="G16315"/>
      <c r="H16315"/>
      <c r="I16315"/>
      <c r="J16315"/>
      <c r="K16315" s="2"/>
      <c r="L16315" s="60"/>
    </row>
    <row r="16316" spans="1:12">
      <c r="A16316"/>
      <c r="B16316"/>
      <c r="C16316"/>
      <c r="D16316"/>
      <c r="E16316"/>
      <c r="F16316"/>
      <c r="G16316"/>
      <c r="H16316"/>
      <c r="I16316"/>
      <c r="J16316"/>
      <c r="K16316" s="2"/>
      <c r="L16316" s="60"/>
    </row>
    <row r="16317" spans="1:12">
      <c r="A16317"/>
      <c r="B16317"/>
      <c r="C16317"/>
      <c r="D16317"/>
      <c r="E16317"/>
      <c r="F16317"/>
      <c r="G16317"/>
      <c r="H16317"/>
      <c r="I16317"/>
      <c r="J16317"/>
      <c r="K16317" s="2"/>
      <c r="L16317" s="60"/>
    </row>
    <row r="16318" spans="1:12">
      <c r="A16318"/>
      <c r="B16318"/>
      <c r="C16318"/>
      <c r="D16318"/>
      <c r="E16318"/>
      <c r="F16318"/>
      <c r="G16318"/>
      <c r="H16318"/>
      <c r="I16318"/>
      <c r="J16318"/>
      <c r="K16318" s="2"/>
      <c r="L16318" s="60"/>
    </row>
    <row r="16319" spans="1:12">
      <c r="A16319"/>
      <c r="B16319"/>
      <c r="C16319"/>
      <c r="D16319"/>
      <c r="E16319"/>
      <c r="F16319"/>
      <c r="G16319"/>
      <c r="H16319"/>
      <c r="I16319"/>
      <c r="J16319"/>
      <c r="K16319" s="2"/>
      <c r="L16319" s="60"/>
    </row>
    <row r="16320" spans="1:12">
      <c r="A16320"/>
      <c r="B16320"/>
      <c r="C16320"/>
      <c r="D16320"/>
      <c r="E16320"/>
      <c r="F16320"/>
      <c r="G16320"/>
      <c r="H16320"/>
      <c r="I16320"/>
      <c r="J16320"/>
      <c r="K16320" s="2"/>
      <c r="L16320" s="60"/>
    </row>
    <row r="16321" spans="1:12">
      <c r="A16321"/>
      <c r="B16321"/>
      <c r="C16321"/>
      <c r="D16321"/>
      <c r="E16321"/>
      <c r="F16321"/>
      <c r="G16321"/>
      <c r="H16321"/>
      <c r="I16321"/>
      <c r="J16321"/>
      <c r="K16321" s="2"/>
      <c r="L16321" s="60"/>
    </row>
    <row r="16322" spans="1:12">
      <c r="A16322"/>
      <c r="B16322"/>
      <c r="C16322"/>
      <c r="D16322"/>
      <c r="E16322"/>
      <c r="F16322"/>
      <c r="G16322"/>
      <c r="H16322"/>
      <c r="I16322"/>
      <c r="J16322"/>
      <c r="K16322" s="2"/>
      <c r="L16322" s="60"/>
    </row>
    <row r="16323" spans="1:12">
      <c r="A16323"/>
      <c r="B16323"/>
      <c r="C16323"/>
      <c r="D16323"/>
      <c r="E16323"/>
      <c r="F16323"/>
      <c r="G16323"/>
      <c r="H16323"/>
      <c r="I16323"/>
      <c r="J16323"/>
      <c r="K16323" s="2"/>
      <c r="L16323" s="60"/>
    </row>
    <row r="16324" spans="1:12">
      <c r="A16324"/>
      <c r="B16324"/>
      <c r="C16324"/>
      <c r="D16324"/>
      <c r="E16324"/>
      <c r="F16324"/>
      <c r="G16324"/>
      <c r="H16324"/>
      <c r="I16324"/>
      <c r="J16324"/>
      <c r="K16324" s="2"/>
      <c r="L16324" s="60"/>
    </row>
    <row r="16325" spans="1:12">
      <c r="A16325"/>
      <c r="B16325"/>
      <c r="C16325"/>
      <c r="D16325"/>
      <c r="E16325"/>
      <c r="F16325"/>
      <c r="G16325"/>
      <c r="H16325"/>
      <c r="I16325"/>
      <c r="J16325"/>
      <c r="K16325" s="2"/>
      <c r="L16325" s="60"/>
    </row>
    <row r="16326" spans="1:12">
      <c r="A16326"/>
      <c r="B16326"/>
      <c r="C16326"/>
      <c r="D16326"/>
      <c r="E16326"/>
      <c r="F16326"/>
      <c r="G16326"/>
      <c r="H16326"/>
      <c r="I16326"/>
      <c r="J16326"/>
      <c r="K16326" s="2"/>
      <c r="L16326" s="60"/>
    </row>
    <row r="16327" spans="1:12">
      <c r="A16327"/>
      <c r="B16327"/>
      <c r="C16327"/>
      <c r="D16327"/>
      <c r="E16327"/>
      <c r="F16327"/>
      <c r="G16327"/>
      <c r="H16327"/>
      <c r="I16327"/>
      <c r="J16327"/>
      <c r="K16327" s="2"/>
      <c r="L16327" s="60"/>
    </row>
    <row r="16328" spans="1:12">
      <c r="A16328"/>
      <c r="B16328"/>
      <c r="C16328"/>
      <c r="D16328"/>
      <c r="E16328"/>
      <c r="F16328"/>
      <c r="G16328"/>
      <c r="H16328"/>
      <c r="I16328"/>
      <c r="J16328"/>
      <c r="K16328" s="2"/>
      <c r="L16328" s="60"/>
    </row>
    <row r="16329" spans="1:12">
      <c r="A16329"/>
      <c r="B16329"/>
      <c r="C16329"/>
      <c r="D16329"/>
      <c r="E16329"/>
      <c r="F16329"/>
      <c r="G16329"/>
      <c r="H16329"/>
      <c r="I16329"/>
      <c r="J16329"/>
      <c r="K16329" s="2"/>
      <c r="L16329" s="60"/>
    </row>
    <row r="16330" spans="1:12">
      <c r="A16330"/>
      <c r="B16330"/>
      <c r="C16330"/>
      <c r="D16330"/>
      <c r="E16330"/>
      <c r="F16330"/>
      <c r="G16330"/>
      <c r="H16330"/>
      <c r="I16330"/>
      <c r="J16330"/>
      <c r="K16330" s="2"/>
      <c r="L16330" s="60"/>
    </row>
    <row r="16331" spans="1:12">
      <c r="A16331"/>
      <c r="B16331"/>
      <c r="C16331"/>
      <c r="D16331"/>
      <c r="E16331"/>
      <c r="F16331"/>
      <c r="G16331"/>
      <c r="H16331"/>
      <c r="I16331"/>
      <c r="J16331"/>
      <c r="K16331" s="2"/>
      <c r="L16331" s="60"/>
    </row>
    <row r="16332" spans="1:12">
      <c r="A16332"/>
      <c r="B16332"/>
      <c r="C16332"/>
      <c r="D16332"/>
      <c r="E16332"/>
      <c r="F16332"/>
      <c r="G16332"/>
      <c r="H16332"/>
      <c r="I16332"/>
      <c r="J16332"/>
      <c r="K16332" s="2"/>
      <c r="L16332" s="60"/>
    </row>
    <row r="16333" spans="1:12">
      <c r="A16333"/>
      <c r="B16333"/>
      <c r="C16333"/>
      <c r="D16333"/>
      <c r="E16333"/>
      <c r="F16333"/>
      <c r="G16333"/>
      <c r="H16333"/>
      <c r="I16333"/>
      <c r="J16333"/>
      <c r="K16333" s="2"/>
      <c r="L16333" s="60"/>
    </row>
    <row r="16334" spans="1:12">
      <c r="A16334"/>
      <c r="B16334"/>
      <c r="C16334"/>
      <c r="D16334"/>
      <c r="E16334"/>
      <c r="F16334"/>
      <c r="G16334"/>
      <c r="H16334"/>
      <c r="I16334"/>
      <c r="J16334"/>
      <c r="K16334" s="2"/>
      <c r="L16334" s="60"/>
    </row>
    <row r="16335" spans="1:12">
      <c r="A16335"/>
      <c r="B16335"/>
      <c r="C16335"/>
      <c r="D16335"/>
      <c r="E16335"/>
      <c r="F16335"/>
      <c r="G16335"/>
      <c r="H16335"/>
      <c r="I16335"/>
      <c r="J16335"/>
      <c r="K16335" s="2"/>
      <c r="L16335" s="60"/>
    </row>
    <row r="16336" spans="1:12">
      <c r="A16336"/>
      <c r="B16336"/>
      <c r="C16336"/>
      <c r="D16336"/>
      <c r="E16336"/>
      <c r="F16336"/>
      <c r="G16336"/>
      <c r="H16336"/>
      <c r="I16336"/>
      <c r="J16336"/>
      <c r="K16336" s="2"/>
      <c r="L16336" s="60"/>
    </row>
    <row r="16337" spans="1:12">
      <c r="A16337"/>
      <c r="B16337"/>
      <c r="C16337"/>
      <c r="D16337"/>
      <c r="E16337"/>
      <c r="F16337"/>
      <c r="G16337"/>
      <c r="H16337"/>
      <c r="I16337"/>
      <c r="J16337"/>
      <c r="K16337" s="2"/>
      <c r="L16337" s="60"/>
    </row>
    <row r="16338" spans="1:12">
      <c r="A16338"/>
      <c r="B16338"/>
      <c r="C16338"/>
      <c r="D16338"/>
      <c r="E16338"/>
      <c r="F16338"/>
      <c r="G16338"/>
      <c r="H16338"/>
      <c r="I16338"/>
      <c r="J16338"/>
      <c r="K16338" s="2"/>
      <c r="L16338" s="60"/>
    </row>
    <row r="16339" spans="1:12">
      <c r="A16339"/>
      <c r="B16339"/>
      <c r="C16339"/>
      <c r="D16339"/>
      <c r="E16339"/>
      <c r="F16339"/>
      <c r="G16339"/>
      <c r="H16339"/>
      <c r="I16339"/>
      <c r="J16339"/>
      <c r="K16339" s="2"/>
      <c r="L16339" s="60"/>
    </row>
    <row r="16340" spans="1:12">
      <c r="A16340"/>
      <c r="B16340"/>
      <c r="C16340"/>
      <c r="D16340"/>
      <c r="E16340"/>
      <c r="F16340"/>
      <c r="G16340"/>
      <c r="H16340"/>
      <c r="I16340"/>
      <c r="J16340"/>
      <c r="K16340" s="2"/>
      <c r="L16340" s="60"/>
    </row>
    <row r="16341" spans="1:12">
      <c r="A16341"/>
      <c r="B16341"/>
      <c r="C16341"/>
      <c r="D16341"/>
      <c r="E16341"/>
      <c r="F16341"/>
      <c r="G16341"/>
      <c r="H16341"/>
      <c r="I16341"/>
      <c r="J16341"/>
      <c r="K16341" s="2"/>
      <c r="L16341" s="60"/>
    </row>
    <row r="16342" spans="1:12">
      <c r="A16342"/>
      <c r="B16342"/>
      <c r="C16342"/>
      <c r="D16342"/>
      <c r="E16342"/>
      <c r="F16342"/>
      <c r="G16342"/>
      <c r="H16342"/>
      <c r="I16342"/>
      <c r="J16342"/>
      <c r="K16342" s="2"/>
      <c r="L16342" s="60"/>
    </row>
    <row r="16343" spans="1:12">
      <c r="A16343"/>
      <c r="B16343"/>
      <c r="C16343"/>
      <c r="D16343"/>
      <c r="E16343"/>
      <c r="F16343"/>
      <c r="G16343"/>
      <c r="H16343"/>
      <c r="I16343"/>
      <c r="J16343"/>
      <c r="K16343" s="2"/>
      <c r="L16343" s="60"/>
    </row>
    <row r="16344" spans="1:12">
      <c r="A16344"/>
      <c r="B16344"/>
      <c r="C16344"/>
      <c r="D16344"/>
      <c r="E16344"/>
      <c r="F16344"/>
      <c r="G16344"/>
      <c r="H16344"/>
      <c r="I16344"/>
      <c r="J16344"/>
      <c r="K16344" s="2"/>
      <c r="L16344" s="60"/>
    </row>
    <row r="16345" spans="1:12">
      <c r="A16345"/>
      <c r="B16345"/>
      <c r="C16345"/>
      <c r="D16345"/>
      <c r="E16345"/>
      <c r="F16345"/>
      <c r="G16345"/>
      <c r="H16345"/>
      <c r="I16345"/>
      <c r="J16345"/>
      <c r="K16345" s="2"/>
      <c r="L16345" s="60"/>
    </row>
    <row r="16346" spans="1:12">
      <c r="A16346"/>
      <c r="B16346"/>
      <c r="C16346"/>
      <c r="D16346"/>
      <c r="E16346"/>
      <c r="F16346"/>
      <c r="G16346"/>
      <c r="H16346"/>
      <c r="I16346"/>
      <c r="J16346"/>
      <c r="K16346" s="2"/>
      <c r="L16346" s="60"/>
    </row>
    <row r="16347" spans="1:12">
      <c r="A16347"/>
      <c r="B16347"/>
      <c r="C16347"/>
      <c r="D16347"/>
      <c r="E16347"/>
      <c r="F16347"/>
      <c r="G16347"/>
      <c r="H16347"/>
      <c r="I16347"/>
      <c r="J16347"/>
      <c r="K16347" s="2"/>
      <c r="L16347" s="60"/>
    </row>
    <row r="16348" spans="1:12">
      <c r="A16348"/>
      <c r="B16348"/>
      <c r="C16348"/>
      <c r="D16348"/>
      <c r="E16348"/>
      <c r="F16348"/>
      <c r="G16348"/>
      <c r="H16348"/>
      <c r="I16348"/>
      <c r="J16348"/>
      <c r="K16348" s="2"/>
      <c r="L16348" s="60"/>
    </row>
    <row r="16349" spans="1:12">
      <c r="A16349"/>
      <c r="B16349"/>
      <c r="C16349"/>
      <c r="D16349"/>
      <c r="E16349"/>
      <c r="F16349"/>
      <c r="G16349"/>
      <c r="H16349"/>
      <c r="I16349"/>
      <c r="J16349"/>
      <c r="K16349" s="2"/>
      <c r="L16349" s="60"/>
    </row>
    <row r="16350" spans="1:12">
      <c r="A16350"/>
      <c r="B16350"/>
      <c r="C16350"/>
      <c r="D16350"/>
      <c r="E16350"/>
      <c r="F16350"/>
      <c r="G16350"/>
      <c r="H16350"/>
      <c r="I16350"/>
      <c r="J16350"/>
      <c r="K16350" s="2"/>
      <c r="L16350" s="60"/>
    </row>
    <row r="16351" spans="1:12">
      <c r="A16351"/>
      <c r="B16351"/>
      <c r="C16351"/>
      <c r="D16351"/>
      <c r="E16351"/>
      <c r="F16351"/>
      <c r="G16351"/>
      <c r="H16351"/>
      <c r="I16351"/>
      <c r="J16351"/>
      <c r="K16351" s="2"/>
      <c r="L16351" s="60"/>
    </row>
    <row r="16352" spans="1:12">
      <c r="A16352"/>
      <c r="B16352"/>
      <c r="C16352"/>
      <c r="D16352"/>
      <c r="E16352"/>
      <c r="F16352"/>
      <c r="G16352"/>
      <c r="H16352"/>
      <c r="I16352"/>
      <c r="J16352"/>
      <c r="K16352" s="2"/>
      <c r="L16352" s="60"/>
    </row>
    <row r="16353" spans="1:12">
      <c r="A16353"/>
      <c r="B16353"/>
      <c r="C16353"/>
      <c r="D16353"/>
      <c r="E16353"/>
      <c r="F16353"/>
      <c r="G16353"/>
      <c r="H16353"/>
      <c r="I16353"/>
      <c r="J16353"/>
      <c r="K16353" s="2"/>
      <c r="L16353" s="60"/>
    </row>
    <row r="16354" spans="1:12">
      <c r="A16354"/>
      <c r="B16354"/>
      <c r="C16354"/>
      <c r="D16354"/>
      <c r="E16354"/>
      <c r="F16354"/>
      <c r="G16354"/>
      <c r="H16354"/>
      <c r="I16354"/>
      <c r="J16354"/>
      <c r="K16354" s="2"/>
      <c r="L16354" s="60"/>
    </row>
    <row r="16355" spans="1:12">
      <c r="A16355"/>
      <c r="B16355"/>
      <c r="C16355"/>
      <c r="D16355"/>
      <c r="E16355"/>
      <c r="F16355"/>
      <c r="G16355"/>
      <c r="H16355"/>
      <c r="I16355"/>
      <c r="J16355"/>
      <c r="K16355" s="2"/>
      <c r="L16355" s="60"/>
    </row>
    <row r="16356" spans="1:12">
      <c r="A16356"/>
      <c r="B16356"/>
      <c r="C16356"/>
      <c r="D16356"/>
      <c r="E16356"/>
      <c r="F16356"/>
      <c r="G16356"/>
      <c r="H16356"/>
      <c r="I16356"/>
      <c r="J16356"/>
      <c r="K16356" s="2"/>
      <c r="L16356" s="60"/>
    </row>
    <row r="16357" spans="1:12">
      <c r="A16357"/>
      <c r="B16357"/>
      <c r="C16357"/>
      <c r="D16357"/>
      <c r="E16357"/>
      <c r="F16357"/>
      <c r="G16357"/>
      <c r="H16357"/>
      <c r="I16357"/>
      <c r="J16357"/>
      <c r="K16357" s="2"/>
      <c r="L16357" s="60"/>
    </row>
    <row r="16358" spans="1:12">
      <c r="A16358"/>
      <c r="B16358"/>
      <c r="C16358"/>
      <c r="D16358"/>
      <c r="E16358"/>
      <c r="F16358"/>
      <c r="G16358"/>
      <c r="H16358"/>
      <c r="I16358"/>
      <c r="J16358"/>
      <c r="K16358" s="2"/>
      <c r="L16358" s="60"/>
    </row>
    <row r="16359" spans="1:12">
      <c r="A16359"/>
      <c r="B16359"/>
      <c r="C16359"/>
      <c r="D16359"/>
      <c r="E16359"/>
      <c r="F16359"/>
      <c r="G16359"/>
      <c r="H16359"/>
      <c r="I16359"/>
      <c r="J16359"/>
      <c r="K16359" s="2"/>
      <c r="L16359" s="60"/>
    </row>
    <row r="16360" spans="1:12">
      <c r="A16360"/>
      <c r="B16360"/>
      <c r="C16360"/>
      <c r="D16360"/>
      <c r="E16360"/>
      <c r="F16360"/>
      <c r="G16360"/>
      <c r="H16360"/>
      <c r="I16360"/>
      <c r="J16360"/>
      <c r="K16360" s="2"/>
      <c r="L16360" s="60"/>
    </row>
    <row r="16361" spans="1:12">
      <c r="A16361"/>
      <c r="B16361"/>
      <c r="C16361"/>
      <c r="D16361"/>
      <c r="E16361"/>
      <c r="F16361"/>
      <c r="G16361"/>
      <c r="H16361"/>
      <c r="I16361"/>
      <c r="J16361"/>
      <c r="K16361" s="2"/>
      <c r="L16361" s="60"/>
    </row>
    <row r="16362" spans="1:12">
      <c r="A16362"/>
      <c r="B16362"/>
      <c r="C16362"/>
      <c r="D16362"/>
      <c r="E16362"/>
      <c r="F16362"/>
      <c r="G16362"/>
      <c r="H16362"/>
      <c r="I16362"/>
      <c r="J16362"/>
      <c r="K16362" s="2"/>
      <c r="L16362" s="60"/>
    </row>
    <row r="16363" spans="1:12">
      <c r="A16363"/>
      <c r="B16363"/>
      <c r="C16363"/>
      <c r="D16363"/>
      <c r="E16363"/>
      <c r="F16363"/>
      <c r="G16363"/>
      <c r="H16363"/>
      <c r="I16363"/>
      <c r="J16363"/>
      <c r="K16363" s="2"/>
      <c r="L16363" s="60"/>
    </row>
    <row r="16364" spans="1:12">
      <c r="A16364"/>
      <c r="B16364"/>
      <c r="C16364"/>
      <c r="D16364"/>
      <c r="E16364"/>
      <c r="F16364"/>
      <c r="G16364"/>
      <c r="H16364"/>
      <c r="I16364"/>
      <c r="J16364"/>
      <c r="K16364" s="2"/>
      <c r="L16364" s="60"/>
    </row>
    <row r="16365" spans="1:12">
      <c r="A16365"/>
      <c r="B16365"/>
      <c r="C16365"/>
      <c r="D16365"/>
      <c r="E16365"/>
      <c r="F16365"/>
      <c r="G16365"/>
      <c r="H16365"/>
      <c r="I16365"/>
      <c r="J16365"/>
      <c r="K16365" s="2"/>
      <c r="L16365" s="60"/>
    </row>
    <row r="16366" spans="1:12">
      <c r="A16366"/>
      <c r="B16366"/>
      <c r="C16366"/>
      <c r="D16366"/>
      <c r="E16366"/>
      <c r="F16366"/>
      <c r="G16366"/>
      <c r="H16366"/>
      <c r="I16366"/>
      <c r="J16366"/>
      <c r="K16366" s="2"/>
      <c r="L16366" s="60"/>
    </row>
    <row r="16367" spans="1:12">
      <c r="A16367"/>
      <c r="B16367"/>
      <c r="C16367"/>
      <c r="D16367"/>
      <c r="E16367"/>
      <c r="F16367"/>
      <c r="G16367"/>
      <c r="H16367"/>
      <c r="I16367"/>
      <c r="J16367"/>
      <c r="K16367" s="2"/>
      <c r="L16367" s="60"/>
    </row>
    <row r="16368" spans="1:12">
      <c r="A16368"/>
      <c r="B16368"/>
      <c r="C16368"/>
      <c r="D16368"/>
      <c r="E16368"/>
      <c r="F16368"/>
      <c r="G16368"/>
      <c r="H16368"/>
      <c r="I16368"/>
      <c r="J16368"/>
      <c r="K16368" s="2"/>
      <c r="L16368" s="60"/>
    </row>
    <row r="16369" spans="1:12">
      <c r="A16369"/>
      <c r="B16369"/>
      <c r="C16369"/>
      <c r="D16369"/>
      <c r="E16369"/>
      <c r="F16369"/>
      <c r="G16369"/>
      <c r="H16369"/>
      <c r="I16369"/>
      <c r="J16369"/>
      <c r="K16369" s="2"/>
      <c r="L16369" s="60"/>
    </row>
    <row r="16370" spans="1:12">
      <c r="A16370"/>
      <c r="B16370"/>
      <c r="C16370"/>
      <c r="D16370"/>
      <c r="E16370"/>
      <c r="F16370"/>
      <c r="G16370"/>
      <c r="H16370"/>
      <c r="I16370"/>
      <c r="J16370"/>
      <c r="K16370" s="2"/>
      <c r="L16370" s="60"/>
    </row>
    <row r="16371" spans="1:12">
      <c r="A16371"/>
      <c r="B16371"/>
      <c r="C16371"/>
      <c r="D16371"/>
      <c r="E16371"/>
      <c r="F16371"/>
      <c r="G16371"/>
      <c r="H16371"/>
      <c r="I16371"/>
      <c r="J16371"/>
      <c r="K16371" s="2"/>
      <c r="L16371" s="60"/>
    </row>
    <row r="16372" spans="1:12">
      <c r="A16372"/>
      <c r="B16372"/>
      <c r="C16372"/>
      <c r="D16372"/>
      <c r="E16372"/>
      <c r="F16372"/>
      <c r="G16372"/>
      <c r="H16372"/>
      <c r="I16372"/>
      <c r="J16372"/>
      <c r="K16372" s="2"/>
      <c r="L16372" s="60"/>
    </row>
    <row r="16373" spans="1:12">
      <c r="A16373"/>
      <c r="B16373"/>
      <c r="C16373"/>
      <c r="D16373"/>
      <c r="E16373"/>
      <c r="F16373"/>
      <c r="G16373"/>
      <c r="H16373"/>
      <c r="I16373"/>
      <c r="J16373"/>
      <c r="K16373" s="2"/>
      <c r="L16373" s="60"/>
    </row>
    <row r="16374" spans="1:12">
      <c r="A16374"/>
      <c r="B16374"/>
      <c r="C16374"/>
      <c r="D16374"/>
      <c r="E16374"/>
      <c r="F16374"/>
      <c r="G16374"/>
      <c r="H16374"/>
      <c r="I16374"/>
      <c r="J16374"/>
      <c r="K16374" s="2"/>
      <c r="L16374" s="60"/>
    </row>
    <row r="16375" spans="1:12">
      <c r="A16375"/>
      <c r="B16375"/>
      <c r="C16375"/>
      <c r="D16375"/>
      <c r="E16375"/>
      <c r="F16375"/>
      <c r="G16375"/>
      <c r="H16375"/>
      <c r="I16375"/>
      <c r="J16375"/>
      <c r="K16375" s="2"/>
      <c r="L16375" s="60"/>
    </row>
    <row r="16376" spans="1:12">
      <c r="A16376"/>
      <c r="B16376"/>
      <c r="C16376"/>
      <c r="D16376"/>
      <c r="E16376"/>
      <c r="F16376"/>
      <c r="G16376"/>
      <c r="H16376"/>
      <c r="I16376"/>
      <c r="J16376"/>
      <c r="K16376" s="2"/>
      <c r="L16376" s="60"/>
    </row>
    <row r="16377" spans="1:12">
      <c r="A16377"/>
      <c r="B16377"/>
      <c r="C16377"/>
      <c r="D16377"/>
      <c r="E16377"/>
      <c r="F16377"/>
      <c r="G16377"/>
      <c r="H16377"/>
      <c r="I16377"/>
      <c r="J16377"/>
      <c r="K16377" s="2"/>
      <c r="L16377" s="60"/>
    </row>
    <row r="16378" spans="1:12">
      <c r="A16378"/>
      <c r="B16378"/>
      <c r="C16378"/>
      <c r="D16378"/>
      <c r="E16378"/>
      <c r="F16378"/>
      <c r="G16378"/>
      <c r="H16378"/>
      <c r="I16378"/>
      <c r="J16378"/>
      <c r="K16378" s="2"/>
      <c r="L16378" s="60"/>
    </row>
    <row r="16379" spans="1:12">
      <c r="A16379"/>
      <c r="B16379"/>
      <c r="C16379"/>
      <c r="D16379"/>
      <c r="E16379"/>
      <c r="F16379"/>
      <c r="G16379"/>
      <c r="H16379"/>
      <c r="I16379"/>
      <c r="J16379"/>
      <c r="K16379" s="2"/>
      <c r="L16379" s="60"/>
    </row>
    <row r="16380" spans="1:12">
      <c r="A16380"/>
      <c r="B16380"/>
      <c r="C16380"/>
      <c r="D16380"/>
      <c r="E16380"/>
      <c r="F16380"/>
      <c r="G16380"/>
      <c r="H16380"/>
      <c r="I16380"/>
      <c r="J16380"/>
      <c r="K16380" s="2"/>
      <c r="L16380" s="60"/>
    </row>
    <row r="16381" spans="1:12">
      <c r="A16381"/>
      <c r="B16381"/>
      <c r="C16381"/>
      <c r="D16381"/>
      <c r="E16381"/>
      <c r="F16381"/>
      <c r="G16381"/>
      <c r="H16381"/>
      <c r="I16381"/>
      <c r="J16381"/>
      <c r="K16381" s="2"/>
      <c r="L16381" s="60"/>
    </row>
    <row r="16382" spans="1:12">
      <c r="A16382"/>
      <c r="B16382"/>
      <c r="C16382"/>
      <c r="D16382"/>
      <c r="E16382"/>
      <c r="F16382"/>
      <c r="G16382"/>
      <c r="H16382"/>
      <c r="I16382"/>
      <c r="J16382"/>
      <c r="K16382" s="2"/>
      <c r="L16382" s="60"/>
    </row>
    <row r="16383" spans="1:12">
      <c r="A16383"/>
      <c r="B16383"/>
      <c r="C16383"/>
      <c r="D16383"/>
      <c r="E16383"/>
      <c r="F16383"/>
      <c r="G16383"/>
      <c r="H16383"/>
      <c r="I16383"/>
      <c r="J16383"/>
      <c r="K16383" s="2"/>
      <c r="L16383" s="60"/>
    </row>
    <row r="16384" spans="1:12">
      <c r="A16384"/>
      <c r="B16384"/>
      <c r="C16384"/>
      <c r="D16384"/>
      <c r="E16384"/>
      <c r="F16384"/>
      <c r="G16384"/>
      <c r="H16384"/>
      <c r="I16384"/>
      <c r="J16384"/>
      <c r="K16384" s="2"/>
      <c r="L16384" s="60"/>
    </row>
    <row r="16385" spans="1:12">
      <c r="A16385"/>
      <c r="B16385"/>
      <c r="C16385"/>
      <c r="D16385"/>
      <c r="E16385"/>
      <c r="F16385"/>
      <c r="G16385"/>
      <c r="H16385"/>
      <c r="I16385"/>
      <c r="J16385"/>
      <c r="K16385" s="2"/>
      <c r="L16385" s="60"/>
    </row>
    <row r="16386" spans="1:12">
      <c r="A16386"/>
      <c r="B16386"/>
      <c r="C16386"/>
      <c r="D16386"/>
      <c r="E16386"/>
      <c r="F16386"/>
      <c r="G16386"/>
      <c r="H16386"/>
      <c r="I16386"/>
      <c r="J16386"/>
      <c r="K16386" s="2"/>
      <c r="L16386" s="60"/>
    </row>
    <row r="16387" spans="1:12">
      <c r="A16387"/>
      <c r="B16387"/>
      <c r="C16387"/>
      <c r="D16387"/>
      <c r="E16387"/>
      <c r="F16387"/>
      <c r="G16387"/>
      <c r="H16387"/>
      <c r="I16387"/>
      <c r="J16387"/>
      <c r="K16387" s="2"/>
      <c r="L16387" s="60"/>
    </row>
    <row r="16388" spans="1:12">
      <c r="A16388"/>
      <c r="B16388"/>
      <c r="C16388"/>
      <c r="D16388"/>
      <c r="E16388"/>
      <c r="F16388"/>
      <c r="G16388"/>
      <c r="H16388"/>
      <c r="I16388"/>
      <c r="J16388"/>
      <c r="K16388" s="2"/>
      <c r="L16388" s="60"/>
    </row>
    <row r="16389" spans="1:12">
      <c r="A16389"/>
      <c r="B16389"/>
      <c r="C16389"/>
      <c r="D16389"/>
      <c r="E16389"/>
      <c r="F16389"/>
      <c r="G16389"/>
      <c r="H16389"/>
      <c r="I16389"/>
      <c r="J16389"/>
      <c r="K16389" s="2"/>
      <c r="L16389" s="60"/>
    </row>
    <row r="16390" spans="1:12">
      <c r="A16390"/>
      <c r="B16390"/>
      <c r="C16390"/>
      <c r="D16390"/>
      <c r="E16390"/>
      <c r="F16390"/>
      <c r="G16390"/>
      <c r="H16390"/>
      <c r="I16390"/>
      <c r="J16390"/>
      <c r="K16390" s="2"/>
      <c r="L16390" s="60"/>
    </row>
    <row r="16391" spans="1:12">
      <c r="A16391"/>
      <c r="B16391"/>
      <c r="C16391"/>
      <c r="D16391"/>
      <c r="E16391"/>
      <c r="F16391"/>
      <c r="G16391"/>
      <c r="H16391"/>
      <c r="I16391"/>
      <c r="J16391"/>
      <c r="K16391" s="2"/>
      <c r="L16391" s="60"/>
    </row>
    <row r="16392" spans="1:12">
      <c r="A16392"/>
      <c r="B16392"/>
      <c r="C16392"/>
      <c r="D16392"/>
      <c r="E16392"/>
      <c r="F16392"/>
      <c r="G16392"/>
      <c r="H16392"/>
      <c r="I16392"/>
      <c r="J16392"/>
      <c r="K16392" s="2"/>
      <c r="L16392" s="60"/>
    </row>
    <row r="16393" spans="1:12">
      <c r="A16393"/>
      <c r="B16393"/>
      <c r="C16393"/>
      <c r="D16393"/>
      <c r="E16393"/>
      <c r="F16393"/>
      <c r="G16393"/>
      <c r="H16393"/>
      <c r="I16393"/>
      <c r="J16393"/>
      <c r="K16393" s="2"/>
      <c r="L16393" s="60"/>
    </row>
    <row r="16394" spans="1:12">
      <c r="A16394"/>
      <c r="B16394"/>
      <c r="C16394"/>
      <c r="D16394"/>
      <c r="E16394"/>
      <c r="F16394"/>
      <c r="G16394"/>
      <c r="H16394"/>
      <c r="I16394"/>
      <c r="J16394"/>
      <c r="K16394" s="2"/>
      <c r="L16394" s="60"/>
    </row>
    <row r="16395" spans="1:12">
      <c r="A16395"/>
      <c r="B16395"/>
      <c r="C16395"/>
      <c r="D16395"/>
      <c r="E16395"/>
      <c r="F16395"/>
      <c r="G16395"/>
      <c r="H16395"/>
      <c r="I16395"/>
      <c r="J16395"/>
      <c r="K16395" s="2"/>
      <c r="L16395" s="60"/>
    </row>
    <row r="16396" spans="1:12">
      <c r="A16396"/>
      <c r="B16396"/>
      <c r="C16396"/>
      <c r="D16396"/>
      <c r="E16396"/>
      <c r="F16396"/>
      <c r="G16396"/>
      <c r="H16396"/>
      <c r="I16396"/>
      <c r="J16396"/>
      <c r="K16396" s="2"/>
      <c r="L16396" s="60"/>
    </row>
    <row r="16397" spans="1:12">
      <c r="A16397"/>
      <c r="B16397"/>
      <c r="C16397"/>
      <c r="D16397"/>
      <c r="E16397"/>
      <c r="F16397"/>
      <c r="G16397"/>
      <c r="H16397"/>
      <c r="I16397"/>
      <c r="J16397"/>
      <c r="K16397" s="2"/>
      <c r="L16397" s="60"/>
    </row>
    <row r="16398" spans="1:12">
      <c r="A16398"/>
      <c r="B16398"/>
      <c r="C16398"/>
      <c r="D16398"/>
      <c r="E16398"/>
      <c r="F16398"/>
      <c r="G16398"/>
      <c r="H16398"/>
      <c r="I16398"/>
      <c r="J16398"/>
      <c r="K16398" s="2"/>
      <c r="L16398" s="60"/>
    </row>
    <row r="16399" spans="1:12">
      <c r="A16399"/>
      <c r="B16399"/>
      <c r="C16399"/>
      <c r="D16399"/>
      <c r="E16399"/>
      <c r="F16399"/>
      <c r="G16399"/>
      <c r="H16399"/>
      <c r="I16399"/>
      <c r="J16399"/>
      <c r="K16399" s="2"/>
      <c r="L16399" s="60"/>
    </row>
    <row r="16400" spans="1:12">
      <c r="A16400"/>
      <c r="B16400"/>
      <c r="C16400"/>
      <c r="D16400"/>
      <c r="E16400"/>
      <c r="F16400"/>
      <c r="G16400"/>
      <c r="H16400"/>
      <c r="I16400"/>
      <c r="J16400"/>
      <c r="K16400" s="2"/>
      <c r="L16400" s="60"/>
    </row>
    <row r="16401" spans="1:12">
      <c r="A16401"/>
      <c r="B16401"/>
      <c r="C16401"/>
      <c r="D16401"/>
      <c r="E16401"/>
      <c r="F16401"/>
      <c r="G16401"/>
      <c r="H16401"/>
      <c r="I16401"/>
      <c r="J16401"/>
      <c r="K16401" s="2"/>
      <c r="L16401" s="60"/>
    </row>
    <row r="16402" spans="1:12">
      <c r="A16402"/>
      <c r="B16402"/>
      <c r="C16402"/>
      <c r="D16402"/>
      <c r="E16402"/>
      <c r="F16402"/>
      <c r="G16402"/>
      <c r="H16402"/>
      <c r="I16402"/>
      <c r="J16402"/>
      <c r="K16402" s="2"/>
      <c r="L16402" s="60"/>
    </row>
    <row r="16403" spans="1:12">
      <c r="A16403"/>
      <c r="B16403"/>
      <c r="C16403"/>
      <c r="D16403"/>
      <c r="E16403"/>
      <c r="F16403"/>
      <c r="G16403"/>
      <c r="H16403"/>
      <c r="I16403"/>
      <c r="J16403"/>
      <c r="K16403" s="2"/>
      <c r="L16403" s="60"/>
    </row>
    <row r="16404" spans="1:12">
      <c r="A16404"/>
      <c r="B16404"/>
      <c r="C16404"/>
      <c r="D16404"/>
      <c r="E16404"/>
      <c r="F16404"/>
      <c r="G16404"/>
      <c r="H16404"/>
      <c r="I16404"/>
      <c r="J16404"/>
      <c r="K16404" s="2"/>
      <c r="L16404" s="60"/>
    </row>
    <row r="16405" spans="1:12">
      <c r="A16405"/>
      <c r="B16405"/>
      <c r="C16405"/>
      <c r="D16405"/>
      <c r="E16405"/>
      <c r="F16405"/>
      <c r="G16405"/>
      <c r="H16405"/>
      <c r="I16405"/>
      <c r="J16405"/>
      <c r="K16405" s="2"/>
      <c r="L16405" s="60"/>
    </row>
    <row r="16406" spans="1:12">
      <c r="A16406"/>
      <c r="B16406"/>
      <c r="C16406"/>
      <c r="D16406"/>
      <c r="E16406"/>
      <c r="F16406"/>
      <c r="G16406"/>
      <c r="H16406"/>
      <c r="I16406"/>
      <c r="J16406"/>
      <c r="K16406" s="2"/>
      <c r="L16406" s="60"/>
    </row>
    <row r="16407" spans="1:12">
      <c r="A16407"/>
      <c r="B16407"/>
      <c r="C16407"/>
      <c r="D16407"/>
      <c r="E16407"/>
      <c r="F16407"/>
      <c r="G16407"/>
      <c r="H16407"/>
      <c r="I16407"/>
      <c r="J16407"/>
      <c r="K16407" s="2"/>
      <c r="L16407" s="60"/>
    </row>
    <row r="16408" spans="1:12">
      <c r="A16408"/>
      <c r="B16408"/>
      <c r="C16408"/>
      <c r="D16408"/>
      <c r="E16408"/>
      <c r="F16408"/>
      <c r="G16408"/>
      <c r="H16408"/>
      <c r="I16408"/>
      <c r="J16408"/>
      <c r="K16408" s="2"/>
      <c r="L16408" s="60"/>
    </row>
    <row r="16409" spans="1:12">
      <c r="A16409"/>
      <c r="B16409"/>
      <c r="C16409"/>
      <c r="D16409"/>
      <c r="E16409"/>
      <c r="F16409"/>
      <c r="G16409"/>
      <c r="H16409"/>
      <c r="I16409"/>
      <c r="J16409"/>
      <c r="K16409" s="2"/>
      <c r="L16409" s="60"/>
    </row>
    <row r="16410" spans="1:12">
      <c r="A16410"/>
      <c r="B16410"/>
      <c r="C16410"/>
      <c r="D16410"/>
      <c r="E16410"/>
      <c r="F16410"/>
      <c r="G16410"/>
      <c r="H16410"/>
      <c r="I16410"/>
      <c r="J16410"/>
      <c r="K16410" s="2"/>
      <c r="L16410" s="60"/>
    </row>
    <row r="16411" spans="1:12">
      <c r="A16411"/>
      <c r="B16411"/>
      <c r="C16411"/>
      <c r="D16411"/>
      <c r="E16411"/>
      <c r="F16411"/>
      <c r="G16411"/>
      <c r="H16411"/>
      <c r="I16411"/>
      <c r="J16411"/>
      <c r="K16411" s="2"/>
      <c r="L16411" s="60"/>
    </row>
    <row r="16412" spans="1:12">
      <c r="A16412"/>
      <c r="B16412"/>
      <c r="C16412"/>
      <c r="D16412"/>
      <c r="E16412"/>
      <c r="F16412"/>
      <c r="G16412"/>
      <c r="H16412"/>
      <c r="I16412"/>
      <c r="J16412"/>
      <c r="K16412" s="2"/>
      <c r="L16412" s="60"/>
    </row>
    <row r="16413" spans="1:12">
      <c r="A16413"/>
      <c r="B16413"/>
      <c r="C16413"/>
      <c r="D16413"/>
      <c r="E16413"/>
      <c r="F16413"/>
      <c r="G16413"/>
      <c r="H16413"/>
      <c r="I16413"/>
      <c r="J16413"/>
      <c r="K16413" s="2"/>
      <c r="L16413" s="60"/>
    </row>
    <row r="16414" spans="1:12">
      <c r="A16414"/>
      <c r="B16414"/>
      <c r="C16414"/>
      <c r="D16414"/>
      <c r="E16414"/>
      <c r="F16414"/>
      <c r="G16414"/>
      <c r="H16414"/>
      <c r="I16414"/>
      <c r="J16414"/>
      <c r="K16414" s="2"/>
      <c r="L16414" s="60"/>
    </row>
    <row r="16415" spans="1:12">
      <c r="A16415"/>
      <c r="B16415"/>
      <c r="C16415"/>
      <c r="D16415"/>
      <c r="E16415"/>
      <c r="F16415"/>
      <c r="G16415"/>
      <c r="H16415"/>
      <c r="I16415"/>
      <c r="J16415"/>
      <c r="K16415" s="2"/>
      <c r="L16415" s="60"/>
    </row>
    <row r="16416" spans="1:12">
      <c r="A16416"/>
      <c r="B16416"/>
      <c r="C16416"/>
      <c r="D16416"/>
      <c r="E16416"/>
      <c r="F16416"/>
      <c r="G16416"/>
      <c r="H16416"/>
      <c r="I16416"/>
      <c r="J16416"/>
      <c r="K16416" s="2"/>
      <c r="L16416" s="60"/>
    </row>
    <row r="16417" spans="1:12">
      <c r="A16417"/>
      <c r="B16417"/>
      <c r="C16417"/>
      <c r="D16417"/>
      <c r="E16417"/>
      <c r="F16417"/>
      <c r="G16417"/>
      <c r="H16417"/>
      <c r="I16417"/>
      <c r="J16417"/>
      <c r="K16417" s="2"/>
      <c r="L16417" s="60"/>
    </row>
    <row r="16418" spans="1:12">
      <c r="A16418"/>
      <c r="B16418"/>
      <c r="C16418"/>
      <c r="D16418"/>
      <c r="E16418"/>
      <c r="F16418"/>
      <c r="G16418"/>
      <c r="H16418"/>
      <c r="I16418"/>
      <c r="J16418"/>
      <c r="K16418" s="2"/>
      <c r="L16418" s="60"/>
    </row>
    <row r="16419" spans="1:12">
      <c r="A16419"/>
      <c r="B16419"/>
      <c r="C16419"/>
      <c r="D16419"/>
      <c r="E16419"/>
      <c r="F16419"/>
      <c r="G16419"/>
      <c r="H16419"/>
      <c r="I16419"/>
      <c r="J16419"/>
      <c r="K16419" s="2"/>
      <c r="L16419" s="60"/>
    </row>
    <row r="16420" spans="1:12">
      <c r="A16420"/>
      <c r="B16420"/>
      <c r="C16420"/>
      <c r="D16420"/>
      <c r="E16420"/>
      <c r="F16420"/>
      <c r="G16420"/>
      <c r="H16420"/>
      <c r="I16420"/>
      <c r="J16420"/>
      <c r="K16420" s="2"/>
      <c r="L16420" s="60"/>
    </row>
    <row r="16421" spans="1:12">
      <c r="A16421"/>
      <c r="B16421"/>
      <c r="C16421"/>
      <c r="D16421"/>
      <c r="E16421"/>
      <c r="F16421"/>
      <c r="G16421"/>
      <c r="H16421"/>
      <c r="I16421"/>
      <c r="J16421"/>
      <c r="K16421" s="2"/>
      <c r="L16421" s="60"/>
    </row>
    <row r="16422" spans="1:12">
      <c r="A16422"/>
      <c r="B16422"/>
      <c r="C16422"/>
      <c r="D16422"/>
      <c r="E16422"/>
      <c r="F16422"/>
      <c r="G16422"/>
      <c r="H16422"/>
      <c r="I16422"/>
      <c r="J16422"/>
      <c r="K16422" s="2"/>
      <c r="L16422" s="60"/>
    </row>
    <row r="16423" spans="1:12">
      <c r="A16423"/>
      <c r="B16423"/>
      <c r="C16423"/>
      <c r="D16423"/>
      <c r="E16423"/>
      <c r="F16423"/>
      <c r="G16423"/>
      <c r="H16423"/>
      <c r="I16423"/>
      <c r="J16423"/>
      <c r="K16423" s="2"/>
      <c r="L16423" s="60"/>
    </row>
    <row r="16424" spans="1:12">
      <c r="A16424"/>
      <c r="B16424"/>
      <c r="C16424"/>
      <c r="D16424"/>
      <c r="E16424"/>
      <c r="F16424"/>
      <c r="G16424"/>
      <c r="H16424"/>
      <c r="I16424"/>
      <c r="J16424"/>
      <c r="K16424" s="2"/>
      <c r="L16424" s="60"/>
    </row>
    <row r="16425" spans="1:12">
      <c r="A16425"/>
      <c r="B16425"/>
      <c r="C16425"/>
      <c r="D16425"/>
      <c r="E16425"/>
      <c r="F16425"/>
      <c r="G16425"/>
      <c r="H16425"/>
      <c r="I16425"/>
      <c r="J16425"/>
      <c r="K16425" s="2"/>
      <c r="L16425" s="60"/>
    </row>
    <row r="16426" spans="1:12">
      <c r="A16426"/>
      <c r="B16426"/>
      <c r="C16426"/>
      <c r="D16426"/>
      <c r="E16426"/>
      <c r="F16426"/>
      <c r="G16426"/>
      <c r="H16426"/>
      <c r="I16426"/>
      <c r="J16426"/>
      <c r="K16426" s="2"/>
      <c r="L16426" s="60"/>
    </row>
    <row r="16427" spans="1:12">
      <c r="A16427"/>
      <c r="B16427"/>
      <c r="C16427"/>
      <c r="D16427"/>
      <c r="E16427"/>
      <c r="F16427"/>
      <c r="G16427"/>
      <c r="H16427"/>
      <c r="I16427"/>
      <c r="J16427"/>
      <c r="K16427" s="2"/>
      <c r="L16427" s="60"/>
    </row>
    <row r="16428" spans="1:12">
      <c r="A16428"/>
      <c r="B16428"/>
      <c r="C16428"/>
      <c r="D16428"/>
      <c r="E16428"/>
      <c r="F16428"/>
      <c r="G16428"/>
      <c r="H16428"/>
      <c r="I16428"/>
      <c r="J16428"/>
      <c r="K16428" s="2"/>
      <c r="L16428" s="60"/>
    </row>
    <row r="16429" spans="1:12">
      <c r="A16429"/>
      <c r="B16429"/>
      <c r="C16429"/>
      <c r="D16429"/>
      <c r="E16429"/>
      <c r="F16429"/>
      <c r="G16429"/>
      <c r="H16429"/>
      <c r="I16429"/>
      <c r="J16429"/>
      <c r="K16429" s="2"/>
      <c r="L16429" s="60"/>
    </row>
    <row r="16430" spans="1:12">
      <c r="A16430"/>
      <c r="B16430"/>
      <c r="C16430"/>
      <c r="D16430"/>
      <c r="E16430"/>
      <c r="F16430"/>
      <c r="G16430"/>
      <c r="H16430"/>
      <c r="I16430"/>
      <c r="J16430"/>
      <c r="K16430" s="2"/>
      <c r="L16430" s="60"/>
    </row>
    <row r="16431" spans="1:12">
      <c r="A16431"/>
      <c r="B16431"/>
      <c r="C16431"/>
      <c r="D16431"/>
      <c r="E16431"/>
      <c r="F16431"/>
      <c r="G16431"/>
      <c r="H16431"/>
      <c r="I16431"/>
      <c r="J16431"/>
      <c r="K16431" s="2"/>
      <c r="L16431" s="60"/>
    </row>
    <row r="16432" spans="1:12">
      <c r="A16432"/>
      <c r="B16432"/>
      <c r="C16432"/>
      <c r="D16432"/>
      <c r="E16432"/>
      <c r="F16432"/>
      <c r="G16432"/>
      <c r="H16432"/>
      <c r="I16432"/>
      <c r="J16432"/>
      <c r="K16432" s="2"/>
      <c r="L16432" s="60"/>
    </row>
    <row r="16433" spans="1:12">
      <c r="A16433"/>
      <c r="B16433"/>
      <c r="C16433"/>
      <c r="D16433"/>
      <c r="E16433"/>
      <c r="F16433"/>
      <c r="G16433"/>
      <c r="H16433"/>
      <c r="I16433"/>
      <c r="J16433"/>
      <c r="K16433" s="2"/>
      <c r="L16433" s="60"/>
    </row>
    <row r="16434" spans="1:12">
      <c r="A16434"/>
      <c r="B16434"/>
      <c r="C16434"/>
      <c r="D16434"/>
      <c r="E16434"/>
      <c r="F16434"/>
      <c r="G16434"/>
      <c r="H16434"/>
      <c r="I16434"/>
      <c r="J16434"/>
      <c r="K16434" s="2"/>
      <c r="L16434" s="60"/>
    </row>
    <row r="16435" spans="1:12">
      <c r="A16435"/>
      <c r="B16435"/>
      <c r="C16435"/>
      <c r="D16435"/>
      <c r="E16435"/>
      <c r="F16435"/>
      <c r="G16435"/>
      <c r="H16435"/>
      <c r="I16435"/>
      <c r="J16435"/>
      <c r="K16435" s="2"/>
      <c r="L16435" s="60"/>
    </row>
    <row r="16436" spans="1:12">
      <c r="A16436"/>
      <c r="B16436"/>
      <c r="C16436"/>
      <c r="D16436"/>
      <c r="E16436"/>
      <c r="F16436"/>
      <c r="G16436"/>
      <c r="H16436"/>
      <c r="I16436"/>
      <c r="J16436"/>
      <c r="K16436" s="2"/>
      <c r="L16436" s="60"/>
    </row>
    <row r="16437" spans="1:12">
      <c r="A16437"/>
      <c r="B16437"/>
      <c r="C16437"/>
      <c r="D16437"/>
      <c r="E16437"/>
      <c r="F16437"/>
      <c r="G16437"/>
      <c r="H16437"/>
      <c r="I16437"/>
      <c r="J16437"/>
      <c r="K16437" s="2"/>
      <c r="L16437" s="60"/>
    </row>
    <row r="16438" spans="1:12">
      <c r="A16438"/>
      <c r="B16438"/>
      <c r="C16438"/>
      <c r="D16438"/>
      <c r="E16438"/>
      <c r="F16438"/>
      <c r="G16438"/>
      <c r="H16438"/>
      <c r="I16438"/>
      <c r="J16438"/>
      <c r="K16438" s="2"/>
      <c r="L16438" s="60"/>
    </row>
    <row r="16439" spans="1:12">
      <c r="A16439"/>
      <c r="B16439"/>
      <c r="C16439"/>
      <c r="D16439"/>
      <c r="E16439"/>
      <c r="F16439"/>
      <c r="G16439"/>
      <c r="H16439"/>
      <c r="I16439"/>
      <c r="J16439"/>
      <c r="K16439" s="2"/>
      <c r="L16439" s="60"/>
    </row>
    <row r="16440" spans="1:12">
      <c r="A16440"/>
      <c r="B16440"/>
      <c r="C16440"/>
      <c r="D16440"/>
      <c r="E16440"/>
      <c r="F16440"/>
      <c r="G16440"/>
      <c r="H16440"/>
      <c r="I16440"/>
      <c r="J16440"/>
      <c r="K16440" s="2"/>
      <c r="L16440" s="60"/>
    </row>
    <row r="16441" spans="1:12">
      <c r="A16441"/>
      <c r="B16441"/>
      <c r="C16441"/>
      <c r="D16441"/>
      <c r="E16441"/>
      <c r="F16441"/>
      <c r="G16441"/>
      <c r="H16441"/>
      <c r="I16441"/>
      <c r="J16441"/>
      <c r="K16441" s="2"/>
      <c r="L16441" s="60"/>
    </row>
    <row r="16442" spans="1:12">
      <c r="A16442"/>
      <c r="B16442"/>
      <c r="C16442"/>
      <c r="D16442"/>
      <c r="E16442"/>
      <c r="F16442"/>
      <c r="G16442"/>
      <c r="H16442"/>
      <c r="I16442"/>
      <c r="J16442"/>
      <c r="K16442" s="2"/>
      <c r="L16442" s="60"/>
    </row>
    <row r="16443" spans="1:12">
      <c r="A16443"/>
      <c r="B16443"/>
      <c r="C16443"/>
      <c r="D16443"/>
      <c r="E16443"/>
      <c r="F16443"/>
      <c r="G16443"/>
      <c r="H16443"/>
      <c r="I16443"/>
      <c r="J16443"/>
      <c r="K16443" s="2"/>
      <c r="L16443" s="60"/>
    </row>
    <row r="16444" spans="1:12">
      <c r="A16444"/>
      <c r="B16444"/>
      <c r="C16444"/>
      <c r="D16444"/>
      <c r="E16444"/>
      <c r="F16444"/>
      <c r="G16444"/>
      <c r="H16444"/>
      <c r="I16444"/>
      <c r="J16444"/>
      <c r="K16444" s="2"/>
      <c r="L16444" s="60"/>
    </row>
    <row r="16445" spans="1:12">
      <c r="A16445"/>
      <c r="B16445"/>
      <c r="C16445"/>
      <c r="D16445"/>
      <c r="E16445"/>
      <c r="F16445"/>
      <c r="G16445"/>
      <c r="H16445"/>
      <c r="I16445"/>
      <c r="J16445"/>
      <c r="K16445" s="2"/>
      <c r="L16445" s="60"/>
    </row>
    <row r="16446" spans="1:12">
      <c r="A16446"/>
      <c r="B16446"/>
      <c r="C16446"/>
      <c r="D16446"/>
      <c r="E16446"/>
      <c r="F16446"/>
      <c r="G16446"/>
      <c r="H16446"/>
      <c r="I16446"/>
      <c r="J16446"/>
      <c r="K16446" s="2"/>
      <c r="L16446" s="60"/>
    </row>
    <row r="16447" spans="1:12">
      <c r="A16447"/>
      <c r="B16447"/>
      <c r="C16447"/>
      <c r="D16447"/>
      <c r="E16447"/>
      <c r="F16447"/>
      <c r="G16447"/>
      <c r="H16447"/>
      <c r="I16447"/>
      <c r="J16447"/>
      <c r="K16447" s="2"/>
      <c r="L16447" s="60"/>
    </row>
    <row r="16448" spans="1:12">
      <c r="A16448"/>
      <c r="B16448"/>
      <c r="C16448"/>
      <c r="D16448"/>
      <c r="E16448"/>
      <c r="F16448"/>
      <c r="G16448"/>
      <c r="H16448"/>
      <c r="I16448"/>
      <c r="J16448"/>
      <c r="K16448" s="2"/>
      <c r="L16448" s="60"/>
    </row>
    <row r="16449" spans="1:12">
      <c r="A16449"/>
      <c r="B16449"/>
      <c r="C16449"/>
      <c r="D16449"/>
      <c r="E16449"/>
      <c r="F16449"/>
      <c r="G16449"/>
      <c r="H16449"/>
      <c r="I16449"/>
      <c r="J16449"/>
      <c r="K16449" s="2"/>
      <c r="L16449" s="60"/>
    </row>
    <row r="16450" spans="1:12">
      <c r="A16450"/>
      <c r="B16450"/>
      <c r="C16450"/>
      <c r="D16450"/>
      <c r="E16450"/>
      <c r="F16450"/>
      <c r="G16450"/>
      <c r="H16450"/>
      <c r="I16450"/>
      <c r="J16450"/>
      <c r="K16450" s="2"/>
      <c r="L16450" s="60"/>
    </row>
    <row r="16451" spans="1:12">
      <c r="A16451"/>
      <c r="B16451"/>
      <c r="C16451"/>
      <c r="D16451"/>
      <c r="E16451"/>
      <c r="F16451"/>
      <c r="G16451"/>
      <c r="H16451"/>
      <c r="I16451"/>
      <c r="J16451"/>
      <c r="K16451" s="2"/>
      <c r="L16451" s="60"/>
    </row>
    <row r="16452" spans="1:12">
      <c r="A16452"/>
      <c r="B16452"/>
      <c r="C16452"/>
      <c r="D16452"/>
      <c r="E16452"/>
      <c r="F16452"/>
      <c r="G16452"/>
      <c r="H16452"/>
      <c r="I16452"/>
      <c r="J16452"/>
      <c r="K16452" s="2"/>
      <c r="L16452" s="60"/>
    </row>
    <row r="16453" spans="1:12">
      <c r="A16453"/>
      <c r="B16453"/>
      <c r="C16453"/>
      <c r="D16453"/>
      <c r="E16453"/>
      <c r="F16453"/>
      <c r="G16453"/>
      <c r="H16453"/>
      <c r="I16453"/>
      <c r="J16453"/>
      <c r="K16453" s="2"/>
      <c r="L16453" s="60"/>
    </row>
    <row r="16454" spans="1:12">
      <c r="A16454"/>
      <c r="B16454"/>
      <c r="C16454"/>
      <c r="D16454"/>
      <c r="E16454"/>
      <c r="F16454"/>
      <c r="G16454"/>
      <c r="H16454"/>
      <c r="I16454"/>
      <c r="J16454"/>
      <c r="K16454" s="2"/>
      <c r="L16454" s="60"/>
    </row>
    <row r="16455" spans="1:12">
      <c r="A16455"/>
      <c r="B16455"/>
      <c r="C16455"/>
      <c r="D16455"/>
      <c r="E16455"/>
      <c r="F16455"/>
      <c r="G16455"/>
      <c r="H16455"/>
      <c r="I16455"/>
      <c r="J16455"/>
      <c r="K16455" s="2"/>
      <c r="L16455" s="60"/>
    </row>
    <row r="16456" spans="1:12">
      <c r="A16456"/>
      <c r="B16456"/>
      <c r="C16456"/>
      <c r="D16456"/>
      <c r="E16456"/>
      <c r="F16456"/>
      <c r="G16456"/>
      <c r="H16456"/>
      <c r="I16456"/>
      <c r="J16456"/>
      <c r="K16456" s="2"/>
      <c r="L16456" s="60"/>
    </row>
    <row r="16457" spans="1:12">
      <c r="A16457"/>
      <c r="B16457"/>
      <c r="C16457"/>
      <c r="D16457"/>
      <c r="E16457"/>
      <c r="F16457"/>
      <c r="G16457"/>
      <c r="H16457"/>
      <c r="I16457"/>
      <c r="J16457"/>
      <c r="K16457" s="2"/>
      <c r="L16457" s="60"/>
    </row>
    <row r="16458" spans="1:12">
      <c r="A16458"/>
      <c r="B16458"/>
      <c r="C16458"/>
      <c r="D16458"/>
      <c r="E16458"/>
      <c r="F16458"/>
      <c r="G16458"/>
      <c r="H16458"/>
      <c r="I16458"/>
      <c r="J16458"/>
      <c r="K16458" s="2"/>
      <c r="L16458" s="60"/>
    </row>
    <row r="16459" spans="1:12">
      <c r="A16459"/>
      <c r="B16459"/>
      <c r="C16459"/>
      <c r="D16459"/>
      <c r="E16459"/>
      <c r="F16459"/>
      <c r="G16459"/>
      <c r="H16459"/>
      <c r="I16459"/>
      <c r="J16459"/>
      <c r="K16459" s="2"/>
      <c r="L16459" s="60"/>
    </row>
    <row r="16460" spans="1:12">
      <c r="A16460"/>
      <c r="B16460"/>
      <c r="C16460"/>
      <c r="D16460"/>
      <c r="E16460"/>
      <c r="F16460"/>
      <c r="G16460"/>
      <c r="H16460"/>
      <c r="I16460"/>
      <c r="J16460"/>
      <c r="K16460" s="2"/>
      <c r="L16460" s="60"/>
    </row>
    <row r="16461" spans="1:12">
      <c r="A16461"/>
      <c r="B16461"/>
      <c r="C16461"/>
      <c r="D16461"/>
      <c r="E16461"/>
      <c r="F16461"/>
      <c r="G16461"/>
      <c r="H16461"/>
      <c r="I16461"/>
      <c r="J16461"/>
      <c r="K16461" s="2"/>
      <c r="L16461" s="60"/>
    </row>
    <row r="16462" spans="1:12">
      <c r="A16462"/>
      <c r="B16462"/>
      <c r="C16462"/>
      <c r="D16462"/>
      <c r="E16462"/>
      <c r="F16462"/>
      <c r="G16462"/>
      <c r="H16462"/>
      <c r="I16462"/>
      <c r="J16462"/>
      <c r="K16462" s="2"/>
      <c r="L16462" s="60"/>
    </row>
    <row r="16463" spans="1:12">
      <c r="A16463"/>
      <c r="B16463"/>
      <c r="C16463"/>
      <c r="D16463"/>
      <c r="E16463"/>
      <c r="F16463"/>
      <c r="G16463"/>
      <c r="H16463"/>
      <c r="I16463"/>
      <c r="J16463"/>
      <c r="K16463" s="2"/>
      <c r="L16463" s="60"/>
    </row>
    <row r="16464" spans="1:12">
      <c r="A16464"/>
      <c r="B16464"/>
      <c r="C16464"/>
      <c r="D16464"/>
      <c r="E16464"/>
      <c r="F16464"/>
      <c r="G16464"/>
      <c r="H16464"/>
      <c r="I16464"/>
      <c r="J16464"/>
      <c r="K16464" s="2"/>
      <c r="L16464" s="60"/>
    </row>
    <row r="16465" spans="1:12">
      <c r="A16465"/>
      <c r="B16465"/>
      <c r="C16465"/>
      <c r="D16465"/>
      <c r="E16465"/>
      <c r="F16465"/>
      <c r="G16465"/>
      <c r="H16465"/>
      <c r="I16465"/>
      <c r="J16465"/>
      <c r="K16465" s="2"/>
      <c r="L16465" s="60"/>
    </row>
    <row r="16466" spans="1:12">
      <c r="A16466"/>
      <c r="B16466"/>
      <c r="C16466"/>
      <c r="D16466"/>
      <c r="E16466"/>
      <c r="F16466"/>
      <c r="G16466"/>
      <c r="H16466"/>
      <c r="I16466"/>
      <c r="J16466"/>
      <c r="K16466" s="2"/>
      <c r="L16466" s="60"/>
    </row>
    <row r="16467" spans="1:12">
      <c r="A16467"/>
      <c r="B16467"/>
      <c r="C16467"/>
      <c r="D16467"/>
      <c r="E16467"/>
      <c r="F16467"/>
      <c r="G16467"/>
      <c r="H16467"/>
      <c r="I16467"/>
      <c r="J16467"/>
      <c r="K16467" s="2"/>
      <c r="L16467" s="60"/>
    </row>
    <row r="16468" spans="1:12">
      <c r="A16468"/>
      <c r="B16468"/>
      <c r="C16468"/>
      <c r="D16468"/>
      <c r="E16468"/>
      <c r="F16468"/>
      <c r="G16468"/>
      <c r="H16468"/>
      <c r="I16468"/>
      <c r="J16468"/>
      <c r="K16468" s="2"/>
      <c r="L16468" s="60"/>
    </row>
    <row r="16469" spans="1:12">
      <c r="A16469"/>
      <c r="B16469"/>
      <c r="C16469"/>
      <c r="D16469"/>
      <c r="E16469"/>
      <c r="F16469"/>
      <c r="G16469"/>
      <c r="H16469"/>
      <c r="I16469"/>
      <c r="J16469"/>
      <c r="K16469" s="2"/>
      <c r="L16469" s="60"/>
    </row>
    <row r="16470" spans="1:12">
      <c r="A16470"/>
      <c r="B16470"/>
      <c r="C16470"/>
      <c r="D16470"/>
      <c r="E16470"/>
      <c r="F16470"/>
      <c r="G16470"/>
      <c r="H16470"/>
      <c r="I16470"/>
      <c r="J16470"/>
      <c r="K16470" s="2"/>
      <c r="L16470" s="60"/>
    </row>
    <row r="16471" spans="1:12">
      <c r="A16471"/>
      <c r="B16471"/>
      <c r="C16471"/>
      <c r="D16471"/>
      <c r="E16471"/>
      <c r="F16471"/>
      <c r="G16471"/>
      <c r="H16471"/>
      <c r="I16471"/>
      <c r="J16471"/>
      <c r="K16471" s="2"/>
      <c r="L16471" s="60"/>
    </row>
    <row r="16472" spans="1:12">
      <c r="A16472"/>
      <c r="B16472"/>
      <c r="C16472"/>
      <c r="D16472"/>
      <c r="E16472"/>
      <c r="F16472"/>
      <c r="G16472"/>
      <c r="H16472"/>
      <c r="I16472"/>
      <c r="J16472"/>
      <c r="K16472" s="2"/>
      <c r="L16472" s="60"/>
    </row>
    <row r="16473" spans="1:12">
      <c r="A16473"/>
      <c r="B16473"/>
      <c r="C16473"/>
      <c r="D16473"/>
      <c r="E16473"/>
      <c r="F16473"/>
      <c r="G16473"/>
      <c r="H16473"/>
      <c r="I16473"/>
      <c r="J16473"/>
      <c r="K16473" s="2"/>
      <c r="L16473" s="60"/>
    </row>
    <row r="16474" spans="1:12">
      <c r="A16474"/>
      <c r="B16474"/>
      <c r="C16474"/>
      <c r="D16474"/>
      <c r="E16474"/>
      <c r="F16474"/>
      <c r="G16474"/>
      <c r="H16474"/>
      <c r="I16474"/>
      <c r="J16474"/>
      <c r="K16474" s="2"/>
      <c r="L16474" s="60"/>
    </row>
    <row r="16475" spans="1:12">
      <c r="A16475"/>
      <c r="B16475"/>
      <c r="C16475"/>
      <c r="D16475"/>
      <c r="E16475"/>
      <c r="F16475"/>
      <c r="G16475"/>
      <c r="H16475"/>
      <c r="I16475"/>
      <c r="J16475"/>
      <c r="K16475" s="2"/>
      <c r="L16475" s="60"/>
    </row>
    <row r="16476" spans="1:12">
      <c r="A16476"/>
      <c r="B16476"/>
      <c r="C16476"/>
      <c r="D16476"/>
      <c r="E16476"/>
      <c r="F16476"/>
      <c r="G16476"/>
      <c r="H16476"/>
      <c r="I16476"/>
      <c r="J16476"/>
      <c r="K16476" s="2"/>
      <c r="L16476" s="60"/>
    </row>
    <row r="16477" spans="1:12">
      <c r="A16477"/>
      <c r="B16477"/>
      <c r="C16477"/>
      <c r="D16477"/>
      <c r="E16477"/>
      <c r="F16477"/>
      <c r="G16477"/>
      <c r="H16477"/>
      <c r="I16477"/>
      <c r="J16477"/>
      <c r="K16477" s="2"/>
      <c r="L16477" s="60"/>
    </row>
    <row r="16478" spans="1:12">
      <c r="A16478"/>
      <c r="B16478"/>
      <c r="C16478"/>
      <c r="D16478"/>
      <c r="E16478"/>
      <c r="F16478"/>
      <c r="G16478"/>
      <c r="H16478"/>
      <c r="I16478"/>
      <c r="J16478"/>
      <c r="K16478" s="2"/>
      <c r="L16478" s="60"/>
    </row>
    <row r="16479" spans="1:12">
      <c r="A16479"/>
      <c r="B16479"/>
      <c r="C16479"/>
      <c r="D16479"/>
      <c r="E16479"/>
      <c r="F16479"/>
      <c r="G16479"/>
      <c r="H16479"/>
      <c r="I16479"/>
      <c r="J16479"/>
      <c r="K16479" s="2"/>
      <c r="L16479" s="60"/>
    </row>
    <row r="16480" spans="1:12">
      <c r="A16480"/>
      <c r="B16480"/>
      <c r="C16480"/>
      <c r="D16480"/>
      <c r="E16480"/>
      <c r="F16480"/>
      <c r="G16480"/>
      <c r="H16480"/>
      <c r="I16480"/>
      <c r="J16480"/>
      <c r="K16480" s="2"/>
      <c r="L16480" s="60"/>
    </row>
    <row r="16481" spans="1:12">
      <c r="A16481"/>
      <c r="B16481"/>
      <c r="C16481"/>
      <c r="D16481"/>
      <c r="E16481"/>
      <c r="F16481"/>
      <c r="G16481"/>
      <c r="H16481"/>
      <c r="I16481"/>
      <c r="J16481"/>
      <c r="K16481" s="2"/>
      <c r="L16481" s="60"/>
    </row>
    <row r="16482" spans="1:12">
      <c r="A16482"/>
      <c r="B16482"/>
      <c r="C16482"/>
      <c r="D16482"/>
      <c r="E16482"/>
      <c r="F16482"/>
      <c r="G16482"/>
      <c r="H16482"/>
      <c r="I16482"/>
      <c r="J16482"/>
      <c r="K16482" s="2"/>
      <c r="L16482" s="60"/>
    </row>
    <row r="16483" spans="1:12">
      <c r="A16483"/>
      <c r="B16483"/>
      <c r="C16483"/>
      <c r="D16483"/>
      <c r="E16483"/>
      <c r="F16483"/>
      <c r="G16483"/>
      <c r="H16483"/>
      <c r="I16483"/>
      <c r="J16483"/>
      <c r="K16483" s="2"/>
      <c r="L16483" s="60"/>
    </row>
    <row r="16484" spans="1:12">
      <c r="A16484"/>
      <c r="B16484"/>
      <c r="C16484"/>
      <c r="D16484"/>
      <c r="E16484"/>
      <c r="F16484"/>
      <c r="G16484"/>
      <c r="H16484"/>
      <c r="I16484"/>
      <c r="J16484"/>
      <c r="K16484" s="2"/>
      <c r="L16484" s="60"/>
    </row>
    <row r="16485" spans="1:12">
      <c r="A16485"/>
      <c r="B16485"/>
      <c r="C16485"/>
      <c r="D16485"/>
      <c r="E16485"/>
      <c r="F16485"/>
      <c r="G16485"/>
      <c r="H16485"/>
      <c r="I16485"/>
      <c r="J16485"/>
      <c r="K16485" s="2"/>
      <c r="L16485" s="60"/>
    </row>
    <row r="16486" spans="1:12">
      <c r="A16486"/>
      <c r="B16486"/>
      <c r="C16486"/>
      <c r="D16486"/>
      <c r="E16486"/>
      <c r="F16486"/>
      <c r="G16486"/>
      <c r="H16486"/>
      <c r="I16486"/>
      <c r="J16486"/>
      <c r="K16486" s="2"/>
      <c r="L16486" s="60"/>
    </row>
    <row r="16487" spans="1:12">
      <c r="A16487"/>
      <c r="B16487"/>
      <c r="C16487"/>
      <c r="D16487"/>
      <c r="E16487"/>
      <c r="F16487"/>
      <c r="G16487"/>
      <c r="H16487"/>
      <c r="I16487"/>
      <c r="J16487"/>
      <c r="K16487" s="2"/>
      <c r="L16487" s="60"/>
    </row>
    <row r="16488" spans="1:12">
      <c r="A16488"/>
      <c r="B16488"/>
      <c r="C16488"/>
      <c r="D16488"/>
      <c r="E16488"/>
      <c r="F16488"/>
      <c r="G16488"/>
      <c r="H16488"/>
      <c r="I16488"/>
      <c r="J16488"/>
      <c r="K16488" s="2"/>
      <c r="L16488" s="60"/>
    </row>
    <row r="16489" spans="1:12">
      <c r="A16489"/>
      <c r="B16489"/>
      <c r="C16489"/>
      <c r="D16489"/>
      <c r="E16489"/>
      <c r="F16489"/>
      <c r="G16489"/>
      <c r="H16489"/>
      <c r="I16489"/>
      <c r="J16489"/>
      <c r="K16489" s="2"/>
      <c r="L16489" s="60"/>
    </row>
    <row r="16490" spans="1:12">
      <c r="A16490"/>
      <c r="B16490"/>
      <c r="C16490"/>
      <c r="D16490"/>
      <c r="E16490"/>
      <c r="F16490"/>
      <c r="G16490"/>
      <c r="H16490"/>
      <c r="I16490"/>
      <c r="J16490"/>
      <c r="K16490" s="2"/>
      <c r="L16490" s="60"/>
    </row>
    <row r="16491" spans="1:12">
      <c r="A16491"/>
      <c r="B16491"/>
      <c r="C16491"/>
      <c r="D16491"/>
      <c r="E16491"/>
      <c r="F16491"/>
      <c r="G16491"/>
      <c r="H16491"/>
      <c r="I16491"/>
      <c r="J16491"/>
      <c r="K16491" s="2"/>
      <c r="L16491" s="60"/>
    </row>
    <row r="16492" spans="1:12">
      <c r="A16492"/>
      <c r="B16492"/>
      <c r="C16492"/>
      <c r="D16492"/>
      <c r="E16492"/>
      <c r="F16492"/>
      <c r="G16492"/>
      <c r="H16492"/>
      <c r="I16492"/>
      <c r="J16492"/>
      <c r="K16492" s="2"/>
      <c r="L16492" s="60"/>
    </row>
    <row r="16493" spans="1:12">
      <c r="A16493"/>
      <c r="B16493"/>
      <c r="C16493"/>
      <c r="D16493"/>
      <c r="E16493"/>
      <c r="F16493"/>
      <c r="G16493"/>
      <c r="H16493"/>
      <c r="I16493"/>
      <c r="J16493"/>
      <c r="K16493" s="2"/>
      <c r="L16493" s="60"/>
    </row>
    <row r="16494" spans="1:12">
      <c r="A16494"/>
      <c r="B16494"/>
      <c r="C16494"/>
      <c r="D16494"/>
      <c r="E16494"/>
      <c r="F16494"/>
      <c r="G16494"/>
      <c r="H16494"/>
      <c r="I16494"/>
      <c r="J16494"/>
      <c r="K16494" s="2"/>
      <c r="L16494" s="60"/>
    </row>
    <row r="16495" spans="1:12">
      <c r="A16495"/>
      <c r="B16495"/>
      <c r="C16495"/>
      <c r="D16495"/>
      <c r="E16495"/>
      <c r="F16495"/>
      <c r="G16495"/>
      <c r="H16495"/>
      <c r="I16495"/>
      <c r="J16495"/>
      <c r="K16495" s="2"/>
      <c r="L16495" s="60"/>
    </row>
    <row r="16496" spans="1:12">
      <c r="A16496"/>
      <c r="B16496"/>
      <c r="C16496"/>
      <c r="D16496"/>
      <c r="E16496"/>
      <c r="F16496"/>
      <c r="G16496"/>
      <c r="H16496"/>
      <c r="I16496"/>
      <c r="J16496"/>
      <c r="K16496" s="2"/>
      <c r="L16496" s="60"/>
    </row>
    <row r="16497" spans="1:12">
      <c r="A16497"/>
      <c r="B16497"/>
      <c r="C16497"/>
      <c r="D16497"/>
      <c r="E16497"/>
      <c r="F16497"/>
      <c r="G16497"/>
      <c r="H16497"/>
      <c r="I16497"/>
      <c r="J16497"/>
      <c r="K16497" s="2"/>
      <c r="L16497" s="60"/>
    </row>
    <row r="16498" spans="1:12">
      <c r="A16498"/>
      <c r="B16498"/>
      <c r="C16498"/>
      <c r="D16498"/>
      <c r="E16498"/>
      <c r="F16498"/>
      <c r="G16498"/>
      <c r="H16498"/>
      <c r="I16498"/>
      <c r="J16498"/>
      <c r="K16498" s="2"/>
      <c r="L16498" s="60"/>
    </row>
    <row r="16499" spans="1:12">
      <c r="A16499"/>
      <c r="B16499"/>
      <c r="C16499"/>
      <c r="D16499"/>
      <c r="E16499"/>
      <c r="F16499"/>
      <c r="G16499"/>
      <c r="H16499"/>
      <c r="I16499"/>
      <c r="J16499"/>
      <c r="K16499" s="2"/>
      <c r="L16499" s="60"/>
    </row>
    <row r="16500" spans="1:12">
      <c r="A16500"/>
      <c r="B16500"/>
      <c r="C16500"/>
      <c r="D16500"/>
      <c r="E16500"/>
      <c r="F16500"/>
      <c r="G16500"/>
      <c r="H16500"/>
      <c r="I16500"/>
      <c r="J16500"/>
      <c r="K16500" s="2"/>
      <c r="L16500" s="60"/>
    </row>
    <row r="16501" spans="1:12">
      <c r="A16501"/>
      <c r="B16501"/>
      <c r="C16501"/>
      <c r="D16501"/>
      <c r="E16501"/>
      <c r="F16501"/>
      <c r="G16501"/>
      <c r="H16501"/>
      <c r="I16501"/>
      <c r="J16501"/>
      <c r="K16501" s="2"/>
      <c r="L16501" s="60"/>
    </row>
    <row r="16502" spans="1:12">
      <c r="A16502"/>
      <c r="B16502"/>
      <c r="C16502"/>
      <c r="D16502"/>
      <c r="E16502"/>
      <c r="F16502"/>
      <c r="G16502"/>
      <c r="H16502"/>
      <c r="I16502"/>
      <c r="J16502"/>
      <c r="K16502" s="2"/>
      <c r="L16502" s="60"/>
    </row>
    <row r="16503" spans="1:12">
      <c r="A16503"/>
      <c r="B16503"/>
      <c r="C16503"/>
      <c r="D16503"/>
      <c r="E16503"/>
      <c r="F16503"/>
      <c r="G16503"/>
      <c r="H16503"/>
      <c r="I16503"/>
      <c r="J16503"/>
      <c r="K16503" s="2"/>
      <c r="L16503" s="60"/>
    </row>
    <row r="16504" spans="1:12">
      <c r="A16504"/>
      <c r="B16504"/>
      <c r="C16504"/>
      <c r="D16504"/>
      <c r="E16504"/>
      <c r="F16504"/>
      <c r="G16504"/>
      <c r="H16504"/>
      <c r="I16504"/>
      <c r="J16504"/>
      <c r="K16504" s="2"/>
      <c r="L16504" s="60"/>
    </row>
    <row r="16505" spans="1:12">
      <c r="A16505"/>
      <c r="B16505"/>
      <c r="C16505"/>
      <c r="D16505"/>
      <c r="E16505"/>
      <c r="F16505"/>
      <c r="G16505"/>
      <c r="H16505"/>
      <c r="I16505"/>
      <c r="J16505"/>
      <c r="K16505" s="2"/>
      <c r="L16505" s="60"/>
    </row>
    <row r="16506" spans="1:12">
      <c r="A16506"/>
      <c r="B16506"/>
      <c r="C16506"/>
      <c r="D16506"/>
      <c r="E16506"/>
      <c r="F16506"/>
      <c r="G16506"/>
      <c r="H16506"/>
      <c r="I16506"/>
      <c r="J16506"/>
      <c r="K16506" s="2"/>
      <c r="L16506" s="60"/>
    </row>
    <row r="16507" spans="1:12">
      <c r="A16507"/>
      <c r="B16507"/>
      <c r="C16507"/>
      <c r="D16507"/>
      <c r="E16507"/>
      <c r="F16507"/>
      <c r="G16507"/>
      <c r="H16507"/>
      <c r="I16507"/>
      <c r="J16507"/>
      <c r="K16507" s="2"/>
      <c r="L16507" s="60"/>
    </row>
    <row r="16508" spans="1:12">
      <c r="A16508"/>
      <c r="B16508"/>
      <c r="C16508"/>
      <c r="D16508"/>
      <c r="E16508"/>
      <c r="F16508"/>
      <c r="G16508"/>
      <c r="H16508"/>
      <c r="I16508"/>
      <c r="J16508"/>
      <c r="K16508" s="2"/>
      <c r="L16508" s="60"/>
    </row>
    <row r="16509" spans="1:12">
      <c r="A16509"/>
      <c r="B16509"/>
      <c r="C16509"/>
      <c r="D16509"/>
      <c r="E16509"/>
      <c r="F16509"/>
      <c r="G16509"/>
      <c r="H16509"/>
      <c r="I16509"/>
      <c r="J16509"/>
      <c r="K16509" s="2"/>
      <c r="L16509" s="60"/>
    </row>
    <row r="16510" spans="1:12">
      <c r="A16510"/>
      <c r="B16510"/>
      <c r="C16510"/>
      <c r="D16510"/>
      <c r="E16510"/>
      <c r="F16510"/>
      <c r="G16510"/>
      <c r="H16510"/>
      <c r="I16510"/>
      <c r="J16510"/>
      <c r="K16510" s="2"/>
      <c r="L16510" s="60"/>
    </row>
    <row r="16511" spans="1:12">
      <c r="A16511"/>
      <c r="B16511"/>
      <c r="C16511"/>
      <c r="D16511"/>
      <c r="E16511"/>
      <c r="F16511"/>
      <c r="G16511"/>
      <c r="H16511"/>
      <c r="I16511"/>
      <c r="J16511"/>
      <c r="K16511" s="2"/>
      <c r="L16511" s="60"/>
    </row>
    <row r="16512" spans="1:12">
      <c r="A16512"/>
      <c r="B16512"/>
      <c r="C16512"/>
      <c r="D16512"/>
      <c r="E16512"/>
      <c r="F16512"/>
      <c r="G16512"/>
      <c r="H16512"/>
      <c r="I16512"/>
      <c r="J16512"/>
      <c r="K16512" s="2"/>
      <c r="L16512" s="60"/>
    </row>
    <row r="16513" spans="1:12">
      <c r="A16513"/>
      <c r="B16513"/>
      <c r="C16513"/>
      <c r="D16513"/>
      <c r="E16513"/>
      <c r="F16513"/>
      <c r="G16513"/>
      <c r="H16513"/>
      <c r="I16513"/>
      <c r="J16513"/>
      <c r="K16513" s="2"/>
      <c r="L16513" s="60"/>
    </row>
    <row r="16514" spans="1:12">
      <c r="A16514"/>
      <c r="B16514"/>
      <c r="C16514"/>
      <c r="D16514"/>
      <c r="E16514"/>
      <c r="F16514"/>
      <c r="G16514"/>
      <c r="H16514"/>
      <c r="I16514"/>
      <c r="J16514"/>
      <c r="K16514" s="2"/>
      <c r="L16514" s="60"/>
    </row>
    <row r="16515" spans="1:12">
      <c r="A16515"/>
      <c r="B16515"/>
      <c r="C16515"/>
      <c r="D16515"/>
      <c r="E16515"/>
      <c r="F16515"/>
      <c r="G16515"/>
      <c r="H16515"/>
      <c r="I16515"/>
      <c r="J16515"/>
      <c r="K16515" s="2"/>
      <c r="L16515" s="60"/>
    </row>
    <row r="16516" spans="1:12">
      <c r="A16516"/>
      <c r="B16516"/>
      <c r="C16516"/>
      <c r="D16516"/>
      <c r="E16516"/>
      <c r="F16516"/>
      <c r="G16516"/>
      <c r="H16516"/>
      <c r="I16516"/>
      <c r="J16516"/>
      <c r="K16516" s="2"/>
      <c r="L16516" s="60"/>
    </row>
    <row r="16517" spans="1:12">
      <c r="A16517"/>
      <c r="B16517"/>
      <c r="C16517"/>
      <c r="D16517"/>
      <c r="E16517"/>
      <c r="F16517"/>
      <c r="G16517"/>
      <c r="H16517"/>
      <c r="I16517"/>
      <c r="J16517"/>
      <c r="K16517" s="2"/>
      <c r="L16517" s="60"/>
    </row>
    <row r="16518" spans="1:12">
      <c r="A16518"/>
      <c r="B16518"/>
      <c r="C16518"/>
      <c r="D16518"/>
      <c r="E16518"/>
      <c r="F16518"/>
      <c r="G16518"/>
      <c r="H16518"/>
      <c r="I16518"/>
      <c r="J16518"/>
      <c r="K16518" s="2"/>
      <c r="L16518" s="60"/>
    </row>
    <row r="16519" spans="1:12">
      <c r="A16519"/>
      <c r="B16519"/>
      <c r="C16519"/>
      <c r="D16519"/>
      <c r="E16519"/>
      <c r="F16519"/>
      <c r="G16519"/>
      <c r="H16519"/>
      <c r="I16519"/>
      <c r="J16519"/>
      <c r="K16519" s="2"/>
      <c r="L16519" s="60"/>
    </row>
    <row r="16520" spans="1:12">
      <c r="A16520"/>
      <c r="B16520"/>
      <c r="C16520"/>
      <c r="D16520"/>
      <c r="E16520"/>
      <c r="F16520"/>
      <c r="G16520"/>
      <c r="H16520"/>
      <c r="I16520"/>
      <c r="J16520"/>
      <c r="K16520" s="2"/>
      <c r="L16520" s="60"/>
    </row>
    <row r="16521" spans="1:12">
      <c r="A16521"/>
      <c r="B16521"/>
      <c r="C16521"/>
      <c r="D16521"/>
      <c r="E16521"/>
      <c r="F16521"/>
      <c r="G16521"/>
      <c r="H16521"/>
      <c r="I16521"/>
      <c r="J16521"/>
      <c r="K16521" s="2"/>
      <c r="L16521" s="60"/>
    </row>
    <row r="16522" spans="1:12">
      <c r="A16522"/>
      <c r="B16522"/>
      <c r="C16522"/>
      <c r="D16522"/>
      <c r="E16522"/>
      <c r="F16522"/>
      <c r="G16522"/>
      <c r="H16522"/>
      <c r="I16522"/>
      <c r="J16522"/>
      <c r="K16522" s="2"/>
      <c r="L16522" s="60"/>
    </row>
    <row r="16523" spans="1:12">
      <c r="A16523"/>
      <c r="B16523"/>
      <c r="C16523"/>
      <c r="D16523"/>
      <c r="E16523"/>
      <c r="F16523"/>
      <c r="G16523"/>
      <c r="H16523"/>
      <c r="I16523"/>
      <c r="J16523"/>
      <c r="K16523" s="2"/>
      <c r="L16523" s="60"/>
    </row>
    <row r="16524" spans="1:12">
      <c r="A16524"/>
      <c r="B16524"/>
      <c r="C16524"/>
      <c r="D16524"/>
      <c r="E16524"/>
      <c r="F16524"/>
      <c r="G16524"/>
      <c r="H16524"/>
      <c r="I16524"/>
      <c r="J16524"/>
      <c r="K16524" s="2"/>
      <c r="L16524" s="60"/>
    </row>
    <row r="16525" spans="1:12">
      <c r="A16525"/>
      <c r="B16525"/>
      <c r="C16525"/>
      <c r="D16525"/>
      <c r="E16525"/>
      <c r="F16525"/>
      <c r="G16525"/>
      <c r="H16525"/>
      <c r="I16525"/>
      <c r="J16525"/>
      <c r="K16525" s="2"/>
      <c r="L16525" s="60"/>
    </row>
    <row r="16526" spans="1:12">
      <c r="A16526"/>
      <c r="B16526"/>
      <c r="C16526"/>
      <c r="D16526"/>
      <c r="E16526"/>
      <c r="F16526"/>
      <c r="G16526"/>
      <c r="H16526"/>
      <c r="I16526"/>
      <c r="J16526"/>
      <c r="K16526" s="2"/>
      <c r="L16526" s="60"/>
    </row>
    <row r="16527" spans="1:12">
      <c r="A16527"/>
      <c r="B16527"/>
      <c r="C16527"/>
      <c r="D16527"/>
      <c r="E16527"/>
      <c r="F16527"/>
      <c r="G16527"/>
      <c r="H16527"/>
      <c r="I16527"/>
      <c r="J16527"/>
      <c r="K16527" s="2"/>
      <c r="L16527" s="60"/>
    </row>
    <row r="16528" spans="1:12">
      <c r="A16528"/>
      <c r="B16528"/>
      <c r="C16528"/>
      <c r="D16528"/>
      <c r="E16528"/>
      <c r="F16528"/>
      <c r="G16528"/>
      <c r="H16528"/>
      <c r="I16528"/>
      <c r="J16528"/>
      <c r="K16528" s="2"/>
      <c r="L16528" s="60"/>
    </row>
    <row r="16529" spans="1:12">
      <c r="A16529"/>
      <c r="B16529"/>
      <c r="C16529"/>
      <c r="D16529"/>
      <c r="E16529"/>
      <c r="F16529"/>
      <c r="G16529"/>
      <c r="H16529"/>
      <c r="I16529"/>
      <c r="J16529"/>
      <c r="K16529" s="2"/>
      <c r="L16529" s="60"/>
    </row>
    <row r="16530" spans="1:12">
      <c r="A16530"/>
      <c r="B16530"/>
      <c r="C16530"/>
      <c r="D16530"/>
      <c r="E16530"/>
      <c r="F16530"/>
      <c r="G16530"/>
      <c r="H16530"/>
      <c r="I16530"/>
      <c r="J16530"/>
      <c r="K16530" s="2"/>
      <c r="L16530" s="60"/>
    </row>
    <row r="16531" spans="1:12">
      <c r="A16531"/>
      <c r="B16531"/>
      <c r="C16531"/>
      <c r="D16531"/>
      <c r="E16531"/>
      <c r="F16531"/>
      <c r="G16531"/>
      <c r="H16531"/>
      <c r="I16531"/>
      <c r="J16531"/>
      <c r="K16531" s="2"/>
      <c r="L16531" s="60"/>
    </row>
    <row r="16532" spans="1:12">
      <c r="A16532"/>
      <c r="B16532"/>
      <c r="C16532"/>
      <c r="D16532"/>
      <c r="E16532"/>
      <c r="F16532"/>
      <c r="G16532"/>
      <c r="H16532"/>
      <c r="I16532"/>
      <c r="J16532"/>
      <c r="K16532" s="2"/>
      <c r="L16532" s="60"/>
    </row>
    <row r="16533" spans="1:12">
      <c r="A16533"/>
      <c r="B16533"/>
      <c r="C16533"/>
      <c r="D16533"/>
      <c r="E16533"/>
      <c r="F16533"/>
      <c r="G16533"/>
      <c r="H16533"/>
      <c r="I16533"/>
      <c r="J16533"/>
      <c r="K16533" s="2"/>
      <c r="L16533" s="60"/>
    </row>
    <row r="16534" spans="1:12">
      <c r="A16534"/>
      <c r="B16534"/>
      <c r="C16534"/>
      <c r="D16534"/>
      <c r="E16534"/>
      <c r="F16534"/>
      <c r="G16534"/>
      <c r="H16534"/>
      <c r="I16534"/>
      <c r="J16534"/>
      <c r="K16534" s="2"/>
      <c r="L16534" s="60"/>
    </row>
    <row r="16535" spans="1:12">
      <c r="A16535"/>
      <c r="B16535"/>
      <c r="C16535"/>
      <c r="D16535"/>
      <c r="E16535"/>
      <c r="F16535"/>
      <c r="G16535"/>
      <c r="H16535"/>
      <c r="I16535"/>
      <c r="J16535"/>
      <c r="K16535" s="2"/>
      <c r="L16535" s="60"/>
    </row>
    <row r="16536" spans="1:12">
      <c r="A16536"/>
      <c r="B16536"/>
      <c r="C16536"/>
      <c r="D16536"/>
      <c r="E16536"/>
      <c r="F16536"/>
      <c r="G16536"/>
      <c r="H16536"/>
      <c r="I16536"/>
      <c r="J16536"/>
      <c r="K16536" s="2"/>
      <c r="L16536" s="60"/>
    </row>
    <row r="16537" spans="1:12">
      <c r="A16537"/>
      <c r="B16537"/>
      <c r="C16537"/>
      <c r="D16537"/>
      <c r="E16537"/>
      <c r="F16537"/>
      <c r="G16537"/>
      <c r="H16537"/>
      <c r="I16537"/>
      <c r="J16537"/>
      <c r="K16537" s="2"/>
      <c r="L16537" s="60"/>
    </row>
    <row r="16538" spans="1:12">
      <c r="A16538"/>
      <c r="B16538"/>
      <c r="C16538"/>
      <c r="D16538"/>
      <c r="E16538"/>
      <c r="F16538"/>
      <c r="G16538"/>
      <c r="H16538"/>
      <c r="I16538"/>
      <c r="J16538"/>
      <c r="K16538" s="2"/>
      <c r="L16538" s="60"/>
    </row>
    <row r="16539" spans="1:12">
      <c r="A16539"/>
      <c r="B16539"/>
      <c r="C16539"/>
      <c r="D16539"/>
      <c r="E16539"/>
      <c r="F16539"/>
      <c r="G16539"/>
      <c r="H16539"/>
      <c r="I16539"/>
      <c r="J16539"/>
      <c r="K16539" s="2"/>
      <c r="L16539" s="60"/>
    </row>
    <row r="16540" spans="1:12">
      <c r="A16540"/>
      <c r="B16540"/>
      <c r="C16540"/>
      <c r="D16540"/>
      <c r="E16540"/>
      <c r="F16540"/>
      <c r="G16540"/>
      <c r="H16540"/>
      <c r="I16540"/>
      <c r="J16540"/>
      <c r="K16540" s="2"/>
      <c r="L16540" s="60"/>
    </row>
    <row r="16541" spans="1:12">
      <c r="A16541"/>
      <c r="B16541"/>
      <c r="C16541"/>
      <c r="D16541"/>
      <c r="E16541"/>
      <c r="F16541"/>
      <c r="G16541"/>
      <c r="H16541"/>
      <c r="I16541"/>
      <c r="J16541"/>
      <c r="K16541" s="2"/>
      <c r="L16541" s="60"/>
    </row>
    <row r="16542" spans="1:12">
      <c r="A16542"/>
      <c r="B16542"/>
      <c r="C16542"/>
      <c r="D16542"/>
      <c r="E16542"/>
      <c r="F16542"/>
      <c r="G16542"/>
      <c r="H16542"/>
      <c r="I16542"/>
      <c r="J16542"/>
      <c r="K16542" s="2"/>
      <c r="L16542" s="60"/>
    </row>
    <row r="16543" spans="1:12">
      <c r="A16543"/>
      <c r="B16543"/>
      <c r="C16543"/>
      <c r="D16543"/>
      <c r="E16543"/>
      <c r="F16543"/>
      <c r="G16543"/>
      <c r="H16543"/>
      <c r="I16543"/>
      <c r="J16543"/>
      <c r="K16543" s="2"/>
      <c r="L16543" s="60"/>
    </row>
    <row r="16544" spans="1:12">
      <c r="A16544"/>
      <c r="B16544"/>
      <c r="C16544"/>
      <c r="D16544"/>
      <c r="E16544"/>
      <c r="F16544"/>
      <c r="G16544"/>
      <c r="H16544"/>
      <c r="I16544"/>
      <c r="J16544"/>
      <c r="K16544" s="2"/>
      <c r="L16544" s="60"/>
    </row>
    <row r="16545" spans="1:12">
      <c r="A16545"/>
      <c r="B16545"/>
      <c r="C16545"/>
      <c r="D16545"/>
      <c r="E16545"/>
      <c r="F16545"/>
      <c r="G16545"/>
      <c r="H16545"/>
      <c r="I16545"/>
      <c r="J16545"/>
      <c r="K16545" s="2"/>
      <c r="L16545" s="60"/>
    </row>
    <row r="16546" spans="1:12">
      <c r="A16546"/>
      <c r="B16546"/>
      <c r="C16546"/>
      <c r="D16546"/>
      <c r="E16546"/>
      <c r="F16546"/>
      <c r="G16546"/>
      <c r="H16546"/>
      <c r="I16546"/>
      <c r="J16546"/>
      <c r="K16546" s="2"/>
      <c r="L16546" s="60"/>
    </row>
    <row r="16547" spans="1:12">
      <c r="A16547"/>
      <c r="B16547"/>
      <c r="C16547"/>
      <c r="D16547"/>
      <c r="E16547"/>
      <c r="F16547"/>
      <c r="G16547"/>
      <c r="H16547"/>
      <c r="I16547"/>
      <c r="J16547"/>
      <c r="K16547" s="2"/>
      <c r="L16547" s="60"/>
    </row>
    <row r="16548" spans="1:12">
      <c r="A16548"/>
      <c r="B16548"/>
      <c r="C16548"/>
      <c r="D16548"/>
      <c r="E16548"/>
      <c r="F16548"/>
      <c r="G16548"/>
      <c r="H16548"/>
      <c r="I16548"/>
      <c r="J16548"/>
      <c r="K16548" s="2"/>
      <c r="L16548" s="60"/>
    </row>
    <row r="16549" spans="1:12">
      <c r="A16549"/>
      <c r="B16549"/>
      <c r="C16549"/>
      <c r="D16549"/>
      <c r="E16549"/>
      <c r="F16549"/>
      <c r="G16549"/>
      <c r="H16549"/>
      <c r="I16549"/>
      <c r="J16549"/>
      <c r="K16549" s="2"/>
      <c r="L16549" s="60"/>
    </row>
    <row r="16550" spans="1:12">
      <c r="A16550"/>
      <c r="B16550"/>
      <c r="C16550"/>
      <c r="D16550"/>
      <c r="E16550"/>
      <c r="F16550"/>
      <c r="G16550"/>
      <c r="H16550"/>
      <c r="I16550"/>
      <c r="J16550"/>
      <c r="K16550" s="2"/>
      <c r="L16550" s="60"/>
    </row>
    <row r="16551" spans="1:12">
      <c r="A16551"/>
      <c r="B16551"/>
      <c r="C16551"/>
      <c r="D16551"/>
      <c r="E16551"/>
      <c r="F16551"/>
      <c r="G16551"/>
      <c r="H16551"/>
      <c r="I16551"/>
      <c r="J16551"/>
      <c r="K16551" s="2"/>
      <c r="L16551" s="60"/>
    </row>
    <row r="16552" spans="1:12">
      <c r="A16552"/>
      <c r="B16552"/>
      <c r="C16552"/>
      <c r="D16552"/>
      <c r="E16552"/>
      <c r="F16552"/>
      <c r="G16552"/>
      <c r="H16552"/>
      <c r="I16552"/>
      <c r="J16552"/>
      <c r="K16552" s="2"/>
      <c r="L16552" s="60"/>
    </row>
    <row r="16553" spans="1:12">
      <c r="A16553"/>
      <c r="B16553"/>
      <c r="C16553"/>
      <c r="D16553"/>
      <c r="E16553"/>
      <c r="F16553"/>
      <c r="G16553"/>
      <c r="H16553"/>
      <c r="I16553"/>
      <c r="J16553"/>
      <c r="K16553" s="2"/>
      <c r="L16553" s="60"/>
    </row>
    <row r="16554" spans="1:12">
      <c r="A16554"/>
      <c r="B16554"/>
      <c r="C16554"/>
      <c r="D16554"/>
      <c r="E16554"/>
      <c r="F16554"/>
      <c r="G16554"/>
      <c r="H16554"/>
      <c r="I16554"/>
      <c r="J16554"/>
      <c r="K16554" s="2"/>
      <c r="L16554" s="60"/>
    </row>
    <row r="16555" spans="1:12">
      <c r="A16555"/>
      <c r="B16555"/>
      <c r="C16555"/>
      <c r="D16555"/>
      <c r="E16555"/>
      <c r="F16555"/>
      <c r="G16555"/>
      <c r="H16555"/>
      <c r="I16555"/>
      <c r="J16555"/>
      <c r="K16555" s="2"/>
      <c r="L16555" s="60"/>
    </row>
    <row r="16556" spans="1:12">
      <c r="A16556"/>
      <c r="B16556"/>
      <c r="C16556"/>
      <c r="D16556"/>
      <c r="E16556"/>
      <c r="F16556"/>
      <c r="G16556"/>
      <c r="H16556"/>
      <c r="I16556"/>
      <c r="J16556"/>
      <c r="K16556" s="2"/>
      <c r="L16556" s="60"/>
    </row>
    <row r="16557" spans="1:12">
      <c r="A16557"/>
      <c r="B16557"/>
      <c r="C16557"/>
      <c r="D16557"/>
      <c r="E16557"/>
      <c r="F16557"/>
      <c r="G16557"/>
      <c r="H16557"/>
      <c r="I16557"/>
      <c r="J16557"/>
      <c r="K16557" s="2"/>
      <c r="L16557" s="60"/>
    </row>
    <row r="16558" spans="1:12">
      <c r="A16558"/>
      <c r="B16558"/>
      <c r="C16558"/>
      <c r="D16558"/>
      <c r="E16558"/>
      <c r="F16558"/>
      <c r="G16558"/>
      <c r="H16558"/>
      <c r="I16558"/>
      <c r="J16558"/>
      <c r="K16558" s="2"/>
      <c r="L16558" s="60"/>
    </row>
    <row r="16559" spans="1:12">
      <c r="A16559"/>
      <c r="B16559"/>
      <c r="C16559"/>
      <c r="D16559"/>
      <c r="E16559"/>
      <c r="F16559"/>
      <c r="G16559"/>
      <c r="H16559"/>
      <c r="I16559"/>
      <c r="J16559"/>
      <c r="K16559" s="2"/>
      <c r="L16559" s="60"/>
    </row>
    <row r="16560" spans="1:12">
      <c r="A16560"/>
      <c r="B16560"/>
      <c r="C16560"/>
      <c r="D16560"/>
      <c r="E16560"/>
      <c r="F16560"/>
      <c r="G16560"/>
      <c r="H16560"/>
      <c r="I16560"/>
      <c r="J16560"/>
      <c r="K16560" s="2"/>
      <c r="L16560" s="60"/>
    </row>
    <row r="16561" spans="1:12">
      <c r="A16561"/>
      <c r="B16561"/>
      <c r="C16561"/>
      <c r="D16561"/>
      <c r="E16561"/>
      <c r="F16561"/>
      <c r="G16561"/>
      <c r="H16561"/>
      <c r="I16561"/>
      <c r="J16561"/>
      <c r="K16561" s="2"/>
      <c r="L16561" s="60"/>
    </row>
    <row r="16562" spans="1:12">
      <c r="A16562"/>
      <c r="B16562"/>
      <c r="C16562"/>
      <c r="D16562"/>
      <c r="E16562"/>
      <c r="F16562"/>
      <c r="G16562"/>
      <c r="H16562"/>
      <c r="I16562"/>
      <c r="J16562"/>
      <c r="K16562" s="2"/>
      <c r="L16562" s="60"/>
    </row>
    <row r="16563" spans="1:12">
      <c r="A16563"/>
      <c r="B16563"/>
      <c r="C16563"/>
      <c r="D16563"/>
      <c r="E16563"/>
      <c r="F16563"/>
      <c r="G16563"/>
      <c r="H16563"/>
      <c r="I16563"/>
      <c r="J16563"/>
      <c r="K16563" s="2"/>
      <c r="L16563" s="60"/>
    </row>
    <row r="16564" spans="1:12">
      <c r="A16564"/>
      <c r="B16564"/>
      <c r="C16564"/>
      <c r="D16564"/>
      <c r="E16564"/>
      <c r="F16564"/>
      <c r="G16564"/>
      <c r="H16564"/>
      <c r="I16564"/>
      <c r="J16564"/>
      <c r="K16564" s="2"/>
      <c r="L16564" s="60"/>
    </row>
    <row r="16565" spans="1:12">
      <c r="A16565"/>
      <c r="B16565"/>
      <c r="C16565"/>
      <c r="D16565"/>
      <c r="E16565"/>
      <c r="F16565"/>
      <c r="G16565"/>
      <c r="H16565"/>
      <c r="I16565"/>
      <c r="J16565"/>
      <c r="K16565" s="2"/>
      <c r="L16565" s="60"/>
    </row>
    <row r="16566" spans="1:12">
      <c r="A16566"/>
      <c r="B16566"/>
      <c r="C16566"/>
      <c r="D16566"/>
      <c r="E16566"/>
      <c r="F16566"/>
      <c r="G16566"/>
      <c r="H16566"/>
      <c r="I16566"/>
      <c r="J16566"/>
      <c r="K16566" s="2"/>
      <c r="L16566" s="60"/>
    </row>
    <row r="16567" spans="1:12">
      <c r="A16567"/>
      <c r="B16567"/>
      <c r="C16567"/>
      <c r="D16567"/>
      <c r="E16567"/>
      <c r="F16567"/>
      <c r="G16567"/>
      <c r="H16567"/>
      <c r="I16567"/>
      <c r="J16567"/>
      <c r="K16567" s="2"/>
      <c r="L16567" s="60"/>
    </row>
    <row r="16568" spans="1:12">
      <c r="A16568"/>
      <c r="B16568"/>
      <c r="C16568"/>
      <c r="D16568"/>
      <c r="E16568"/>
      <c r="F16568"/>
      <c r="G16568"/>
      <c r="H16568"/>
      <c r="I16568"/>
      <c r="J16568"/>
      <c r="K16568" s="2"/>
      <c r="L16568" s="60"/>
    </row>
    <row r="16569" spans="1:12">
      <c r="A16569"/>
      <c r="B16569"/>
      <c r="C16569"/>
      <c r="D16569"/>
      <c r="E16569"/>
      <c r="F16569"/>
      <c r="G16569"/>
      <c r="H16569"/>
      <c r="I16569"/>
      <c r="J16569"/>
      <c r="K16569" s="2"/>
      <c r="L16569" s="60"/>
    </row>
    <row r="16570" spans="1:12">
      <c r="A16570"/>
      <c r="B16570"/>
      <c r="C16570"/>
      <c r="D16570"/>
      <c r="E16570"/>
      <c r="F16570"/>
      <c r="G16570"/>
      <c r="H16570"/>
      <c r="I16570"/>
      <c r="J16570"/>
      <c r="K16570" s="2"/>
      <c r="L16570" s="60"/>
    </row>
    <row r="16571" spans="1:12">
      <c r="A16571"/>
      <c r="B16571"/>
      <c r="C16571"/>
      <c r="D16571"/>
      <c r="E16571"/>
      <c r="F16571"/>
      <c r="G16571"/>
      <c r="H16571"/>
      <c r="I16571"/>
      <c r="J16571"/>
      <c r="K16571" s="2"/>
      <c r="L16571" s="60"/>
    </row>
    <row r="16572" spans="1:12">
      <c r="A16572"/>
      <c r="B16572"/>
      <c r="C16572"/>
      <c r="D16572"/>
      <c r="E16572"/>
      <c r="F16572"/>
      <c r="G16572"/>
      <c r="H16572"/>
      <c r="I16572"/>
      <c r="J16572"/>
      <c r="K16572" s="2"/>
      <c r="L16572" s="60"/>
    </row>
    <row r="16573" spans="1:12">
      <c r="A16573"/>
      <c r="B16573"/>
      <c r="C16573"/>
      <c r="D16573"/>
      <c r="E16573"/>
      <c r="F16573"/>
      <c r="G16573"/>
      <c r="H16573"/>
      <c r="I16573"/>
      <c r="J16573"/>
      <c r="K16573" s="2"/>
      <c r="L16573" s="60"/>
    </row>
    <row r="16574" spans="1:12">
      <c r="A16574"/>
      <c r="B16574"/>
      <c r="C16574"/>
      <c r="D16574"/>
      <c r="E16574"/>
      <c r="F16574"/>
      <c r="G16574"/>
      <c r="H16574"/>
      <c r="I16574"/>
      <c r="J16574"/>
      <c r="K16574" s="2"/>
      <c r="L16574" s="60"/>
    </row>
    <row r="16575" spans="1:12">
      <c r="A16575"/>
      <c r="B16575"/>
      <c r="C16575"/>
      <c r="D16575"/>
      <c r="E16575"/>
      <c r="F16575"/>
      <c r="G16575"/>
      <c r="H16575"/>
      <c r="I16575"/>
      <c r="J16575"/>
      <c r="K16575" s="2"/>
      <c r="L16575" s="60"/>
    </row>
    <row r="16576" spans="1:12">
      <c r="A16576"/>
      <c r="B16576"/>
      <c r="C16576"/>
      <c r="D16576"/>
      <c r="E16576"/>
      <c r="F16576"/>
      <c r="G16576"/>
      <c r="H16576"/>
      <c r="I16576"/>
      <c r="J16576"/>
      <c r="K16576" s="2"/>
      <c r="L16576" s="60"/>
    </row>
    <row r="16577" spans="1:12">
      <c r="A16577"/>
      <c r="B16577"/>
      <c r="C16577"/>
      <c r="D16577"/>
      <c r="E16577"/>
      <c r="F16577"/>
      <c r="G16577"/>
      <c r="H16577"/>
      <c r="I16577"/>
      <c r="J16577"/>
      <c r="K16577" s="2"/>
      <c r="L16577" s="60"/>
    </row>
    <row r="16578" spans="1:12">
      <c r="A16578"/>
      <c r="B16578"/>
      <c r="C16578"/>
      <c r="D16578"/>
      <c r="E16578"/>
      <c r="F16578"/>
      <c r="G16578"/>
      <c r="H16578"/>
      <c r="I16578"/>
      <c r="J16578"/>
      <c r="K16578" s="2"/>
      <c r="L16578" s="60"/>
    </row>
    <row r="16579" spans="1:12">
      <c r="A16579"/>
      <c r="B16579"/>
      <c r="C16579"/>
      <c r="D16579"/>
      <c r="E16579"/>
      <c r="F16579"/>
      <c r="G16579"/>
      <c r="H16579"/>
      <c r="I16579"/>
      <c r="J16579"/>
      <c r="K16579" s="2"/>
      <c r="L16579" s="60"/>
    </row>
    <row r="16580" spans="1:12">
      <c r="A16580"/>
      <c r="B16580"/>
      <c r="C16580"/>
      <c r="D16580"/>
      <c r="E16580"/>
      <c r="F16580"/>
      <c r="G16580"/>
      <c r="H16580"/>
      <c r="I16580"/>
      <c r="J16580"/>
      <c r="K16580" s="2"/>
      <c r="L16580" s="60"/>
    </row>
    <row r="16581" spans="1:12">
      <c r="A16581"/>
      <c r="B16581"/>
      <c r="C16581"/>
      <c r="D16581"/>
      <c r="E16581"/>
      <c r="F16581"/>
      <c r="G16581"/>
      <c r="H16581"/>
      <c r="I16581"/>
      <c r="J16581"/>
      <c r="K16581" s="2"/>
      <c r="L16581" s="60"/>
    </row>
    <row r="16582" spans="1:12">
      <c r="A16582"/>
      <c r="B16582"/>
      <c r="C16582"/>
      <c r="D16582"/>
      <c r="E16582"/>
      <c r="F16582"/>
      <c r="G16582"/>
      <c r="H16582"/>
      <c r="I16582"/>
      <c r="J16582"/>
      <c r="K16582" s="2"/>
      <c r="L16582" s="60"/>
    </row>
    <row r="16583" spans="1:12">
      <c r="A16583"/>
      <c r="B16583"/>
      <c r="C16583"/>
      <c r="D16583"/>
      <c r="E16583"/>
      <c r="F16583"/>
      <c r="G16583"/>
      <c r="H16583"/>
      <c r="I16583"/>
      <c r="J16583"/>
      <c r="K16583" s="2"/>
      <c r="L16583" s="60"/>
    </row>
    <row r="16584" spans="1:12">
      <c r="A16584"/>
      <c r="B16584"/>
      <c r="C16584"/>
      <c r="D16584"/>
      <c r="E16584"/>
      <c r="F16584"/>
      <c r="G16584"/>
      <c r="H16584"/>
      <c r="I16584"/>
      <c r="J16584"/>
      <c r="K16584" s="2"/>
      <c r="L16584" s="60"/>
    </row>
    <row r="16585" spans="1:12">
      <c r="A16585"/>
      <c r="B16585"/>
      <c r="C16585"/>
      <c r="D16585"/>
      <c r="E16585"/>
      <c r="F16585"/>
      <c r="G16585"/>
      <c r="H16585"/>
      <c r="I16585"/>
      <c r="J16585"/>
      <c r="K16585" s="2"/>
      <c r="L16585" s="60"/>
    </row>
    <row r="16586" spans="1:12">
      <c r="A16586"/>
      <c r="B16586"/>
      <c r="C16586"/>
      <c r="D16586"/>
      <c r="E16586"/>
      <c r="F16586"/>
      <c r="G16586"/>
      <c r="H16586"/>
      <c r="I16586"/>
      <c r="J16586"/>
      <c r="K16586" s="2"/>
      <c r="L16586" s="60"/>
    </row>
    <row r="16587" spans="1:12">
      <c r="A16587"/>
      <c r="B16587"/>
      <c r="C16587"/>
      <c r="D16587"/>
      <c r="E16587"/>
      <c r="F16587"/>
      <c r="G16587"/>
      <c r="H16587"/>
      <c r="I16587"/>
      <c r="J16587"/>
      <c r="K16587" s="2"/>
      <c r="L16587" s="60"/>
    </row>
    <row r="16588" spans="1:12">
      <c r="A16588"/>
      <c r="B16588"/>
      <c r="C16588"/>
      <c r="D16588"/>
      <c r="E16588"/>
      <c r="F16588"/>
      <c r="G16588"/>
      <c r="H16588"/>
      <c r="I16588"/>
      <c r="J16588"/>
      <c r="K16588" s="2"/>
      <c r="L16588" s="60"/>
    </row>
    <row r="16589" spans="1:12">
      <c r="A16589"/>
      <c r="B16589"/>
      <c r="C16589"/>
      <c r="D16589"/>
      <c r="E16589"/>
      <c r="F16589"/>
      <c r="G16589"/>
      <c r="H16589"/>
      <c r="I16589"/>
      <c r="J16589"/>
      <c r="K16589" s="2"/>
      <c r="L16589" s="60"/>
    </row>
    <row r="16590" spans="1:12">
      <c r="A16590"/>
      <c r="B16590"/>
      <c r="C16590"/>
      <c r="D16590"/>
      <c r="E16590"/>
      <c r="F16590"/>
      <c r="G16590"/>
      <c r="H16590"/>
      <c r="I16590"/>
      <c r="J16590"/>
      <c r="K16590" s="2"/>
      <c r="L16590" s="60"/>
    </row>
    <row r="16591" spans="1:12">
      <c r="A16591"/>
      <c r="B16591"/>
      <c r="C16591"/>
      <c r="D16591"/>
      <c r="E16591"/>
      <c r="F16591"/>
      <c r="G16591"/>
      <c r="H16591"/>
      <c r="I16591"/>
      <c r="J16591"/>
      <c r="K16591" s="2"/>
      <c r="L16591" s="60"/>
    </row>
    <row r="16592" spans="1:12">
      <c r="A16592"/>
      <c r="B16592"/>
      <c r="C16592"/>
      <c r="D16592"/>
      <c r="E16592"/>
      <c r="F16592"/>
      <c r="G16592"/>
      <c r="H16592"/>
      <c r="I16592"/>
      <c r="J16592"/>
      <c r="K16592" s="2"/>
      <c r="L16592" s="60"/>
    </row>
    <row r="16593" spans="1:12">
      <c r="A16593"/>
      <c r="B16593"/>
      <c r="C16593"/>
      <c r="D16593"/>
      <c r="E16593"/>
      <c r="F16593"/>
      <c r="G16593"/>
      <c r="H16593"/>
      <c r="I16593"/>
      <c r="J16593"/>
      <c r="K16593" s="2"/>
      <c r="L16593" s="60"/>
    </row>
    <row r="16594" spans="1:12">
      <c r="A16594"/>
      <c r="B16594"/>
      <c r="C16594"/>
      <c r="D16594"/>
      <c r="E16594"/>
      <c r="F16594"/>
      <c r="G16594"/>
      <c r="H16594"/>
      <c r="I16594"/>
      <c r="J16594"/>
      <c r="K16594" s="2"/>
      <c r="L16594" s="60"/>
    </row>
    <row r="16595" spans="1:12">
      <c r="A16595"/>
      <c r="B16595"/>
      <c r="C16595"/>
      <c r="D16595"/>
      <c r="E16595"/>
      <c r="F16595"/>
      <c r="G16595"/>
      <c r="H16595"/>
      <c r="I16595"/>
      <c r="J16595"/>
      <c r="K16595" s="2"/>
      <c r="L16595" s="60"/>
    </row>
    <row r="16596" spans="1:12">
      <c r="A16596"/>
      <c r="B16596"/>
      <c r="C16596"/>
      <c r="D16596"/>
      <c r="E16596"/>
      <c r="F16596"/>
      <c r="G16596"/>
      <c r="H16596"/>
      <c r="I16596"/>
      <c r="J16596"/>
      <c r="K16596" s="2"/>
      <c r="L16596" s="60"/>
    </row>
    <row r="16597" spans="1:12">
      <c r="A16597"/>
      <c r="B16597"/>
      <c r="C16597"/>
      <c r="D16597"/>
      <c r="E16597"/>
      <c r="F16597"/>
      <c r="G16597"/>
      <c r="H16597"/>
      <c r="I16597"/>
      <c r="J16597"/>
      <c r="K16597" s="2"/>
      <c r="L16597" s="60"/>
    </row>
    <row r="16598" spans="1:12">
      <c r="A16598"/>
      <c r="B16598"/>
      <c r="C16598"/>
      <c r="D16598"/>
      <c r="E16598"/>
      <c r="F16598"/>
      <c r="G16598"/>
      <c r="H16598"/>
      <c r="I16598"/>
      <c r="J16598"/>
      <c r="K16598" s="2"/>
      <c r="L16598" s="60"/>
    </row>
    <row r="16599" spans="1:12">
      <c r="A16599"/>
      <c r="B16599"/>
      <c r="C16599"/>
      <c r="D16599"/>
      <c r="E16599"/>
      <c r="F16599"/>
      <c r="G16599"/>
      <c r="H16599"/>
      <c r="I16599"/>
      <c r="J16599"/>
      <c r="K16599" s="2"/>
      <c r="L16599" s="60"/>
    </row>
    <row r="16600" spans="1:12">
      <c r="A16600"/>
      <c r="B16600"/>
      <c r="C16600"/>
      <c r="D16600"/>
      <c r="E16600"/>
      <c r="F16600"/>
      <c r="G16600"/>
      <c r="H16600"/>
      <c r="I16600"/>
      <c r="J16600"/>
      <c r="K16600" s="2"/>
      <c r="L16600" s="60"/>
    </row>
    <row r="16601" spans="1:12">
      <c r="A16601"/>
      <c r="B16601"/>
      <c r="C16601"/>
      <c r="D16601"/>
      <c r="E16601"/>
      <c r="F16601"/>
      <c r="G16601"/>
      <c r="H16601"/>
      <c r="I16601"/>
      <c r="J16601"/>
      <c r="K16601" s="2"/>
      <c r="L16601" s="60"/>
    </row>
    <row r="16602" spans="1:12">
      <c r="A16602"/>
      <c r="B16602"/>
      <c r="C16602"/>
      <c r="D16602"/>
      <c r="E16602"/>
      <c r="F16602"/>
      <c r="G16602"/>
      <c r="H16602"/>
      <c r="I16602"/>
      <c r="J16602"/>
      <c r="K16602" s="2"/>
      <c r="L16602" s="60"/>
    </row>
    <row r="16603" spans="1:12">
      <c r="A16603"/>
      <c r="B16603"/>
      <c r="C16603"/>
      <c r="D16603"/>
      <c r="E16603"/>
      <c r="F16603"/>
      <c r="G16603"/>
      <c r="H16603"/>
      <c r="I16603"/>
      <c r="J16603"/>
      <c r="K16603" s="2"/>
      <c r="L16603" s="60"/>
    </row>
    <row r="16604" spans="1:12">
      <c r="A16604"/>
      <c r="B16604"/>
      <c r="C16604"/>
      <c r="D16604"/>
      <c r="E16604"/>
      <c r="F16604"/>
      <c r="G16604"/>
      <c r="H16604"/>
      <c r="I16604"/>
      <c r="J16604"/>
      <c r="K16604" s="2"/>
      <c r="L16604" s="60"/>
    </row>
    <row r="16605" spans="1:12">
      <c r="A16605"/>
      <c r="B16605"/>
      <c r="C16605"/>
      <c r="D16605"/>
      <c r="E16605"/>
      <c r="F16605"/>
      <c r="G16605"/>
      <c r="H16605"/>
      <c r="I16605"/>
      <c r="J16605"/>
      <c r="K16605" s="2"/>
      <c r="L16605" s="60"/>
    </row>
    <row r="16606" spans="1:12">
      <c r="A16606"/>
      <c r="B16606"/>
      <c r="C16606"/>
      <c r="D16606"/>
      <c r="E16606"/>
      <c r="F16606"/>
      <c r="G16606"/>
      <c r="H16606"/>
      <c r="I16606"/>
      <c r="J16606"/>
      <c r="K16606" s="2"/>
      <c r="L16606" s="60"/>
    </row>
    <row r="16607" spans="1:12">
      <c r="A16607"/>
      <c r="B16607"/>
      <c r="C16607"/>
      <c r="D16607"/>
      <c r="E16607"/>
      <c r="F16607"/>
      <c r="G16607"/>
      <c r="H16607"/>
      <c r="I16607"/>
      <c r="J16607"/>
      <c r="K16607" s="2"/>
      <c r="L16607" s="60"/>
    </row>
    <row r="16608" spans="1:12">
      <c r="A16608"/>
      <c r="B16608"/>
      <c r="C16608"/>
      <c r="D16608"/>
      <c r="E16608"/>
      <c r="F16608"/>
      <c r="G16608"/>
      <c r="H16608"/>
      <c r="I16608"/>
      <c r="J16608"/>
      <c r="K16608" s="2"/>
      <c r="L16608" s="60"/>
    </row>
    <row r="16609" spans="1:12">
      <c r="A16609"/>
      <c r="B16609"/>
      <c r="C16609"/>
      <c r="D16609"/>
      <c r="E16609"/>
      <c r="F16609"/>
      <c r="G16609"/>
      <c r="H16609"/>
      <c r="I16609"/>
      <c r="J16609"/>
      <c r="K16609" s="2"/>
      <c r="L16609" s="60"/>
    </row>
    <row r="16610" spans="1:12">
      <c r="A16610"/>
      <c r="B16610"/>
      <c r="C16610"/>
      <c r="D16610"/>
      <c r="E16610"/>
      <c r="F16610"/>
      <c r="G16610"/>
      <c r="H16610"/>
      <c r="I16610"/>
      <c r="J16610"/>
      <c r="K16610" s="2"/>
      <c r="L16610" s="60"/>
    </row>
    <row r="16611" spans="1:12">
      <c r="A16611"/>
      <c r="B16611"/>
      <c r="C16611"/>
      <c r="D16611"/>
      <c r="E16611"/>
      <c r="F16611"/>
      <c r="G16611"/>
      <c r="H16611"/>
      <c r="I16611"/>
      <c r="J16611"/>
      <c r="K16611" s="2"/>
      <c r="L16611" s="60"/>
    </row>
    <row r="16612" spans="1:12">
      <c r="A16612"/>
      <c r="B16612"/>
      <c r="C16612"/>
      <c r="D16612"/>
      <c r="E16612"/>
      <c r="F16612"/>
      <c r="G16612"/>
      <c r="H16612"/>
      <c r="I16612"/>
      <c r="J16612"/>
      <c r="K16612" s="2"/>
      <c r="L16612" s="60"/>
    </row>
    <row r="16613" spans="1:12">
      <c r="A16613"/>
      <c r="B16613"/>
      <c r="C16613"/>
      <c r="D16613"/>
      <c r="E16613"/>
      <c r="F16613"/>
      <c r="G16613"/>
      <c r="H16613"/>
      <c r="I16613"/>
      <c r="J16613"/>
      <c r="K16613" s="2"/>
      <c r="L16613" s="60"/>
    </row>
    <row r="16614" spans="1:12">
      <c r="A16614"/>
      <c r="B16614"/>
      <c r="C16614"/>
      <c r="D16614"/>
      <c r="E16614"/>
      <c r="F16614"/>
      <c r="G16614"/>
      <c r="H16614"/>
      <c r="I16614"/>
      <c r="J16614"/>
      <c r="K16614" s="2"/>
      <c r="L16614" s="60"/>
    </row>
    <row r="16615" spans="1:12">
      <c r="A16615"/>
      <c r="B16615"/>
      <c r="C16615"/>
      <c r="D16615"/>
      <c r="E16615"/>
      <c r="F16615"/>
      <c r="G16615"/>
      <c r="H16615"/>
      <c r="I16615"/>
      <c r="J16615"/>
      <c r="K16615" s="2"/>
      <c r="L16615" s="60"/>
    </row>
    <row r="16616" spans="1:12">
      <c r="A16616"/>
      <c r="B16616"/>
      <c r="C16616"/>
      <c r="D16616"/>
      <c r="E16616"/>
      <c r="F16616"/>
      <c r="G16616"/>
      <c r="H16616"/>
      <c r="I16616"/>
      <c r="J16616"/>
      <c r="K16616" s="2"/>
      <c r="L16616" s="60"/>
    </row>
    <row r="16617" spans="1:12">
      <c r="A16617"/>
      <c r="B16617"/>
      <c r="C16617"/>
      <c r="D16617"/>
      <c r="E16617"/>
      <c r="F16617"/>
      <c r="G16617"/>
      <c r="H16617"/>
      <c r="I16617"/>
      <c r="J16617"/>
      <c r="K16617" s="2"/>
      <c r="L16617" s="60"/>
    </row>
    <row r="16618" spans="1:12">
      <c r="A16618"/>
      <c r="B16618"/>
      <c r="C16618"/>
      <c r="D16618"/>
      <c r="E16618"/>
      <c r="F16618"/>
      <c r="G16618"/>
      <c r="H16618"/>
      <c r="I16618"/>
      <c r="J16618"/>
      <c r="K16618" s="2"/>
      <c r="L16618" s="60"/>
    </row>
    <row r="16619" spans="1:12">
      <c r="A16619"/>
      <c r="B16619"/>
      <c r="C16619"/>
      <c r="D16619"/>
      <c r="E16619"/>
      <c r="F16619"/>
      <c r="G16619"/>
      <c r="H16619"/>
      <c r="I16619"/>
      <c r="J16619"/>
      <c r="K16619" s="2"/>
      <c r="L16619" s="60"/>
    </row>
    <row r="16620" spans="1:12">
      <c r="A16620"/>
      <c r="B16620"/>
      <c r="C16620"/>
      <c r="D16620"/>
      <c r="E16620"/>
      <c r="F16620"/>
      <c r="G16620"/>
      <c r="H16620"/>
      <c r="I16620"/>
      <c r="J16620"/>
      <c r="K16620" s="2"/>
      <c r="L16620" s="60"/>
    </row>
    <row r="16621" spans="1:12">
      <c r="A16621"/>
      <c r="B16621"/>
      <c r="C16621"/>
      <c r="D16621"/>
      <c r="E16621"/>
      <c r="F16621"/>
      <c r="G16621"/>
      <c r="H16621"/>
      <c r="I16621"/>
      <c r="J16621"/>
      <c r="K16621" s="2"/>
      <c r="L16621" s="60"/>
    </row>
    <row r="16622" spans="1:12">
      <c r="A16622"/>
      <c r="B16622"/>
      <c r="C16622"/>
      <c r="D16622"/>
      <c r="E16622"/>
      <c r="F16622"/>
      <c r="G16622"/>
      <c r="H16622"/>
      <c r="I16622"/>
      <c r="J16622"/>
      <c r="K16622" s="2"/>
      <c r="L16622" s="60"/>
    </row>
    <row r="16623" spans="1:12">
      <c r="A16623"/>
      <c r="B16623"/>
      <c r="C16623"/>
      <c r="D16623"/>
      <c r="E16623"/>
      <c r="F16623"/>
      <c r="G16623"/>
      <c r="H16623"/>
      <c r="I16623"/>
      <c r="J16623"/>
      <c r="K16623" s="2"/>
      <c r="L16623" s="60"/>
    </row>
    <row r="16624" spans="1:12">
      <c r="A16624"/>
      <c r="B16624"/>
      <c r="C16624"/>
      <c r="D16624"/>
      <c r="E16624"/>
      <c r="F16624"/>
      <c r="G16624"/>
      <c r="H16624"/>
      <c r="I16624"/>
      <c r="J16624"/>
      <c r="K16624" s="2"/>
      <c r="L16624" s="60"/>
    </row>
    <row r="16625" spans="1:12">
      <c r="A16625"/>
      <c r="B16625"/>
      <c r="C16625"/>
      <c r="D16625"/>
      <c r="E16625"/>
      <c r="F16625"/>
      <c r="G16625"/>
      <c r="H16625"/>
      <c r="I16625"/>
      <c r="J16625"/>
      <c r="K16625" s="2"/>
      <c r="L16625" s="60"/>
    </row>
    <row r="16626" spans="1:12">
      <c r="A16626"/>
      <c r="B16626"/>
      <c r="C16626"/>
      <c r="D16626"/>
      <c r="E16626"/>
      <c r="F16626"/>
      <c r="G16626"/>
      <c r="H16626"/>
      <c r="I16626"/>
      <c r="J16626"/>
      <c r="K16626" s="2"/>
      <c r="L16626" s="60"/>
    </row>
    <row r="16627" spans="1:12">
      <c r="A16627"/>
      <c r="B16627"/>
      <c r="C16627"/>
      <c r="D16627"/>
      <c r="E16627"/>
      <c r="F16627"/>
      <c r="G16627"/>
      <c r="H16627"/>
      <c r="I16627"/>
      <c r="J16627"/>
      <c r="K16627" s="2"/>
      <c r="L16627" s="60"/>
    </row>
    <row r="16628" spans="1:12">
      <c r="A16628"/>
      <c r="B16628"/>
      <c r="C16628"/>
      <c r="D16628"/>
      <c r="E16628"/>
      <c r="F16628"/>
      <c r="G16628"/>
      <c r="H16628"/>
      <c r="I16628"/>
      <c r="J16628"/>
      <c r="K16628" s="2"/>
      <c r="L16628" s="60"/>
    </row>
    <row r="16629" spans="1:12">
      <c r="A16629"/>
      <c r="B16629"/>
      <c r="C16629"/>
      <c r="D16629"/>
      <c r="E16629"/>
      <c r="F16629"/>
      <c r="G16629"/>
      <c r="H16629"/>
      <c r="I16629"/>
      <c r="J16629"/>
      <c r="K16629" s="2"/>
      <c r="L16629" s="60"/>
    </row>
    <row r="16630" spans="1:12">
      <c r="A16630"/>
      <c r="B16630"/>
      <c r="C16630"/>
      <c r="D16630"/>
      <c r="E16630"/>
      <c r="F16630"/>
      <c r="G16630"/>
      <c r="H16630"/>
      <c r="I16630"/>
      <c r="J16630"/>
      <c r="K16630" s="2"/>
      <c r="L16630" s="60"/>
    </row>
    <row r="16631" spans="1:12">
      <c r="A16631"/>
      <c r="B16631"/>
      <c r="C16631"/>
      <c r="D16631"/>
      <c r="E16631"/>
      <c r="F16631"/>
      <c r="G16631"/>
      <c r="H16631"/>
      <c r="I16631"/>
      <c r="J16631"/>
      <c r="K16631" s="2"/>
      <c r="L16631" s="60"/>
    </row>
    <row r="16632" spans="1:12">
      <c r="A16632"/>
      <c r="B16632"/>
      <c r="C16632"/>
      <c r="D16632"/>
      <c r="E16632"/>
      <c r="F16632"/>
      <c r="G16632"/>
      <c r="H16632"/>
      <c r="I16632"/>
      <c r="J16632"/>
      <c r="K16632" s="2"/>
      <c r="L16632" s="60"/>
    </row>
    <row r="16633" spans="1:12">
      <c r="A16633"/>
      <c r="B16633"/>
      <c r="C16633"/>
      <c r="D16633"/>
      <c r="E16633"/>
      <c r="F16633"/>
      <c r="G16633"/>
      <c r="H16633"/>
      <c r="I16633"/>
      <c r="J16633"/>
      <c r="K16633" s="2"/>
      <c r="L16633" s="60"/>
    </row>
    <row r="16634" spans="1:12">
      <c r="A16634"/>
      <c r="B16634"/>
      <c r="C16634"/>
      <c r="D16634"/>
      <c r="E16634"/>
      <c r="F16634"/>
      <c r="G16634"/>
      <c r="H16634"/>
      <c r="I16634"/>
      <c r="J16634"/>
      <c r="K16634" s="2"/>
      <c r="L16634" s="60"/>
    </row>
    <row r="16635" spans="1:12">
      <c r="A16635"/>
      <c r="B16635"/>
      <c r="C16635"/>
      <c r="D16635"/>
      <c r="E16635"/>
      <c r="F16635"/>
      <c r="G16635"/>
      <c r="H16635"/>
      <c r="I16635"/>
      <c r="J16635"/>
      <c r="K16635" s="2"/>
      <c r="L16635" s="60"/>
    </row>
    <row r="16636" spans="1:12">
      <c r="A16636"/>
      <c r="B16636"/>
      <c r="C16636"/>
      <c r="D16636"/>
      <c r="E16636"/>
      <c r="F16636"/>
      <c r="G16636"/>
      <c r="H16636"/>
      <c r="I16636"/>
      <c r="J16636"/>
      <c r="K16636" s="2"/>
      <c r="L16636" s="60"/>
    </row>
    <row r="16637" spans="1:12">
      <c r="A16637"/>
      <c r="B16637"/>
      <c r="C16637"/>
      <c r="D16637"/>
      <c r="E16637"/>
      <c r="F16637"/>
      <c r="G16637"/>
      <c r="H16637"/>
      <c r="I16637"/>
      <c r="J16637"/>
      <c r="K16637" s="2"/>
      <c r="L16637" s="60"/>
    </row>
    <row r="16638" spans="1:12">
      <c r="A16638"/>
      <c r="B16638"/>
      <c r="C16638"/>
      <c r="D16638"/>
      <c r="E16638"/>
      <c r="F16638"/>
      <c r="G16638"/>
      <c r="H16638"/>
      <c r="I16638"/>
      <c r="J16638"/>
      <c r="K16638" s="2"/>
      <c r="L16638" s="60"/>
    </row>
    <row r="16639" spans="1:12">
      <c r="A16639"/>
      <c r="B16639"/>
      <c r="C16639"/>
      <c r="D16639"/>
      <c r="E16639"/>
      <c r="F16639"/>
      <c r="G16639"/>
      <c r="H16639"/>
      <c r="I16639"/>
      <c r="J16639"/>
      <c r="K16639" s="2"/>
      <c r="L16639" s="60"/>
    </row>
    <row r="16640" spans="1:12">
      <c r="A16640"/>
      <c r="B16640"/>
      <c r="C16640"/>
      <c r="D16640"/>
      <c r="E16640"/>
      <c r="F16640"/>
      <c r="G16640"/>
      <c r="H16640"/>
      <c r="I16640"/>
      <c r="J16640"/>
      <c r="K16640" s="2"/>
      <c r="L16640" s="60"/>
    </row>
    <row r="16641" spans="1:12">
      <c r="A16641"/>
      <c r="B16641"/>
      <c r="C16641"/>
      <c r="D16641"/>
      <c r="E16641"/>
      <c r="F16641"/>
      <c r="G16641"/>
      <c r="H16641"/>
      <c r="I16641"/>
      <c r="J16641"/>
      <c r="K16641" s="2"/>
      <c r="L16641" s="60"/>
    </row>
    <row r="16642" spans="1:12">
      <c r="A16642"/>
      <c r="B16642"/>
      <c r="C16642"/>
      <c r="D16642"/>
      <c r="E16642"/>
      <c r="F16642"/>
      <c r="G16642"/>
      <c r="H16642"/>
      <c r="I16642"/>
      <c r="J16642"/>
      <c r="K16642" s="2"/>
      <c r="L16642" s="60"/>
    </row>
    <row r="16643" spans="1:12">
      <c r="A16643"/>
      <c r="B16643"/>
      <c r="C16643"/>
      <c r="D16643"/>
      <c r="E16643"/>
      <c r="F16643"/>
      <c r="G16643"/>
      <c r="H16643"/>
      <c r="I16643"/>
      <c r="J16643"/>
      <c r="K16643" s="2"/>
      <c r="L16643" s="60"/>
    </row>
    <row r="16644" spans="1:12">
      <c r="A16644"/>
      <c r="B16644"/>
      <c r="C16644"/>
      <c r="D16644"/>
      <c r="E16644"/>
      <c r="F16644"/>
      <c r="G16644"/>
      <c r="H16644"/>
      <c r="I16644"/>
      <c r="J16644"/>
      <c r="K16644" s="2"/>
      <c r="L16644" s="60"/>
    </row>
    <row r="16645" spans="1:12">
      <c r="A16645"/>
      <c r="B16645"/>
      <c r="C16645"/>
      <c r="D16645"/>
      <c r="E16645"/>
      <c r="F16645"/>
      <c r="G16645"/>
      <c r="H16645"/>
      <c r="I16645"/>
      <c r="J16645"/>
      <c r="K16645" s="2"/>
      <c r="L16645" s="60"/>
    </row>
    <row r="16646" spans="1:12">
      <c r="A16646"/>
      <c r="B16646"/>
      <c r="C16646"/>
      <c r="D16646"/>
      <c r="E16646"/>
      <c r="F16646"/>
      <c r="G16646"/>
      <c r="H16646"/>
      <c r="I16646"/>
      <c r="J16646"/>
      <c r="K16646" s="2"/>
      <c r="L16646" s="60"/>
    </row>
    <row r="16647" spans="1:12">
      <c r="A16647"/>
      <c r="B16647"/>
      <c r="C16647"/>
      <c r="D16647"/>
      <c r="E16647"/>
      <c r="F16647"/>
      <c r="G16647"/>
      <c r="H16647"/>
      <c r="I16647"/>
      <c r="J16647"/>
      <c r="K16647" s="2"/>
      <c r="L16647" s="60"/>
    </row>
    <row r="16648" spans="1:12">
      <c r="A16648"/>
      <c r="B16648"/>
      <c r="C16648"/>
      <c r="D16648"/>
      <c r="E16648"/>
      <c r="F16648"/>
      <c r="G16648"/>
      <c r="H16648"/>
      <c r="I16648"/>
      <c r="J16648"/>
      <c r="K16648" s="2"/>
      <c r="L16648" s="60"/>
    </row>
    <row r="16649" spans="1:12">
      <c r="A16649"/>
      <c r="B16649"/>
      <c r="C16649"/>
      <c r="D16649"/>
      <c r="E16649"/>
      <c r="F16649"/>
      <c r="G16649"/>
      <c r="H16649"/>
      <c r="I16649"/>
      <c r="J16649"/>
      <c r="K16649" s="2"/>
      <c r="L16649" s="60"/>
    </row>
    <row r="16650" spans="1:12">
      <c r="A16650"/>
      <c r="B16650"/>
      <c r="C16650"/>
      <c r="D16650"/>
      <c r="E16650"/>
      <c r="F16650"/>
      <c r="G16650"/>
      <c r="H16650"/>
      <c r="I16650"/>
      <c r="J16650"/>
      <c r="K16650" s="2"/>
      <c r="L16650" s="60"/>
    </row>
    <row r="16651" spans="1:12">
      <c r="A16651"/>
      <c r="B16651"/>
      <c r="C16651"/>
      <c r="D16651"/>
      <c r="E16651"/>
      <c r="F16651"/>
      <c r="G16651"/>
      <c r="H16651"/>
      <c r="I16651"/>
      <c r="J16651"/>
      <c r="K16651" s="2"/>
      <c r="L16651" s="60"/>
    </row>
    <row r="16652" spans="1:12">
      <c r="A16652"/>
      <c r="B16652"/>
      <c r="C16652"/>
      <c r="D16652"/>
      <c r="E16652"/>
      <c r="F16652"/>
      <c r="G16652"/>
      <c r="H16652"/>
      <c r="I16652"/>
      <c r="J16652"/>
      <c r="K16652" s="2"/>
      <c r="L16652" s="60"/>
    </row>
    <row r="16653" spans="1:12">
      <c r="A16653"/>
      <c r="B16653"/>
      <c r="C16653"/>
      <c r="D16653"/>
      <c r="E16653"/>
      <c r="F16653"/>
      <c r="G16653"/>
      <c r="H16653"/>
      <c r="I16653"/>
      <c r="J16653"/>
      <c r="K16653" s="2"/>
      <c r="L16653" s="60"/>
    </row>
    <row r="16654" spans="1:12">
      <c r="A16654"/>
      <c r="B16654"/>
      <c r="C16654"/>
      <c r="D16654"/>
      <c r="E16654"/>
      <c r="F16654"/>
      <c r="G16654"/>
      <c r="H16654"/>
      <c r="I16654"/>
      <c r="J16654"/>
      <c r="K16654" s="2"/>
      <c r="L16654" s="60"/>
    </row>
    <row r="16655" spans="1:12">
      <c r="A16655"/>
      <c r="B16655"/>
      <c r="C16655"/>
      <c r="D16655"/>
      <c r="E16655"/>
      <c r="F16655"/>
      <c r="G16655"/>
      <c r="H16655"/>
      <c r="I16655"/>
      <c r="J16655"/>
      <c r="K16655" s="2"/>
      <c r="L16655" s="60"/>
    </row>
    <row r="16656" spans="1:12">
      <c r="A16656"/>
      <c r="B16656"/>
      <c r="C16656"/>
      <c r="D16656"/>
      <c r="E16656"/>
      <c r="F16656"/>
      <c r="G16656"/>
      <c r="H16656"/>
      <c r="I16656"/>
      <c r="J16656"/>
      <c r="K16656" s="2"/>
      <c r="L16656" s="60"/>
    </row>
    <row r="16657" spans="1:12">
      <c r="A16657"/>
      <c r="B16657"/>
      <c r="C16657"/>
      <c r="D16657"/>
      <c r="E16657"/>
      <c r="F16657"/>
      <c r="G16657"/>
      <c r="H16657"/>
      <c r="I16657"/>
      <c r="J16657"/>
      <c r="K16657" s="2"/>
      <c r="L16657" s="60"/>
    </row>
    <row r="16658" spans="1:12">
      <c r="A16658"/>
      <c r="B16658"/>
      <c r="C16658"/>
      <c r="D16658"/>
      <c r="E16658"/>
      <c r="F16658"/>
      <c r="G16658"/>
      <c r="H16658"/>
      <c r="I16658"/>
      <c r="J16658"/>
      <c r="K16658" s="2"/>
      <c r="L16658" s="60"/>
    </row>
    <row r="16659" spans="1:12">
      <c r="A16659"/>
      <c r="B16659"/>
      <c r="C16659"/>
      <c r="D16659"/>
      <c r="E16659"/>
      <c r="F16659"/>
      <c r="G16659"/>
      <c r="H16659"/>
      <c r="I16659"/>
      <c r="J16659"/>
      <c r="K16659" s="2"/>
      <c r="L16659" s="60"/>
    </row>
    <row r="16660" spans="1:12">
      <c r="A16660"/>
      <c r="B16660"/>
      <c r="C16660"/>
      <c r="D16660"/>
      <c r="E16660"/>
      <c r="F16660"/>
      <c r="G16660"/>
      <c r="H16660"/>
      <c r="I16660"/>
      <c r="J16660"/>
      <c r="K16660" s="2"/>
      <c r="L16660" s="60"/>
    </row>
    <row r="16661" spans="1:12">
      <c r="A16661"/>
      <c r="B16661"/>
      <c r="C16661"/>
      <c r="D16661"/>
      <c r="E16661"/>
      <c r="F16661"/>
      <c r="G16661"/>
      <c r="H16661"/>
      <c r="I16661"/>
      <c r="J16661"/>
      <c r="K16661" s="2"/>
      <c r="L16661" s="60"/>
    </row>
    <row r="16662" spans="1:12">
      <c r="A16662"/>
      <c r="B16662"/>
      <c r="C16662"/>
      <c r="D16662"/>
      <c r="E16662"/>
      <c r="F16662"/>
      <c r="G16662"/>
      <c r="H16662"/>
      <c r="I16662"/>
      <c r="J16662"/>
      <c r="K16662" s="2"/>
      <c r="L16662" s="60"/>
    </row>
    <row r="16663" spans="1:12">
      <c r="A16663"/>
      <c r="B16663"/>
      <c r="C16663"/>
      <c r="D16663"/>
      <c r="E16663"/>
      <c r="F16663"/>
      <c r="G16663"/>
      <c r="H16663"/>
      <c r="I16663"/>
      <c r="J16663"/>
      <c r="K16663" s="2"/>
      <c r="L16663" s="60"/>
    </row>
    <row r="16664" spans="1:12">
      <c r="A16664"/>
      <c r="B16664"/>
      <c r="C16664"/>
      <c r="D16664"/>
      <c r="E16664"/>
      <c r="F16664"/>
      <c r="G16664"/>
      <c r="H16664"/>
      <c r="I16664"/>
      <c r="J16664"/>
      <c r="K16664" s="2"/>
      <c r="L16664" s="60"/>
    </row>
    <row r="16665" spans="1:12">
      <c r="A16665"/>
      <c r="B16665"/>
      <c r="C16665"/>
      <c r="D16665"/>
      <c r="E16665"/>
      <c r="F16665"/>
      <c r="G16665"/>
      <c r="H16665"/>
      <c r="I16665"/>
      <c r="J16665"/>
      <c r="K16665" s="2"/>
      <c r="L16665" s="60"/>
    </row>
    <row r="16666" spans="1:12">
      <c r="A16666"/>
      <c r="B16666"/>
      <c r="C16666"/>
      <c r="D16666"/>
      <c r="E16666"/>
      <c r="F16666"/>
      <c r="G16666"/>
      <c r="H16666"/>
      <c r="I16666"/>
      <c r="J16666"/>
      <c r="K16666" s="2"/>
      <c r="L16666" s="60"/>
    </row>
    <row r="16667" spans="1:12">
      <c r="A16667"/>
      <c r="B16667"/>
      <c r="C16667"/>
      <c r="D16667"/>
      <c r="E16667"/>
      <c r="F16667"/>
      <c r="G16667"/>
      <c r="H16667"/>
      <c r="I16667"/>
      <c r="J16667"/>
      <c r="K16667" s="2"/>
      <c r="L16667" s="60"/>
    </row>
    <row r="16668" spans="1:12">
      <c r="A16668"/>
      <c r="B16668"/>
      <c r="C16668"/>
      <c r="D16668"/>
      <c r="E16668"/>
      <c r="F16668"/>
      <c r="G16668"/>
      <c r="H16668"/>
      <c r="I16668"/>
      <c r="J16668"/>
      <c r="K16668" s="2"/>
      <c r="L16668" s="60"/>
    </row>
    <row r="16669" spans="1:12">
      <c r="A16669"/>
      <c r="B16669"/>
      <c r="C16669"/>
      <c r="D16669"/>
      <c r="E16669"/>
      <c r="F16669"/>
      <c r="G16669"/>
      <c r="H16669"/>
      <c r="I16669"/>
      <c r="J16669"/>
      <c r="K16669" s="2"/>
      <c r="L16669" s="60"/>
    </row>
    <row r="16670" spans="1:12">
      <c r="A16670"/>
      <c r="B16670"/>
      <c r="C16670"/>
      <c r="D16670"/>
      <c r="E16670"/>
      <c r="F16670"/>
      <c r="G16670"/>
      <c r="H16670"/>
      <c r="I16670"/>
      <c r="J16670"/>
      <c r="K16670" s="2"/>
      <c r="L16670" s="60"/>
    </row>
    <row r="16671" spans="1:12">
      <c r="A16671"/>
      <c r="B16671"/>
      <c r="C16671"/>
      <c r="D16671"/>
      <c r="E16671"/>
      <c r="F16671"/>
      <c r="G16671"/>
      <c r="H16671"/>
      <c r="I16671"/>
      <c r="J16671"/>
      <c r="K16671" s="2"/>
      <c r="L16671" s="60"/>
    </row>
    <row r="16672" spans="1:12">
      <c r="A16672"/>
      <c r="B16672"/>
      <c r="C16672"/>
      <c r="D16672"/>
      <c r="E16672"/>
      <c r="F16672"/>
      <c r="G16672"/>
      <c r="H16672"/>
      <c r="I16672"/>
      <c r="J16672"/>
      <c r="K16672" s="2"/>
      <c r="L16672" s="60"/>
    </row>
    <row r="16673" spans="1:12">
      <c r="A16673"/>
      <c r="B16673"/>
      <c r="C16673"/>
      <c r="D16673"/>
      <c r="E16673"/>
      <c r="F16673"/>
      <c r="G16673"/>
      <c r="H16673"/>
      <c r="I16673"/>
      <c r="J16673"/>
      <c r="K16673" s="2"/>
      <c r="L16673" s="60"/>
    </row>
    <row r="16674" spans="1:12">
      <c r="A16674"/>
      <c r="B16674"/>
      <c r="C16674"/>
      <c r="D16674"/>
      <c r="E16674"/>
      <c r="F16674"/>
      <c r="G16674"/>
      <c r="H16674"/>
      <c r="I16674"/>
      <c r="J16674"/>
      <c r="K16674" s="2"/>
      <c r="L16674" s="60"/>
    </row>
    <row r="16675" spans="1:12">
      <c r="A16675"/>
      <c r="B16675"/>
      <c r="C16675"/>
      <c r="D16675"/>
      <c r="E16675"/>
      <c r="F16675"/>
      <c r="G16675"/>
      <c r="H16675"/>
      <c r="I16675"/>
      <c r="J16675"/>
      <c r="K16675" s="2"/>
      <c r="L16675" s="60"/>
    </row>
    <row r="16676" spans="1:12">
      <c r="A16676"/>
      <c r="B16676"/>
      <c r="C16676"/>
      <c r="D16676"/>
      <c r="E16676"/>
      <c r="F16676"/>
      <c r="G16676"/>
      <c r="H16676"/>
      <c r="I16676"/>
      <c r="J16676"/>
      <c r="K16676" s="2"/>
      <c r="L16676" s="60"/>
    </row>
    <row r="16677" spans="1:12">
      <c r="A16677"/>
      <c r="B16677"/>
      <c r="C16677"/>
      <c r="D16677"/>
      <c r="E16677"/>
      <c r="F16677"/>
      <c r="G16677"/>
      <c r="H16677"/>
      <c r="I16677"/>
      <c r="J16677"/>
      <c r="K16677" s="2"/>
      <c r="L16677" s="60"/>
    </row>
    <row r="16678" spans="1:12">
      <c r="A16678"/>
      <c r="B16678"/>
      <c r="C16678"/>
      <c r="D16678"/>
      <c r="E16678"/>
      <c r="F16678"/>
      <c r="G16678"/>
      <c r="H16678"/>
      <c r="I16678"/>
      <c r="J16678"/>
      <c r="K16678" s="2"/>
      <c r="L16678" s="60"/>
    </row>
    <row r="16679" spans="1:12">
      <c r="A16679"/>
      <c r="B16679"/>
      <c r="C16679"/>
      <c r="D16679"/>
      <c r="E16679"/>
      <c r="F16679"/>
      <c r="G16679"/>
      <c r="H16679"/>
      <c r="I16679"/>
      <c r="J16679"/>
      <c r="K16679" s="2"/>
      <c r="L16679" s="60"/>
    </row>
    <row r="16680" spans="1:12">
      <c r="A16680"/>
      <c r="B16680"/>
      <c r="C16680"/>
      <c r="D16680"/>
      <c r="E16680"/>
      <c r="F16680"/>
      <c r="G16680"/>
      <c r="H16680"/>
      <c r="I16680"/>
      <c r="J16680"/>
      <c r="K16680" s="2"/>
      <c r="L16680" s="60"/>
    </row>
    <row r="16681" spans="1:12">
      <c r="A16681"/>
      <c r="B16681"/>
      <c r="C16681"/>
      <c r="D16681"/>
      <c r="E16681"/>
      <c r="F16681"/>
      <c r="G16681"/>
      <c r="H16681"/>
      <c r="I16681"/>
      <c r="J16681"/>
      <c r="K16681" s="2"/>
      <c r="L16681" s="60"/>
    </row>
    <row r="16682" spans="1:12">
      <c r="A16682"/>
      <c r="B16682"/>
      <c r="C16682"/>
      <c r="D16682"/>
      <c r="E16682"/>
      <c r="F16682"/>
      <c r="G16682"/>
      <c r="H16682"/>
      <c r="I16682"/>
      <c r="J16682"/>
      <c r="K16682" s="2"/>
      <c r="L16682" s="60"/>
    </row>
    <row r="16683" spans="1:12">
      <c r="A16683"/>
      <c r="B16683"/>
      <c r="C16683"/>
      <c r="D16683"/>
      <c r="E16683"/>
      <c r="F16683"/>
      <c r="G16683"/>
      <c r="H16683"/>
      <c r="I16683"/>
      <c r="J16683"/>
      <c r="K16683" s="2"/>
      <c r="L16683" s="60"/>
    </row>
    <row r="16684" spans="1:12">
      <c r="A16684"/>
      <c r="B16684"/>
      <c r="C16684"/>
      <c r="D16684"/>
      <c r="E16684"/>
      <c r="F16684"/>
      <c r="G16684"/>
      <c r="H16684"/>
      <c r="I16684"/>
      <c r="J16684"/>
      <c r="K16684" s="2"/>
      <c r="L16684" s="60"/>
    </row>
    <row r="16685" spans="1:12">
      <c r="A16685"/>
      <c r="B16685"/>
      <c r="C16685"/>
      <c r="D16685"/>
      <c r="E16685"/>
      <c r="F16685"/>
      <c r="G16685"/>
      <c r="H16685"/>
      <c r="I16685"/>
      <c r="J16685"/>
      <c r="K16685" s="2"/>
      <c r="L16685" s="60"/>
    </row>
    <row r="16686" spans="1:12">
      <c r="A16686"/>
      <c r="B16686"/>
      <c r="C16686"/>
      <c r="D16686"/>
      <c r="E16686"/>
      <c r="F16686"/>
      <c r="G16686"/>
      <c r="H16686"/>
      <c r="I16686"/>
      <c r="J16686"/>
      <c r="K16686" s="2"/>
      <c r="L16686" s="60"/>
    </row>
    <row r="16687" spans="1:12">
      <c r="A16687"/>
      <c r="B16687"/>
      <c r="C16687"/>
      <c r="D16687"/>
      <c r="E16687"/>
      <c r="F16687"/>
      <c r="G16687"/>
      <c r="H16687"/>
      <c r="I16687"/>
      <c r="J16687"/>
      <c r="K16687" s="2"/>
      <c r="L16687" s="60"/>
    </row>
    <row r="16688" spans="1:12">
      <c r="A16688"/>
      <c r="B16688"/>
      <c r="C16688"/>
      <c r="D16688"/>
      <c r="E16688"/>
      <c r="F16688"/>
      <c r="G16688"/>
      <c r="H16688"/>
      <c r="I16688"/>
      <c r="J16688"/>
      <c r="K16688" s="2"/>
      <c r="L16688" s="60"/>
    </row>
    <row r="16689" spans="1:12">
      <c r="A16689"/>
      <c r="B16689"/>
      <c r="C16689"/>
      <c r="D16689"/>
      <c r="E16689"/>
      <c r="F16689"/>
      <c r="G16689"/>
      <c r="H16689"/>
      <c r="I16689"/>
      <c r="J16689"/>
      <c r="K16689" s="2"/>
      <c r="L16689" s="60"/>
    </row>
    <row r="16690" spans="1:12">
      <c r="A16690"/>
      <c r="B16690"/>
      <c r="C16690"/>
      <c r="D16690"/>
      <c r="E16690"/>
      <c r="F16690"/>
      <c r="G16690"/>
      <c r="H16690"/>
      <c r="I16690"/>
      <c r="J16690"/>
      <c r="K16690" s="2"/>
      <c r="L16690" s="60"/>
    </row>
    <row r="16691" spans="1:12">
      <c r="A16691"/>
      <c r="B16691"/>
      <c r="C16691"/>
      <c r="D16691"/>
      <c r="E16691"/>
      <c r="F16691"/>
      <c r="G16691"/>
      <c r="H16691"/>
      <c r="I16691"/>
      <c r="J16691"/>
      <c r="K16691" s="2"/>
      <c r="L16691" s="60"/>
    </row>
    <row r="16692" spans="1:12">
      <c r="A16692"/>
      <c r="B16692"/>
      <c r="C16692"/>
      <c r="D16692"/>
      <c r="E16692"/>
      <c r="F16692"/>
      <c r="G16692"/>
      <c r="H16692"/>
      <c r="I16692"/>
      <c r="J16692"/>
      <c r="K16692" s="2"/>
      <c r="L16692" s="60"/>
    </row>
    <row r="16693" spans="1:12">
      <c r="A16693"/>
      <c r="B16693"/>
      <c r="C16693"/>
      <c r="D16693"/>
      <c r="E16693"/>
      <c r="F16693"/>
      <c r="G16693"/>
      <c r="H16693"/>
      <c r="I16693"/>
      <c r="J16693"/>
      <c r="K16693" s="2"/>
      <c r="L16693" s="60"/>
    </row>
    <row r="16694" spans="1:12">
      <c r="A16694"/>
      <c r="B16694"/>
      <c r="C16694"/>
      <c r="D16694"/>
      <c r="E16694"/>
      <c r="F16694"/>
      <c r="G16694"/>
      <c r="H16694"/>
      <c r="I16694"/>
      <c r="J16694"/>
      <c r="K16694" s="2"/>
      <c r="L16694" s="60"/>
    </row>
    <row r="16695" spans="1:12">
      <c r="A16695"/>
      <c r="B16695"/>
      <c r="C16695"/>
      <c r="D16695"/>
      <c r="E16695"/>
      <c r="F16695"/>
      <c r="G16695"/>
      <c r="H16695"/>
      <c r="I16695"/>
      <c r="J16695"/>
      <c r="K16695" s="2"/>
      <c r="L16695" s="60"/>
    </row>
    <row r="16696" spans="1:12">
      <c r="A16696"/>
      <c r="B16696"/>
      <c r="C16696"/>
      <c r="D16696"/>
      <c r="E16696"/>
      <c r="F16696"/>
      <c r="G16696"/>
      <c r="H16696"/>
      <c r="I16696"/>
      <c r="J16696"/>
      <c r="K16696" s="2"/>
      <c r="L16696" s="60"/>
    </row>
    <row r="16697" spans="1:12">
      <c r="A16697"/>
      <c r="B16697"/>
      <c r="C16697"/>
      <c r="D16697"/>
      <c r="E16697"/>
      <c r="F16697"/>
      <c r="G16697"/>
      <c r="H16697"/>
      <c r="I16697"/>
      <c r="J16697"/>
      <c r="K16697" s="2"/>
      <c r="L16697" s="60"/>
    </row>
    <row r="16698" spans="1:12">
      <c r="A16698"/>
      <c r="B16698"/>
      <c r="C16698"/>
      <c r="D16698"/>
      <c r="E16698"/>
      <c r="F16698"/>
      <c r="G16698"/>
      <c r="H16698"/>
      <c r="I16698"/>
      <c r="J16698"/>
      <c r="K16698" s="2"/>
      <c r="L16698" s="60"/>
    </row>
    <row r="16699" spans="1:12">
      <c r="A16699"/>
      <c r="B16699"/>
      <c r="C16699"/>
      <c r="D16699"/>
      <c r="E16699"/>
      <c r="F16699"/>
      <c r="G16699"/>
      <c r="H16699"/>
      <c r="I16699"/>
      <c r="J16699"/>
      <c r="K16699" s="2"/>
      <c r="L16699" s="60"/>
    </row>
    <row r="16700" spans="1:12">
      <c r="A16700"/>
      <c r="B16700"/>
      <c r="C16700"/>
      <c r="D16700"/>
      <c r="E16700"/>
      <c r="F16700"/>
      <c r="G16700"/>
      <c r="H16700"/>
      <c r="I16700"/>
      <c r="J16700"/>
      <c r="K16700" s="2"/>
      <c r="L16700" s="60"/>
    </row>
    <row r="16701" spans="1:12">
      <c r="A16701"/>
      <c r="B16701"/>
      <c r="C16701"/>
      <c r="D16701"/>
      <c r="E16701"/>
      <c r="F16701"/>
      <c r="G16701"/>
      <c r="H16701"/>
      <c r="I16701"/>
      <c r="J16701"/>
      <c r="K16701" s="2"/>
      <c r="L16701" s="60"/>
    </row>
    <row r="16702" spans="1:12">
      <c r="A16702"/>
      <c r="B16702"/>
      <c r="C16702"/>
      <c r="D16702"/>
      <c r="E16702"/>
      <c r="F16702"/>
      <c r="G16702"/>
      <c r="H16702"/>
      <c r="I16702"/>
      <c r="J16702"/>
      <c r="K16702" s="2"/>
      <c r="L16702" s="60"/>
    </row>
    <row r="16703" spans="1:12">
      <c r="A16703"/>
      <c r="B16703"/>
      <c r="C16703"/>
      <c r="D16703"/>
      <c r="E16703"/>
      <c r="F16703"/>
      <c r="G16703"/>
      <c r="H16703"/>
      <c r="I16703"/>
      <c r="J16703"/>
      <c r="K16703" s="2"/>
      <c r="L16703" s="60"/>
    </row>
    <row r="16704" spans="1:12">
      <c r="A16704"/>
      <c r="B16704"/>
      <c r="C16704"/>
      <c r="D16704"/>
      <c r="E16704"/>
      <c r="F16704"/>
      <c r="G16704"/>
      <c r="H16704"/>
      <c r="I16704"/>
      <c r="J16704"/>
      <c r="K16704" s="2"/>
      <c r="L16704" s="60"/>
    </row>
    <row r="16705" spans="1:12">
      <c r="A16705"/>
      <c r="B16705"/>
      <c r="C16705"/>
      <c r="D16705"/>
      <c r="E16705"/>
      <c r="F16705"/>
      <c r="G16705"/>
      <c r="H16705"/>
      <c r="I16705"/>
      <c r="J16705"/>
      <c r="K16705" s="2"/>
      <c r="L16705" s="60"/>
    </row>
    <row r="16706" spans="1:12">
      <c r="A16706"/>
      <c r="B16706"/>
      <c r="C16706"/>
      <c r="D16706"/>
      <c r="E16706"/>
      <c r="F16706"/>
      <c r="G16706"/>
      <c r="H16706"/>
      <c r="I16706"/>
      <c r="J16706"/>
      <c r="K16706" s="2"/>
      <c r="L16706" s="60"/>
    </row>
    <row r="16707" spans="1:12">
      <c r="A16707"/>
      <c r="B16707"/>
      <c r="C16707"/>
      <c r="D16707"/>
      <c r="E16707"/>
      <c r="F16707"/>
      <c r="G16707"/>
      <c r="H16707"/>
      <c r="I16707"/>
      <c r="J16707"/>
      <c r="K16707" s="2"/>
      <c r="L16707" s="60"/>
    </row>
    <row r="16708" spans="1:12">
      <c r="A16708"/>
      <c r="B16708"/>
      <c r="C16708"/>
      <c r="D16708"/>
      <c r="E16708"/>
      <c r="F16708"/>
      <c r="G16708"/>
      <c r="H16708"/>
      <c r="I16708"/>
      <c r="J16708"/>
      <c r="K16708" s="2"/>
      <c r="L16708" s="60"/>
    </row>
    <row r="16709" spans="1:12">
      <c r="A16709"/>
      <c r="B16709"/>
      <c r="C16709"/>
      <c r="D16709"/>
      <c r="E16709"/>
      <c r="F16709"/>
      <c r="G16709"/>
      <c r="H16709"/>
      <c r="I16709"/>
      <c r="J16709"/>
      <c r="K16709" s="2"/>
      <c r="L16709" s="60"/>
    </row>
    <row r="16710" spans="1:12">
      <c r="A16710"/>
      <c r="B16710"/>
      <c r="C16710"/>
      <c r="D16710"/>
      <c r="E16710"/>
      <c r="F16710"/>
      <c r="G16710"/>
      <c r="H16710"/>
      <c r="I16710"/>
      <c r="J16710"/>
      <c r="K16710" s="2"/>
      <c r="L16710" s="60"/>
    </row>
    <row r="16711" spans="1:12">
      <c r="A16711"/>
      <c r="B16711"/>
      <c r="C16711"/>
      <c r="D16711"/>
      <c r="E16711"/>
      <c r="F16711"/>
      <c r="G16711"/>
      <c r="H16711"/>
      <c r="I16711"/>
      <c r="J16711"/>
      <c r="K16711" s="2"/>
      <c r="L16711" s="60"/>
    </row>
    <row r="16712" spans="1:12">
      <c r="A16712"/>
      <c r="B16712"/>
      <c r="C16712"/>
      <c r="D16712"/>
      <c r="E16712"/>
      <c r="F16712"/>
      <c r="G16712"/>
      <c r="H16712"/>
      <c r="I16712"/>
      <c r="J16712"/>
      <c r="K16712" s="2"/>
      <c r="L16712" s="60"/>
    </row>
    <row r="16713" spans="1:12">
      <c r="A16713"/>
      <c r="B16713"/>
      <c r="C16713"/>
      <c r="D16713"/>
      <c r="E16713"/>
      <c r="F16713"/>
      <c r="G16713"/>
      <c r="H16713"/>
      <c r="I16713"/>
      <c r="J16713"/>
      <c r="K16713" s="2"/>
      <c r="L16713" s="60"/>
    </row>
    <row r="16714" spans="1:12">
      <c r="A16714"/>
      <c r="B16714"/>
      <c r="C16714"/>
      <c r="D16714"/>
      <c r="E16714"/>
      <c r="F16714"/>
      <c r="G16714"/>
      <c r="H16714"/>
      <c r="I16714"/>
      <c r="J16714"/>
      <c r="K16714" s="2"/>
      <c r="L16714" s="60"/>
    </row>
    <row r="16715" spans="1:12">
      <c r="A16715"/>
      <c r="B16715"/>
      <c r="C16715"/>
      <c r="D16715"/>
      <c r="E16715"/>
      <c r="F16715"/>
      <c r="G16715"/>
      <c r="H16715"/>
      <c r="I16715"/>
      <c r="J16715"/>
      <c r="K16715" s="2"/>
      <c r="L16715" s="60"/>
    </row>
    <row r="16716" spans="1:12">
      <c r="A16716"/>
      <c r="B16716"/>
      <c r="C16716"/>
      <c r="D16716"/>
      <c r="E16716"/>
      <c r="F16716"/>
      <c r="G16716"/>
      <c r="H16716"/>
      <c r="I16716"/>
      <c r="J16716"/>
      <c r="K16716" s="2"/>
      <c r="L16716" s="60"/>
    </row>
    <row r="16717" spans="1:12">
      <c r="A16717"/>
      <c r="B16717"/>
      <c r="C16717"/>
      <c r="D16717"/>
      <c r="E16717"/>
      <c r="F16717"/>
      <c r="G16717"/>
      <c r="H16717"/>
      <c r="I16717"/>
      <c r="J16717"/>
      <c r="K16717" s="2"/>
      <c r="L16717" s="60"/>
    </row>
    <row r="16718" spans="1:12">
      <c r="A16718"/>
      <c r="B16718"/>
      <c r="C16718"/>
      <c r="D16718"/>
      <c r="E16718"/>
      <c r="F16718"/>
      <c r="G16718"/>
      <c r="H16718"/>
      <c r="I16718"/>
      <c r="J16718"/>
      <c r="K16718" s="2"/>
      <c r="L16718" s="60"/>
    </row>
    <row r="16719" spans="1:12">
      <c r="A16719"/>
      <c r="B16719"/>
      <c r="C16719"/>
      <c r="D16719"/>
      <c r="E16719"/>
      <c r="F16719"/>
      <c r="G16719"/>
      <c r="H16719"/>
      <c r="I16719"/>
      <c r="J16719"/>
      <c r="K16719" s="2"/>
      <c r="L16719" s="60"/>
    </row>
    <row r="16720" spans="1:12">
      <c r="A16720"/>
      <c r="B16720"/>
      <c r="C16720"/>
      <c r="D16720"/>
      <c r="E16720"/>
      <c r="F16720"/>
      <c r="G16720"/>
      <c r="H16720"/>
      <c r="I16720"/>
      <c r="J16720"/>
      <c r="K16720" s="2"/>
      <c r="L16720" s="60"/>
    </row>
    <row r="16721" spans="1:12">
      <c r="A16721"/>
      <c r="B16721"/>
      <c r="C16721"/>
      <c r="D16721"/>
      <c r="E16721"/>
      <c r="F16721"/>
      <c r="G16721"/>
      <c r="H16721"/>
      <c r="I16721"/>
      <c r="J16721"/>
      <c r="K16721" s="2"/>
      <c r="L16721" s="60"/>
    </row>
    <row r="16722" spans="1:12">
      <c r="A16722"/>
      <c r="B16722"/>
      <c r="C16722"/>
      <c r="D16722"/>
      <c r="E16722"/>
      <c r="F16722"/>
      <c r="G16722"/>
      <c r="H16722"/>
      <c r="I16722"/>
      <c r="J16722"/>
      <c r="K16722" s="2"/>
      <c r="L16722" s="60"/>
    </row>
    <row r="16723" spans="1:12">
      <c r="A16723"/>
      <c r="B16723"/>
      <c r="C16723"/>
      <c r="D16723"/>
      <c r="E16723"/>
      <c r="F16723"/>
      <c r="G16723"/>
      <c r="H16723"/>
      <c r="I16723"/>
      <c r="J16723"/>
      <c r="K16723" s="2"/>
      <c r="L16723" s="60"/>
    </row>
    <row r="16724" spans="1:12">
      <c r="A16724"/>
      <c r="B16724"/>
      <c r="C16724"/>
      <c r="D16724"/>
      <c r="E16724"/>
      <c r="F16724"/>
      <c r="G16724"/>
      <c r="H16724"/>
      <c r="I16724"/>
      <c r="J16724"/>
      <c r="K16724" s="2"/>
      <c r="L16724" s="60"/>
    </row>
    <row r="16725" spans="1:12">
      <c r="A16725"/>
      <c r="B16725"/>
      <c r="C16725"/>
      <c r="D16725"/>
      <c r="E16725"/>
      <c r="F16725"/>
      <c r="G16725"/>
      <c r="H16725"/>
      <c r="I16725"/>
      <c r="J16725"/>
      <c r="K16725" s="2"/>
      <c r="L16725" s="60"/>
    </row>
    <row r="16726" spans="1:12">
      <c r="A16726"/>
      <c r="B16726"/>
      <c r="C16726"/>
      <c r="D16726"/>
      <c r="E16726"/>
      <c r="F16726"/>
      <c r="G16726"/>
      <c r="H16726"/>
      <c r="I16726"/>
      <c r="J16726"/>
      <c r="K16726" s="2"/>
      <c r="L16726" s="60"/>
    </row>
    <row r="16727" spans="1:12">
      <c r="A16727"/>
      <c r="B16727"/>
      <c r="C16727"/>
      <c r="D16727"/>
      <c r="E16727"/>
      <c r="F16727"/>
      <c r="G16727"/>
      <c r="H16727"/>
      <c r="I16727"/>
      <c r="J16727"/>
      <c r="K16727" s="2"/>
      <c r="L16727" s="60"/>
    </row>
    <row r="16728" spans="1:12">
      <c r="A16728"/>
      <c r="B16728"/>
      <c r="C16728"/>
      <c r="D16728"/>
      <c r="E16728"/>
      <c r="F16728"/>
      <c r="G16728"/>
      <c r="H16728"/>
      <c r="I16728"/>
      <c r="J16728"/>
      <c r="K16728" s="2"/>
      <c r="L16728" s="60"/>
    </row>
    <row r="16729" spans="1:12">
      <c r="A16729"/>
      <c r="B16729"/>
      <c r="C16729"/>
      <c r="D16729"/>
      <c r="E16729"/>
      <c r="F16729"/>
      <c r="G16729"/>
      <c r="H16729"/>
      <c r="I16729"/>
      <c r="J16729"/>
      <c r="K16729" s="2"/>
      <c r="L16729" s="60"/>
    </row>
    <row r="16730" spans="1:12">
      <c r="A16730"/>
      <c r="B16730"/>
      <c r="C16730"/>
      <c r="D16730"/>
      <c r="E16730"/>
      <c r="F16730"/>
      <c r="G16730"/>
      <c r="H16730"/>
      <c r="I16730"/>
      <c r="J16730"/>
      <c r="K16730" s="2"/>
      <c r="L16730" s="60"/>
    </row>
    <row r="16731" spans="1:12">
      <c r="A16731"/>
      <c r="B16731"/>
      <c r="C16731"/>
      <c r="D16731"/>
      <c r="E16731"/>
      <c r="F16731"/>
      <c r="G16731"/>
      <c r="H16731"/>
      <c r="I16731"/>
      <c r="J16731"/>
      <c r="K16731" s="2"/>
      <c r="L16731" s="60"/>
    </row>
    <row r="16732" spans="1:12">
      <c r="A16732"/>
      <c r="B16732"/>
      <c r="C16732"/>
      <c r="D16732"/>
      <c r="E16732"/>
      <c r="F16732"/>
      <c r="G16732"/>
      <c r="H16732"/>
      <c r="I16732"/>
      <c r="J16732"/>
      <c r="K16732" s="2"/>
      <c r="L16732" s="60"/>
    </row>
    <row r="16733" spans="1:12">
      <c r="A16733"/>
      <c r="B16733"/>
      <c r="C16733"/>
      <c r="D16733"/>
      <c r="E16733"/>
      <c r="F16733"/>
      <c r="G16733"/>
      <c r="H16733"/>
      <c r="I16733"/>
      <c r="J16733"/>
      <c r="K16733" s="2"/>
      <c r="L16733" s="60"/>
    </row>
    <row r="16734" spans="1:12">
      <c r="A16734"/>
      <c r="B16734"/>
      <c r="C16734"/>
      <c r="D16734"/>
      <c r="E16734"/>
      <c r="F16734"/>
      <c r="G16734"/>
      <c r="H16734"/>
      <c r="I16734"/>
      <c r="J16734"/>
      <c r="K16734" s="2"/>
      <c r="L16734" s="60"/>
    </row>
    <row r="16735" spans="1:12">
      <c r="A16735"/>
      <c r="B16735"/>
      <c r="C16735"/>
      <c r="D16735"/>
      <c r="E16735"/>
      <c r="F16735"/>
      <c r="G16735"/>
      <c r="H16735"/>
      <c r="I16735"/>
      <c r="J16735"/>
      <c r="K16735" s="2"/>
      <c r="L16735" s="60"/>
    </row>
    <row r="16736" spans="1:12">
      <c r="A16736"/>
      <c r="B16736"/>
      <c r="C16736"/>
      <c r="D16736"/>
      <c r="E16736"/>
      <c r="F16736"/>
      <c r="G16736"/>
      <c r="H16736"/>
      <c r="I16736"/>
      <c r="J16736"/>
      <c r="K16736" s="2"/>
      <c r="L16736" s="60"/>
    </row>
    <row r="16737" spans="1:12">
      <c r="A16737"/>
      <c r="B16737"/>
      <c r="C16737"/>
      <c r="D16737"/>
      <c r="E16737"/>
      <c r="F16737"/>
      <c r="G16737"/>
      <c r="H16737"/>
      <c r="I16737"/>
      <c r="J16737"/>
      <c r="K16737" s="2"/>
      <c r="L16737" s="60"/>
    </row>
    <row r="16738" spans="1:12">
      <c r="A16738"/>
      <c r="B16738"/>
      <c r="C16738"/>
      <c r="D16738"/>
      <c r="E16738"/>
      <c r="F16738"/>
      <c r="G16738"/>
      <c r="H16738"/>
      <c r="I16738"/>
      <c r="J16738"/>
      <c r="K16738" s="2"/>
      <c r="L16738" s="60"/>
    </row>
    <row r="16739" spans="1:12">
      <c r="A16739"/>
      <c r="B16739"/>
      <c r="C16739"/>
      <c r="D16739"/>
      <c r="E16739"/>
      <c r="F16739"/>
      <c r="G16739"/>
      <c r="H16739"/>
      <c r="I16739"/>
      <c r="J16739"/>
      <c r="K16739" s="2"/>
      <c r="L16739" s="60"/>
    </row>
    <row r="16740" spans="1:12">
      <c r="A16740"/>
      <c r="B16740"/>
      <c r="C16740"/>
      <c r="D16740"/>
      <c r="E16740"/>
      <c r="F16740"/>
      <c r="G16740"/>
      <c r="H16740"/>
      <c r="I16740"/>
      <c r="J16740"/>
      <c r="K16740" s="2"/>
      <c r="L16740" s="60"/>
    </row>
    <row r="16741" spans="1:12">
      <c r="A16741"/>
      <c r="B16741"/>
      <c r="C16741"/>
      <c r="D16741"/>
      <c r="E16741"/>
      <c r="F16741"/>
      <c r="G16741"/>
      <c r="H16741"/>
      <c r="I16741"/>
      <c r="J16741"/>
      <c r="K16741" s="2"/>
      <c r="L16741" s="60"/>
    </row>
    <row r="16742" spans="1:12">
      <c r="A16742"/>
      <c r="B16742"/>
      <c r="C16742"/>
      <c r="D16742"/>
      <c r="E16742"/>
      <c r="F16742"/>
      <c r="G16742"/>
      <c r="H16742"/>
      <c r="I16742"/>
      <c r="J16742"/>
      <c r="K16742" s="2"/>
      <c r="L16742" s="60"/>
    </row>
    <row r="16743" spans="1:12">
      <c r="A16743"/>
      <c r="B16743"/>
      <c r="C16743"/>
      <c r="D16743"/>
      <c r="E16743"/>
      <c r="F16743"/>
      <c r="G16743"/>
      <c r="H16743"/>
      <c r="I16743"/>
      <c r="J16743"/>
      <c r="K16743" s="2"/>
      <c r="L16743" s="60"/>
    </row>
    <row r="16744" spans="1:12">
      <c r="A16744"/>
      <c r="B16744"/>
      <c r="C16744"/>
      <c r="D16744"/>
      <c r="E16744"/>
      <c r="F16744"/>
      <c r="G16744"/>
      <c r="H16744"/>
      <c r="I16744"/>
      <c r="J16744"/>
      <c r="K16744" s="2"/>
      <c r="L16744" s="60"/>
    </row>
    <row r="16745" spans="1:12">
      <c r="A16745"/>
      <c r="B16745"/>
      <c r="C16745"/>
      <c r="D16745"/>
      <c r="E16745"/>
      <c r="F16745"/>
      <c r="G16745"/>
      <c r="H16745"/>
      <c r="I16745"/>
      <c r="J16745"/>
      <c r="K16745" s="2"/>
      <c r="L16745" s="60"/>
    </row>
    <row r="16746" spans="1:12">
      <c r="A16746"/>
      <c r="B16746"/>
      <c r="C16746"/>
      <c r="D16746"/>
      <c r="E16746"/>
      <c r="F16746"/>
      <c r="G16746"/>
      <c r="H16746"/>
      <c r="I16746"/>
      <c r="J16746"/>
      <c r="K16746" s="2"/>
      <c r="L16746" s="60"/>
    </row>
    <row r="16747" spans="1:12">
      <c r="A16747"/>
      <c r="B16747"/>
      <c r="C16747"/>
      <c r="D16747"/>
      <c r="E16747"/>
      <c r="F16747"/>
      <c r="G16747"/>
      <c r="H16747"/>
      <c r="I16747"/>
      <c r="J16747"/>
      <c r="K16747" s="2"/>
      <c r="L16747" s="60"/>
    </row>
    <row r="16748" spans="1:12">
      <c r="A16748"/>
      <c r="B16748"/>
      <c r="C16748"/>
      <c r="D16748"/>
      <c r="E16748"/>
      <c r="F16748"/>
      <c r="G16748"/>
      <c r="H16748"/>
      <c r="I16748"/>
      <c r="J16748"/>
      <c r="K16748" s="2"/>
      <c r="L16748" s="60"/>
    </row>
    <row r="16749" spans="1:12">
      <c r="A16749"/>
      <c r="B16749"/>
      <c r="C16749"/>
      <c r="D16749"/>
      <c r="E16749"/>
      <c r="F16749"/>
      <c r="G16749"/>
      <c r="H16749"/>
      <c r="I16749"/>
      <c r="J16749"/>
      <c r="K16749" s="2"/>
      <c r="L16749" s="60"/>
    </row>
    <row r="16750" spans="1:12">
      <c r="A16750"/>
      <c r="B16750"/>
      <c r="C16750"/>
      <c r="D16750"/>
      <c r="E16750"/>
      <c r="F16750"/>
      <c r="G16750"/>
      <c r="H16750"/>
      <c r="I16750"/>
      <c r="J16750"/>
      <c r="K16750" s="2"/>
      <c r="L16750" s="60"/>
    </row>
    <row r="16751" spans="1:12">
      <c r="A16751"/>
      <c r="B16751"/>
      <c r="C16751"/>
      <c r="D16751"/>
      <c r="E16751"/>
      <c r="F16751"/>
      <c r="G16751"/>
      <c r="H16751"/>
      <c r="I16751"/>
      <c r="J16751"/>
      <c r="K16751" s="2"/>
      <c r="L16751" s="60"/>
    </row>
    <row r="16752" spans="1:12">
      <c r="A16752"/>
      <c r="B16752"/>
      <c r="C16752"/>
      <c r="D16752"/>
      <c r="E16752"/>
      <c r="F16752"/>
      <c r="G16752"/>
      <c r="H16752"/>
      <c r="I16752"/>
      <c r="J16752"/>
      <c r="K16752" s="2"/>
      <c r="L16752" s="60"/>
    </row>
    <row r="16753" spans="1:12">
      <c r="A16753"/>
      <c r="B16753"/>
      <c r="C16753"/>
      <c r="D16753"/>
      <c r="E16753"/>
      <c r="F16753"/>
      <c r="G16753"/>
      <c r="H16753"/>
      <c r="I16753"/>
      <c r="J16753"/>
      <c r="K16753" s="2"/>
      <c r="L16753" s="60"/>
    </row>
    <row r="16754" spans="1:12">
      <c r="A16754"/>
      <c r="B16754"/>
      <c r="C16754"/>
      <c r="D16754"/>
      <c r="E16754"/>
      <c r="F16754"/>
      <c r="G16754"/>
      <c r="H16754"/>
      <c r="I16754"/>
      <c r="J16754"/>
      <c r="K16754" s="2"/>
      <c r="L16754" s="60"/>
    </row>
    <row r="16755" spans="1:12">
      <c r="A16755"/>
      <c r="B16755"/>
      <c r="C16755"/>
      <c r="D16755"/>
      <c r="E16755"/>
      <c r="F16755"/>
      <c r="G16755"/>
      <c r="H16755"/>
      <c r="I16755"/>
      <c r="J16755"/>
      <c r="K16755" s="2"/>
      <c r="L16755" s="60"/>
    </row>
    <row r="16756" spans="1:12">
      <c r="A16756"/>
      <c r="B16756"/>
      <c r="C16756"/>
      <c r="D16756"/>
      <c r="E16756"/>
      <c r="F16756"/>
      <c r="G16756"/>
      <c r="H16756"/>
      <c r="I16756"/>
      <c r="J16756"/>
      <c r="K16756" s="2"/>
      <c r="L16756" s="60"/>
    </row>
    <row r="16757" spans="1:12">
      <c r="A16757"/>
      <c r="B16757"/>
      <c r="C16757"/>
      <c r="D16757"/>
      <c r="E16757"/>
      <c r="F16757"/>
      <c r="G16757"/>
      <c r="H16757"/>
      <c r="I16757"/>
      <c r="J16757"/>
      <c r="K16757" s="2"/>
      <c r="L16757" s="60"/>
    </row>
    <row r="16758" spans="1:12">
      <c r="A16758"/>
      <c r="B16758"/>
      <c r="C16758"/>
      <c r="D16758"/>
      <c r="E16758"/>
      <c r="F16758"/>
      <c r="G16758"/>
      <c r="H16758"/>
      <c r="I16758"/>
      <c r="J16758"/>
      <c r="K16758" s="2"/>
      <c r="L16758" s="60"/>
    </row>
    <row r="16759" spans="1:12">
      <c r="A16759"/>
      <c r="B16759"/>
      <c r="C16759"/>
      <c r="D16759"/>
      <c r="E16759"/>
      <c r="F16759"/>
      <c r="G16759"/>
      <c r="H16759"/>
      <c r="I16759"/>
      <c r="J16759"/>
      <c r="K16759" s="2"/>
      <c r="L16759" s="60"/>
    </row>
    <row r="16760" spans="1:12">
      <c r="A16760"/>
      <c r="B16760"/>
      <c r="C16760"/>
      <c r="D16760"/>
      <c r="E16760"/>
      <c r="F16760"/>
      <c r="G16760"/>
      <c r="H16760"/>
      <c r="I16760"/>
      <c r="J16760"/>
      <c r="K16760" s="2"/>
      <c r="L16760" s="60"/>
    </row>
    <row r="16761" spans="1:12">
      <c r="A16761"/>
      <c r="B16761"/>
      <c r="C16761"/>
      <c r="D16761"/>
      <c r="E16761"/>
      <c r="F16761"/>
      <c r="G16761"/>
      <c r="H16761"/>
      <c r="I16761"/>
      <c r="J16761"/>
      <c r="K16761" s="2"/>
      <c r="L16761" s="60"/>
    </row>
    <row r="16762" spans="1:12">
      <c r="A16762"/>
      <c r="B16762"/>
      <c r="C16762"/>
      <c r="D16762"/>
      <c r="E16762"/>
      <c r="F16762"/>
      <c r="G16762"/>
      <c r="H16762"/>
      <c r="I16762"/>
      <c r="J16762"/>
      <c r="K16762" s="2"/>
      <c r="L16762" s="60"/>
    </row>
    <row r="16763" spans="1:12">
      <c r="A16763"/>
      <c r="B16763"/>
      <c r="C16763"/>
      <c r="D16763"/>
      <c r="E16763"/>
      <c r="F16763"/>
      <c r="G16763"/>
      <c r="H16763"/>
      <c r="I16763"/>
      <c r="J16763"/>
      <c r="K16763" s="2"/>
      <c r="L16763" s="60"/>
    </row>
    <row r="16764" spans="1:12">
      <c r="A16764"/>
      <c r="B16764"/>
      <c r="C16764"/>
      <c r="D16764"/>
      <c r="E16764"/>
      <c r="F16764"/>
      <c r="G16764"/>
      <c r="H16764"/>
      <c r="I16764"/>
      <c r="J16764"/>
      <c r="K16764" s="2"/>
      <c r="L16764" s="60"/>
    </row>
    <row r="16765" spans="1:12">
      <c r="A16765"/>
      <c r="B16765"/>
      <c r="C16765"/>
      <c r="D16765"/>
      <c r="E16765"/>
      <c r="F16765"/>
      <c r="G16765"/>
      <c r="H16765"/>
      <c r="I16765"/>
      <c r="J16765"/>
      <c r="K16765" s="2"/>
      <c r="L16765" s="60"/>
    </row>
    <row r="16766" spans="1:12">
      <c r="A16766"/>
      <c r="B16766"/>
      <c r="C16766"/>
      <c r="D16766"/>
      <c r="E16766"/>
      <c r="F16766"/>
      <c r="G16766"/>
      <c r="H16766"/>
      <c r="I16766"/>
      <c r="J16766"/>
      <c r="K16766" s="2"/>
      <c r="L16766" s="60"/>
    </row>
    <row r="16767" spans="1:12">
      <c r="A16767"/>
      <c r="B16767"/>
      <c r="C16767"/>
      <c r="D16767"/>
      <c r="E16767"/>
      <c r="F16767"/>
      <c r="G16767"/>
      <c r="H16767"/>
      <c r="I16767"/>
      <c r="J16767"/>
      <c r="K16767" s="2"/>
      <c r="L16767" s="60"/>
    </row>
    <row r="16768" spans="1:12">
      <c r="A16768"/>
      <c r="B16768"/>
      <c r="C16768"/>
      <c r="D16768"/>
      <c r="E16768"/>
      <c r="F16768"/>
      <c r="G16768"/>
      <c r="H16768"/>
      <c r="I16768"/>
      <c r="J16768"/>
      <c r="K16768" s="2"/>
      <c r="L16768" s="60"/>
    </row>
    <row r="16769" spans="1:12">
      <c r="A16769"/>
      <c r="B16769"/>
      <c r="C16769"/>
      <c r="D16769"/>
      <c r="E16769"/>
      <c r="F16769"/>
      <c r="G16769"/>
      <c r="H16769"/>
      <c r="I16769"/>
      <c r="J16769"/>
      <c r="K16769" s="2"/>
      <c r="L16769" s="60"/>
    </row>
    <row r="16770" spans="1:12">
      <c r="A16770"/>
      <c r="B16770"/>
      <c r="C16770"/>
      <c r="D16770"/>
      <c r="E16770"/>
      <c r="F16770"/>
      <c r="G16770"/>
      <c r="H16770"/>
      <c r="I16770"/>
      <c r="J16770"/>
      <c r="K16770" s="2"/>
      <c r="L16770" s="60"/>
    </row>
    <row r="16771" spans="1:12">
      <c r="A16771"/>
      <c r="B16771"/>
      <c r="C16771"/>
      <c r="D16771"/>
      <c r="E16771"/>
      <c r="F16771"/>
      <c r="G16771"/>
      <c r="H16771"/>
      <c r="I16771"/>
      <c r="J16771"/>
      <c r="K16771" s="2"/>
      <c r="L16771" s="60"/>
    </row>
    <row r="16772" spans="1:12">
      <c r="A16772"/>
      <c r="B16772"/>
      <c r="C16772"/>
      <c r="D16772"/>
      <c r="E16772"/>
      <c r="F16772"/>
      <c r="G16772"/>
      <c r="H16772"/>
      <c r="I16772"/>
      <c r="J16772"/>
      <c r="K16772" s="2"/>
      <c r="L16772" s="60"/>
    </row>
    <row r="16773" spans="1:12">
      <c r="A16773"/>
      <c r="B16773"/>
      <c r="C16773"/>
      <c r="D16773"/>
      <c r="E16773"/>
      <c r="F16773"/>
      <c r="G16773"/>
      <c r="H16773"/>
      <c r="I16773"/>
      <c r="J16773"/>
      <c r="K16773" s="2"/>
      <c r="L16773" s="60"/>
    </row>
    <row r="16774" spans="1:12">
      <c r="A16774"/>
      <c r="B16774"/>
      <c r="C16774"/>
      <c r="D16774"/>
      <c r="E16774"/>
      <c r="F16774"/>
      <c r="G16774"/>
      <c r="H16774"/>
      <c r="I16774"/>
      <c r="J16774"/>
      <c r="K16774" s="2"/>
      <c r="L16774" s="60"/>
    </row>
    <row r="16775" spans="1:12">
      <c r="A16775"/>
      <c r="B16775"/>
      <c r="C16775"/>
      <c r="D16775"/>
      <c r="E16775"/>
      <c r="F16775"/>
      <c r="G16775"/>
      <c r="H16775"/>
      <c r="I16775"/>
      <c r="J16775"/>
      <c r="K16775" s="2"/>
      <c r="L16775" s="60"/>
    </row>
    <row r="16776" spans="1:12">
      <c r="A16776"/>
      <c r="B16776"/>
      <c r="C16776"/>
      <c r="D16776"/>
      <c r="E16776"/>
      <c r="F16776"/>
      <c r="G16776"/>
      <c r="H16776"/>
      <c r="I16776"/>
      <c r="J16776"/>
      <c r="K16776" s="2"/>
      <c r="L16776" s="60"/>
    </row>
    <row r="16777" spans="1:12">
      <c r="A16777"/>
      <c r="B16777"/>
      <c r="C16777"/>
      <c r="D16777"/>
      <c r="E16777"/>
      <c r="F16777"/>
      <c r="G16777"/>
      <c r="H16777"/>
      <c r="I16777"/>
      <c r="J16777"/>
      <c r="K16777" s="2"/>
      <c r="L16777" s="60"/>
    </row>
    <row r="16778" spans="1:12">
      <c r="A16778"/>
      <c r="B16778"/>
      <c r="C16778"/>
      <c r="D16778"/>
      <c r="E16778"/>
      <c r="F16778"/>
      <c r="G16778"/>
      <c r="H16778"/>
      <c r="I16778"/>
      <c r="J16778"/>
      <c r="K16778" s="2"/>
      <c r="L16778" s="60"/>
    </row>
    <row r="16779" spans="1:12">
      <c r="A16779"/>
      <c r="B16779"/>
      <c r="C16779"/>
      <c r="D16779"/>
      <c r="E16779"/>
      <c r="F16779"/>
      <c r="G16779"/>
      <c r="H16779"/>
      <c r="I16779"/>
      <c r="J16779"/>
      <c r="K16779" s="2"/>
      <c r="L16779" s="60"/>
    </row>
    <row r="16780" spans="1:12">
      <c r="A16780"/>
      <c r="B16780"/>
      <c r="C16780"/>
      <c r="D16780"/>
      <c r="E16780"/>
      <c r="F16780"/>
      <c r="G16780"/>
      <c r="H16780"/>
      <c r="I16780"/>
      <c r="J16780"/>
      <c r="K16780" s="2"/>
      <c r="L16780" s="60"/>
    </row>
    <row r="16781" spans="1:12">
      <c r="A16781"/>
      <c r="B16781"/>
      <c r="C16781"/>
      <c r="D16781"/>
      <c r="E16781"/>
      <c r="F16781"/>
      <c r="G16781"/>
      <c r="H16781"/>
      <c r="I16781"/>
      <c r="J16781"/>
      <c r="K16781" s="2"/>
      <c r="L16781" s="60"/>
    </row>
    <row r="16782" spans="1:12">
      <c r="A16782"/>
      <c r="B16782"/>
      <c r="C16782"/>
      <c r="D16782"/>
      <c r="E16782"/>
      <c r="F16782"/>
      <c r="G16782"/>
      <c r="H16782"/>
      <c r="I16782"/>
      <c r="J16782"/>
      <c r="K16782" s="2"/>
      <c r="L16782" s="60"/>
    </row>
    <row r="16783" spans="1:12">
      <c r="A16783"/>
      <c r="B16783"/>
      <c r="C16783"/>
      <c r="D16783"/>
      <c r="E16783"/>
      <c r="F16783"/>
      <c r="G16783"/>
      <c r="H16783"/>
      <c r="I16783"/>
      <c r="J16783"/>
      <c r="K16783" s="2"/>
      <c r="L16783" s="60"/>
    </row>
    <row r="16784" spans="1:12">
      <c r="A16784"/>
      <c r="B16784"/>
      <c r="C16784"/>
      <c r="D16784"/>
      <c r="E16784"/>
      <c r="F16784"/>
      <c r="G16784"/>
      <c r="H16784"/>
      <c r="I16784"/>
      <c r="J16784"/>
      <c r="K16784" s="2"/>
      <c r="L16784" s="60"/>
    </row>
    <row r="16785" spans="1:12">
      <c r="A16785"/>
      <c r="B16785"/>
      <c r="C16785"/>
      <c r="D16785"/>
      <c r="E16785"/>
      <c r="F16785"/>
      <c r="G16785"/>
      <c r="H16785"/>
      <c r="I16785"/>
      <c r="J16785"/>
      <c r="K16785" s="2"/>
      <c r="L16785" s="60"/>
    </row>
    <row r="16786" spans="1:12">
      <c r="A16786"/>
      <c r="B16786"/>
      <c r="C16786"/>
      <c r="D16786"/>
      <c r="E16786"/>
      <c r="F16786"/>
      <c r="G16786"/>
      <c r="H16786"/>
      <c r="I16786"/>
      <c r="J16786"/>
      <c r="K16786" s="2"/>
      <c r="L16786" s="60"/>
    </row>
    <row r="16787" spans="1:12">
      <c r="A16787"/>
      <c r="B16787"/>
      <c r="C16787"/>
      <c r="D16787"/>
      <c r="E16787"/>
      <c r="F16787"/>
      <c r="G16787"/>
      <c r="H16787"/>
      <c r="I16787"/>
      <c r="J16787"/>
      <c r="K16787" s="2"/>
      <c r="L16787" s="60"/>
    </row>
    <row r="16788" spans="1:12">
      <c r="A16788"/>
      <c r="B16788"/>
      <c r="C16788"/>
      <c r="D16788"/>
      <c r="E16788"/>
      <c r="F16788"/>
      <c r="G16788"/>
      <c r="H16788"/>
      <c r="I16788"/>
      <c r="J16788"/>
      <c r="K16788" s="2"/>
      <c r="L16788" s="60"/>
    </row>
    <row r="16789" spans="1:12">
      <c r="A16789"/>
      <c r="B16789"/>
      <c r="C16789"/>
      <c r="D16789"/>
      <c r="E16789"/>
      <c r="F16789"/>
      <c r="G16789"/>
      <c r="H16789"/>
      <c r="I16789"/>
      <c r="J16789"/>
      <c r="K16789" s="2"/>
      <c r="L16789" s="60"/>
    </row>
    <row r="16790" spans="1:12">
      <c r="A16790"/>
      <c r="B16790"/>
      <c r="C16790"/>
      <c r="D16790"/>
      <c r="E16790"/>
      <c r="F16790"/>
      <c r="G16790"/>
      <c r="H16790"/>
      <c r="I16790"/>
      <c r="J16790"/>
      <c r="K16790" s="2"/>
      <c r="L16790" s="60"/>
    </row>
    <row r="16791" spans="1:12">
      <c r="A16791"/>
      <c r="B16791"/>
      <c r="C16791"/>
      <c r="D16791"/>
      <c r="E16791"/>
      <c r="F16791"/>
      <c r="G16791"/>
      <c r="H16791"/>
      <c r="I16791"/>
      <c r="J16791"/>
      <c r="K16791" s="2"/>
      <c r="L16791" s="60"/>
    </row>
    <row r="16792" spans="1:12">
      <c r="A16792"/>
      <c r="B16792"/>
      <c r="C16792"/>
      <c r="D16792"/>
      <c r="E16792"/>
      <c r="F16792"/>
      <c r="G16792"/>
      <c r="H16792"/>
      <c r="I16792"/>
      <c r="J16792"/>
      <c r="K16792" s="2"/>
      <c r="L16792" s="60"/>
    </row>
    <row r="16793" spans="1:12">
      <c r="A16793"/>
      <c r="B16793"/>
      <c r="C16793"/>
      <c r="D16793"/>
      <c r="E16793"/>
      <c r="F16793"/>
      <c r="G16793"/>
      <c r="H16793"/>
      <c r="I16793"/>
      <c r="J16793"/>
      <c r="K16793" s="2"/>
      <c r="L16793" s="60"/>
    </row>
    <row r="16794" spans="1:12">
      <c r="A16794"/>
      <c r="B16794"/>
      <c r="C16794"/>
      <c r="D16794"/>
      <c r="E16794"/>
      <c r="F16794"/>
      <c r="G16794"/>
      <c r="H16794"/>
      <c r="I16794"/>
      <c r="J16794"/>
      <c r="K16794" s="2"/>
      <c r="L16794" s="60"/>
    </row>
    <row r="16795" spans="1:12">
      <c r="A16795"/>
      <c r="B16795"/>
      <c r="C16795"/>
      <c r="D16795"/>
      <c r="E16795"/>
      <c r="F16795"/>
      <c r="G16795"/>
      <c r="H16795"/>
      <c r="I16795"/>
      <c r="J16795"/>
      <c r="K16795" s="2"/>
      <c r="L16795" s="60"/>
    </row>
    <row r="16796" spans="1:12">
      <c r="A16796"/>
      <c r="B16796"/>
      <c r="C16796"/>
      <c r="D16796"/>
      <c r="E16796"/>
      <c r="F16796"/>
      <c r="G16796"/>
      <c r="H16796"/>
      <c r="I16796"/>
      <c r="J16796"/>
      <c r="K16796" s="2"/>
      <c r="L16796" s="60"/>
    </row>
    <row r="16797" spans="1:12">
      <c r="A16797"/>
      <c r="B16797"/>
      <c r="C16797"/>
      <c r="D16797"/>
      <c r="E16797"/>
      <c r="F16797"/>
      <c r="G16797"/>
      <c r="H16797"/>
      <c r="I16797"/>
      <c r="J16797"/>
      <c r="K16797" s="2"/>
      <c r="L16797" s="60"/>
    </row>
    <row r="16798" spans="1:12">
      <c r="A16798"/>
      <c r="B16798"/>
      <c r="C16798"/>
      <c r="D16798"/>
      <c r="E16798"/>
      <c r="F16798"/>
      <c r="G16798"/>
      <c r="H16798"/>
      <c r="I16798"/>
      <c r="J16798"/>
      <c r="K16798" s="2"/>
      <c r="L16798" s="60"/>
    </row>
    <row r="16799" spans="1:12">
      <c r="A16799"/>
      <c r="B16799"/>
      <c r="C16799"/>
      <c r="D16799"/>
      <c r="E16799"/>
      <c r="F16799"/>
      <c r="G16799"/>
      <c r="H16799"/>
      <c r="I16799"/>
      <c r="J16799"/>
      <c r="K16799" s="2"/>
      <c r="L16799" s="60"/>
    </row>
    <row r="16800" spans="1:12">
      <c r="A16800"/>
      <c r="B16800"/>
      <c r="C16800"/>
      <c r="D16800"/>
      <c r="E16800"/>
      <c r="F16800"/>
      <c r="G16800"/>
      <c r="H16800"/>
      <c r="I16800"/>
      <c r="J16800"/>
      <c r="K16800" s="2"/>
      <c r="L16800" s="60"/>
    </row>
    <row r="16801" spans="1:12">
      <c r="A16801"/>
      <c r="B16801"/>
      <c r="C16801"/>
      <c r="D16801"/>
      <c r="E16801"/>
      <c r="F16801"/>
      <c r="G16801"/>
      <c r="H16801"/>
      <c r="I16801"/>
      <c r="J16801"/>
      <c r="K16801" s="2"/>
      <c r="L16801" s="60"/>
    </row>
    <row r="16802" spans="1:12">
      <c r="A16802"/>
      <c r="B16802"/>
      <c r="C16802"/>
      <c r="D16802"/>
      <c r="E16802"/>
      <c r="F16802"/>
      <c r="G16802"/>
      <c r="H16802"/>
      <c r="I16802"/>
      <c r="J16802"/>
      <c r="K16802" s="2"/>
      <c r="L16802" s="60"/>
    </row>
    <row r="16803" spans="1:12">
      <c r="A16803"/>
      <c r="B16803"/>
      <c r="C16803"/>
      <c r="D16803"/>
      <c r="E16803"/>
      <c r="F16803"/>
      <c r="G16803"/>
      <c r="H16803"/>
      <c r="I16803"/>
      <c r="J16803"/>
      <c r="K16803" s="2"/>
      <c r="L16803" s="60"/>
    </row>
    <row r="16804" spans="1:12">
      <c r="A16804"/>
      <c r="B16804"/>
      <c r="C16804"/>
      <c r="D16804"/>
      <c r="E16804"/>
      <c r="F16804"/>
      <c r="G16804"/>
      <c r="H16804"/>
      <c r="I16804"/>
      <c r="J16804"/>
      <c r="K16804" s="2"/>
      <c r="L16804" s="60"/>
    </row>
    <row r="16805" spans="1:12">
      <c r="A16805"/>
      <c r="B16805"/>
      <c r="C16805"/>
      <c r="D16805"/>
      <c r="E16805"/>
      <c r="F16805"/>
      <c r="G16805"/>
      <c r="H16805"/>
      <c r="I16805"/>
      <c r="J16805"/>
      <c r="K16805" s="2"/>
      <c r="L16805" s="60"/>
    </row>
    <row r="16806" spans="1:12">
      <c r="A16806"/>
      <c r="B16806"/>
      <c r="C16806"/>
      <c r="D16806"/>
      <c r="E16806"/>
      <c r="F16806"/>
      <c r="G16806"/>
      <c r="H16806"/>
      <c r="I16806"/>
      <c r="J16806"/>
      <c r="K16806" s="2"/>
      <c r="L16806" s="60"/>
    </row>
    <row r="16807" spans="1:12">
      <c r="A16807"/>
      <c r="B16807"/>
      <c r="C16807"/>
      <c r="D16807"/>
      <c r="E16807"/>
      <c r="F16807"/>
      <c r="G16807"/>
      <c r="H16807"/>
      <c r="I16807"/>
      <c r="J16807"/>
      <c r="K16807" s="2"/>
      <c r="L16807" s="60"/>
    </row>
    <row r="16808" spans="1:12">
      <c r="A16808"/>
      <c r="B16808"/>
      <c r="C16808"/>
      <c r="D16808"/>
      <c r="E16808"/>
      <c r="F16808"/>
      <c r="G16808"/>
      <c r="H16808"/>
      <c r="I16808"/>
      <c r="J16808"/>
      <c r="K16808" s="2"/>
      <c r="L16808" s="60"/>
    </row>
    <row r="16809" spans="1:12">
      <c r="A16809"/>
      <c r="B16809"/>
      <c r="C16809"/>
      <c r="D16809"/>
      <c r="E16809"/>
      <c r="F16809"/>
      <c r="G16809"/>
      <c r="H16809"/>
      <c r="I16809"/>
      <c r="J16809"/>
      <c r="K16809" s="2"/>
      <c r="L16809" s="60"/>
    </row>
    <row r="16810" spans="1:12">
      <c r="A16810"/>
      <c r="B16810"/>
      <c r="C16810"/>
      <c r="D16810"/>
      <c r="E16810"/>
      <c r="F16810"/>
      <c r="G16810"/>
      <c r="H16810"/>
      <c r="I16810"/>
      <c r="J16810"/>
      <c r="K16810" s="2"/>
      <c r="L16810" s="60"/>
    </row>
    <row r="16811" spans="1:12">
      <c r="A16811"/>
      <c r="B16811"/>
      <c r="C16811"/>
      <c r="D16811"/>
      <c r="E16811"/>
      <c r="F16811"/>
      <c r="G16811"/>
      <c r="H16811"/>
      <c r="I16811"/>
      <c r="J16811"/>
      <c r="K16811" s="2"/>
      <c r="L16811" s="60"/>
    </row>
    <row r="16812" spans="1:12">
      <c r="A16812"/>
      <c r="B16812"/>
      <c r="C16812"/>
      <c r="D16812"/>
      <c r="E16812"/>
      <c r="F16812"/>
      <c r="G16812"/>
      <c r="H16812"/>
      <c r="I16812"/>
      <c r="J16812"/>
      <c r="K16812" s="2"/>
      <c r="L16812" s="60"/>
    </row>
    <row r="16813" spans="1:12">
      <c r="A16813"/>
      <c r="B16813"/>
      <c r="C16813"/>
      <c r="D16813"/>
      <c r="E16813"/>
      <c r="F16813"/>
      <c r="G16813"/>
      <c r="H16813"/>
      <c r="I16813"/>
      <c r="J16813"/>
      <c r="K16813" s="2"/>
      <c r="L16813" s="60"/>
    </row>
    <row r="16814" spans="1:12">
      <c r="A16814"/>
      <c r="B16814"/>
      <c r="C16814"/>
      <c r="D16814"/>
      <c r="E16814"/>
      <c r="F16814"/>
      <c r="G16814"/>
      <c r="H16814"/>
      <c r="I16814"/>
      <c r="J16814"/>
      <c r="K16814" s="2"/>
      <c r="L16814" s="60"/>
    </row>
    <row r="16815" spans="1:12">
      <c r="A16815"/>
      <c r="B16815"/>
      <c r="C16815"/>
      <c r="D16815"/>
      <c r="E16815"/>
      <c r="F16815"/>
      <c r="G16815"/>
      <c r="H16815"/>
      <c r="I16815"/>
      <c r="J16815"/>
      <c r="K16815" s="2"/>
      <c r="L16815" s="60"/>
    </row>
    <row r="16816" spans="1:12">
      <c r="A16816"/>
      <c r="B16816"/>
      <c r="C16816"/>
      <c r="D16816"/>
      <c r="E16816"/>
      <c r="F16816"/>
      <c r="G16816"/>
      <c r="H16816"/>
      <c r="I16816"/>
      <c r="J16816"/>
      <c r="K16816" s="2"/>
      <c r="L16816" s="60"/>
    </row>
    <row r="16817" spans="1:12">
      <c r="A16817"/>
      <c r="B16817"/>
      <c r="C16817"/>
      <c r="D16817"/>
      <c r="E16817"/>
      <c r="F16817"/>
      <c r="G16817"/>
      <c r="H16817"/>
      <c r="I16817"/>
      <c r="J16817"/>
      <c r="K16817" s="2"/>
      <c r="L16817" s="60"/>
    </row>
    <row r="16818" spans="1:12">
      <c r="A16818"/>
      <c r="B16818"/>
      <c r="C16818"/>
      <c r="D16818"/>
      <c r="E16818"/>
      <c r="F16818"/>
      <c r="G16818"/>
      <c r="H16818"/>
      <c r="I16818"/>
      <c r="J16818"/>
      <c r="K16818" s="2"/>
      <c r="L16818" s="60"/>
    </row>
    <row r="16819" spans="1:12">
      <c r="A16819"/>
      <c r="B16819"/>
      <c r="C16819"/>
      <c r="D16819"/>
      <c r="E16819"/>
      <c r="F16819"/>
      <c r="G16819"/>
      <c r="H16819"/>
      <c r="I16819"/>
      <c r="J16819"/>
      <c r="K16819" s="2"/>
      <c r="L16819" s="60"/>
    </row>
    <row r="16820" spans="1:12">
      <c r="A16820"/>
      <c r="B16820"/>
      <c r="C16820"/>
      <c r="D16820"/>
      <c r="E16820"/>
      <c r="F16820"/>
      <c r="G16820"/>
      <c r="H16820"/>
      <c r="I16820"/>
      <c r="J16820"/>
      <c r="K16820" s="2"/>
      <c r="L16820" s="60"/>
    </row>
    <row r="16821" spans="1:12">
      <c r="A16821"/>
      <c r="B16821"/>
      <c r="C16821"/>
      <c r="D16821"/>
      <c r="E16821"/>
      <c r="F16821"/>
      <c r="G16821"/>
      <c r="H16821"/>
      <c r="I16821"/>
      <c r="J16821"/>
      <c r="K16821" s="2"/>
      <c r="L16821" s="60"/>
    </row>
    <row r="16822" spans="1:12">
      <c r="A16822"/>
      <c r="B16822"/>
      <c r="C16822"/>
      <c r="D16822"/>
      <c r="E16822"/>
      <c r="F16822"/>
      <c r="G16822"/>
      <c r="H16822"/>
      <c r="I16822"/>
      <c r="J16822"/>
      <c r="K16822" s="2"/>
      <c r="L16822" s="60"/>
    </row>
    <row r="16823" spans="1:12">
      <c r="A16823"/>
      <c r="B16823"/>
      <c r="C16823"/>
      <c r="D16823"/>
      <c r="E16823"/>
      <c r="F16823"/>
      <c r="G16823"/>
      <c r="H16823"/>
      <c r="I16823"/>
      <c r="J16823"/>
      <c r="K16823" s="2"/>
      <c r="L16823" s="60"/>
    </row>
    <row r="16824" spans="1:12">
      <c r="A16824"/>
      <c r="B16824"/>
      <c r="C16824"/>
      <c r="D16824"/>
      <c r="E16824"/>
      <c r="F16824"/>
      <c r="G16824"/>
      <c r="H16824"/>
      <c r="I16824"/>
      <c r="J16824"/>
      <c r="K16824" s="2"/>
      <c r="L16824" s="60"/>
    </row>
    <row r="16825" spans="1:12">
      <c r="A16825"/>
      <c r="B16825"/>
      <c r="C16825"/>
      <c r="D16825"/>
      <c r="E16825"/>
      <c r="F16825"/>
      <c r="G16825"/>
      <c r="H16825"/>
      <c r="I16825"/>
      <c r="J16825"/>
      <c r="K16825" s="2"/>
      <c r="L16825" s="60"/>
    </row>
    <row r="16826" spans="1:12">
      <c r="A16826"/>
      <c r="B16826"/>
      <c r="C16826"/>
      <c r="D16826"/>
      <c r="E16826"/>
      <c r="F16826"/>
      <c r="G16826"/>
      <c r="H16826"/>
      <c r="I16826"/>
      <c r="J16826"/>
      <c r="K16826" s="2"/>
      <c r="L16826" s="60"/>
    </row>
    <row r="16827" spans="1:12">
      <c r="A16827"/>
      <c r="B16827"/>
      <c r="C16827"/>
      <c r="D16827"/>
      <c r="E16827"/>
      <c r="F16827"/>
      <c r="G16827"/>
      <c r="H16827"/>
      <c r="I16827"/>
      <c r="J16827"/>
      <c r="K16827" s="2"/>
      <c r="L16827" s="60"/>
    </row>
    <row r="16828" spans="1:12">
      <c r="A16828"/>
      <c r="B16828"/>
      <c r="C16828"/>
      <c r="D16828"/>
      <c r="E16828"/>
      <c r="F16828"/>
      <c r="G16828"/>
      <c r="H16828"/>
      <c r="I16828"/>
      <c r="J16828"/>
      <c r="K16828" s="2"/>
      <c r="L16828" s="60"/>
    </row>
    <row r="16829" spans="1:12">
      <c r="A16829"/>
      <c r="B16829"/>
      <c r="C16829"/>
      <c r="D16829"/>
      <c r="E16829"/>
      <c r="F16829"/>
      <c r="G16829"/>
      <c r="H16829"/>
      <c r="I16829"/>
      <c r="J16829"/>
      <c r="K16829" s="2"/>
      <c r="L16829" s="60"/>
    </row>
    <row r="16830" spans="1:12">
      <c r="A16830"/>
      <c r="B16830"/>
      <c r="C16830"/>
      <c r="D16830"/>
      <c r="E16830"/>
      <c r="F16830"/>
      <c r="G16830"/>
      <c r="H16830"/>
      <c r="I16830"/>
      <c r="J16830"/>
      <c r="K16830" s="2"/>
      <c r="L16830" s="60"/>
    </row>
    <row r="16831" spans="1:12">
      <c r="A16831"/>
      <c r="B16831"/>
      <c r="C16831"/>
      <c r="D16831"/>
      <c r="E16831"/>
      <c r="F16831"/>
      <c r="G16831"/>
      <c r="H16831"/>
      <c r="I16831"/>
      <c r="J16831"/>
      <c r="K16831" s="2"/>
      <c r="L16831" s="60"/>
    </row>
    <row r="16832" spans="1:12">
      <c r="A16832"/>
      <c r="B16832"/>
      <c r="C16832"/>
      <c r="D16832"/>
      <c r="E16832"/>
      <c r="F16832"/>
      <c r="G16832"/>
      <c r="H16832"/>
      <c r="I16832"/>
      <c r="J16832"/>
      <c r="K16832" s="2"/>
      <c r="L16832" s="60"/>
    </row>
    <row r="16833" spans="1:12">
      <c r="A16833"/>
      <c r="B16833"/>
      <c r="C16833"/>
      <c r="D16833"/>
      <c r="E16833"/>
      <c r="F16833"/>
      <c r="G16833"/>
      <c r="H16833"/>
      <c r="I16833"/>
      <c r="J16833"/>
      <c r="K16833" s="2"/>
      <c r="L16833" s="60"/>
    </row>
    <row r="16834" spans="1:12">
      <c r="A16834"/>
      <c r="B16834"/>
      <c r="C16834"/>
      <c r="D16834"/>
      <c r="E16834"/>
      <c r="F16834"/>
      <c r="G16834"/>
      <c r="H16834"/>
      <c r="I16834"/>
      <c r="J16834"/>
      <c r="K16834" s="2"/>
      <c r="L16834" s="60"/>
    </row>
    <row r="16835" spans="1:12">
      <c r="A16835"/>
      <c r="B16835"/>
      <c r="C16835"/>
      <c r="D16835"/>
      <c r="E16835"/>
      <c r="F16835"/>
      <c r="G16835"/>
      <c r="H16835"/>
      <c r="I16835"/>
      <c r="J16835"/>
      <c r="K16835" s="2"/>
      <c r="L16835" s="60"/>
    </row>
    <row r="16836" spans="1:12">
      <c r="A16836"/>
      <c r="B16836"/>
      <c r="C16836"/>
      <c r="D16836"/>
      <c r="E16836"/>
      <c r="F16836"/>
      <c r="G16836"/>
      <c r="H16836"/>
      <c r="I16836"/>
      <c r="J16836"/>
      <c r="K16836" s="2"/>
      <c r="L16836" s="60"/>
    </row>
    <row r="16837" spans="1:12">
      <c r="A16837"/>
      <c r="B16837"/>
      <c r="C16837"/>
      <c r="D16837"/>
      <c r="E16837"/>
      <c r="F16837"/>
      <c r="G16837"/>
      <c r="H16837"/>
      <c r="I16837"/>
      <c r="J16837"/>
      <c r="K16837" s="2"/>
      <c r="L16837" s="60"/>
    </row>
    <row r="16838" spans="1:12">
      <c r="A16838"/>
      <c r="B16838"/>
      <c r="C16838"/>
      <c r="D16838"/>
      <c r="E16838"/>
      <c r="F16838"/>
      <c r="G16838"/>
      <c r="H16838"/>
      <c r="I16838"/>
      <c r="J16838"/>
      <c r="K16838" s="2"/>
      <c r="L16838" s="60"/>
    </row>
    <row r="16839" spans="1:12">
      <c r="A16839"/>
      <c r="B16839"/>
      <c r="C16839"/>
      <c r="D16839"/>
      <c r="E16839"/>
      <c r="F16839"/>
      <c r="G16839"/>
      <c r="H16839"/>
      <c r="I16839"/>
      <c r="J16839"/>
      <c r="K16839" s="2"/>
      <c r="L16839" s="60"/>
    </row>
    <row r="16840" spans="1:12">
      <c r="A16840"/>
      <c r="B16840"/>
      <c r="C16840"/>
      <c r="D16840"/>
      <c r="E16840"/>
      <c r="F16840"/>
      <c r="G16840"/>
      <c r="H16840"/>
      <c r="I16840"/>
      <c r="J16840"/>
      <c r="K16840" s="2"/>
      <c r="L16840" s="60"/>
    </row>
    <row r="16841" spans="1:12">
      <c r="A16841"/>
      <c r="B16841"/>
      <c r="C16841"/>
      <c r="D16841"/>
      <c r="E16841"/>
      <c r="F16841"/>
      <c r="G16841"/>
      <c r="H16841"/>
      <c r="I16841"/>
      <c r="J16841"/>
      <c r="K16841" s="2"/>
      <c r="L16841" s="60"/>
    </row>
    <row r="16842" spans="1:12">
      <c r="A16842"/>
      <c r="B16842"/>
      <c r="C16842"/>
      <c r="D16842"/>
      <c r="E16842"/>
      <c r="F16842"/>
      <c r="G16842"/>
      <c r="H16842"/>
      <c r="I16842"/>
      <c r="J16842"/>
      <c r="K16842" s="2"/>
      <c r="L16842" s="60"/>
    </row>
    <row r="16843" spans="1:12">
      <c r="A16843"/>
      <c r="B16843"/>
      <c r="C16843"/>
      <c r="D16843"/>
      <c r="E16843"/>
      <c r="F16843"/>
      <c r="G16843"/>
      <c r="H16843"/>
      <c r="I16843"/>
      <c r="J16843"/>
      <c r="K16843" s="2"/>
      <c r="L16843" s="60"/>
    </row>
    <row r="16844" spans="1:12">
      <c r="A16844"/>
      <c r="B16844"/>
      <c r="C16844"/>
      <c r="D16844"/>
      <c r="E16844"/>
      <c r="F16844"/>
      <c r="G16844"/>
      <c r="H16844"/>
      <c r="I16844"/>
      <c r="J16844"/>
      <c r="K16844" s="2"/>
      <c r="L16844" s="60"/>
    </row>
    <row r="16845" spans="1:12">
      <c r="A16845"/>
      <c r="B16845"/>
      <c r="C16845"/>
      <c r="D16845"/>
      <c r="E16845"/>
      <c r="F16845"/>
      <c r="G16845"/>
      <c r="H16845"/>
      <c r="I16845"/>
      <c r="J16845"/>
      <c r="K16845" s="2"/>
      <c r="L16845" s="60"/>
    </row>
    <row r="16846" spans="1:12">
      <c r="A16846"/>
      <c r="B16846"/>
      <c r="C16846"/>
      <c r="D16846"/>
      <c r="E16846"/>
      <c r="F16846"/>
      <c r="G16846"/>
      <c r="H16846"/>
      <c r="I16846"/>
      <c r="J16846"/>
      <c r="K16846" s="2"/>
      <c r="L16846" s="60"/>
    </row>
    <row r="16847" spans="1:12">
      <c r="A16847"/>
      <c r="B16847"/>
      <c r="C16847"/>
      <c r="D16847"/>
      <c r="E16847"/>
      <c r="F16847"/>
      <c r="G16847"/>
      <c r="H16847"/>
      <c r="I16847"/>
      <c r="J16847"/>
      <c r="K16847" s="2"/>
      <c r="L16847" s="60"/>
    </row>
    <row r="16848" spans="1:12">
      <c r="A16848"/>
      <c r="B16848"/>
      <c r="C16848"/>
      <c r="D16848"/>
      <c r="E16848"/>
      <c r="F16848"/>
      <c r="G16848"/>
      <c r="H16848"/>
      <c r="I16848"/>
      <c r="J16848"/>
      <c r="K16848" s="2"/>
      <c r="L16848" s="60"/>
    </row>
    <row r="16849" spans="1:12">
      <c r="A16849"/>
      <c r="B16849"/>
      <c r="C16849"/>
      <c r="D16849"/>
      <c r="E16849"/>
      <c r="F16849"/>
      <c r="G16849"/>
      <c r="H16849"/>
      <c r="I16849"/>
      <c r="J16849"/>
      <c r="K16849" s="2"/>
      <c r="L16849" s="60"/>
    </row>
    <row r="16850" spans="1:12">
      <c r="A16850"/>
      <c r="B16850"/>
      <c r="C16850"/>
      <c r="D16850"/>
      <c r="E16850"/>
      <c r="F16850"/>
      <c r="G16850"/>
      <c r="H16850"/>
      <c r="I16850"/>
      <c r="J16850"/>
      <c r="K16850" s="2"/>
      <c r="L16850" s="60"/>
    </row>
    <row r="16851" spans="1:12">
      <c r="A16851"/>
      <c r="B16851"/>
      <c r="C16851"/>
      <c r="D16851"/>
      <c r="E16851"/>
      <c r="F16851"/>
      <c r="G16851"/>
      <c r="H16851"/>
      <c r="I16851"/>
      <c r="J16851"/>
      <c r="K16851" s="2"/>
      <c r="L16851" s="60"/>
    </row>
    <row r="16852" spans="1:12">
      <c r="A16852"/>
      <c r="B16852"/>
      <c r="C16852"/>
      <c r="D16852"/>
      <c r="E16852"/>
      <c r="F16852"/>
      <c r="G16852"/>
      <c r="H16852"/>
      <c r="I16852"/>
      <c r="J16852"/>
      <c r="K16852" s="2"/>
      <c r="L16852" s="60"/>
    </row>
    <row r="16853" spans="1:12">
      <c r="A16853"/>
      <c r="B16853"/>
      <c r="C16853"/>
      <c r="D16853"/>
      <c r="E16853"/>
      <c r="F16853"/>
      <c r="G16853"/>
      <c r="H16853"/>
      <c r="I16853"/>
      <c r="J16853"/>
      <c r="K16853" s="2"/>
      <c r="L16853" s="60"/>
    </row>
    <row r="16854" spans="1:12">
      <c r="A16854"/>
      <c r="B16854"/>
      <c r="C16854"/>
      <c r="D16854"/>
      <c r="E16854"/>
      <c r="F16854"/>
      <c r="G16854"/>
      <c r="H16854"/>
      <c r="I16854"/>
      <c r="J16854"/>
      <c r="K16854" s="2"/>
      <c r="L16854" s="60"/>
    </row>
    <row r="16855" spans="1:12">
      <c r="A16855"/>
      <c r="B16855"/>
      <c r="C16855"/>
      <c r="D16855"/>
      <c r="E16855"/>
      <c r="F16855"/>
      <c r="G16855"/>
      <c r="H16855"/>
      <c r="I16855"/>
      <c r="J16855"/>
      <c r="K16855" s="2"/>
      <c r="L16855" s="60"/>
    </row>
    <row r="16856" spans="1:12">
      <c r="A16856"/>
      <c r="B16856"/>
      <c r="C16856"/>
      <c r="D16856"/>
      <c r="E16856"/>
      <c r="F16856"/>
      <c r="G16856"/>
      <c r="H16856"/>
      <c r="I16856"/>
      <c r="J16856"/>
      <c r="K16856" s="2"/>
      <c r="L16856" s="60"/>
    </row>
    <row r="16857" spans="1:12">
      <c r="A16857"/>
      <c r="B16857"/>
      <c r="C16857"/>
      <c r="D16857"/>
      <c r="E16857"/>
      <c r="F16857"/>
      <c r="G16857"/>
      <c r="H16857"/>
      <c r="I16857"/>
      <c r="J16857"/>
      <c r="K16857" s="2"/>
      <c r="L16857" s="60"/>
    </row>
    <row r="16858" spans="1:12">
      <c r="A16858"/>
      <c r="B16858"/>
      <c r="C16858"/>
      <c r="D16858"/>
      <c r="E16858"/>
      <c r="F16858"/>
      <c r="G16858"/>
      <c r="H16858"/>
      <c r="I16858"/>
      <c r="J16858"/>
      <c r="K16858" s="2"/>
      <c r="L16858" s="60"/>
    </row>
    <row r="16859" spans="1:12">
      <c r="A16859"/>
      <c r="B16859"/>
      <c r="C16859"/>
      <c r="D16859"/>
      <c r="E16859"/>
      <c r="F16859"/>
      <c r="G16859"/>
      <c r="H16859"/>
      <c r="I16859"/>
      <c r="J16859"/>
      <c r="K16859" s="2"/>
      <c r="L16859" s="60"/>
    </row>
    <row r="16860" spans="1:12">
      <c r="A16860"/>
      <c r="B16860"/>
      <c r="C16860"/>
      <c r="D16860"/>
      <c r="E16860"/>
      <c r="F16860"/>
      <c r="G16860"/>
      <c r="H16860"/>
      <c r="I16860"/>
      <c r="J16860"/>
      <c r="K16860" s="2"/>
      <c r="L16860" s="60"/>
    </row>
    <row r="16861" spans="1:12">
      <c r="A16861"/>
      <c r="B16861"/>
      <c r="C16861"/>
      <c r="D16861"/>
      <c r="E16861"/>
      <c r="F16861"/>
      <c r="G16861"/>
      <c r="H16861"/>
      <c r="I16861"/>
      <c r="J16861"/>
      <c r="K16861" s="2"/>
      <c r="L16861" s="60"/>
    </row>
    <row r="16862" spans="1:12">
      <c r="A16862"/>
      <c r="B16862"/>
      <c r="C16862"/>
      <c r="D16862"/>
      <c r="E16862"/>
      <c r="F16862"/>
      <c r="G16862"/>
      <c r="H16862"/>
      <c r="I16862"/>
      <c r="J16862"/>
      <c r="K16862" s="2"/>
      <c r="L16862" s="60"/>
    </row>
    <row r="16863" spans="1:12">
      <c r="A16863"/>
      <c r="B16863"/>
      <c r="C16863"/>
      <c r="D16863"/>
      <c r="E16863"/>
      <c r="F16863"/>
      <c r="G16863"/>
      <c r="H16863"/>
      <c r="I16863"/>
      <c r="J16863"/>
      <c r="K16863" s="2"/>
      <c r="L16863" s="60"/>
    </row>
    <row r="16864" spans="1:12">
      <c r="A16864"/>
      <c r="B16864"/>
      <c r="C16864"/>
      <c r="D16864"/>
      <c r="E16864"/>
      <c r="F16864"/>
      <c r="G16864"/>
      <c r="H16864"/>
      <c r="I16864"/>
      <c r="J16864"/>
      <c r="K16864" s="2"/>
      <c r="L16864" s="60"/>
    </row>
    <row r="16865" spans="1:12">
      <c r="A16865"/>
      <c r="B16865"/>
      <c r="C16865"/>
      <c r="D16865"/>
      <c r="E16865"/>
      <c r="F16865"/>
      <c r="G16865"/>
      <c r="H16865"/>
      <c r="I16865"/>
      <c r="J16865"/>
      <c r="K16865" s="2"/>
      <c r="L16865" s="60"/>
    </row>
    <row r="16866" spans="1:12">
      <c r="A16866"/>
      <c r="B16866"/>
      <c r="C16866"/>
      <c r="D16866"/>
      <c r="E16866"/>
      <c r="F16866"/>
      <c r="G16866"/>
      <c r="H16866"/>
      <c r="I16866"/>
      <c r="J16866"/>
      <c r="K16866" s="2"/>
      <c r="L16866" s="60"/>
    </row>
    <row r="16867" spans="1:12">
      <c r="A16867"/>
      <c r="B16867"/>
      <c r="C16867"/>
      <c r="D16867"/>
      <c r="E16867"/>
      <c r="F16867"/>
      <c r="G16867"/>
      <c r="H16867"/>
      <c r="I16867"/>
      <c r="J16867"/>
      <c r="K16867" s="2"/>
      <c r="L16867" s="60"/>
    </row>
    <row r="16868" spans="1:12">
      <c r="A16868"/>
      <c r="B16868"/>
      <c r="C16868"/>
      <c r="D16868"/>
      <c r="E16868"/>
      <c r="F16868"/>
      <c r="G16868"/>
      <c r="H16868"/>
      <c r="I16868"/>
      <c r="J16868"/>
      <c r="K16868" s="2"/>
      <c r="L16868" s="60"/>
    </row>
    <row r="16869" spans="1:12">
      <c r="A16869"/>
      <c r="B16869"/>
      <c r="C16869"/>
      <c r="D16869"/>
      <c r="E16869"/>
      <c r="F16869"/>
      <c r="G16869"/>
      <c r="H16869"/>
      <c r="I16869"/>
      <c r="J16869"/>
      <c r="K16869" s="2"/>
      <c r="L16869" s="60"/>
    </row>
    <row r="16870" spans="1:12">
      <c r="A16870"/>
      <c r="B16870"/>
      <c r="C16870"/>
      <c r="D16870"/>
      <c r="E16870"/>
      <c r="F16870"/>
      <c r="G16870"/>
      <c r="H16870"/>
      <c r="I16870"/>
      <c r="J16870"/>
      <c r="K16870" s="2"/>
      <c r="L16870" s="60"/>
    </row>
    <row r="16871" spans="1:12">
      <c r="A16871"/>
      <c r="B16871"/>
      <c r="C16871"/>
      <c r="D16871"/>
      <c r="E16871"/>
      <c r="F16871"/>
      <c r="G16871"/>
      <c r="H16871"/>
      <c r="I16871"/>
      <c r="J16871"/>
      <c r="K16871" s="2"/>
      <c r="L16871" s="60"/>
    </row>
    <row r="16872" spans="1:12">
      <c r="A16872"/>
      <c r="B16872"/>
      <c r="C16872"/>
      <c r="D16872"/>
      <c r="E16872"/>
      <c r="F16872"/>
      <c r="G16872"/>
      <c r="H16872"/>
      <c r="I16872"/>
      <c r="J16872"/>
      <c r="K16872" s="2"/>
      <c r="L16872" s="60"/>
    </row>
    <row r="16873" spans="1:12">
      <c r="A16873"/>
      <c r="B16873"/>
      <c r="C16873"/>
      <c r="D16873"/>
      <c r="E16873"/>
      <c r="F16873"/>
      <c r="G16873"/>
      <c r="H16873"/>
      <c r="I16873"/>
      <c r="J16873"/>
      <c r="K16873" s="2"/>
      <c r="L16873" s="60"/>
    </row>
    <row r="16874" spans="1:12">
      <c r="A16874"/>
      <c r="B16874"/>
      <c r="C16874"/>
      <c r="D16874"/>
      <c r="E16874"/>
      <c r="F16874"/>
      <c r="G16874"/>
      <c r="H16874"/>
      <c r="I16874"/>
      <c r="J16874"/>
      <c r="K16874" s="2"/>
      <c r="L16874" s="60"/>
    </row>
    <row r="16875" spans="1:12">
      <c r="A16875"/>
      <c r="B16875"/>
      <c r="C16875"/>
      <c r="D16875"/>
      <c r="E16875"/>
      <c r="F16875"/>
      <c r="G16875"/>
      <c r="H16875"/>
      <c r="I16875"/>
      <c r="J16875"/>
      <c r="K16875" s="2"/>
      <c r="L16875" s="60"/>
    </row>
    <row r="16876" spans="1:12">
      <c r="A16876"/>
      <c r="B16876"/>
      <c r="C16876"/>
      <c r="D16876"/>
      <c r="E16876"/>
      <c r="F16876"/>
      <c r="G16876"/>
      <c r="H16876"/>
      <c r="I16876"/>
      <c r="J16876"/>
      <c r="K16876" s="2"/>
      <c r="L16876" s="60"/>
    </row>
    <row r="16877" spans="1:12">
      <c r="A16877"/>
      <c r="B16877"/>
      <c r="C16877"/>
      <c r="D16877"/>
      <c r="E16877"/>
      <c r="F16877"/>
      <c r="G16877"/>
      <c r="H16877"/>
      <c r="I16877"/>
      <c r="J16877"/>
      <c r="K16877" s="2"/>
      <c r="L16877" s="60"/>
    </row>
    <row r="16878" spans="1:12">
      <c r="A16878"/>
      <c r="B16878"/>
      <c r="C16878"/>
      <c r="D16878"/>
      <c r="E16878"/>
      <c r="F16878"/>
      <c r="G16878"/>
      <c r="H16878"/>
      <c r="I16878"/>
      <c r="J16878"/>
      <c r="K16878" s="2"/>
      <c r="L16878" s="60"/>
    </row>
    <row r="16879" spans="1:12">
      <c r="A16879"/>
      <c r="B16879"/>
      <c r="C16879"/>
      <c r="D16879"/>
      <c r="E16879"/>
      <c r="F16879"/>
      <c r="G16879"/>
      <c r="H16879"/>
      <c r="I16879"/>
      <c r="J16879"/>
      <c r="K16879" s="2"/>
      <c r="L16879" s="60"/>
    </row>
    <row r="16880" spans="1:12">
      <c r="A16880"/>
      <c r="B16880"/>
      <c r="C16880"/>
      <c r="D16880"/>
      <c r="E16880"/>
      <c r="F16880"/>
      <c r="G16880"/>
      <c r="H16880"/>
      <c r="I16880"/>
      <c r="J16880"/>
      <c r="K16880" s="2"/>
      <c r="L16880" s="60"/>
    </row>
    <row r="16881" spans="1:12">
      <c r="A16881"/>
      <c r="B16881"/>
      <c r="C16881"/>
      <c r="D16881"/>
      <c r="E16881"/>
      <c r="F16881"/>
      <c r="G16881"/>
      <c r="H16881"/>
      <c r="I16881"/>
      <c r="J16881"/>
      <c r="K16881" s="2"/>
      <c r="L16881" s="60"/>
    </row>
    <row r="16882" spans="1:12">
      <c r="A16882"/>
      <c r="B16882"/>
      <c r="C16882"/>
      <c r="D16882"/>
      <c r="E16882"/>
      <c r="F16882"/>
      <c r="G16882"/>
      <c r="H16882"/>
      <c r="I16882"/>
      <c r="J16882"/>
      <c r="K16882" s="2"/>
      <c r="L16882" s="60"/>
    </row>
    <row r="16883" spans="1:12">
      <c r="A16883"/>
      <c r="B16883"/>
      <c r="C16883"/>
      <c r="D16883"/>
      <c r="E16883"/>
      <c r="F16883"/>
      <c r="G16883"/>
      <c r="H16883"/>
      <c r="I16883"/>
      <c r="J16883"/>
      <c r="K16883" s="2"/>
      <c r="L16883" s="60"/>
    </row>
    <row r="16884" spans="1:12">
      <c r="A16884"/>
      <c r="B16884"/>
      <c r="C16884"/>
      <c r="D16884"/>
      <c r="E16884"/>
      <c r="F16884"/>
      <c r="G16884"/>
      <c r="H16884"/>
      <c r="I16884"/>
      <c r="J16884"/>
      <c r="K16884" s="2"/>
      <c r="L16884" s="60"/>
    </row>
    <row r="16885" spans="1:12">
      <c r="A16885"/>
      <c r="B16885"/>
      <c r="C16885"/>
      <c r="D16885"/>
      <c r="E16885"/>
      <c r="F16885"/>
      <c r="G16885"/>
      <c r="H16885"/>
      <c r="I16885"/>
      <c r="J16885"/>
      <c r="K16885" s="2"/>
      <c r="L16885" s="60"/>
    </row>
    <row r="16886" spans="1:12">
      <c r="A16886"/>
      <c r="B16886"/>
      <c r="C16886"/>
      <c r="D16886"/>
      <c r="E16886"/>
      <c r="F16886"/>
      <c r="G16886"/>
      <c r="H16886"/>
      <c r="I16886"/>
      <c r="J16886"/>
      <c r="K16886" s="2"/>
      <c r="L16886" s="60"/>
    </row>
    <row r="16887" spans="1:12">
      <c r="A16887"/>
      <c r="B16887"/>
      <c r="C16887"/>
      <c r="D16887"/>
      <c r="E16887"/>
      <c r="F16887"/>
      <c r="G16887"/>
      <c r="H16887"/>
      <c r="I16887"/>
      <c r="J16887"/>
      <c r="K16887" s="2"/>
      <c r="L16887" s="60"/>
    </row>
    <row r="16888" spans="1:12">
      <c r="A16888"/>
      <c r="B16888"/>
      <c r="C16888"/>
      <c r="D16888"/>
      <c r="E16888"/>
      <c r="F16888"/>
      <c r="G16888"/>
      <c r="H16888"/>
      <c r="I16888"/>
      <c r="J16888"/>
      <c r="K16888" s="2"/>
      <c r="L16888" s="60"/>
    </row>
    <row r="16889" spans="1:12">
      <c r="A16889"/>
      <c r="B16889"/>
      <c r="C16889"/>
      <c r="D16889"/>
      <c r="E16889"/>
      <c r="F16889"/>
      <c r="G16889"/>
      <c r="H16889"/>
      <c r="I16889"/>
      <c r="J16889"/>
      <c r="K16889" s="2"/>
      <c r="L16889" s="60"/>
    </row>
    <row r="16890" spans="1:12">
      <c r="A16890"/>
      <c r="B16890"/>
      <c r="C16890"/>
      <c r="D16890"/>
      <c r="E16890"/>
      <c r="F16890"/>
      <c r="G16890"/>
      <c r="H16890"/>
      <c r="I16890"/>
      <c r="J16890"/>
      <c r="K16890" s="2"/>
      <c r="L16890" s="60"/>
    </row>
    <row r="16891" spans="1:12">
      <c r="A16891"/>
      <c r="B16891"/>
      <c r="C16891"/>
      <c r="D16891"/>
      <c r="E16891"/>
      <c r="F16891"/>
      <c r="G16891"/>
      <c r="H16891"/>
      <c r="I16891"/>
      <c r="J16891"/>
      <c r="K16891" s="2"/>
      <c r="L16891" s="60"/>
    </row>
    <row r="16892" spans="1:12">
      <c r="A16892"/>
      <c r="B16892"/>
      <c r="C16892"/>
      <c r="D16892"/>
      <c r="E16892"/>
      <c r="F16892"/>
      <c r="G16892"/>
      <c r="H16892"/>
      <c r="I16892"/>
      <c r="J16892"/>
      <c r="K16892" s="2"/>
      <c r="L16892" s="60"/>
    </row>
    <row r="16893" spans="1:12">
      <c r="A16893"/>
      <c r="B16893"/>
      <c r="C16893"/>
      <c r="D16893"/>
      <c r="E16893"/>
      <c r="F16893"/>
      <c r="G16893"/>
      <c r="H16893"/>
      <c r="I16893"/>
      <c r="J16893"/>
      <c r="K16893" s="2"/>
      <c r="L16893" s="60"/>
    </row>
    <row r="16894" spans="1:12">
      <c r="A16894"/>
      <c r="B16894"/>
      <c r="C16894"/>
      <c r="D16894"/>
      <c r="E16894"/>
      <c r="F16894"/>
      <c r="G16894"/>
      <c r="H16894"/>
      <c r="I16894"/>
      <c r="J16894"/>
      <c r="K16894" s="2"/>
      <c r="L16894" s="60"/>
    </row>
    <row r="16895" spans="1:12">
      <c r="A16895"/>
      <c r="B16895"/>
      <c r="C16895"/>
      <c r="D16895"/>
      <c r="E16895"/>
      <c r="F16895"/>
      <c r="G16895"/>
      <c r="H16895"/>
      <c r="I16895"/>
      <c r="J16895"/>
      <c r="K16895" s="2"/>
      <c r="L16895" s="60"/>
    </row>
    <row r="16896" spans="1:12">
      <c r="A16896"/>
      <c r="B16896"/>
      <c r="C16896"/>
      <c r="D16896"/>
      <c r="E16896"/>
      <c r="F16896"/>
      <c r="G16896"/>
      <c r="H16896"/>
      <c r="I16896"/>
      <c r="J16896"/>
      <c r="K16896" s="2"/>
      <c r="L16896" s="60"/>
    </row>
    <row r="16897" spans="1:12">
      <c r="A16897"/>
      <c r="B16897"/>
      <c r="C16897"/>
      <c r="D16897"/>
      <c r="E16897"/>
      <c r="F16897"/>
      <c r="G16897"/>
      <c r="H16897"/>
      <c r="I16897"/>
      <c r="J16897"/>
      <c r="K16897" s="2"/>
      <c r="L16897" s="60"/>
    </row>
    <row r="16898" spans="1:12">
      <c r="A16898"/>
      <c r="B16898"/>
      <c r="C16898"/>
      <c r="D16898"/>
      <c r="E16898"/>
      <c r="F16898"/>
      <c r="G16898"/>
      <c r="H16898"/>
      <c r="I16898"/>
      <c r="J16898"/>
      <c r="K16898" s="2"/>
      <c r="L16898" s="60"/>
    </row>
    <row r="16899" spans="1:12">
      <c r="A16899"/>
      <c r="B16899"/>
      <c r="C16899"/>
      <c r="D16899"/>
      <c r="E16899"/>
      <c r="F16899"/>
      <c r="G16899"/>
      <c r="H16899"/>
      <c r="I16899"/>
      <c r="J16899"/>
      <c r="K16899" s="2"/>
      <c r="L16899" s="60"/>
    </row>
    <row r="16900" spans="1:12">
      <c r="A16900"/>
      <c r="B16900"/>
      <c r="C16900"/>
      <c r="D16900"/>
      <c r="E16900"/>
      <c r="F16900"/>
      <c r="G16900"/>
      <c r="H16900"/>
      <c r="I16900"/>
      <c r="J16900"/>
      <c r="K16900" s="2"/>
      <c r="L16900" s="60"/>
    </row>
    <row r="16901" spans="1:12">
      <c r="A16901"/>
      <c r="B16901"/>
      <c r="C16901"/>
      <c r="D16901"/>
      <c r="E16901"/>
      <c r="F16901"/>
      <c r="G16901"/>
      <c r="H16901"/>
      <c r="I16901"/>
      <c r="J16901"/>
      <c r="K16901" s="2"/>
      <c r="L16901" s="60"/>
    </row>
    <row r="16902" spans="1:12">
      <c r="A16902"/>
      <c r="B16902"/>
      <c r="C16902"/>
      <c r="D16902"/>
      <c r="E16902"/>
      <c r="F16902"/>
      <c r="G16902"/>
      <c r="H16902"/>
      <c r="I16902"/>
      <c r="J16902"/>
      <c r="K16902" s="2"/>
      <c r="L16902" s="60"/>
    </row>
    <row r="16903" spans="1:12">
      <c r="A16903"/>
      <c r="B16903"/>
      <c r="C16903"/>
      <c r="D16903"/>
      <c r="E16903"/>
      <c r="F16903"/>
      <c r="G16903"/>
      <c r="H16903"/>
      <c r="I16903"/>
      <c r="J16903"/>
      <c r="K16903" s="2"/>
      <c r="L16903" s="60"/>
    </row>
    <row r="16904" spans="1:12">
      <c r="A16904"/>
      <c r="B16904"/>
      <c r="C16904"/>
      <c r="D16904"/>
      <c r="E16904"/>
      <c r="F16904"/>
      <c r="G16904"/>
      <c r="H16904"/>
      <c r="I16904"/>
      <c r="J16904"/>
      <c r="K16904" s="2"/>
      <c r="L16904" s="60"/>
    </row>
    <row r="16905" spans="1:12">
      <c r="A16905"/>
      <c r="B16905"/>
      <c r="C16905"/>
      <c r="D16905"/>
      <c r="E16905"/>
      <c r="F16905"/>
      <c r="G16905"/>
      <c r="H16905"/>
      <c r="I16905"/>
      <c r="J16905"/>
      <c r="K16905" s="2"/>
      <c r="L16905" s="60"/>
    </row>
    <row r="16906" spans="1:12">
      <c r="A16906"/>
      <c r="B16906"/>
      <c r="C16906"/>
      <c r="D16906"/>
      <c r="E16906"/>
      <c r="F16906"/>
      <c r="G16906"/>
      <c r="H16906"/>
      <c r="I16906"/>
      <c r="J16906"/>
      <c r="K16906" s="2"/>
      <c r="L16906" s="60"/>
    </row>
    <row r="16907" spans="1:12">
      <c r="A16907"/>
      <c r="B16907"/>
      <c r="C16907"/>
      <c r="D16907"/>
      <c r="E16907"/>
      <c r="F16907"/>
      <c r="G16907"/>
      <c r="H16907"/>
      <c r="I16907"/>
      <c r="J16907"/>
      <c r="K16907" s="2"/>
      <c r="L16907" s="60"/>
    </row>
    <row r="16908" spans="1:12">
      <c r="A16908"/>
      <c r="B16908"/>
      <c r="C16908"/>
      <c r="D16908"/>
      <c r="E16908"/>
      <c r="F16908"/>
      <c r="G16908"/>
      <c r="H16908"/>
      <c r="I16908"/>
      <c r="J16908"/>
      <c r="K16908" s="2"/>
      <c r="L16908" s="60"/>
    </row>
    <row r="16909" spans="1:12">
      <c r="A16909"/>
      <c r="B16909"/>
      <c r="C16909"/>
      <c r="D16909"/>
      <c r="E16909"/>
      <c r="F16909"/>
      <c r="G16909"/>
      <c r="H16909"/>
      <c r="I16909"/>
      <c r="J16909"/>
      <c r="K16909" s="2"/>
      <c r="L16909" s="60"/>
    </row>
    <row r="16910" spans="1:12">
      <c r="A16910"/>
      <c r="B16910"/>
      <c r="C16910"/>
      <c r="D16910"/>
      <c r="E16910"/>
      <c r="F16910"/>
      <c r="G16910"/>
      <c r="H16910"/>
      <c r="I16910"/>
      <c r="J16910"/>
      <c r="K16910" s="2"/>
      <c r="L16910" s="60"/>
    </row>
    <row r="16911" spans="1:12">
      <c r="A16911"/>
      <c r="B16911"/>
      <c r="C16911"/>
      <c r="D16911"/>
      <c r="E16911"/>
      <c r="F16911"/>
      <c r="G16911"/>
      <c r="H16911"/>
      <c r="I16911"/>
      <c r="J16911"/>
      <c r="K16911" s="2"/>
      <c r="L16911" s="60"/>
    </row>
    <row r="16912" spans="1:12">
      <c r="A16912"/>
      <c r="B16912"/>
      <c r="C16912"/>
      <c r="D16912"/>
      <c r="E16912"/>
      <c r="F16912"/>
      <c r="G16912"/>
      <c r="H16912"/>
      <c r="I16912"/>
      <c r="J16912"/>
      <c r="K16912" s="2"/>
      <c r="L16912" s="60"/>
    </row>
    <row r="16913" spans="1:12">
      <c r="A16913"/>
      <c r="B16913"/>
      <c r="C16913"/>
      <c r="D16913"/>
      <c r="E16913"/>
      <c r="F16913"/>
      <c r="G16913"/>
      <c r="H16913"/>
      <c r="I16913"/>
      <c r="J16913"/>
      <c r="K16913" s="2"/>
      <c r="L16913" s="60"/>
    </row>
    <row r="16914" spans="1:12">
      <c r="A16914"/>
      <c r="B16914"/>
      <c r="C16914"/>
      <c r="D16914"/>
      <c r="E16914"/>
      <c r="F16914"/>
      <c r="G16914"/>
      <c r="H16914"/>
      <c r="I16914"/>
      <c r="J16914"/>
      <c r="K16914" s="2"/>
      <c r="L16914" s="60"/>
    </row>
    <row r="16915" spans="1:12">
      <c r="A16915"/>
      <c r="B16915"/>
      <c r="C16915"/>
      <c r="D16915"/>
      <c r="E16915"/>
      <c r="F16915"/>
      <c r="G16915"/>
      <c r="H16915"/>
      <c r="I16915"/>
      <c r="J16915"/>
      <c r="K16915" s="2"/>
      <c r="L16915" s="60"/>
    </row>
    <row r="16916" spans="1:12">
      <c r="A16916"/>
      <c r="B16916"/>
      <c r="C16916"/>
      <c r="D16916"/>
      <c r="E16916"/>
      <c r="F16916"/>
      <c r="G16916"/>
      <c r="H16916"/>
      <c r="I16916"/>
      <c r="J16916"/>
      <c r="K16916" s="2"/>
      <c r="L16916" s="60"/>
    </row>
    <row r="16917" spans="1:12">
      <c r="A16917"/>
      <c r="B16917"/>
      <c r="C16917"/>
      <c r="D16917"/>
      <c r="E16917"/>
      <c r="F16917"/>
      <c r="G16917"/>
      <c r="H16917"/>
      <c r="I16917"/>
      <c r="J16917"/>
      <c r="K16917" s="2"/>
      <c r="L16917" s="60"/>
    </row>
    <row r="16918" spans="1:12">
      <c r="A16918"/>
      <c r="B16918"/>
      <c r="C16918"/>
      <c r="D16918"/>
      <c r="E16918"/>
      <c r="F16918"/>
      <c r="G16918"/>
      <c r="H16918"/>
      <c r="I16918"/>
      <c r="J16918"/>
      <c r="K16918" s="2"/>
      <c r="L16918" s="60"/>
    </row>
    <row r="16919" spans="1:12">
      <c r="A16919"/>
      <c r="B16919"/>
      <c r="C16919"/>
      <c r="D16919"/>
      <c r="E16919"/>
      <c r="F16919"/>
      <c r="G16919"/>
      <c r="H16919"/>
      <c r="I16919"/>
      <c r="J16919"/>
      <c r="K16919" s="2"/>
      <c r="L16919" s="60"/>
    </row>
    <row r="16920" spans="1:12">
      <c r="A16920"/>
      <c r="B16920"/>
      <c r="C16920"/>
      <c r="D16920"/>
      <c r="E16920"/>
      <c r="F16920"/>
      <c r="G16920"/>
      <c r="H16920"/>
      <c r="I16920"/>
      <c r="J16920"/>
      <c r="K16920" s="2"/>
      <c r="L16920" s="60"/>
    </row>
    <row r="16921" spans="1:12">
      <c r="A16921"/>
      <c r="B16921"/>
      <c r="C16921"/>
      <c r="D16921"/>
      <c r="E16921"/>
      <c r="F16921"/>
      <c r="G16921"/>
      <c r="H16921"/>
      <c r="I16921"/>
      <c r="J16921"/>
      <c r="K16921" s="2"/>
      <c r="L16921" s="60"/>
    </row>
    <row r="16922" spans="1:12">
      <c r="A16922"/>
      <c r="B16922"/>
      <c r="C16922"/>
      <c r="D16922"/>
      <c r="E16922"/>
      <c r="F16922"/>
      <c r="G16922"/>
      <c r="H16922"/>
      <c r="I16922"/>
      <c r="J16922"/>
      <c r="K16922" s="2"/>
      <c r="L16922" s="60"/>
    </row>
    <row r="16923" spans="1:12">
      <c r="A16923"/>
      <c r="B16923"/>
      <c r="C16923"/>
      <c r="D16923"/>
      <c r="E16923"/>
      <c r="F16923"/>
      <c r="G16923"/>
      <c r="H16923"/>
      <c r="I16923"/>
      <c r="J16923"/>
      <c r="K16923" s="2"/>
      <c r="L16923" s="60"/>
    </row>
    <row r="16924" spans="1:12">
      <c r="A16924"/>
      <c r="B16924"/>
      <c r="C16924"/>
      <c r="D16924"/>
      <c r="E16924"/>
      <c r="F16924"/>
      <c r="G16924"/>
      <c r="H16924"/>
      <c r="I16924"/>
      <c r="J16924"/>
      <c r="K16924" s="2"/>
      <c r="L16924" s="60"/>
    </row>
    <row r="16925" spans="1:12">
      <c r="A16925"/>
      <c r="B16925"/>
      <c r="C16925"/>
      <c r="D16925"/>
      <c r="E16925"/>
      <c r="F16925"/>
      <c r="G16925"/>
      <c r="H16925"/>
      <c r="I16925"/>
      <c r="J16925"/>
      <c r="K16925" s="2"/>
      <c r="L16925" s="60"/>
    </row>
    <row r="16926" spans="1:12">
      <c r="A16926"/>
      <c r="B16926"/>
      <c r="C16926"/>
      <c r="D16926"/>
      <c r="E16926"/>
      <c r="F16926"/>
      <c r="G16926"/>
      <c r="H16926"/>
      <c r="I16926"/>
      <c r="J16926"/>
      <c r="K16926" s="2"/>
      <c r="L16926" s="60"/>
    </row>
    <row r="16927" spans="1:12">
      <c r="A16927"/>
      <c r="B16927"/>
      <c r="C16927"/>
      <c r="D16927"/>
      <c r="E16927"/>
      <c r="F16927"/>
      <c r="G16927"/>
      <c r="H16927"/>
      <c r="I16927"/>
      <c r="J16927"/>
      <c r="K16927" s="2"/>
      <c r="L16927" s="60"/>
    </row>
    <row r="16928" spans="1:12">
      <c r="A16928"/>
      <c r="B16928"/>
      <c r="C16928"/>
      <c r="D16928"/>
      <c r="E16928"/>
      <c r="F16928"/>
      <c r="G16928"/>
      <c r="H16928"/>
      <c r="I16928"/>
      <c r="J16928"/>
      <c r="K16928" s="2"/>
      <c r="L16928" s="60"/>
    </row>
    <row r="16929" spans="1:12">
      <c r="A16929"/>
      <c r="B16929"/>
      <c r="C16929"/>
      <c r="D16929"/>
      <c r="E16929"/>
      <c r="F16929"/>
      <c r="G16929"/>
      <c r="H16929"/>
      <c r="I16929"/>
      <c r="J16929"/>
      <c r="K16929" s="2"/>
      <c r="L16929" s="60"/>
    </row>
    <row r="16930" spans="1:12">
      <c r="A16930"/>
      <c r="B16930"/>
      <c r="C16930"/>
      <c r="D16930"/>
      <c r="E16930"/>
      <c r="F16930"/>
      <c r="G16930"/>
      <c r="H16930"/>
      <c r="I16930"/>
      <c r="J16930"/>
      <c r="K16930" s="2"/>
      <c r="L16930" s="60"/>
    </row>
    <row r="16931" spans="1:12">
      <c r="A16931"/>
      <c r="B16931"/>
      <c r="C16931"/>
      <c r="D16931"/>
      <c r="E16931"/>
      <c r="F16931"/>
      <c r="G16931"/>
      <c r="H16931"/>
      <c r="I16931"/>
      <c r="J16931"/>
      <c r="K16931" s="2"/>
      <c r="L16931" s="60"/>
    </row>
    <row r="16932" spans="1:12">
      <c r="A16932"/>
      <c r="B16932"/>
      <c r="C16932"/>
      <c r="D16932"/>
      <c r="E16932"/>
      <c r="F16932"/>
      <c r="G16932"/>
      <c r="H16932"/>
      <c r="I16932"/>
      <c r="J16932"/>
      <c r="K16932" s="2"/>
      <c r="L16932" s="60"/>
    </row>
    <row r="16933" spans="1:12">
      <c r="A16933"/>
      <c r="B16933"/>
      <c r="C16933"/>
      <c r="D16933"/>
      <c r="E16933"/>
      <c r="F16933"/>
      <c r="G16933"/>
      <c r="H16933"/>
      <c r="I16933"/>
      <c r="J16933"/>
      <c r="K16933" s="2"/>
      <c r="L16933" s="60"/>
    </row>
    <row r="16934" spans="1:12">
      <c r="A16934"/>
      <c r="B16934"/>
      <c r="C16934"/>
      <c r="D16934"/>
      <c r="E16934"/>
      <c r="F16934"/>
      <c r="G16934"/>
      <c r="H16934"/>
      <c r="I16934"/>
      <c r="J16934"/>
      <c r="K16934" s="2"/>
      <c r="L16934" s="60"/>
    </row>
    <row r="16935" spans="1:12">
      <c r="A16935"/>
      <c r="B16935"/>
      <c r="C16935"/>
      <c r="D16935"/>
      <c r="E16935"/>
      <c r="F16935"/>
      <c r="G16935"/>
      <c r="H16935"/>
      <c r="I16935"/>
      <c r="J16935"/>
      <c r="K16935" s="2"/>
      <c r="L16935" s="60"/>
    </row>
    <row r="16936" spans="1:12">
      <c r="A16936"/>
      <c r="B16936"/>
      <c r="C16936"/>
      <c r="D16936"/>
      <c r="E16936"/>
      <c r="F16936"/>
      <c r="G16936"/>
      <c r="H16936"/>
      <c r="I16936"/>
      <c r="J16936"/>
      <c r="K16936" s="2"/>
      <c r="L16936" s="60"/>
    </row>
    <row r="16937" spans="1:12">
      <c r="A16937"/>
      <c r="B16937"/>
      <c r="C16937"/>
      <c r="D16937"/>
      <c r="E16937"/>
      <c r="F16937"/>
      <c r="G16937"/>
      <c r="H16937"/>
      <c r="I16937"/>
      <c r="J16937"/>
      <c r="K16937" s="2"/>
      <c r="L16937" s="60"/>
    </row>
    <row r="16938" spans="1:12">
      <c r="A16938"/>
      <c r="B16938"/>
      <c r="C16938"/>
      <c r="D16938"/>
      <c r="E16938"/>
      <c r="F16938"/>
      <c r="G16938"/>
      <c r="H16938"/>
      <c r="I16938"/>
      <c r="J16938"/>
      <c r="K16938" s="2"/>
      <c r="L16938" s="60"/>
    </row>
    <row r="16939" spans="1:12">
      <c r="A16939"/>
      <c r="B16939"/>
      <c r="C16939"/>
      <c r="D16939"/>
      <c r="E16939"/>
      <c r="F16939"/>
      <c r="G16939"/>
      <c r="H16939"/>
      <c r="I16939"/>
      <c r="J16939"/>
      <c r="K16939" s="2"/>
      <c r="L16939" s="60"/>
    </row>
    <row r="16940" spans="1:12">
      <c r="A16940"/>
      <c r="B16940"/>
      <c r="C16940"/>
      <c r="D16940"/>
      <c r="E16940"/>
      <c r="F16940"/>
      <c r="G16940"/>
      <c r="H16940"/>
      <c r="I16940"/>
      <c r="J16940"/>
      <c r="K16940" s="2"/>
      <c r="L16940" s="60"/>
    </row>
    <row r="16941" spans="1:12">
      <c r="A16941"/>
      <c r="B16941"/>
      <c r="C16941"/>
      <c r="D16941"/>
      <c r="E16941"/>
      <c r="F16941"/>
      <c r="G16941"/>
      <c r="H16941"/>
      <c r="I16941"/>
      <c r="J16941"/>
      <c r="K16941" s="2"/>
      <c r="L16941" s="60"/>
    </row>
    <row r="16942" spans="1:12">
      <c r="A16942"/>
      <c r="B16942"/>
      <c r="C16942"/>
      <c r="D16942"/>
      <c r="E16942"/>
      <c r="F16942"/>
      <c r="G16942"/>
      <c r="H16942"/>
      <c r="I16942"/>
      <c r="J16942"/>
      <c r="K16942" s="2"/>
      <c r="L16942" s="60"/>
    </row>
    <row r="16943" spans="1:12">
      <c r="A16943"/>
      <c r="B16943"/>
      <c r="C16943"/>
      <c r="D16943"/>
      <c r="E16943"/>
      <c r="F16943"/>
      <c r="G16943"/>
      <c r="H16943"/>
      <c r="I16943"/>
      <c r="J16943"/>
      <c r="K16943" s="2"/>
      <c r="L16943" s="60"/>
    </row>
    <row r="16944" spans="1:12">
      <c r="A16944"/>
      <c r="B16944"/>
      <c r="C16944"/>
      <c r="D16944"/>
      <c r="E16944"/>
      <c r="F16944"/>
      <c r="G16944"/>
      <c r="H16944"/>
      <c r="I16944"/>
      <c r="J16944"/>
      <c r="K16944" s="2"/>
      <c r="L16944" s="60"/>
    </row>
    <row r="16945" spans="1:12">
      <c r="A16945"/>
      <c r="B16945"/>
      <c r="C16945"/>
      <c r="D16945"/>
      <c r="E16945"/>
      <c r="F16945"/>
      <c r="G16945"/>
      <c r="H16945"/>
      <c r="I16945"/>
      <c r="J16945"/>
      <c r="K16945" s="2"/>
      <c r="L16945" s="60"/>
    </row>
    <row r="16946" spans="1:12">
      <c r="A16946"/>
      <c r="B16946"/>
      <c r="C16946"/>
      <c r="D16946"/>
      <c r="E16946"/>
      <c r="F16946"/>
      <c r="G16946"/>
      <c r="H16946"/>
      <c r="I16946"/>
      <c r="J16946"/>
      <c r="K16946" s="2"/>
      <c r="L16946" s="60"/>
    </row>
    <row r="16947" spans="1:12">
      <c r="A16947"/>
      <c r="B16947"/>
      <c r="C16947"/>
      <c r="D16947"/>
      <c r="E16947"/>
      <c r="F16947"/>
      <c r="G16947"/>
      <c r="H16947"/>
      <c r="I16947"/>
      <c r="J16947"/>
      <c r="K16947" s="2"/>
      <c r="L16947" s="60"/>
    </row>
    <row r="16948" spans="1:12">
      <c r="A16948"/>
      <c r="B16948"/>
      <c r="C16948"/>
      <c r="D16948"/>
      <c r="E16948"/>
      <c r="F16948"/>
      <c r="G16948"/>
      <c r="H16948"/>
      <c r="I16948"/>
      <c r="J16948"/>
      <c r="K16948" s="2"/>
      <c r="L16948" s="60"/>
    </row>
    <row r="16949" spans="1:12">
      <c r="A16949"/>
      <c r="B16949"/>
      <c r="C16949"/>
      <c r="D16949"/>
      <c r="E16949"/>
      <c r="F16949"/>
      <c r="G16949"/>
      <c r="H16949"/>
      <c r="I16949"/>
      <c r="J16949"/>
      <c r="K16949" s="2"/>
      <c r="L16949" s="60"/>
    </row>
    <row r="16950" spans="1:12">
      <c r="A16950"/>
      <c r="B16950"/>
      <c r="C16950"/>
      <c r="D16950"/>
      <c r="E16950"/>
      <c r="F16950"/>
      <c r="G16950"/>
      <c r="H16950"/>
      <c r="I16950"/>
      <c r="J16950"/>
      <c r="K16950" s="2"/>
      <c r="L16950" s="60"/>
    </row>
    <row r="16951" spans="1:12">
      <c r="A16951"/>
      <c r="B16951"/>
      <c r="C16951"/>
      <c r="D16951"/>
      <c r="E16951"/>
      <c r="F16951"/>
      <c r="G16951"/>
      <c r="H16951"/>
      <c r="I16951"/>
      <c r="J16951"/>
      <c r="K16951" s="2"/>
      <c r="L16951" s="60"/>
    </row>
    <row r="16952" spans="1:12">
      <c r="A16952"/>
      <c r="B16952"/>
      <c r="C16952"/>
      <c r="D16952"/>
      <c r="E16952"/>
      <c r="F16952"/>
      <c r="G16952"/>
      <c r="H16952"/>
      <c r="I16952"/>
      <c r="J16952"/>
      <c r="K16952" s="2"/>
      <c r="L16952" s="60"/>
    </row>
    <row r="16953" spans="1:12">
      <c r="A16953"/>
      <c r="B16953"/>
      <c r="C16953"/>
      <c r="D16953"/>
      <c r="E16953"/>
      <c r="F16953"/>
      <c r="G16953"/>
      <c r="H16953"/>
      <c r="I16953"/>
      <c r="J16953"/>
      <c r="K16953" s="2"/>
      <c r="L16953" s="60"/>
    </row>
    <row r="16954" spans="1:12">
      <c r="A16954"/>
      <c r="B16954"/>
      <c r="C16954"/>
      <c r="D16954"/>
      <c r="E16954"/>
      <c r="F16954"/>
      <c r="G16954"/>
      <c r="H16954"/>
      <c r="I16954"/>
      <c r="J16954"/>
      <c r="K16954" s="2"/>
      <c r="L16954" s="60"/>
    </row>
    <row r="16955" spans="1:12">
      <c r="A16955"/>
      <c r="B16955"/>
      <c r="C16955"/>
      <c r="D16955"/>
      <c r="E16955"/>
      <c r="F16955"/>
      <c r="G16955"/>
      <c r="H16955"/>
      <c r="I16955"/>
      <c r="J16955"/>
      <c r="K16955" s="2"/>
      <c r="L16955" s="60"/>
    </row>
    <row r="16956" spans="1:12">
      <c r="A16956"/>
      <c r="B16956"/>
      <c r="C16956"/>
      <c r="D16956"/>
      <c r="E16956"/>
      <c r="F16956"/>
      <c r="G16956"/>
      <c r="H16956"/>
      <c r="I16956"/>
      <c r="J16956"/>
      <c r="K16956" s="2"/>
      <c r="L16956" s="60"/>
    </row>
    <row r="16957" spans="1:12">
      <c r="A16957"/>
      <c r="B16957"/>
      <c r="C16957"/>
      <c r="D16957"/>
      <c r="E16957"/>
      <c r="F16957"/>
      <c r="G16957"/>
      <c r="H16957"/>
      <c r="I16957"/>
      <c r="J16957"/>
      <c r="K16957" s="2"/>
      <c r="L16957" s="60"/>
    </row>
    <row r="16958" spans="1:12">
      <c r="A16958"/>
      <c r="B16958"/>
      <c r="C16958"/>
      <c r="D16958"/>
      <c r="E16958"/>
      <c r="F16958"/>
      <c r="G16958"/>
      <c r="H16958"/>
      <c r="I16958"/>
      <c r="J16958"/>
      <c r="K16958" s="2"/>
      <c r="L16958" s="60"/>
    </row>
    <row r="16959" spans="1:12">
      <c r="A16959"/>
      <c r="B16959"/>
      <c r="C16959"/>
      <c r="D16959"/>
      <c r="E16959"/>
      <c r="F16959"/>
      <c r="G16959"/>
      <c r="H16959"/>
      <c r="I16959"/>
      <c r="J16959"/>
      <c r="K16959" s="2"/>
      <c r="L16959" s="60"/>
    </row>
    <row r="16960" spans="1:12">
      <c r="A16960"/>
      <c r="B16960"/>
      <c r="C16960"/>
      <c r="D16960"/>
      <c r="E16960"/>
      <c r="F16960"/>
      <c r="G16960"/>
      <c r="H16960"/>
      <c r="I16960"/>
      <c r="J16960"/>
      <c r="K16960" s="2"/>
      <c r="L16960" s="60"/>
    </row>
    <row r="16961" spans="1:12">
      <c r="A16961"/>
      <c r="B16961"/>
      <c r="C16961"/>
      <c r="D16961"/>
      <c r="E16961"/>
      <c r="F16961"/>
      <c r="G16961"/>
      <c r="H16961"/>
      <c r="I16961"/>
      <c r="J16961"/>
      <c r="K16961" s="2"/>
      <c r="L16961" s="60"/>
    </row>
    <row r="16962" spans="1:12">
      <c r="A16962"/>
      <c r="B16962"/>
      <c r="C16962"/>
      <c r="D16962"/>
      <c r="E16962"/>
      <c r="F16962"/>
      <c r="G16962"/>
      <c r="H16962"/>
      <c r="I16962"/>
      <c r="J16962"/>
      <c r="K16962" s="2"/>
      <c r="L16962" s="60"/>
    </row>
    <row r="16963" spans="1:12">
      <c r="A16963"/>
      <c r="B16963"/>
      <c r="C16963"/>
      <c r="D16963"/>
      <c r="E16963"/>
      <c r="F16963"/>
      <c r="G16963"/>
      <c r="H16963"/>
      <c r="I16963"/>
      <c r="J16963"/>
      <c r="K16963" s="2"/>
      <c r="L16963" s="60"/>
    </row>
    <row r="16964" spans="1:12">
      <c r="A16964"/>
      <c r="B16964"/>
      <c r="C16964"/>
      <c r="D16964"/>
      <c r="E16964"/>
      <c r="F16964"/>
      <c r="G16964"/>
      <c r="H16964"/>
      <c r="I16964"/>
      <c r="J16964"/>
      <c r="K16964" s="2"/>
      <c r="L16964" s="60"/>
    </row>
    <row r="16965" spans="1:12">
      <c r="A16965"/>
      <c r="B16965"/>
      <c r="C16965"/>
      <c r="D16965"/>
      <c r="E16965"/>
      <c r="F16965"/>
      <c r="G16965"/>
      <c r="H16965"/>
      <c r="I16965"/>
      <c r="J16965"/>
      <c r="K16965" s="2"/>
      <c r="L16965" s="60"/>
    </row>
    <row r="16966" spans="1:12">
      <c r="A16966"/>
      <c r="B16966"/>
      <c r="C16966"/>
      <c r="D16966"/>
      <c r="E16966"/>
      <c r="F16966"/>
      <c r="G16966"/>
      <c r="H16966"/>
      <c r="I16966"/>
      <c r="J16966"/>
      <c r="K16966" s="2"/>
      <c r="L16966" s="60"/>
    </row>
    <row r="16967" spans="1:12">
      <c r="A16967"/>
      <c r="B16967"/>
      <c r="C16967"/>
      <c r="D16967"/>
      <c r="E16967"/>
      <c r="F16967"/>
      <c r="G16967"/>
      <c r="H16967"/>
      <c r="I16967"/>
      <c r="J16967"/>
      <c r="K16967" s="2"/>
      <c r="L16967" s="60"/>
    </row>
    <row r="16968" spans="1:12">
      <c r="A16968"/>
      <c r="B16968"/>
      <c r="C16968"/>
      <c r="D16968"/>
      <c r="E16968"/>
      <c r="F16968"/>
      <c r="G16968"/>
      <c r="H16968"/>
      <c r="I16968"/>
      <c r="J16968"/>
      <c r="K16968" s="2"/>
      <c r="L16968" s="60"/>
    </row>
    <row r="16969" spans="1:12">
      <c r="A16969"/>
      <c r="B16969"/>
      <c r="C16969"/>
      <c r="D16969"/>
      <c r="E16969"/>
      <c r="F16969"/>
      <c r="G16969"/>
      <c r="H16969"/>
      <c r="I16969"/>
      <c r="J16969"/>
      <c r="K16969" s="2"/>
      <c r="L16969" s="60"/>
    </row>
    <row r="16970" spans="1:12">
      <c r="A16970"/>
      <c r="B16970"/>
      <c r="C16970"/>
      <c r="D16970"/>
      <c r="E16970"/>
      <c r="F16970"/>
      <c r="G16970"/>
      <c r="H16970"/>
      <c r="I16970"/>
      <c r="J16970"/>
      <c r="K16970" s="2"/>
      <c r="L16970" s="60"/>
    </row>
    <row r="16971" spans="1:12">
      <c r="A16971"/>
      <c r="B16971"/>
      <c r="C16971"/>
      <c r="D16971"/>
      <c r="E16971"/>
      <c r="F16971"/>
      <c r="G16971"/>
      <c r="H16971"/>
      <c r="I16971"/>
      <c r="J16971"/>
      <c r="K16971" s="2"/>
      <c r="L16971" s="60"/>
    </row>
    <row r="16972" spans="1:12">
      <c r="A16972"/>
      <c r="B16972"/>
      <c r="C16972"/>
      <c r="D16972"/>
      <c r="E16972"/>
      <c r="F16972"/>
      <c r="G16972"/>
      <c r="H16972"/>
      <c r="I16972"/>
      <c r="J16972"/>
      <c r="K16972" s="2"/>
      <c r="L16972" s="60"/>
    </row>
    <row r="16973" spans="1:12">
      <c r="A16973"/>
      <c r="B16973"/>
      <c r="C16973"/>
      <c r="D16973"/>
      <c r="E16973"/>
      <c r="F16973"/>
      <c r="G16973"/>
      <c r="H16973"/>
      <c r="I16973"/>
      <c r="J16973"/>
      <c r="K16973" s="2"/>
      <c r="L16973" s="60"/>
    </row>
    <row r="16974" spans="1:12">
      <c r="A16974"/>
      <c r="B16974"/>
      <c r="C16974"/>
      <c r="D16974"/>
      <c r="E16974"/>
      <c r="F16974"/>
      <c r="G16974"/>
      <c r="H16974"/>
      <c r="I16974"/>
      <c r="J16974"/>
      <c r="K16974" s="2"/>
      <c r="L16974" s="60"/>
    </row>
    <row r="16975" spans="1:12">
      <c r="A16975"/>
      <c r="B16975"/>
      <c r="C16975"/>
      <c r="D16975"/>
      <c r="E16975"/>
      <c r="F16975"/>
      <c r="G16975"/>
      <c r="H16975"/>
      <c r="I16975"/>
      <c r="J16975"/>
      <c r="K16975" s="2"/>
      <c r="L16975" s="60"/>
    </row>
    <row r="16976" spans="1:12">
      <c r="A16976"/>
      <c r="B16976"/>
      <c r="C16976"/>
      <c r="D16976"/>
      <c r="E16976"/>
      <c r="F16976"/>
      <c r="G16976"/>
      <c r="H16976"/>
      <c r="I16976"/>
      <c r="J16976"/>
      <c r="K16976" s="2"/>
      <c r="L16976" s="60"/>
    </row>
    <row r="16977" spans="1:12">
      <c r="A16977"/>
      <c r="B16977"/>
      <c r="C16977"/>
      <c r="D16977"/>
      <c r="E16977"/>
      <c r="F16977"/>
      <c r="G16977"/>
      <c r="H16977"/>
      <c r="I16977"/>
      <c r="J16977"/>
      <c r="K16977" s="2"/>
      <c r="L16977" s="60"/>
    </row>
    <row r="16978" spans="1:12">
      <c r="A16978"/>
      <c r="B16978"/>
      <c r="C16978"/>
      <c r="D16978"/>
      <c r="E16978"/>
      <c r="F16978"/>
      <c r="G16978"/>
      <c r="H16978"/>
      <c r="I16978"/>
      <c r="J16978"/>
      <c r="K16978" s="2"/>
      <c r="L16978" s="60"/>
    </row>
    <row r="16979" spans="1:12">
      <c r="A16979"/>
      <c r="B16979"/>
      <c r="C16979"/>
      <c r="D16979"/>
      <c r="E16979"/>
      <c r="F16979"/>
      <c r="G16979"/>
      <c r="H16979"/>
      <c r="I16979"/>
      <c r="J16979"/>
      <c r="K16979" s="2"/>
      <c r="L16979" s="60"/>
    </row>
    <row r="16980" spans="1:12">
      <c r="A16980"/>
      <c r="B16980"/>
      <c r="C16980"/>
      <c r="D16980"/>
      <c r="E16980"/>
      <c r="F16980"/>
      <c r="G16980"/>
      <c r="H16980"/>
      <c r="I16980"/>
      <c r="J16980"/>
      <c r="K16980" s="2"/>
      <c r="L16980" s="60"/>
    </row>
    <row r="16981" spans="1:12">
      <c r="A16981"/>
      <c r="B16981"/>
      <c r="C16981"/>
      <c r="D16981"/>
      <c r="E16981"/>
      <c r="F16981"/>
      <c r="G16981"/>
      <c r="H16981"/>
      <c r="I16981"/>
      <c r="J16981"/>
      <c r="K16981" s="2"/>
      <c r="L16981" s="60"/>
    </row>
    <row r="16982" spans="1:12">
      <c r="A16982"/>
      <c r="B16982"/>
      <c r="C16982"/>
      <c r="D16982"/>
      <c r="E16982"/>
      <c r="F16982"/>
      <c r="G16982"/>
      <c r="H16982"/>
      <c r="I16982"/>
      <c r="J16982"/>
      <c r="K16982" s="2"/>
      <c r="L16982" s="60"/>
    </row>
    <row r="16983" spans="1:12">
      <c r="A16983"/>
      <c r="B16983"/>
      <c r="C16983"/>
      <c r="D16983"/>
      <c r="E16983"/>
      <c r="F16983"/>
      <c r="G16983"/>
      <c r="H16983"/>
      <c r="I16983"/>
      <c r="J16983"/>
      <c r="K16983" s="2"/>
      <c r="L16983" s="60"/>
    </row>
    <row r="16984" spans="1:12">
      <c r="A16984"/>
      <c r="B16984"/>
      <c r="C16984"/>
      <c r="D16984"/>
      <c r="E16984"/>
      <c r="F16984"/>
      <c r="G16984"/>
      <c r="H16984"/>
      <c r="I16984"/>
      <c r="J16984"/>
      <c r="K16984" s="2"/>
      <c r="L16984" s="60"/>
    </row>
    <row r="16985" spans="1:12">
      <c r="A16985"/>
      <c r="B16985"/>
      <c r="C16985"/>
      <c r="D16985"/>
      <c r="E16985"/>
      <c r="F16985"/>
      <c r="G16985"/>
      <c r="H16985"/>
      <c r="I16985"/>
      <c r="J16985"/>
      <c r="K16985" s="2"/>
      <c r="L16985" s="60"/>
    </row>
    <row r="16986" spans="1:12">
      <c r="A16986"/>
      <c r="B16986"/>
      <c r="C16986"/>
      <c r="D16986"/>
      <c r="E16986"/>
      <c r="F16986"/>
      <c r="G16986"/>
      <c r="H16986"/>
      <c r="I16986"/>
      <c r="J16986"/>
      <c r="K16986" s="2"/>
      <c r="L16986" s="60"/>
    </row>
    <row r="16987" spans="1:12">
      <c r="A16987"/>
      <c r="B16987"/>
      <c r="C16987"/>
      <c r="D16987"/>
      <c r="E16987"/>
      <c r="F16987"/>
      <c r="G16987"/>
      <c r="H16987"/>
      <c r="I16987"/>
      <c r="J16987"/>
      <c r="K16987" s="2"/>
      <c r="L16987" s="60"/>
    </row>
    <row r="16988" spans="1:12">
      <c r="A16988"/>
      <c r="B16988"/>
      <c r="C16988"/>
      <c r="D16988"/>
      <c r="E16988"/>
      <c r="F16988"/>
      <c r="G16988"/>
      <c r="H16988"/>
      <c r="I16988"/>
      <c r="J16988"/>
      <c r="K16988" s="2"/>
      <c r="L16988" s="60"/>
    </row>
    <row r="16989" spans="1:12">
      <c r="A16989"/>
      <c r="B16989"/>
      <c r="C16989"/>
      <c r="D16989"/>
      <c r="E16989"/>
      <c r="F16989"/>
      <c r="G16989"/>
      <c r="H16989"/>
      <c r="I16989"/>
      <c r="J16989"/>
      <c r="K16989" s="2"/>
      <c r="L16989" s="60"/>
    </row>
    <row r="16990" spans="1:12">
      <c r="A16990"/>
      <c r="B16990"/>
      <c r="C16990"/>
      <c r="D16990"/>
      <c r="E16990"/>
      <c r="F16990"/>
      <c r="G16990"/>
      <c r="H16990"/>
      <c r="I16990"/>
      <c r="J16990"/>
      <c r="K16990" s="2"/>
      <c r="L16990" s="60"/>
    </row>
    <row r="16991" spans="1:12">
      <c r="A16991"/>
      <c r="B16991"/>
      <c r="C16991"/>
      <c r="D16991"/>
      <c r="E16991"/>
      <c r="F16991"/>
      <c r="G16991"/>
      <c r="H16991"/>
      <c r="I16991"/>
      <c r="J16991"/>
      <c r="K16991" s="2"/>
      <c r="L16991" s="60"/>
    </row>
    <row r="16992" spans="1:12">
      <c r="A16992"/>
      <c r="B16992"/>
      <c r="C16992"/>
      <c r="D16992"/>
      <c r="E16992"/>
      <c r="F16992"/>
      <c r="G16992"/>
      <c r="H16992"/>
      <c r="I16992"/>
      <c r="J16992"/>
      <c r="K16992" s="2"/>
      <c r="L16992" s="60"/>
    </row>
    <row r="16993" spans="1:12">
      <c r="A16993"/>
      <c r="B16993"/>
      <c r="C16993"/>
      <c r="D16993"/>
      <c r="E16993"/>
      <c r="F16993"/>
      <c r="G16993"/>
      <c r="H16993"/>
      <c r="I16993"/>
      <c r="J16993"/>
      <c r="K16993" s="2"/>
      <c r="L16993" s="60"/>
    </row>
    <row r="16994" spans="1:12">
      <c r="A16994"/>
      <c r="B16994"/>
      <c r="C16994"/>
      <c r="D16994"/>
      <c r="E16994"/>
      <c r="F16994"/>
      <c r="G16994"/>
      <c r="H16994"/>
      <c r="I16994"/>
      <c r="J16994"/>
      <c r="K16994" s="2"/>
      <c r="L16994" s="60"/>
    </row>
    <row r="16995" spans="1:12">
      <c r="A16995"/>
      <c r="B16995"/>
      <c r="C16995"/>
      <c r="D16995"/>
      <c r="E16995"/>
      <c r="F16995"/>
      <c r="G16995"/>
      <c r="H16995"/>
      <c r="I16995"/>
      <c r="J16995"/>
      <c r="K16995" s="2"/>
      <c r="L16995" s="60"/>
    </row>
    <row r="16996" spans="1:12">
      <c r="A16996"/>
      <c r="B16996"/>
      <c r="C16996"/>
      <c r="D16996"/>
      <c r="E16996"/>
      <c r="F16996"/>
      <c r="G16996"/>
      <c r="H16996"/>
      <c r="I16996"/>
      <c r="J16996"/>
      <c r="K16996" s="2"/>
      <c r="L16996" s="60"/>
    </row>
    <row r="16997" spans="1:12">
      <c r="A16997"/>
      <c r="B16997"/>
      <c r="C16997"/>
      <c r="D16997"/>
      <c r="E16997"/>
      <c r="F16997"/>
      <c r="G16997"/>
      <c r="H16997"/>
      <c r="I16997"/>
      <c r="J16997"/>
      <c r="K16997" s="2"/>
      <c r="L16997" s="60"/>
    </row>
    <row r="16998" spans="1:12">
      <c r="A16998"/>
      <c r="B16998"/>
      <c r="C16998"/>
      <c r="D16998"/>
      <c r="E16998"/>
      <c r="F16998"/>
      <c r="G16998"/>
      <c r="H16998"/>
      <c r="I16998"/>
      <c r="J16998"/>
      <c r="K16998" s="2"/>
      <c r="L16998" s="60"/>
    </row>
    <row r="16999" spans="1:12">
      <c r="A16999"/>
      <c r="B16999"/>
      <c r="C16999"/>
      <c r="D16999"/>
      <c r="E16999"/>
      <c r="F16999"/>
      <c r="G16999"/>
      <c r="H16999"/>
      <c r="I16999"/>
      <c r="J16999"/>
      <c r="K16999" s="2"/>
      <c r="L16999" s="60"/>
    </row>
    <row r="17000" spans="1:12">
      <c r="A17000"/>
      <c r="B17000"/>
      <c r="C17000"/>
      <c r="D17000"/>
      <c r="E17000"/>
      <c r="F17000"/>
      <c r="G17000"/>
      <c r="H17000"/>
      <c r="I17000"/>
      <c r="J17000"/>
      <c r="K17000" s="2"/>
      <c r="L17000" s="60"/>
    </row>
    <row r="17001" spans="1:12">
      <c r="A17001"/>
      <c r="B17001"/>
      <c r="C17001"/>
      <c r="D17001"/>
      <c r="E17001"/>
      <c r="F17001"/>
      <c r="G17001"/>
      <c r="H17001"/>
      <c r="I17001"/>
      <c r="J17001"/>
      <c r="K17001" s="2"/>
      <c r="L17001" s="60"/>
    </row>
    <row r="17002" spans="1:12">
      <c r="A17002"/>
      <c r="B17002"/>
      <c r="C17002"/>
      <c r="D17002"/>
      <c r="E17002"/>
      <c r="F17002"/>
      <c r="G17002"/>
      <c r="H17002"/>
      <c r="I17002"/>
      <c r="J17002"/>
      <c r="K17002" s="2"/>
      <c r="L17002" s="60"/>
    </row>
    <row r="17003" spans="1:12">
      <c r="A17003"/>
      <c r="B17003"/>
      <c r="C17003"/>
      <c r="D17003"/>
      <c r="E17003"/>
      <c r="F17003"/>
      <c r="G17003"/>
      <c r="H17003"/>
      <c r="I17003"/>
      <c r="J17003"/>
      <c r="K17003" s="2"/>
      <c r="L17003" s="60"/>
    </row>
    <row r="17004" spans="1:12">
      <c r="A17004"/>
      <c r="B17004"/>
      <c r="C17004"/>
      <c r="D17004"/>
      <c r="E17004"/>
      <c r="F17004"/>
      <c r="G17004"/>
      <c r="H17004"/>
      <c r="I17004"/>
      <c r="J17004"/>
      <c r="K17004" s="2"/>
      <c r="L17004" s="60"/>
    </row>
    <row r="17005" spans="1:12">
      <c r="A17005"/>
      <c r="B17005"/>
      <c r="C17005"/>
      <c r="D17005"/>
      <c r="E17005"/>
      <c r="F17005"/>
      <c r="G17005"/>
      <c r="H17005"/>
      <c r="I17005"/>
      <c r="J17005"/>
      <c r="K17005" s="2"/>
      <c r="L17005" s="60"/>
    </row>
    <row r="17006" spans="1:12">
      <c r="A17006"/>
      <c r="B17006"/>
      <c r="C17006"/>
      <c r="D17006"/>
      <c r="E17006"/>
      <c r="F17006"/>
      <c r="G17006"/>
      <c r="H17006"/>
      <c r="I17006"/>
      <c r="J17006"/>
      <c r="K17006" s="2"/>
      <c r="L17006" s="60"/>
    </row>
    <row r="17007" spans="1:12">
      <c r="A17007"/>
      <c r="B17007"/>
      <c r="C17007"/>
      <c r="D17007"/>
      <c r="E17007"/>
      <c r="F17007"/>
      <c r="G17007"/>
      <c r="H17007"/>
      <c r="I17007"/>
      <c r="J17007"/>
      <c r="K17007" s="2"/>
      <c r="L17007" s="60"/>
    </row>
    <row r="17008" spans="1:12">
      <c r="A17008"/>
      <c r="B17008"/>
      <c r="C17008"/>
      <c r="D17008"/>
      <c r="E17008"/>
      <c r="F17008"/>
      <c r="G17008"/>
      <c r="H17008"/>
      <c r="I17008"/>
      <c r="J17008"/>
      <c r="K17008" s="2"/>
      <c r="L17008" s="60"/>
    </row>
    <row r="17009" spans="1:12">
      <c r="A17009"/>
      <c r="B17009"/>
      <c r="C17009"/>
      <c r="D17009"/>
      <c r="E17009"/>
      <c r="F17009"/>
      <c r="G17009"/>
      <c r="H17009"/>
      <c r="I17009"/>
      <c r="J17009"/>
      <c r="K17009" s="2"/>
      <c r="L17009" s="60"/>
    </row>
    <row r="17010" spans="1:12">
      <c r="A17010"/>
      <c r="B17010"/>
      <c r="C17010"/>
      <c r="D17010"/>
      <c r="E17010"/>
      <c r="F17010"/>
      <c r="G17010"/>
      <c r="H17010"/>
      <c r="I17010"/>
      <c r="J17010"/>
      <c r="K17010" s="2"/>
      <c r="L17010" s="60"/>
    </row>
    <row r="17011" spans="1:12">
      <c r="A17011"/>
      <c r="B17011"/>
      <c r="C17011"/>
      <c r="D17011"/>
      <c r="E17011"/>
      <c r="F17011"/>
      <c r="G17011"/>
      <c r="H17011"/>
      <c r="I17011"/>
      <c r="J17011"/>
      <c r="K17011" s="2"/>
      <c r="L17011" s="60"/>
    </row>
    <row r="17012" spans="1:12">
      <c r="A17012"/>
      <c r="B17012"/>
      <c r="C17012"/>
      <c r="D17012"/>
      <c r="E17012"/>
      <c r="F17012"/>
      <c r="G17012"/>
      <c r="H17012"/>
      <c r="I17012"/>
      <c r="J17012"/>
      <c r="K17012" s="2"/>
      <c r="L17012" s="60"/>
    </row>
    <row r="17013" spans="1:12">
      <c r="A17013"/>
      <c r="B17013"/>
      <c r="C17013"/>
      <c r="D17013"/>
      <c r="E17013"/>
      <c r="F17013"/>
      <c r="G17013"/>
      <c r="H17013"/>
      <c r="I17013"/>
      <c r="J17013"/>
      <c r="K17013" s="2"/>
      <c r="L17013" s="60"/>
    </row>
    <row r="17014" spans="1:12">
      <c r="A17014"/>
      <c r="B17014"/>
      <c r="C17014"/>
      <c r="D17014"/>
      <c r="E17014"/>
      <c r="F17014"/>
      <c r="G17014"/>
      <c r="H17014"/>
      <c r="I17014"/>
      <c r="J17014"/>
      <c r="K17014" s="2"/>
      <c r="L17014" s="60"/>
    </row>
    <row r="17015" spans="1:12">
      <c r="A17015"/>
      <c r="B17015"/>
      <c r="C17015"/>
      <c r="D17015"/>
      <c r="E17015"/>
      <c r="F17015"/>
      <c r="G17015"/>
      <c r="H17015"/>
      <c r="I17015"/>
      <c r="J17015"/>
      <c r="K17015" s="2"/>
      <c r="L17015" s="60"/>
    </row>
    <row r="17016" spans="1:12">
      <c r="A17016"/>
      <c r="B17016"/>
      <c r="C17016"/>
      <c r="D17016"/>
      <c r="E17016"/>
      <c r="F17016"/>
      <c r="G17016"/>
      <c r="H17016"/>
      <c r="I17016"/>
      <c r="J17016"/>
      <c r="K17016" s="2"/>
      <c r="L17016" s="60"/>
    </row>
    <row r="17017" spans="1:12">
      <c r="A17017"/>
      <c r="B17017"/>
      <c r="C17017"/>
      <c r="D17017"/>
      <c r="E17017"/>
      <c r="F17017"/>
      <c r="G17017"/>
      <c r="H17017"/>
      <c r="I17017"/>
      <c r="J17017"/>
      <c r="K17017" s="2"/>
      <c r="L17017" s="60"/>
    </row>
    <row r="17018" spans="1:12">
      <c r="A17018"/>
      <c r="B17018"/>
      <c r="C17018"/>
      <c r="D17018"/>
      <c r="E17018"/>
      <c r="F17018"/>
      <c r="G17018"/>
      <c r="H17018"/>
      <c r="I17018"/>
      <c r="J17018"/>
      <c r="K17018" s="2"/>
      <c r="L17018" s="60"/>
    </row>
    <row r="17019" spans="1:12">
      <c r="A17019"/>
      <c r="B17019"/>
      <c r="C17019"/>
      <c r="D17019"/>
      <c r="E17019"/>
      <c r="F17019"/>
      <c r="G17019"/>
      <c r="H17019"/>
      <c r="I17019"/>
      <c r="J17019"/>
      <c r="K17019" s="2"/>
      <c r="L17019" s="60"/>
    </row>
    <row r="17020" spans="1:12">
      <c r="A17020"/>
      <c r="B17020"/>
      <c r="C17020"/>
      <c r="D17020"/>
      <c r="E17020"/>
      <c r="F17020"/>
      <c r="G17020"/>
      <c r="H17020"/>
      <c r="I17020"/>
      <c r="J17020"/>
      <c r="K17020" s="2"/>
      <c r="L17020" s="60"/>
    </row>
    <row r="17021" spans="1:12">
      <c r="A17021"/>
      <c r="B17021"/>
      <c r="C17021"/>
      <c r="D17021"/>
      <c r="E17021"/>
      <c r="F17021"/>
      <c r="G17021"/>
      <c r="H17021"/>
      <c r="I17021"/>
      <c r="J17021"/>
      <c r="K17021" s="2"/>
      <c r="L17021" s="60"/>
    </row>
    <row r="17022" spans="1:12">
      <c r="A17022"/>
      <c r="B17022"/>
      <c r="C17022"/>
      <c r="D17022"/>
      <c r="E17022"/>
      <c r="F17022"/>
      <c r="G17022"/>
      <c r="H17022"/>
      <c r="I17022"/>
      <c r="J17022"/>
      <c r="K17022" s="2"/>
      <c r="L17022" s="60"/>
    </row>
    <row r="17023" spans="1:12">
      <c r="A17023"/>
      <c r="B17023"/>
      <c r="C17023"/>
      <c r="D17023"/>
      <c r="E17023"/>
      <c r="F17023"/>
      <c r="G17023"/>
      <c r="H17023"/>
      <c r="I17023"/>
      <c r="J17023"/>
      <c r="K17023" s="2"/>
      <c r="L17023" s="60"/>
    </row>
    <row r="17024" spans="1:12">
      <c r="A17024"/>
      <c r="B17024"/>
      <c r="C17024"/>
      <c r="D17024"/>
      <c r="E17024"/>
      <c r="F17024"/>
      <c r="G17024"/>
      <c r="H17024"/>
      <c r="I17024"/>
      <c r="J17024"/>
      <c r="K17024" s="2"/>
      <c r="L17024" s="60"/>
    </row>
    <row r="17025" spans="1:12">
      <c r="A17025"/>
      <c r="B17025"/>
      <c r="C17025"/>
      <c r="D17025"/>
      <c r="E17025"/>
      <c r="F17025"/>
      <c r="G17025"/>
      <c r="H17025"/>
      <c r="I17025"/>
      <c r="J17025"/>
      <c r="K17025" s="2"/>
      <c r="L17025" s="60"/>
    </row>
    <row r="17026" spans="1:12">
      <c r="A17026"/>
      <c r="B17026"/>
      <c r="C17026"/>
      <c r="D17026"/>
      <c r="E17026"/>
      <c r="F17026"/>
      <c r="G17026"/>
      <c r="H17026"/>
      <c r="I17026"/>
      <c r="J17026"/>
      <c r="K17026" s="2"/>
      <c r="L17026" s="60"/>
    </row>
    <row r="17027" spans="1:12">
      <c r="A17027"/>
      <c r="B17027"/>
      <c r="C17027"/>
      <c r="D17027"/>
      <c r="E17027"/>
      <c r="F17027"/>
      <c r="G17027"/>
      <c r="H17027"/>
      <c r="I17027"/>
      <c r="J17027"/>
      <c r="K17027" s="2"/>
      <c r="L17027" s="60"/>
    </row>
    <row r="17028" spans="1:12">
      <c r="A17028"/>
      <c r="B17028"/>
      <c r="C17028"/>
      <c r="D17028"/>
      <c r="E17028"/>
      <c r="F17028"/>
      <c r="G17028"/>
      <c r="H17028"/>
      <c r="I17028"/>
      <c r="J17028"/>
      <c r="K17028" s="2"/>
      <c r="L17028" s="60"/>
    </row>
    <row r="17029" spans="1:12">
      <c r="A17029"/>
      <c r="B17029"/>
      <c r="C17029"/>
      <c r="D17029"/>
      <c r="E17029"/>
      <c r="F17029"/>
      <c r="G17029"/>
      <c r="H17029"/>
      <c r="I17029"/>
      <c r="J17029"/>
      <c r="K17029" s="2"/>
      <c r="L17029" s="60"/>
    </row>
    <row r="17030" spans="1:12">
      <c r="A17030"/>
      <c r="B17030"/>
      <c r="C17030"/>
      <c r="D17030"/>
      <c r="E17030"/>
      <c r="F17030"/>
      <c r="G17030"/>
      <c r="H17030"/>
      <c r="I17030"/>
      <c r="J17030"/>
      <c r="K17030" s="2"/>
      <c r="L17030" s="60"/>
    </row>
    <row r="17031" spans="1:12">
      <c r="A17031"/>
      <c r="B17031"/>
      <c r="C17031"/>
      <c r="D17031"/>
      <c r="E17031"/>
      <c r="F17031"/>
      <c r="G17031"/>
      <c r="H17031"/>
      <c r="I17031"/>
      <c r="J17031"/>
      <c r="K17031" s="2"/>
      <c r="L17031" s="60"/>
    </row>
    <row r="17032" spans="1:12">
      <c r="A17032"/>
      <c r="B17032"/>
      <c r="C17032"/>
      <c r="D17032"/>
      <c r="E17032"/>
      <c r="F17032"/>
      <c r="G17032"/>
      <c r="H17032"/>
      <c r="I17032"/>
      <c r="J17032"/>
      <c r="K17032" s="2"/>
      <c r="L17032" s="60"/>
    </row>
    <row r="17033" spans="1:12">
      <c r="A17033"/>
      <c r="B17033"/>
      <c r="C17033"/>
      <c r="D17033"/>
      <c r="E17033"/>
      <c r="F17033"/>
      <c r="G17033"/>
      <c r="H17033"/>
      <c r="I17033"/>
      <c r="J17033"/>
      <c r="K17033" s="2"/>
      <c r="L17033" s="60"/>
    </row>
    <row r="17034" spans="1:12">
      <c r="A17034"/>
      <c r="B17034"/>
      <c r="C17034"/>
      <c r="D17034"/>
      <c r="E17034"/>
      <c r="F17034"/>
      <c r="G17034"/>
      <c r="H17034"/>
      <c r="I17034"/>
      <c r="J17034"/>
      <c r="K17034" s="2"/>
      <c r="L17034" s="60"/>
    </row>
    <row r="17035" spans="1:12">
      <c r="A17035"/>
      <c r="B17035"/>
      <c r="C17035"/>
      <c r="D17035"/>
      <c r="E17035"/>
      <c r="F17035"/>
      <c r="G17035"/>
      <c r="H17035"/>
      <c r="I17035"/>
      <c r="J17035"/>
      <c r="K17035" s="2"/>
      <c r="L17035" s="60"/>
    </row>
    <row r="17036" spans="1:12">
      <c r="A17036"/>
      <c r="B17036"/>
      <c r="C17036"/>
      <c r="D17036"/>
      <c r="E17036"/>
      <c r="F17036"/>
      <c r="G17036"/>
      <c r="H17036"/>
      <c r="I17036"/>
      <c r="J17036"/>
      <c r="K17036" s="2"/>
      <c r="L17036" s="60"/>
    </row>
    <row r="17037" spans="1:12">
      <c r="A17037"/>
      <c r="B17037"/>
      <c r="C17037"/>
      <c r="D17037"/>
      <c r="E17037"/>
      <c r="F17037"/>
      <c r="G17037"/>
      <c r="H17037"/>
      <c r="I17037"/>
      <c r="J17037"/>
      <c r="K17037" s="2"/>
      <c r="L17037" s="60"/>
    </row>
    <row r="17038" spans="1:12">
      <c r="A17038"/>
      <c r="B17038"/>
      <c r="C17038"/>
      <c r="D17038"/>
      <c r="E17038"/>
      <c r="F17038"/>
      <c r="G17038"/>
      <c r="H17038"/>
      <c r="I17038"/>
      <c r="J17038"/>
      <c r="K17038" s="2"/>
      <c r="L17038" s="60"/>
    </row>
    <row r="17039" spans="1:12">
      <c r="A17039"/>
      <c r="B17039"/>
      <c r="C17039"/>
      <c r="D17039"/>
      <c r="E17039"/>
      <c r="F17039"/>
      <c r="G17039"/>
      <c r="H17039"/>
      <c r="I17039"/>
      <c r="J17039"/>
      <c r="K17039" s="2"/>
      <c r="L17039" s="60"/>
    </row>
    <row r="17040" spans="1:12">
      <c r="A17040"/>
      <c r="B17040"/>
      <c r="C17040"/>
      <c r="D17040"/>
      <c r="E17040"/>
      <c r="F17040"/>
      <c r="G17040"/>
      <c r="H17040"/>
      <c r="I17040"/>
      <c r="J17040"/>
      <c r="K17040" s="2"/>
      <c r="L17040" s="60"/>
    </row>
    <row r="17041" spans="1:12">
      <c r="A17041"/>
      <c r="B17041"/>
      <c r="C17041"/>
      <c r="D17041"/>
      <c r="E17041"/>
      <c r="F17041"/>
      <c r="G17041"/>
      <c r="H17041"/>
      <c r="I17041"/>
      <c r="J17041"/>
      <c r="K17041" s="2"/>
      <c r="L17041" s="60"/>
    </row>
    <row r="17042" spans="1:12">
      <c r="A17042"/>
      <c r="B17042"/>
      <c r="C17042"/>
      <c r="D17042"/>
      <c r="E17042"/>
      <c r="F17042"/>
      <c r="G17042"/>
      <c r="H17042"/>
      <c r="I17042"/>
      <c r="J17042"/>
      <c r="K17042" s="2"/>
      <c r="L17042" s="60"/>
    </row>
    <row r="17043" spans="1:12">
      <c r="A17043"/>
      <c r="B17043"/>
      <c r="C17043"/>
      <c r="D17043"/>
      <c r="E17043"/>
      <c r="F17043"/>
      <c r="G17043"/>
      <c r="H17043"/>
      <c r="I17043"/>
      <c r="J17043"/>
      <c r="K17043" s="2"/>
      <c r="L17043" s="60"/>
    </row>
    <row r="17044" spans="1:12">
      <c r="A17044"/>
      <c r="B17044"/>
      <c r="C17044"/>
      <c r="D17044"/>
      <c r="E17044"/>
      <c r="F17044"/>
      <c r="G17044"/>
      <c r="H17044"/>
      <c r="I17044"/>
      <c r="J17044"/>
      <c r="K17044" s="2"/>
      <c r="L17044" s="60"/>
    </row>
    <row r="17045" spans="1:12">
      <c r="A17045"/>
      <c r="B17045"/>
      <c r="C17045"/>
      <c r="D17045"/>
      <c r="E17045"/>
      <c r="F17045"/>
      <c r="G17045"/>
      <c r="H17045"/>
      <c r="I17045"/>
      <c r="J17045"/>
      <c r="K17045" s="2"/>
      <c r="L17045" s="60"/>
    </row>
    <row r="17046" spans="1:12">
      <c r="A17046"/>
      <c r="B17046"/>
      <c r="C17046"/>
      <c r="D17046"/>
      <c r="E17046"/>
      <c r="F17046"/>
      <c r="G17046"/>
      <c r="H17046"/>
      <c r="I17046"/>
      <c r="J17046"/>
      <c r="K17046" s="2"/>
      <c r="L17046" s="60"/>
    </row>
    <row r="17047" spans="1:12">
      <c r="A17047"/>
      <c r="B17047"/>
      <c r="C17047"/>
      <c r="D17047"/>
      <c r="E17047"/>
      <c r="F17047"/>
      <c r="G17047"/>
      <c r="H17047"/>
      <c r="I17047"/>
      <c r="J17047"/>
      <c r="K17047" s="2"/>
      <c r="L17047" s="60"/>
    </row>
    <row r="17048" spans="1:12">
      <c r="A17048"/>
      <c r="B17048"/>
      <c r="C17048"/>
      <c r="D17048"/>
      <c r="E17048"/>
      <c r="F17048"/>
      <c r="G17048"/>
      <c r="H17048"/>
      <c r="I17048"/>
      <c r="J17048"/>
      <c r="K17048" s="2"/>
      <c r="L17048" s="60"/>
    </row>
    <row r="17049" spans="1:12">
      <c r="A17049"/>
      <c r="B17049"/>
      <c r="C17049"/>
      <c r="D17049"/>
      <c r="E17049"/>
      <c r="F17049"/>
      <c r="G17049"/>
      <c r="H17049"/>
      <c r="I17049"/>
      <c r="J17049"/>
      <c r="K17049" s="2"/>
      <c r="L17049" s="60"/>
    </row>
    <row r="17050" spans="1:12">
      <c r="A17050"/>
      <c r="B17050"/>
      <c r="C17050"/>
      <c r="D17050"/>
      <c r="E17050"/>
      <c r="F17050"/>
      <c r="G17050"/>
      <c r="H17050"/>
      <c r="I17050"/>
      <c r="J17050"/>
      <c r="K17050" s="2"/>
      <c r="L17050" s="60"/>
    </row>
    <row r="17051" spans="1:12">
      <c r="A17051"/>
      <c r="B17051"/>
      <c r="C17051"/>
      <c r="D17051"/>
      <c r="E17051"/>
      <c r="F17051"/>
      <c r="G17051"/>
      <c r="H17051"/>
      <c r="I17051"/>
      <c r="J17051"/>
      <c r="K17051" s="2"/>
      <c r="L17051" s="60"/>
    </row>
    <row r="17052" spans="1:12">
      <c r="A17052"/>
      <c r="B17052"/>
      <c r="C17052"/>
      <c r="D17052"/>
      <c r="E17052"/>
      <c r="F17052"/>
      <c r="G17052"/>
      <c r="H17052"/>
      <c r="I17052"/>
      <c r="J17052"/>
      <c r="K17052" s="2"/>
      <c r="L17052" s="60"/>
    </row>
    <row r="17053" spans="1:12">
      <c r="A17053"/>
      <c r="B17053"/>
      <c r="C17053"/>
      <c r="D17053"/>
      <c r="E17053"/>
      <c r="F17053"/>
      <c r="G17053"/>
      <c r="H17053"/>
      <c r="I17053"/>
      <c r="J17053"/>
      <c r="K17053" s="2"/>
      <c r="L17053" s="60"/>
    </row>
    <row r="17054" spans="1:12">
      <c r="A17054"/>
      <c r="B17054"/>
      <c r="C17054"/>
      <c r="D17054"/>
      <c r="E17054"/>
      <c r="F17054"/>
      <c r="G17054"/>
      <c r="H17054"/>
      <c r="I17054"/>
      <c r="J17054"/>
      <c r="K17054" s="2"/>
      <c r="L17054" s="60"/>
    </row>
    <row r="17055" spans="1:12">
      <c r="A17055"/>
      <c r="B17055"/>
      <c r="C17055"/>
      <c r="D17055"/>
      <c r="E17055"/>
      <c r="F17055"/>
      <c r="G17055"/>
      <c r="H17055"/>
      <c r="I17055"/>
      <c r="J17055"/>
      <c r="K17055" s="2"/>
      <c r="L17055" s="60"/>
    </row>
    <row r="17056" spans="1:12">
      <c r="A17056"/>
      <c r="B17056"/>
      <c r="C17056"/>
      <c r="D17056"/>
      <c r="E17056"/>
      <c r="F17056"/>
      <c r="G17056"/>
      <c r="H17056"/>
      <c r="I17056"/>
      <c r="J17056"/>
      <c r="K17056" s="2"/>
      <c r="L17056" s="60"/>
    </row>
    <row r="17057" spans="1:12">
      <c r="A17057"/>
      <c r="B17057"/>
      <c r="C17057"/>
      <c r="D17057"/>
      <c r="E17057"/>
      <c r="F17057"/>
      <c r="G17057"/>
      <c r="H17057"/>
      <c r="I17057"/>
      <c r="J17057"/>
      <c r="K17057" s="2"/>
      <c r="L17057" s="60"/>
    </row>
    <row r="17058" spans="1:12">
      <c r="A17058"/>
      <c r="B17058"/>
      <c r="C17058"/>
      <c r="D17058"/>
      <c r="E17058"/>
      <c r="F17058"/>
      <c r="G17058"/>
      <c r="H17058"/>
      <c r="I17058"/>
      <c r="J17058"/>
      <c r="K17058" s="2"/>
      <c r="L17058" s="60"/>
    </row>
    <row r="17059" spans="1:12">
      <c r="A17059"/>
      <c r="B17059"/>
      <c r="C17059"/>
      <c r="D17059"/>
      <c r="E17059"/>
      <c r="F17059"/>
      <c r="G17059"/>
      <c r="H17059"/>
      <c r="I17059"/>
      <c r="J17059"/>
      <c r="K17059" s="2"/>
      <c r="L17059" s="60"/>
    </row>
    <row r="17060" spans="1:12">
      <c r="A17060"/>
      <c r="B17060"/>
      <c r="C17060"/>
      <c r="D17060"/>
      <c r="E17060"/>
      <c r="F17060"/>
      <c r="G17060"/>
      <c r="H17060"/>
      <c r="I17060"/>
      <c r="J17060"/>
      <c r="K17060" s="2"/>
      <c r="L17060" s="60"/>
    </row>
    <row r="17061" spans="1:12">
      <c r="A17061"/>
      <c r="B17061"/>
      <c r="C17061"/>
      <c r="D17061"/>
      <c r="E17061"/>
      <c r="F17061"/>
      <c r="G17061"/>
      <c r="H17061"/>
      <c r="I17061"/>
      <c r="J17061"/>
      <c r="K17061" s="2"/>
      <c r="L17061" s="60"/>
    </row>
    <row r="17062" spans="1:12">
      <c r="A17062"/>
      <c r="B17062"/>
      <c r="C17062"/>
      <c r="D17062"/>
      <c r="E17062"/>
      <c r="F17062"/>
      <c r="G17062"/>
      <c r="H17062"/>
      <c r="I17062"/>
      <c r="J17062"/>
      <c r="K17062" s="2"/>
      <c r="L17062" s="60"/>
    </row>
    <row r="17063" spans="1:12">
      <c r="A17063"/>
      <c r="B17063"/>
      <c r="C17063"/>
      <c r="D17063"/>
      <c r="E17063"/>
      <c r="F17063"/>
      <c r="G17063"/>
      <c r="H17063"/>
      <c r="I17063"/>
      <c r="J17063"/>
      <c r="K17063" s="2"/>
      <c r="L17063" s="60"/>
    </row>
    <row r="17064" spans="1:12">
      <c r="A17064"/>
      <c r="B17064"/>
      <c r="C17064"/>
      <c r="D17064"/>
      <c r="E17064"/>
      <c r="F17064"/>
      <c r="G17064"/>
      <c r="H17064"/>
      <c r="I17064"/>
      <c r="J17064"/>
      <c r="K17064" s="2"/>
      <c r="L17064" s="60"/>
    </row>
    <row r="17065" spans="1:12">
      <c r="A17065"/>
      <c r="B17065"/>
      <c r="C17065"/>
      <c r="D17065"/>
      <c r="E17065"/>
      <c r="F17065"/>
      <c r="G17065"/>
      <c r="H17065"/>
      <c r="I17065"/>
      <c r="J17065"/>
      <c r="K17065" s="2"/>
      <c r="L17065" s="60"/>
    </row>
    <row r="17066" spans="1:12">
      <c r="A17066"/>
      <c r="B17066"/>
      <c r="C17066"/>
      <c r="D17066"/>
      <c r="E17066"/>
      <c r="F17066"/>
      <c r="G17066"/>
      <c r="H17066"/>
      <c r="I17066"/>
      <c r="J17066"/>
      <c r="K17066" s="2"/>
      <c r="L17066" s="60"/>
    </row>
    <row r="17067" spans="1:12">
      <c r="A17067"/>
      <c r="B17067"/>
      <c r="C17067"/>
      <c r="D17067"/>
      <c r="E17067"/>
      <c r="F17067"/>
      <c r="G17067"/>
      <c r="H17067"/>
      <c r="I17067"/>
      <c r="J17067"/>
      <c r="K17067" s="2"/>
      <c r="L17067" s="60"/>
    </row>
    <row r="17068" spans="1:12">
      <c r="A17068"/>
      <c r="B17068"/>
      <c r="C17068"/>
      <c r="D17068"/>
      <c r="E17068"/>
      <c r="F17068"/>
      <c r="G17068"/>
      <c r="H17068"/>
      <c r="I17068"/>
      <c r="J17068"/>
      <c r="K17068" s="2"/>
      <c r="L17068" s="60"/>
    </row>
    <row r="17069" spans="1:12">
      <c r="A17069"/>
      <c r="B17069"/>
      <c r="C17069"/>
      <c r="D17069"/>
      <c r="E17069"/>
      <c r="F17069"/>
      <c r="G17069"/>
      <c r="H17069"/>
      <c r="I17069"/>
      <c r="J17069"/>
      <c r="K17069" s="2"/>
      <c r="L17069" s="60"/>
    </row>
    <row r="17070" spans="1:12">
      <c r="A17070"/>
      <c r="B17070"/>
      <c r="C17070"/>
      <c r="D17070"/>
      <c r="E17070"/>
      <c r="F17070"/>
      <c r="G17070"/>
      <c r="H17070"/>
      <c r="I17070"/>
      <c r="J17070"/>
      <c r="K17070" s="2"/>
      <c r="L17070" s="60"/>
    </row>
    <row r="17071" spans="1:12">
      <c r="A17071"/>
      <c r="B17071"/>
      <c r="C17071"/>
      <c r="D17071"/>
      <c r="E17071"/>
      <c r="F17071"/>
      <c r="G17071"/>
      <c r="H17071"/>
      <c r="I17071"/>
      <c r="J17071"/>
      <c r="K17071" s="2"/>
      <c r="L17071" s="60"/>
    </row>
    <row r="17072" spans="1:12">
      <c r="A17072"/>
      <c r="B17072"/>
      <c r="C17072"/>
      <c r="D17072"/>
      <c r="E17072"/>
      <c r="F17072"/>
      <c r="G17072"/>
      <c r="H17072"/>
      <c r="I17072"/>
      <c r="J17072"/>
      <c r="K17072" s="2"/>
      <c r="L17072" s="60"/>
    </row>
    <row r="17073" spans="1:12">
      <c r="A17073"/>
      <c r="B17073"/>
      <c r="C17073"/>
      <c r="D17073"/>
      <c r="E17073"/>
      <c r="F17073"/>
      <c r="G17073"/>
      <c r="H17073"/>
      <c r="I17073"/>
      <c r="J17073"/>
      <c r="K17073" s="2"/>
      <c r="L17073" s="60"/>
    </row>
    <row r="17074" spans="1:12">
      <c r="A17074"/>
      <c r="B17074"/>
      <c r="C17074"/>
      <c r="D17074"/>
      <c r="E17074"/>
      <c r="F17074"/>
      <c r="G17074"/>
      <c r="H17074"/>
      <c r="I17074"/>
      <c r="J17074"/>
      <c r="K17074" s="2"/>
      <c r="L17074" s="60"/>
    </row>
    <row r="17075" spans="1:12">
      <c r="A17075"/>
      <c r="B17075"/>
      <c r="C17075"/>
      <c r="D17075"/>
      <c r="E17075"/>
      <c r="F17075"/>
      <c r="G17075"/>
      <c r="H17075"/>
      <c r="I17075"/>
      <c r="J17075"/>
      <c r="K17075" s="2"/>
      <c r="L17075" s="60"/>
    </row>
    <row r="17076" spans="1:12">
      <c r="A17076"/>
      <c r="B17076"/>
      <c r="C17076"/>
      <c r="D17076"/>
      <c r="E17076"/>
      <c r="F17076"/>
      <c r="G17076"/>
      <c r="H17076"/>
      <c r="I17076"/>
      <c r="J17076"/>
      <c r="K17076" s="2"/>
      <c r="L17076" s="60"/>
    </row>
    <row r="17077" spans="1:12">
      <c r="A17077"/>
      <c r="B17077"/>
      <c r="C17077"/>
      <c r="D17077"/>
      <c r="E17077"/>
      <c r="F17077"/>
      <c r="G17077"/>
      <c r="H17077"/>
      <c r="I17077"/>
      <c r="J17077"/>
      <c r="K17077" s="2"/>
      <c r="L17077" s="60"/>
    </row>
    <row r="17078" spans="1:12">
      <c r="A17078"/>
      <c r="B17078"/>
      <c r="C17078"/>
      <c r="D17078"/>
      <c r="E17078"/>
      <c r="F17078"/>
      <c r="G17078"/>
      <c r="H17078"/>
      <c r="I17078"/>
      <c r="J17078"/>
      <c r="K17078" s="2"/>
      <c r="L17078" s="60"/>
    </row>
    <row r="17079" spans="1:12">
      <c r="A17079"/>
      <c r="B17079"/>
      <c r="C17079"/>
      <c r="D17079"/>
      <c r="E17079"/>
      <c r="F17079"/>
      <c r="G17079"/>
      <c r="H17079"/>
      <c r="I17079"/>
      <c r="J17079"/>
      <c r="K17079" s="2"/>
      <c r="L17079" s="60"/>
    </row>
    <row r="17080" spans="1:12">
      <c r="A17080"/>
      <c r="B17080"/>
      <c r="C17080"/>
      <c r="D17080"/>
      <c r="E17080"/>
      <c r="F17080"/>
      <c r="G17080"/>
      <c r="H17080"/>
      <c r="I17080"/>
      <c r="J17080"/>
      <c r="K17080" s="2"/>
      <c r="L17080" s="60"/>
    </row>
    <row r="17081" spans="1:12">
      <c r="A17081"/>
      <c r="B17081"/>
      <c r="C17081"/>
      <c r="D17081"/>
      <c r="E17081"/>
      <c r="F17081"/>
      <c r="G17081"/>
      <c r="H17081"/>
      <c r="I17081"/>
      <c r="J17081"/>
      <c r="K17081" s="2"/>
      <c r="L17081" s="60"/>
    </row>
    <row r="17082" spans="1:12">
      <c r="A17082"/>
      <c r="B17082"/>
      <c r="C17082"/>
      <c r="D17082"/>
      <c r="E17082"/>
      <c r="F17082"/>
      <c r="G17082"/>
      <c r="H17082"/>
      <c r="I17082"/>
      <c r="J17082"/>
      <c r="K17082" s="2"/>
      <c r="L17082" s="60"/>
    </row>
    <row r="17083" spans="1:12">
      <c r="A17083"/>
      <c r="B17083"/>
      <c r="C17083"/>
      <c r="D17083"/>
      <c r="E17083"/>
      <c r="F17083"/>
      <c r="G17083"/>
      <c r="H17083"/>
      <c r="I17083"/>
      <c r="J17083"/>
      <c r="K17083" s="2"/>
      <c r="L17083" s="60"/>
    </row>
    <row r="17084" spans="1:12">
      <c r="A17084"/>
      <c r="B17084"/>
      <c r="C17084"/>
      <c r="D17084"/>
      <c r="E17084"/>
      <c r="F17084"/>
      <c r="G17084"/>
      <c r="H17084"/>
      <c r="I17084"/>
      <c r="J17084"/>
      <c r="K17084" s="2"/>
      <c r="L17084" s="60"/>
    </row>
    <row r="17085" spans="1:12">
      <c r="A17085"/>
      <c r="B17085"/>
      <c r="C17085"/>
      <c r="D17085"/>
      <c r="E17085"/>
      <c r="F17085"/>
      <c r="G17085"/>
      <c r="H17085"/>
      <c r="I17085"/>
      <c r="J17085"/>
      <c r="K17085" s="2"/>
      <c r="L17085" s="60"/>
    </row>
    <row r="17086" spans="1:12">
      <c r="A17086"/>
      <c r="B17086"/>
      <c r="C17086"/>
      <c r="D17086"/>
      <c r="E17086"/>
      <c r="F17086"/>
      <c r="G17086"/>
      <c r="H17086"/>
      <c r="I17086"/>
      <c r="J17086"/>
      <c r="K17086" s="2"/>
      <c r="L17086" s="60"/>
    </row>
    <row r="17087" spans="1:12">
      <c r="A17087"/>
      <c r="B17087"/>
      <c r="C17087"/>
      <c r="D17087"/>
      <c r="E17087"/>
      <c r="F17087"/>
      <c r="G17087"/>
      <c r="H17087"/>
      <c r="I17087"/>
      <c r="J17087"/>
      <c r="K17087" s="2"/>
      <c r="L17087" s="60"/>
    </row>
    <row r="17088" spans="1:12">
      <c r="A17088"/>
      <c r="B17088"/>
      <c r="C17088"/>
      <c r="D17088"/>
      <c r="E17088"/>
      <c r="F17088"/>
      <c r="G17088"/>
      <c r="H17088"/>
      <c r="I17088"/>
      <c r="J17088"/>
      <c r="K17088" s="2"/>
      <c r="L17088" s="60"/>
    </row>
    <row r="17089" spans="1:12">
      <c r="A17089"/>
      <c r="B17089"/>
      <c r="C17089"/>
      <c r="D17089"/>
      <c r="E17089"/>
      <c r="F17089"/>
      <c r="G17089"/>
      <c r="H17089"/>
      <c r="I17089"/>
      <c r="J17089"/>
      <c r="K17089" s="2"/>
      <c r="L17089" s="60"/>
    </row>
    <row r="17090" spans="1:12">
      <c r="A17090"/>
      <c r="B17090"/>
      <c r="C17090"/>
      <c r="D17090"/>
      <c r="E17090"/>
      <c r="F17090"/>
      <c r="G17090"/>
      <c r="H17090"/>
      <c r="I17090"/>
      <c r="J17090"/>
      <c r="K17090" s="2"/>
      <c r="L17090" s="60"/>
    </row>
    <row r="17091" spans="1:12">
      <c r="A17091"/>
      <c r="B17091"/>
      <c r="C17091"/>
      <c r="D17091"/>
      <c r="E17091"/>
      <c r="F17091"/>
      <c r="G17091"/>
      <c r="H17091"/>
      <c r="I17091"/>
      <c r="J17091"/>
      <c r="K17091" s="2"/>
      <c r="L17091" s="60"/>
    </row>
    <row r="17092" spans="1:12">
      <c r="A17092"/>
      <c r="B17092"/>
      <c r="C17092"/>
      <c r="D17092"/>
      <c r="E17092"/>
      <c r="F17092"/>
      <c r="G17092"/>
      <c r="H17092"/>
      <c r="I17092"/>
      <c r="J17092"/>
      <c r="K17092" s="2"/>
      <c r="L17092" s="60"/>
    </row>
    <row r="17093" spans="1:12">
      <c r="A17093"/>
      <c r="B17093"/>
      <c r="C17093"/>
      <c r="D17093"/>
      <c r="E17093"/>
      <c r="F17093"/>
      <c r="G17093"/>
      <c r="H17093"/>
      <c r="I17093"/>
      <c r="J17093"/>
      <c r="K17093" s="2"/>
      <c r="L17093" s="60"/>
    </row>
    <row r="17094" spans="1:12">
      <c r="A17094"/>
      <c r="B17094"/>
      <c r="C17094"/>
      <c r="D17094"/>
      <c r="E17094"/>
      <c r="F17094"/>
      <c r="G17094"/>
      <c r="H17094"/>
      <c r="I17094"/>
      <c r="J17094"/>
      <c r="K17094" s="2"/>
      <c r="L17094" s="60"/>
    </row>
    <row r="17095" spans="1:12">
      <c r="A17095"/>
      <c r="B17095"/>
      <c r="C17095"/>
      <c r="D17095"/>
      <c r="E17095"/>
      <c r="F17095"/>
      <c r="G17095"/>
      <c r="H17095"/>
      <c r="I17095"/>
      <c r="J17095"/>
      <c r="K17095" s="2"/>
      <c r="L17095" s="60"/>
    </row>
    <row r="17096" spans="1:12">
      <c r="A17096"/>
      <c r="B17096"/>
      <c r="C17096"/>
      <c r="D17096"/>
      <c r="E17096"/>
      <c r="F17096"/>
      <c r="G17096"/>
      <c r="H17096"/>
      <c r="I17096"/>
      <c r="J17096"/>
      <c r="K17096" s="2"/>
      <c r="L17096" s="60"/>
    </row>
    <row r="17097" spans="1:12">
      <c r="A17097"/>
      <c r="B17097"/>
      <c r="C17097"/>
      <c r="D17097"/>
      <c r="E17097"/>
      <c r="F17097"/>
      <c r="G17097"/>
      <c r="H17097"/>
      <c r="I17097"/>
      <c r="J17097"/>
      <c r="K17097" s="2"/>
      <c r="L17097" s="60"/>
    </row>
    <row r="17098" spans="1:12">
      <c r="A17098"/>
      <c r="B17098"/>
      <c r="C17098"/>
      <c r="D17098"/>
      <c r="E17098"/>
      <c r="F17098"/>
      <c r="G17098"/>
      <c r="H17098"/>
      <c r="I17098"/>
      <c r="J17098"/>
      <c r="K17098" s="2"/>
      <c r="L17098" s="60"/>
    </row>
    <row r="17099" spans="1:12">
      <c r="A17099"/>
      <c r="B17099"/>
      <c r="C17099"/>
      <c r="D17099"/>
      <c r="E17099"/>
      <c r="F17099"/>
      <c r="G17099"/>
      <c r="H17099"/>
      <c r="I17099"/>
      <c r="J17099"/>
      <c r="K17099" s="2"/>
      <c r="L17099" s="60"/>
    </row>
    <row r="17100" spans="1:12">
      <c r="A17100"/>
      <c r="B17100"/>
      <c r="C17100"/>
      <c r="D17100"/>
      <c r="E17100"/>
      <c r="F17100"/>
      <c r="G17100"/>
      <c r="H17100"/>
      <c r="I17100"/>
      <c r="J17100"/>
      <c r="K17100" s="2"/>
      <c r="L17100" s="60"/>
    </row>
    <row r="17101" spans="1:12">
      <c r="A17101"/>
      <c r="B17101"/>
      <c r="C17101"/>
      <c r="D17101"/>
      <c r="E17101"/>
      <c r="F17101"/>
      <c r="G17101"/>
      <c r="H17101"/>
      <c r="I17101"/>
      <c r="J17101"/>
      <c r="K17101" s="2"/>
      <c r="L17101" s="60"/>
    </row>
    <row r="17102" spans="1:12">
      <c r="A17102"/>
      <c r="B17102"/>
      <c r="C17102"/>
      <c r="D17102"/>
      <c r="E17102"/>
      <c r="F17102"/>
      <c r="G17102"/>
      <c r="H17102"/>
      <c r="I17102"/>
      <c r="J17102"/>
      <c r="K17102" s="2"/>
      <c r="L17102" s="60"/>
    </row>
    <row r="17103" spans="1:12">
      <c r="A17103"/>
      <c r="B17103"/>
      <c r="C17103"/>
      <c r="D17103"/>
      <c r="E17103"/>
      <c r="F17103"/>
      <c r="G17103"/>
      <c r="H17103"/>
      <c r="I17103"/>
      <c r="J17103"/>
      <c r="K17103" s="2"/>
      <c r="L17103" s="60"/>
    </row>
    <row r="17104" spans="1:12">
      <c r="A17104"/>
      <c r="B17104"/>
      <c r="C17104"/>
      <c r="D17104"/>
      <c r="E17104"/>
      <c r="F17104"/>
      <c r="G17104"/>
      <c r="H17104"/>
      <c r="I17104"/>
      <c r="J17104"/>
      <c r="K17104" s="2"/>
      <c r="L17104" s="60"/>
    </row>
    <row r="17105" spans="1:12">
      <c r="A17105"/>
      <c r="B17105"/>
      <c r="C17105"/>
      <c r="D17105"/>
      <c r="E17105"/>
      <c r="F17105"/>
      <c r="G17105"/>
      <c r="H17105"/>
      <c r="I17105"/>
      <c r="J17105"/>
      <c r="K17105" s="2"/>
      <c r="L17105" s="60"/>
    </row>
    <row r="17106" spans="1:12">
      <c r="A17106"/>
      <c r="B17106"/>
      <c r="C17106"/>
      <c r="D17106"/>
      <c r="E17106"/>
      <c r="F17106"/>
      <c r="G17106"/>
      <c r="H17106"/>
      <c r="I17106"/>
      <c r="J17106"/>
      <c r="K17106" s="2"/>
      <c r="L17106" s="60"/>
    </row>
    <row r="17107" spans="1:12">
      <c r="A17107"/>
      <c r="B17107"/>
      <c r="C17107"/>
      <c r="D17107"/>
      <c r="E17107"/>
      <c r="F17107"/>
      <c r="G17107"/>
      <c r="H17107"/>
      <c r="I17107"/>
      <c r="J17107"/>
      <c r="K17107" s="2"/>
      <c r="L17107" s="60"/>
    </row>
    <row r="17108" spans="1:12">
      <c r="A17108"/>
      <c r="B17108"/>
      <c r="C17108"/>
      <c r="D17108"/>
      <c r="E17108"/>
      <c r="F17108"/>
      <c r="G17108"/>
      <c r="H17108"/>
      <c r="I17108"/>
      <c r="J17108"/>
      <c r="K17108" s="2"/>
      <c r="L17108" s="60"/>
    </row>
    <row r="17109" spans="1:12">
      <c r="A17109"/>
      <c r="B17109"/>
      <c r="C17109"/>
      <c r="D17109"/>
      <c r="E17109"/>
      <c r="F17109"/>
      <c r="G17109"/>
      <c r="H17109"/>
      <c r="I17109"/>
      <c r="J17109"/>
      <c r="K17109" s="2"/>
      <c r="L17109" s="60"/>
    </row>
    <row r="17110" spans="1:12">
      <c r="A17110"/>
      <c r="B17110"/>
      <c r="C17110"/>
      <c r="D17110"/>
      <c r="E17110"/>
      <c r="F17110"/>
      <c r="G17110"/>
      <c r="H17110"/>
      <c r="I17110"/>
      <c r="J17110"/>
      <c r="K17110" s="2"/>
      <c r="L17110" s="60"/>
    </row>
    <row r="17111" spans="1:12">
      <c r="A17111"/>
      <c r="B17111"/>
      <c r="C17111"/>
      <c r="D17111"/>
      <c r="E17111"/>
      <c r="F17111"/>
      <c r="G17111"/>
      <c r="H17111"/>
      <c r="I17111"/>
      <c r="J17111"/>
      <c r="K17111" s="2"/>
      <c r="L17111" s="60"/>
    </row>
    <row r="17112" spans="1:12">
      <c r="A17112"/>
      <c r="B17112"/>
      <c r="C17112"/>
      <c r="D17112"/>
      <c r="E17112"/>
      <c r="F17112"/>
      <c r="G17112"/>
      <c r="H17112"/>
      <c r="I17112"/>
      <c r="J17112"/>
      <c r="K17112" s="2"/>
      <c r="L17112" s="60"/>
    </row>
    <row r="17113" spans="1:12">
      <c r="A17113"/>
      <c r="B17113"/>
      <c r="C17113"/>
      <c r="D17113"/>
      <c r="E17113"/>
      <c r="F17113"/>
      <c r="G17113"/>
      <c r="H17113"/>
      <c r="I17113"/>
      <c r="J17113"/>
      <c r="K17113" s="2"/>
      <c r="L17113" s="60"/>
    </row>
    <row r="17114" spans="1:12">
      <c r="A17114"/>
      <c r="B17114"/>
      <c r="C17114"/>
      <c r="D17114"/>
      <c r="E17114"/>
      <c r="F17114"/>
      <c r="G17114"/>
      <c r="H17114"/>
      <c r="I17114"/>
      <c r="J17114"/>
      <c r="K17114" s="2"/>
      <c r="L17114" s="60"/>
    </row>
    <row r="17115" spans="1:12">
      <c r="A17115"/>
      <c r="B17115"/>
      <c r="C17115"/>
      <c r="D17115"/>
      <c r="E17115"/>
      <c r="F17115"/>
      <c r="G17115"/>
      <c r="H17115"/>
      <c r="I17115"/>
      <c r="J17115"/>
      <c r="K17115" s="2"/>
      <c r="L17115" s="60"/>
    </row>
    <row r="17116" spans="1:12">
      <c r="A17116"/>
      <c r="B17116"/>
      <c r="C17116"/>
      <c r="D17116"/>
      <c r="E17116"/>
      <c r="F17116"/>
      <c r="G17116"/>
      <c r="H17116"/>
      <c r="I17116"/>
      <c r="J17116"/>
      <c r="K17116" s="2"/>
      <c r="L17116" s="60"/>
    </row>
    <row r="17117" spans="1:12">
      <c r="A17117"/>
      <c r="B17117"/>
      <c r="C17117"/>
      <c r="D17117"/>
      <c r="E17117"/>
      <c r="F17117"/>
      <c r="G17117"/>
      <c r="H17117"/>
      <c r="I17117"/>
      <c r="J17117"/>
      <c r="K17117" s="2"/>
      <c r="L17117" s="60"/>
    </row>
    <row r="17118" spans="1:12">
      <c r="A17118"/>
      <c r="B17118"/>
      <c r="C17118"/>
      <c r="D17118"/>
      <c r="E17118"/>
      <c r="F17118"/>
      <c r="G17118"/>
      <c r="H17118"/>
      <c r="I17118"/>
      <c r="J17118"/>
      <c r="K17118" s="2"/>
      <c r="L17118" s="60"/>
    </row>
    <row r="17119" spans="1:12">
      <c r="A17119"/>
      <c r="B17119"/>
      <c r="C17119"/>
      <c r="D17119"/>
      <c r="E17119"/>
      <c r="F17119"/>
      <c r="G17119"/>
      <c r="H17119"/>
      <c r="I17119"/>
      <c r="J17119"/>
      <c r="K17119" s="2"/>
      <c r="L17119" s="60"/>
    </row>
    <row r="17120" spans="1:12">
      <c r="A17120"/>
      <c r="B17120"/>
      <c r="C17120"/>
      <c r="D17120"/>
      <c r="E17120"/>
      <c r="F17120"/>
      <c r="G17120"/>
      <c r="H17120"/>
      <c r="I17120"/>
      <c r="J17120"/>
      <c r="K17120" s="2"/>
      <c r="L17120" s="60"/>
    </row>
    <row r="17121" spans="1:12">
      <c r="A17121"/>
      <c r="B17121"/>
      <c r="C17121"/>
      <c r="D17121"/>
      <c r="E17121"/>
      <c r="F17121"/>
      <c r="G17121"/>
      <c r="H17121"/>
      <c r="I17121"/>
      <c r="J17121"/>
      <c r="K17121" s="2"/>
      <c r="L17121" s="60"/>
    </row>
    <row r="17122" spans="1:12">
      <c r="A17122"/>
      <c r="B17122"/>
      <c r="C17122"/>
      <c r="D17122"/>
      <c r="E17122"/>
      <c r="F17122"/>
      <c r="G17122"/>
      <c r="H17122"/>
      <c r="I17122"/>
      <c r="J17122"/>
      <c r="K17122" s="2"/>
      <c r="L17122" s="60"/>
    </row>
    <row r="17123" spans="1:12">
      <c r="A17123"/>
      <c r="B17123"/>
      <c r="C17123"/>
      <c r="D17123"/>
      <c r="E17123"/>
      <c r="F17123"/>
      <c r="G17123"/>
      <c r="H17123"/>
      <c r="I17123"/>
      <c r="J17123"/>
      <c r="K17123" s="2"/>
      <c r="L17123" s="60"/>
    </row>
    <row r="17124" spans="1:12">
      <c r="A17124"/>
      <c r="B17124"/>
      <c r="C17124"/>
      <c r="D17124"/>
      <c r="E17124"/>
      <c r="F17124"/>
      <c r="G17124"/>
      <c r="H17124"/>
      <c r="I17124"/>
      <c r="J17124"/>
      <c r="K17124" s="2"/>
      <c r="L17124" s="60"/>
    </row>
    <row r="17125" spans="1:12">
      <c r="A17125"/>
      <c r="B17125"/>
      <c r="C17125"/>
      <c r="D17125"/>
      <c r="E17125"/>
      <c r="F17125"/>
      <c r="G17125"/>
      <c r="H17125"/>
      <c r="I17125"/>
      <c r="J17125"/>
      <c r="K17125" s="2"/>
      <c r="L17125" s="60"/>
    </row>
    <row r="17126" spans="1:12">
      <c r="A17126"/>
      <c r="B17126"/>
      <c r="C17126"/>
      <c r="D17126"/>
      <c r="E17126"/>
      <c r="F17126"/>
      <c r="G17126"/>
      <c r="H17126"/>
      <c r="I17126"/>
      <c r="J17126"/>
      <c r="K17126" s="2"/>
      <c r="L17126" s="60"/>
    </row>
    <row r="17127" spans="1:12">
      <c r="A17127"/>
      <c r="B17127"/>
      <c r="C17127"/>
      <c r="D17127"/>
      <c r="E17127"/>
      <c r="F17127"/>
      <c r="G17127"/>
      <c r="H17127"/>
      <c r="I17127"/>
      <c r="J17127"/>
      <c r="K17127" s="2"/>
      <c r="L17127" s="60"/>
    </row>
    <row r="17128" spans="1:12">
      <c r="A17128"/>
      <c r="B17128"/>
      <c r="C17128"/>
      <c r="D17128"/>
      <c r="E17128"/>
      <c r="F17128"/>
      <c r="G17128"/>
      <c r="H17128"/>
      <c r="I17128"/>
      <c r="J17128"/>
      <c r="K17128" s="2"/>
      <c r="L17128" s="60"/>
    </row>
    <row r="17129" spans="1:12">
      <c r="A17129"/>
      <c r="B17129"/>
      <c r="C17129"/>
      <c r="D17129"/>
      <c r="E17129"/>
      <c r="F17129"/>
      <c r="G17129"/>
      <c r="H17129"/>
      <c r="I17129"/>
      <c r="J17129"/>
      <c r="K17129" s="2"/>
      <c r="L17129" s="60"/>
    </row>
    <row r="17130" spans="1:12">
      <c r="A17130"/>
      <c r="B17130"/>
      <c r="C17130"/>
      <c r="D17130"/>
      <c r="E17130"/>
      <c r="F17130"/>
      <c r="G17130"/>
      <c r="H17130"/>
      <c r="I17130"/>
      <c r="J17130"/>
      <c r="K17130" s="2"/>
      <c r="L17130" s="60"/>
    </row>
    <row r="17131" spans="1:12">
      <c r="A17131"/>
      <c r="B17131"/>
      <c r="C17131"/>
      <c r="D17131"/>
      <c r="E17131"/>
      <c r="F17131"/>
      <c r="G17131"/>
      <c r="H17131"/>
      <c r="I17131"/>
      <c r="J17131"/>
      <c r="K17131" s="2"/>
      <c r="L17131" s="60"/>
    </row>
    <row r="17132" spans="1:12">
      <c r="A17132"/>
      <c r="B17132"/>
      <c r="C17132"/>
      <c r="D17132"/>
      <c r="E17132"/>
      <c r="F17132"/>
      <c r="G17132"/>
      <c r="H17132"/>
      <c r="I17132"/>
      <c r="J17132"/>
      <c r="K17132" s="2"/>
      <c r="L17132" s="60"/>
    </row>
    <row r="17133" spans="1:12">
      <c r="A17133"/>
      <c r="B17133"/>
      <c r="C17133"/>
      <c r="D17133"/>
      <c r="E17133"/>
      <c r="F17133"/>
      <c r="G17133"/>
      <c r="H17133"/>
      <c r="I17133"/>
      <c r="J17133"/>
      <c r="K17133" s="2"/>
      <c r="L17133" s="60"/>
    </row>
    <row r="17134" spans="1:12">
      <c r="A17134"/>
      <c r="B17134"/>
      <c r="C17134"/>
      <c r="D17134"/>
      <c r="E17134"/>
      <c r="F17134"/>
      <c r="G17134"/>
      <c r="H17134"/>
      <c r="I17134"/>
      <c r="J17134"/>
      <c r="K17134" s="2"/>
      <c r="L17134" s="60"/>
    </row>
    <row r="17135" spans="1:12">
      <c r="A17135"/>
      <c r="B17135"/>
      <c r="C17135"/>
      <c r="D17135"/>
      <c r="E17135"/>
      <c r="F17135"/>
      <c r="G17135"/>
      <c r="H17135"/>
      <c r="I17135"/>
      <c r="J17135"/>
      <c r="K17135" s="2"/>
      <c r="L17135" s="60"/>
    </row>
    <row r="17136" spans="1:12">
      <c r="A17136"/>
      <c r="B17136"/>
      <c r="C17136"/>
      <c r="D17136"/>
      <c r="E17136"/>
      <c r="F17136"/>
      <c r="G17136"/>
      <c r="H17136"/>
      <c r="I17136"/>
      <c r="J17136"/>
      <c r="K17136" s="2"/>
      <c r="L17136" s="60"/>
    </row>
    <row r="17137" spans="1:12">
      <c r="A17137"/>
      <c r="B17137"/>
      <c r="C17137"/>
      <c r="D17137"/>
      <c r="E17137"/>
      <c r="F17137"/>
      <c r="G17137"/>
      <c r="H17137"/>
      <c r="I17137"/>
      <c r="J17137"/>
      <c r="K17137" s="2"/>
      <c r="L17137" s="60"/>
    </row>
    <row r="17138" spans="1:12">
      <c r="A17138"/>
      <c r="B17138"/>
      <c r="C17138"/>
      <c r="D17138"/>
      <c r="E17138"/>
      <c r="F17138"/>
      <c r="G17138"/>
      <c r="H17138"/>
      <c r="I17138"/>
      <c r="J17138"/>
      <c r="K17138" s="2"/>
      <c r="L17138" s="60"/>
    </row>
    <row r="17139" spans="1:12">
      <c r="A17139"/>
      <c r="B17139"/>
      <c r="C17139"/>
      <c r="D17139"/>
      <c r="E17139"/>
      <c r="F17139"/>
      <c r="G17139"/>
      <c r="H17139"/>
      <c r="I17139"/>
      <c r="J17139"/>
      <c r="K17139" s="2"/>
      <c r="L17139" s="60"/>
    </row>
    <row r="17140" spans="1:12">
      <c r="A17140"/>
      <c r="B17140"/>
      <c r="C17140"/>
      <c r="D17140"/>
      <c r="E17140"/>
      <c r="F17140"/>
      <c r="G17140"/>
      <c r="H17140"/>
      <c r="I17140"/>
      <c r="J17140"/>
      <c r="K17140" s="2"/>
      <c r="L17140" s="60"/>
    </row>
    <row r="17141" spans="1:12">
      <c r="A17141"/>
      <c r="B17141"/>
      <c r="C17141"/>
      <c r="D17141"/>
      <c r="E17141"/>
      <c r="F17141"/>
      <c r="G17141"/>
      <c r="H17141"/>
      <c r="I17141"/>
      <c r="J17141"/>
      <c r="K17141" s="2"/>
      <c r="L17141" s="60"/>
    </row>
    <row r="17142" spans="1:12">
      <c r="A17142"/>
      <c r="B17142"/>
      <c r="C17142"/>
      <c r="D17142"/>
      <c r="E17142"/>
      <c r="F17142"/>
      <c r="G17142"/>
      <c r="H17142"/>
      <c r="I17142"/>
      <c r="J17142"/>
      <c r="K17142" s="2"/>
      <c r="L17142" s="60"/>
    </row>
    <row r="17143" spans="1:12">
      <c r="A17143"/>
      <c r="B17143"/>
      <c r="C17143"/>
      <c r="D17143"/>
      <c r="E17143"/>
      <c r="F17143"/>
      <c r="G17143"/>
      <c r="H17143"/>
      <c r="I17143"/>
      <c r="J17143"/>
      <c r="K17143" s="2"/>
      <c r="L17143" s="60"/>
    </row>
    <row r="17144" spans="1:12">
      <c r="A17144"/>
      <c r="B17144"/>
      <c r="C17144"/>
      <c r="D17144"/>
      <c r="E17144"/>
      <c r="F17144"/>
      <c r="G17144"/>
      <c r="H17144"/>
      <c r="I17144"/>
      <c r="J17144"/>
      <c r="K17144" s="2"/>
      <c r="L17144" s="60"/>
    </row>
    <row r="17145" spans="1:12">
      <c r="A17145"/>
      <c r="B17145"/>
      <c r="C17145"/>
      <c r="D17145"/>
      <c r="E17145"/>
      <c r="F17145"/>
      <c r="G17145"/>
      <c r="H17145"/>
      <c r="I17145"/>
      <c r="J17145"/>
      <c r="K17145" s="2"/>
      <c r="L17145" s="60"/>
    </row>
    <row r="17146" spans="1:12">
      <c r="A17146"/>
      <c r="B17146"/>
      <c r="C17146"/>
      <c r="D17146"/>
      <c r="E17146"/>
      <c r="F17146"/>
      <c r="G17146"/>
      <c r="H17146"/>
      <c r="I17146"/>
      <c r="J17146"/>
      <c r="K17146" s="2"/>
      <c r="L17146" s="60"/>
    </row>
    <row r="17147" spans="1:12">
      <c r="A17147"/>
      <c r="B17147"/>
      <c r="C17147"/>
      <c r="D17147"/>
      <c r="E17147"/>
      <c r="F17147"/>
      <c r="G17147"/>
      <c r="H17147"/>
      <c r="I17147"/>
      <c r="J17147"/>
      <c r="K17147" s="2"/>
      <c r="L17147" s="60"/>
    </row>
    <row r="17148" spans="1:12">
      <c r="A17148"/>
      <c r="B17148"/>
      <c r="C17148"/>
      <c r="D17148"/>
      <c r="E17148"/>
      <c r="F17148"/>
      <c r="G17148"/>
      <c r="H17148"/>
      <c r="I17148"/>
      <c r="J17148"/>
      <c r="K17148" s="2"/>
      <c r="L17148" s="60"/>
    </row>
    <row r="17149" spans="1:12">
      <c r="A17149"/>
      <c r="B17149"/>
      <c r="C17149"/>
      <c r="D17149"/>
      <c r="E17149"/>
      <c r="F17149"/>
      <c r="G17149"/>
      <c r="H17149"/>
      <c r="I17149"/>
      <c r="J17149"/>
      <c r="K17149" s="2"/>
      <c r="L17149" s="60"/>
    </row>
    <row r="17150" spans="1:12">
      <c r="A17150"/>
      <c r="B17150"/>
      <c r="C17150"/>
      <c r="D17150"/>
      <c r="E17150"/>
      <c r="F17150"/>
      <c r="G17150"/>
      <c r="H17150"/>
      <c r="I17150"/>
      <c r="J17150"/>
      <c r="K17150" s="2"/>
      <c r="L17150" s="60"/>
    </row>
    <row r="17151" spans="1:12">
      <c r="A17151"/>
      <c r="B17151"/>
      <c r="C17151"/>
      <c r="D17151"/>
      <c r="E17151"/>
      <c r="F17151"/>
      <c r="G17151"/>
      <c r="H17151"/>
      <c r="I17151"/>
      <c r="J17151"/>
      <c r="K17151" s="2"/>
      <c r="L17151" s="60"/>
    </row>
    <row r="17152" spans="1:12">
      <c r="A17152"/>
      <c r="B17152"/>
      <c r="C17152"/>
      <c r="D17152"/>
      <c r="E17152"/>
      <c r="F17152"/>
      <c r="G17152"/>
      <c r="H17152"/>
      <c r="I17152"/>
      <c r="J17152"/>
      <c r="K17152" s="2"/>
      <c r="L17152" s="60"/>
    </row>
    <row r="17153" spans="1:12">
      <c r="A17153"/>
      <c r="B17153"/>
      <c r="C17153"/>
      <c r="D17153"/>
      <c r="E17153"/>
      <c r="F17153"/>
      <c r="G17153"/>
      <c r="H17153"/>
      <c r="I17153"/>
      <c r="J17153"/>
      <c r="K17153" s="2"/>
      <c r="L17153" s="60"/>
    </row>
    <row r="17154" spans="1:12">
      <c r="A17154"/>
      <c r="B17154"/>
      <c r="C17154"/>
      <c r="D17154"/>
      <c r="E17154"/>
      <c r="F17154"/>
      <c r="G17154"/>
      <c r="H17154"/>
      <c r="I17154"/>
      <c r="J17154"/>
      <c r="K17154" s="2"/>
      <c r="L17154" s="60"/>
    </row>
    <row r="17155" spans="1:12">
      <c r="A17155"/>
      <c r="B17155"/>
      <c r="C17155"/>
      <c r="D17155"/>
      <c r="E17155"/>
      <c r="F17155"/>
      <c r="G17155"/>
      <c r="H17155"/>
      <c r="I17155"/>
      <c r="J17155"/>
      <c r="K17155" s="2"/>
      <c r="L17155" s="60"/>
    </row>
    <row r="17156" spans="1:12">
      <c r="A17156"/>
      <c r="B17156"/>
      <c r="C17156"/>
      <c r="D17156"/>
      <c r="E17156"/>
      <c r="F17156"/>
      <c r="G17156"/>
      <c r="H17156"/>
      <c r="I17156"/>
      <c r="J17156"/>
      <c r="K17156" s="2"/>
      <c r="L17156" s="60"/>
    </row>
    <row r="17157" spans="1:12">
      <c r="A17157"/>
      <c r="B17157"/>
      <c r="C17157"/>
      <c r="D17157"/>
      <c r="E17157"/>
      <c r="F17157"/>
      <c r="G17157"/>
      <c r="H17157"/>
      <c r="I17157"/>
      <c r="J17157"/>
      <c r="K17157" s="2"/>
      <c r="L17157" s="60"/>
    </row>
    <row r="17158" spans="1:12">
      <c r="A17158"/>
      <c r="B17158"/>
      <c r="C17158"/>
      <c r="D17158"/>
      <c r="E17158"/>
      <c r="F17158"/>
      <c r="G17158"/>
      <c r="H17158"/>
      <c r="I17158"/>
      <c r="J17158"/>
      <c r="K17158" s="2"/>
      <c r="L17158" s="60"/>
    </row>
    <row r="17159" spans="1:12">
      <c r="A17159"/>
      <c r="B17159"/>
      <c r="C17159"/>
      <c r="D17159"/>
      <c r="E17159"/>
      <c r="F17159"/>
      <c r="G17159"/>
      <c r="H17159"/>
      <c r="I17159"/>
      <c r="J17159"/>
      <c r="K17159" s="2"/>
      <c r="L17159" s="60"/>
    </row>
    <row r="17160" spans="1:12">
      <c r="A17160"/>
      <c r="B17160"/>
      <c r="C17160"/>
      <c r="D17160"/>
      <c r="E17160"/>
      <c r="F17160"/>
      <c r="G17160"/>
      <c r="H17160"/>
      <c r="I17160"/>
      <c r="J17160"/>
      <c r="K17160" s="2"/>
      <c r="L17160" s="60"/>
    </row>
    <row r="17161" spans="1:12">
      <c r="A17161"/>
      <c r="B17161"/>
      <c r="C17161"/>
      <c r="D17161"/>
      <c r="E17161"/>
      <c r="F17161"/>
      <c r="G17161"/>
      <c r="H17161"/>
      <c r="I17161"/>
      <c r="J17161"/>
      <c r="K17161" s="2"/>
      <c r="L17161" s="60"/>
    </row>
    <row r="17162" spans="1:12">
      <c r="A17162"/>
      <c r="B17162"/>
      <c r="C17162"/>
      <c r="D17162"/>
      <c r="E17162"/>
      <c r="F17162"/>
      <c r="G17162"/>
      <c r="H17162"/>
      <c r="I17162"/>
      <c r="J17162"/>
      <c r="K17162" s="2"/>
      <c r="L17162" s="60"/>
    </row>
    <row r="17163" spans="1:12">
      <c r="A17163"/>
      <c r="B17163"/>
      <c r="C17163"/>
      <c r="D17163"/>
      <c r="E17163"/>
      <c r="F17163"/>
      <c r="G17163"/>
      <c r="H17163"/>
      <c r="I17163"/>
      <c r="J17163"/>
      <c r="K17163" s="2"/>
      <c r="L17163" s="60"/>
    </row>
    <row r="17164" spans="1:12">
      <c r="A17164"/>
      <c r="B17164"/>
      <c r="C17164"/>
      <c r="D17164"/>
      <c r="E17164"/>
      <c r="F17164"/>
      <c r="G17164"/>
      <c r="H17164"/>
      <c r="I17164"/>
      <c r="J17164"/>
      <c r="K17164" s="2"/>
      <c r="L17164" s="60"/>
    </row>
    <row r="17165" spans="1:12">
      <c r="A17165"/>
      <c r="B17165"/>
      <c r="C17165"/>
      <c r="D17165"/>
      <c r="E17165"/>
      <c r="F17165"/>
      <c r="G17165"/>
      <c r="H17165"/>
      <c r="I17165"/>
      <c r="J17165"/>
      <c r="K17165" s="2"/>
      <c r="L17165" s="60"/>
    </row>
    <row r="17166" spans="1:12">
      <c r="A17166"/>
      <c r="B17166"/>
      <c r="C17166"/>
      <c r="D17166"/>
      <c r="E17166"/>
      <c r="F17166"/>
      <c r="G17166"/>
      <c r="H17166"/>
      <c r="I17166"/>
      <c r="J17166"/>
      <c r="K17166" s="2"/>
      <c r="L17166" s="60"/>
    </row>
    <row r="17167" spans="1:12">
      <c r="A17167"/>
      <c r="B17167"/>
      <c r="C17167"/>
      <c r="D17167"/>
      <c r="E17167"/>
      <c r="F17167"/>
      <c r="G17167"/>
      <c r="H17167"/>
      <c r="I17167"/>
      <c r="J17167"/>
      <c r="K17167" s="2"/>
      <c r="L17167" s="60"/>
    </row>
    <row r="17168" spans="1:12">
      <c r="A17168"/>
      <c r="B17168"/>
      <c r="C17168"/>
      <c r="D17168"/>
      <c r="E17168"/>
      <c r="F17168"/>
      <c r="G17168"/>
      <c r="H17168"/>
      <c r="I17168"/>
      <c r="J17168"/>
      <c r="K17168" s="2"/>
      <c r="L17168" s="60"/>
    </row>
    <row r="17169" spans="1:12">
      <c r="A17169"/>
      <c r="B17169"/>
      <c r="C17169"/>
      <c r="D17169"/>
      <c r="E17169"/>
      <c r="F17169"/>
      <c r="G17169"/>
      <c r="H17169"/>
      <c r="I17169"/>
      <c r="J17169"/>
      <c r="K17169" s="2"/>
      <c r="L17169" s="60"/>
    </row>
    <row r="17170" spans="1:12">
      <c r="A17170"/>
      <c r="B17170"/>
      <c r="C17170"/>
      <c r="D17170"/>
      <c r="E17170"/>
      <c r="F17170"/>
      <c r="G17170"/>
      <c r="H17170"/>
      <c r="I17170"/>
      <c r="J17170"/>
      <c r="K17170" s="2"/>
      <c r="L17170" s="60"/>
    </row>
    <row r="17171" spans="1:12">
      <c r="A17171"/>
      <c r="B17171"/>
      <c r="C17171"/>
      <c r="D17171"/>
      <c r="E17171"/>
      <c r="F17171"/>
      <c r="G17171"/>
      <c r="H17171"/>
      <c r="I17171"/>
      <c r="J17171"/>
      <c r="K17171" s="2"/>
      <c r="L17171" s="60"/>
    </row>
    <row r="17172" spans="1:12">
      <c r="A17172"/>
      <c r="B17172"/>
      <c r="C17172"/>
      <c r="D17172"/>
      <c r="E17172"/>
      <c r="F17172"/>
      <c r="G17172"/>
      <c r="H17172"/>
      <c r="I17172"/>
      <c r="J17172"/>
      <c r="K17172" s="2"/>
      <c r="L17172" s="60"/>
    </row>
    <row r="17173" spans="1:12">
      <c r="A17173"/>
      <c r="B17173"/>
      <c r="C17173"/>
      <c r="D17173"/>
      <c r="E17173"/>
      <c r="F17173"/>
      <c r="G17173"/>
      <c r="H17173"/>
      <c r="I17173"/>
      <c r="J17173"/>
      <c r="K17173" s="2"/>
      <c r="L17173" s="60"/>
    </row>
    <row r="17174" spans="1:12">
      <c r="A17174"/>
      <c r="B17174"/>
      <c r="C17174"/>
      <c r="D17174"/>
      <c r="E17174"/>
      <c r="F17174"/>
      <c r="G17174"/>
      <c r="H17174"/>
      <c r="I17174"/>
      <c r="J17174"/>
      <c r="K17174" s="2"/>
      <c r="L17174" s="60"/>
    </row>
    <row r="17175" spans="1:12">
      <c r="A17175"/>
      <c r="B17175"/>
      <c r="C17175"/>
      <c r="D17175"/>
      <c r="E17175"/>
      <c r="F17175"/>
      <c r="G17175"/>
      <c r="H17175"/>
      <c r="I17175"/>
      <c r="J17175"/>
      <c r="K17175" s="2"/>
      <c r="L17175" s="60"/>
    </row>
    <row r="17176" spans="1:12">
      <c r="A17176"/>
      <c r="B17176"/>
      <c r="C17176"/>
      <c r="D17176"/>
      <c r="E17176"/>
      <c r="F17176"/>
      <c r="G17176"/>
      <c r="H17176"/>
      <c r="I17176"/>
      <c r="J17176"/>
      <c r="K17176" s="2"/>
      <c r="L17176" s="60"/>
    </row>
    <row r="17177" spans="1:12">
      <c r="A17177"/>
      <c r="B17177"/>
      <c r="C17177"/>
      <c r="D17177"/>
      <c r="E17177"/>
      <c r="F17177"/>
      <c r="G17177"/>
      <c r="H17177"/>
      <c r="I17177"/>
      <c r="J17177"/>
      <c r="K17177" s="2"/>
      <c r="L17177" s="60"/>
    </row>
    <row r="17178" spans="1:12">
      <c r="A17178"/>
      <c r="B17178"/>
      <c r="C17178"/>
      <c r="D17178"/>
      <c r="E17178"/>
      <c r="F17178"/>
      <c r="G17178"/>
      <c r="H17178"/>
      <c r="I17178"/>
      <c r="J17178"/>
      <c r="K17178" s="2"/>
      <c r="L17178" s="60"/>
    </row>
    <row r="17179" spans="1:12">
      <c r="A17179"/>
      <c r="B17179"/>
      <c r="C17179"/>
      <c r="D17179"/>
      <c r="E17179"/>
      <c r="F17179"/>
      <c r="G17179"/>
      <c r="H17179"/>
      <c r="I17179"/>
      <c r="J17179"/>
      <c r="K17179" s="2"/>
      <c r="L17179" s="60"/>
    </row>
    <row r="17180" spans="1:12">
      <c r="A17180"/>
      <c r="B17180"/>
      <c r="C17180"/>
      <c r="D17180"/>
      <c r="E17180"/>
      <c r="F17180"/>
      <c r="G17180"/>
      <c r="H17180"/>
      <c r="I17180"/>
      <c r="J17180"/>
      <c r="K17180" s="2"/>
      <c r="L17180" s="60"/>
    </row>
    <row r="17181" spans="1:12">
      <c r="A17181"/>
      <c r="B17181"/>
      <c r="C17181"/>
      <c r="D17181"/>
      <c r="E17181"/>
      <c r="F17181"/>
      <c r="G17181"/>
      <c r="H17181"/>
      <c r="I17181"/>
      <c r="J17181"/>
      <c r="K17181" s="2"/>
      <c r="L17181" s="60"/>
    </row>
    <row r="17182" spans="1:12">
      <c r="A17182"/>
      <c r="B17182"/>
      <c r="C17182"/>
      <c r="D17182"/>
      <c r="E17182"/>
      <c r="F17182"/>
      <c r="G17182"/>
      <c r="H17182"/>
      <c r="I17182"/>
      <c r="J17182"/>
      <c r="K17182" s="2"/>
      <c r="L17182" s="60"/>
    </row>
    <row r="17183" spans="1:12">
      <c r="A17183"/>
      <c r="B17183"/>
      <c r="C17183"/>
      <c r="D17183"/>
      <c r="E17183"/>
      <c r="F17183"/>
      <c r="G17183"/>
      <c r="H17183"/>
      <c r="I17183"/>
      <c r="J17183"/>
      <c r="K17183" s="2"/>
      <c r="L17183" s="60"/>
    </row>
    <row r="17184" spans="1:12">
      <c r="A17184"/>
      <c r="B17184"/>
      <c r="C17184"/>
      <c r="D17184"/>
      <c r="E17184"/>
      <c r="F17184"/>
      <c r="G17184"/>
      <c r="H17184"/>
      <c r="I17184"/>
      <c r="J17184"/>
      <c r="K17184" s="2"/>
      <c r="L17184" s="60"/>
    </row>
    <row r="17185" spans="1:12">
      <c r="A17185"/>
      <c r="B17185"/>
      <c r="C17185"/>
      <c r="D17185"/>
      <c r="E17185"/>
      <c r="F17185"/>
      <c r="G17185"/>
      <c r="H17185"/>
      <c r="I17185"/>
      <c r="J17185"/>
      <c r="K17185" s="2"/>
      <c r="L17185" s="60"/>
    </row>
    <row r="17186" spans="1:12">
      <c r="A17186"/>
      <c r="B17186"/>
      <c r="C17186"/>
      <c r="D17186"/>
      <c r="E17186"/>
      <c r="F17186"/>
      <c r="G17186"/>
      <c r="H17186"/>
      <c r="I17186"/>
      <c r="J17186"/>
      <c r="K17186" s="2"/>
      <c r="L17186" s="60"/>
    </row>
    <row r="17187" spans="1:12">
      <c r="A17187"/>
      <c r="B17187"/>
      <c r="C17187"/>
      <c r="D17187"/>
      <c r="E17187"/>
      <c r="F17187"/>
      <c r="G17187"/>
      <c r="H17187"/>
      <c r="I17187"/>
      <c r="J17187"/>
      <c r="K17187" s="2"/>
      <c r="L17187" s="60"/>
    </row>
    <row r="17188" spans="1:12">
      <c r="A17188"/>
      <c r="B17188"/>
      <c r="C17188"/>
      <c r="D17188"/>
      <c r="E17188"/>
      <c r="F17188"/>
      <c r="G17188"/>
      <c r="H17188"/>
      <c r="I17188"/>
      <c r="J17188"/>
      <c r="K17188" s="2"/>
      <c r="L17188" s="60"/>
    </row>
    <row r="17189" spans="1:12">
      <c r="A17189"/>
      <c r="B17189"/>
      <c r="C17189"/>
      <c r="D17189"/>
      <c r="E17189"/>
      <c r="F17189"/>
      <c r="G17189"/>
      <c r="H17189"/>
      <c r="I17189"/>
      <c r="J17189"/>
      <c r="K17189" s="2"/>
      <c r="L17189" s="60"/>
    </row>
    <row r="17190" spans="1:12">
      <c r="A17190"/>
      <c r="B17190"/>
      <c r="C17190"/>
      <c r="D17190"/>
      <c r="E17190"/>
      <c r="F17190"/>
      <c r="G17190"/>
      <c r="H17190"/>
      <c r="I17190"/>
      <c r="J17190"/>
      <c r="K17190" s="2"/>
      <c r="L17190" s="60"/>
    </row>
    <row r="17191" spans="1:12">
      <c r="A17191"/>
      <c r="B17191"/>
      <c r="C17191"/>
      <c r="D17191"/>
      <c r="E17191"/>
      <c r="F17191"/>
      <c r="G17191"/>
      <c r="H17191"/>
      <c r="I17191"/>
      <c r="J17191"/>
      <c r="K17191" s="2"/>
      <c r="L17191" s="60"/>
    </row>
    <row r="17192" spans="1:12">
      <c r="A17192"/>
      <c r="B17192"/>
      <c r="C17192"/>
      <c r="D17192"/>
      <c r="E17192"/>
      <c r="F17192"/>
      <c r="G17192"/>
      <c r="H17192"/>
      <c r="I17192"/>
      <c r="J17192"/>
      <c r="K17192" s="2"/>
      <c r="L17192" s="60"/>
    </row>
    <row r="17193" spans="1:12">
      <c r="A17193"/>
      <c r="B17193"/>
      <c r="C17193"/>
      <c r="D17193"/>
      <c r="E17193"/>
      <c r="F17193"/>
      <c r="G17193"/>
      <c r="H17193"/>
      <c r="I17193"/>
      <c r="J17193"/>
      <c r="K17193" s="2"/>
      <c r="L17193" s="60"/>
    </row>
    <row r="17194" spans="1:12">
      <c r="A17194"/>
      <c r="B17194"/>
      <c r="C17194"/>
      <c r="D17194"/>
      <c r="E17194"/>
      <c r="F17194"/>
      <c r="G17194"/>
      <c r="H17194"/>
      <c r="I17194"/>
      <c r="J17194"/>
      <c r="K17194" s="2"/>
      <c r="L17194" s="60"/>
    </row>
    <row r="17195" spans="1:12">
      <c r="A17195"/>
      <c r="B17195"/>
      <c r="C17195"/>
      <c r="D17195"/>
      <c r="E17195"/>
      <c r="F17195"/>
      <c r="G17195"/>
      <c r="H17195"/>
      <c r="I17195"/>
      <c r="J17195"/>
      <c r="K17195" s="2"/>
      <c r="L17195" s="60"/>
    </row>
    <row r="17196" spans="1:12">
      <c r="A17196"/>
      <c r="B17196"/>
      <c r="C17196"/>
      <c r="D17196"/>
      <c r="E17196"/>
      <c r="F17196"/>
      <c r="G17196"/>
      <c r="H17196"/>
      <c r="I17196"/>
      <c r="J17196"/>
      <c r="K17196" s="2"/>
      <c r="L17196" s="60"/>
    </row>
    <row r="17197" spans="1:12">
      <c r="A17197"/>
      <c r="B17197"/>
      <c r="C17197"/>
      <c r="D17197"/>
      <c r="E17197"/>
      <c r="F17197"/>
      <c r="G17197"/>
      <c r="H17197"/>
      <c r="I17197"/>
      <c r="J17197"/>
      <c r="K17197" s="2"/>
      <c r="L17197" s="60"/>
    </row>
    <row r="17198" spans="1:12">
      <c r="A17198"/>
      <c r="B17198"/>
      <c r="C17198"/>
      <c r="D17198"/>
      <c r="E17198"/>
      <c r="F17198"/>
      <c r="G17198"/>
      <c r="H17198"/>
      <c r="I17198"/>
      <c r="J17198"/>
      <c r="K17198" s="2"/>
      <c r="L17198" s="60"/>
    </row>
    <row r="17199" spans="1:12">
      <c r="A17199"/>
      <c r="B17199"/>
      <c r="C17199"/>
      <c r="D17199"/>
      <c r="E17199"/>
      <c r="F17199"/>
      <c r="G17199"/>
      <c r="H17199"/>
      <c r="I17199"/>
      <c r="J17199"/>
      <c r="K17199" s="2"/>
      <c r="L17199" s="60"/>
    </row>
    <row r="17200" spans="1:12">
      <c r="A17200"/>
      <c r="B17200"/>
      <c r="C17200"/>
      <c r="D17200"/>
      <c r="E17200"/>
      <c r="F17200"/>
      <c r="G17200"/>
      <c r="H17200"/>
      <c r="I17200"/>
      <c r="J17200"/>
      <c r="K17200" s="2"/>
      <c r="L17200" s="60"/>
    </row>
    <row r="17201" spans="1:12">
      <c r="A17201"/>
      <c r="B17201"/>
      <c r="C17201"/>
      <c r="D17201"/>
      <c r="E17201"/>
      <c r="F17201"/>
      <c r="G17201"/>
      <c r="H17201"/>
      <c r="I17201"/>
      <c r="J17201"/>
      <c r="K17201" s="2"/>
      <c r="L17201" s="60"/>
    </row>
    <row r="17202" spans="1:12">
      <c r="A17202"/>
      <c r="B17202"/>
      <c r="C17202"/>
      <c r="D17202"/>
      <c r="E17202"/>
      <c r="F17202"/>
      <c r="G17202"/>
      <c r="H17202"/>
      <c r="I17202"/>
      <c r="J17202"/>
      <c r="K17202" s="2"/>
      <c r="L17202" s="60"/>
    </row>
    <row r="17203" spans="1:12">
      <c r="A17203"/>
      <c r="B17203"/>
      <c r="C17203"/>
      <c r="D17203"/>
      <c r="E17203"/>
      <c r="F17203"/>
      <c r="G17203"/>
      <c r="H17203"/>
      <c r="I17203"/>
      <c r="J17203"/>
      <c r="K17203" s="2"/>
      <c r="L17203" s="60"/>
    </row>
    <row r="17204" spans="1:12">
      <c r="A17204"/>
      <c r="B17204"/>
      <c r="C17204"/>
      <c r="D17204"/>
      <c r="E17204"/>
      <c r="F17204"/>
      <c r="G17204"/>
      <c r="H17204"/>
      <c r="I17204"/>
      <c r="J17204"/>
      <c r="K17204" s="2"/>
      <c r="L17204" s="60"/>
    </row>
    <row r="17205" spans="1:12">
      <c r="A17205"/>
      <c r="B17205"/>
      <c r="C17205"/>
      <c r="D17205"/>
      <c r="E17205"/>
      <c r="F17205"/>
      <c r="G17205"/>
      <c r="H17205"/>
      <c r="I17205"/>
      <c r="J17205"/>
      <c r="K17205" s="2"/>
      <c r="L17205" s="60"/>
    </row>
    <row r="17206" spans="1:12">
      <c r="A17206"/>
      <c r="B17206"/>
      <c r="C17206"/>
      <c r="D17206"/>
      <c r="E17206"/>
      <c r="F17206"/>
      <c r="G17206"/>
      <c r="H17206"/>
      <c r="I17206"/>
      <c r="J17206"/>
      <c r="K17206" s="2"/>
      <c r="L17206" s="60"/>
    </row>
    <row r="17207" spans="1:12">
      <c r="A17207"/>
      <c r="B17207"/>
      <c r="C17207"/>
      <c r="D17207"/>
      <c r="E17207"/>
      <c r="F17207"/>
      <c r="G17207"/>
      <c r="H17207"/>
      <c r="I17207"/>
      <c r="J17207"/>
      <c r="K17207" s="2"/>
      <c r="L17207" s="60"/>
    </row>
    <row r="17208" spans="1:12">
      <c r="A17208"/>
      <c r="B17208"/>
      <c r="C17208"/>
      <c r="D17208"/>
      <c r="E17208"/>
      <c r="F17208"/>
      <c r="G17208"/>
      <c r="H17208"/>
      <c r="I17208"/>
      <c r="J17208"/>
      <c r="K17208" s="2"/>
      <c r="L17208" s="60"/>
    </row>
    <row r="17209" spans="1:12">
      <c r="A17209"/>
      <c r="B17209"/>
      <c r="C17209"/>
      <c r="D17209"/>
      <c r="E17209"/>
      <c r="F17209"/>
      <c r="G17209"/>
      <c r="H17209"/>
      <c r="I17209"/>
      <c r="J17209"/>
      <c r="K17209" s="2"/>
      <c r="L17209" s="60"/>
    </row>
    <row r="17210" spans="1:12">
      <c r="A17210"/>
      <c r="B17210"/>
      <c r="C17210"/>
      <c r="D17210"/>
      <c r="E17210"/>
      <c r="F17210"/>
      <c r="G17210"/>
      <c r="H17210"/>
      <c r="I17210"/>
      <c r="J17210"/>
      <c r="K17210" s="2"/>
      <c r="L17210" s="60"/>
    </row>
    <row r="17211" spans="1:12">
      <c r="A17211"/>
      <c r="B17211"/>
      <c r="C17211"/>
      <c r="D17211"/>
      <c r="E17211"/>
      <c r="F17211"/>
      <c r="G17211"/>
      <c r="H17211"/>
      <c r="I17211"/>
      <c r="J17211"/>
      <c r="K17211" s="2"/>
      <c r="L17211" s="60"/>
    </row>
    <row r="17212" spans="1:12">
      <c r="A17212"/>
      <c r="B17212"/>
      <c r="C17212"/>
      <c r="D17212"/>
      <c r="E17212"/>
      <c r="F17212"/>
      <c r="G17212"/>
      <c r="H17212"/>
      <c r="I17212"/>
      <c r="J17212"/>
      <c r="K17212" s="2"/>
      <c r="L17212" s="60"/>
    </row>
    <row r="17213" spans="1:12">
      <c r="A17213"/>
      <c r="B17213"/>
      <c r="C17213"/>
      <c r="D17213"/>
      <c r="E17213"/>
      <c r="F17213"/>
      <c r="G17213"/>
      <c r="H17213"/>
      <c r="I17213"/>
      <c r="J17213"/>
      <c r="K17213" s="2"/>
      <c r="L17213" s="60"/>
    </row>
    <row r="17214" spans="1:12">
      <c r="A17214"/>
      <c r="B17214"/>
      <c r="C17214"/>
      <c r="D17214"/>
      <c r="E17214"/>
      <c r="F17214"/>
      <c r="G17214"/>
      <c r="H17214"/>
      <c r="I17214"/>
      <c r="J17214"/>
      <c r="K17214" s="2"/>
      <c r="L17214" s="60"/>
    </row>
    <row r="17215" spans="1:12">
      <c r="A17215"/>
      <c r="B17215"/>
      <c r="C17215"/>
      <c r="D17215"/>
      <c r="E17215"/>
      <c r="F17215"/>
      <c r="G17215"/>
      <c r="H17215"/>
      <c r="I17215"/>
      <c r="J17215"/>
      <c r="K17215" s="2"/>
      <c r="L17215" s="60"/>
    </row>
    <row r="17216" spans="1:12">
      <c r="A17216"/>
      <c r="B17216"/>
      <c r="C17216"/>
      <c r="D17216"/>
      <c r="E17216"/>
      <c r="F17216"/>
      <c r="G17216"/>
      <c r="H17216"/>
      <c r="I17216"/>
      <c r="J17216"/>
      <c r="K17216" s="2"/>
      <c r="L17216" s="60"/>
    </row>
    <row r="17217" spans="1:12">
      <c r="A17217"/>
      <c r="B17217"/>
      <c r="C17217"/>
      <c r="D17217"/>
      <c r="E17217"/>
      <c r="F17217"/>
      <c r="G17217"/>
      <c r="H17217"/>
      <c r="I17217"/>
      <c r="J17217"/>
      <c r="K17217" s="2"/>
      <c r="L17217" s="60"/>
    </row>
    <row r="17218" spans="1:12">
      <c r="A17218"/>
      <c r="B17218"/>
      <c r="C17218"/>
      <c r="D17218"/>
      <c r="E17218"/>
      <c r="F17218"/>
      <c r="G17218"/>
      <c r="H17218"/>
      <c r="I17218"/>
      <c r="J17218"/>
      <c r="K17218" s="2"/>
      <c r="L17218" s="60"/>
    </row>
    <row r="17219" spans="1:12">
      <c r="A17219"/>
      <c r="B17219"/>
      <c r="C17219"/>
      <c r="D17219"/>
      <c r="E17219"/>
      <c r="F17219"/>
      <c r="G17219"/>
      <c r="H17219"/>
      <c r="I17219"/>
      <c r="J17219"/>
      <c r="K17219" s="2"/>
      <c r="L17219" s="60"/>
    </row>
    <row r="17220" spans="1:12">
      <c r="A17220"/>
      <c r="B17220"/>
      <c r="C17220"/>
      <c r="D17220"/>
      <c r="E17220"/>
      <c r="F17220"/>
      <c r="G17220"/>
      <c r="H17220"/>
      <c r="I17220"/>
      <c r="J17220"/>
      <c r="K17220" s="2"/>
      <c r="L17220" s="60"/>
    </row>
    <row r="17221" spans="1:12">
      <c r="A17221"/>
      <c r="B17221"/>
      <c r="C17221"/>
      <c r="D17221"/>
      <c r="E17221"/>
      <c r="F17221"/>
      <c r="G17221"/>
      <c r="H17221"/>
      <c r="I17221"/>
      <c r="J17221"/>
      <c r="K17221" s="2"/>
      <c r="L17221" s="60"/>
    </row>
    <row r="17222" spans="1:12">
      <c r="A17222"/>
      <c r="B17222"/>
      <c r="C17222"/>
      <c r="D17222"/>
      <c r="E17222"/>
      <c r="F17222"/>
      <c r="G17222"/>
      <c r="H17222"/>
      <c r="I17222"/>
      <c r="J17222"/>
      <c r="K17222" s="2"/>
      <c r="L17222" s="60"/>
    </row>
    <row r="17223" spans="1:12">
      <c r="A17223"/>
      <c r="B17223"/>
      <c r="C17223"/>
      <c r="D17223"/>
      <c r="E17223"/>
      <c r="F17223"/>
      <c r="G17223"/>
      <c r="H17223"/>
      <c r="I17223"/>
      <c r="J17223"/>
      <c r="K17223" s="2"/>
      <c r="L17223" s="60"/>
    </row>
    <row r="17224" spans="1:12">
      <c r="A17224"/>
      <c r="B17224"/>
      <c r="C17224"/>
      <c r="D17224"/>
      <c r="E17224"/>
      <c r="F17224"/>
      <c r="G17224"/>
      <c r="H17224"/>
      <c r="I17224"/>
      <c r="J17224"/>
      <c r="K17224" s="2"/>
      <c r="L17224" s="60"/>
    </row>
    <row r="17225" spans="1:12">
      <c r="A17225"/>
      <c r="B17225"/>
      <c r="C17225"/>
      <c r="D17225"/>
      <c r="E17225"/>
      <c r="F17225"/>
      <c r="G17225"/>
      <c r="H17225"/>
      <c r="I17225"/>
      <c r="J17225"/>
      <c r="K17225" s="2"/>
      <c r="L17225" s="60"/>
    </row>
    <row r="17226" spans="1:12">
      <c r="A17226"/>
      <c r="B17226"/>
      <c r="C17226"/>
      <c r="D17226"/>
      <c r="E17226"/>
      <c r="F17226"/>
      <c r="G17226"/>
      <c r="H17226"/>
      <c r="I17226"/>
      <c r="J17226"/>
      <c r="K17226" s="2"/>
      <c r="L17226" s="60"/>
    </row>
    <row r="17227" spans="1:12">
      <c r="A17227"/>
      <c r="B17227"/>
      <c r="C17227"/>
      <c r="D17227"/>
      <c r="E17227"/>
      <c r="F17227"/>
      <c r="G17227"/>
      <c r="H17227"/>
      <c r="I17227"/>
      <c r="J17227"/>
      <c r="K17227" s="2"/>
      <c r="L17227" s="60"/>
    </row>
    <row r="17228" spans="1:12">
      <c r="A17228"/>
      <c r="B17228"/>
      <c r="C17228"/>
      <c r="D17228"/>
      <c r="E17228"/>
      <c r="F17228"/>
      <c r="G17228"/>
      <c r="H17228"/>
      <c r="I17228"/>
      <c r="J17228"/>
      <c r="K17228" s="2"/>
      <c r="L17228" s="60"/>
    </row>
    <row r="17229" spans="1:12">
      <c r="A17229"/>
      <c r="B17229"/>
      <c r="C17229"/>
      <c r="D17229"/>
      <c r="E17229"/>
      <c r="F17229"/>
      <c r="G17229"/>
      <c r="H17229"/>
      <c r="I17229"/>
      <c r="J17229"/>
      <c r="K17229" s="2"/>
      <c r="L17229" s="60"/>
    </row>
    <row r="17230" spans="1:12">
      <c r="A17230"/>
      <c r="B17230"/>
      <c r="C17230"/>
      <c r="D17230"/>
      <c r="E17230"/>
      <c r="F17230"/>
      <c r="G17230"/>
      <c r="H17230"/>
      <c r="I17230"/>
      <c r="J17230"/>
      <c r="K17230" s="2"/>
      <c r="L17230" s="60"/>
    </row>
    <row r="17231" spans="1:12">
      <c r="A17231"/>
      <c r="B17231"/>
      <c r="C17231"/>
      <c r="D17231"/>
      <c r="E17231"/>
      <c r="F17231"/>
      <c r="G17231"/>
      <c r="H17231"/>
      <c r="I17231"/>
      <c r="J17231"/>
      <c r="K17231" s="2"/>
      <c r="L17231" s="60"/>
    </row>
    <row r="17232" spans="1:12">
      <c r="A17232"/>
      <c r="B17232"/>
      <c r="C17232"/>
      <c r="D17232"/>
      <c r="E17232"/>
      <c r="F17232"/>
      <c r="G17232"/>
      <c r="H17232"/>
      <c r="I17232"/>
      <c r="J17232"/>
      <c r="K17232" s="2"/>
      <c r="L17232" s="60"/>
    </row>
    <row r="17233" spans="1:12">
      <c r="A17233"/>
      <c r="B17233"/>
      <c r="C17233"/>
      <c r="D17233"/>
      <c r="E17233"/>
      <c r="F17233"/>
      <c r="G17233"/>
      <c r="H17233"/>
      <c r="I17233"/>
      <c r="J17233"/>
      <c r="K17233" s="2"/>
      <c r="L17233" s="60"/>
    </row>
    <row r="17234" spans="1:12">
      <c r="A17234"/>
      <c r="B17234"/>
      <c r="C17234"/>
      <c r="D17234"/>
      <c r="E17234"/>
      <c r="F17234"/>
      <c r="G17234"/>
      <c r="H17234"/>
      <c r="I17234"/>
      <c r="J17234"/>
      <c r="K17234" s="2"/>
      <c r="L17234" s="60"/>
    </row>
    <row r="17235" spans="1:12">
      <c r="A17235"/>
      <c r="B17235"/>
      <c r="C17235"/>
      <c r="D17235"/>
      <c r="E17235"/>
      <c r="F17235"/>
      <c r="G17235"/>
      <c r="H17235"/>
      <c r="I17235"/>
      <c r="J17235"/>
      <c r="K17235" s="2"/>
      <c r="L17235" s="60"/>
    </row>
    <row r="17236" spans="1:12">
      <c r="A17236"/>
      <c r="B17236"/>
      <c r="C17236"/>
      <c r="D17236"/>
      <c r="E17236"/>
      <c r="F17236"/>
      <c r="G17236"/>
      <c r="H17236"/>
      <c r="I17236"/>
      <c r="J17236"/>
      <c r="K17236" s="2"/>
      <c r="L17236" s="60"/>
    </row>
    <row r="17237" spans="1:12">
      <c r="A17237"/>
      <c r="B17237"/>
      <c r="C17237"/>
      <c r="D17237"/>
      <c r="E17237"/>
      <c r="F17237"/>
      <c r="G17237"/>
      <c r="H17237"/>
      <c r="I17237"/>
      <c r="J17237"/>
      <c r="K17237" s="2"/>
      <c r="L17237" s="60"/>
    </row>
    <row r="17238" spans="1:12">
      <c r="A17238"/>
      <c r="B17238"/>
      <c r="C17238"/>
      <c r="D17238"/>
      <c r="E17238"/>
      <c r="F17238"/>
      <c r="G17238"/>
      <c r="H17238"/>
      <c r="I17238"/>
      <c r="J17238"/>
      <c r="K17238" s="2"/>
      <c r="L17238" s="60"/>
    </row>
    <row r="17239" spans="1:12">
      <c r="A17239"/>
      <c r="B17239"/>
      <c r="C17239"/>
      <c r="D17239"/>
      <c r="E17239"/>
      <c r="F17239"/>
      <c r="G17239"/>
      <c r="H17239"/>
      <c r="I17239"/>
      <c r="J17239"/>
      <c r="K17239" s="2"/>
      <c r="L17239" s="60"/>
    </row>
    <row r="17240" spans="1:12">
      <c r="A17240"/>
      <c r="B17240"/>
      <c r="C17240"/>
      <c r="D17240"/>
      <c r="E17240"/>
      <c r="F17240"/>
      <c r="G17240"/>
      <c r="H17240"/>
      <c r="I17240"/>
      <c r="J17240"/>
      <c r="K17240" s="2"/>
      <c r="L17240" s="60"/>
    </row>
    <row r="17241" spans="1:12">
      <c r="A17241"/>
      <c r="B17241"/>
      <c r="C17241"/>
      <c r="D17241"/>
      <c r="E17241"/>
      <c r="F17241"/>
      <c r="G17241"/>
      <c r="H17241"/>
      <c r="I17241"/>
      <c r="J17241"/>
      <c r="K17241" s="2"/>
      <c r="L17241" s="60"/>
    </row>
    <row r="17242" spans="1:12">
      <c r="A17242"/>
      <c r="B17242"/>
      <c r="C17242"/>
      <c r="D17242"/>
      <c r="E17242"/>
      <c r="F17242"/>
      <c r="G17242"/>
      <c r="H17242"/>
      <c r="I17242"/>
      <c r="J17242"/>
      <c r="K17242" s="2"/>
      <c r="L17242" s="60"/>
    </row>
    <row r="17243" spans="1:12">
      <c r="A17243"/>
      <c r="B17243"/>
      <c r="C17243"/>
      <c r="D17243"/>
      <c r="E17243"/>
      <c r="F17243"/>
      <c r="G17243"/>
      <c r="H17243"/>
      <c r="I17243"/>
      <c r="J17243"/>
      <c r="K17243" s="2"/>
      <c r="L17243" s="60"/>
    </row>
    <row r="17244" spans="1:12">
      <c r="A17244"/>
      <c r="B17244"/>
      <c r="C17244"/>
      <c r="D17244"/>
      <c r="E17244"/>
      <c r="F17244"/>
      <c r="G17244"/>
      <c r="H17244"/>
      <c r="I17244"/>
      <c r="J17244"/>
      <c r="K17244" s="2"/>
      <c r="L17244" s="60"/>
    </row>
    <row r="17245" spans="1:12">
      <c r="A17245"/>
      <c r="B17245"/>
      <c r="C17245"/>
      <c r="D17245"/>
      <c r="E17245"/>
      <c r="F17245"/>
      <c r="G17245"/>
      <c r="H17245"/>
      <c r="I17245"/>
      <c r="J17245"/>
      <c r="K17245" s="2"/>
      <c r="L17245" s="60"/>
    </row>
    <row r="17246" spans="1:12">
      <c r="A17246"/>
      <c r="B17246"/>
      <c r="C17246"/>
      <c r="D17246"/>
      <c r="E17246"/>
      <c r="F17246"/>
      <c r="G17246"/>
      <c r="H17246"/>
      <c r="I17246"/>
      <c r="J17246"/>
      <c r="K17246" s="2"/>
      <c r="L17246" s="60"/>
    </row>
    <row r="17247" spans="1:12">
      <c r="A17247"/>
      <c r="B17247"/>
      <c r="C17247"/>
      <c r="D17247"/>
      <c r="E17247"/>
      <c r="F17247"/>
      <c r="G17247"/>
      <c r="H17247"/>
      <c r="I17247"/>
      <c r="J17247"/>
      <c r="K17247" s="2"/>
      <c r="L17247" s="60"/>
    </row>
    <row r="17248" spans="1:12">
      <c r="A17248"/>
      <c r="B17248"/>
      <c r="C17248"/>
      <c r="D17248"/>
      <c r="E17248"/>
      <c r="F17248"/>
      <c r="G17248"/>
      <c r="H17248"/>
      <c r="I17248"/>
      <c r="J17248"/>
      <c r="K17248" s="2"/>
      <c r="L17248" s="60"/>
    </row>
    <row r="17249" spans="1:12">
      <c r="A17249"/>
      <c r="B17249"/>
      <c r="C17249"/>
      <c r="D17249"/>
      <c r="E17249"/>
      <c r="F17249"/>
      <c r="G17249"/>
      <c r="H17249"/>
      <c r="I17249"/>
      <c r="J17249"/>
      <c r="K17249" s="2"/>
      <c r="L17249" s="60"/>
    </row>
    <row r="17250" spans="1:12">
      <c r="A17250"/>
      <c r="B17250"/>
      <c r="C17250"/>
      <c r="D17250"/>
      <c r="E17250"/>
      <c r="F17250"/>
      <c r="G17250"/>
      <c r="H17250"/>
      <c r="I17250"/>
      <c r="J17250"/>
      <c r="K17250" s="2"/>
      <c r="L17250" s="60"/>
    </row>
    <row r="17251" spans="1:12">
      <c r="A17251"/>
      <c r="B17251"/>
      <c r="C17251"/>
      <c r="D17251"/>
      <c r="E17251"/>
      <c r="F17251"/>
      <c r="G17251"/>
      <c r="H17251"/>
      <c r="I17251"/>
      <c r="J17251"/>
      <c r="K17251" s="2"/>
      <c r="L17251" s="60"/>
    </row>
    <row r="17252" spans="1:12">
      <c r="A17252"/>
      <c r="B17252"/>
      <c r="C17252"/>
      <c r="D17252"/>
      <c r="E17252"/>
      <c r="F17252"/>
      <c r="G17252"/>
      <c r="H17252"/>
      <c r="I17252"/>
      <c r="J17252"/>
      <c r="K17252" s="2"/>
      <c r="L17252" s="60"/>
    </row>
    <row r="17253" spans="1:12">
      <c r="A17253"/>
      <c r="B17253"/>
      <c r="C17253"/>
      <c r="D17253"/>
      <c r="E17253"/>
      <c r="F17253"/>
      <c r="G17253"/>
      <c r="H17253"/>
      <c r="I17253"/>
      <c r="J17253"/>
      <c r="K17253" s="2"/>
      <c r="L17253" s="60"/>
    </row>
    <row r="17254" spans="1:12">
      <c r="A17254"/>
      <c r="B17254"/>
      <c r="C17254"/>
      <c r="D17254"/>
      <c r="E17254"/>
      <c r="F17254"/>
      <c r="G17254"/>
      <c r="H17254"/>
      <c r="I17254"/>
      <c r="J17254"/>
      <c r="K17254" s="2"/>
      <c r="L17254" s="60"/>
    </row>
    <row r="17255" spans="1:12">
      <c r="A17255"/>
      <c r="B17255"/>
      <c r="C17255"/>
      <c r="D17255"/>
      <c r="E17255"/>
      <c r="F17255"/>
      <c r="G17255"/>
      <c r="H17255"/>
      <c r="I17255"/>
      <c r="J17255"/>
      <c r="K17255" s="2"/>
      <c r="L17255" s="60"/>
    </row>
    <row r="17256" spans="1:12">
      <c r="A17256"/>
      <c r="B17256"/>
      <c r="C17256"/>
      <c r="D17256"/>
      <c r="E17256"/>
      <c r="F17256"/>
      <c r="G17256"/>
      <c r="H17256"/>
      <c r="I17256"/>
      <c r="J17256"/>
      <c r="K17256" s="2"/>
      <c r="L17256" s="60"/>
    </row>
    <row r="17257" spans="1:12">
      <c r="A17257"/>
      <c r="B17257"/>
      <c r="C17257"/>
      <c r="D17257"/>
      <c r="E17257"/>
      <c r="F17257"/>
      <c r="G17257"/>
      <c r="H17257"/>
      <c r="I17257"/>
      <c r="J17257"/>
      <c r="K17257" s="2"/>
      <c r="L17257" s="60"/>
    </row>
    <row r="17258" spans="1:12">
      <c r="A17258"/>
      <c r="B17258"/>
      <c r="C17258"/>
      <c r="D17258"/>
      <c r="E17258"/>
      <c r="F17258"/>
      <c r="G17258"/>
      <c r="H17258"/>
      <c r="I17258"/>
      <c r="J17258"/>
      <c r="K17258" s="2"/>
      <c r="L17258" s="60"/>
    </row>
    <row r="17259" spans="1:12">
      <c r="A17259"/>
      <c r="B17259"/>
      <c r="C17259"/>
      <c r="D17259"/>
      <c r="E17259"/>
      <c r="F17259"/>
      <c r="G17259"/>
      <c r="H17259"/>
      <c r="I17259"/>
      <c r="J17259"/>
      <c r="K17259" s="2"/>
      <c r="L17259" s="60"/>
    </row>
    <row r="17260" spans="1:12">
      <c r="A17260"/>
      <c r="B17260"/>
      <c r="C17260"/>
      <c r="D17260"/>
      <c r="E17260"/>
      <c r="F17260"/>
      <c r="G17260"/>
      <c r="H17260"/>
      <c r="I17260"/>
      <c r="J17260"/>
      <c r="K17260" s="2"/>
      <c r="L17260" s="60"/>
    </row>
    <row r="17261" spans="1:12">
      <c r="A17261"/>
      <c r="B17261"/>
      <c r="C17261"/>
      <c r="D17261"/>
      <c r="E17261"/>
      <c r="F17261"/>
      <c r="G17261"/>
      <c r="H17261"/>
      <c r="I17261"/>
      <c r="J17261"/>
      <c r="K17261" s="2"/>
      <c r="L17261" s="60"/>
    </row>
    <row r="17262" spans="1:12">
      <c r="A17262"/>
      <c r="B17262"/>
      <c r="C17262"/>
      <c r="D17262"/>
      <c r="E17262"/>
      <c r="F17262"/>
      <c r="G17262"/>
      <c r="H17262"/>
      <c r="I17262"/>
      <c r="J17262"/>
      <c r="K17262" s="2"/>
      <c r="L17262" s="60"/>
    </row>
    <row r="17263" spans="1:12">
      <c r="A17263"/>
      <c r="B17263"/>
      <c r="C17263"/>
      <c r="D17263"/>
      <c r="E17263"/>
      <c r="F17263"/>
      <c r="G17263"/>
      <c r="H17263"/>
      <c r="I17263"/>
      <c r="J17263"/>
      <c r="K17263" s="2"/>
      <c r="L17263" s="60"/>
    </row>
    <row r="17264" spans="1:12">
      <c r="A17264"/>
      <c r="B17264"/>
      <c r="C17264"/>
      <c r="D17264"/>
      <c r="E17264"/>
      <c r="F17264"/>
      <c r="G17264"/>
      <c r="H17264"/>
      <c r="I17264"/>
      <c r="J17264"/>
      <c r="K17264" s="2"/>
      <c r="L17264" s="60"/>
    </row>
    <row r="17265" spans="1:12">
      <c r="A17265"/>
      <c r="B17265"/>
      <c r="C17265"/>
      <c r="D17265"/>
      <c r="E17265"/>
      <c r="F17265"/>
      <c r="G17265"/>
      <c r="H17265"/>
      <c r="I17265"/>
      <c r="J17265"/>
      <c r="K17265" s="2"/>
      <c r="L17265" s="60"/>
    </row>
    <row r="17266" spans="1:12">
      <c r="A17266"/>
      <c r="B17266"/>
      <c r="C17266"/>
      <c r="D17266"/>
      <c r="E17266"/>
      <c r="F17266"/>
      <c r="G17266"/>
      <c r="H17266"/>
      <c r="I17266"/>
      <c r="J17266"/>
      <c r="K17266" s="2"/>
      <c r="L17266" s="60"/>
    </row>
    <row r="17267" spans="1:12">
      <c r="A17267"/>
      <c r="B17267"/>
      <c r="C17267"/>
      <c r="D17267"/>
      <c r="E17267"/>
      <c r="F17267"/>
      <c r="G17267"/>
      <c r="H17267"/>
      <c r="I17267"/>
      <c r="J17267"/>
      <c r="K17267" s="2"/>
      <c r="L17267" s="60"/>
    </row>
    <row r="17268" spans="1:12">
      <c r="A17268"/>
      <c r="B17268"/>
      <c r="C17268"/>
      <c r="D17268"/>
      <c r="E17268"/>
      <c r="F17268"/>
      <c r="G17268"/>
      <c r="H17268"/>
      <c r="I17268"/>
      <c r="J17268"/>
      <c r="K17268" s="2"/>
      <c r="L17268" s="60"/>
    </row>
    <row r="17269" spans="1:12">
      <c r="A17269"/>
      <c r="B17269"/>
      <c r="C17269"/>
      <c r="D17269"/>
      <c r="E17269"/>
      <c r="F17269"/>
      <c r="G17269"/>
      <c r="H17269"/>
      <c r="I17269"/>
      <c r="J17269"/>
      <c r="K17269" s="2"/>
      <c r="L17269" s="60"/>
    </row>
    <row r="17270" spans="1:12">
      <c r="A17270"/>
      <c r="B17270"/>
      <c r="C17270"/>
      <c r="D17270"/>
      <c r="E17270"/>
      <c r="F17270"/>
      <c r="G17270"/>
      <c r="H17270"/>
      <c r="I17270"/>
      <c r="J17270"/>
      <c r="K17270" s="2"/>
      <c r="L17270" s="60"/>
    </row>
    <row r="17271" spans="1:12">
      <c r="A17271"/>
      <c r="B17271"/>
      <c r="C17271"/>
      <c r="D17271"/>
      <c r="E17271"/>
      <c r="F17271"/>
      <c r="G17271"/>
      <c r="H17271"/>
      <c r="I17271"/>
      <c r="J17271"/>
      <c r="K17271" s="2"/>
      <c r="L17271" s="60"/>
    </row>
    <row r="17272" spans="1:12">
      <c r="A17272"/>
      <c r="B17272"/>
      <c r="C17272"/>
      <c r="D17272"/>
      <c r="E17272"/>
      <c r="F17272"/>
      <c r="G17272"/>
      <c r="H17272"/>
      <c r="I17272"/>
      <c r="J17272"/>
      <c r="K17272" s="2"/>
      <c r="L17272" s="60"/>
    </row>
    <row r="17273" spans="1:12">
      <c r="A17273"/>
      <c r="B17273"/>
      <c r="C17273"/>
      <c r="D17273"/>
      <c r="E17273"/>
      <c r="F17273"/>
      <c r="G17273"/>
      <c r="H17273"/>
      <c r="I17273"/>
      <c r="J17273"/>
      <c r="K17273" s="2"/>
      <c r="L17273" s="60"/>
    </row>
    <row r="17274" spans="1:12">
      <c r="A17274"/>
      <c r="B17274"/>
      <c r="C17274"/>
      <c r="D17274"/>
      <c r="E17274"/>
      <c r="F17274"/>
      <c r="G17274"/>
      <c r="H17274"/>
      <c r="I17274"/>
      <c r="J17274"/>
      <c r="K17274" s="2"/>
      <c r="L17274" s="60"/>
    </row>
    <row r="17275" spans="1:12">
      <c r="A17275"/>
      <c r="B17275"/>
      <c r="C17275"/>
      <c r="D17275"/>
      <c r="E17275"/>
      <c r="F17275"/>
      <c r="G17275"/>
      <c r="H17275"/>
      <c r="I17275"/>
      <c r="J17275"/>
      <c r="K17275" s="2"/>
      <c r="L17275" s="60"/>
    </row>
    <row r="17276" spans="1:12">
      <c r="A17276"/>
      <c r="B17276"/>
      <c r="C17276"/>
      <c r="D17276"/>
      <c r="E17276"/>
      <c r="F17276"/>
      <c r="G17276"/>
      <c r="H17276"/>
      <c r="I17276"/>
      <c r="J17276"/>
      <c r="K17276" s="2"/>
      <c r="L17276" s="60"/>
    </row>
    <row r="17277" spans="1:12">
      <c r="A17277"/>
      <c r="B17277"/>
      <c r="C17277"/>
      <c r="D17277"/>
      <c r="E17277"/>
      <c r="F17277"/>
      <c r="G17277"/>
      <c r="H17277"/>
      <c r="I17277"/>
      <c r="J17277"/>
      <c r="K17277" s="2"/>
      <c r="L17277" s="60"/>
    </row>
    <row r="17278" spans="1:12">
      <c r="A17278"/>
      <c r="B17278"/>
      <c r="C17278"/>
      <c r="D17278"/>
      <c r="E17278"/>
      <c r="F17278"/>
      <c r="G17278"/>
      <c r="H17278"/>
      <c r="I17278"/>
      <c r="J17278"/>
      <c r="K17278" s="2"/>
      <c r="L17278" s="60"/>
    </row>
    <row r="17279" spans="1:12">
      <c r="A17279"/>
      <c r="B17279"/>
      <c r="C17279"/>
      <c r="D17279"/>
      <c r="E17279"/>
      <c r="F17279"/>
      <c r="G17279"/>
      <c r="H17279"/>
      <c r="I17279"/>
      <c r="J17279"/>
      <c r="K17279" s="2"/>
      <c r="L17279" s="60"/>
    </row>
    <row r="17280" spans="1:12">
      <c r="A17280"/>
      <c r="B17280"/>
      <c r="C17280"/>
      <c r="D17280"/>
      <c r="E17280"/>
      <c r="F17280"/>
      <c r="G17280"/>
      <c r="H17280"/>
      <c r="I17280"/>
      <c r="J17280"/>
      <c r="K17280" s="2"/>
      <c r="L17280" s="60"/>
    </row>
    <row r="17281" spans="1:12">
      <c r="A17281"/>
      <c r="B17281"/>
      <c r="C17281"/>
      <c r="D17281"/>
      <c r="E17281"/>
      <c r="F17281"/>
      <c r="G17281"/>
      <c r="H17281"/>
      <c r="I17281"/>
      <c r="J17281"/>
      <c r="K17281" s="2"/>
      <c r="L17281" s="60"/>
    </row>
    <row r="17282" spans="1:12">
      <c r="A17282"/>
      <c r="B17282"/>
      <c r="C17282"/>
      <c r="D17282"/>
      <c r="E17282"/>
      <c r="F17282"/>
      <c r="G17282"/>
      <c r="H17282"/>
      <c r="I17282"/>
      <c r="J17282"/>
      <c r="K17282" s="2"/>
      <c r="L17282" s="60"/>
    </row>
    <row r="17283" spans="1:12">
      <c r="A17283"/>
      <c r="B17283"/>
      <c r="C17283"/>
      <c r="D17283"/>
      <c r="E17283"/>
      <c r="F17283"/>
      <c r="G17283"/>
      <c r="H17283"/>
      <c r="I17283"/>
      <c r="J17283"/>
      <c r="K17283" s="2"/>
      <c r="L17283" s="60"/>
    </row>
    <row r="17284" spans="1:12">
      <c r="A17284"/>
      <c r="B17284"/>
      <c r="C17284"/>
      <c r="D17284"/>
      <c r="E17284"/>
      <c r="F17284"/>
      <c r="G17284"/>
      <c r="H17284"/>
      <c r="I17284"/>
      <c r="J17284"/>
      <c r="K17284" s="2"/>
      <c r="L17284" s="60"/>
    </row>
    <row r="17285" spans="1:12">
      <c r="A17285"/>
      <c r="B17285"/>
      <c r="C17285"/>
      <c r="D17285"/>
      <c r="E17285"/>
      <c r="F17285"/>
      <c r="G17285"/>
      <c r="H17285"/>
      <c r="I17285"/>
      <c r="J17285"/>
      <c r="K17285" s="2"/>
      <c r="L17285" s="60"/>
    </row>
    <row r="17286" spans="1:12">
      <c r="A17286"/>
      <c r="B17286"/>
      <c r="C17286"/>
      <c r="D17286"/>
      <c r="E17286"/>
      <c r="F17286"/>
      <c r="G17286"/>
      <c r="H17286"/>
      <c r="I17286"/>
      <c r="J17286"/>
      <c r="K17286" s="2"/>
      <c r="L17286" s="60"/>
    </row>
    <row r="17287" spans="1:12">
      <c r="A17287"/>
      <c r="B17287"/>
      <c r="C17287"/>
      <c r="D17287"/>
      <c r="E17287"/>
      <c r="F17287"/>
      <c r="G17287"/>
      <c r="H17287"/>
      <c r="I17287"/>
      <c r="J17287"/>
      <c r="K17287" s="2"/>
      <c r="L17287" s="60"/>
    </row>
    <row r="17288" spans="1:12">
      <c r="A17288"/>
      <c r="B17288"/>
      <c r="C17288"/>
      <c r="D17288"/>
      <c r="E17288"/>
      <c r="F17288"/>
      <c r="G17288"/>
      <c r="H17288"/>
      <c r="I17288"/>
      <c r="J17288"/>
      <c r="K17288" s="2"/>
      <c r="L17288" s="60"/>
    </row>
    <row r="17289" spans="1:12">
      <c r="A17289"/>
      <c r="B17289"/>
      <c r="C17289"/>
      <c r="D17289"/>
      <c r="E17289"/>
      <c r="F17289"/>
      <c r="G17289"/>
      <c r="H17289"/>
      <c r="I17289"/>
      <c r="J17289"/>
      <c r="K17289" s="2"/>
      <c r="L17289" s="60"/>
    </row>
    <row r="17290" spans="1:12">
      <c r="A17290"/>
      <c r="B17290"/>
      <c r="C17290"/>
      <c r="D17290"/>
      <c r="E17290"/>
      <c r="F17290"/>
      <c r="G17290"/>
      <c r="H17290"/>
      <c r="I17290"/>
      <c r="J17290"/>
      <c r="K17290" s="2"/>
      <c r="L17290" s="60"/>
    </row>
    <row r="17291" spans="1:12">
      <c r="A17291"/>
      <c r="B17291"/>
      <c r="C17291"/>
      <c r="D17291"/>
      <c r="E17291"/>
      <c r="F17291"/>
      <c r="G17291"/>
      <c r="H17291"/>
      <c r="I17291"/>
      <c r="J17291"/>
      <c r="K17291" s="2"/>
      <c r="L17291" s="60"/>
    </row>
    <row r="17292" spans="1:12">
      <c r="A17292"/>
      <c r="B17292"/>
      <c r="C17292"/>
      <c r="D17292"/>
      <c r="E17292"/>
      <c r="F17292"/>
      <c r="G17292"/>
      <c r="H17292"/>
      <c r="I17292"/>
      <c r="J17292"/>
      <c r="K17292" s="2"/>
      <c r="L17292" s="60"/>
    </row>
    <row r="17293" spans="1:12">
      <c r="A17293"/>
      <c r="B17293"/>
      <c r="C17293"/>
      <c r="D17293"/>
      <c r="E17293"/>
      <c r="F17293"/>
      <c r="G17293"/>
      <c r="H17293"/>
      <c r="I17293"/>
      <c r="J17293"/>
      <c r="K17293" s="2"/>
      <c r="L17293" s="60"/>
    </row>
    <row r="17294" spans="1:12">
      <c r="A17294"/>
      <c r="B17294"/>
      <c r="C17294"/>
      <c r="D17294"/>
      <c r="E17294"/>
      <c r="F17294"/>
      <c r="G17294"/>
      <c r="H17294"/>
      <c r="I17294"/>
      <c r="J17294"/>
      <c r="K17294" s="2"/>
      <c r="L17294" s="60"/>
    </row>
    <row r="17295" spans="1:12">
      <c r="A17295"/>
      <c r="B17295"/>
      <c r="C17295"/>
      <c r="D17295"/>
      <c r="E17295"/>
      <c r="F17295"/>
      <c r="G17295"/>
      <c r="H17295"/>
      <c r="I17295"/>
      <c r="J17295"/>
      <c r="K17295" s="2"/>
      <c r="L17295" s="60"/>
    </row>
    <row r="17296" spans="1:12">
      <c r="A17296"/>
      <c r="B17296"/>
      <c r="C17296"/>
      <c r="D17296"/>
      <c r="E17296"/>
      <c r="F17296"/>
      <c r="G17296"/>
      <c r="H17296"/>
      <c r="I17296"/>
      <c r="J17296"/>
      <c r="K17296" s="2"/>
      <c r="L17296" s="60"/>
    </row>
    <row r="17297" spans="1:12">
      <c r="A17297"/>
      <c r="B17297"/>
      <c r="C17297"/>
      <c r="D17297"/>
      <c r="E17297"/>
      <c r="F17297"/>
      <c r="G17297"/>
      <c r="H17297"/>
      <c r="I17297"/>
      <c r="J17297"/>
      <c r="K17297" s="2"/>
      <c r="L17297" s="60"/>
    </row>
    <row r="17298" spans="1:12">
      <c r="A17298"/>
      <c r="B17298"/>
      <c r="C17298"/>
      <c r="D17298"/>
      <c r="E17298"/>
      <c r="F17298"/>
      <c r="G17298"/>
      <c r="H17298"/>
      <c r="I17298"/>
      <c r="J17298"/>
      <c r="K17298" s="2"/>
      <c r="L17298" s="60"/>
    </row>
    <row r="17299" spans="1:12">
      <c r="A17299"/>
      <c r="B17299"/>
      <c r="C17299"/>
      <c r="D17299"/>
      <c r="E17299"/>
      <c r="F17299"/>
      <c r="G17299"/>
      <c r="H17299"/>
      <c r="I17299"/>
      <c r="J17299"/>
      <c r="K17299" s="2"/>
      <c r="L17299" s="60"/>
    </row>
    <row r="17300" spans="1:12">
      <c r="A17300"/>
      <c r="B17300"/>
      <c r="C17300"/>
      <c r="D17300"/>
      <c r="E17300"/>
      <c r="F17300"/>
      <c r="G17300"/>
      <c r="H17300"/>
      <c r="I17300"/>
      <c r="J17300"/>
      <c r="K17300" s="2"/>
      <c r="L17300" s="60"/>
    </row>
    <row r="17301" spans="1:12">
      <c r="A17301"/>
      <c r="B17301"/>
      <c r="C17301"/>
      <c r="D17301"/>
      <c r="E17301"/>
      <c r="F17301"/>
      <c r="G17301"/>
      <c r="H17301"/>
      <c r="I17301"/>
      <c r="J17301"/>
      <c r="K17301" s="2"/>
      <c r="L17301" s="60"/>
    </row>
    <row r="17302" spans="1:12">
      <c r="A17302"/>
      <c r="B17302"/>
      <c r="C17302"/>
      <c r="D17302"/>
      <c r="E17302"/>
      <c r="F17302"/>
      <c r="G17302"/>
      <c r="H17302"/>
      <c r="I17302"/>
      <c r="J17302"/>
      <c r="K17302" s="2"/>
      <c r="L17302" s="60"/>
    </row>
    <row r="17303" spans="1:12">
      <c r="A17303"/>
      <c r="B17303"/>
      <c r="C17303"/>
      <c r="D17303"/>
      <c r="E17303"/>
      <c r="F17303"/>
      <c r="G17303"/>
      <c r="H17303"/>
      <c r="I17303"/>
      <c r="J17303"/>
      <c r="K17303" s="2"/>
      <c r="L17303" s="60"/>
    </row>
    <row r="17304" spans="1:12">
      <c r="A17304"/>
      <c r="B17304"/>
      <c r="C17304"/>
      <c r="D17304"/>
      <c r="E17304"/>
      <c r="F17304"/>
      <c r="G17304"/>
      <c r="H17304"/>
      <c r="I17304"/>
      <c r="J17304"/>
      <c r="K17304" s="2"/>
      <c r="L17304" s="60"/>
    </row>
    <row r="17305" spans="1:12">
      <c r="A17305"/>
      <c r="B17305"/>
      <c r="C17305"/>
      <c r="D17305"/>
      <c r="E17305"/>
      <c r="F17305"/>
      <c r="G17305"/>
      <c r="H17305"/>
      <c r="I17305"/>
      <c r="J17305"/>
      <c r="K17305" s="2"/>
      <c r="L17305" s="60"/>
    </row>
    <row r="17306" spans="1:12">
      <c r="A17306"/>
      <c r="B17306"/>
      <c r="C17306"/>
      <c r="D17306"/>
      <c r="E17306"/>
      <c r="F17306"/>
      <c r="G17306"/>
      <c r="H17306"/>
      <c r="I17306"/>
      <c r="J17306"/>
      <c r="K17306" s="2"/>
      <c r="L17306" s="60"/>
    </row>
    <row r="17307" spans="1:12">
      <c r="A17307"/>
      <c r="B17307"/>
      <c r="C17307"/>
      <c r="D17307"/>
      <c r="E17307"/>
      <c r="F17307"/>
      <c r="G17307"/>
      <c r="H17307"/>
      <c r="I17307"/>
      <c r="J17307"/>
      <c r="K17307" s="2"/>
      <c r="L17307" s="60"/>
    </row>
    <row r="17308" spans="1:12">
      <c r="A17308"/>
      <c r="B17308"/>
      <c r="C17308"/>
      <c r="D17308"/>
      <c r="E17308"/>
      <c r="F17308"/>
      <c r="G17308"/>
      <c r="H17308"/>
      <c r="I17308"/>
      <c r="J17308"/>
      <c r="K17308" s="2"/>
      <c r="L17308" s="60"/>
    </row>
    <row r="17309" spans="1:12">
      <c r="A17309"/>
      <c r="B17309"/>
      <c r="C17309"/>
      <c r="D17309"/>
      <c r="E17309"/>
      <c r="F17309"/>
      <c r="G17309"/>
      <c r="H17309"/>
      <c r="I17309"/>
      <c r="J17309"/>
      <c r="K17309" s="2"/>
      <c r="L17309" s="60"/>
    </row>
    <row r="17310" spans="1:12">
      <c r="A17310"/>
      <c r="B17310"/>
      <c r="C17310"/>
      <c r="D17310"/>
      <c r="E17310"/>
      <c r="F17310"/>
      <c r="G17310"/>
      <c r="H17310"/>
      <c r="I17310"/>
      <c r="J17310"/>
      <c r="K17310" s="2"/>
      <c r="L17310" s="60"/>
    </row>
    <row r="17311" spans="1:12">
      <c r="A17311"/>
      <c r="B17311"/>
      <c r="C17311"/>
      <c r="D17311"/>
      <c r="E17311"/>
      <c r="F17311"/>
      <c r="G17311"/>
      <c r="H17311"/>
      <c r="I17311"/>
      <c r="J17311"/>
      <c r="K17311" s="2"/>
      <c r="L17311" s="60"/>
    </row>
    <row r="17312" spans="1:12">
      <c r="A17312"/>
      <c r="B17312"/>
      <c r="C17312"/>
      <c r="D17312"/>
      <c r="E17312"/>
      <c r="F17312"/>
      <c r="G17312"/>
      <c r="H17312"/>
      <c r="I17312"/>
      <c r="J17312"/>
      <c r="K17312" s="2"/>
      <c r="L17312" s="60"/>
    </row>
    <row r="17313" spans="1:12">
      <c r="A17313"/>
      <c r="B17313"/>
      <c r="C17313"/>
      <c r="D17313"/>
      <c r="E17313"/>
      <c r="F17313"/>
      <c r="G17313"/>
      <c r="H17313"/>
      <c r="I17313"/>
      <c r="J17313"/>
      <c r="K17313" s="2"/>
      <c r="L17313" s="60"/>
    </row>
    <row r="17314" spans="1:12">
      <c r="A17314"/>
      <c r="B17314"/>
      <c r="C17314"/>
      <c r="D17314"/>
      <c r="E17314"/>
      <c r="F17314"/>
      <c r="G17314"/>
      <c r="H17314"/>
      <c r="I17314"/>
      <c r="J17314"/>
      <c r="K17314" s="2"/>
      <c r="L17314" s="60"/>
    </row>
    <row r="17315" spans="1:12">
      <c r="A17315"/>
      <c r="B17315"/>
      <c r="C17315"/>
      <c r="D17315"/>
      <c r="E17315"/>
      <c r="F17315"/>
      <c r="G17315"/>
      <c r="H17315"/>
      <c r="I17315"/>
      <c r="J17315"/>
      <c r="K17315" s="2"/>
      <c r="L17315" s="60"/>
    </row>
    <row r="17316" spans="1:12">
      <c r="A17316"/>
      <c r="B17316"/>
      <c r="C17316"/>
      <c r="D17316"/>
      <c r="E17316"/>
      <c r="F17316"/>
      <c r="G17316"/>
      <c r="H17316"/>
      <c r="I17316"/>
      <c r="J17316"/>
      <c r="K17316" s="2"/>
      <c r="L17316" s="60"/>
    </row>
    <row r="17317" spans="1:12">
      <c r="A17317"/>
      <c r="B17317"/>
      <c r="C17317"/>
      <c r="D17317"/>
      <c r="E17317"/>
      <c r="F17317"/>
      <c r="G17317"/>
      <c r="H17317"/>
      <c r="I17317"/>
      <c r="J17317"/>
      <c r="K17317" s="2"/>
      <c r="L17317" s="60"/>
    </row>
    <row r="17318" spans="1:12">
      <c r="A17318"/>
      <c r="B17318"/>
      <c r="C17318"/>
      <c r="D17318"/>
      <c r="E17318"/>
      <c r="F17318"/>
      <c r="G17318"/>
      <c r="H17318"/>
      <c r="I17318"/>
      <c r="J17318"/>
      <c r="K17318" s="2"/>
      <c r="L17318" s="60"/>
    </row>
    <row r="17319" spans="1:12">
      <c r="A17319"/>
      <c r="B17319"/>
      <c r="C17319"/>
      <c r="D17319"/>
      <c r="E17319"/>
      <c r="F17319"/>
      <c r="G17319"/>
      <c r="H17319"/>
      <c r="I17319"/>
      <c r="J17319"/>
      <c r="K17319" s="2"/>
      <c r="L17319" s="60"/>
    </row>
    <row r="17320" spans="1:12">
      <c r="A17320"/>
      <c r="B17320"/>
      <c r="C17320"/>
      <c r="D17320"/>
      <c r="E17320"/>
      <c r="F17320"/>
      <c r="G17320"/>
      <c r="H17320"/>
      <c r="I17320"/>
      <c r="J17320"/>
      <c r="K17320" s="2"/>
      <c r="L17320" s="60"/>
    </row>
    <row r="17321" spans="1:12">
      <c r="A17321"/>
      <c r="B17321"/>
      <c r="C17321"/>
      <c r="D17321"/>
      <c r="E17321"/>
      <c r="F17321"/>
      <c r="G17321"/>
      <c r="H17321"/>
      <c r="I17321"/>
      <c r="J17321"/>
      <c r="K17321" s="2"/>
      <c r="L17321" s="60"/>
    </row>
    <row r="17322" spans="1:12">
      <c r="A17322"/>
      <c r="B17322"/>
      <c r="C17322"/>
      <c r="D17322"/>
      <c r="E17322"/>
      <c r="F17322"/>
      <c r="G17322"/>
      <c r="H17322"/>
      <c r="I17322"/>
      <c r="J17322"/>
      <c r="K17322" s="2"/>
      <c r="L17322" s="60"/>
    </row>
    <row r="17323" spans="1:12">
      <c r="A17323"/>
      <c r="B17323"/>
      <c r="C17323"/>
      <c r="D17323"/>
      <c r="E17323"/>
      <c r="F17323"/>
      <c r="G17323"/>
      <c r="H17323"/>
      <c r="I17323"/>
      <c r="J17323"/>
      <c r="K17323" s="2"/>
      <c r="L17323" s="60"/>
    </row>
    <row r="17324" spans="1:12">
      <c r="A17324"/>
      <c r="B17324"/>
      <c r="C17324"/>
      <c r="D17324"/>
      <c r="E17324"/>
      <c r="F17324"/>
      <c r="G17324"/>
      <c r="H17324"/>
      <c r="I17324"/>
      <c r="J17324"/>
      <c r="K17324" s="2"/>
      <c r="L17324" s="60"/>
    </row>
    <row r="17325" spans="1:12">
      <c r="A17325"/>
      <c r="B17325"/>
      <c r="C17325"/>
      <c r="D17325"/>
      <c r="E17325"/>
      <c r="F17325"/>
      <c r="G17325"/>
      <c r="H17325"/>
      <c r="I17325"/>
      <c r="J17325"/>
      <c r="K17325" s="2"/>
      <c r="L17325" s="60"/>
    </row>
    <row r="17326" spans="1:12">
      <c r="A17326"/>
      <c r="B17326"/>
      <c r="C17326"/>
      <c r="D17326"/>
      <c r="E17326"/>
      <c r="F17326"/>
      <c r="G17326"/>
      <c r="H17326"/>
      <c r="I17326"/>
      <c r="J17326"/>
      <c r="K17326" s="2"/>
      <c r="L17326" s="60"/>
    </row>
    <row r="17327" spans="1:12">
      <c r="A17327"/>
      <c r="B17327"/>
      <c r="C17327"/>
      <c r="D17327"/>
      <c r="E17327"/>
      <c r="F17327"/>
      <c r="G17327"/>
      <c r="H17327"/>
      <c r="I17327"/>
      <c r="J17327"/>
      <c r="K17327" s="2"/>
      <c r="L17327" s="60"/>
    </row>
    <row r="17328" spans="1:12">
      <c r="A17328"/>
      <c r="B17328"/>
      <c r="C17328"/>
      <c r="D17328"/>
      <c r="E17328"/>
      <c r="F17328"/>
      <c r="G17328"/>
      <c r="H17328"/>
      <c r="I17328"/>
      <c r="J17328"/>
      <c r="K17328" s="2"/>
      <c r="L17328" s="60"/>
    </row>
    <row r="17329" spans="1:12">
      <c r="A17329"/>
      <c r="B17329"/>
      <c r="C17329"/>
      <c r="D17329"/>
      <c r="E17329"/>
      <c r="F17329"/>
      <c r="G17329"/>
      <c r="H17329"/>
      <c r="I17329"/>
      <c r="J17329"/>
      <c r="K17329" s="2"/>
      <c r="L17329" s="60"/>
    </row>
    <row r="17330" spans="1:12">
      <c r="A17330"/>
      <c r="B17330"/>
      <c r="C17330"/>
      <c r="D17330"/>
      <c r="E17330"/>
      <c r="F17330"/>
      <c r="G17330"/>
      <c r="H17330"/>
      <c r="I17330"/>
      <c r="J17330"/>
      <c r="K17330" s="2"/>
      <c r="L17330" s="60"/>
    </row>
    <row r="17331" spans="1:12">
      <c r="A17331"/>
      <c r="B17331"/>
      <c r="C17331"/>
      <c r="D17331"/>
      <c r="E17331"/>
      <c r="F17331"/>
      <c r="G17331"/>
      <c r="H17331"/>
      <c r="I17331"/>
      <c r="J17331"/>
      <c r="K17331" s="2"/>
      <c r="L17331" s="60"/>
    </row>
    <row r="17332" spans="1:12">
      <c r="A17332"/>
      <c r="B17332"/>
      <c r="C17332"/>
      <c r="D17332"/>
      <c r="E17332"/>
      <c r="F17332"/>
      <c r="G17332"/>
      <c r="H17332"/>
      <c r="I17332"/>
      <c r="J17332"/>
      <c r="K17332" s="2"/>
      <c r="L17332" s="60"/>
    </row>
    <row r="17333" spans="1:12">
      <c r="A17333"/>
      <c r="B17333"/>
      <c r="C17333"/>
      <c r="D17333"/>
      <c r="E17333"/>
      <c r="F17333"/>
      <c r="G17333"/>
      <c r="H17333"/>
      <c r="I17333"/>
      <c r="J17333"/>
      <c r="K17333" s="2"/>
      <c r="L17333" s="60"/>
    </row>
    <row r="17334" spans="1:12">
      <c r="A17334"/>
      <c r="B17334"/>
      <c r="C17334"/>
      <c r="D17334"/>
      <c r="E17334"/>
      <c r="F17334"/>
      <c r="G17334"/>
      <c r="H17334"/>
      <c r="I17334"/>
      <c r="J17334"/>
      <c r="K17334" s="2"/>
      <c r="L17334" s="60"/>
    </row>
    <row r="17335" spans="1:12">
      <c r="A17335"/>
      <c r="B17335"/>
      <c r="C17335"/>
      <c r="D17335"/>
      <c r="E17335"/>
      <c r="F17335"/>
      <c r="G17335"/>
      <c r="H17335"/>
      <c r="I17335"/>
      <c r="J17335"/>
      <c r="K17335" s="2"/>
      <c r="L17335" s="60"/>
    </row>
    <row r="17336" spans="1:12">
      <c r="A17336"/>
      <c r="B17336"/>
      <c r="C17336"/>
      <c r="D17336"/>
      <c r="E17336"/>
      <c r="F17336"/>
      <c r="G17336"/>
      <c r="H17336"/>
      <c r="I17336"/>
      <c r="J17336"/>
      <c r="K17336" s="2"/>
      <c r="L17336" s="60"/>
    </row>
    <row r="17337" spans="1:12">
      <c r="A17337"/>
      <c r="B17337"/>
      <c r="C17337"/>
      <c r="D17337"/>
      <c r="E17337"/>
      <c r="F17337"/>
      <c r="G17337"/>
      <c r="H17337"/>
      <c r="I17337"/>
      <c r="J17337"/>
      <c r="K17337" s="2"/>
      <c r="L17337" s="60"/>
    </row>
    <row r="17338" spans="1:12">
      <c r="A17338"/>
      <c r="B17338"/>
      <c r="C17338"/>
      <c r="D17338"/>
      <c r="E17338"/>
      <c r="F17338"/>
      <c r="G17338"/>
      <c r="H17338"/>
      <c r="I17338"/>
      <c r="J17338"/>
      <c r="K17338" s="2"/>
      <c r="L17338" s="60"/>
    </row>
    <row r="17339" spans="1:12">
      <c r="A17339"/>
      <c r="B17339"/>
      <c r="C17339"/>
      <c r="D17339"/>
      <c r="E17339"/>
      <c r="F17339"/>
      <c r="G17339"/>
      <c r="H17339"/>
      <c r="I17339"/>
      <c r="J17339"/>
      <c r="K17339" s="2"/>
      <c r="L17339" s="60"/>
    </row>
    <row r="17340" spans="1:12">
      <c r="A17340"/>
      <c r="B17340"/>
      <c r="C17340"/>
      <c r="D17340"/>
      <c r="E17340"/>
      <c r="F17340"/>
      <c r="G17340"/>
      <c r="H17340"/>
      <c r="I17340"/>
      <c r="J17340"/>
      <c r="K17340" s="2"/>
      <c r="L17340" s="60"/>
    </row>
    <row r="17341" spans="1:12">
      <c r="A17341"/>
      <c r="B17341"/>
      <c r="C17341"/>
      <c r="D17341"/>
      <c r="E17341"/>
      <c r="F17341"/>
      <c r="G17341"/>
      <c r="H17341"/>
      <c r="I17341"/>
      <c r="J17341"/>
      <c r="K17341" s="2"/>
      <c r="L17341" s="60"/>
    </row>
    <row r="17342" spans="1:12">
      <c r="A17342"/>
      <c r="B17342"/>
      <c r="C17342"/>
      <c r="D17342"/>
      <c r="E17342"/>
      <c r="F17342"/>
      <c r="G17342"/>
      <c r="H17342"/>
      <c r="I17342"/>
      <c r="J17342"/>
      <c r="K17342" s="2"/>
      <c r="L17342" s="60"/>
    </row>
    <row r="17343" spans="1:12">
      <c r="A17343"/>
      <c r="B17343"/>
      <c r="C17343"/>
      <c r="D17343"/>
      <c r="E17343"/>
      <c r="F17343"/>
      <c r="G17343"/>
      <c r="H17343"/>
      <c r="I17343"/>
      <c r="J17343"/>
      <c r="K17343" s="2"/>
      <c r="L17343" s="60"/>
    </row>
    <row r="17344" spans="1:12">
      <c r="A17344"/>
      <c r="B17344"/>
      <c r="C17344"/>
      <c r="D17344"/>
      <c r="E17344"/>
      <c r="F17344"/>
      <c r="G17344"/>
      <c r="H17344"/>
      <c r="I17344"/>
      <c r="J17344"/>
      <c r="K17344" s="2"/>
      <c r="L17344" s="60"/>
    </row>
    <row r="17345" spans="1:12">
      <c r="A17345"/>
      <c r="B17345"/>
      <c r="C17345"/>
      <c r="D17345"/>
      <c r="E17345"/>
      <c r="F17345"/>
      <c r="G17345"/>
      <c r="H17345"/>
      <c r="I17345"/>
      <c r="J17345"/>
      <c r="K17345" s="2"/>
      <c r="L17345" s="60"/>
    </row>
    <row r="17346" spans="1:12">
      <c r="A17346"/>
      <c r="B17346"/>
      <c r="C17346"/>
      <c r="D17346"/>
      <c r="E17346"/>
      <c r="F17346"/>
      <c r="G17346"/>
      <c r="H17346"/>
      <c r="I17346"/>
      <c r="J17346"/>
      <c r="K17346" s="2"/>
      <c r="L17346" s="60"/>
    </row>
    <row r="17347" spans="1:12">
      <c r="A17347"/>
      <c r="B17347"/>
      <c r="C17347"/>
      <c r="D17347"/>
      <c r="E17347"/>
      <c r="F17347"/>
      <c r="G17347"/>
      <c r="H17347"/>
      <c r="I17347"/>
      <c r="J17347"/>
      <c r="K17347" s="2"/>
      <c r="L17347" s="60"/>
    </row>
    <row r="17348" spans="1:12">
      <c r="A17348"/>
      <c r="B17348"/>
      <c r="C17348"/>
      <c r="D17348"/>
      <c r="E17348"/>
      <c r="F17348"/>
      <c r="G17348"/>
      <c r="H17348"/>
      <c r="I17348"/>
      <c r="J17348"/>
      <c r="K17348" s="2"/>
      <c r="L17348" s="60"/>
    </row>
    <row r="17349" spans="1:12">
      <c r="A17349"/>
      <c r="B17349"/>
      <c r="C17349"/>
      <c r="D17349"/>
      <c r="E17349"/>
      <c r="F17349"/>
      <c r="G17349"/>
      <c r="H17349"/>
      <c r="I17349"/>
      <c r="J17349"/>
      <c r="K17349" s="2"/>
      <c r="L17349" s="60"/>
    </row>
    <row r="17350" spans="1:12">
      <c r="A17350"/>
      <c r="B17350"/>
      <c r="C17350"/>
      <c r="D17350"/>
      <c r="E17350"/>
      <c r="F17350"/>
      <c r="G17350"/>
      <c r="H17350"/>
      <c r="I17350"/>
      <c r="J17350"/>
      <c r="K17350" s="2"/>
      <c r="L17350" s="60"/>
    </row>
    <row r="17351" spans="1:12">
      <c r="A17351"/>
      <c r="B17351"/>
      <c r="C17351"/>
      <c r="D17351"/>
      <c r="E17351"/>
      <c r="F17351"/>
      <c r="G17351"/>
      <c r="H17351"/>
      <c r="I17351"/>
      <c r="J17351"/>
      <c r="K17351" s="2"/>
      <c r="L17351" s="60"/>
    </row>
    <row r="17352" spans="1:12">
      <c r="A17352"/>
      <c r="B17352"/>
      <c r="C17352"/>
      <c r="D17352"/>
      <c r="E17352"/>
      <c r="F17352"/>
      <c r="G17352"/>
      <c r="H17352"/>
      <c r="I17352"/>
      <c r="J17352"/>
      <c r="K17352" s="2"/>
      <c r="L17352" s="60"/>
    </row>
    <row r="17353" spans="1:12">
      <c r="A17353"/>
      <c r="B17353"/>
      <c r="C17353"/>
      <c r="D17353"/>
      <c r="E17353"/>
      <c r="F17353"/>
      <c r="G17353"/>
      <c r="H17353"/>
      <c r="I17353"/>
      <c r="J17353"/>
      <c r="K17353" s="2"/>
      <c r="L17353" s="60"/>
    </row>
    <row r="17354" spans="1:12">
      <c r="A17354"/>
      <c r="B17354"/>
      <c r="C17354"/>
      <c r="D17354"/>
      <c r="E17354"/>
      <c r="F17354"/>
      <c r="G17354"/>
      <c r="H17354"/>
      <c r="I17354"/>
      <c r="J17354"/>
      <c r="K17354" s="2"/>
      <c r="L17354" s="60"/>
    </row>
    <row r="17355" spans="1:12">
      <c r="A17355"/>
      <c r="B17355"/>
      <c r="C17355"/>
      <c r="D17355"/>
      <c r="E17355"/>
      <c r="F17355"/>
      <c r="G17355"/>
      <c r="H17355"/>
      <c r="I17355"/>
      <c r="J17355"/>
      <c r="K17355" s="2"/>
      <c r="L17355" s="60"/>
    </row>
    <row r="17356" spans="1:12">
      <c r="A17356"/>
      <c r="B17356"/>
      <c r="C17356"/>
      <c r="D17356"/>
      <c r="E17356"/>
      <c r="F17356"/>
      <c r="G17356"/>
      <c r="H17356"/>
      <c r="I17356"/>
      <c r="J17356"/>
      <c r="K17356" s="2"/>
      <c r="L17356" s="60"/>
    </row>
    <row r="17357" spans="1:12">
      <c r="A17357"/>
      <c r="B17357"/>
      <c r="C17357"/>
      <c r="D17357"/>
      <c r="E17357"/>
      <c r="F17357"/>
      <c r="G17357"/>
      <c r="H17357"/>
      <c r="I17357"/>
      <c r="J17357"/>
      <c r="K17357" s="2"/>
      <c r="L17357" s="60"/>
    </row>
    <row r="17358" spans="1:12">
      <c r="A17358"/>
      <c r="B17358"/>
      <c r="C17358"/>
      <c r="D17358"/>
      <c r="E17358"/>
      <c r="F17358"/>
      <c r="G17358"/>
      <c r="H17358"/>
      <c r="I17358"/>
      <c r="J17358"/>
      <c r="K17358" s="2"/>
      <c r="L17358" s="60"/>
    </row>
    <row r="17359" spans="1:12">
      <c r="A17359"/>
      <c r="B17359"/>
      <c r="C17359"/>
      <c r="D17359"/>
      <c r="E17359"/>
      <c r="F17359"/>
      <c r="G17359"/>
      <c r="H17359"/>
      <c r="I17359"/>
      <c r="J17359"/>
      <c r="K17359" s="2"/>
      <c r="L17359" s="60"/>
    </row>
    <row r="17360" spans="1:12">
      <c r="A17360"/>
      <c r="B17360"/>
      <c r="C17360"/>
      <c r="D17360"/>
      <c r="E17360"/>
      <c r="F17360"/>
      <c r="G17360"/>
      <c r="H17360"/>
      <c r="I17360"/>
      <c r="J17360"/>
      <c r="K17360" s="2"/>
      <c r="L17360" s="60"/>
    </row>
    <row r="17361" spans="1:12">
      <c r="A17361"/>
      <c r="B17361"/>
      <c r="C17361"/>
      <c r="D17361"/>
      <c r="E17361"/>
      <c r="F17361"/>
      <c r="G17361"/>
      <c r="H17361"/>
      <c r="I17361"/>
      <c r="J17361"/>
      <c r="K17361" s="2"/>
      <c r="L17361" s="60"/>
    </row>
    <row r="17362" spans="1:12">
      <c r="A17362"/>
      <c r="B17362"/>
      <c r="C17362"/>
      <c r="D17362"/>
      <c r="E17362"/>
      <c r="F17362"/>
      <c r="G17362"/>
      <c r="H17362"/>
      <c r="I17362"/>
      <c r="J17362"/>
      <c r="K17362" s="2"/>
      <c r="L17362" s="60"/>
    </row>
    <row r="17363" spans="1:12">
      <c r="A17363"/>
      <c r="B17363"/>
      <c r="C17363"/>
      <c r="D17363"/>
      <c r="E17363"/>
      <c r="F17363"/>
      <c r="G17363"/>
      <c r="H17363"/>
      <c r="I17363"/>
      <c r="J17363"/>
      <c r="K17363" s="2"/>
      <c r="L17363" s="60"/>
    </row>
    <row r="17364" spans="1:12">
      <c r="A17364"/>
      <c r="B17364"/>
      <c r="C17364"/>
      <c r="D17364"/>
      <c r="E17364"/>
      <c r="F17364"/>
      <c r="G17364"/>
      <c r="H17364"/>
      <c r="I17364"/>
      <c r="J17364"/>
      <c r="K17364" s="2"/>
      <c r="L17364" s="60"/>
    </row>
    <row r="17365" spans="1:12">
      <c r="A17365"/>
      <c r="B17365"/>
      <c r="C17365"/>
      <c r="D17365"/>
      <c r="E17365"/>
      <c r="F17365"/>
      <c r="G17365"/>
      <c r="H17365"/>
      <c r="I17365"/>
      <c r="J17365"/>
      <c r="K17365" s="2"/>
      <c r="L17365" s="60"/>
    </row>
    <row r="17366" spans="1:12">
      <c r="A17366"/>
      <c r="B17366"/>
      <c r="C17366"/>
      <c r="D17366"/>
      <c r="E17366"/>
      <c r="F17366"/>
      <c r="G17366"/>
      <c r="H17366"/>
      <c r="I17366"/>
      <c r="J17366"/>
      <c r="K17366" s="2"/>
      <c r="L17366" s="60"/>
    </row>
    <row r="17367" spans="1:12">
      <c r="A17367"/>
      <c r="B17367"/>
      <c r="C17367"/>
      <c r="D17367"/>
      <c r="E17367"/>
      <c r="F17367"/>
      <c r="G17367"/>
      <c r="H17367"/>
      <c r="I17367"/>
      <c r="J17367"/>
      <c r="K17367" s="2"/>
      <c r="L17367" s="60"/>
    </row>
    <row r="17368" spans="1:12">
      <c r="A17368"/>
      <c r="B17368"/>
      <c r="C17368"/>
      <c r="D17368"/>
      <c r="E17368"/>
      <c r="F17368"/>
      <c r="G17368"/>
      <c r="H17368"/>
      <c r="I17368"/>
      <c r="J17368"/>
      <c r="K17368" s="2"/>
      <c r="L17368" s="60"/>
    </row>
    <row r="17369" spans="1:12">
      <c r="A17369"/>
      <c r="B17369"/>
      <c r="C17369"/>
      <c r="D17369"/>
      <c r="E17369"/>
      <c r="F17369"/>
      <c r="G17369"/>
      <c r="H17369"/>
      <c r="I17369"/>
      <c r="J17369"/>
      <c r="K17369" s="2"/>
      <c r="L17369" s="60"/>
    </row>
    <row r="17370" spans="1:12">
      <c r="A17370"/>
      <c r="B17370"/>
      <c r="C17370"/>
      <c r="D17370"/>
      <c r="E17370"/>
      <c r="F17370"/>
      <c r="G17370"/>
      <c r="H17370"/>
      <c r="I17370"/>
      <c r="J17370"/>
      <c r="K17370" s="2"/>
      <c r="L17370" s="60"/>
    </row>
    <row r="17371" spans="1:12">
      <c r="A17371"/>
      <c r="B17371"/>
      <c r="C17371"/>
      <c r="D17371"/>
      <c r="E17371"/>
      <c r="F17371"/>
      <c r="G17371"/>
      <c r="H17371"/>
      <c r="I17371"/>
      <c r="J17371"/>
      <c r="K17371" s="2"/>
      <c r="L17371" s="60"/>
    </row>
    <row r="17372" spans="1:12">
      <c r="A17372"/>
      <c r="B17372"/>
      <c r="C17372"/>
      <c r="D17372"/>
      <c r="E17372"/>
      <c r="F17372"/>
      <c r="G17372"/>
      <c r="H17372"/>
      <c r="I17372"/>
      <c r="J17372"/>
      <c r="K17372" s="2"/>
      <c r="L17372" s="60"/>
    </row>
    <row r="17373" spans="1:12">
      <c r="A17373"/>
      <c r="B17373"/>
      <c r="C17373"/>
      <c r="D17373"/>
      <c r="E17373"/>
      <c r="F17373"/>
      <c r="G17373"/>
      <c r="H17373"/>
      <c r="I17373"/>
      <c r="J17373"/>
      <c r="K17373" s="2"/>
      <c r="L17373" s="60"/>
    </row>
    <row r="17374" spans="1:12">
      <c r="A17374"/>
      <c r="B17374"/>
      <c r="C17374"/>
      <c r="D17374"/>
      <c r="E17374"/>
      <c r="F17374"/>
      <c r="G17374"/>
      <c r="H17374"/>
      <c r="I17374"/>
      <c r="J17374"/>
      <c r="K17374" s="2"/>
      <c r="L17374" s="60"/>
    </row>
    <row r="17375" spans="1:12">
      <c r="A17375"/>
      <c r="B17375"/>
      <c r="C17375"/>
      <c r="D17375"/>
      <c r="E17375"/>
      <c r="F17375"/>
      <c r="G17375"/>
      <c r="H17375"/>
      <c r="I17375"/>
      <c r="J17375"/>
      <c r="K17375" s="2"/>
      <c r="L17375" s="60"/>
    </row>
    <row r="17376" spans="1:12">
      <c r="A17376"/>
      <c r="B17376"/>
      <c r="C17376"/>
      <c r="D17376"/>
      <c r="E17376"/>
      <c r="F17376"/>
      <c r="G17376"/>
      <c r="H17376"/>
      <c r="I17376"/>
      <c r="J17376"/>
      <c r="K17376" s="2"/>
      <c r="L17376" s="60"/>
    </row>
    <row r="17377" spans="1:12">
      <c r="A17377"/>
      <c r="B17377"/>
      <c r="C17377"/>
      <c r="D17377"/>
      <c r="E17377"/>
      <c r="F17377"/>
      <c r="G17377"/>
      <c r="H17377"/>
      <c r="I17377"/>
      <c r="J17377"/>
      <c r="K17377" s="2"/>
      <c r="L17377" s="60"/>
    </row>
    <row r="17378" spans="1:12">
      <c r="A17378"/>
      <c r="B17378"/>
      <c r="C17378"/>
      <c r="D17378"/>
      <c r="E17378"/>
      <c r="F17378"/>
      <c r="G17378"/>
      <c r="H17378"/>
      <c r="I17378"/>
      <c r="J17378"/>
      <c r="K17378" s="2"/>
      <c r="L17378" s="60"/>
    </row>
    <row r="17379" spans="1:12">
      <c r="A17379"/>
      <c r="B17379"/>
      <c r="C17379"/>
      <c r="D17379"/>
      <c r="E17379"/>
      <c r="F17379"/>
      <c r="G17379"/>
      <c r="H17379"/>
      <c r="I17379"/>
      <c r="J17379"/>
      <c r="K17379" s="2"/>
      <c r="L17379" s="60"/>
    </row>
    <row r="17380" spans="1:12">
      <c r="A17380"/>
      <c r="B17380"/>
      <c r="C17380"/>
      <c r="D17380"/>
      <c r="E17380"/>
      <c r="F17380"/>
      <c r="G17380"/>
      <c r="H17380"/>
      <c r="I17380"/>
      <c r="J17380"/>
      <c r="K17380" s="2"/>
      <c r="L17380" s="60"/>
    </row>
    <row r="17381" spans="1:12">
      <c r="A17381"/>
      <c r="B17381"/>
      <c r="C17381"/>
      <c r="D17381"/>
      <c r="E17381"/>
      <c r="F17381"/>
      <c r="G17381"/>
      <c r="H17381"/>
      <c r="I17381"/>
      <c r="J17381"/>
      <c r="K17381" s="2"/>
      <c r="L17381" s="60"/>
    </row>
    <row r="17382" spans="1:12">
      <c r="A17382"/>
      <c r="B17382"/>
      <c r="C17382"/>
      <c r="D17382"/>
      <c r="E17382"/>
      <c r="F17382"/>
      <c r="G17382"/>
      <c r="H17382"/>
      <c r="I17382"/>
      <c r="J17382"/>
      <c r="K17382" s="2"/>
      <c r="L17382" s="60"/>
    </row>
    <row r="17383" spans="1:12">
      <c r="A17383"/>
      <c r="B17383"/>
      <c r="C17383"/>
      <c r="D17383"/>
      <c r="E17383"/>
      <c r="F17383"/>
      <c r="G17383"/>
      <c r="H17383"/>
      <c r="I17383"/>
      <c r="J17383"/>
      <c r="K17383" s="2"/>
      <c r="L17383" s="60"/>
    </row>
    <row r="17384" spans="1:12">
      <c r="A17384"/>
      <c r="B17384"/>
      <c r="C17384"/>
      <c r="D17384"/>
      <c r="E17384"/>
      <c r="F17384"/>
      <c r="G17384"/>
      <c r="H17384"/>
      <c r="I17384"/>
      <c r="J17384"/>
      <c r="K17384" s="2"/>
      <c r="L17384" s="60"/>
    </row>
    <row r="17385" spans="1:12">
      <c r="A17385"/>
      <c r="B17385"/>
      <c r="C17385"/>
      <c r="D17385"/>
      <c r="E17385"/>
      <c r="F17385"/>
      <c r="G17385"/>
      <c r="H17385"/>
      <c r="I17385"/>
      <c r="J17385"/>
      <c r="K17385" s="2"/>
      <c r="L17385" s="60"/>
    </row>
    <row r="17386" spans="1:12">
      <c r="A17386"/>
      <c r="B17386"/>
      <c r="C17386"/>
      <c r="D17386"/>
      <c r="E17386"/>
      <c r="F17386"/>
      <c r="G17386"/>
      <c r="H17386"/>
      <c r="I17386"/>
      <c r="J17386"/>
      <c r="K17386" s="2"/>
      <c r="L17386" s="60"/>
    </row>
    <row r="17387" spans="1:12">
      <c r="A17387"/>
      <c r="B17387"/>
      <c r="C17387"/>
      <c r="D17387"/>
      <c r="E17387"/>
      <c r="F17387"/>
      <c r="G17387"/>
      <c r="H17387"/>
      <c r="I17387"/>
      <c r="J17387"/>
      <c r="K17387" s="2"/>
      <c r="L17387" s="60"/>
    </row>
    <row r="17388" spans="1:12">
      <c r="A17388"/>
      <c r="B17388"/>
      <c r="C17388"/>
      <c r="D17388"/>
      <c r="E17388"/>
      <c r="F17388"/>
      <c r="G17388"/>
      <c r="H17388"/>
      <c r="I17388"/>
      <c r="J17388"/>
      <c r="K17388" s="2"/>
      <c r="L17388" s="60"/>
    </row>
    <row r="17389" spans="1:12">
      <c r="A17389"/>
      <c r="B17389"/>
      <c r="C17389"/>
      <c r="D17389"/>
      <c r="E17389"/>
      <c r="F17389"/>
      <c r="G17389"/>
      <c r="H17389"/>
      <c r="I17389"/>
      <c r="J17389"/>
      <c r="K17389" s="2"/>
      <c r="L17389" s="60"/>
    </row>
    <row r="17390" spans="1:12">
      <c r="A17390"/>
      <c r="B17390"/>
      <c r="C17390"/>
      <c r="D17390"/>
      <c r="E17390"/>
      <c r="F17390"/>
      <c r="G17390"/>
      <c r="H17390"/>
      <c r="I17390"/>
      <c r="J17390"/>
      <c r="K17390" s="2"/>
      <c r="L17390" s="60"/>
    </row>
    <row r="17391" spans="1:12">
      <c r="A17391"/>
      <c r="B17391"/>
      <c r="C17391"/>
      <c r="D17391"/>
      <c r="E17391"/>
      <c r="F17391"/>
      <c r="G17391"/>
      <c r="H17391"/>
      <c r="I17391"/>
      <c r="J17391"/>
      <c r="K17391" s="2"/>
      <c r="L17391" s="60"/>
    </row>
    <row r="17392" spans="1:12">
      <c r="A17392"/>
      <c r="B17392"/>
      <c r="C17392"/>
      <c r="D17392"/>
      <c r="E17392"/>
      <c r="F17392"/>
      <c r="G17392"/>
      <c r="H17392"/>
      <c r="I17392"/>
      <c r="J17392"/>
      <c r="K17392" s="2"/>
      <c r="L17392" s="60"/>
    </row>
    <row r="17393" spans="1:12">
      <c r="A17393"/>
      <c r="B17393"/>
      <c r="C17393"/>
      <c r="D17393"/>
      <c r="E17393"/>
      <c r="F17393"/>
      <c r="G17393"/>
      <c r="H17393"/>
      <c r="I17393"/>
      <c r="J17393"/>
      <c r="K17393" s="2"/>
      <c r="L17393" s="60"/>
    </row>
    <row r="17394" spans="1:12">
      <c r="A17394"/>
      <c r="B17394"/>
      <c r="C17394"/>
      <c r="D17394"/>
      <c r="E17394"/>
      <c r="F17394"/>
      <c r="G17394"/>
      <c r="H17394"/>
      <c r="I17394"/>
      <c r="J17394"/>
      <c r="K17394" s="2"/>
      <c r="L17394" s="60"/>
    </row>
    <row r="17395" spans="1:12">
      <c r="A17395"/>
      <c r="B17395"/>
      <c r="C17395"/>
      <c r="D17395"/>
      <c r="E17395"/>
      <c r="F17395"/>
      <c r="G17395"/>
      <c r="H17395"/>
      <c r="I17395"/>
      <c r="J17395"/>
      <c r="K17395" s="2"/>
      <c r="L17395" s="60"/>
    </row>
    <row r="17396" spans="1:12">
      <c r="A17396"/>
      <c r="B17396"/>
      <c r="C17396"/>
      <c r="D17396"/>
      <c r="E17396"/>
      <c r="F17396"/>
      <c r="G17396"/>
      <c r="H17396"/>
      <c r="I17396"/>
      <c r="J17396"/>
      <c r="K17396" s="2"/>
      <c r="L17396" s="60"/>
    </row>
    <row r="17397" spans="1:12">
      <c r="A17397"/>
      <c r="B17397"/>
      <c r="C17397"/>
      <c r="D17397"/>
      <c r="E17397"/>
      <c r="F17397"/>
      <c r="G17397"/>
      <c r="H17397"/>
      <c r="I17397"/>
      <c r="J17397"/>
      <c r="K17397" s="2"/>
      <c r="L17397" s="60"/>
    </row>
    <row r="17398" spans="1:12">
      <c r="A17398"/>
      <c r="B17398"/>
      <c r="C17398"/>
      <c r="D17398"/>
      <c r="E17398"/>
      <c r="F17398"/>
      <c r="G17398"/>
      <c r="H17398"/>
      <c r="I17398"/>
      <c r="J17398"/>
      <c r="K17398" s="2"/>
      <c r="L17398" s="60"/>
    </row>
    <row r="17399" spans="1:12">
      <c r="A17399"/>
      <c r="B17399"/>
      <c r="C17399"/>
      <c r="D17399"/>
      <c r="E17399"/>
      <c r="F17399"/>
      <c r="G17399"/>
      <c r="H17399"/>
      <c r="I17399"/>
      <c r="J17399"/>
      <c r="K17399" s="2"/>
      <c r="L17399" s="60"/>
    </row>
    <row r="17400" spans="1:12">
      <c r="A17400"/>
      <c r="B17400"/>
      <c r="C17400"/>
      <c r="D17400"/>
      <c r="E17400"/>
      <c r="F17400"/>
      <c r="G17400"/>
      <c r="H17400"/>
      <c r="I17400"/>
      <c r="J17400"/>
      <c r="K17400" s="2"/>
      <c r="L17400" s="60"/>
    </row>
    <row r="17401" spans="1:12">
      <c r="A17401"/>
      <c r="B17401"/>
      <c r="C17401"/>
      <c r="D17401"/>
      <c r="E17401"/>
      <c r="F17401"/>
      <c r="G17401"/>
      <c r="H17401"/>
      <c r="I17401"/>
      <c r="J17401"/>
      <c r="K17401" s="2"/>
      <c r="L17401" s="60"/>
    </row>
    <row r="17402" spans="1:12">
      <c r="A17402"/>
      <c r="B17402"/>
      <c r="C17402"/>
      <c r="D17402"/>
      <c r="E17402"/>
      <c r="F17402"/>
      <c r="G17402"/>
      <c r="H17402"/>
      <c r="I17402"/>
      <c r="J17402"/>
      <c r="K17402" s="2"/>
      <c r="L17402" s="60"/>
    </row>
    <row r="17403" spans="1:12">
      <c r="A17403"/>
      <c r="B17403"/>
      <c r="C17403"/>
      <c r="D17403"/>
      <c r="E17403"/>
      <c r="F17403"/>
      <c r="G17403"/>
      <c r="H17403"/>
      <c r="I17403"/>
      <c r="J17403"/>
      <c r="K17403" s="2"/>
      <c r="L17403" s="60"/>
    </row>
    <row r="17404" spans="1:12">
      <c r="A17404"/>
      <c r="B17404"/>
      <c r="C17404"/>
      <c r="D17404"/>
      <c r="E17404"/>
      <c r="F17404"/>
      <c r="G17404"/>
      <c r="H17404"/>
      <c r="I17404"/>
      <c r="J17404"/>
      <c r="K17404" s="2"/>
      <c r="L17404" s="60"/>
    </row>
    <row r="17405" spans="1:12">
      <c r="A17405"/>
      <c r="B17405"/>
      <c r="C17405"/>
      <c r="D17405"/>
      <c r="E17405"/>
      <c r="F17405"/>
      <c r="G17405"/>
      <c r="H17405"/>
      <c r="I17405"/>
      <c r="J17405"/>
      <c r="K17405" s="2"/>
      <c r="L17405" s="60"/>
    </row>
    <row r="17406" spans="1:12">
      <c r="A17406"/>
      <c r="B17406"/>
      <c r="C17406"/>
      <c r="D17406"/>
      <c r="E17406"/>
      <c r="F17406"/>
      <c r="G17406"/>
      <c r="H17406"/>
      <c r="I17406"/>
      <c r="J17406"/>
      <c r="K17406" s="2"/>
      <c r="L17406" s="60"/>
    </row>
    <row r="17407" spans="1:12">
      <c r="A17407"/>
      <c r="B17407"/>
      <c r="C17407"/>
      <c r="D17407"/>
      <c r="E17407"/>
      <c r="F17407"/>
      <c r="G17407"/>
      <c r="H17407"/>
      <c r="I17407"/>
      <c r="J17407"/>
      <c r="K17407" s="2"/>
      <c r="L17407" s="60"/>
    </row>
    <row r="17408" spans="1:12">
      <c r="A17408"/>
      <c r="B17408"/>
      <c r="C17408"/>
      <c r="D17408"/>
      <c r="E17408"/>
      <c r="F17408"/>
      <c r="G17408"/>
      <c r="H17408"/>
      <c r="I17408"/>
      <c r="J17408"/>
      <c r="K17408" s="2"/>
      <c r="L17408" s="60"/>
    </row>
    <row r="17409" spans="1:12">
      <c r="A17409"/>
      <c r="B17409"/>
      <c r="C17409"/>
      <c r="D17409"/>
      <c r="E17409"/>
      <c r="F17409"/>
      <c r="G17409"/>
      <c r="H17409"/>
      <c r="I17409"/>
      <c r="J17409"/>
      <c r="K17409" s="2"/>
      <c r="L17409" s="60"/>
    </row>
    <row r="17410" spans="1:12">
      <c r="A17410"/>
      <c r="B17410"/>
      <c r="C17410"/>
      <c r="D17410"/>
      <c r="E17410"/>
      <c r="F17410"/>
      <c r="G17410"/>
      <c r="H17410"/>
      <c r="I17410"/>
      <c r="J17410"/>
      <c r="K17410" s="2"/>
      <c r="L17410" s="60"/>
    </row>
    <row r="17411" spans="1:12">
      <c r="A17411"/>
      <c r="B17411"/>
      <c r="C17411"/>
      <c r="D17411"/>
      <c r="E17411"/>
      <c r="F17411"/>
      <c r="G17411"/>
      <c r="H17411"/>
      <c r="I17411"/>
      <c r="J17411"/>
      <c r="K17411" s="2"/>
      <c r="L17411" s="60"/>
    </row>
    <row r="17412" spans="1:12">
      <c r="A17412"/>
      <c r="B17412"/>
      <c r="C17412"/>
      <c r="D17412"/>
      <c r="E17412"/>
      <c r="F17412"/>
      <c r="G17412"/>
      <c r="H17412"/>
      <c r="I17412"/>
      <c r="J17412"/>
      <c r="K17412" s="2"/>
      <c r="L17412" s="60"/>
    </row>
    <row r="17413" spans="1:12">
      <c r="A17413"/>
      <c r="B17413"/>
      <c r="C17413"/>
      <c r="D17413"/>
      <c r="E17413"/>
      <c r="F17413"/>
      <c r="G17413"/>
      <c r="H17413"/>
      <c r="I17413"/>
      <c r="J17413"/>
      <c r="K17413" s="2"/>
      <c r="L17413" s="60"/>
    </row>
    <row r="17414" spans="1:12">
      <c r="A17414"/>
      <c r="B17414"/>
      <c r="C17414"/>
      <c r="D17414"/>
      <c r="E17414"/>
      <c r="F17414"/>
      <c r="G17414"/>
      <c r="H17414"/>
      <c r="I17414"/>
      <c r="J17414"/>
      <c r="K17414" s="2"/>
      <c r="L17414" s="60"/>
    </row>
    <row r="17415" spans="1:12">
      <c r="A17415"/>
      <c r="B17415"/>
      <c r="C17415"/>
      <c r="D17415"/>
      <c r="E17415"/>
      <c r="F17415"/>
      <c r="G17415"/>
      <c r="H17415"/>
      <c r="I17415"/>
      <c r="J17415"/>
      <c r="K17415" s="2"/>
      <c r="L17415" s="60"/>
    </row>
    <row r="17416" spans="1:12">
      <c r="A17416"/>
      <c r="B17416"/>
      <c r="C17416"/>
      <c r="D17416"/>
      <c r="E17416"/>
      <c r="F17416"/>
      <c r="G17416"/>
      <c r="H17416"/>
      <c r="I17416"/>
      <c r="J17416"/>
      <c r="K17416" s="2"/>
      <c r="L17416" s="60"/>
    </row>
    <row r="17417" spans="1:12">
      <c r="A17417"/>
      <c r="B17417"/>
      <c r="C17417"/>
      <c r="D17417"/>
      <c r="E17417"/>
      <c r="F17417"/>
      <c r="G17417"/>
      <c r="H17417"/>
      <c r="I17417"/>
      <c r="J17417"/>
      <c r="K17417" s="2"/>
      <c r="L17417" s="60"/>
    </row>
    <row r="17418" spans="1:12">
      <c r="A17418"/>
      <c r="B17418"/>
      <c r="C17418"/>
      <c r="D17418"/>
      <c r="E17418"/>
      <c r="F17418"/>
      <c r="G17418"/>
      <c r="H17418"/>
      <c r="I17418"/>
      <c r="J17418"/>
      <c r="K17418" s="2"/>
      <c r="L17418" s="60"/>
    </row>
    <row r="17419" spans="1:12">
      <c r="A17419"/>
      <c r="B17419"/>
      <c r="C17419"/>
      <c r="D17419"/>
      <c r="E17419"/>
      <c r="F17419"/>
      <c r="G17419"/>
      <c r="H17419"/>
      <c r="I17419"/>
      <c r="J17419"/>
      <c r="K17419" s="2"/>
      <c r="L17419" s="60"/>
    </row>
    <row r="17420" spans="1:12">
      <c r="A17420"/>
      <c r="B17420"/>
      <c r="C17420"/>
      <c r="D17420"/>
      <c r="E17420"/>
      <c r="F17420"/>
      <c r="G17420"/>
      <c r="H17420"/>
      <c r="I17420"/>
      <c r="J17420"/>
      <c r="K17420" s="2"/>
      <c r="L17420" s="60"/>
    </row>
    <row r="17421" spans="1:12">
      <c r="A17421"/>
      <c r="B17421"/>
      <c r="C17421"/>
      <c r="D17421"/>
      <c r="E17421"/>
      <c r="F17421"/>
      <c r="G17421"/>
      <c r="H17421"/>
      <c r="I17421"/>
      <c r="J17421"/>
      <c r="K17421" s="2"/>
      <c r="L17421" s="60"/>
    </row>
    <row r="17422" spans="1:12">
      <c r="A17422"/>
      <c r="B17422"/>
      <c r="C17422"/>
      <c r="D17422"/>
      <c r="E17422"/>
      <c r="F17422"/>
      <c r="G17422"/>
      <c r="H17422"/>
      <c r="I17422"/>
      <c r="J17422"/>
      <c r="K17422" s="2"/>
      <c r="L17422" s="60"/>
    </row>
    <row r="17423" spans="1:12">
      <c r="A17423"/>
      <c r="B17423"/>
      <c r="C17423"/>
      <c r="D17423"/>
      <c r="E17423"/>
      <c r="F17423"/>
      <c r="G17423"/>
      <c r="H17423"/>
      <c r="I17423"/>
      <c r="J17423"/>
      <c r="K17423" s="2"/>
      <c r="L17423" s="60"/>
    </row>
    <row r="17424" spans="1:12">
      <c r="A17424"/>
      <c r="B17424"/>
      <c r="C17424"/>
      <c r="D17424"/>
      <c r="E17424"/>
      <c r="F17424"/>
      <c r="G17424"/>
      <c r="H17424"/>
      <c r="I17424"/>
      <c r="J17424"/>
      <c r="K17424" s="2"/>
      <c r="L17424" s="60"/>
    </row>
    <row r="17425" spans="1:12">
      <c r="A17425"/>
      <c r="B17425"/>
      <c r="C17425"/>
      <c r="D17425"/>
      <c r="E17425"/>
      <c r="F17425"/>
      <c r="G17425"/>
      <c r="H17425"/>
      <c r="I17425"/>
      <c r="J17425"/>
      <c r="K17425" s="2"/>
      <c r="L17425" s="60"/>
    </row>
    <row r="17426" spans="1:12">
      <c r="A17426"/>
      <c r="B17426"/>
      <c r="C17426"/>
      <c r="D17426"/>
      <c r="E17426"/>
      <c r="F17426"/>
      <c r="G17426"/>
      <c r="H17426"/>
      <c r="I17426"/>
      <c r="J17426"/>
      <c r="K17426" s="2"/>
      <c r="L17426" s="60"/>
    </row>
    <row r="17427" spans="1:12">
      <c r="A17427"/>
      <c r="B17427"/>
      <c r="C17427"/>
      <c r="D17427"/>
      <c r="E17427"/>
      <c r="F17427"/>
      <c r="G17427"/>
      <c r="H17427"/>
      <c r="I17427"/>
      <c r="J17427"/>
      <c r="K17427" s="2"/>
      <c r="L17427" s="60"/>
    </row>
    <row r="17428" spans="1:12">
      <c r="A17428"/>
      <c r="B17428"/>
      <c r="C17428"/>
      <c r="D17428"/>
      <c r="E17428"/>
      <c r="F17428"/>
      <c r="G17428"/>
      <c r="H17428"/>
      <c r="I17428"/>
      <c r="J17428"/>
      <c r="K17428" s="2"/>
      <c r="L17428" s="60"/>
    </row>
    <row r="17429" spans="1:12">
      <c r="A17429"/>
      <c r="B17429"/>
      <c r="C17429"/>
      <c r="D17429"/>
      <c r="E17429"/>
      <c r="F17429"/>
      <c r="G17429"/>
      <c r="H17429"/>
      <c r="I17429"/>
      <c r="J17429"/>
      <c r="K17429" s="2"/>
      <c r="L17429" s="60"/>
    </row>
    <row r="17430" spans="1:12">
      <c r="A17430"/>
      <c r="B17430"/>
      <c r="C17430"/>
      <c r="D17430"/>
      <c r="E17430"/>
      <c r="F17430"/>
      <c r="G17430"/>
      <c r="H17430"/>
      <c r="I17430"/>
      <c r="J17430"/>
      <c r="K17430" s="2"/>
      <c r="L17430" s="60"/>
    </row>
    <row r="17431" spans="1:12">
      <c r="A17431"/>
      <c r="B17431"/>
      <c r="C17431"/>
      <c r="D17431"/>
      <c r="E17431"/>
      <c r="F17431"/>
      <c r="G17431"/>
      <c r="H17431"/>
      <c r="I17431"/>
      <c r="J17431"/>
      <c r="K17431" s="2"/>
      <c r="L17431" s="60"/>
    </row>
    <row r="17432" spans="1:12">
      <c r="A17432"/>
      <c r="B17432"/>
      <c r="C17432"/>
      <c r="D17432"/>
      <c r="E17432"/>
      <c r="F17432"/>
      <c r="G17432"/>
      <c r="H17432"/>
      <c r="I17432"/>
      <c r="J17432"/>
      <c r="K17432" s="2"/>
      <c r="L17432" s="60"/>
    </row>
    <row r="17433" spans="1:12">
      <c r="A17433"/>
      <c r="B17433"/>
      <c r="C17433"/>
      <c r="D17433"/>
      <c r="E17433"/>
      <c r="F17433"/>
      <c r="G17433"/>
      <c r="H17433"/>
      <c r="I17433"/>
      <c r="J17433"/>
      <c r="K17433" s="2"/>
      <c r="L17433" s="60"/>
    </row>
    <row r="17434" spans="1:12">
      <c r="A17434"/>
      <c r="B17434"/>
      <c r="C17434"/>
      <c r="D17434"/>
      <c r="E17434"/>
      <c r="F17434"/>
      <c r="G17434"/>
      <c r="H17434"/>
      <c r="I17434"/>
      <c r="J17434"/>
      <c r="K17434" s="2"/>
      <c r="L17434" s="60"/>
    </row>
    <row r="17435" spans="1:12">
      <c r="A17435"/>
      <c r="B17435"/>
      <c r="C17435"/>
      <c r="D17435"/>
      <c r="E17435"/>
      <c r="F17435"/>
      <c r="G17435"/>
      <c r="H17435"/>
      <c r="I17435"/>
      <c r="J17435"/>
      <c r="K17435" s="2"/>
      <c r="L17435" s="60"/>
    </row>
    <row r="17436" spans="1:12">
      <c r="A17436"/>
      <c r="B17436"/>
      <c r="C17436"/>
      <c r="D17436"/>
      <c r="E17436"/>
      <c r="F17436"/>
      <c r="G17436"/>
      <c r="H17436"/>
      <c r="I17436"/>
      <c r="J17436"/>
      <c r="K17436" s="2"/>
      <c r="L17436" s="60"/>
    </row>
    <row r="17437" spans="1:12">
      <c r="A17437"/>
      <c r="B17437"/>
      <c r="C17437"/>
      <c r="D17437"/>
      <c r="E17437"/>
      <c r="F17437"/>
      <c r="G17437"/>
      <c r="H17437"/>
      <c r="I17437"/>
      <c r="J17437"/>
      <c r="K17437" s="2"/>
      <c r="L17437" s="60"/>
    </row>
    <row r="17438" spans="1:12">
      <c r="A17438"/>
      <c r="B17438"/>
      <c r="C17438"/>
      <c r="D17438"/>
      <c r="E17438"/>
      <c r="F17438"/>
      <c r="G17438"/>
      <c r="H17438"/>
      <c r="I17438"/>
      <c r="J17438"/>
      <c r="K17438" s="2"/>
      <c r="L17438" s="60"/>
    </row>
    <row r="17439" spans="1:12">
      <c r="A17439"/>
      <c r="B17439"/>
      <c r="C17439"/>
      <c r="D17439"/>
      <c r="E17439"/>
      <c r="F17439"/>
      <c r="G17439"/>
      <c r="H17439"/>
      <c r="I17439"/>
      <c r="J17439"/>
      <c r="K17439" s="2"/>
      <c r="L17439" s="60"/>
    </row>
    <row r="17440" spans="1:12">
      <c r="A17440"/>
      <c r="B17440"/>
      <c r="C17440"/>
      <c r="D17440"/>
      <c r="E17440"/>
      <c r="F17440"/>
      <c r="G17440"/>
      <c r="H17440"/>
      <c r="I17440"/>
      <c r="J17440"/>
      <c r="K17440" s="2"/>
      <c r="L17440" s="60"/>
    </row>
    <row r="17441" spans="1:12">
      <c r="A17441"/>
      <c r="B17441"/>
      <c r="C17441"/>
      <c r="D17441"/>
      <c r="E17441"/>
      <c r="F17441"/>
      <c r="G17441"/>
      <c r="H17441"/>
      <c r="I17441"/>
      <c r="J17441"/>
      <c r="K17441" s="2"/>
      <c r="L17441" s="60"/>
    </row>
    <row r="17442" spans="1:12">
      <c r="A17442"/>
      <c r="B17442"/>
      <c r="C17442"/>
      <c r="D17442"/>
      <c r="E17442"/>
      <c r="F17442"/>
      <c r="G17442"/>
      <c r="H17442"/>
      <c r="I17442"/>
      <c r="J17442"/>
      <c r="K17442" s="2"/>
      <c r="L17442" s="60"/>
    </row>
    <row r="17443" spans="1:12">
      <c r="A17443"/>
      <c r="B17443"/>
      <c r="C17443"/>
      <c r="D17443"/>
      <c r="E17443"/>
      <c r="F17443"/>
      <c r="G17443"/>
      <c r="H17443"/>
      <c r="I17443"/>
      <c r="J17443"/>
      <c r="K17443" s="2"/>
      <c r="L17443" s="60"/>
    </row>
    <row r="17444" spans="1:12">
      <c r="A17444"/>
      <c r="B17444"/>
      <c r="C17444"/>
      <c r="D17444"/>
      <c r="E17444"/>
      <c r="F17444"/>
      <c r="G17444"/>
      <c r="H17444"/>
      <c r="I17444"/>
      <c r="J17444"/>
      <c r="K17444" s="2"/>
      <c r="L17444" s="60"/>
    </row>
    <row r="17445" spans="1:12">
      <c r="A17445"/>
      <c r="B17445"/>
      <c r="C17445"/>
      <c r="D17445"/>
      <c r="E17445"/>
      <c r="F17445"/>
      <c r="G17445"/>
      <c r="H17445"/>
      <c r="I17445"/>
      <c r="J17445"/>
      <c r="K17445" s="2"/>
      <c r="L17445" s="60"/>
    </row>
    <row r="17446" spans="1:12">
      <c r="A17446"/>
      <c r="B17446"/>
      <c r="C17446"/>
      <c r="D17446"/>
      <c r="E17446"/>
      <c r="F17446"/>
      <c r="G17446"/>
      <c r="H17446"/>
      <c r="I17446"/>
      <c r="J17446"/>
      <c r="K17446" s="2"/>
      <c r="L17446" s="60"/>
    </row>
    <row r="17447" spans="1:12">
      <c r="A17447"/>
      <c r="B17447"/>
      <c r="C17447"/>
      <c r="D17447"/>
      <c r="E17447"/>
      <c r="F17447"/>
      <c r="G17447"/>
      <c r="H17447"/>
      <c r="I17447"/>
      <c r="J17447"/>
      <c r="K17447" s="2"/>
      <c r="L17447" s="60"/>
    </row>
    <row r="17448" spans="1:12">
      <c r="A17448"/>
      <c r="B17448"/>
      <c r="C17448"/>
      <c r="D17448"/>
      <c r="E17448"/>
      <c r="F17448"/>
      <c r="G17448"/>
      <c r="H17448"/>
      <c r="I17448"/>
      <c r="J17448"/>
      <c r="K17448" s="2"/>
      <c r="L17448" s="60"/>
    </row>
    <row r="17449" spans="1:12">
      <c r="A17449"/>
      <c r="B17449"/>
      <c r="C17449"/>
      <c r="D17449"/>
      <c r="E17449"/>
      <c r="F17449"/>
      <c r="G17449"/>
      <c r="H17449"/>
      <c r="I17449"/>
      <c r="J17449"/>
      <c r="K17449" s="2"/>
      <c r="L17449" s="60"/>
    </row>
    <row r="17450" spans="1:12">
      <c r="A17450"/>
      <c r="B17450"/>
      <c r="C17450"/>
      <c r="D17450"/>
      <c r="E17450"/>
      <c r="F17450"/>
      <c r="G17450"/>
      <c r="H17450"/>
      <c r="I17450"/>
      <c r="J17450"/>
      <c r="K17450" s="2"/>
      <c r="L17450" s="60"/>
    </row>
    <row r="17451" spans="1:12">
      <c r="A17451"/>
      <c r="B17451"/>
      <c r="C17451"/>
      <c r="D17451"/>
      <c r="E17451"/>
      <c r="F17451"/>
      <c r="G17451"/>
      <c r="H17451"/>
      <c r="I17451"/>
      <c r="J17451"/>
      <c r="K17451" s="2"/>
      <c r="L17451" s="60"/>
    </row>
    <row r="17452" spans="1:12">
      <c r="A17452"/>
      <c r="B17452"/>
      <c r="C17452"/>
      <c r="D17452"/>
      <c r="E17452"/>
      <c r="F17452"/>
      <c r="G17452"/>
      <c r="H17452"/>
      <c r="I17452"/>
      <c r="J17452"/>
      <c r="K17452" s="2"/>
      <c r="L17452" s="60"/>
    </row>
    <row r="17453" spans="1:12">
      <c r="A17453"/>
      <c r="B17453"/>
      <c r="C17453"/>
      <c r="D17453"/>
      <c r="E17453"/>
      <c r="F17453"/>
      <c r="G17453"/>
      <c r="H17453"/>
      <c r="I17453"/>
      <c r="J17453"/>
      <c r="K17453" s="2"/>
      <c r="L17453" s="60"/>
    </row>
    <row r="17454" spans="1:12">
      <c r="A17454"/>
      <c r="B17454"/>
      <c r="C17454"/>
      <c r="D17454"/>
      <c r="E17454"/>
      <c r="F17454"/>
      <c r="G17454"/>
      <c r="H17454"/>
      <c r="I17454"/>
      <c r="J17454"/>
      <c r="K17454" s="2"/>
      <c r="L17454" s="60"/>
    </row>
    <row r="17455" spans="1:12">
      <c r="A17455"/>
      <c r="B17455"/>
      <c r="C17455"/>
      <c r="D17455"/>
      <c r="E17455"/>
      <c r="F17455"/>
      <c r="G17455"/>
      <c r="H17455"/>
      <c r="I17455"/>
      <c r="J17455"/>
      <c r="K17455" s="2"/>
      <c r="L17455" s="60"/>
    </row>
    <row r="17456" spans="1:12">
      <c r="A17456"/>
      <c r="B17456"/>
      <c r="C17456"/>
      <c r="D17456"/>
      <c r="E17456"/>
      <c r="F17456"/>
      <c r="G17456"/>
      <c r="H17456"/>
      <c r="I17456"/>
      <c r="J17456"/>
      <c r="K17456" s="2"/>
      <c r="L17456" s="60"/>
    </row>
    <row r="17457" spans="1:12">
      <c r="A17457"/>
      <c r="B17457"/>
      <c r="C17457"/>
      <c r="D17457"/>
      <c r="E17457"/>
      <c r="F17457"/>
      <c r="G17457"/>
      <c r="H17457"/>
      <c r="I17457"/>
      <c r="J17457"/>
      <c r="K17457" s="2"/>
      <c r="L17457" s="60"/>
    </row>
    <row r="17458" spans="1:12">
      <c r="A17458"/>
      <c r="B17458"/>
      <c r="C17458"/>
      <c r="D17458"/>
      <c r="E17458"/>
      <c r="F17458"/>
      <c r="G17458"/>
      <c r="H17458"/>
      <c r="I17458"/>
      <c r="J17458"/>
      <c r="K17458" s="2"/>
      <c r="L17458" s="60"/>
    </row>
    <row r="17459" spans="1:12">
      <c r="A17459"/>
      <c r="B17459"/>
      <c r="C17459"/>
      <c r="D17459"/>
      <c r="E17459"/>
      <c r="F17459"/>
      <c r="G17459"/>
      <c r="H17459"/>
      <c r="I17459"/>
      <c r="J17459"/>
      <c r="K17459" s="2"/>
      <c r="L17459" s="60"/>
    </row>
    <row r="17460" spans="1:12">
      <c r="A17460"/>
      <c r="B17460"/>
      <c r="C17460"/>
      <c r="D17460"/>
      <c r="E17460"/>
      <c r="F17460"/>
      <c r="G17460"/>
      <c r="H17460"/>
      <c r="I17460"/>
      <c r="J17460"/>
      <c r="K17460" s="2"/>
      <c r="L17460" s="60"/>
    </row>
    <row r="17461" spans="1:12">
      <c r="A17461"/>
      <c r="B17461"/>
      <c r="C17461"/>
      <c r="D17461"/>
      <c r="E17461"/>
      <c r="F17461"/>
      <c r="G17461"/>
      <c r="H17461"/>
      <c r="I17461"/>
      <c r="J17461"/>
      <c r="K17461" s="2"/>
      <c r="L17461" s="60"/>
    </row>
    <row r="17462" spans="1:12">
      <c r="A17462"/>
      <c r="B17462"/>
      <c r="C17462"/>
      <c r="D17462"/>
      <c r="E17462"/>
      <c r="F17462"/>
      <c r="G17462"/>
      <c r="H17462"/>
      <c r="I17462"/>
      <c r="J17462"/>
      <c r="K17462" s="2"/>
      <c r="L17462" s="60"/>
    </row>
    <row r="17463" spans="1:12">
      <c r="A17463"/>
      <c r="B17463"/>
      <c r="C17463"/>
      <c r="D17463"/>
      <c r="E17463"/>
      <c r="F17463"/>
      <c r="G17463"/>
      <c r="H17463"/>
      <c r="I17463"/>
      <c r="J17463"/>
      <c r="K17463" s="2"/>
      <c r="L17463" s="60"/>
    </row>
    <row r="17464" spans="1:12">
      <c r="A17464"/>
      <c r="B17464"/>
      <c r="C17464"/>
      <c r="D17464"/>
      <c r="E17464"/>
      <c r="F17464"/>
      <c r="G17464"/>
      <c r="H17464"/>
      <c r="I17464"/>
      <c r="J17464"/>
      <c r="K17464" s="2"/>
      <c r="L17464" s="60"/>
    </row>
    <row r="17465" spans="1:12">
      <c r="A17465"/>
      <c r="B17465"/>
      <c r="C17465"/>
      <c r="D17465"/>
      <c r="E17465"/>
      <c r="F17465"/>
      <c r="G17465"/>
      <c r="H17465"/>
      <c r="I17465"/>
      <c r="J17465"/>
      <c r="K17465" s="2"/>
      <c r="L17465" s="60"/>
    </row>
    <row r="17466" spans="1:12">
      <c r="A17466"/>
      <c r="B17466"/>
      <c r="C17466"/>
      <c r="D17466"/>
      <c r="E17466"/>
      <c r="F17466"/>
      <c r="G17466"/>
      <c r="H17466"/>
      <c r="I17466"/>
      <c r="J17466"/>
      <c r="K17466" s="2"/>
      <c r="L17466" s="60"/>
    </row>
    <row r="17467" spans="1:12">
      <c r="A17467"/>
      <c r="B17467"/>
      <c r="C17467"/>
      <c r="D17467"/>
      <c r="E17467"/>
      <c r="F17467"/>
      <c r="G17467"/>
      <c r="H17467"/>
      <c r="I17467"/>
      <c r="J17467"/>
      <c r="K17467" s="2"/>
      <c r="L17467" s="60"/>
    </row>
    <row r="17468" spans="1:12">
      <c r="A17468"/>
      <c r="B17468"/>
      <c r="C17468"/>
      <c r="D17468"/>
      <c r="E17468"/>
      <c r="F17468"/>
      <c r="G17468"/>
      <c r="H17468"/>
      <c r="I17468"/>
      <c r="J17468"/>
      <c r="K17468" s="2"/>
      <c r="L17468" s="60"/>
    </row>
    <row r="17469" spans="1:12">
      <c r="A17469"/>
      <c r="B17469"/>
      <c r="C17469"/>
      <c r="D17469"/>
      <c r="E17469"/>
      <c r="F17469"/>
      <c r="G17469"/>
      <c r="H17469"/>
      <c r="I17469"/>
      <c r="J17469"/>
      <c r="K17469" s="2"/>
      <c r="L17469" s="60"/>
    </row>
    <row r="17470" spans="1:12">
      <c r="A17470"/>
      <c r="B17470"/>
      <c r="C17470"/>
      <c r="D17470"/>
      <c r="E17470"/>
      <c r="F17470"/>
      <c r="G17470"/>
      <c r="H17470"/>
      <c r="I17470"/>
      <c r="J17470"/>
      <c r="K17470" s="2"/>
      <c r="L17470" s="60"/>
    </row>
    <row r="17471" spans="1:12">
      <c r="A17471"/>
      <c r="B17471"/>
      <c r="C17471"/>
      <c r="D17471"/>
      <c r="E17471"/>
      <c r="F17471"/>
      <c r="G17471"/>
      <c r="H17471"/>
      <c r="I17471"/>
      <c r="J17471"/>
      <c r="K17471" s="2"/>
      <c r="L17471" s="60"/>
    </row>
    <row r="17472" spans="1:12">
      <c r="A17472"/>
      <c r="B17472"/>
      <c r="C17472"/>
      <c r="D17472"/>
      <c r="E17472"/>
      <c r="F17472"/>
      <c r="G17472"/>
      <c r="H17472"/>
      <c r="I17472"/>
      <c r="J17472"/>
      <c r="K17472" s="2"/>
      <c r="L17472" s="60"/>
    </row>
    <row r="17473" spans="1:12">
      <c r="A17473"/>
      <c r="B17473"/>
      <c r="C17473"/>
      <c r="D17473"/>
      <c r="E17473"/>
      <c r="F17473"/>
      <c r="G17473"/>
      <c r="H17473"/>
      <c r="I17473"/>
      <c r="J17473"/>
      <c r="K17473" s="2"/>
      <c r="L17473" s="60"/>
    </row>
    <row r="17474" spans="1:12">
      <c r="A17474"/>
      <c r="B17474"/>
      <c r="C17474"/>
      <c r="D17474"/>
      <c r="E17474"/>
      <c r="F17474"/>
      <c r="G17474"/>
      <c r="H17474"/>
      <c r="I17474"/>
      <c r="J17474"/>
      <c r="K17474" s="2"/>
      <c r="L17474" s="60"/>
    </row>
    <row r="17475" spans="1:12">
      <c r="A17475"/>
      <c r="B17475"/>
      <c r="C17475"/>
      <c r="D17475"/>
      <c r="E17475"/>
      <c r="F17475"/>
      <c r="G17475"/>
      <c r="H17475"/>
      <c r="I17475"/>
      <c r="J17475"/>
      <c r="K17475" s="2"/>
      <c r="L17475" s="60"/>
    </row>
    <row r="17476" spans="1:12">
      <c r="A17476"/>
      <c r="B17476"/>
      <c r="C17476"/>
      <c r="D17476"/>
      <c r="E17476"/>
      <c r="F17476"/>
      <c r="G17476"/>
      <c r="H17476"/>
      <c r="I17476"/>
      <c r="J17476"/>
      <c r="K17476" s="2"/>
      <c r="L17476" s="60"/>
    </row>
    <row r="17477" spans="1:12">
      <c r="A17477"/>
      <c r="B17477"/>
      <c r="C17477"/>
      <c r="D17477"/>
      <c r="E17477"/>
      <c r="F17477"/>
      <c r="G17477"/>
      <c r="H17477"/>
      <c r="I17477"/>
      <c r="J17477"/>
      <c r="K17477" s="2"/>
      <c r="L17477" s="60"/>
    </row>
    <row r="17478" spans="1:12">
      <c r="A17478"/>
      <c r="B17478"/>
      <c r="C17478"/>
      <c r="D17478"/>
      <c r="E17478"/>
      <c r="F17478"/>
      <c r="G17478"/>
      <c r="H17478"/>
      <c r="I17478"/>
      <c r="J17478"/>
      <c r="K17478" s="2"/>
      <c r="L17478" s="60"/>
    </row>
    <row r="17479" spans="1:12">
      <c r="A17479"/>
      <c r="B17479"/>
      <c r="C17479"/>
      <c r="D17479"/>
      <c r="E17479"/>
      <c r="F17479"/>
      <c r="G17479"/>
      <c r="H17479"/>
      <c r="I17479"/>
      <c r="J17479"/>
      <c r="K17479" s="2"/>
      <c r="L17479" s="60"/>
    </row>
    <row r="17480" spans="1:12">
      <c r="A17480"/>
      <c r="B17480"/>
      <c r="C17480"/>
      <c r="D17480"/>
      <c r="E17480"/>
      <c r="F17480"/>
      <c r="G17480"/>
      <c r="H17480"/>
      <c r="I17480"/>
      <c r="J17480"/>
      <c r="K17480" s="2"/>
      <c r="L17480" s="60"/>
    </row>
    <row r="17481" spans="1:12">
      <c r="A17481"/>
      <c r="B17481"/>
      <c r="C17481"/>
      <c r="D17481"/>
      <c r="E17481"/>
      <c r="F17481"/>
      <c r="G17481"/>
      <c r="H17481"/>
      <c r="I17481"/>
      <c r="J17481"/>
      <c r="K17481" s="2"/>
      <c r="L17481" s="60"/>
    </row>
    <row r="17482" spans="1:12">
      <c r="A17482"/>
      <c r="B17482"/>
      <c r="C17482"/>
      <c r="D17482"/>
      <c r="E17482"/>
      <c r="F17482"/>
      <c r="G17482"/>
      <c r="H17482"/>
      <c r="I17482"/>
      <c r="J17482"/>
      <c r="K17482" s="2"/>
      <c r="L17482" s="60"/>
    </row>
    <row r="17483" spans="1:12">
      <c r="A17483"/>
      <c r="B17483"/>
      <c r="C17483"/>
      <c r="D17483"/>
      <c r="E17483"/>
      <c r="F17483"/>
      <c r="G17483"/>
      <c r="H17483"/>
      <c r="I17483"/>
      <c r="J17483"/>
      <c r="K17483" s="2"/>
      <c r="L17483" s="60"/>
    </row>
    <row r="17484" spans="1:12">
      <c r="A17484"/>
      <c r="B17484"/>
      <c r="C17484"/>
      <c r="D17484"/>
      <c r="E17484"/>
      <c r="F17484"/>
      <c r="G17484"/>
      <c r="H17484"/>
      <c r="I17484"/>
      <c r="J17484"/>
      <c r="K17484" s="2"/>
      <c r="L17484" s="60"/>
    </row>
    <row r="17485" spans="1:12">
      <c r="A17485"/>
      <c r="B17485"/>
      <c r="C17485"/>
      <c r="D17485"/>
      <c r="E17485"/>
      <c r="F17485"/>
      <c r="G17485"/>
      <c r="H17485"/>
      <c r="I17485"/>
      <c r="J17485"/>
      <c r="K17485" s="2"/>
      <c r="L17485" s="60"/>
    </row>
    <row r="17486" spans="1:12">
      <c r="A17486"/>
      <c r="B17486"/>
      <c r="C17486"/>
      <c r="D17486"/>
      <c r="E17486"/>
      <c r="F17486"/>
      <c r="G17486"/>
      <c r="H17486"/>
      <c r="I17486"/>
      <c r="J17486"/>
      <c r="K17486" s="2"/>
      <c r="L17486" s="60"/>
    </row>
    <row r="17487" spans="1:12">
      <c r="A17487"/>
      <c r="B17487"/>
      <c r="C17487"/>
      <c r="D17487"/>
      <c r="E17487"/>
      <c r="F17487"/>
      <c r="G17487"/>
      <c r="H17487"/>
      <c r="I17487"/>
      <c r="J17487"/>
      <c r="K17487" s="2"/>
      <c r="L17487" s="60"/>
    </row>
    <row r="17488" spans="1:12">
      <c r="A17488"/>
      <c r="B17488"/>
      <c r="C17488"/>
      <c r="D17488"/>
      <c r="E17488"/>
      <c r="F17488"/>
      <c r="G17488"/>
      <c r="H17488"/>
      <c r="I17488"/>
      <c r="J17488"/>
      <c r="K17488" s="2"/>
      <c r="L17488" s="60"/>
    </row>
    <row r="17489" spans="1:12">
      <c r="A17489"/>
      <c r="B17489"/>
      <c r="C17489"/>
      <c r="D17489"/>
      <c r="E17489"/>
      <c r="F17489"/>
      <c r="G17489"/>
      <c r="H17489"/>
      <c r="I17489"/>
      <c r="J17489"/>
      <c r="K17489" s="2"/>
      <c r="L17489" s="60"/>
    </row>
    <row r="17490" spans="1:12">
      <c r="A17490"/>
      <c r="B17490"/>
      <c r="C17490"/>
      <c r="D17490"/>
      <c r="E17490"/>
      <c r="F17490"/>
      <c r="G17490"/>
      <c r="H17490"/>
      <c r="I17490"/>
      <c r="J17490"/>
      <c r="K17490" s="2"/>
      <c r="L17490" s="60"/>
    </row>
    <row r="17491" spans="1:12">
      <c r="A17491"/>
      <c r="B17491"/>
      <c r="C17491"/>
      <c r="D17491"/>
      <c r="E17491"/>
      <c r="F17491"/>
      <c r="G17491"/>
      <c r="H17491"/>
      <c r="I17491"/>
      <c r="J17491"/>
      <c r="K17491" s="2"/>
      <c r="L17491" s="60"/>
    </row>
    <row r="17492" spans="1:12">
      <c r="A17492"/>
      <c r="B17492"/>
      <c r="C17492"/>
      <c r="D17492"/>
      <c r="E17492"/>
      <c r="F17492"/>
      <c r="G17492"/>
      <c r="H17492"/>
      <c r="I17492"/>
      <c r="J17492"/>
      <c r="K17492" s="2"/>
      <c r="L17492" s="60"/>
    </row>
    <row r="17493" spans="1:12">
      <c r="A17493"/>
      <c r="B17493"/>
      <c r="C17493"/>
      <c r="D17493"/>
      <c r="E17493"/>
      <c r="F17493"/>
      <c r="G17493"/>
      <c r="H17493"/>
      <c r="I17493"/>
      <c r="J17493"/>
      <c r="K17493" s="2"/>
      <c r="L17493" s="60"/>
    </row>
    <row r="17494" spans="1:12">
      <c r="A17494"/>
      <c r="B17494"/>
      <c r="C17494"/>
      <c r="D17494"/>
      <c r="E17494"/>
      <c r="F17494"/>
      <c r="G17494"/>
      <c r="H17494"/>
      <c r="I17494"/>
      <c r="J17494"/>
      <c r="K17494" s="2"/>
      <c r="L17494" s="60"/>
    </row>
    <row r="17495" spans="1:12">
      <c r="A17495"/>
      <c r="B17495"/>
      <c r="C17495"/>
      <c r="D17495"/>
      <c r="E17495"/>
      <c r="F17495"/>
      <c r="G17495"/>
      <c r="H17495"/>
      <c r="I17495"/>
      <c r="J17495"/>
      <c r="K17495" s="2"/>
      <c r="L17495" s="60"/>
    </row>
    <row r="17496" spans="1:12">
      <c r="A17496"/>
      <c r="B17496"/>
      <c r="C17496"/>
      <c r="D17496"/>
      <c r="E17496"/>
      <c r="F17496"/>
      <c r="G17496"/>
      <c r="H17496"/>
      <c r="I17496"/>
      <c r="J17496"/>
      <c r="K17496" s="2"/>
      <c r="L17496" s="60"/>
    </row>
    <row r="17497" spans="1:12">
      <c r="A17497"/>
      <c r="B17497"/>
      <c r="C17497"/>
      <c r="D17497"/>
      <c r="E17497"/>
      <c r="F17497"/>
      <c r="G17497"/>
      <c r="H17497"/>
      <c r="I17497"/>
      <c r="J17497"/>
      <c r="K17497" s="2"/>
      <c r="L17497" s="60"/>
    </row>
    <row r="17498" spans="1:12">
      <c r="A17498"/>
      <c r="B17498"/>
      <c r="C17498"/>
      <c r="D17498"/>
      <c r="E17498"/>
      <c r="F17498"/>
      <c r="G17498"/>
      <c r="H17498"/>
      <c r="I17498"/>
      <c r="J17498"/>
      <c r="K17498" s="2"/>
      <c r="L17498" s="60"/>
    </row>
    <row r="17499" spans="1:12">
      <c r="A17499"/>
      <c r="B17499"/>
      <c r="C17499"/>
      <c r="D17499"/>
      <c r="E17499"/>
      <c r="F17499"/>
      <c r="G17499"/>
      <c r="H17499"/>
      <c r="I17499"/>
      <c r="J17499"/>
      <c r="K17499" s="2"/>
      <c r="L17499" s="60"/>
    </row>
    <row r="17500" spans="1:12">
      <c r="A17500"/>
      <c r="B17500"/>
      <c r="C17500"/>
      <c r="D17500"/>
      <c r="E17500"/>
      <c r="F17500"/>
      <c r="G17500"/>
      <c r="H17500"/>
      <c r="I17500"/>
      <c r="J17500"/>
      <c r="K17500" s="2"/>
      <c r="L17500" s="60"/>
    </row>
    <row r="17501" spans="1:12">
      <c r="A17501"/>
      <c r="B17501"/>
      <c r="C17501"/>
      <c r="D17501"/>
      <c r="E17501"/>
      <c r="F17501"/>
      <c r="G17501"/>
      <c r="H17501"/>
      <c r="I17501"/>
      <c r="J17501"/>
      <c r="K17501" s="2"/>
      <c r="L17501" s="60"/>
    </row>
    <row r="17502" spans="1:12">
      <c r="A17502"/>
      <c r="B17502"/>
      <c r="C17502"/>
      <c r="D17502"/>
      <c r="E17502"/>
      <c r="F17502"/>
      <c r="G17502"/>
      <c r="H17502"/>
      <c r="I17502"/>
      <c r="J17502"/>
      <c r="K17502" s="2"/>
      <c r="L17502" s="60"/>
    </row>
    <row r="17503" spans="1:12">
      <c r="A17503"/>
      <c r="B17503"/>
      <c r="C17503"/>
      <c r="D17503"/>
      <c r="E17503"/>
      <c r="F17503"/>
      <c r="G17503"/>
      <c r="H17503"/>
      <c r="I17503"/>
      <c r="J17503"/>
      <c r="K17503" s="2"/>
      <c r="L17503" s="60"/>
    </row>
    <row r="17504" spans="1:12">
      <c r="A17504"/>
      <c r="B17504"/>
      <c r="C17504"/>
      <c r="D17504"/>
      <c r="E17504"/>
      <c r="F17504"/>
      <c r="G17504"/>
      <c r="H17504"/>
      <c r="I17504"/>
      <c r="J17504"/>
      <c r="K17504" s="2"/>
      <c r="L17504" s="60"/>
    </row>
    <row r="17505" spans="1:12">
      <c r="A17505"/>
      <c r="B17505"/>
      <c r="C17505"/>
      <c r="D17505"/>
      <c r="E17505"/>
      <c r="F17505"/>
      <c r="G17505"/>
      <c r="H17505"/>
      <c r="I17505"/>
      <c r="J17505"/>
      <c r="K17505" s="2"/>
      <c r="L17505" s="60"/>
    </row>
    <row r="17506" spans="1:12">
      <c r="A17506"/>
      <c r="B17506"/>
      <c r="C17506"/>
      <c r="D17506"/>
      <c r="E17506"/>
      <c r="F17506"/>
      <c r="G17506"/>
      <c r="H17506"/>
      <c r="I17506"/>
      <c r="J17506"/>
      <c r="K17506" s="2"/>
      <c r="L17506" s="60"/>
    </row>
    <row r="17507" spans="1:12">
      <c r="A17507"/>
      <c r="B17507"/>
      <c r="C17507"/>
      <c r="D17507"/>
      <c r="E17507"/>
      <c r="F17507"/>
      <c r="G17507"/>
      <c r="H17507"/>
      <c r="I17507"/>
      <c r="J17507"/>
      <c r="K17507" s="2"/>
      <c r="L17507" s="60"/>
    </row>
    <row r="17508" spans="1:12">
      <c r="A17508"/>
      <c r="B17508"/>
      <c r="C17508"/>
      <c r="D17508"/>
      <c r="E17508"/>
      <c r="F17508"/>
      <c r="G17508"/>
      <c r="H17508"/>
      <c r="I17508"/>
      <c r="J17508"/>
      <c r="K17508" s="2"/>
      <c r="L17508" s="60"/>
    </row>
    <row r="17509" spans="1:12">
      <c r="A17509"/>
      <c r="B17509"/>
      <c r="C17509"/>
      <c r="D17509"/>
      <c r="E17509"/>
      <c r="F17509"/>
      <c r="G17509"/>
      <c r="H17509"/>
      <c r="I17509"/>
      <c r="J17509"/>
      <c r="K17509" s="2"/>
      <c r="L17509" s="60"/>
    </row>
    <row r="17510" spans="1:12">
      <c r="A17510"/>
      <c r="B17510"/>
      <c r="C17510"/>
      <c r="D17510"/>
      <c r="E17510"/>
      <c r="F17510"/>
      <c r="G17510"/>
      <c r="H17510"/>
      <c r="I17510"/>
      <c r="J17510"/>
      <c r="K17510" s="2"/>
      <c r="L17510" s="60"/>
    </row>
    <row r="17511" spans="1:12">
      <c r="A17511"/>
      <c r="B17511"/>
      <c r="C17511"/>
      <c r="D17511"/>
      <c r="E17511"/>
      <c r="F17511"/>
      <c r="G17511"/>
      <c r="H17511"/>
      <c r="I17511"/>
      <c r="J17511"/>
      <c r="K17511" s="2"/>
      <c r="L17511" s="60"/>
    </row>
    <row r="17512" spans="1:12">
      <c r="A17512"/>
      <c r="B17512"/>
      <c r="C17512"/>
      <c r="D17512"/>
      <c r="E17512"/>
      <c r="F17512"/>
      <c r="G17512"/>
      <c r="H17512"/>
      <c r="I17512"/>
      <c r="J17512"/>
      <c r="K17512" s="2"/>
      <c r="L17512" s="60"/>
    </row>
    <row r="17513" spans="1:12">
      <c r="A17513"/>
      <c r="B17513"/>
      <c r="C17513"/>
      <c r="D17513"/>
      <c r="E17513"/>
      <c r="F17513"/>
      <c r="G17513"/>
      <c r="H17513"/>
      <c r="I17513"/>
      <c r="J17513"/>
      <c r="K17513" s="2"/>
      <c r="L17513" s="60"/>
    </row>
    <row r="17514" spans="1:12">
      <c r="A17514"/>
      <c r="B17514"/>
      <c r="C17514"/>
      <c r="D17514"/>
      <c r="E17514"/>
      <c r="F17514"/>
      <c r="G17514"/>
      <c r="H17514"/>
      <c r="I17514"/>
      <c r="J17514"/>
      <c r="K17514" s="2"/>
      <c r="L17514" s="60"/>
    </row>
    <row r="17515" spans="1:12">
      <c r="A17515"/>
      <c r="B17515"/>
      <c r="C17515"/>
      <c r="D17515"/>
      <c r="E17515"/>
      <c r="F17515"/>
      <c r="G17515"/>
      <c r="H17515"/>
      <c r="I17515"/>
      <c r="J17515"/>
      <c r="K17515" s="2"/>
      <c r="L17515" s="60"/>
    </row>
    <row r="17516" spans="1:12">
      <c r="A17516"/>
      <c r="B17516"/>
      <c r="C17516"/>
      <c r="D17516"/>
      <c r="E17516"/>
      <c r="F17516"/>
      <c r="G17516"/>
      <c r="H17516"/>
      <c r="I17516"/>
      <c r="J17516"/>
      <c r="K17516" s="2"/>
      <c r="L17516" s="60"/>
    </row>
    <row r="17517" spans="1:12">
      <c r="A17517"/>
      <c r="B17517"/>
      <c r="C17517"/>
      <c r="D17517"/>
      <c r="E17517"/>
      <c r="F17517"/>
      <c r="G17517"/>
      <c r="H17517"/>
      <c r="I17517"/>
      <c r="J17517"/>
      <c r="K17517" s="2"/>
      <c r="L17517" s="60"/>
    </row>
    <row r="17518" spans="1:12">
      <c r="A17518"/>
      <c r="B17518"/>
      <c r="C17518"/>
      <c r="D17518"/>
      <c r="E17518"/>
      <c r="F17518"/>
      <c r="G17518"/>
      <c r="H17518"/>
      <c r="I17518"/>
      <c r="J17518"/>
      <c r="K17518" s="2"/>
      <c r="L17518" s="60"/>
    </row>
    <row r="17519" spans="1:12">
      <c r="A17519"/>
      <c r="B17519"/>
      <c r="C17519"/>
      <c r="D17519"/>
      <c r="E17519"/>
      <c r="F17519"/>
      <c r="G17519"/>
      <c r="H17519"/>
      <c r="I17519"/>
      <c r="J17519"/>
      <c r="K17519" s="2"/>
      <c r="L17519" s="60"/>
    </row>
    <row r="17520" spans="1:12">
      <c r="A17520"/>
      <c r="B17520"/>
      <c r="C17520"/>
      <c r="D17520"/>
      <c r="E17520"/>
      <c r="F17520"/>
      <c r="G17520"/>
      <c r="H17520"/>
      <c r="I17520"/>
      <c r="J17520"/>
      <c r="K17520" s="2"/>
      <c r="L17520" s="60"/>
    </row>
    <row r="17521" spans="1:12">
      <c r="A17521"/>
      <c r="B17521"/>
      <c r="C17521"/>
      <c r="D17521"/>
      <c r="E17521"/>
      <c r="F17521"/>
      <c r="G17521"/>
      <c r="H17521"/>
      <c r="I17521"/>
      <c r="J17521"/>
      <c r="K17521" s="2"/>
      <c r="L17521" s="60"/>
    </row>
    <row r="17522" spans="1:12">
      <c r="A17522"/>
      <c r="B17522"/>
      <c r="C17522"/>
      <c r="D17522"/>
      <c r="E17522"/>
      <c r="F17522"/>
      <c r="G17522"/>
      <c r="H17522"/>
      <c r="I17522"/>
      <c r="J17522"/>
      <c r="K17522" s="2"/>
      <c r="L17522" s="60"/>
    </row>
    <row r="17523" spans="1:12">
      <c r="A17523"/>
      <c r="B17523"/>
      <c r="C17523"/>
      <c r="D17523"/>
      <c r="E17523"/>
      <c r="F17523"/>
      <c r="G17523"/>
      <c r="H17523"/>
      <c r="I17523"/>
      <c r="J17523"/>
      <c r="K17523" s="2"/>
      <c r="L17523" s="60"/>
    </row>
    <row r="17524" spans="1:12">
      <c r="A17524"/>
      <c r="B17524"/>
      <c r="C17524"/>
      <c r="D17524"/>
      <c r="E17524"/>
      <c r="F17524"/>
      <c r="G17524"/>
      <c r="H17524"/>
      <c r="I17524"/>
      <c r="J17524"/>
      <c r="K17524" s="2"/>
      <c r="L17524" s="60"/>
    </row>
    <row r="17525" spans="1:12">
      <c r="A17525"/>
      <c r="B17525"/>
      <c r="C17525"/>
      <c r="D17525"/>
      <c r="E17525"/>
      <c r="F17525"/>
      <c r="G17525"/>
      <c r="H17525"/>
      <c r="I17525"/>
      <c r="J17525"/>
      <c r="K17525" s="2"/>
      <c r="L17525" s="60"/>
    </row>
    <row r="17526" spans="1:12">
      <c r="A17526"/>
      <c r="B17526"/>
      <c r="C17526"/>
      <c r="D17526"/>
      <c r="E17526"/>
      <c r="F17526"/>
      <c r="G17526"/>
      <c r="H17526"/>
      <c r="I17526"/>
      <c r="J17526"/>
      <c r="K17526" s="2"/>
      <c r="L17526" s="60"/>
    </row>
    <row r="17527" spans="1:12">
      <c r="A17527"/>
      <c r="B17527"/>
      <c r="C17527"/>
      <c r="D17527"/>
      <c r="E17527"/>
      <c r="F17527"/>
      <c r="G17527"/>
      <c r="H17527"/>
      <c r="I17527"/>
      <c r="J17527"/>
      <c r="K17527" s="2"/>
      <c r="L17527" s="60"/>
    </row>
    <row r="17528" spans="1:12">
      <c r="A17528"/>
      <c r="B17528"/>
      <c r="C17528"/>
      <c r="D17528"/>
      <c r="E17528"/>
      <c r="F17528"/>
      <c r="G17528"/>
      <c r="H17528"/>
      <c r="I17528"/>
      <c r="J17528"/>
      <c r="K17528" s="2"/>
      <c r="L17528" s="60"/>
    </row>
    <row r="17529" spans="1:12">
      <c r="A17529"/>
      <c r="B17529"/>
      <c r="C17529"/>
      <c r="D17529"/>
      <c r="E17529"/>
      <c r="F17529"/>
      <c r="G17529"/>
      <c r="H17529"/>
      <c r="I17529"/>
      <c r="J17529"/>
      <c r="K17529" s="2"/>
      <c r="L17529" s="60"/>
    </row>
    <row r="17530" spans="1:12">
      <c r="A17530"/>
      <c r="B17530"/>
      <c r="C17530"/>
      <c r="D17530"/>
      <c r="E17530"/>
      <c r="F17530"/>
      <c r="G17530"/>
      <c r="H17530"/>
      <c r="I17530"/>
      <c r="J17530"/>
      <c r="K17530" s="2"/>
      <c r="L17530" s="60"/>
    </row>
    <row r="17531" spans="1:12">
      <c r="A17531"/>
      <c r="B17531"/>
      <c r="C17531"/>
      <c r="D17531"/>
      <c r="E17531"/>
      <c r="F17531"/>
      <c r="G17531"/>
      <c r="H17531"/>
      <c r="I17531"/>
      <c r="J17531"/>
      <c r="K17531" s="2"/>
      <c r="L17531" s="60"/>
    </row>
    <row r="17532" spans="1:12">
      <c r="A17532"/>
      <c r="B17532"/>
      <c r="C17532"/>
      <c r="D17532"/>
      <c r="E17532"/>
      <c r="F17532"/>
      <c r="G17532"/>
      <c r="H17532"/>
      <c r="I17532"/>
      <c r="J17532"/>
      <c r="K17532" s="2"/>
      <c r="L17532" s="60"/>
    </row>
    <row r="17533" spans="1:12">
      <c r="A17533"/>
      <c r="B17533"/>
      <c r="C17533"/>
      <c r="D17533"/>
      <c r="E17533"/>
      <c r="F17533"/>
      <c r="G17533"/>
      <c r="H17533"/>
      <c r="I17533"/>
      <c r="J17533"/>
      <c r="K17533" s="2"/>
      <c r="L17533" s="60"/>
    </row>
    <row r="17534" spans="1:12">
      <c r="A17534"/>
      <c r="B17534"/>
      <c r="C17534"/>
      <c r="D17534"/>
      <c r="E17534"/>
      <c r="F17534"/>
      <c r="G17534"/>
      <c r="H17534"/>
      <c r="I17534"/>
      <c r="J17534"/>
      <c r="K17534" s="2"/>
      <c r="L17534" s="60"/>
    </row>
    <row r="17535" spans="1:12">
      <c r="A17535"/>
      <c r="B17535"/>
      <c r="C17535"/>
      <c r="D17535"/>
      <c r="E17535"/>
      <c r="F17535"/>
      <c r="G17535"/>
      <c r="H17535"/>
      <c r="I17535"/>
      <c r="J17535"/>
      <c r="K17535" s="2"/>
      <c r="L17535" s="60"/>
    </row>
    <row r="17536" spans="1:12">
      <c r="A17536"/>
      <c r="B17536"/>
      <c r="C17536"/>
      <c r="D17536"/>
      <c r="E17536"/>
      <c r="F17536"/>
      <c r="G17536"/>
      <c r="H17536"/>
      <c r="I17536"/>
      <c r="J17536"/>
      <c r="K17536" s="2"/>
      <c r="L17536" s="60"/>
    </row>
    <row r="17537" spans="1:12">
      <c r="A17537"/>
      <c r="B17537"/>
      <c r="C17537"/>
      <c r="D17537"/>
      <c r="E17537"/>
      <c r="F17537"/>
      <c r="G17537"/>
      <c r="H17537"/>
      <c r="I17537"/>
      <c r="J17537"/>
      <c r="K17537" s="2"/>
      <c r="L17537" s="60"/>
    </row>
    <row r="17538" spans="1:12">
      <c r="A17538"/>
      <c r="B17538"/>
      <c r="C17538"/>
      <c r="D17538"/>
      <c r="E17538"/>
      <c r="F17538"/>
      <c r="G17538"/>
      <c r="H17538"/>
      <c r="I17538"/>
      <c r="J17538"/>
      <c r="K17538" s="2"/>
      <c r="L17538" s="60"/>
    </row>
    <row r="17539" spans="1:12">
      <c r="A17539"/>
      <c r="B17539"/>
      <c r="C17539"/>
      <c r="D17539"/>
      <c r="E17539"/>
      <c r="F17539"/>
      <c r="G17539"/>
      <c r="H17539"/>
      <c r="I17539"/>
      <c r="J17539"/>
      <c r="K17539" s="2"/>
      <c r="L17539" s="60"/>
    </row>
    <row r="17540" spans="1:12">
      <c r="A17540"/>
      <c r="B17540"/>
      <c r="C17540"/>
      <c r="D17540"/>
      <c r="E17540"/>
      <c r="F17540"/>
      <c r="G17540"/>
      <c r="H17540"/>
      <c r="I17540"/>
      <c r="J17540"/>
      <c r="K17540" s="2"/>
      <c r="L17540" s="60"/>
    </row>
    <row r="17541" spans="1:12">
      <c r="A17541"/>
      <c r="B17541"/>
      <c r="C17541"/>
      <c r="D17541"/>
      <c r="E17541"/>
      <c r="F17541"/>
      <c r="G17541"/>
      <c r="H17541"/>
      <c r="I17541"/>
      <c r="J17541"/>
      <c r="K17541" s="2"/>
      <c r="L17541" s="60"/>
    </row>
    <row r="17542" spans="1:12">
      <c r="A17542"/>
      <c r="B17542"/>
      <c r="C17542"/>
      <c r="D17542"/>
      <c r="E17542"/>
      <c r="F17542"/>
      <c r="G17542"/>
      <c r="H17542"/>
      <c r="I17542"/>
      <c r="J17542"/>
      <c r="K17542" s="2"/>
      <c r="L17542" s="60"/>
    </row>
    <row r="17543" spans="1:12">
      <c r="A17543"/>
      <c r="B17543"/>
      <c r="C17543"/>
      <c r="D17543"/>
      <c r="E17543"/>
      <c r="F17543"/>
      <c r="G17543"/>
      <c r="H17543"/>
      <c r="I17543"/>
      <c r="J17543"/>
      <c r="K17543" s="2"/>
      <c r="L17543" s="60"/>
    </row>
    <row r="17544" spans="1:12">
      <c r="A17544"/>
      <c r="B17544"/>
      <c r="C17544"/>
      <c r="D17544"/>
      <c r="E17544"/>
      <c r="F17544"/>
      <c r="G17544"/>
      <c r="H17544"/>
      <c r="I17544"/>
      <c r="J17544"/>
      <c r="K17544" s="2"/>
      <c r="L17544" s="60"/>
    </row>
    <row r="17545" spans="1:12">
      <c r="A17545"/>
      <c r="B17545"/>
      <c r="C17545"/>
      <c r="D17545"/>
      <c r="E17545"/>
      <c r="F17545"/>
      <c r="G17545"/>
      <c r="H17545"/>
      <c r="I17545"/>
      <c r="J17545"/>
      <c r="K17545" s="2"/>
      <c r="L17545" s="60"/>
    </row>
    <row r="17546" spans="1:12">
      <c r="A17546"/>
      <c r="B17546"/>
      <c r="C17546"/>
      <c r="D17546"/>
      <c r="E17546"/>
      <c r="F17546"/>
      <c r="G17546"/>
      <c r="H17546"/>
      <c r="I17546"/>
      <c r="J17546"/>
      <c r="K17546" s="2"/>
      <c r="L17546" s="60"/>
    </row>
    <row r="17547" spans="1:12">
      <c r="A17547"/>
      <c r="B17547"/>
      <c r="C17547"/>
      <c r="D17547"/>
      <c r="E17547"/>
      <c r="F17547"/>
      <c r="G17547"/>
      <c r="H17547"/>
      <c r="I17547"/>
      <c r="J17547"/>
      <c r="K17547" s="2"/>
      <c r="L17547" s="60"/>
    </row>
    <row r="17548" spans="1:12">
      <c r="A17548"/>
      <c r="B17548"/>
      <c r="C17548"/>
      <c r="D17548"/>
      <c r="E17548"/>
      <c r="F17548"/>
      <c r="G17548"/>
      <c r="H17548"/>
      <c r="I17548"/>
      <c r="J17548"/>
      <c r="K17548" s="2"/>
      <c r="L17548" s="60"/>
    </row>
    <row r="17549" spans="1:12">
      <c r="A17549"/>
      <c r="B17549"/>
      <c r="C17549"/>
      <c r="D17549"/>
      <c r="E17549"/>
      <c r="F17549"/>
      <c r="G17549"/>
      <c r="H17549"/>
      <c r="I17549"/>
      <c r="J17549"/>
      <c r="K17549" s="2"/>
      <c r="L17549" s="60"/>
    </row>
    <row r="17550" spans="1:12">
      <c r="A17550"/>
      <c r="B17550"/>
      <c r="C17550"/>
      <c r="D17550"/>
      <c r="E17550"/>
      <c r="F17550"/>
      <c r="G17550"/>
      <c r="H17550"/>
      <c r="I17550"/>
      <c r="J17550"/>
      <c r="K17550" s="2"/>
      <c r="L17550" s="60"/>
    </row>
    <row r="17551" spans="1:12">
      <c r="A17551"/>
      <c r="B17551"/>
      <c r="C17551"/>
      <c r="D17551"/>
      <c r="E17551"/>
      <c r="F17551"/>
      <c r="G17551"/>
      <c r="H17551"/>
      <c r="I17551"/>
      <c r="J17551"/>
      <c r="K17551" s="2"/>
      <c r="L17551" s="60"/>
    </row>
    <row r="17552" spans="1:12">
      <c r="A17552"/>
      <c r="B17552"/>
      <c r="C17552"/>
      <c r="D17552"/>
      <c r="E17552"/>
      <c r="F17552"/>
      <c r="G17552"/>
      <c r="H17552"/>
      <c r="I17552"/>
      <c r="J17552"/>
      <c r="K17552" s="2"/>
      <c r="L17552" s="60"/>
    </row>
    <row r="17553" spans="1:12">
      <c r="A17553"/>
      <c r="B17553"/>
      <c r="C17553"/>
      <c r="D17553"/>
      <c r="E17553"/>
      <c r="F17553"/>
      <c r="G17553"/>
      <c r="H17553"/>
      <c r="I17553"/>
      <c r="J17553"/>
      <c r="K17553" s="2"/>
      <c r="L17553" s="60"/>
    </row>
    <row r="17554" spans="1:12">
      <c r="A17554"/>
      <c r="B17554"/>
      <c r="C17554"/>
      <c r="D17554"/>
      <c r="E17554"/>
      <c r="F17554"/>
      <c r="G17554"/>
      <c r="H17554"/>
      <c r="I17554"/>
      <c r="J17554"/>
      <c r="K17554" s="2"/>
      <c r="L17554" s="60"/>
    </row>
    <row r="17555" spans="1:12">
      <c r="A17555"/>
      <c r="B17555"/>
      <c r="C17555"/>
      <c r="D17555"/>
      <c r="E17555"/>
      <c r="F17555"/>
      <c r="G17555"/>
      <c r="H17555"/>
      <c r="I17555"/>
      <c r="J17555"/>
      <c r="K17555" s="2"/>
      <c r="L17555" s="60"/>
    </row>
    <row r="17556" spans="1:12">
      <c r="A17556"/>
      <c r="B17556"/>
      <c r="C17556"/>
      <c r="D17556"/>
      <c r="E17556"/>
      <c r="F17556"/>
      <c r="G17556"/>
      <c r="H17556"/>
      <c r="I17556"/>
      <c r="J17556"/>
      <c r="K17556" s="2"/>
      <c r="L17556" s="60"/>
    </row>
    <row r="17557" spans="1:12">
      <c r="A17557"/>
      <c r="B17557"/>
      <c r="C17557"/>
      <c r="D17557"/>
      <c r="E17557"/>
      <c r="F17557"/>
      <c r="G17557"/>
      <c r="H17557"/>
      <c r="I17557"/>
      <c r="J17557"/>
      <c r="K17557" s="2"/>
      <c r="L17557" s="60"/>
    </row>
    <row r="17558" spans="1:12">
      <c r="A17558"/>
      <c r="B17558"/>
      <c r="C17558"/>
      <c r="D17558"/>
      <c r="E17558"/>
      <c r="F17558"/>
      <c r="G17558"/>
      <c r="H17558"/>
      <c r="I17558"/>
      <c r="J17558"/>
      <c r="K17558" s="2"/>
      <c r="L17558" s="60"/>
    </row>
    <row r="17559" spans="1:12">
      <c r="A17559"/>
      <c r="B17559"/>
      <c r="C17559"/>
      <c r="D17559"/>
      <c r="E17559"/>
      <c r="F17559"/>
      <c r="G17559"/>
      <c r="H17559"/>
      <c r="I17559"/>
      <c r="J17559"/>
      <c r="K17559" s="2"/>
      <c r="L17559" s="60"/>
    </row>
    <row r="17560" spans="1:12">
      <c r="A17560"/>
      <c r="B17560"/>
      <c r="C17560"/>
      <c r="D17560"/>
      <c r="E17560"/>
      <c r="F17560"/>
      <c r="G17560"/>
      <c r="H17560"/>
      <c r="I17560"/>
      <c r="J17560"/>
      <c r="K17560" s="2"/>
      <c r="L17560" s="60"/>
    </row>
    <row r="17561" spans="1:12">
      <c r="A17561"/>
      <c r="B17561"/>
      <c r="C17561"/>
      <c r="D17561"/>
      <c r="E17561"/>
      <c r="F17561"/>
      <c r="G17561"/>
      <c r="H17561"/>
      <c r="I17561"/>
      <c r="J17561"/>
      <c r="K17561" s="2"/>
      <c r="L17561" s="60"/>
    </row>
    <row r="17562" spans="1:12">
      <c r="A17562"/>
      <c r="B17562"/>
      <c r="C17562"/>
      <c r="D17562"/>
      <c r="E17562"/>
      <c r="F17562"/>
      <c r="G17562"/>
      <c r="H17562"/>
      <c r="I17562"/>
      <c r="J17562"/>
      <c r="K17562" s="2"/>
      <c r="L17562" s="60"/>
    </row>
    <row r="17563" spans="1:12">
      <c r="A17563"/>
      <c r="B17563"/>
      <c r="C17563"/>
      <c r="D17563"/>
      <c r="E17563"/>
      <c r="F17563"/>
      <c r="G17563"/>
      <c r="H17563"/>
      <c r="I17563"/>
      <c r="J17563"/>
      <c r="K17563" s="2"/>
      <c r="L17563" s="60"/>
    </row>
    <row r="17564" spans="1:12">
      <c r="A17564"/>
      <c r="B17564"/>
      <c r="C17564"/>
      <c r="D17564"/>
      <c r="E17564"/>
      <c r="F17564"/>
      <c r="G17564"/>
      <c r="H17564"/>
      <c r="I17564"/>
      <c r="J17564"/>
      <c r="K17564" s="2"/>
      <c r="L17564" s="60"/>
    </row>
    <row r="17565" spans="1:12">
      <c r="A17565"/>
      <c r="B17565"/>
      <c r="C17565"/>
      <c r="D17565"/>
      <c r="E17565"/>
      <c r="F17565"/>
      <c r="G17565"/>
      <c r="H17565"/>
      <c r="I17565"/>
      <c r="J17565"/>
      <c r="K17565" s="2"/>
      <c r="L17565" s="60"/>
    </row>
    <row r="17566" spans="1:12">
      <c r="A17566"/>
      <c r="B17566"/>
      <c r="C17566"/>
      <c r="D17566"/>
      <c r="E17566"/>
      <c r="F17566"/>
      <c r="G17566"/>
      <c r="H17566"/>
      <c r="I17566"/>
      <c r="J17566"/>
      <c r="K17566" s="2"/>
      <c r="L17566" s="60"/>
    </row>
    <row r="17567" spans="1:12">
      <c r="A17567"/>
      <c r="B17567"/>
      <c r="C17567"/>
      <c r="D17567"/>
      <c r="E17567"/>
      <c r="F17567"/>
      <c r="G17567"/>
      <c r="H17567"/>
      <c r="I17567"/>
      <c r="J17567"/>
      <c r="K17567" s="2"/>
      <c r="L17567" s="60"/>
    </row>
    <row r="17568" spans="1:12">
      <c r="A17568"/>
      <c r="B17568"/>
      <c r="C17568"/>
      <c r="D17568"/>
      <c r="E17568"/>
      <c r="F17568"/>
      <c r="G17568"/>
      <c r="H17568"/>
      <c r="I17568"/>
      <c r="J17568"/>
      <c r="K17568" s="2"/>
      <c r="L17568" s="60"/>
    </row>
    <row r="17569" spans="1:12">
      <c r="A17569"/>
      <c r="B17569"/>
      <c r="C17569"/>
      <c r="D17569"/>
      <c r="E17569"/>
      <c r="F17569"/>
      <c r="G17569"/>
      <c r="H17569"/>
      <c r="I17569"/>
      <c r="J17569"/>
      <c r="K17569" s="2"/>
      <c r="L17569" s="60"/>
    </row>
    <row r="17570" spans="1:12">
      <c r="A17570"/>
      <c r="B17570"/>
      <c r="C17570"/>
      <c r="D17570"/>
      <c r="E17570"/>
      <c r="F17570"/>
      <c r="G17570"/>
      <c r="H17570"/>
      <c r="I17570"/>
      <c r="J17570"/>
      <c r="K17570" s="2"/>
      <c r="L17570" s="60"/>
    </row>
    <row r="17571" spans="1:12">
      <c r="A17571"/>
      <c r="B17571"/>
      <c r="C17571"/>
      <c r="D17571"/>
      <c r="E17571"/>
      <c r="F17571"/>
      <c r="G17571"/>
      <c r="H17571"/>
      <c r="I17571"/>
      <c r="J17571"/>
      <c r="K17571" s="2"/>
      <c r="L17571" s="60"/>
    </row>
    <row r="17572" spans="1:12">
      <c r="A17572"/>
      <c r="B17572"/>
      <c r="C17572"/>
      <c r="D17572"/>
      <c r="E17572"/>
      <c r="F17572"/>
      <c r="G17572"/>
      <c r="H17572"/>
      <c r="I17572"/>
      <c r="J17572"/>
      <c r="K17572" s="2"/>
      <c r="L17572" s="60"/>
    </row>
    <row r="17573" spans="1:12">
      <c r="A17573"/>
      <c r="B17573"/>
      <c r="C17573"/>
      <c r="D17573"/>
      <c r="E17573"/>
      <c r="F17573"/>
      <c r="G17573"/>
      <c r="H17573"/>
      <c r="I17573"/>
      <c r="J17573"/>
      <c r="K17573" s="2"/>
      <c r="L17573" s="60"/>
    </row>
    <row r="17574" spans="1:12">
      <c r="A17574"/>
      <c r="B17574"/>
      <c r="C17574"/>
      <c r="D17574"/>
      <c r="E17574"/>
      <c r="F17574"/>
      <c r="G17574"/>
      <c r="H17574"/>
      <c r="I17574"/>
      <c r="J17574"/>
      <c r="K17574" s="2"/>
      <c r="L17574" s="60"/>
    </row>
    <row r="17575" spans="1:12">
      <c r="A17575"/>
      <c r="B17575"/>
      <c r="C17575"/>
      <c r="D17575"/>
      <c r="E17575"/>
      <c r="F17575"/>
      <c r="G17575"/>
      <c r="H17575"/>
      <c r="I17575"/>
      <c r="J17575"/>
      <c r="K17575" s="2"/>
      <c r="L17575" s="60"/>
    </row>
    <row r="17576" spans="1:12">
      <c r="A17576"/>
      <c r="B17576"/>
      <c r="C17576"/>
      <c r="D17576"/>
      <c r="E17576"/>
      <c r="F17576"/>
      <c r="G17576"/>
      <c r="H17576"/>
      <c r="I17576"/>
      <c r="J17576"/>
      <c r="K17576" s="2"/>
      <c r="L17576" s="60"/>
    </row>
    <row r="17577" spans="1:12">
      <c r="A17577"/>
      <c r="B17577"/>
      <c r="C17577"/>
      <c r="D17577"/>
      <c r="E17577"/>
      <c r="F17577"/>
      <c r="G17577"/>
      <c r="H17577"/>
      <c r="I17577"/>
      <c r="J17577"/>
      <c r="K17577" s="2"/>
      <c r="L17577" s="60"/>
    </row>
    <row r="17578" spans="1:12">
      <c r="A17578"/>
      <c r="B17578"/>
      <c r="C17578"/>
      <c r="D17578"/>
      <c r="E17578"/>
      <c r="F17578"/>
      <c r="G17578"/>
      <c r="H17578"/>
      <c r="I17578"/>
      <c r="J17578"/>
      <c r="K17578" s="2"/>
      <c r="L17578" s="60"/>
    </row>
    <row r="17579" spans="1:12">
      <c r="A17579"/>
      <c r="B17579"/>
      <c r="C17579"/>
      <c r="D17579"/>
      <c r="E17579"/>
      <c r="F17579"/>
      <c r="G17579"/>
      <c r="H17579"/>
      <c r="I17579"/>
      <c r="J17579"/>
      <c r="K17579" s="2"/>
      <c r="L17579" s="60"/>
    </row>
    <row r="17580" spans="1:12">
      <c r="A17580"/>
      <c r="B17580"/>
      <c r="C17580"/>
      <c r="D17580"/>
      <c r="E17580"/>
      <c r="F17580"/>
      <c r="G17580"/>
      <c r="H17580"/>
      <c r="I17580"/>
      <c r="J17580"/>
      <c r="K17580" s="2"/>
      <c r="L17580" s="60"/>
    </row>
    <row r="17581" spans="1:12">
      <c r="A17581"/>
      <c r="B17581"/>
      <c r="C17581"/>
      <c r="D17581"/>
      <c r="E17581"/>
      <c r="F17581"/>
      <c r="G17581"/>
      <c r="H17581"/>
      <c r="I17581"/>
      <c r="J17581"/>
      <c r="K17581" s="2"/>
      <c r="L17581" s="60"/>
    </row>
    <row r="17582" spans="1:12">
      <c r="A17582"/>
      <c r="B17582"/>
      <c r="C17582"/>
      <c r="D17582"/>
      <c r="E17582"/>
      <c r="F17582"/>
      <c r="G17582"/>
      <c r="H17582"/>
      <c r="I17582"/>
      <c r="J17582"/>
      <c r="K17582" s="2"/>
      <c r="L17582" s="60"/>
    </row>
    <row r="17583" spans="1:12">
      <c r="A17583"/>
      <c r="B17583"/>
      <c r="C17583"/>
      <c r="D17583"/>
      <c r="E17583"/>
      <c r="F17583"/>
      <c r="G17583"/>
      <c r="H17583"/>
      <c r="I17583"/>
      <c r="J17583"/>
      <c r="K17583" s="2"/>
      <c r="L17583" s="60"/>
    </row>
    <row r="17584" spans="1:12">
      <c r="A17584"/>
      <c r="B17584"/>
      <c r="C17584"/>
      <c r="D17584"/>
      <c r="E17584"/>
      <c r="F17584"/>
      <c r="G17584"/>
      <c r="H17584"/>
      <c r="I17584"/>
      <c r="J17584"/>
      <c r="K17584" s="2"/>
      <c r="L17584" s="60"/>
    </row>
    <row r="17585" spans="1:12">
      <c r="A17585"/>
      <c r="B17585"/>
      <c r="C17585"/>
      <c r="D17585"/>
      <c r="E17585"/>
      <c r="F17585"/>
      <c r="G17585"/>
      <c r="H17585"/>
      <c r="I17585"/>
      <c r="J17585"/>
      <c r="K17585" s="2"/>
      <c r="L17585" s="60"/>
    </row>
    <row r="17586" spans="1:12">
      <c r="A17586"/>
      <c r="B17586"/>
      <c r="C17586"/>
      <c r="D17586"/>
      <c r="E17586"/>
      <c r="F17586"/>
      <c r="G17586"/>
      <c r="H17586"/>
      <c r="I17586"/>
      <c r="J17586"/>
      <c r="K17586" s="2"/>
      <c r="L17586" s="60"/>
    </row>
    <row r="17587" spans="1:12">
      <c r="A17587"/>
      <c r="B17587"/>
      <c r="C17587"/>
      <c r="D17587"/>
      <c r="E17587"/>
      <c r="F17587"/>
      <c r="G17587"/>
      <c r="H17587"/>
      <c r="I17587"/>
      <c r="J17587"/>
      <c r="K17587" s="2"/>
      <c r="L17587" s="60"/>
    </row>
    <row r="17588" spans="1:12">
      <c r="A17588"/>
      <c r="B17588"/>
      <c r="C17588"/>
      <c r="D17588"/>
      <c r="E17588"/>
      <c r="F17588"/>
      <c r="G17588"/>
      <c r="H17588"/>
      <c r="I17588"/>
      <c r="J17588"/>
      <c r="K17588" s="2"/>
      <c r="L17588" s="60"/>
    </row>
    <row r="17589" spans="1:12">
      <c r="A17589"/>
      <c r="B17589"/>
      <c r="C17589"/>
      <c r="D17589"/>
      <c r="E17589"/>
      <c r="F17589"/>
      <c r="G17589"/>
      <c r="H17589"/>
      <c r="I17589"/>
      <c r="J17589"/>
      <c r="K17589" s="2"/>
      <c r="L17589" s="60"/>
    </row>
    <row r="17590" spans="1:12">
      <c r="A17590"/>
      <c r="B17590"/>
      <c r="C17590"/>
      <c r="D17590"/>
      <c r="E17590"/>
      <c r="F17590"/>
      <c r="G17590"/>
      <c r="H17590"/>
      <c r="I17590"/>
      <c r="J17590"/>
      <c r="K17590" s="2"/>
      <c r="L17590" s="60"/>
    </row>
    <row r="17591" spans="1:12">
      <c r="A17591"/>
      <c r="B17591"/>
      <c r="C17591"/>
      <c r="D17591"/>
      <c r="E17591"/>
      <c r="F17591"/>
      <c r="G17591"/>
      <c r="H17591"/>
      <c r="I17591"/>
      <c r="J17591"/>
      <c r="K17591" s="2"/>
      <c r="L17591" s="60"/>
    </row>
    <row r="17592" spans="1:12">
      <c r="A17592"/>
      <c r="B17592"/>
      <c r="C17592"/>
      <c r="D17592"/>
      <c r="E17592"/>
      <c r="F17592"/>
      <c r="G17592"/>
      <c r="H17592"/>
      <c r="I17592"/>
      <c r="J17592"/>
      <c r="K17592" s="2"/>
      <c r="L17592" s="60"/>
    </row>
    <row r="17593" spans="1:12">
      <c r="A17593"/>
      <c r="B17593"/>
      <c r="C17593"/>
      <c r="D17593"/>
      <c r="E17593"/>
      <c r="F17593"/>
      <c r="G17593"/>
      <c r="H17593"/>
      <c r="I17593"/>
      <c r="J17593"/>
      <c r="K17593" s="2"/>
      <c r="L17593" s="60"/>
    </row>
    <row r="17594" spans="1:12">
      <c r="A17594"/>
      <c r="B17594"/>
      <c r="C17594"/>
      <c r="D17594"/>
      <c r="E17594"/>
      <c r="F17594"/>
      <c r="G17594"/>
      <c r="H17594"/>
      <c r="I17594"/>
      <c r="J17594"/>
      <c r="K17594" s="2"/>
      <c r="L17594" s="60"/>
    </row>
    <row r="17595" spans="1:12">
      <c r="A17595"/>
      <c r="B17595"/>
      <c r="C17595"/>
      <c r="D17595"/>
      <c r="E17595"/>
      <c r="F17595"/>
      <c r="G17595"/>
      <c r="H17595"/>
      <c r="I17595"/>
      <c r="J17595"/>
      <c r="K17595" s="2"/>
      <c r="L17595" s="60"/>
    </row>
    <row r="17596" spans="1:12">
      <c r="A17596"/>
      <c r="B17596"/>
      <c r="C17596"/>
      <c r="D17596"/>
      <c r="E17596"/>
      <c r="F17596"/>
      <c r="G17596"/>
      <c r="H17596"/>
      <c r="I17596"/>
      <c r="J17596"/>
      <c r="K17596" s="2"/>
      <c r="L17596" s="60"/>
    </row>
    <row r="17597" spans="1:12">
      <c r="A17597"/>
      <c r="B17597"/>
      <c r="C17597"/>
      <c r="D17597"/>
      <c r="E17597"/>
      <c r="F17597"/>
      <c r="G17597"/>
      <c r="H17597"/>
      <c r="I17597"/>
      <c r="J17597"/>
      <c r="K17597" s="2"/>
      <c r="L17597" s="60"/>
    </row>
    <row r="17598" spans="1:12">
      <c r="A17598"/>
      <c r="B17598"/>
      <c r="C17598"/>
      <c r="D17598"/>
      <c r="E17598"/>
      <c r="F17598"/>
      <c r="G17598"/>
      <c r="H17598"/>
      <c r="I17598"/>
      <c r="J17598"/>
      <c r="K17598" s="2"/>
      <c r="L17598" s="60"/>
    </row>
    <row r="17599" spans="1:12">
      <c r="A17599"/>
      <c r="B17599"/>
      <c r="C17599"/>
      <c r="D17599"/>
      <c r="E17599"/>
      <c r="F17599"/>
      <c r="G17599"/>
      <c r="H17599"/>
      <c r="I17599"/>
      <c r="J17599"/>
      <c r="K17599" s="2"/>
      <c r="L17599" s="60"/>
    </row>
    <row r="17600" spans="1:12">
      <c r="A17600"/>
      <c r="B17600"/>
      <c r="C17600"/>
      <c r="D17600"/>
      <c r="E17600"/>
      <c r="F17600"/>
      <c r="G17600"/>
      <c r="H17600"/>
      <c r="I17600"/>
      <c r="J17600"/>
      <c r="K17600" s="2"/>
      <c r="L17600" s="60"/>
    </row>
    <row r="17601" spans="1:12">
      <c r="A17601"/>
      <c r="B17601"/>
      <c r="C17601"/>
      <c r="D17601"/>
      <c r="E17601"/>
      <c r="F17601"/>
      <c r="G17601"/>
      <c r="H17601"/>
      <c r="I17601"/>
      <c r="J17601"/>
      <c r="K17601" s="2"/>
      <c r="L17601" s="60"/>
    </row>
    <row r="17602" spans="1:12">
      <c r="A17602"/>
      <c r="B17602"/>
      <c r="C17602"/>
      <c r="D17602"/>
      <c r="E17602"/>
      <c r="F17602"/>
      <c r="G17602"/>
      <c r="H17602"/>
      <c r="I17602"/>
      <c r="J17602"/>
      <c r="K17602" s="2"/>
      <c r="L17602" s="60"/>
    </row>
    <row r="17603" spans="1:12">
      <c r="A17603"/>
      <c r="B17603"/>
      <c r="C17603"/>
      <c r="D17603"/>
      <c r="E17603"/>
      <c r="F17603"/>
      <c r="G17603"/>
      <c r="H17603"/>
      <c r="I17603"/>
      <c r="J17603"/>
      <c r="K17603" s="2"/>
      <c r="L17603" s="60"/>
    </row>
    <row r="17604" spans="1:12">
      <c r="A17604"/>
      <c r="B17604"/>
      <c r="C17604"/>
      <c r="D17604"/>
      <c r="E17604"/>
      <c r="F17604"/>
      <c r="G17604"/>
      <c r="H17604"/>
      <c r="I17604"/>
      <c r="J17604"/>
      <c r="K17604" s="2"/>
      <c r="L17604" s="60"/>
    </row>
    <row r="17605" spans="1:12">
      <c r="A17605"/>
      <c r="B17605"/>
      <c r="C17605"/>
      <c r="D17605"/>
      <c r="E17605"/>
      <c r="F17605"/>
      <c r="G17605"/>
      <c r="H17605"/>
      <c r="I17605"/>
      <c r="J17605"/>
      <c r="K17605" s="2"/>
      <c r="L17605" s="60"/>
    </row>
    <row r="17606" spans="1:12">
      <c r="A17606"/>
      <c r="B17606"/>
      <c r="C17606"/>
      <c r="D17606"/>
      <c r="E17606"/>
      <c r="F17606"/>
      <c r="G17606"/>
      <c r="H17606"/>
      <c r="I17606"/>
      <c r="J17606"/>
      <c r="K17606" s="2"/>
      <c r="L17606" s="60"/>
    </row>
    <row r="17607" spans="1:12">
      <c r="A17607"/>
      <c r="B17607"/>
      <c r="C17607"/>
      <c r="D17607"/>
      <c r="E17607"/>
      <c r="F17607"/>
      <c r="G17607"/>
      <c r="H17607"/>
      <c r="I17607"/>
      <c r="J17607"/>
      <c r="K17607" s="2"/>
      <c r="L17607" s="60"/>
    </row>
    <row r="17608" spans="1:12">
      <c r="A17608"/>
      <c r="B17608"/>
      <c r="C17608"/>
      <c r="D17608"/>
      <c r="E17608"/>
      <c r="F17608"/>
      <c r="G17608"/>
      <c r="H17608"/>
      <c r="I17608"/>
      <c r="J17608"/>
      <c r="K17608" s="2"/>
      <c r="L17608" s="60"/>
    </row>
    <row r="17609" spans="1:12">
      <c r="A17609"/>
      <c r="B17609"/>
      <c r="C17609"/>
      <c r="D17609"/>
      <c r="E17609"/>
      <c r="F17609"/>
      <c r="G17609"/>
      <c r="H17609"/>
      <c r="I17609"/>
      <c r="J17609"/>
      <c r="K17609" s="2"/>
      <c r="L17609" s="60"/>
    </row>
    <row r="17610" spans="1:12">
      <c r="A17610"/>
      <c r="B17610"/>
      <c r="C17610"/>
      <c r="D17610"/>
      <c r="E17610"/>
      <c r="F17610"/>
      <c r="G17610"/>
      <c r="H17610"/>
      <c r="I17610"/>
      <c r="J17610"/>
      <c r="K17610" s="2"/>
      <c r="L17610" s="60"/>
    </row>
    <row r="17611" spans="1:12">
      <c r="A17611"/>
      <c r="B17611"/>
      <c r="C17611"/>
      <c r="D17611"/>
      <c r="E17611"/>
      <c r="F17611"/>
      <c r="G17611"/>
      <c r="H17611"/>
      <c r="I17611"/>
      <c r="J17611"/>
      <c r="K17611" s="2"/>
      <c r="L17611" s="60"/>
    </row>
    <row r="17612" spans="1:12">
      <c r="A17612"/>
      <c r="B17612"/>
      <c r="C17612"/>
      <c r="D17612"/>
      <c r="E17612"/>
      <c r="F17612"/>
      <c r="G17612"/>
      <c r="H17612"/>
      <c r="I17612"/>
      <c r="J17612"/>
      <c r="K17612" s="2"/>
      <c r="L17612" s="60"/>
    </row>
    <row r="17613" spans="1:12">
      <c r="A17613"/>
      <c r="B17613"/>
      <c r="C17613"/>
      <c r="D17613"/>
      <c r="E17613"/>
      <c r="F17613"/>
      <c r="G17613"/>
      <c r="H17613"/>
      <c r="I17613"/>
      <c r="J17613"/>
      <c r="K17613" s="2"/>
      <c r="L17613" s="60"/>
    </row>
    <row r="17614" spans="1:12">
      <c r="A17614"/>
      <c r="B17614"/>
      <c r="C17614"/>
      <c r="D17614"/>
      <c r="E17614"/>
      <c r="F17614"/>
      <c r="G17614"/>
      <c r="H17614"/>
      <c r="I17614"/>
      <c r="J17614"/>
      <c r="K17614" s="2"/>
      <c r="L17614" s="60"/>
    </row>
    <row r="17615" spans="1:12">
      <c r="A17615"/>
      <c r="B17615"/>
      <c r="C17615"/>
      <c r="D17615"/>
      <c r="E17615"/>
      <c r="F17615"/>
      <c r="G17615"/>
      <c r="H17615"/>
      <c r="I17615"/>
      <c r="J17615"/>
      <c r="K17615" s="2"/>
      <c r="L17615" s="60"/>
    </row>
    <row r="17616" spans="1:12">
      <c r="A17616"/>
      <c r="B17616"/>
      <c r="C17616"/>
      <c r="D17616"/>
      <c r="E17616"/>
      <c r="F17616"/>
      <c r="G17616"/>
      <c r="H17616"/>
      <c r="I17616"/>
      <c r="J17616"/>
      <c r="K17616" s="2"/>
      <c r="L17616" s="60"/>
    </row>
    <row r="17617" spans="1:12">
      <c r="A17617"/>
      <c r="B17617"/>
      <c r="C17617"/>
      <c r="D17617"/>
      <c r="E17617"/>
      <c r="F17617"/>
      <c r="G17617"/>
      <c r="H17617"/>
      <c r="I17617"/>
      <c r="J17617"/>
      <c r="K17617" s="2"/>
      <c r="L17617" s="60"/>
    </row>
    <row r="17618" spans="1:12">
      <c r="A17618"/>
      <c r="B17618"/>
      <c r="C17618"/>
      <c r="D17618"/>
      <c r="E17618"/>
      <c r="F17618"/>
      <c r="G17618"/>
      <c r="H17618"/>
      <c r="I17618"/>
      <c r="J17618"/>
      <c r="K17618" s="2"/>
      <c r="L17618" s="60"/>
    </row>
    <row r="17619" spans="1:12">
      <c r="A17619"/>
      <c r="B17619"/>
      <c r="C17619"/>
      <c r="D17619"/>
      <c r="E17619"/>
      <c r="F17619"/>
      <c r="G17619"/>
      <c r="H17619"/>
      <c r="I17619"/>
      <c r="J17619"/>
      <c r="K17619" s="2"/>
      <c r="L17619" s="60"/>
    </row>
    <row r="17620" spans="1:12">
      <c r="A17620"/>
      <c r="B17620"/>
      <c r="C17620"/>
      <c r="D17620"/>
      <c r="E17620"/>
      <c r="F17620"/>
      <c r="G17620"/>
      <c r="H17620"/>
      <c r="I17620"/>
      <c r="J17620"/>
      <c r="K17620" s="2"/>
      <c r="L17620" s="60"/>
    </row>
    <row r="17621" spans="1:12">
      <c r="A17621"/>
      <c r="B17621"/>
      <c r="C17621"/>
      <c r="D17621"/>
      <c r="E17621"/>
      <c r="F17621"/>
      <c r="G17621"/>
      <c r="H17621"/>
      <c r="I17621"/>
      <c r="J17621"/>
      <c r="K17621" s="2"/>
      <c r="L17621" s="60"/>
    </row>
    <row r="17622" spans="1:12">
      <c r="A17622"/>
      <c r="B17622"/>
      <c r="C17622"/>
      <c r="D17622"/>
      <c r="E17622"/>
      <c r="F17622"/>
      <c r="G17622"/>
      <c r="H17622"/>
      <c r="I17622"/>
      <c r="J17622"/>
      <c r="K17622" s="2"/>
      <c r="L17622" s="60"/>
    </row>
    <row r="17623" spans="1:12">
      <c r="A17623"/>
      <c r="B17623"/>
      <c r="C17623"/>
      <c r="D17623"/>
      <c r="E17623"/>
      <c r="F17623"/>
      <c r="G17623"/>
      <c r="H17623"/>
      <c r="I17623"/>
      <c r="J17623"/>
      <c r="K17623" s="2"/>
      <c r="L17623" s="60"/>
    </row>
    <row r="17624" spans="1:12">
      <c r="A17624"/>
      <c r="B17624"/>
      <c r="C17624"/>
      <c r="D17624"/>
      <c r="E17624"/>
      <c r="F17624"/>
      <c r="G17624"/>
      <c r="H17624"/>
      <c r="I17624"/>
      <c r="J17624"/>
      <c r="K17624" s="2"/>
      <c r="L17624" s="60"/>
    </row>
    <row r="17625" spans="1:12">
      <c r="A17625"/>
      <c r="B17625"/>
      <c r="C17625"/>
      <c r="D17625"/>
      <c r="E17625"/>
      <c r="F17625"/>
      <c r="G17625"/>
      <c r="H17625"/>
      <c r="I17625"/>
      <c r="J17625"/>
      <c r="K17625" s="2"/>
      <c r="L17625" s="60"/>
    </row>
    <row r="17626" spans="1:12">
      <c r="A17626"/>
      <c r="B17626"/>
      <c r="C17626"/>
      <c r="D17626"/>
      <c r="E17626"/>
      <c r="F17626"/>
      <c r="G17626"/>
      <c r="H17626"/>
      <c r="I17626"/>
      <c r="J17626"/>
      <c r="K17626" s="2"/>
      <c r="L17626" s="60"/>
    </row>
    <row r="17627" spans="1:12">
      <c r="A17627"/>
      <c r="B17627"/>
      <c r="C17627"/>
      <c r="D17627"/>
      <c r="E17627"/>
      <c r="F17627"/>
      <c r="G17627"/>
      <c r="H17627"/>
      <c r="I17627"/>
      <c r="J17627"/>
      <c r="K17627" s="2"/>
      <c r="L17627" s="60"/>
    </row>
    <row r="17628" spans="1:12">
      <c r="A17628"/>
      <c r="B17628"/>
      <c r="C17628"/>
      <c r="D17628"/>
      <c r="E17628"/>
      <c r="F17628"/>
      <c r="G17628"/>
      <c r="H17628"/>
      <c r="I17628"/>
      <c r="J17628"/>
      <c r="K17628" s="2"/>
      <c r="L17628" s="60"/>
    </row>
    <row r="17629" spans="1:12">
      <c r="A17629"/>
      <c r="B17629"/>
      <c r="C17629"/>
      <c r="D17629"/>
      <c r="E17629"/>
      <c r="F17629"/>
      <c r="G17629"/>
      <c r="H17629"/>
      <c r="I17629"/>
      <c r="J17629"/>
      <c r="K17629" s="2"/>
      <c r="L17629" s="60"/>
    </row>
    <row r="17630" spans="1:12">
      <c r="A17630"/>
      <c r="B17630"/>
      <c r="C17630"/>
      <c r="D17630"/>
      <c r="E17630"/>
      <c r="F17630"/>
      <c r="G17630"/>
      <c r="H17630"/>
      <c r="I17630"/>
      <c r="J17630"/>
      <c r="K17630" s="2"/>
      <c r="L17630" s="60"/>
    </row>
    <row r="17631" spans="1:12">
      <c r="A17631"/>
      <c r="B17631"/>
      <c r="C17631"/>
      <c r="D17631"/>
      <c r="E17631"/>
      <c r="F17631"/>
      <c r="G17631"/>
      <c r="H17631"/>
      <c r="I17631"/>
      <c r="J17631"/>
      <c r="K17631" s="2"/>
      <c r="L17631" s="60"/>
    </row>
    <row r="17632" spans="1:12">
      <c r="A17632"/>
      <c r="B17632"/>
      <c r="C17632"/>
      <c r="D17632"/>
      <c r="E17632"/>
      <c r="F17632"/>
      <c r="G17632"/>
      <c r="H17632"/>
      <c r="I17632"/>
      <c r="J17632"/>
      <c r="K17632" s="2"/>
      <c r="L17632" s="60"/>
    </row>
    <row r="17633" spans="1:12">
      <c r="A17633"/>
      <c r="B17633"/>
      <c r="C17633"/>
      <c r="D17633"/>
      <c r="E17633"/>
      <c r="F17633"/>
      <c r="G17633"/>
      <c r="H17633"/>
      <c r="I17633"/>
      <c r="J17633"/>
      <c r="K17633" s="2"/>
      <c r="L17633" s="60"/>
    </row>
    <row r="17634" spans="1:12">
      <c r="A17634"/>
      <c r="B17634"/>
      <c r="C17634"/>
      <c r="D17634"/>
      <c r="E17634"/>
      <c r="F17634"/>
      <c r="G17634"/>
      <c r="H17634"/>
      <c r="I17634"/>
      <c r="J17634"/>
      <c r="K17634" s="2"/>
      <c r="L17634" s="60"/>
    </row>
    <row r="17635" spans="1:12">
      <c r="A17635"/>
      <c r="B17635"/>
      <c r="C17635"/>
      <c r="D17635"/>
      <c r="E17635"/>
      <c r="F17635"/>
      <c r="G17635"/>
      <c r="H17635"/>
      <c r="I17635"/>
      <c r="J17635"/>
      <c r="K17635" s="2"/>
      <c r="L17635" s="60"/>
    </row>
    <row r="17636" spans="1:12">
      <c r="A17636"/>
      <c r="B17636"/>
      <c r="C17636"/>
      <c r="D17636"/>
      <c r="E17636"/>
      <c r="F17636"/>
      <c r="G17636"/>
      <c r="H17636"/>
      <c r="I17636"/>
      <c r="J17636"/>
      <c r="K17636" s="2"/>
      <c r="L17636" s="60"/>
    </row>
    <row r="17637" spans="1:12">
      <c r="A17637"/>
      <c r="B17637"/>
      <c r="C17637"/>
      <c r="D17637"/>
      <c r="E17637"/>
      <c r="F17637"/>
      <c r="G17637"/>
      <c r="H17637"/>
      <c r="I17637"/>
      <c r="J17637"/>
      <c r="K17637" s="2"/>
      <c r="L17637" s="60"/>
    </row>
    <row r="17638" spans="1:12">
      <c r="A17638"/>
      <c r="B17638"/>
      <c r="C17638"/>
      <c r="D17638"/>
      <c r="E17638"/>
      <c r="F17638"/>
      <c r="G17638"/>
      <c r="H17638"/>
      <c r="I17638"/>
      <c r="J17638"/>
      <c r="K17638" s="2"/>
      <c r="L17638" s="60"/>
    </row>
    <row r="17639" spans="1:12">
      <c r="A17639"/>
      <c r="B17639"/>
      <c r="C17639"/>
      <c r="D17639"/>
      <c r="E17639"/>
      <c r="F17639"/>
      <c r="G17639"/>
      <c r="H17639"/>
      <c r="I17639"/>
      <c r="J17639"/>
      <c r="K17639" s="2"/>
      <c r="L17639" s="60"/>
    </row>
    <row r="17640" spans="1:12">
      <c r="A17640"/>
      <c r="B17640"/>
      <c r="C17640"/>
      <c r="D17640"/>
      <c r="E17640"/>
      <c r="F17640"/>
      <c r="G17640"/>
      <c r="H17640"/>
      <c r="I17640" s="75"/>
      <c r="J17640"/>
      <c r="K17640" s="2"/>
      <c r="L17640" s="60"/>
    </row>
    <row r="17641" spans="1:12">
      <c r="A17641"/>
      <c r="B17641"/>
      <c r="C17641"/>
      <c r="D17641"/>
      <c r="E17641"/>
      <c r="F17641"/>
      <c r="G17641"/>
      <c r="H17641"/>
      <c r="I17641" s="75"/>
      <c r="J17641"/>
      <c r="K17641" s="2"/>
      <c r="L17641" s="60"/>
    </row>
    <row r="17642" spans="1:12">
      <c r="A17642"/>
      <c r="B17642"/>
      <c r="C17642"/>
      <c r="D17642"/>
      <c r="E17642"/>
      <c r="F17642"/>
      <c r="G17642"/>
      <c r="H17642"/>
      <c r="I17642" s="75"/>
      <c r="J17642"/>
      <c r="K17642" s="2"/>
      <c r="L17642" s="60"/>
    </row>
    <row r="17643" spans="1:12">
      <c r="A17643"/>
      <c r="B17643"/>
      <c r="C17643"/>
      <c r="D17643"/>
      <c r="E17643"/>
      <c r="F17643"/>
      <c r="G17643"/>
      <c r="H17643"/>
      <c r="I17643" s="75"/>
      <c r="J17643"/>
      <c r="K17643" s="2"/>
      <c r="L17643" s="60"/>
    </row>
    <row r="17644" spans="1:12">
      <c r="A17644"/>
      <c r="B17644"/>
      <c r="C17644"/>
      <c r="D17644"/>
      <c r="E17644"/>
      <c r="F17644"/>
      <c r="G17644"/>
      <c r="H17644"/>
      <c r="I17644" s="75"/>
      <c r="J17644"/>
      <c r="K17644" s="2"/>
      <c r="L17644" s="60"/>
    </row>
    <row r="17645" spans="1:12">
      <c r="A17645"/>
      <c r="B17645"/>
      <c r="C17645"/>
      <c r="D17645"/>
      <c r="E17645"/>
      <c r="F17645"/>
      <c r="G17645"/>
      <c r="H17645"/>
      <c r="I17645" s="75"/>
      <c r="J17645"/>
      <c r="K17645" s="2"/>
      <c r="L17645" s="60"/>
    </row>
    <row r="17646" spans="1:12">
      <c r="A17646"/>
      <c r="B17646"/>
      <c r="C17646"/>
      <c r="D17646"/>
      <c r="E17646"/>
      <c r="F17646"/>
      <c r="G17646"/>
      <c r="H17646"/>
      <c r="I17646" s="75"/>
      <c r="J17646"/>
      <c r="K17646" s="2"/>
      <c r="L17646" s="60"/>
    </row>
    <row r="17647" spans="1:12">
      <c r="A17647"/>
      <c r="B17647"/>
      <c r="C17647"/>
      <c r="D17647"/>
      <c r="E17647"/>
      <c r="F17647"/>
      <c r="G17647"/>
      <c r="H17647"/>
      <c r="I17647" s="75"/>
      <c r="J17647"/>
      <c r="K17647" s="2"/>
      <c r="L17647" s="60"/>
    </row>
    <row r="17648" spans="1:12">
      <c r="A17648"/>
      <c r="B17648"/>
      <c r="C17648"/>
      <c r="D17648"/>
      <c r="E17648"/>
      <c r="F17648"/>
      <c r="G17648"/>
      <c r="H17648"/>
      <c r="I17648" s="75"/>
      <c r="J17648"/>
      <c r="K17648" s="2"/>
      <c r="L17648" s="60"/>
    </row>
    <row r="17649" spans="1:12">
      <c r="A17649"/>
      <c r="B17649"/>
      <c r="C17649"/>
      <c r="D17649"/>
      <c r="E17649"/>
      <c r="F17649"/>
      <c r="G17649"/>
      <c r="H17649"/>
      <c r="I17649" s="75"/>
      <c r="J17649"/>
      <c r="K17649" s="2"/>
      <c r="L17649" s="60"/>
    </row>
    <row r="17650" spans="1:12">
      <c r="A17650"/>
      <c r="B17650"/>
      <c r="C17650"/>
      <c r="D17650"/>
      <c r="E17650"/>
      <c r="F17650"/>
      <c r="G17650"/>
      <c r="H17650"/>
      <c r="I17650" s="75"/>
      <c r="J17650"/>
      <c r="K17650" s="2"/>
      <c r="L17650" s="60"/>
    </row>
    <row r="17651" spans="1:12">
      <c r="A17651"/>
      <c r="B17651"/>
      <c r="C17651"/>
      <c r="D17651"/>
      <c r="E17651"/>
      <c r="F17651"/>
      <c r="G17651"/>
      <c r="H17651"/>
      <c r="I17651" s="75"/>
      <c r="J17651"/>
      <c r="K17651" s="2"/>
      <c r="L17651" s="60"/>
    </row>
    <row r="17652" spans="1:12">
      <c r="A17652"/>
      <c r="B17652"/>
      <c r="C17652"/>
      <c r="D17652"/>
      <c r="E17652"/>
      <c r="F17652"/>
      <c r="G17652"/>
      <c r="H17652"/>
      <c r="I17652" s="75"/>
      <c r="J17652"/>
      <c r="K17652" s="2"/>
      <c r="L17652" s="60"/>
    </row>
    <row r="17653" spans="1:12">
      <c r="A17653"/>
      <c r="B17653"/>
      <c r="C17653"/>
      <c r="D17653"/>
      <c r="E17653"/>
      <c r="F17653"/>
      <c r="G17653"/>
      <c r="H17653"/>
      <c r="I17653" s="75"/>
      <c r="J17653"/>
      <c r="K17653" s="2"/>
      <c r="L17653" s="60"/>
    </row>
    <row r="17654" spans="1:12">
      <c r="A17654"/>
      <c r="B17654"/>
      <c r="C17654"/>
      <c r="D17654"/>
      <c r="E17654"/>
      <c r="F17654"/>
      <c r="G17654"/>
      <c r="H17654"/>
      <c r="I17654" s="75"/>
      <c r="J17654"/>
      <c r="K17654" s="2"/>
      <c r="L17654" s="60"/>
    </row>
    <row r="17655" spans="1:12">
      <c r="A17655"/>
      <c r="B17655"/>
      <c r="C17655"/>
      <c r="D17655"/>
      <c r="E17655"/>
      <c r="F17655"/>
      <c r="G17655"/>
      <c r="H17655"/>
      <c r="I17655" s="75"/>
      <c r="J17655"/>
      <c r="K17655" s="2"/>
      <c r="L17655" s="60"/>
    </row>
    <row r="17656" spans="1:12">
      <c r="A17656"/>
      <c r="B17656"/>
      <c r="C17656"/>
      <c r="D17656"/>
      <c r="E17656"/>
      <c r="F17656"/>
      <c r="G17656"/>
      <c r="H17656"/>
      <c r="I17656" s="75"/>
      <c r="J17656"/>
      <c r="K17656" s="2"/>
      <c r="L17656" s="60"/>
    </row>
    <row r="17657" spans="1:12">
      <c r="A17657"/>
      <c r="B17657"/>
      <c r="C17657"/>
      <c r="D17657"/>
      <c r="E17657"/>
      <c r="F17657"/>
      <c r="G17657"/>
      <c r="H17657"/>
      <c r="I17657" s="75"/>
      <c r="J17657"/>
      <c r="K17657" s="2"/>
      <c r="L17657" s="60"/>
    </row>
    <row r="17658" spans="1:12">
      <c r="A17658"/>
      <c r="B17658"/>
      <c r="C17658"/>
      <c r="D17658"/>
      <c r="E17658"/>
      <c r="F17658"/>
      <c r="G17658"/>
      <c r="H17658"/>
      <c r="I17658" s="75"/>
      <c r="J17658"/>
      <c r="K17658" s="2"/>
      <c r="L17658" s="60"/>
    </row>
    <row r="17659" spans="1:12">
      <c r="A17659"/>
      <c r="B17659"/>
      <c r="C17659"/>
      <c r="D17659"/>
      <c r="E17659"/>
      <c r="F17659"/>
      <c r="G17659"/>
      <c r="H17659"/>
      <c r="I17659" s="75"/>
      <c r="J17659"/>
      <c r="K17659" s="2"/>
      <c r="L17659" s="60"/>
    </row>
    <row r="17660" spans="1:12">
      <c r="A17660"/>
      <c r="B17660"/>
      <c r="C17660"/>
      <c r="D17660"/>
      <c r="E17660"/>
      <c r="F17660"/>
      <c r="G17660"/>
      <c r="H17660"/>
      <c r="I17660" s="75"/>
      <c r="J17660"/>
      <c r="K17660" s="2"/>
      <c r="L17660" s="60"/>
    </row>
    <row r="17661" spans="1:12">
      <c r="A17661"/>
      <c r="B17661"/>
      <c r="C17661"/>
      <c r="D17661"/>
      <c r="E17661"/>
      <c r="F17661"/>
      <c r="G17661"/>
      <c r="H17661"/>
      <c r="I17661" s="75"/>
      <c r="J17661"/>
      <c r="K17661" s="2"/>
      <c r="L17661" s="60"/>
    </row>
    <row r="17662" spans="1:12">
      <c r="A17662"/>
      <c r="B17662"/>
      <c r="C17662"/>
      <c r="D17662"/>
      <c r="E17662"/>
      <c r="F17662"/>
      <c r="G17662"/>
      <c r="H17662"/>
      <c r="I17662" s="75"/>
      <c r="J17662"/>
      <c r="K17662" s="2"/>
      <c r="L17662" s="60"/>
    </row>
    <row r="17663" spans="1:12">
      <c r="A17663"/>
      <c r="B17663"/>
      <c r="C17663"/>
      <c r="D17663"/>
      <c r="E17663"/>
      <c r="F17663"/>
      <c r="G17663"/>
      <c r="H17663"/>
      <c r="I17663" s="75"/>
      <c r="J17663"/>
      <c r="K17663" s="2"/>
      <c r="L17663" s="60"/>
    </row>
    <row r="17664" spans="1:12">
      <c r="A17664"/>
      <c r="B17664"/>
      <c r="C17664"/>
      <c r="D17664"/>
      <c r="E17664"/>
      <c r="F17664"/>
      <c r="G17664"/>
      <c r="H17664"/>
      <c r="I17664" s="75"/>
      <c r="J17664"/>
      <c r="K17664" s="2"/>
      <c r="L17664" s="60"/>
    </row>
    <row r="17665" spans="1:12">
      <c r="A17665"/>
      <c r="B17665"/>
      <c r="C17665"/>
      <c r="D17665"/>
      <c r="E17665"/>
      <c r="F17665"/>
      <c r="G17665"/>
      <c r="H17665"/>
      <c r="I17665" s="75"/>
      <c r="J17665"/>
      <c r="K17665" s="2"/>
      <c r="L17665" s="60"/>
    </row>
    <row r="17666" spans="1:12">
      <c r="A17666"/>
      <c r="B17666"/>
      <c r="C17666"/>
      <c r="D17666"/>
      <c r="E17666"/>
      <c r="F17666"/>
      <c r="G17666"/>
      <c r="H17666"/>
      <c r="I17666" s="75"/>
      <c r="J17666"/>
      <c r="K17666" s="2"/>
      <c r="L17666" s="60"/>
    </row>
    <row r="17667" spans="1:12">
      <c r="A17667"/>
      <c r="B17667"/>
      <c r="C17667"/>
      <c r="D17667"/>
      <c r="E17667"/>
      <c r="F17667"/>
      <c r="G17667"/>
      <c r="H17667"/>
      <c r="I17667" s="75"/>
      <c r="J17667"/>
      <c r="K17667" s="2"/>
      <c r="L17667" s="60"/>
    </row>
    <row r="17668" spans="1:12">
      <c r="A17668"/>
      <c r="B17668"/>
      <c r="C17668"/>
      <c r="D17668"/>
      <c r="E17668"/>
      <c r="F17668"/>
      <c r="G17668"/>
      <c r="H17668"/>
      <c r="I17668" s="75"/>
      <c r="J17668"/>
      <c r="K17668" s="2"/>
      <c r="L17668" s="60"/>
    </row>
    <row r="17669" spans="1:12">
      <c r="A17669"/>
      <c r="B17669"/>
      <c r="C17669"/>
      <c r="D17669"/>
      <c r="E17669"/>
      <c r="F17669"/>
      <c r="G17669"/>
      <c r="H17669"/>
      <c r="I17669" s="75"/>
      <c r="J17669"/>
      <c r="K17669" s="2"/>
      <c r="L17669" s="60"/>
    </row>
    <row r="17670" spans="1:12">
      <c r="A17670"/>
      <c r="B17670"/>
      <c r="C17670"/>
      <c r="D17670"/>
      <c r="E17670"/>
      <c r="F17670"/>
      <c r="G17670"/>
      <c r="H17670"/>
      <c r="I17670" s="75"/>
      <c r="J17670"/>
      <c r="K17670" s="2"/>
      <c r="L17670" s="60"/>
    </row>
    <row r="17671" spans="1:12">
      <c r="A17671"/>
      <c r="B17671"/>
      <c r="C17671"/>
      <c r="D17671"/>
      <c r="E17671"/>
      <c r="F17671"/>
      <c r="G17671"/>
      <c r="H17671"/>
      <c r="I17671" s="75"/>
      <c r="J17671"/>
      <c r="K17671" s="2"/>
      <c r="L17671" s="60"/>
    </row>
    <row r="17672" spans="1:12">
      <c r="A17672"/>
      <c r="B17672"/>
      <c r="C17672"/>
      <c r="D17672"/>
      <c r="E17672"/>
      <c r="F17672"/>
      <c r="G17672"/>
      <c r="H17672"/>
      <c r="I17672" s="75"/>
      <c r="J17672"/>
      <c r="K17672" s="2"/>
      <c r="L17672" s="60"/>
    </row>
    <row r="17673" spans="1:12">
      <c r="A17673"/>
      <c r="B17673"/>
      <c r="C17673"/>
      <c r="D17673"/>
      <c r="E17673"/>
      <c r="F17673"/>
      <c r="G17673"/>
      <c r="H17673"/>
      <c r="I17673" s="75"/>
      <c r="J17673"/>
      <c r="K17673" s="2"/>
      <c r="L17673" s="60"/>
    </row>
    <row r="17674" spans="1:12">
      <c r="A17674"/>
      <c r="B17674"/>
      <c r="C17674"/>
      <c r="D17674"/>
      <c r="E17674"/>
      <c r="F17674"/>
      <c r="G17674"/>
      <c r="H17674"/>
      <c r="I17674" s="75"/>
      <c r="J17674"/>
      <c r="K17674" s="2"/>
      <c r="L17674" s="60"/>
    </row>
    <row r="17675" spans="1:12">
      <c r="A17675"/>
      <c r="B17675"/>
      <c r="C17675"/>
      <c r="D17675"/>
      <c r="E17675"/>
      <c r="F17675"/>
      <c r="G17675"/>
      <c r="H17675"/>
      <c r="I17675" s="75"/>
      <c r="J17675"/>
      <c r="K17675" s="2"/>
      <c r="L17675" s="60"/>
    </row>
    <row r="17676" spans="1:12">
      <c r="A17676"/>
      <c r="B17676"/>
      <c r="C17676"/>
      <c r="D17676"/>
      <c r="E17676"/>
      <c r="F17676"/>
      <c r="G17676"/>
      <c r="H17676"/>
      <c r="I17676" s="75"/>
      <c r="J17676"/>
      <c r="K17676" s="2"/>
      <c r="L17676" s="60"/>
    </row>
    <row r="17677" spans="1:12">
      <c r="A17677"/>
      <c r="B17677"/>
      <c r="C17677"/>
      <c r="D17677"/>
      <c r="E17677"/>
      <c r="F17677"/>
      <c r="G17677"/>
      <c r="H17677"/>
      <c r="I17677" s="75"/>
      <c r="J17677"/>
      <c r="K17677" s="2"/>
      <c r="L17677" s="60"/>
    </row>
    <row r="17678" spans="1:12">
      <c r="A17678"/>
      <c r="B17678"/>
      <c r="C17678"/>
      <c r="D17678"/>
      <c r="E17678"/>
      <c r="F17678"/>
      <c r="G17678"/>
      <c r="H17678"/>
      <c r="I17678" s="75"/>
      <c r="J17678"/>
      <c r="K17678" s="2"/>
      <c r="L17678" s="60"/>
    </row>
    <row r="17679" spans="1:12">
      <c r="A17679"/>
      <c r="B17679"/>
      <c r="C17679"/>
      <c r="D17679"/>
      <c r="E17679"/>
      <c r="F17679"/>
      <c r="G17679"/>
      <c r="H17679"/>
      <c r="I17679" s="75"/>
      <c r="J17679"/>
      <c r="K17679" s="2"/>
      <c r="L17679" s="60"/>
    </row>
    <row r="17680" spans="1:12">
      <c r="A17680"/>
      <c r="B17680"/>
      <c r="C17680"/>
      <c r="D17680"/>
      <c r="E17680"/>
      <c r="F17680"/>
      <c r="G17680"/>
      <c r="H17680"/>
      <c r="I17680" s="75"/>
      <c r="J17680"/>
      <c r="K17680" s="2"/>
      <c r="L17680" s="60"/>
    </row>
    <row r="17681" spans="1:12">
      <c r="A17681"/>
      <c r="B17681"/>
      <c r="C17681"/>
      <c r="D17681"/>
      <c r="E17681"/>
      <c r="F17681"/>
      <c r="G17681"/>
      <c r="H17681"/>
      <c r="I17681" s="75"/>
      <c r="J17681"/>
      <c r="K17681" s="2"/>
      <c r="L17681" s="60"/>
    </row>
    <row r="17682" spans="1:12">
      <c r="A17682"/>
      <c r="B17682"/>
      <c r="C17682"/>
      <c r="D17682"/>
      <c r="E17682"/>
      <c r="F17682"/>
      <c r="G17682"/>
      <c r="H17682"/>
      <c r="I17682" s="75"/>
      <c r="J17682"/>
      <c r="K17682" s="2"/>
      <c r="L17682" s="60"/>
    </row>
    <row r="17683" spans="1:12">
      <c r="A17683"/>
      <c r="B17683"/>
      <c r="C17683"/>
      <c r="D17683"/>
      <c r="E17683"/>
      <c r="F17683"/>
      <c r="G17683"/>
      <c r="H17683"/>
      <c r="I17683" s="75"/>
      <c r="J17683"/>
      <c r="K17683" s="2"/>
      <c r="L17683" s="60"/>
    </row>
    <row r="17684" spans="1:12">
      <c r="A17684"/>
      <c r="B17684"/>
      <c r="C17684"/>
      <c r="D17684"/>
      <c r="E17684"/>
      <c r="F17684"/>
      <c r="G17684"/>
      <c r="H17684"/>
      <c r="I17684" s="75"/>
      <c r="J17684"/>
      <c r="K17684" s="2"/>
      <c r="L17684" s="60"/>
    </row>
    <row r="17685" spans="1:12">
      <c r="A17685"/>
      <c r="B17685"/>
      <c r="C17685"/>
      <c r="D17685"/>
      <c r="E17685"/>
      <c r="F17685"/>
      <c r="G17685"/>
      <c r="H17685"/>
      <c r="I17685" s="75"/>
      <c r="J17685"/>
      <c r="K17685" s="2"/>
      <c r="L17685" s="60"/>
    </row>
    <row r="17686" spans="1:12">
      <c r="A17686"/>
      <c r="B17686"/>
      <c r="C17686"/>
      <c r="D17686"/>
      <c r="E17686"/>
      <c r="F17686"/>
      <c r="G17686"/>
      <c r="H17686"/>
      <c r="I17686" s="75"/>
      <c r="J17686"/>
      <c r="K17686" s="2"/>
      <c r="L17686" s="60"/>
    </row>
    <row r="17687" spans="1:12">
      <c r="A17687"/>
      <c r="B17687"/>
      <c r="C17687"/>
      <c r="D17687"/>
      <c r="E17687"/>
      <c r="F17687"/>
      <c r="G17687"/>
      <c r="H17687"/>
      <c r="I17687" s="75"/>
      <c r="J17687"/>
      <c r="K17687" s="2"/>
      <c r="L17687" s="60"/>
    </row>
    <row r="17688" spans="1:12">
      <c r="A17688"/>
      <c r="B17688"/>
      <c r="C17688"/>
      <c r="D17688"/>
      <c r="E17688"/>
      <c r="F17688"/>
      <c r="G17688"/>
      <c r="H17688"/>
      <c r="I17688" s="75"/>
      <c r="J17688"/>
      <c r="K17688" s="2"/>
      <c r="L17688" s="60"/>
    </row>
    <row r="17689" spans="1:12">
      <c r="A17689"/>
      <c r="B17689"/>
      <c r="C17689"/>
      <c r="D17689"/>
      <c r="E17689"/>
      <c r="F17689"/>
      <c r="G17689"/>
      <c r="H17689"/>
      <c r="I17689" s="75"/>
      <c r="J17689"/>
      <c r="K17689" s="2"/>
      <c r="L17689" s="60"/>
    </row>
    <row r="17690" spans="1:12">
      <c r="A17690"/>
      <c r="B17690"/>
      <c r="C17690"/>
      <c r="D17690"/>
      <c r="E17690"/>
      <c r="F17690"/>
      <c r="G17690"/>
      <c r="H17690"/>
      <c r="I17690" s="75"/>
      <c r="J17690"/>
      <c r="K17690" s="2"/>
      <c r="L17690" s="60"/>
    </row>
    <row r="17691" spans="1:12">
      <c r="A17691"/>
      <c r="B17691"/>
      <c r="C17691"/>
      <c r="D17691"/>
      <c r="E17691"/>
      <c r="F17691"/>
      <c r="G17691"/>
      <c r="H17691"/>
      <c r="I17691" s="75"/>
      <c r="J17691"/>
      <c r="K17691" s="2"/>
      <c r="L17691" s="60"/>
    </row>
    <row r="17692" spans="1:12">
      <c r="A17692"/>
      <c r="B17692"/>
      <c r="C17692"/>
      <c r="D17692"/>
      <c r="E17692"/>
      <c r="F17692"/>
      <c r="G17692"/>
      <c r="H17692"/>
      <c r="I17692" s="75"/>
      <c r="J17692"/>
      <c r="K17692" s="2"/>
      <c r="L17692" s="60"/>
    </row>
    <row r="17693" spans="1:12">
      <c r="A17693"/>
      <c r="B17693"/>
      <c r="C17693"/>
      <c r="D17693"/>
      <c r="E17693"/>
      <c r="F17693"/>
      <c r="G17693"/>
      <c r="H17693"/>
      <c r="I17693" s="75"/>
      <c r="J17693"/>
      <c r="K17693" s="2"/>
      <c r="L17693" s="60"/>
    </row>
    <row r="17694" spans="1:12">
      <c r="A17694"/>
      <c r="B17694"/>
      <c r="C17694"/>
      <c r="D17694"/>
      <c r="E17694"/>
      <c r="F17694"/>
      <c r="G17694"/>
      <c r="H17694"/>
      <c r="I17694" s="75"/>
      <c r="J17694"/>
      <c r="K17694" s="2"/>
      <c r="L17694" s="60"/>
    </row>
    <row r="17695" spans="1:12">
      <c r="A17695"/>
      <c r="B17695"/>
      <c r="C17695"/>
      <c r="D17695"/>
      <c r="E17695"/>
      <c r="F17695"/>
      <c r="G17695"/>
      <c r="H17695"/>
      <c r="I17695" s="75"/>
      <c r="J17695"/>
      <c r="K17695" s="2"/>
      <c r="L17695" s="60"/>
    </row>
    <row r="17696" spans="1:12">
      <c r="A17696"/>
      <c r="B17696"/>
      <c r="C17696"/>
      <c r="D17696"/>
      <c r="E17696"/>
      <c r="F17696"/>
      <c r="G17696"/>
      <c r="H17696"/>
      <c r="I17696" s="75"/>
      <c r="J17696"/>
      <c r="K17696" s="2"/>
      <c r="L17696" s="60"/>
    </row>
    <row r="17697" spans="1:12">
      <c r="A17697"/>
      <c r="B17697"/>
      <c r="C17697"/>
      <c r="D17697"/>
      <c r="E17697"/>
      <c r="F17697"/>
      <c r="G17697"/>
      <c r="H17697"/>
      <c r="I17697" s="75"/>
      <c r="J17697"/>
      <c r="K17697" s="2"/>
      <c r="L17697" s="60"/>
    </row>
    <row r="17698" spans="1:12">
      <c r="A17698"/>
      <c r="B17698"/>
      <c r="C17698"/>
      <c r="D17698"/>
      <c r="E17698"/>
      <c r="F17698"/>
      <c r="G17698"/>
      <c r="H17698"/>
      <c r="I17698" s="75"/>
      <c r="J17698"/>
      <c r="K17698" s="2"/>
      <c r="L17698" s="60"/>
    </row>
    <row r="17699" spans="1:12">
      <c r="A17699"/>
      <c r="B17699"/>
      <c r="C17699"/>
      <c r="D17699"/>
      <c r="E17699"/>
      <c r="F17699"/>
      <c r="G17699"/>
      <c r="H17699"/>
      <c r="I17699" s="75"/>
      <c r="J17699"/>
      <c r="K17699" s="2"/>
      <c r="L17699" s="60"/>
    </row>
    <row r="17700" spans="1:12">
      <c r="A17700"/>
      <c r="B17700"/>
      <c r="C17700"/>
      <c r="D17700"/>
      <c r="E17700"/>
      <c r="F17700"/>
      <c r="G17700"/>
      <c r="H17700"/>
      <c r="I17700" s="75"/>
      <c r="J17700"/>
      <c r="K17700" s="2"/>
      <c r="L17700" s="60"/>
    </row>
    <row r="17701" spans="1:12">
      <c r="A17701"/>
      <c r="B17701"/>
      <c r="C17701"/>
      <c r="D17701"/>
      <c r="E17701"/>
      <c r="F17701"/>
      <c r="G17701"/>
      <c r="H17701"/>
      <c r="I17701" s="75"/>
      <c r="J17701"/>
      <c r="K17701" s="2"/>
      <c r="L17701" s="60"/>
    </row>
    <row r="17702" spans="1:12">
      <c r="A17702"/>
      <c r="B17702"/>
      <c r="C17702"/>
      <c r="D17702"/>
      <c r="E17702"/>
      <c r="F17702"/>
      <c r="G17702"/>
      <c r="H17702"/>
      <c r="I17702" s="75"/>
      <c r="J17702"/>
      <c r="K17702" s="2"/>
      <c r="L17702" s="60"/>
    </row>
    <row r="17703" spans="1:12">
      <c r="A17703"/>
      <c r="B17703"/>
      <c r="C17703"/>
      <c r="D17703"/>
      <c r="E17703"/>
      <c r="F17703"/>
      <c r="G17703"/>
      <c r="H17703"/>
      <c r="I17703" s="75"/>
      <c r="J17703"/>
      <c r="K17703" s="2"/>
      <c r="L17703" s="60"/>
    </row>
    <row r="17704" spans="1:12">
      <c r="A17704"/>
      <c r="B17704"/>
      <c r="C17704"/>
      <c r="D17704"/>
      <c r="E17704"/>
      <c r="F17704"/>
      <c r="G17704"/>
      <c r="H17704"/>
      <c r="I17704" s="75"/>
      <c r="J17704"/>
      <c r="K17704" s="2"/>
      <c r="L17704" s="60"/>
    </row>
    <row r="17705" spans="1:12">
      <c r="A17705"/>
      <c r="B17705"/>
      <c r="C17705"/>
      <c r="D17705"/>
      <c r="E17705"/>
      <c r="F17705"/>
      <c r="G17705"/>
      <c r="H17705"/>
      <c r="I17705" s="75"/>
      <c r="J17705"/>
      <c r="K17705" s="2"/>
      <c r="L17705" s="60"/>
    </row>
    <row r="17706" spans="1:12">
      <c r="A17706"/>
      <c r="B17706"/>
      <c r="C17706"/>
      <c r="D17706"/>
      <c r="E17706"/>
      <c r="F17706"/>
      <c r="G17706"/>
      <c r="H17706"/>
      <c r="I17706" s="75"/>
      <c r="J17706"/>
      <c r="K17706" s="2"/>
      <c r="L17706" s="60"/>
    </row>
    <row r="17707" spans="1:12">
      <c r="A17707"/>
      <c r="B17707"/>
      <c r="C17707"/>
      <c r="D17707"/>
      <c r="E17707"/>
      <c r="F17707"/>
      <c r="G17707"/>
      <c r="H17707"/>
      <c r="I17707" s="75"/>
      <c r="J17707"/>
      <c r="K17707" s="2"/>
      <c r="L17707" s="60"/>
    </row>
    <row r="17708" spans="1:12">
      <c r="A17708"/>
      <c r="B17708"/>
      <c r="C17708"/>
      <c r="D17708"/>
      <c r="E17708"/>
      <c r="F17708"/>
      <c r="G17708"/>
      <c r="H17708"/>
      <c r="I17708" s="75"/>
      <c r="J17708"/>
      <c r="K17708" s="2"/>
      <c r="L17708" s="60"/>
    </row>
    <row r="17709" spans="1:12">
      <c r="A17709"/>
      <c r="B17709"/>
      <c r="C17709"/>
      <c r="D17709"/>
      <c r="E17709"/>
      <c r="F17709"/>
      <c r="G17709"/>
      <c r="H17709"/>
      <c r="I17709" s="75"/>
      <c r="J17709"/>
      <c r="K17709" s="2"/>
      <c r="L17709" s="60"/>
    </row>
    <row r="17710" spans="1:12">
      <c r="A17710"/>
      <c r="B17710"/>
      <c r="C17710"/>
      <c r="D17710"/>
      <c r="E17710"/>
      <c r="F17710"/>
      <c r="G17710"/>
      <c r="H17710"/>
      <c r="I17710" s="75"/>
      <c r="J17710"/>
      <c r="K17710" s="2"/>
      <c r="L17710" s="60"/>
    </row>
    <row r="17711" spans="1:12">
      <c r="A17711"/>
      <c r="B17711"/>
      <c r="C17711"/>
      <c r="D17711"/>
      <c r="E17711"/>
      <c r="F17711"/>
      <c r="G17711"/>
      <c r="H17711"/>
      <c r="I17711" s="75"/>
      <c r="J17711"/>
      <c r="K17711" s="2"/>
      <c r="L17711" s="60"/>
    </row>
    <row r="17712" spans="1:12">
      <c r="A17712"/>
      <c r="B17712"/>
      <c r="C17712"/>
      <c r="D17712"/>
      <c r="E17712"/>
      <c r="F17712"/>
      <c r="G17712"/>
      <c r="H17712"/>
      <c r="I17712" s="75"/>
      <c r="J17712"/>
      <c r="K17712" s="2"/>
      <c r="L17712" s="60"/>
    </row>
    <row r="17713" spans="1:12">
      <c r="A17713"/>
      <c r="B17713"/>
      <c r="C17713"/>
      <c r="D17713"/>
      <c r="E17713"/>
      <c r="F17713"/>
      <c r="G17713"/>
      <c r="H17713"/>
      <c r="I17713" s="75"/>
      <c r="J17713"/>
      <c r="K17713" s="2"/>
      <c r="L17713" s="60"/>
    </row>
    <row r="17714" spans="1:12">
      <c r="A17714"/>
      <c r="B17714"/>
      <c r="C17714"/>
      <c r="D17714"/>
      <c r="E17714"/>
      <c r="F17714"/>
      <c r="G17714"/>
      <c r="H17714"/>
      <c r="I17714" s="75"/>
      <c r="J17714"/>
      <c r="K17714" s="2"/>
      <c r="L17714" s="60"/>
    </row>
    <row r="17715" spans="1:12">
      <c r="A17715"/>
      <c r="B17715"/>
      <c r="C17715"/>
      <c r="D17715"/>
      <c r="E17715"/>
      <c r="F17715"/>
      <c r="G17715"/>
      <c r="H17715"/>
      <c r="I17715" s="75"/>
      <c r="J17715"/>
      <c r="K17715" s="2"/>
      <c r="L17715" s="60"/>
    </row>
    <row r="17716" spans="1:12">
      <c r="A17716"/>
      <c r="B17716"/>
      <c r="C17716"/>
      <c r="D17716"/>
      <c r="E17716"/>
      <c r="F17716"/>
      <c r="G17716"/>
      <c r="H17716"/>
      <c r="I17716" s="75"/>
      <c r="J17716"/>
      <c r="K17716" s="2"/>
      <c r="L17716" s="60"/>
    </row>
    <row r="17717" spans="1:12">
      <c r="A17717"/>
      <c r="B17717"/>
      <c r="C17717"/>
      <c r="D17717"/>
      <c r="E17717"/>
      <c r="F17717"/>
      <c r="G17717"/>
      <c r="H17717"/>
      <c r="I17717" s="75"/>
      <c r="J17717"/>
      <c r="K17717" s="2"/>
      <c r="L17717" s="60"/>
    </row>
    <row r="17718" spans="1:12">
      <c r="A17718"/>
      <c r="B17718"/>
      <c r="C17718"/>
      <c r="D17718"/>
      <c r="E17718"/>
      <c r="F17718"/>
      <c r="G17718"/>
      <c r="H17718"/>
      <c r="I17718" s="75"/>
      <c r="J17718"/>
      <c r="K17718" s="2"/>
      <c r="L17718" s="60"/>
    </row>
    <row r="17719" spans="1:12">
      <c r="A17719"/>
      <c r="B17719"/>
      <c r="C17719"/>
      <c r="D17719"/>
      <c r="E17719"/>
      <c r="F17719"/>
      <c r="G17719"/>
      <c r="H17719"/>
      <c r="I17719" s="75"/>
      <c r="J17719"/>
      <c r="K17719" s="2"/>
      <c r="L17719" s="60"/>
    </row>
    <row r="17720" spans="1:12">
      <c r="A17720"/>
      <c r="B17720"/>
      <c r="C17720"/>
      <c r="D17720"/>
      <c r="E17720"/>
      <c r="F17720"/>
      <c r="G17720"/>
      <c r="H17720"/>
      <c r="I17720" s="75"/>
      <c r="J17720"/>
      <c r="K17720" s="2"/>
      <c r="L17720" s="60"/>
    </row>
    <row r="17721" spans="1:12">
      <c r="A17721"/>
      <c r="B17721"/>
      <c r="C17721"/>
      <c r="D17721"/>
      <c r="E17721"/>
      <c r="F17721"/>
      <c r="G17721"/>
      <c r="H17721"/>
      <c r="I17721" s="75"/>
      <c r="J17721"/>
      <c r="K17721" s="2"/>
      <c r="L17721" s="60"/>
    </row>
    <row r="17722" spans="1:12">
      <c r="A17722"/>
      <c r="B17722"/>
      <c r="C17722"/>
      <c r="D17722"/>
      <c r="E17722"/>
      <c r="F17722"/>
      <c r="G17722"/>
      <c r="H17722"/>
      <c r="I17722" s="75"/>
      <c r="J17722"/>
      <c r="K17722" s="2"/>
      <c r="L17722" s="60"/>
    </row>
    <row r="17723" spans="1:12">
      <c r="A17723"/>
      <c r="B17723"/>
      <c r="C17723"/>
      <c r="D17723"/>
      <c r="E17723"/>
      <c r="F17723"/>
      <c r="G17723"/>
      <c r="H17723"/>
      <c r="I17723" s="75"/>
      <c r="J17723"/>
      <c r="K17723" s="2"/>
      <c r="L17723" s="60"/>
    </row>
    <row r="17724" spans="1:12">
      <c r="A17724"/>
      <c r="B17724"/>
      <c r="C17724"/>
      <c r="D17724"/>
      <c r="E17724"/>
      <c r="F17724"/>
      <c r="G17724"/>
      <c r="H17724"/>
      <c r="I17724" s="75"/>
      <c r="J17724"/>
      <c r="K17724" s="2"/>
      <c r="L17724" s="60"/>
    </row>
    <row r="17725" spans="1:12">
      <c r="A17725"/>
      <c r="B17725"/>
      <c r="C17725"/>
      <c r="D17725"/>
      <c r="E17725"/>
      <c r="F17725"/>
      <c r="G17725"/>
      <c r="H17725"/>
      <c r="I17725" s="75"/>
      <c r="J17725"/>
      <c r="K17725" s="2"/>
      <c r="L17725" s="60"/>
    </row>
    <row r="17726" spans="1:12">
      <c r="A17726"/>
      <c r="B17726"/>
      <c r="C17726"/>
      <c r="D17726"/>
      <c r="E17726"/>
      <c r="F17726"/>
      <c r="G17726"/>
      <c r="H17726"/>
      <c r="I17726" s="75"/>
      <c r="J17726"/>
      <c r="K17726" s="2"/>
      <c r="L17726" s="60"/>
    </row>
    <row r="17727" spans="1:12">
      <c r="A17727"/>
      <c r="B17727"/>
      <c r="C17727"/>
      <c r="D17727"/>
      <c r="E17727"/>
      <c r="F17727"/>
      <c r="G17727"/>
      <c r="H17727"/>
      <c r="I17727" s="75"/>
      <c r="J17727"/>
      <c r="K17727" s="2"/>
      <c r="L17727" s="60"/>
    </row>
    <row r="17728" spans="1:12">
      <c r="A17728"/>
      <c r="B17728"/>
      <c r="C17728"/>
      <c r="D17728"/>
      <c r="E17728"/>
      <c r="F17728"/>
      <c r="G17728"/>
      <c r="H17728"/>
      <c r="I17728" s="75"/>
      <c r="J17728"/>
      <c r="K17728" s="2"/>
      <c r="L17728" s="60"/>
    </row>
    <row r="17729" spans="1:12">
      <c r="A17729"/>
      <c r="B17729"/>
      <c r="C17729"/>
      <c r="D17729"/>
      <c r="E17729"/>
      <c r="F17729"/>
      <c r="G17729"/>
      <c r="H17729"/>
      <c r="I17729" s="75"/>
      <c r="J17729"/>
      <c r="K17729" s="2"/>
      <c r="L17729" s="60"/>
    </row>
    <row r="17730" spans="1:12">
      <c r="A17730"/>
      <c r="B17730"/>
      <c r="C17730"/>
      <c r="D17730"/>
      <c r="E17730"/>
      <c r="F17730"/>
      <c r="G17730"/>
      <c r="H17730"/>
      <c r="I17730" s="75"/>
      <c r="J17730"/>
      <c r="K17730" s="2"/>
      <c r="L17730" s="60"/>
    </row>
    <row r="17731" spans="1:12">
      <c r="A17731"/>
      <c r="B17731"/>
      <c r="C17731"/>
      <c r="D17731"/>
      <c r="E17731"/>
      <c r="F17731"/>
      <c r="G17731"/>
      <c r="H17731"/>
      <c r="I17731" s="75"/>
      <c r="J17731"/>
      <c r="K17731" s="2"/>
      <c r="L17731" s="60"/>
    </row>
    <row r="17732" spans="1:12">
      <c r="A17732"/>
      <c r="B17732"/>
      <c r="C17732"/>
      <c r="D17732"/>
      <c r="E17732"/>
      <c r="F17732"/>
      <c r="G17732"/>
      <c r="H17732"/>
      <c r="I17732" s="75"/>
      <c r="J17732"/>
      <c r="K17732" s="2"/>
      <c r="L17732" s="60"/>
    </row>
    <row r="17733" spans="1:12">
      <c r="A17733"/>
      <c r="B17733"/>
      <c r="C17733"/>
      <c r="D17733"/>
      <c r="E17733"/>
      <c r="F17733"/>
      <c r="G17733"/>
      <c r="H17733"/>
      <c r="I17733" s="75"/>
      <c r="J17733"/>
      <c r="K17733" s="2"/>
      <c r="L17733" s="60"/>
    </row>
    <row r="17734" spans="1:12">
      <c r="A17734"/>
      <c r="B17734"/>
      <c r="C17734"/>
      <c r="D17734"/>
      <c r="E17734"/>
      <c r="F17734"/>
      <c r="G17734"/>
      <c r="H17734"/>
      <c r="I17734" s="75"/>
      <c r="J17734"/>
      <c r="K17734" s="2"/>
      <c r="L17734" s="60"/>
    </row>
    <row r="17735" spans="1:12">
      <c r="A17735"/>
      <c r="B17735"/>
      <c r="C17735"/>
      <c r="D17735"/>
      <c r="E17735"/>
      <c r="F17735"/>
      <c r="G17735"/>
      <c r="H17735"/>
      <c r="I17735" s="75"/>
      <c r="J17735"/>
      <c r="K17735" s="2"/>
      <c r="L17735" s="60"/>
    </row>
    <row r="17736" spans="1:12">
      <c r="A17736"/>
      <c r="B17736"/>
      <c r="C17736"/>
      <c r="D17736"/>
      <c r="E17736"/>
      <c r="F17736"/>
      <c r="G17736"/>
      <c r="H17736"/>
      <c r="I17736" s="75"/>
      <c r="J17736"/>
      <c r="K17736" s="2"/>
      <c r="L17736" s="60"/>
    </row>
    <row r="17737" spans="1:12">
      <c r="A17737"/>
      <c r="B17737"/>
      <c r="C17737"/>
      <c r="D17737"/>
      <c r="E17737"/>
      <c r="F17737"/>
      <c r="G17737"/>
      <c r="H17737"/>
      <c r="I17737" s="75"/>
      <c r="J17737"/>
      <c r="K17737" s="2"/>
      <c r="L17737" s="60"/>
    </row>
    <row r="17738" spans="1:12">
      <c r="A17738"/>
      <c r="B17738"/>
      <c r="C17738"/>
      <c r="D17738"/>
      <c r="E17738"/>
      <c r="F17738"/>
      <c r="G17738"/>
      <c r="H17738"/>
      <c r="I17738" s="75"/>
      <c r="J17738"/>
      <c r="K17738" s="2"/>
      <c r="L17738" s="60"/>
    </row>
    <row r="17739" spans="1:12">
      <c r="A17739"/>
      <c r="B17739"/>
      <c r="C17739"/>
      <c r="D17739"/>
      <c r="E17739"/>
      <c r="F17739"/>
      <c r="G17739"/>
      <c r="H17739"/>
      <c r="I17739" s="75"/>
      <c r="J17739"/>
      <c r="K17739" s="2"/>
      <c r="L17739" s="60"/>
    </row>
    <row r="17740" spans="1:12">
      <c r="A17740"/>
      <c r="B17740"/>
      <c r="C17740"/>
      <c r="D17740"/>
      <c r="E17740"/>
      <c r="F17740"/>
      <c r="G17740"/>
      <c r="H17740"/>
      <c r="I17740" s="75"/>
      <c r="J17740"/>
      <c r="K17740" s="2"/>
      <c r="L17740" s="60"/>
    </row>
    <row r="17741" spans="1:12">
      <c r="A17741"/>
      <c r="B17741"/>
      <c r="C17741"/>
      <c r="D17741"/>
      <c r="E17741"/>
      <c r="F17741"/>
      <c r="G17741"/>
      <c r="H17741"/>
      <c r="I17741" s="75"/>
      <c r="J17741"/>
      <c r="K17741" s="2"/>
      <c r="L17741" s="60"/>
    </row>
    <row r="17742" spans="1:12">
      <c r="A17742"/>
      <c r="B17742"/>
      <c r="C17742"/>
      <c r="D17742"/>
      <c r="E17742"/>
      <c r="F17742"/>
      <c r="G17742"/>
      <c r="H17742"/>
      <c r="I17742" s="75"/>
      <c r="J17742"/>
      <c r="K17742" s="2"/>
      <c r="L17742" s="60"/>
    </row>
    <row r="17743" spans="1:12">
      <c r="A17743"/>
      <c r="B17743"/>
      <c r="C17743"/>
      <c r="D17743"/>
      <c r="E17743"/>
      <c r="F17743"/>
      <c r="G17743"/>
      <c r="H17743"/>
      <c r="I17743" s="75"/>
      <c r="J17743"/>
      <c r="K17743" s="2"/>
      <c r="L17743" s="60"/>
    </row>
    <row r="17744" spans="1:12">
      <c r="A17744"/>
      <c r="B17744"/>
      <c r="C17744"/>
      <c r="D17744"/>
      <c r="E17744"/>
      <c r="F17744"/>
      <c r="G17744"/>
      <c r="H17744"/>
      <c r="I17744" s="75"/>
      <c r="J17744"/>
      <c r="K17744" s="2"/>
      <c r="L17744" s="60"/>
    </row>
    <row r="17745" spans="1:12">
      <c r="A17745"/>
      <c r="B17745"/>
      <c r="C17745"/>
      <c r="D17745"/>
      <c r="E17745"/>
      <c r="F17745"/>
      <c r="G17745"/>
      <c r="H17745"/>
      <c r="I17745" s="75"/>
      <c r="J17745"/>
      <c r="K17745" s="2"/>
      <c r="L17745" s="60"/>
    </row>
    <row r="17746" spans="1:12">
      <c r="A17746"/>
      <c r="B17746"/>
      <c r="C17746"/>
      <c r="D17746"/>
      <c r="E17746"/>
      <c r="F17746"/>
      <c r="G17746"/>
      <c r="H17746"/>
      <c r="I17746" s="75"/>
      <c r="J17746"/>
      <c r="K17746" s="2"/>
      <c r="L17746" s="60"/>
    </row>
    <row r="17747" spans="1:12">
      <c r="A17747"/>
      <c r="B17747"/>
      <c r="C17747"/>
      <c r="D17747"/>
      <c r="E17747"/>
      <c r="F17747"/>
      <c r="G17747"/>
      <c r="H17747"/>
      <c r="I17747" s="75"/>
      <c r="J17747"/>
      <c r="K17747" s="2"/>
      <c r="L17747" s="60"/>
    </row>
    <row r="17748" spans="1:12">
      <c r="A17748"/>
      <c r="B17748"/>
      <c r="C17748"/>
      <c r="D17748"/>
      <c r="E17748"/>
      <c r="F17748"/>
      <c r="G17748"/>
      <c r="H17748"/>
      <c r="I17748" s="75"/>
      <c r="J17748"/>
      <c r="K17748" s="2"/>
      <c r="L17748" s="60"/>
    </row>
    <row r="17749" spans="1:12">
      <c r="A17749"/>
      <c r="B17749"/>
      <c r="C17749"/>
      <c r="D17749"/>
      <c r="E17749"/>
      <c r="F17749"/>
      <c r="G17749"/>
      <c r="H17749"/>
      <c r="I17749" s="75"/>
      <c r="J17749"/>
      <c r="K17749" s="2"/>
      <c r="L17749" s="60"/>
    </row>
    <row r="17750" spans="1:12">
      <c r="A17750"/>
      <c r="B17750"/>
      <c r="C17750"/>
      <c r="D17750"/>
      <c r="E17750"/>
      <c r="F17750"/>
      <c r="G17750"/>
      <c r="H17750"/>
      <c r="I17750" s="75"/>
      <c r="J17750"/>
      <c r="K17750" s="2"/>
      <c r="L17750" s="60"/>
    </row>
    <row r="17751" spans="1:12">
      <c r="A17751"/>
      <c r="B17751"/>
      <c r="C17751"/>
      <c r="D17751"/>
      <c r="E17751"/>
      <c r="F17751"/>
      <c r="G17751"/>
      <c r="H17751"/>
      <c r="I17751" s="75"/>
      <c r="J17751"/>
      <c r="K17751" s="2"/>
      <c r="L17751" s="60"/>
    </row>
    <row r="17752" spans="1:12">
      <c r="A17752"/>
      <c r="B17752"/>
      <c r="C17752"/>
      <c r="D17752"/>
      <c r="E17752"/>
      <c r="F17752"/>
      <c r="G17752"/>
      <c r="H17752"/>
      <c r="I17752" s="75"/>
      <c r="J17752"/>
      <c r="K17752" s="2"/>
      <c r="L17752" s="60"/>
    </row>
    <row r="17753" spans="1:12">
      <c r="A17753"/>
      <c r="B17753"/>
      <c r="C17753"/>
      <c r="D17753"/>
      <c r="E17753"/>
      <c r="F17753"/>
      <c r="G17753"/>
      <c r="H17753"/>
      <c r="I17753" s="75"/>
      <c r="J17753"/>
      <c r="K17753" s="2"/>
      <c r="L17753" s="60"/>
    </row>
    <row r="17754" spans="1:12">
      <c r="A17754"/>
      <c r="B17754"/>
      <c r="C17754"/>
      <c r="D17754"/>
      <c r="E17754"/>
      <c r="F17754"/>
      <c r="G17754"/>
      <c r="H17754"/>
      <c r="I17754" s="75"/>
      <c r="J17754"/>
      <c r="K17754" s="2"/>
      <c r="L17754" s="60"/>
    </row>
    <row r="17755" spans="1:12">
      <c r="A17755"/>
      <c r="B17755"/>
      <c r="C17755"/>
      <c r="D17755"/>
      <c r="E17755"/>
      <c r="F17755"/>
      <c r="G17755"/>
      <c r="H17755"/>
      <c r="I17755" s="75"/>
      <c r="J17755"/>
      <c r="K17755" s="2"/>
      <c r="L17755" s="60"/>
    </row>
    <row r="17756" spans="1:12">
      <c r="A17756"/>
      <c r="B17756"/>
      <c r="C17756"/>
      <c r="D17756"/>
      <c r="E17756"/>
      <c r="F17756"/>
      <c r="G17756"/>
      <c r="H17756"/>
      <c r="I17756" s="75"/>
      <c r="J17756"/>
      <c r="K17756" s="2"/>
      <c r="L17756" s="60"/>
    </row>
    <row r="17757" spans="1:12">
      <c r="A17757"/>
      <c r="B17757"/>
      <c r="C17757"/>
      <c r="D17757"/>
      <c r="E17757"/>
      <c r="F17757"/>
      <c r="G17757"/>
      <c r="H17757"/>
      <c r="I17757" s="75"/>
      <c r="J17757"/>
      <c r="K17757" s="2"/>
      <c r="L17757" s="60"/>
    </row>
    <row r="17758" spans="1:12">
      <c r="A17758"/>
      <c r="B17758"/>
      <c r="C17758"/>
      <c r="D17758"/>
      <c r="E17758"/>
      <c r="F17758"/>
      <c r="G17758"/>
      <c r="H17758"/>
      <c r="I17758" s="75"/>
      <c r="J17758"/>
      <c r="K17758" s="2"/>
      <c r="L17758" s="60"/>
    </row>
    <row r="17759" spans="1:12">
      <c r="A17759"/>
      <c r="B17759"/>
      <c r="C17759"/>
      <c r="D17759"/>
      <c r="E17759"/>
      <c r="F17759"/>
      <c r="G17759"/>
      <c r="H17759"/>
      <c r="I17759" s="75"/>
      <c r="J17759"/>
      <c r="K17759" s="2"/>
      <c r="L17759" s="60"/>
    </row>
    <row r="17760" spans="1:12">
      <c r="A17760"/>
      <c r="B17760"/>
      <c r="C17760"/>
      <c r="D17760"/>
      <c r="E17760"/>
      <c r="F17760"/>
      <c r="G17760"/>
      <c r="H17760"/>
      <c r="I17760" s="75"/>
      <c r="J17760"/>
      <c r="K17760" s="2"/>
      <c r="L17760" s="60"/>
    </row>
    <row r="17761" spans="1:12">
      <c r="A17761"/>
      <c r="B17761"/>
      <c r="C17761"/>
      <c r="D17761"/>
      <c r="E17761"/>
      <c r="F17761"/>
      <c r="G17761"/>
      <c r="H17761"/>
      <c r="I17761" s="75"/>
      <c r="J17761"/>
      <c r="K17761" s="2"/>
      <c r="L17761" s="60"/>
    </row>
    <row r="17762" spans="1:12">
      <c r="A17762"/>
      <c r="B17762"/>
      <c r="C17762"/>
      <c r="D17762"/>
      <c r="E17762"/>
      <c r="F17762"/>
      <c r="G17762"/>
      <c r="H17762"/>
      <c r="I17762" s="75"/>
      <c r="J17762"/>
      <c r="K17762" s="2"/>
      <c r="L17762" s="60"/>
    </row>
    <row r="17763" spans="1:12">
      <c r="A17763"/>
      <c r="B17763"/>
      <c r="C17763"/>
      <c r="D17763"/>
      <c r="E17763"/>
      <c r="F17763"/>
      <c r="G17763"/>
      <c r="H17763"/>
      <c r="I17763" s="75"/>
      <c r="J17763"/>
      <c r="K17763" s="2"/>
      <c r="L17763" s="60"/>
    </row>
    <row r="17764" spans="1:12">
      <c r="A17764"/>
      <c r="B17764"/>
      <c r="C17764"/>
      <c r="D17764"/>
      <c r="E17764"/>
      <c r="F17764"/>
      <c r="G17764"/>
      <c r="H17764"/>
      <c r="I17764" s="75"/>
      <c r="J17764"/>
      <c r="K17764" s="2"/>
      <c r="L17764" s="60"/>
    </row>
    <row r="17765" spans="1:12">
      <c r="A17765"/>
      <c r="B17765"/>
      <c r="C17765"/>
      <c r="D17765"/>
      <c r="E17765"/>
      <c r="F17765"/>
      <c r="G17765"/>
      <c r="H17765"/>
      <c r="I17765" s="75"/>
      <c r="J17765"/>
      <c r="K17765" s="2"/>
      <c r="L17765" s="60"/>
    </row>
    <row r="17766" spans="1:12">
      <c r="A17766"/>
      <c r="B17766"/>
      <c r="C17766"/>
      <c r="D17766"/>
      <c r="E17766"/>
      <c r="F17766"/>
      <c r="G17766"/>
      <c r="H17766"/>
      <c r="I17766" s="75"/>
      <c r="J17766"/>
      <c r="K17766" s="2"/>
      <c r="L17766" s="60"/>
    </row>
    <row r="17767" spans="1:12">
      <c r="A17767"/>
      <c r="B17767"/>
      <c r="C17767"/>
      <c r="D17767"/>
      <c r="E17767"/>
      <c r="F17767"/>
      <c r="G17767"/>
      <c r="H17767"/>
      <c r="I17767" s="75"/>
      <c r="J17767"/>
      <c r="K17767" s="2"/>
      <c r="L17767" s="60"/>
    </row>
    <row r="17768" spans="1:12">
      <c r="A17768"/>
      <c r="B17768"/>
      <c r="C17768"/>
      <c r="D17768"/>
      <c r="E17768"/>
      <c r="F17768"/>
      <c r="G17768"/>
      <c r="H17768"/>
      <c r="I17768" s="75"/>
      <c r="J17768"/>
      <c r="K17768" s="2"/>
      <c r="L17768" s="60"/>
    </row>
    <row r="17769" spans="1:12">
      <c r="A17769"/>
      <c r="B17769"/>
      <c r="C17769"/>
      <c r="D17769"/>
      <c r="E17769"/>
      <c r="F17769"/>
      <c r="G17769"/>
      <c r="H17769"/>
      <c r="I17769" s="75"/>
      <c r="J17769"/>
      <c r="K17769" s="2"/>
      <c r="L17769" s="60"/>
    </row>
    <row r="17770" spans="1:12">
      <c r="A17770"/>
      <c r="B17770"/>
      <c r="C17770"/>
      <c r="D17770"/>
      <c r="E17770"/>
      <c r="F17770"/>
      <c r="G17770"/>
      <c r="H17770"/>
      <c r="I17770" s="75"/>
      <c r="J17770"/>
      <c r="K17770" s="2"/>
      <c r="L17770" s="60"/>
    </row>
    <row r="17771" spans="1:12">
      <c r="A17771"/>
      <c r="B17771"/>
      <c r="C17771"/>
      <c r="D17771"/>
      <c r="E17771"/>
      <c r="F17771"/>
      <c r="G17771"/>
      <c r="H17771"/>
      <c r="I17771" s="75"/>
      <c r="J17771"/>
      <c r="K17771" s="2"/>
      <c r="L17771" s="60"/>
    </row>
    <row r="17772" spans="1:12">
      <c r="A17772"/>
      <c r="B17772"/>
      <c r="C17772"/>
      <c r="D17772"/>
      <c r="E17772"/>
      <c r="F17772"/>
      <c r="G17772"/>
      <c r="H17772"/>
      <c r="I17772" s="75"/>
      <c r="J17772"/>
      <c r="K17772" s="2"/>
      <c r="L17772" s="60"/>
    </row>
    <row r="17773" spans="1:12">
      <c r="A17773"/>
      <c r="B17773"/>
      <c r="C17773"/>
      <c r="D17773"/>
      <c r="E17773"/>
      <c r="F17773"/>
      <c r="G17773"/>
      <c r="H17773"/>
      <c r="I17773" s="75"/>
      <c r="J17773"/>
      <c r="K17773" s="2"/>
      <c r="L17773" s="60"/>
    </row>
    <row r="17774" spans="1:12">
      <c r="A17774"/>
      <c r="B17774"/>
      <c r="C17774"/>
      <c r="D17774"/>
      <c r="E17774"/>
      <c r="F17774"/>
      <c r="G17774"/>
      <c r="H17774"/>
      <c r="I17774" s="75"/>
      <c r="J17774"/>
      <c r="K17774" s="2"/>
      <c r="L17774" s="60"/>
    </row>
    <row r="17775" spans="1:12">
      <c r="A17775"/>
      <c r="B17775"/>
      <c r="C17775"/>
      <c r="D17775"/>
      <c r="E17775"/>
      <c r="F17775"/>
      <c r="G17775"/>
      <c r="H17775"/>
      <c r="I17775" s="75"/>
      <c r="J17775"/>
      <c r="K17775" s="2"/>
      <c r="L17775" s="60"/>
    </row>
    <row r="17776" spans="1:12">
      <c r="A17776"/>
      <c r="B17776"/>
      <c r="C17776"/>
      <c r="D17776"/>
      <c r="E17776"/>
      <c r="F17776"/>
      <c r="G17776"/>
      <c r="H17776"/>
      <c r="I17776" s="75"/>
      <c r="J17776"/>
      <c r="K17776" s="2"/>
      <c r="L17776" s="60"/>
    </row>
    <row r="17777" spans="1:12">
      <c r="A17777"/>
      <c r="B17777"/>
      <c r="C17777"/>
      <c r="D17777"/>
      <c r="E17777"/>
      <c r="F17777"/>
      <c r="G17777"/>
      <c r="H17777"/>
      <c r="I17777" s="75"/>
      <c r="J17777"/>
      <c r="K17777" s="2"/>
      <c r="L17777" s="60"/>
    </row>
    <row r="17778" spans="1:12">
      <c r="A17778"/>
      <c r="B17778"/>
      <c r="C17778"/>
      <c r="D17778"/>
      <c r="E17778"/>
      <c r="F17778"/>
      <c r="G17778"/>
      <c r="H17778"/>
      <c r="I17778" s="75"/>
      <c r="J17778"/>
      <c r="K17778" s="2"/>
      <c r="L17778" s="60"/>
    </row>
    <row r="17779" spans="1:12">
      <c r="A17779"/>
      <c r="B17779"/>
      <c r="C17779"/>
      <c r="D17779"/>
      <c r="E17779"/>
      <c r="F17779"/>
      <c r="G17779"/>
      <c r="H17779"/>
      <c r="I17779" s="75"/>
      <c r="J17779"/>
      <c r="K17779" s="2"/>
      <c r="L17779" s="60"/>
    </row>
    <row r="17780" spans="1:12">
      <c r="A17780"/>
      <c r="B17780"/>
      <c r="C17780"/>
      <c r="D17780"/>
      <c r="E17780"/>
      <c r="F17780"/>
      <c r="G17780"/>
      <c r="H17780"/>
      <c r="I17780" s="75"/>
      <c r="J17780"/>
      <c r="K17780" s="2"/>
      <c r="L17780" s="60"/>
    </row>
    <row r="17781" spans="1:12">
      <c r="A17781"/>
      <c r="B17781"/>
      <c r="C17781"/>
      <c r="D17781"/>
      <c r="E17781"/>
      <c r="F17781"/>
      <c r="G17781"/>
      <c r="H17781"/>
      <c r="I17781" s="75"/>
      <c r="J17781"/>
      <c r="K17781" s="2"/>
      <c r="L17781" s="60"/>
    </row>
    <row r="17782" spans="1:12">
      <c r="A17782"/>
      <c r="B17782"/>
      <c r="C17782"/>
      <c r="D17782"/>
      <c r="E17782"/>
      <c r="F17782"/>
      <c r="G17782"/>
      <c r="H17782"/>
      <c r="I17782" s="75"/>
      <c r="J17782"/>
      <c r="K17782" s="2"/>
      <c r="L17782" s="60"/>
    </row>
    <row r="17783" spans="1:12">
      <c r="A17783"/>
      <c r="B17783"/>
      <c r="C17783"/>
      <c r="D17783"/>
      <c r="E17783"/>
      <c r="F17783"/>
      <c r="G17783"/>
      <c r="H17783"/>
      <c r="I17783" s="75"/>
      <c r="J17783"/>
      <c r="K17783" s="2"/>
      <c r="L17783" s="60"/>
    </row>
    <row r="17784" spans="1:12">
      <c r="A17784"/>
      <c r="B17784"/>
      <c r="C17784"/>
      <c r="D17784"/>
      <c r="E17784"/>
      <c r="F17784"/>
      <c r="G17784"/>
      <c r="H17784"/>
      <c r="I17784" s="75"/>
      <c r="J17784"/>
      <c r="K17784" s="2"/>
      <c r="L17784" s="60"/>
    </row>
    <row r="17785" spans="1:12">
      <c r="A17785"/>
      <c r="B17785"/>
      <c r="C17785"/>
      <c r="D17785"/>
      <c r="E17785"/>
      <c r="F17785"/>
      <c r="G17785"/>
      <c r="H17785"/>
      <c r="I17785" s="75"/>
      <c r="J17785"/>
      <c r="K17785" s="2"/>
      <c r="L17785" s="60"/>
    </row>
    <row r="17786" spans="1:12">
      <c r="A17786"/>
      <c r="B17786"/>
      <c r="C17786"/>
      <c r="D17786"/>
      <c r="E17786"/>
      <c r="F17786"/>
      <c r="G17786"/>
      <c r="H17786"/>
      <c r="I17786" s="75"/>
      <c r="J17786"/>
      <c r="K17786" s="2"/>
      <c r="L17786" s="60"/>
    </row>
    <row r="17787" spans="1:12">
      <c r="A17787"/>
      <c r="B17787"/>
      <c r="C17787"/>
      <c r="D17787"/>
      <c r="E17787"/>
      <c r="F17787"/>
      <c r="G17787"/>
      <c r="H17787"/>
      <c r="I17787" s="75"/>
      <c r="J17787"/>
      <c r="K17787" s="2"/>
      <c r="L17787" s="60"/>
    </row>
    <row r="17788" spans="1:12">
      <c r="A17788"/>
      <c r="B17788"/>
      <c r="C17788"/>
      <c r="D17788"/>
      <c r="E17788"/>
      <c r="F17788"/>
      <c r="G17788"/>
      <c r="H17788"/>
      <c r="I17788" s="75"/>
      <c r="J17788"/>
      <c r="K17788" s="2"/>
      <c r="L17788" s="60"/>
    </row>
    <row r="17789" spans="1:12">
      <c r="A17789"/>
      <c r="B17789"/>
      <c r="C17789"/>
      <c r="D17789"/>
      <c r="E17789"/>
      <c r="F17789"/>
      <c r="G17789"/>
      <c r="H17789"/>
      <c r="I17789" s="75"/>
      <c r="J17789"/>
      <c r="K17789" s="2"/>
      <c r="L17789" s="60"/>
    </row>
    <row r="17790" spans="1:12">
      <c r="A17790"/>
      <c r="B17790"/>
      <c r="C17790"/>
      <c r="D17790"/>
      <c r="E17790"/>
      <c r="F17790"/>
      <c r="G17790"/>
      <c r="H17790"/>
      <c r="I17790" s="75"/>
      <c r="J17790"/>
      <c r="K17790" s="2"/>
      <c r="L17790" s="60"/>
    </row>
    <row r="17791" spans="1:12">
      <c r="A17791"/>
      <c r="B17791"/>
      <c r="C17791"/>
      <c r="D17791"/>
      <c r="E17791"/>
      <c r="F17791"/>
      <c r="G17791"/>
      <c r="H17791"/>
      <c r="I17791" s="75"/>
      <c r="J17791"/>
      <c r="K17791" s="2"/>
      <c r="L17791" s="60"/>
    </row>
    <row r="17792" spans="1:12">
      <c r="A17792"/>
      <c r="B17792"/>
      <c r="C17792"/>
      <c r="D17792"/>
      <c r="E17792"/>
      <c r="F17792"/>
      <c r="G17792"/>
      <c r="H17792"/>
      <c r="I17792" s="75"/>
      <c r="J17792"/>
      <c r="K17792" s="2"/>
      <c r="L17792" s="60"/>
    </row>
    <row r="17793" spans="1:12">
      <c r="A17793"/>
      <c r="B17793"/>
      <c r="C17793"/>
      <c r="D17793"/>
      <c r="E17793"/>
      <c r="F17793"/>
      <c r="G17793"/>
      <c r="H17793"/>
      <c r="I17793" s="75"/>
      <c r="J17793"/>
      <c r="K17793" s="2"/>
      <c r="L17793" s="60"/>
    </row>
    <row r="17794" spans="1:12">
      <c r="A17794"/>
      <c r="B17794"/>
      <c r="C17794"/>
      <c r="D17794"/>
      <c r="E17794"/>
      <c r="F17794"/>
      <c r="G17794"/>
      <c r="H17794"/>
      <c r="I17794" s="75"/>
      <c r="J17794"/>
      <c r="K17794" s="2"/>
      <c r="L17794" s="60"/>
    </row>
    <row r="17795" spans="1:12">
      <c r="A17795"/>
      <c r="B17795"/>
      <c r="C17795"/>
      <c r="D17795"/>
      <c r="E17795"/>
      <c r="F17795"/>
      <c r="G17795"/>
      <c r="H17795"/>
      <c r="I17795" s="75"/>
      <c r="J17795"/>
      <c r="K17795" s="2"/>
      <c r="L17795" s="60"/>
    </row>
    <row r="17796" spans="1:12">
      <c r="A17796"/>
      <c r="B17796"/>
      <c r="C17796"/>
      <c r="D17796"/>
      <c r="E17796"/>
      <c r="F17796"/>
      <c r="G17796"/>
      <c r="H17796"/>
      <c r="I17796" s="75"/>
      <c r="J17796"/>
      <c r="K17796" s="2"/>
      <c r="L17796" s="60"/>
    </row>
    <row r="17797" spans="1:12">
      <c r="A17797"/>
      <c r="B17797"/>
      <c r="C17797"/>
      <c r="D17797"/>
      <c r="E17797"/>
      <c r="F17797"/>
      <c r="G17797"/>
      <c r="H17797"/>
      <c r="I17797" s="75"/>
      <c r="J17797"/>
      <c r="K17797" s="2"/>
      <c r="L17797" s="60"/>
    </row>
    <row r="17798" spans="1:12">
      <c r="A17798"/>
      <c r="B17798"/>
      <c r="C17798"/>
      <c r="D17798"/>
      <c r="E17798"/>
      <c r="F17798"/>
      <c r="G17798"/>
      <c r="H17798"/>
      <c r="I17798" s="75"/>
      <c r="J17798"/>
      <c r="K17798" s="2"/>
      <c r="L17798" s="60"/>
    </row>
    <row r="17799" spans="1:12">
      <c r="A17799"/>
      <c r="B17799"/>
      <c r="C17799"/>
      <c r="D17799"/>
      <c r="E17799"/>
      <c r="F17799"/>
      <c r="G17799"/>
      <c r="H17799"/>
      <c r="I17799" s="75"/>
      <c r="J17799"/>
      <c r="K17799" s="2"/>
      <c r="L17799" s="60"/>
    </row>
    <row r="17800" spans="1:12">
      <c r="A17800"/>
      <c r="B17800"/>
      <c r="C17800"/>
      <c r="D17800"/>
      <c r="E17800"/>
      <c r="F17800"/>
      <c r="G17800"/>
      <c r="H17800"/>
      <c r="I17800" s="75"/>
      <c r="J17800"/>
      <c r="K17800" s="2"/>
      <c r="L17800" s="60"/>
    </row>
    <row r="17801" spans="1:12">
      <c r="A17801"/>
      <c r="B17801"/>
      <c r="C17801"/>
      <c r="D17801"/>
      <c r="E17801"/>
      <c r="F17801"/>
      <c r="G17801"/>
      <c r="H17801"/>
      <c r="I17801" s="75"/>
      <c r="J17801"/>
      <c r="K17801" s="2"/>
      <c r="L17801" s="60"/>
    </row>
    <row r="17802" spans="1:12">
      <c r="A17802"/>
      <c r="B17802"/>
      <c r="C17802"/>
      <c r="D17802"/>
      <c r="E17802"/>
      <c r="F17802"/>
      <c r="G17802"/>
      <c r="H17802"/>
      <c r="I17802" s="75"/>
      <c r="J17802"/>
      <c r="K17802" s="2"/>
      <c r="L17802" s="60"/>
    </row>
    <row r="17803" spans="1:12">
      <c r="A17803"/>
      <c r="B17803"/>
      <c r="C17803"/>
      <c r="D17803"/>
      <c r="E17803"/>
      <c r="F17803"/>
      <c r="G17803"/>
      <c r="H17803"/>
      <c r="I17803" s="75"/>
      <c r="J17803"/>
      <c r="K17803" s="2"/>
      <c r="L17803" s="60"/>
    </row>
    <row r="17804" spans="1:12">
      <c r="A17804"/>
      <c r="B17804"/>
      <c r="C17804"/>
      <c r="D17804"/>
      <c r="E17804"/>
      <c r="F17804"/>
      <c r="G17804"/>
      <c r="H17804"/>
      <c r="I17804" s="75"/>
      <c r="J17804"/>
      <c r="K17804" s="2"/>
      <c r="L17804" s="60"/>
    </row>
    <row r="17805" spans="1:12">
      <c r="A17805"/>
      <c r="B17805"/>
      <c r="C17805"/>
      <c r="D17805"/>
      <c r="E17805"/>
      <c r="F17805"/>
      <c r="G17805"/>
      <c r="H17805"/>
      <c r="I17805" s="75"/>
      <c r="J17805"/>
      <c r="K17805" s="2"/>
      <c r="L17805" s="60"/>
    </row>
    <row r="17806" spans="1:12">
      <c r="A17806"/>
      <c r="B17806"/>
      <c r="C17806"/>
      <c r="D17806"/>
      <c r="E17806"/>
      <c r="F17806"/>
      <c r="G17806"/>
      <c r="H17806"/>
      <c r="I17806" s="75"/>
      <c r="J17806"/>
      <c r="K17806" s="2"/>
      <c r="L17806" s="60"/>
    </row>
    <row r="17807" spans="1:12">
      <c r="A17807"/>
      <c r="B17807"/>
      <c r="C17807"/>
      <c r="D17807"/>
      <c r="E17807"/>
      <c r="F17807"/>
      <c r="G17807"/>
      <c r="H17807"/>
      <c r="I17807" s="75"/>
      <c r="J17807"/>
      <c r="K17807" s="2"/>
      <c r="L17807" s="60"/>
    </row>
    <row r="17808" spans="1:12">
      <c r="A17808"/>
      <c r="B17808"/>
      <c r="C17808"/>
      <c r="D17808"/>
      <c r="E17808"/>
      <c r="F17808"/>
      <c r="G17808"/>
      <c r="H17808"/>
      <c r="I17808" s="75"/>
      <c r="J17808"/>
      <c r="K17808" s="2"/>
      <c r="L17808" s="60"/>
    </row>
    <row r="17809" spans="1:12">
      <c r="A17809"/>
      <c r="B17809"/>
      <c r="C17809"/>
      <c r="D17809"/>
      <c r="E17809"/>
      <c r="F17809"/>
      <c r="G17809"/>
      <c r="H17809"/>
      <c r="I17809" s="75"/>
      <c r="J17809"/>
      <c r="K17809" s="2"/>
      <c r="L17809" s="60"/>
    </row>
    <row r="17810" spans="1:12">
      <c r="A17810"/>
      <c r="B17810"/>
      <c r="C17810"/>
      <c r="D17810"/>
      <c r="E17810"/>
      <c r="F17810"/>
      <c r="G17810"/>
      <c r="H17810"/>
      <c r="I17810" s="75"/>
      <c r="J17810"/>
      <c r="K17810" s="2"/>
      <c r="L17810" s="60"/>
    </row>
    <row r="17811" spans="1:12">
      <c r="A17811"/>
      <c r="B17811"/>
      <c r="C17811"/>
      <c r="D17811"/>
      <c r="E17811"/>
      <c r="F17811"/>
      <c r="G17811"/>
      <c r="H17811"/>
      <c r="I17811" s="75"/>
      <c r="J17811"/>
      <c r="K17811" s="2"/>
      <c r="L17811" s="60"/>
    </row>
    <row r="17812" spans="1:12">
      <c r="A17812"/>
      <c r="B17812"/>
      <c r="C17812"/>
      <c r="D17812"/>
      <c r="E17812"/>
      <c r="F17812"/>
      <c r="G17812"/>
      <c r="H17812"/>
      <c r="I17812" s="75"/>
      <c r="J17812"/>
      <c r="K17812" s="2"/>
      <c r="L17812" s="60"/>
    </row>
    <row r="17813" spans="1:12">
      <c r="A17813"/>
      <c r="B17813"/>
      <c r="C17813"/>
      <c r="D17813"/>
      <c r="E17813"/>
      <c r="F17813"/>
      <c r="G17813"/>
      <c r="H17813"/>
      <c r="I17813" s="75"/>
      <c r="J17813"/>
      <c r="K17813" s="2"/>
      <c r="L17813" s="60"/>
    </row>
    <row r="17814" spans="1:12">
      <c r="A17814"/>
      <c r="B17814"/>
      <c r="C17814"/>
      <c r="D17814"/>
      <c r="E17814"/>
      <c r="F17814"/>
      <c r="G17814"/>
      <c r="H17814"/>
      <c r="I17814" s="75"/>
      <c r="J17814"/>
      <c r="K17814" s="2"/>
      <c r="L17814" s="60"/>
    </row>
    <row r="17815" spans="1:12">
      <c r="A17815"/>
      <c r="B17815"/>
      <c r="C17815"/>
      <c r="D17815"/>
      <c r="E17815"/>
      <c r="F17815"/>
      <c r="G17815"/>
      <c r="H17815"/>
      <c r="I17815" s="75"/>
      <c r="J17815"/>
      <c r="K17815" s="2"/>
      <c r="L17815" s="60"/>
    </row>
    <row r="17816" spans="1:12">
      <c r="A17816"/>
      <c r="B17816"/>
      <c r="C17816"/>
      <c r="D17816"/>
      <c r="E17816"/>
      <c r="F17816"/>
      <c r="G17816"/>
      <c r="H17816"/>
      <c r="I17816" s="75"/>
      <c r="J17816"/>
      <c r="K17816" s="2"/>
      <c r="L17816" s="60"/>
    </row>
    <row r="17817" spans="1:12">
      <c r="A17817"/>
      <c r="B17817"/>
      <c r="C17817"/>
      <c r="D17817"/>
      <c r="E17817"/>
      <c r="F17817"/>
      <c r="G17817"/>
      <c r="H17817"/>
      <c r="I17817" s="75"/>
      <c r="J17817"/>
      <c r="K17817" s="2"/>
      <c r="L17817" s="60"/>
    </row>
    <row r="17818" spans="1:12">
      <c r="A17818"/>
      <c r="B17818"/>
      <c r="C17818"/>
      <c r="D17818"/>
      <c r="E17818"/>
      <c r="F17818"/>
      <c r="G17818"/>
      <c r="H17818"/>
      <c r="I17818" s="75"/>
      <c r="J17818"/>
      <c r="K17818" s="2"/>
      <c r="L17818" s="60"/>
    </row>
    <row r="17819" spans="1:12">
      <c r="A17819"/>
      <c r="B17819"/>
      <c r="C17819"/>
      <c r="D17819"/>
      <c r="E17819"/>
      <c r="F17819"/>
      <c r="G17819"/>
      <c r="H17819"/>
      <c r="I17819" s="75"/>
      <c r="J17819"/>
      <c r="K17819" s="2"/>
      <c r="L17819" s="60"/>
    </row>
    <row r="17820" spans="1:12">
      <c r="A17820"/>
      <c r="B17820"/>
      <c r="C17820"/>
      <c r="D17820"/>
      <c r="E17820"/>
      <c r="F17820"/>
      <c r="G17820"/>
      <c r="H17820"/>
      <c r="I17820" s="75"/>
      <c r="J17820"/>
      <c r="K17820" s="2"/>
      <c r="L17820" s="60"/>
    </row>
    <row r="17821" spans="1:12">
      <c r="A17821"/>
      <c r="B17821"/>
      <c r="C17821"/>
      <c r="D17821"/>
      <c r="E17821"/>
      <c r="F17821"/>
      <c r="G17821"/>
      <c r="H17821"/>
      <c r="I17821" s="75"/>
      <c r="J17821"/>
      <c r="K17821" s="2"/>
      <c r="L17821" s="60"/>
    </row>
    <row r="17822" spans="1:12">
      <c r="A17822"/>
      <c r="B17822"/>
      <c r="C17822"/>
      <c r="D17822"/>
      <c r="E17822"/>
      <c r="F17822"/>
      <c r="G17822"/>
      <c r="H17822"/>
      <c r="I17822" s="75"/>
      <c r="J17822"/>
      <c r="K17822" s="2"/>
      <c r="L17822" s="60"/>
    </row>
    <row r="17823" spans="1:12">
      <c r="A17823"/>
      <c r="B17823"/>
      <c r="C17823"/>
      <c r="D17823"/>
      <c r="E17823"/>
      <c r="F17823"/>
      <c r="G17823"/>
      <c r="H17823"/>
      <c r="I17823" s="75"/>
      <c r="J17823"/>
      <c r="K17823" s="2"/>
      <c r="L17823" s="60"/>
    </row>
    <row r="17824" spans="1:12">
      <c r="A17824"/>
      <c r="B17824"/>
      <c r="C17824"/>
      <c r="D17824"/>
      <c r="E17824"/>
      <c r="F17824"/>
      <c r="G17824"/>
      <c r="H17824"/>
      <c r="I17824" s="75"/>
      <c r="J17824"/>
      <c r="K17824" s="2"/>
      <c r="L17824" s="60"/>
    </row>
    <row r="17825" spans="1:12">
      <c r="A17825"/>
      <c r="B17825"/>
      <c r="C17825"/>
      <c r="D17825"/>
      <c r="E17825"/>
      <c r="F17825"/>
      <c r="G17825"/>
      <c r="H17825"/>
      <c r="I17825" s="75"/>
      <c r="J17825"/>
      <c r="K17825" s="2"/>
      <c r="L17825" s="60"/>
    </row>
    <row r="17826" spans="1:12">
      <c r="A17826"/>
      <c r="B17826"/>
      <c r="C17826"/>
      <c r="D17826"/>
      <c r="E17826"/>
      <c r="F17826"/>
      <c r="G17826"/>
      <c r="H17826"/>
      <c r="I17826" s="75"/>
      <c r="J17826"/>
      <c r="K17826" s="2"/>
      <c r="L17826" s="60"/>
    </row>
    <row r="17827" spans="1:12">
      <c r="A17827"/>
      <c r="B17827"/>
      <c r="C17827"/>
      <c r="D17827"/>
      <c r="E17827"/>
      <c r="F17827"/>
      <c r="G17827"/>
      <c r="H17827"/>
      <c r="I17827" s="75"/>
      <c r="J17827"/>
      <c r="K17827" s="2"/>
      <c r="L17827" s="60"/>
    </row>
    <row r="17828" spans="1:12">
      <c r="A17828"/>
      <c r="B17828"/>
      <c r="C17828"/>
      <c r="D17828"/>
      <c r="E17828"/>
      <c r="F17828"/>
      <c r="G17828"/>
      <c r="H17828"/>
      <c r="I17828" s="75"/>
      <c r="J17828"/>
      <c r="K17828" s="2"/>
      <c r="L17828" s="60"/>
    </row>
    <row r="17829" spans="1:12">
      <c r="A17829"/>
      <c r="B17829"/>
      <c r="C17829"/>
      <c r="D17829"/>
      <c r="E17829"/>
      <c r="F17829"/>
      <c r="G17829"/>
      <c r="H17829"/>
      <c r="I17829" s="75"/>
      <c r="J17829"/>
      <c r="K17829" s="2"/>
      <c r="L17829" s="60"/>
    </row>
    <row r="17830" spans="1:12">
      <c r="A17830"/>
      <c r="B17830"/>
      <c r="C17830"/>
      <c r="D17830"/>
      <c r="E17830"/>
      <c r="F17830"/>
      <c r="G17830"/>
      <c r="H17830"/>
      <c r="I17830" s="75"/>
      <c r="J17830"/>
      <c r="K17830" s="2"/>
      <c r="L17830" s="60"/>
    </row>
    <row r="17831" spans="1:12">
      <c r="A17831"/>
      <c r="B17831"/>
      <c r="C17831"/>
      <c r="D17831"/>
      <c r="E17831"/>
      <c r="F17831"/>
      <c r="G17831"/>
      <c r="H17831"/>
      <c r="I17831" s="75"/>
      <c r="J17831"/>
      <c r="K17831" s="2"/>
      <c r="L17831" s="60"/>
    </row>
    <row r="17832" spans="1:12">
      <c r="A17832"/>
      <c r="B17832"/>
      <c r="C17832"/>
      <c r="D17832"/>
      <c r="E17832"/>
      <c r="F17832"/>
      <c r="G17832"/>
      <c r="H17832"/>
      <c r="I17832" s="75"/>
      <c r="J17832"/>
      <c r="K17832" s="2"/>
      <c r="L17832" s="60"/>
    </row>
    <row r="17833" spans="1:12">
      <c r="A17833"/>
      <c r="B17833"/>
      <c r="C17833"/>
      <c r="D17833"/>
      <c r="E17833"/>
      <c r="F17833"/>
      <c r="G17833"/>
      <c r="H17833"/>
      <c r="I17833" s="75"/>
      <c r="J17833"/>
      <c r="K17833" s="2"/>
      <c r="L17833" s="60"/>
    </row>
    <row r="17834" spans="1:12">
      <c r="A17834"/>
      <c r="B17834"/>
      <c r="C17834"/>
      <c r="D17834"/>
      <c r="E17834"/>
      <c r="F17834"/>
      <c r="G17834"/>
      <c r="H17834"/>
      <c r="I17834" s="75"/>
      <c r="J17834"/>
      <c r="K17834" s="2"/>
      <c r="L17834" s="60"/>
    </row>
    <row r="17835" spans="1:12">
      <c r="A17835"/>
      <c r="B17835"/>
      <c r="C17835"/>
      <c r="D17835"/>
      <c r="E17835"/>
      <c r="F17835"/>
      <c r="G17835"/>
      <c r="H17835"/>
      <c r="I17835" s="75"/>
      <c r="J17835"/>
      <c r="K17835" s="2"/>
      <c r="L17835" s="60"/>
    </row>
    <row r="17836" spans="1:12">
      <c r="A17836"/>
      <c r="B17836"/>
      <c r="C17836"/>
      <c r="D17836"/>
      <c r="E17836"/>
      <c r="F17836"/>
      <c r="G17836"/>
      <c r="H17836"/>
      <c r="I17836" s="75"/>
      <c r="J17836"/>
      <c r="K17836" s="2"/>
      <c r="L17836" s="60"/>
    </row>
    <row r="17837" spans="1:12">
      <c r="A17837"/>
      <c r="B17837"/>
      <c r="C17837"/>
      <c r="D17837"/>
      <c r="E17837"/>
      <c r="F17837"/>
      <c r="G17837"/>
      <c r="H17837"/>
      <c r="I17837" s="75"/>
      <c r="J17837"/>
      <c r="K17837" s="2"/>
      <c r="L17837" s="60"/>
    </row>
    <row r="17838" spans="1:12">
      <c r="A17838"/>
      <c r="B17838"/>
      <c r="C17838"/>
      <c r="D17838"/>
      <c r="E17838"/>
      <c r="F17838"/>
      <c r="G17838"/>
      <c r="H17838"/>
      <c r="I17838" s="75"/>
      <c r="J17838"/>
      <c r="K17838" s="2"/>
      <c r="L17838" s="60"/>
    </row>
    <row r="17839" spans="1:12">
      <c r="A17839"/>
      <c r="B17839"/>
      <c r="C17839"/>
      <c r="D17839"/>
      <c r="E17839"/>
      <c r="F17839"/>
      <c r="G17839"/>
      <c r="H17839"/>
      <c r="I17839" s="75"/>
      <c r="J17839"/>
      <c r="K17839" s="2"/>
      <c r="L17839" s="60"/>
    </row>
    <row r="17840" spans="1:12">
      <c r="A17840"/>
      <c r="B17840"/>
      <c r="C17840"/>
      <c r="D17840"/>
      <c r="E17840"/>
      <c r="F17840"/>
      <c r="G17840"/>
      <c r="H17840"/>
      <c r="I17840" s="75"/>
      <c r="J17840"/>
      <c r="K17840" s="2"/>
      <c r="L17840" s="60"/>
    </row>
    <row r="17841" spans="1:12">
      <c r="A17841"/>
      <c r="B17841"/>
      <c r="C17841"/>
      <c r="D17841"/>
      <c r="E17841"/>
      <c r="F17841"/>
      <c r="G17841"/>
      <c r="H17841"/>
      <c r="I17841" s="75"/>
      <c r="J17841"/>
      <c r="K17841" s="2"/>
      <c r="L17841" s="60"/>
    </row>
    <row r="17842" spans="1:12">
      <c r="A17842"/>
      <c r="B17842"/>
      <c r="C17842"/>
      <c r="D17842"/>
      <c r="E17842"/>
      <c r="F17842"/>
      <c r="G17842"/>
      <c r="H17842"/>
      <c r="I17842" s="75"/>
      <c r="J17842"/>
      <c r="K17842" s="2"/>
      <c r="L17842" s="60"/>
    </row>
    <row r="17843" spans="1:12">
      <c r="A17843"/>
      <c r="B17843"/>
      <c r="C17843"/>
      <c r="D17843"/>
      <c r="E17843"/>
      <c r="F17843"/>
      <c r="G17843"/>
      <c r="H17843"/>
      <c r="I17843" s="75"/>
      <c r="J17843"/>
      <c r="K17843" s="2"/>
      <c r="L17843" s="60"/>
    </row>
    <row r="17844" spans="1:12">
      <c r="A17844"/>
      <c r="B17844"/>
      <c r="C17844"/>
      <c r="D17844"/>
      <c r="E17844"/>
      <c r="F17844"/>
      <c r="G17844"/>
      <c r="H17844"/>
      <c r="I17844" s="75"/>
      <c r="J17844"/>
      <c r="K17844" s="2"/>
      <c r="L17844" s="60"/>
    </row>
    <row r="17845" spans="1:12">
      <c r="A17845"/>
      <c r="B17845"/>
      <c r="C17845"/>
      <c r="D17845"/>
      <c r="E17845"/>
      <c r="F17845"/>
      <c r="G17845"/>
      <c r="H17845"/>
      <c r="I17845" s="75"/>
      <c r="J17845"/>
      <c r="K17845" s="2"/>
      <c r="L17845" s="60"/>
    </row>
    <row r="17846" spans="1:12">
      <c r="A17846"/>
      <c r="B17846"/>
      <c r="C17846"/>
      <c r="D17846"/>
      <c r="E17846"/>
      <c r="F17846"/>
      <c r="G17846"/>
      <c r="H17846"/>
      <c r="I17846" s="75"/>
      <c r="J17846"/>
      <c r="K17846" s="2"/>
      <c r="L17846" s="60"/>
    </row>
    <row r="17847" spans="1:12">
      <c r="A17847"/>
      <c r="B17847"/>
      <c r="C17847"/>
      <c r="D17847"/>
      <c r="E17847"/>
      <c r="F17847"/>
      <c r="G17847"/>
      <c r="H17847"/>
      <c r="I17847" s="75"/>
      <c r="J17847"/>
      <c r="K17847" s="2"/>
      <c r="L17847" s="60"/>
    </row>
    <row r="17848" spans="1:12">
      <c r="A17848"/>
      <c r="B17848"/>
      <c r="C17848"/>
      <c r="D17848"/>
      <c r="E17848"/>
      <c r="F17848"/>
      <c r="G17848"/>
      <c r="H17848"/>
      <c r="I17848" s="75"/>
      <c r="J17848"/>
      <c r="K17848" s="2"/>
      <c r="L17848" s="60"/>
    </row>
    <row r="17849" spans="1:12">
      <c r="A17849"/>
      <c r="B17849"/>
      <c r="C17849"/>
      <c r="D17849"/>
      <c r="E17849"/>
      <c r="F17849"/>
      <c r="G17849"/>
      <c r="H17849"/>
      <c r="I17849" s="75"/>
      <c r="J17849"/>
      <c r="K17849" s="2"/>
      <c r="L17849" s="60"/>
    </row>
    <row r="17850" spans="1:12">
      <c r="A17850"/>
      <c r="B17850"/>
      <c r="C17850"/>
      <c r="D17850"/>
      <c r="E17850"/>
      <c r="F17850"/>
      <c r="G17850"/>
      <c r="H17850"/>
      <c r="I17850" s="75"/>
      <c r="J17850"/>
      <c r="K17850" s="2"/>
      <c r="L17850" s="60"/>
    </row>
    <row r="17851" spans="1:12">
      <c r="A17851"/>
      <c r="B17851"/>
      <c r="C17851"/>
      <c r="D17851"/>
      <c r="E17851"/>
      <c r="F17851"/>
      <c r="G17851"/>
      <c r="H17851"/>
      <c r="I17851" s="75"/>
      <c r="J17851"/>
      <c r="K17851" s="2"/>
      <c r="L17851" s="60"/>
    </row>
    <row r="17852" spans="1:12">
      <c r="A17852"/>
      <c r="B17852"/>
      <c r="C17852"/>
      <c r="D17852"/>
      <c r="E17852"/>
      <c r="F17852"/>
      <c r="G17852"/>
      <c r="H17852"/>
      <c r="I17852" s="75"/>
      <c r="J17852"/>
      <c r="K17852" s="2"/>
      <c r="L17852" s="60"/>
    </row>
    <row r="17853" spans="1:12">
      <c r="A17853"/>
      <c r="B17853"/>
      <c r="C17853"/>
      <c r="D17853"/>
      <c r="E17853"/>
      <c r="F17853"/>
      <c r="G17853"/>
      <c r="H17853"/>
      <c r="I17853" s="75"/>
      <c r="J17853"/>
      <c r="K17853" s="2"/>
      <c r="L17853" s="60"/>
    </row>
    <row r="17854" spans="1:12">
      <c r="A17854"/>
      <c r="B17854"/>
      <c r="C17854"/>
      <c r="D17854"/>
      <c r="E17854"/>
      <c r="F17854"/>
      <c r="G17854"/>
      <c r="H17854"/>
      <c r="I17854" s="75"/>
      <c r="J17854"/>
      <c r="K17854" s="2"/>
      <c r="L17854" s="60"/>
    </row>
    <row r="17855" spans="1:12">
      <c r="A17855"/>
      <c r="B17855"/>
      <c r="C17855"/>
      <c r="D17855"/>
      <c r="E17855"/>
      <c r="F17855"/>
      <c r="G17855"/>
      <c r="H17855"/>
      <c r="I17855" s="75"/>
      <c r="J17855"/>
      <c r="K17855" s="2"/>
      <c r="L17855" s="60"/>
    </row>
    <row r="17856" spans="1:12">
      <c r="A17856"/>
      <c r="B17856"/>
      <c r="C17856"/>
      <c r="D17856"/>
      <c r="E17856"/>
      <c r="F17856"/>
      <c r="G17856"/>
      <c r="H17856"/>
      <c r="I17856" s="75"/>
      <c r="J17856"/>
      <c r="K17856" s="2"/>
      <c r="L17856" s="60"/>
    </row>
    <row r="17857" spans="1:12">
      <c r="A17857"/>
      <c r="B17857"/>
      <c r="C17857"/>
      <c r="D17857"/>
      <c r="E17857"/>
      <c r="F17857"/>
      <c r="G17857"/>
      <c r="H17857"/>
      <c r="I17857" s="75"/>
      <c r="J17857"/>
      <c r="K17857" s="2"/>
      <c r="L17857" s="60"/>
    </row>
    <row r="17858" spans="1:12">
      <c r="A17858"/>
      <c r="B17858"/>
      <c r="C17858"/>
      <c r="D17858"/>
      <c r="E17858"/>
      <c r="F17858"/>
      <c r="G17858"/>
      <c r="H17858"/>
      <c r="I17858" s="75"/>
      <c r="J17858"/>
      <c r="K17858" s="2"/>
      <c r="L17858" s="60"/>
    </row>
    <row r="17859" spans="1:12">
      <c r="A17859"/>
      <c r="B17859"/>
      <c r="C17859"/>
      <c r="D17859"/>
      <c r="E17859"/>
      <c r="F17859"/>
      <c r="G17859"/>
      <c r="H17859"/>
      <c r="I17859" s="75"/>
      <c r="J17859"/>
      <c r="K17859" s="2"/>
      <c r="L17859" s="60"/>
    </row>
    <row r="17860" spans="1:12">
      <c r="A17860"/>
      <c r="B17860"/>
      <c r="C17860"/>
      <c r="D17860"/>
      <c r="E17860"/>
      <c r="F17860"/>
      <c r="G17860"/>
      <c r="H17860"/>
      <c r="I17860" s="75"/>
      <c r="J17860"/>
      <c r="K17860" s="2"/>
      <c r="L17860" s="60"/>
    </row>
    <row r="17861" spans="1:12">
      <c r="A17861"/>
      <c r="B17861"/>
      <c r="C17861"/>
      <c r="D17861"/>
      <c r="E17861"/>
      <c r="F17861"/>
      <c r="G17861"/>
      <c r="H17861"/>
      <c r="I17861" s="75"/>
      <c r="J17861"/>
      <c r="K17861" s="2"/>
      <c r="L17861" s="60"/>
    </row>
    <row r="17862" spans="1:12">
      <c r="A17862"/>
      <c r="B17862"/>
      <c r="C17862"/>
      <c r="D17862"/>
      <c r="E17862"/>
      <c r="F17862"/>
      <c r="G17862"/>
      <c r="H17862"/>
      <c r="I17862" s="75"/>
      <c r="J17862"/>
      <c r="K17862" s="2"/>
      <c r="L17862" s="60"/>
    </row>
    <row r="17863" spans="1:12">
      <c r="A17863"/>
      <c r="B17863"/>
      <c r="C17863"/>
      <c r="D17863"/>
      <c r="E17863"/>
      <c r="F17863"/>
      <c r="G17863"/>
      <c r="H17863"/>
      <c r="I17863" s="75"/>
      <c r="J17863"/>
      <c r="K17863" s="2"/>
      <c r="L17863" s="60"/>
    </row>
    <row r="17864" spans="1:12">
      <c r="A17864"/>
      <c r="B17864"/>
      <c r="C17864"/>
      <c r="D17864"/>
      <c r="E17864"/>
      <c r="F17864"/>
      <c r="G17864"/>
      <c r="H17864"/>
      <c r="I17864" s="75"/>
      <c r="J17864"/>
      <c r="K17864" s="2"/>
      <c r="L17864" s="60"/>
    </row>
    <row r="17865" spans="1:12">
      <c r="A17865"/>
      <c r="B17865"/>
      <c r="C17865"/>
      <c r="D17865"/>
      <c r="E17865"/>
      <c r="F17865"/>
      <c r="G17865"/>
      <c r="H17865"/>
      <c r="I17865" s="75"/>
      <c r="J17865"/>
      <c r="K17865" s="2"/>
      <c r="L17865" s="60"/>
    </row>
    <row r="17866" spans="1:12">
      <c r="A17866"/>
      <c r="B17866"/>
      <c r="C17866"/>
      <c r="D17866"/>
      <c r="E17866"/>
      <c r="F17866"/>
      <c r="G17866"/>
      <c r="H17866"/>
      <c r="I17866" s="75"/>
      <c r="J17866"/>
      <c r="K17866" s="2"/>
      <c r="L17866" s="60"/>
    </row>
    <row r="17867" spans="1:12">
      <c r="A17867"/>
      <c r="B17867"/>
      <c r="C17867"/>
      <c r="D17867"/>
      <c r="E17867"/>
      <c r="F17867"/>
      <c r="G17867"/>
      <c r="H17867"/>
      <c r="I17867" s="75"/>
      <c r="J17867"/>
      <c r="K17867" s="2"/>
      <c r="L17867" s="60"/>
    </row>
    <row r="17868" spans="1:12">
      <c r="A17868"/>
      <c r="B17868"/>
      <c r="C17868"/>
      <c r="D17868"/>
      <c r="E17868"/>
      <c r="F17868"/>
      <c r="G17868"/>
      <c r="H17868"/>
      <c r="I17868" s="75"/>
      <c r="J17868"/>
      <c r="K17868" s="2"/>
      <c r="L17868" s="60"/>
    </row>
    <row r="17869" spans="1:12">
      <c r="A17869"/>
      <c r="B17869"/>
      <c r="C17869"/>
      <c r="D17869"/>
      <c r="E17869"/>
      <c r="F17869"/>
      <c r="G17869"/>
      <c r="H17869"/>
      <c r="I17869" s="75"/>
      <c r="J17869"/>
      <c r="K17869" s="2"/>
      <c r="L17869" s="60"/>
    </row>
    <row r="17870" spans="1:12">
      <c r="A17870"/>
      <c r="B17870"/>
      <c r="C17870"/>
      <c r="D17870"/>
      <c r="E17870"/>
      <c r="F17870"/>
      <c r="G17870"/>
      <c r="H17870"/>
      <c r="I17870" s="75"/>
      <c r="J17870"/>
      <c r="K17870" s="2"/>
      <c r="L17870" s="60"/>
    </row>
    <row r="17871" spans="1:12">
      <c r="A17871"/>
      <c r="B17871"/>
      <c r="C17871"/>
      <c r="D17871"/>
      <c r="E17871"/>
      <c r="F17871"/>
      <c r="G17871"/>
      <c r="H17871"/>
      <c r="I17871" s="75"/>
      <c r="J17871"/>
      <c r="K17871" s="2"/>
      <c r="L17871" s="60"/>
    </row>
    <row r="17872" spans="1:12">
      <c r="A17872"/>
      <c r="B17872"/>
      <c r="C17872"/>
      <c r="D17872"/>
      <c r="E17872"/>
      <c r="F17872"/>
      <c r="G17872"/>
      <c r="H17872"/>
      <c r="I17872" s="75"/>
      <c r="J17872"/>
      <c r="K17872" s="2"/>
      <c r="L17872" s="60"/>
    </row>
    <row r="17873" spans="1:12">
      <c r="A17873"/>
      <c r="B17873"/>
      <c r="C17873"/>
      <c r="D17873"/>
      <c r="E17873"/>
      <c r="F17873"/>
      <c r="G17873"/>
      <c r="H17873"/>
      <c r="I17873" s="75"/>
      <c r="J17873"/>
      <c r="K17873" s="2"/>
      <c r="L17873" s="60"/>
    </row>
    <row r="17874" spans="1:12">
      <c r="A17874"/>
      <c r="B17874"/>
      <c r="C17874"/>
      <c r="D17874"/>
      <c r="E17874"/>
      <c r="F17874"/>
      <c r="G17874"/>
      <c r="H17874"/>
      <c r="I17874" s="75"/>
      <c r="J17874"/>
      <c r="K17874" s="2"/>
      <c r="L17874" s="60"/>
    </row>
    <row r="17875" spans="1:12">
      <c r="A17875"/>
      <c r="B17875"/>
      <c r="C17875"/>
      <c r="D17875"/>
      <c r="E17875"/>
      <c r="F17875"/>
      <c r="G17875"/>
      <c r="H17875"/>
      <c r="I17875" s="75"/>
      <c r="J17875"/>
      <c r="K17875" s="2"/>
      <c r="L17875" s="60"/>
    </row>
    <row r="17876" spans="1:12">
      <c r="A17876"/>
      <c r="B17876"/>
      <c r="C17876"/>
      <c r="D17876"/>
      <c r="E17876"/>
      <c r="F17876"/>
      <c r="G17876"/>
      <c r="H17876"/>
      <c r="I17876" s="75"/>
      <c r="J17876"/>
      <c r="K17876" s="2"/>
      <c r="L17876" s="60"/>
    </row>
    <row r="17877" spans="1:12">
      <c r="A17877"/>
      <c r="B17877"/>
      <c r="C17877"/>
      <c r="D17877"/>
      <c r="E17877"/>
      <c r="F17877"/>
      <c r="G17877"/>
      <c r="H17877"/>
      <c r="I17877" s="75"/>
      <c r="J17877"/>
      <c r="K17877" s="2"/>
      <c r="L17877" s="60"/>
    </row>
    <row r="17878" spans="1:12">
      <c r="A17878"/>
      <c r="B17878"/>
      <c r="C17878"/>
      <c r="D17878"/>
      <c r="E17878"/>
      <c r="F17878"/>
      <c r="G17878"/>
      <c r="H17878"/>
      <c r="I17878" s="75"/>
      <c r="J17878"/>
      <c r="K17878" s="2"/>
      <c r="L17878" s="60"/>
    </row>
    <row r="17879" spans="1:12">
      <c r="A17879"/>
      <c r="B17879"/>
      <c r="C17879"/>
      <c r="D17879"/>
      <c r="E17879"/>
      <c r="F17879"/>
      <c r="G17879"/>
      <c r="H17879"/>
      <c r="I17879" s="75"/>
      <c r="J17879"/>
      <c r="K17879" s="2"/>
      <c r="L17879" s="60"/>
    </row>
    <row r="17880" spans="1:12">
      <c r="A17880"/>
      <c r="B17880"/>
      <c r="C17880"/>
      <c r="D17880"/>
      <c r="E17880"/>
      <c r="F17880"/>
      <c r="G17880"/>
      <c r="H17880"/>
      <c r="I17880" s="75"/>
      <c r="J17880"/>
      <c r="K17880" s="2"/>
      <c r="L17880" s="60"/>
    </row>
    <row r="17881" spans="1:12">
      <c r="A17881"/>
      <c r="B17881"/>
      <c r="C17881"/>
      <c r="D17881"/>
      <c r="E17881"/>
      <c r="F17881"/>
      <c r="G17881"/>
      <c r="H17881"/>
      <c r="I17881" s="75"/>
      <c r="J17881"/>
      <c r="K17881" s="2"/>
      <c r="L17881" s="60"/>
    </row>
    <row r="17882" spans="1:12">
      <c r="A17882"/>
      <c r="B17882"/>
      <c r="C17882"/>
      <c r="D17882"/>
      <c r="E17882"/>
      <c r="F17882"/>
      <c r="G17882"/>
      <c r="H17882"/>
      <c r="I17882" s="75"/>
      <c r="J17882"/>
      <c r="K17882" s="2"/>
      <c r="L17882" s="60"/>
    </row>
    <row r="17883" spans="1:12">
      <c r="A17883"/>
      <c r="B17883"/>
      <c r="C17883"/>
      <c r="D17883"/>
      <c r="E17883"/>
      <c r="F17883"/>
      <c r="G17883"/>
      <c r="H17883"/>
      <c r="I17883" s="75"/>
      <c r="J17883"/>
      <c r="K17883" s="2"/>
      <c r="L17883" s="60"/>
    </row>
    <row r="17884" spans="1:12">
      <c r="A17884"/>
      <c r="B17884"/>
      <c r="C17884"/>
      <c r="D17884"/>
      <c r="E17884"/>
      <c r="F17884"/>
      <c r="G17884"/>
      <c r="H17884"/>
      <c r="I17884" s="75"/>
      <c r="J17884"/>
      <c r="K17884" s="2"/>
      <c r="L17884" s="60"/>
    </row>
    <row r="17885" spans="1:12">
      <c r="A17885"/>
      <c r="B17885"/>
      <c r="C17885"/>
      <c r="D17885"/>
      <c r="E17885"/>
      <c r="F17885"/>
      <c r="G17885"/>
      <c r="H17885"/>
      <c r="I17885" s="75"/>
      <c r="J17885"/>
      <c r="K17885" s="2"/>
      <c r="L17885" s="60"/>
    </row>
    <row r="17886" spans="1:12">
      <c r="A17886"/>
      <c r="B17886"/>
      <c r="C17886"/>
      <c r="D17886"/>
      <c r="E17886"/>
      <c r="F17886"/>
      <c r="G17886"/>
      <c r="H17886"/>
      <c r="I17886" s="75"/>
      <c r="J17886"/>
      <c r="K17886" s="2"/>
      <c r="L17886" s="60"/>
    </row>
    <row r="17887" spans="1:12">
      <c r="A17887"/>
      <c r="B17887"/>
      <c r="C17887"/>
      <c r="D17887"/>
      <c r="E17887"/>
      <c r="F17887"/>
      <c r="G17887"/>
      <c r="H17887"/>
      <c r="I17887" s="75"/>
      <c r="J17887"/>
      <c r="K17887" s="2"/>
      <c r="L17887" s="60"/>
    </row>
    <row r="17888" spans="1:12">
      <c r="A17888"/>
      <c r="B17888"/>
      <c r="C17888"/>
      <c r="D17888"/>
      <c r="E17888"/>
      <c r="F17888"/>
      <c r="G17888"/>
      <c r="H17888"/>
      <c r="I17888" s="75"/>
      <c r="J17888"/>
      <c r="K17888" s="2"/>
      <c r="L17888" s="60"/>
    </row>
    <row r="17889" spans="1:12">
      <c r="A17889"/>
      <c r="B17889"/>
      <c r="C17889"/>
      <c r="D17889"/>
      <c r="E17889"/>
      <c r="F17889"/>
      <c r="G17889"/>
      <c r="H17889"/>
      <c r="I17889" s="75"/>
      <c r="J17889"/>
      <c r="K17889" s="2"/>
      <c r="L17889" s="60"/>
    </row>
    <row r="17890" spans="1:12">
      <c r="A17890"/>
      <c r="B17890"/>
      <c r="C17890"/>
      <c r="D17890"/>
      <c r="E17890"/>
      <c r="F17890"/>
      <c r="G17890"/>
      <c r="H17890"/>
      <c r="I17890" s="75"/>
      <c r="J17890"/>
      <c r="K17890" s="2"/>
      <c r="L17890" s="60"/>
    </row>
    <row r="17891" spans="1:12">
      <c r="A17891"/>
      <c r="B17891"/>
      <c r="C17891"/>
      <c r="D17891"/>
      <c r="E17891"/>
      <c r="F17891"/>
      <c r="G17891"/>
      <c r="H17891"/>
      <c r="I17891" s="75"/>
      <c r="J17891"/>
      <c r="K17891" s="2"/>
      <c r="L17891" s="60"/>
    </row>
    <row r="17892" spans="1:12">
      <c r="A17892"/>
      <c r="B17892"/>
      <c r="C17892"/>
      <c r="D17892"/>
      <c r="E17892"/>
      <c r="F17892"/>
      <c r="G17892"/>
      <c r="H17892"/>
      <c r="I17892" s="75"/>
      <c r="J17892"/>
      <c r="K17892" s="2"/>
      <c r="L17892" s="60"/>
    </row>
    <row r="17893" spans="1:12">
      <c r="A17893"/>
      <c r="B17893"/>
      <c r="C17893"/>
      <c r="D17893"/>
      <c r="E17893"/>
      <c r="F17893"/>
      <c r="G17893"/>
      <c r="H17893"/>
      <c r="I17893" s="75"/>
      <c r="J17893"/>
      <c r="K17893" s="2"/>
      <c r="L17893" s="60"/>
    </row>
    <row r="17894" spans="1:12">
      <c r="A17894"/>
      <c r="B17894"/>
      <c r="C17894"/>
      <c r="D17894"/>
      <c r="E17894"/>
      <c r="F17894"/>
      <c r="G17894"/>
      <c r="H17894"/>
      <c r="I17894" s="75"/>
      <c r="J17894"/>
      <c r="K17894" s="2"/>
      <c r="L17894" s="60"/>
    </row>
    <row r="17895" spans="1:12">
      <c r="A17895"/>
      <c r="B17895"/>
      <c r="C17895"/>
      <c r="D17895"/>
      <c r="E17895"/>
      <c r="F17895"/>
      <c r="G17895"/>
      <c r="H17895"/>
      <c r="I17895" s="75"/>
      <c r="J17895"/>
      <c r="K17895" s="2"/>
      <c r="L17895" s="60"/>
    </row>
    <row r="17896" spans="1:12">
      <c r="A17896"/>
      <c r="B17896"/>
      <c r="C17896"/>
      <c r="D17896"/>
      <c r="E17896"/>
      <c r="F17896"/>
      <c r="G17896"/>
      <c r="H17896"/>
      <c r="I17896" s="75"/>
      <c r="J17896"/>
      <c r="K17896" s="2"/>
      <c r="L17896" s="60"/>
    </row>
    <row r="17897" spans="1:12">
      <c r="A17897"/>
      <c r="B17897"/>
      <c r="C17897"/>
      <c r="D17897"/>
      <c r="E17897"/>
      <c r="F17897"/>
      <c r="G17897"/>
      <c r="H17897"/>
      <c r="I17897" s="75"/>
      <c r="J17897"/>
      <c r="K17897" s="2"/>
      <c r="L17897" s="60"/>
    </row>
    <row r="17898" spans="1:12">
      <c r="A17898"/>
      <c r="B17898"/>
      <c r="C17898"/>
      <c r="D17898"/>
      <c r="E17898"/>
      <c r="F17898"/>
      <c r="G17898"/>
      <c r="H17898"/>
      <c r="I17898" s="75"/>
      <c r="J17898"/>
      <c r="K17898" s="2"/>
      <c r="L17898" s="60"/>
    </row>
    <row r="17899" spans="1:12">
      <c r="A17899"/>
      <c r="B17899"/>
      <c r="C17899"/>
      <c r="D17899"/>
      <c r="E17899"/>
      <c r="F17899"/>
      <c r="G17899"/>
      <c r="H17899"/>
      <c r="I17899" s="75"/>
      <c r="J17899"/>
      <c r="K17899" s="2"/>
      <c r="L17899" s="60"/>
    </row>
    <row r="17900" spans="1:12">
      <c r="A17900"/>
      <c r="B17900"/>
      <c r="C17900"/>
      <c r="D17900"/>
      <c r="E17900"/>
      <c r="F17900"/>
      <c r="G17900"/>
      <c r="H17900"/>
      <c r="I17900" s="75"/>
      <c r="J17900"/>
      <c r="K17900" s="2"/>
      <c r="L17900" s="60"/>
    </row>
    <row r="17901" spans="1:12">
      <c r="A17901"/>
      <c r="B17901"/>
      <c r="C17901"/>
      <c r="D17901"/>
      <c r="E17901"/>
      <c r="F17901"/>
      <c r="G17901"/>
      <c r="H17901"/>
      <c r="I17901" s="75"/>
      <c r="J17901"/>
      <c r="K17901" s="2"/>
      <c r="L17901" s="60"/>
    </row>
    <row r="17902" spans="1:12">
      <c r="A17902"/>
      <c r="B17902"/>
      <c r="C17902"/>
      <c r="D17902"/>
      <c r="E17902"/>
      <c r="F17902"/>
      <c r="G17902"/>
      <c r="H17902"/>
      <c r="I17902" s="75"/>
      <c r="J17902"/>
      <c r="K17902" s="2"/>
      <c r="L17902" s="60"/>
    </row>
    <row r="17903" spans="1:12">
      <c r="A17903"/>
      <c r="B17903"/>
      <c r="C17903"/>
      <c r="D17903"/>
      <c r="E17903"/>
      <c r="F17903"/>
      <c r="G17903"/>
      <c r="H17903"/>
      <c r="I17903" s="75"/>
      <c r="J17903"/>
      <c r="K17903" s="2"/>
      <c r="L17903" s="60"/>
    </row>
    <row r="17904" spans="1:12">
      <c r="A17904"/>
      <c r="B17904"/>
      <c r="C17904"/>
      <c r="D17904"/>
      <c r="E17904"/>
      <c r="F17904"/>
      <c r="G17904"/>
      <c r="H17904"/>
      <c r="I17904" s="75"/>
      <c r="J17904"/>
      <c r="K17904" s="2"/>
      <c r="L17904" s="60"/>
    </row>
    <row r="17905" spans="1:12">
      <c r="A17905"/>
      <c r="B17905"/>
      <c r="C17905"/>
      <c r="D17905"/>
      <c r="E17905"/>
      <c r="F17905"/>
      <c r="G17905"/>
      <c r="H17905"/>
      <c r="I17905" s="75"/>
      <c r="J17905"/>
      <c r="K17905" s="2"/>
      <c r="L17905" s="60"/>
    </row>
    <row r="17906" spans="1:12">
      <c r="A17906"/>
      <c r="B17906"/>
      <c r="C17906"/>
      <c r="D17906"/>
      <c r="E17906"/>
      <c r="F17906"/>
      <c r="G17906"/>
      <c r="H17906"/>
      <c r="I17906" s="75"/>
      <c r="J17906"/>
      <c r="K17906" s="2"/>
      <c r="L17906" s="60"/>
    </row>
    <row r="17907" spans="1:12">
      <c r="A17907"/>
      <c r="B17907"/>
      <c r="C17907"/>
      <c r="D17907"/>
      <c r="E17907"/>
      <c r="F17907"/>
      <c r="G17907"/>
      <c r="H17907"/>
      <c r="I17907" s="75"/>
      <c r="J17907"/>
      <c r="K17907" s="2"/>
      <c r="L17907" s="60"/>
    </row>
    <row r="17908" spans="1:12">
      <c r="A17908"/>
      <c r="B17908"/>
      <c r="C17908"/>
      <c r="D17908"/>
      <c r="E17908"/>
      <c r="F17908"/>
      <c r="G17908"/>
      <c r="H17908"/>
      <c r="I17908" s="75"/>
      <c r="J17908"/>
      <c r="K17908" s="2"/>
      <c r="L17908" s="60"/>
    </row>
    <row r="17909" spans="1:12">
      <c r="A17909"/>
      <c r="B17909"/>
      <c r="C17909"/>
      <c r="D17909"/>
      <c r="E17909"/>
      <c r="F17909"/>
      <c r="G17909"/>
      <c r="H17909"/>
      <c r="I17909" s="75"/>
      <c r="J17909"/>
      <c r="K17909" s="2"/>
      <c r="L17909" s="60"/>
    </row>
    <row r="17910" spans="1:12">
      <c r="A17910"/>
      <c r="B17910"/>
      <c r="C17910"/>
      <c r="D17910"/>
      <c r="E17910"/>
      <c r="F17910"/>
      <c r="G17910"/>
      <c r="H17910"/>
      <c r="I17910" s="75"/>
      <c r="J17910"/>
      <c r="K17910" s="2"/>
      <c r="L17910" s="60"/>
    </row>
    <row r="17911" spans="1:12">
      <c r="A17911"/>
      <c r="B17911"/>
      <c r="C17911"/>
      <c r="D17911"/>
      <c r="E17911"/>
      <c r="F17911"/>
      <c r="G17911"/>
      <c r="H17911"/>
      <c r="I17911" s="75"/>
      <c r="J17911"/>
      <c r="K17911" s="2"/>
      <c r="L17911" s="60"/>
    </row>
    <row r="17912" spans="1:12">
      <c r="A17912"/>
      <c r="B17912"/>
      <c r="C17912"/>
      <c r="D17912"/>
      <c r="E17912"/>
      <c r="F17912"/>
      <c r="G17912"/>
      <c r="H17912"/>
      <c r="I17912" s="75"/>
      <c r="J17912"/>
      <c r="K17912" s="2"/>
      <c r="L17912" s="60"/>
    </row>
    <row r="17913" spans="1:12">
      <c r="A17913"/>
      <c r="B17913"/>
      <c r="C17913"/>
      <c r="D17913"/>
      <c r="E17913"/>
      <c r="F17913"/>
      <c r="G17913"/>
      <c r="H17913"/>
      <c r="I17913" s="75"/>
      <c r="J17913"/>
      <c r="K17913" s="2"/>
      <c r="L17913" s="60"/>
    </row>
    <row r="17914" spans="1:12">
      <c r="A17914"/>
      <c r="B17914"/>
      <c r="C17914"/>
      <c r="D17914"/>
      <c r="E17914"/>
      <c r="F17914"/>
      <c r="G17914"/>
      <c r="H17914"/>
      <c r="I17914" s="75"/>
      <c r="J17914"/>
      <c r="K17914" s="2"/>
      <c r="L17914" s="60"/>
    </row>
    <row r="17915" spans="1:12">
      <c r="A17915"/>
      <c r="B17915"/>
      <c r="C17915"/>
      <c r="D17915"/>
      <c r="E17915"/>
      <c r="F17915"/>
      <c r="G17915"/>
      <c r="H17915"/>
      <c r="I17915" s="75"/>
      <c r="J17915"/>
      <c r="K17915" s="2"/>
      <c r="L17915" s="60"/>
    </row>
    <row r="17916" spans="1:12">
      <c r="A17916"/>
      <c r="B17916"/>
      <c r="C17916"/>
      <c r="D17916"/>
      <c r="E17916"/>
      <c r="F17916"/>
      <c r="G17916"/>
      <c r="H17916"/>
      <c r="I17916" s="75"/>
      <c r="J17916"/>
      <c r="K17916" s="2"/>
      <c r="L17916" s="60"/>
    </row>
    <row r="17917" spans="1:12">
      <c r="A17917"/>
      <c r="B17917"/>
      <c r="C17917"/>
      <c r="D17917"/>
      <c r="E17917"/>
      <c r="F17917"/>
      <c r="G17917"/>
      <c r="H17917"/>
      <c r="I17917" s="75"/>
      <c r="J17917"/>
      <c r="K17917" s="2"/>
      <c r="L17917" s="60"/>
    </row>
    <row r="17918" spans="1:12">
      <c r="A17918"/>
      <c r="B17918"/>
      <c r="C17918"/>
      <c r="D17918"/>
      <c r="E17918"/>
      <c r="F17918"/>
      <c r="G17918"/>
      <c r="H17918"/>
      <c r="I17918" s="75"/>
      <c r="J17918"/>
      <c r="K17918" s="2"/>
      <c r="L17918" s="60"/>
    </row>
    <row r="17919" spans="1:12">
      <c r="A17919"/>
      <c r="B17919"/>
      <c r="C17919"/>
      <c r="D17919"/>
      <c r="E17919"/>
      <c r="F17919"/>
      <c r="G17919"/>
      <c r="H17919"/>
      <c r="I17919" s="75"/>
      <c r="J17919"/>
      <c r="K17919" s="2"/>
      <c r="L17919" s="60"/>
    </row>
    <row r="17920" spans="1:12">
      <c r="A17920"/>
      <c r="B17920"/>
      <c r="C17920"/>
      <c r="D17920"/>
      <c r="E17920"/>
      <c r="F17920"/>
      <c r="G17920"/>
      <c r="H17920"/>
      <c r="I17920" s="75"/>
      <c r="J17920"/>
      <c r="K17920" s="2"/>
      <c r="L17920" s="60"/>
    </row>
    <row r="17921" spans="1:12">
      <c r="A17921"/>
      <c r="B17921"/>
      <c r="C17921"/>
      <c r="D17921"/>
      <c r="E17921"/>
      <c r="F17921"/>
      <c r="G17921"/>
      <c r="H17921"/>
      <c r="I17921" s="75"/>
      <c r="J17921"/>
      <c r="K17921" s="2"/>
      <c r="L17921" s="60"/>
    </row>
    <row r="17922" spans="1:12">
      <c r="A17922"/>
      <c r="B17922"/>
      <c r="C17922"/>
      <c r="D17922"/>
      <c r="E17922"/>
      <c r="F17922"/>
      <c r="G17922"/>
      <c r="H17922"/>
      <c r="I17922" s="75"/>
      <c r="J17922"/>
      <c r="K17922" s="2"/>
      <c r="L17922" s="60"/>
    </row>
    <row r="17923" spans="1:12">
      <c r="A17923"/>
      <c r="B17923"/>
      <c r="C17923"/>
      <c r="D17923"/>
      <c r="E17923"/>
      <c r="F17923"/>
      <c r="G17923"/>
      <c r="H17923"/>
      <c r="I17923" s="75"/>
      <c r="J17923"/>
      <c r="K17923" s="2"/>
      <c r="L17923" s="60"/>
    </row>
    <row r="17924" spans="1:12">
      <c r="A17924"/>
      <c r="B17924"/>
      <c r="C17924"/>
      <c r="D17924"/>
      <c r="E17924"/>
      <c r="F17924"/>
      <c r="G17924"/>
      <c r="H17924"/>
      <c r="I17924" s="75"/>
      <c r="J17924"/>
      <c r="K17924" s="2"/>
      <c r="L17924" s="60"/>
    </row>
    <row r="17925" spans="1:12">
      <c r="A17925"/>
      <c r="B17925"/>
      <c r="C17925"/>
      <c r="D17925"/>
      <c r="E17925"/>
      <c r="F17925"/>
      <c r="G17925"/>
      <c r="H17925"/>
      <c r="I17925" s="75"/>
      <c r="J17925"/>
      <c r="K17925" s="2"/>
      <c r="L17925" s="60"/>
    </row>
    <row r="17926" spans="1:12">
      <c r="A17926"/>
      <c r="B17926"/>
      <c r="C17926"/>
      <c r="D17926"/>
      <c r="E17926"/>
      <c r="F17926"/>
      <c r="G17926"/>
      <c r="H17926"/>
      <c r="I17926" s="75"/>
      <c r="J17926"/>
      <c r="K17926" s="2"/>
      <c r="L17926" s="60"/>
    </row>
    <row r="17927" spans="1:12">
      <c r="A17927"/>
      <c r="B17927"/>
      <c r="C17927"/>
      <c r="D17927"/>
      <c r="E17927"/>
      <c r="F17927"/>
      <c r="G17927"/>
      <c r="H17927"/>
      <c r="I17927" s="75"/>
      <c r="J17927"/>
      <c r="K17927" s="2"/>
      <c r="L17927" s="60"/>
    </row>
    <row r="17928" spans="1:12">
      <c r="A17928"/>
      <c r="B17928"/>
      <c r="C17928"/>
      <c r="D17928"/>
      <c r="E17928"/>
      <c r="F17928"/>
      <c r="G17928"/>
      <c r="H17928"/>
      <c r="I17928" s="75"/>
      <c r="J17928"/>
      <c r="K17928" s="2"/>
      <c r="L17928" s="60"/>
    </row>
    <row r="17929" spans="1:12">
      <c r="A17929"/>
      <c r="B17929"/>
      <c r="C17929"/>
      <c r="D17929"/>
      <c r="E17929"/>
      <c r="F17929"/>
      <c r="G17929"/>
      <c r="H17929"/>
      <c r="I17929" s="75"/>
      <c r="J17929"/>
      <c r="K17929" s="2"/>
      <c r="L17929" s="60"/>
    </row>
    <row r="17930" spans="1:12">
      <c r="A17930"/>
      <c r="B17930"/>
      <c r="C17930"/>
      <c r="D17930"/>
      <c r="E17930"/>
      <c r="F17930"/>
      <c r="G17930"/>
      <c r="H17930"/>
      <c r="I17930" s="75"/>
      <c r="J17930"/>
      <c r="K17930" s="2"/>
      <c r="L17930" s="60"/>
    </row>
    <row r="17931" spans="1:12">
      <c r="A17931"/>
      <c r="B17931"/>
      <c r="C17931"/>
      <c r="D17931"/>
      <c r="E17931"/>
      <c r="F17931"/>
      <c r="G17931"/>
      <c r="H17931"/>
      <c r="I17931" s="75"/>
      <c r="J17931"/>
      <c r="K17931" s="2"/>
      <c r="L17931" s="60"/>
    </row>
    <row r="17932" spans="1:12">
      <c r="A17932"/>
      <c r="B17932"/>
      <c r="C17932"/>
      <c r="D17932"/>
      <c r="E17932"/>
      <c r="F17932"/>
      <c r="G17932"/>
      <c r="H17932"/>
      <c r="I17932" s="75"/>
      <c r="J17932"/>
      <c r="K17932" s="2"/>
      <c r="L17932" s="60"/>
    </row>
    <row r="17933" spans="1:12">
      <c r="A17933"/>
      <c r="B17933"/>
      <c r="C17933"/>
      <c r="D17933"/>
      <c r="E17933"/>
      <c r="F17933"/>
      <c r="G17933"/>
      <c r="H17933"/>
      <c r="I17933" s="75"/>
      <c r="J17933"/>
      <c r="K17933" s="2"/>
      <c r="L17933" s="60"/>
    </row>
    <row r="17934" spans="1:12">
      <c r="A17934"/>
      <c r="B17934"/>
      <c r="C17934"/>
      <c r="D17934"/>
      <c r="E17934"/>
      <c r="F17934"/>
      <c r="G17934"/>
      <c r="H17934"/>
      <c r="I17934" s="75"/>
      <c r="J17934"/>
      <c r="K17934" s="2"/>
      <c r="L17934" s="60"/>
    </row>
    <row r="17935" spans="1:12">
      <c r="A17935"/>
      <c r="B17935"/>
      <c r="C17935"/>
      <c r="D17935"/>
      <c r="E17935"/>
      <c r="F17935"/>
      <c r="G17935"/>
      <c r="H17935"/>
      <c r="I17935" s="75"/>
      <c r="J17935"/>
      <c r="K17935" s="2"/>
      <c r="L17935" s="60"/>
    </row>
    <row r="17936" spans="1:12">
      <c r="A17936"/>
      <c r="B17936"/>
      <c r="C17936"/>
      <c r="D17936"/>
      <c r="E17936"/>
      <c r="F17936"/>
      <c r="G17936"/>
      <c r="H17936"/>
      <c r="I17936" s="75"/>
      <c r="J17936"/>
      <c r="K17936" s="2"/>
      <c r="L17936" s="60"/>
    </row>
    <row r="17937" spans="1:12">
      <c r="A17937"/>
      <c r="B17937"/>
      <c r="C17937"/>
      <c r="D17937"/>
      <c r="E17937"/>
      <c r="F17937"/>
      <c r="G17937"/>
      <c r="H17937"/>
      <c r="I17937" s="75"/>
      <c r="J17937"/>
      <c r="K17937" s="2"/>
      <c r="L17937" s="60"/>
    </row>
    <row r="17938" spans="1:12">
      <c r="A17938"/>
      <c r="B17938"/>
      <c r="C17938"/>
      <c r="D17938"/>
      <c r="E17938"/>
      <c r="F17938"/>
      <c r="G17938"/>
      <c r="H17938"/>
      <c r="I17938" s="75"/>
      <c r="J17938"/>
      <c r="K17938" s="2"/>
      <c r="L17938" s="60"/>
    </row>
    <row r="17939" spans="1:12">
      <c r="A17939"/>
      <c r="B17939"/>
      <c r="C17939"/>
      <c r="D17939"/>
      <c r="E17939"/>
      <c r="F17939"/>
      <c r="G17939"/>
      <c r="H17939"/>
      <c r="I17939" s="75"/>
      <c r="J17939"/>
      <c r="K17939" s="2"/>
      <c r="L17939" s="60"/>
    </row>
    <row r="17940" spans="1:12">
      <c r="A17940"/>
      <c r="B17940"/>
      <c r="C17940"/>
      <c r="D17940"/>
      <c r="E17940"/>
      <c r="F17940"/>
      <c r="G17940"/>
      <c r="H17940"/>
      <c r="I17940" s="75"/>
      <c r="J17940"/>
      <c r="K17940" s="2"/>
      <c r="L17940" s="60"/>
    </row>
    <row r="17941" spans="1:12">
      <c r="A17941"/>
      <c r="B17941"/>
      <c r="C17941"/>
      <c r="D17941"/>
      <c r="E17941"/>
      <c r="F17941"/>
      <c r="G17941"/>
      <c r="H17941"/>
      <c r="I17941" s="75"/>
      <c r="J17941"/>
      <c r="K17941" s="2"/>
      <c r="L17941" s="60"/>
    </row>
    <row r="17942" spans="1:12">
      <c r="A17942"/>
      <c r="B17942"/>
      <c r="C17942"/>
      <c r="D17942"/>
      <c r="E17942"/>
      <c r="F17942"/>
      <c r="G17942"/>
      <c r="H17942"/>
      <c r="I17942" s="75"/>
      <c r="J17942"/>
      <c r="K17942" s="2"/>
      <c r="L17942" s="60"/>
    </row>
    <row r="17943" spans="1:12">
      <c r="A17943"/>
      <c r="B17943"/>
      <c r="C17943"/>
      <c r="D17943"/>
      <c r="E17943"/>
      <c r="F17943"/>
      <c r="G17943"/>
      <c r="H17943"/>
      <c r="I17943" s="75"/>
      <c r="J17943"/>
      <c r="K17943" s="2"/>
      <c r="L17943" s="60"/>
    </row>
    <row r="17944" spans="1:12">
      <c r="A17944"/>
      <c r="B17944"/>
      <c r="C17944"/>
      <c r="D17944"/>
      <c r="E17944"/>
      <c r="F17944"/>
      <c r="G17944"/>
      <c r="H17944"/>
      <c r="I17944" s="75"/>
      <c r="J17944"/>
      <c r="K17944" s="2"/>
      <c r="L17944" s="60"/>
    </row>
    <row r="17945" spans="1:12">
      <c r="A17945"/>
      <c r="B17945"/>
      <c r="C17945"/>
      <c r="D17945"/>
      <c r="E17945"/>
      <c r="F17945"/>
      <c r="G17945"/>
      <c r="H17945"/>
      <c r="I17945" s="75"/>
      <c r="J17945"/>
      <c r="K17945" s="2"/>
      <c r="L17945" s="60"/>
    </row>
    <row r="17946" spans="1:12">
      <c r="A17946"/>
      <c r="B17946"/>
      <c r="C17946"/>
      <c r="D17946"/>
      <c r="E17946"/>
      <c r="F17946"/>
      <c r="G17946"/>
      <c r="H17946"/>
      <c r="I17946" s="75"/>
      <c r="J17946"/>
      <c r="K17946" s="2"/>
      <c r="L17946" s="60"/>
    </row>
    <row r="17947" spans="1:12">
      <c r="A17947"/>
      <c r="B17947"/>
      <c r="C17947"/>
      <c r="D17947"/>
      <c r="E17947"/>
      <c r="F17947"/>
      <c r="G17947"/>
      <c r="H17947"/>
      <c r="I17947" s="75"/>
      <c r="J17947"/>
      <c r="K17947" s="2"/>
      <c r="L17947" s="60"/>
    </row>
    <row r="17948" spans="1:12">
      <c r="A17948"/>
      <c r="B17948"/>
      <c r="C17948"/>
      <c r="D17948"/>
      <c r="E17948"/>
      <c r="F17948"/>
      <c r="G17948"/>
      <c r="H17948"/>
      <c r="I17948" s="75"/>
      <c r="J17948"/>
      <c r="K17948" s="2"/>
      <c r="L17948" s="60"/>
    </row>
    <row r="17949" spans="1:12">
      <c r="A17949"/>
      <c r="B17949"/>
      <c r="C17949"/>
      <c r="D17949"/>
      <c r="E17949"/>
      <c r="F17949"/>
      <c r="G17949"/>
      <c r="H17949"/>
      <c r="I17949" s="75"/>
      <c r="J17949"/>
      <c r="K17949" s="2"/>
      <c r="L17949" s="60"/>
    </row>
    <row r="17950" spans="1:12">
      <c r="A17950"/>
      <c r="B17950"/>
      <c r="C17950"/>
      <c r="D17950"/>
      <c r="E17950"/>
      <c r="F17950"/>
      <c r="G17950"/>
      <c r="H17950"/>
      <c r="I17950" s="75"/>
      <c r="J17950"/>
      <c r="K17950" s="2"/>
      <c r="L17950" s="60"/>
    </row>
    <row r="17951" spans="1:12">
      <c r="A17951"/>
      <c r="B17951"/>
      <c r="C17951"/>
      <c r="D17951"/>
      <c r="E17951"/>
      <c r="F17951"/>
      <c r="G17951"/>
      <c r="H17951"/>
      <c r="I17951" s="75"/>
      <c r="J17951"/>
      <c r="K17951" s="2"/>
      <c r="L17951" s="60"/>
    </row>
    <row r="17952" spans="1:12">
      <c r="A17952"/>
      <c r="B17952"/>
      <c r="C17952"/>
      <c r="D17952"/>
      <c r="E17952"/>
      <c r="F17952"/>
      <c r="G17952"/>
      <c r="H17952"/>
      <c r="I17952" s="75"/>
      <c r="J17952"/>
      <c r="K17952" s="2"/>
      <c r="L17952" s="60"/>
    </row>
    <row r="17953" spans="1:12">
      <c r="A17953"/>
      <c r="B17953"/>
      <c r="C17953"/>
      <c r="D17953"/>
      <c r="E17953"/>
      <c r="F17953"/>
      <c r="G17953"/>
      <c r="H17953"/>
      <c r="I17953" s="75"/>
      <c r="J17953"/>
      <c r="K17953" s="2"/>
      <c r="L17953" s="60"/>
    </row>
    <row r="17954" spans="1:12">
      <c r="A17954"/>
      <c r="B17954"/>
      <c r="C17954"/>
      <c r="D17954"/>
      <c r="E17954"/>
      <c r="F17954"/>
      <c r="G17954"/>
      <c r="H17954"/>
      <c r="I17954" s="75"/>
      <c r="J17954"/>
      <c r="K17954" s="2"/>
      <c r="L17954" s="60"/>
    </row>
    <row r="17955" spans="1:12">
      <c r="A17955"/>
      <c r="B17955"/>
      <c r="C17955"/>
      <c r="D17955"/>
      <c r="E17955"/>
      <c r="F17955"/>
      <c r="G17955"/>
      <c r="H17955"/>
      <c r="I17955" s="75"/>
      <c r="J17955"/>
      <c r="K17955" s="2"/>
      <c r="L17955" s="60"/>
    </row>
    <row r="17956" spans="1:12">
      <c r="A17956"/>
      <c r="B17956"/>
      <c r="C17956"/>
      <c r="D17956"/>
      <c r="E17956"/>
      <c r="F17956"/>
      <c r="G17956"/>
      <c r="H17956"/>
      <c r="I17956" s="75"/>
      <c r="J17956"/>
      <c r="K17956" s="2"/>
      <c r="L17956" s="60"/>
    </row>
    <row r="17957" spans="1:12">
      <c r="A17957"/>
      <c r="B17957"/>
      <c r="C17957"/>
      <c r="D17957"/>
      <c r="E17957"/>
      <c r="F17957"/>
      <c r="G17957"/>
      <c r="H17957"/>
      <c r="I17957" s="75"/>
      <c r="J17957"/>
      <c r="K17957" s="2"/>
      <c r="L17957" s="60"/>
    </row>
    <row r="17958" spans="1:12">
      <c r="A17958"/>
      <c r="B17958"/>
      <c r="C17958"/>
      <c r="D17958"/>
      <c r="E17958"/>
      <c r="F17958"/>
      <c r="G17958"/>
      <c r="H17958"/>
      <c r="I17958" s="75"/>
      <c r="J17958"/>
      <c r="K17958" s="2"/>
      <c r="L17958" s="60"/>
    </row>
    <row r="17959" spans="1:12">
      <c r="A17959"/>
      <c r="B17959"/>
      <c r="C17959"/>
      <c r="D17959"/>
      <c r="E17959"/>
      <c r="F17959"/>
      <c r="G17959"/>
      <c r="H17959"/>
      <c r="I17959" s="75"/>
      <c r="J17959"/>
      <c r="K17959" s="2"/>
      <c r="L17959" s="60"/>
    </row>
    <row r="17960" spans="1:12">
      <c r="A17960"/>
      <c r="B17960"/>
      <c r="C17960"/>
      <c r="D17960"/>
      <c r="E17960"/>
      <c r="F17960"/>
      <c r="G17960"/>
      <c r="H17960"/>
      <c r="I17960" s="75"/>
      <c r="J17960"/>
      <c r="K17960" s="2"/>
      <c r="L17960" s="60"/>
    </row>
    <row r="17961" spans="1:12">
      <c r="A17961"/>
      <c r="B17961"/>
      <c r="C17961"/>
      <c r="D17961"/>
      <c r="E17961"/>
      <c r="F17961"/>
      <c r="G17961"/>
      <c r="H17961"/>
      <c r="I17961" s="75"/>
      <c r="J17961"/>
      <c r="K17961" s="2"/>
      <c r="L17961" s="60"/>
    </row>
    <row r="17962" spans="1:12">
      <c r="A17962"/>
      <c r="B17962"/>
      <c r="C17962"/>
      <c r="D17962"/>
      <c r="E17962"/>
      <c r="F17962"/>
      <c r="G17962"/>
      <c r="H17962"/>
      <c r="I17962" s="75"/>
      <c r="J17962"/>
      <c r="K17962" s="2"/>
      <c r="L17962" s="60"/>
    </row>
    <row r="17963" spans="1:12">
      <c r="A17963"/>
      <c r="B17963"/>
      <c r="C17963"/>
      <c r="D17963"/>
      <c r="E17963"/>
      <c r="F17963"/>
      <c r="G17963"/>
      <c r="H17963"/>
      <c r="I17963" s="75"/>
      <c r="J17963"/>
      <c r="K17963" s="2"/>
      <c r="L17963" s="60"/>
    </row>
    <row r="17964" spans="1:12">
      <c r="A17964"/>
      <c r="B17964"/>
      <c r="C17964"/>
      <c r="D17964"/>
      <c r="E17964"/>
      <c r="F17964"/>
      <c r="G17964"/>
      <c r="H17964"/>
      <c r="I17964" s="75"/>
      <c r="J17964"/>
      <c r="K17964" s="2"/>
      <c r="L17964" s="60"/>
    </row>
    <row r="17965" spans="1:12">
      <c r="A17965"/>
      <c r="B17965"/>
      <c r="C17965"/>
      <c r="D17965"/>
      <c r="E17965"/>
      <c r="F17965"/>
      <c r="G17965"/>
      <c r="H17965"/>
      <c r="I17965" s="75"/>
      <c r="J17965"/>
      <c r="K17965" s="2"/>
      <c r="L17965" s="60"/>
    </row>
    <row r="17966" spans="1:12">
      <c r="A17966"/>
      <c r="B17966"/>
      <c r="C17966"/>
      <c r="D17966"/>
      <c r="E17966"/>
      <c r="F17966"/>
      <c r="G17966"/>
      <c r="H17966"/>
      <c r="I17966" s="75"/>
      <c r="J17966"/>
      <c r="K17966" s="2"/>
      <c r="L17966" s="60"/>
    </row>
    <row r="17967" spans="1:12">
      <c r="A17967"/>
      <c r="B17967"/>
      <c r="C17967"/>
      <c r="D17967"/>
      <c r="E17967"/>
      <c r="F17967"/>
      <c r="G17967"/>
      <c r="H17967"/>
      <c r="I17967" s="75"/>
      <c r="J17967"/>
      <c r="K17967" s="2"/>
      <c r="L17967" s="60"/>
    </row>
    <row r="17968" spans="1:12">
      <c r="A17968"/>
      <c r="B17968"/>
      <c r="C17968"/>
      <c r="D17968"/>
      <c r="E17968"/>
      <c r="F17968"/>
      <c r="G17968"/>
      <c r="H17968"/>
      <c r="I17968" s="75"/>
      <c r="J17968"/>
      <c r="K17968" s="2"/>
      <c r="L17968" s="60"/>
    </row>
    <row r="17969" spans="1:12">
      <c r="A17969"/>
      <c r="B17969"/>
      <c r="C17969"/>
      <c r="D17969"/>
      <c r="E17969"/>
      <c r="F17969"/>
      <c r="G17969"/>
      <c r="H17969"/>
      <c r="I17969" s="75"/>
      <c r="J17969"/>
      <c r="K17969" s="2"/>
      <c r="L17969" s="60"/>
    </row>
    <row r="17970" spans="1:12">
      <c r="A17970"/>
      <c r="B17970"/>
      <c r="C17970"/>
      <c r="D17970"/>
      <c r="E17970"/>
      <c r="F17970"/>
      <c r="G17970"/>
      <c r="H17970"/>
      <c r="I17970" s="75"/>
      <c r="J17970"/>
      <c r="K17970" s="2"/>
      <c r="L17970" s="60"/>
    </row>
    <row r="17971" spans="1:12">
      <c r="A17971"/>
      <c r="B17971"/>
      <c r="C17971"/>
      <c r="D17971"/>
      <c r="E17971"/>
      <c r="F17971"/>
      <c r="G17971"/>
      <c r="H17971"/>
      <c r="I17971" s="75"/>
      <c r="J17971"/>
      <c r="K17971" s="2"/>
      <c r="L17971" s="60"/>
    </row>
    <row r="17972" spans="1:12">
      <c r="A17972"/>
      <c r="B17972"/>
      <c r="C17972"/>
      <c r="D17972"/>
      <c r="E17972"/>
      <c r="F17972"/>
      <c r="G17972"/>
      <c r="H17972"/>
      <c r="I17972" s="75"/>
      <c r="J17972"/>
      <c r="K17972" s="2"/>
      <c r="L17972" s="60"/>
    </row>
    <row r="17973" spans="1:12">
      <c r="A17973"/>
      <c r="B17973"/>
      <c r="C17973"/>
      <c r="D17973"/>
      <c r="E17973"/>
      <c r="F17973"/>
      <c r="G17973"/>
      <c r="H17973"/>
      <c r="I17973" s="75"/>
      <c r="J17973"/>
      <c r="K17973" s="2"/>
      <c r="L17973" s="60"/>
    </row>
    <row r="17974" spans="1:12">
      <c r="A17974"/>
      <c r="B17974"/>
      <c r="C17974"/>
      <c r="D17974"/>
      <c r="E17974"/>
      <c r="F17974"/>
      <c r="G17974"/>
      <c r="H17974"/>
      <c r="I17974" s="75"/>
      <c r="J17974"/>
      <c r="K17974" s="2"/>
      <c r="L17974" s="60"/>
    </row>
    <row r="17975" spans="1:12">
      <c r="A17975"/>
      <c r="B17975"/>
      <c r="C17975"/>
      <c r="D17975"/>
      <c r="E17975"/>
      <c r="F17975"/>
      <c r="G17975"/>
      <c r="H17975"/>
      <c r="I17975" s="75"/>
      <c r="J17975"/>
      <c r="K17975" s="2"/>
      <c r="L17975" s="60"/>
    </row>
    <row r="17976" spans="1:12">
      <c r="A17976"/>
      <c r="B17976"/>
      <c r="C17976"/>
      <c r="D17976"/>
      <c r="E17976"/>
      <c r="F17976"/>
      <c r="G17976"/>
      <c r="H17976"/>
      <c r="I17976" s="75"/>
      <c r="J17976"/>
      <c r="K17976" s="2"/>
      <c r="L17976" s="60"/>
    </row>
    <row r="17977" spans="1:12">
      <c r="A17977"/>
      <c r="B17977"/>
      <c r="C17977"/>
      <c r="D17977"/>
      <c r="E17977"/>
      <c r="F17977"/>
      <c r="G17977"/>
      <c r="H17977"/>
      <c r="I17977" s="75"/>
      <c r="J17977"/>
      <c r="K17977" s="2"/>
      <c r="L17977" s="60"/>
    </row>
    <row r="17978" spans="1:12">
      <c r="A17978"/>
      <c r="B17978"/>
      <c r="C17978"/>
      <c r="D17978"/>
      <c r="E17978"/>
      <c r="F17978"/>
      <c r="G17978"/>
      <c r="H17978"/>
      <c r="I17978" s="75"/>
      <c r="J17978"/>
      <c r="K17978" s="2"/>
      <c r="L17978" s="60"/>
    </row>
    <row r="17979" spans="1:12">
      <c r="A17979"/>
      <c r="B17979"/>
      <c r="C17979"/>
      <c r="D17979"/>
      <c r="E17979"/>
      <c r="F17979"/>
      <c r="G17979"/>
      <c r="H17979"/>
      <c r="I17979" s="75"/>
      <c r="J17979"/>
      <c r="K17979" s="2"/>
      <c r="L17979" s="60"/>
    </row>
    <row r="17980" spans="1:12">
      <c r="A17980"/>
      <c r="B17980"/>
      <c r="C17980"/>
      <c r="D17980"/>
      <c r="E17980"/>
      <c r="F17980"/>
      <c r="G17980"/>
      <c r="H17980"/>
      <c r="I17980" s="75"/>
      <c r="J17980"/>
      <c r="K17980" s="2"/>
      <c r="L17980" s="60"/>
    </row>
    <row r="17981" spans="1:12">
      <c r="A17981"/>
      <c r="B17981"/>
      <c r="C17981"/>
      <c r="D17981"/>
      <c r="E17981"/>
      <c r="F17981"/>
      <c r="G17981"/>
      <c r="H17981"/>
      <c r="I17981" s="75"/>
      <c r="J17981"/>
      <c r="K17981" s="2"/>
      <c r="L17981" s="60"/>
    </row>
    <row r="17982" spans="1:12">
      <c r="A17982"/>
      <c r="B17982"/>
      <c r="C17982"/>
      <c r="D17982"/>
      <c r="E17982"/>
      <c r="F17982"/>
      <c r="G17982"/>
      <c r="H17982"/>
      <c r="I17982" s="75"/>
      <c r="J17982"/>
      <c r="K17982" s="2"/>
      <c r="L17982" s="60"/>
    </row>
    <row r="17983" spans="1:12">
      <c r="A17983"/>
      <c r="B17983"/>
      <c r="C17983"/>
      <c r="D17983"/>
      <c r="E17983"/>
      <c r="F17983"/>
      <c r="G17983"/>
      <c r="H17983"/>
      <c r="I17983" s="75"/>
      <c r="J17983"/>
      <c r="K17983" s="2"/>
      <c r="L17983" s="60"/>
    </row>
    <row r="17984" spans="1:12">
      <c r="A17984"/>
      <c r="B17984"/>
      <c r="C17984"/>
      <c r="D17984"/>
      <c r="E17984"/>
      <c r="F17984"/>
      <c r="G17984"/>
      <c r="H17984"/>
      <c r="I17984" s="75"/>
      <c r="J17984"/>
      <c r="K17984" s="2"/>
      <c r="L17984" s="60"/>
    </row>
    <row r="17985" spans="1:12">
      <c r="A17985"/>
      <c r="B17985"/>
      <c r="C17985"/>
      <c r="D17985"/>
      <c r="E17985"/>
      <c r="F17985"/>
      <c r="G17985"/>
      <c r="H17985"/>
      <c r="I17985" s="75"/>
      <c r="J17985"/>
      <c r="K17985" s="2"/>
      <c r="L17985" s="60"/>
    </row>
    <row r="17986" spans="1:12">
      <c r="A17986"/>
      <c r="B17986"/>
      <c r="C17986"/>
      <c r="D17986"/>
      <c r="E17986"/>
      <c r="F17986"/>
      <c r="G17986"/>
      <c r="H17986"/>
      <c r="I17986" s="75"/>
      <c r="J17986"/>
      <c r="K17986" s="2"/>
      <c r="L17986" s="60"/>
    </row>
    <row r="17987" spans="1:12">
      <c r="A17987"/>
      <c r="B17987"/>
      <c r="C17987"/>
      <c r="D17987"/>
      <c r="E17987"/>
      <c r="F17987"/>
      <c r="G17987"/>
      <c r="H17987"/>
      <c r="I17987" s="75"/>
      <c r="J17987"/>
      <c r="K17987" s="2"/>
      <c r="L17987" s="60"/>
    </row>
    <row r="17988" spans="1:12">
      <c r="A17988"/>
      <c r="B17988"/>
      <c r="C17988"/>
      <c r="D17988"/>
      <c r="E17988"/>
      <c r="F17988"/>
      <c r="G17988"/>
      <c r="H17988"/>
      <c r="I17988" s="75"/>
      <c r="J17988"/>
      <c r="K17988" s="2"/>
      <c r="L17988" s="60"/>
    </row>
    <row r="17989" spans="1:12">
      <c r="A17989"/>
      <c r="B17989"/>
      <c r="C17989"/>
      <c r="D17989"/>
      <c r="E17989"/>
      <c r="F17989"/>
      <c r="G17989"/>
      <c r="H17989"/>
      <c r="I17989" s="75"/>
      <c r="J17989"/>
      <c r="K17989" s="2"/>
      <c r="L17989" s="60"/>
    </row>
    <row r="17990" spans="1:12">
      <c r="A17990"/>
      <c r="B17990"/>
      <c r="C17990"/>
      <c r="D17990"/>
      <c r="E17990"/>
      <c r="F17990"/>
      <c r="G17990"/>
      <c r="H17990"/>
      <c r="I17990" s="75"/>
      <c r="J17990"/>
      <c r="K17990" s="2"/>
      <c r="L17990" s="60"/>
    </row>
    <row r="17991" spans="1:12">
      <c r="A17991"/>
      <c r="B17991"/>
      <c r="C17991"/>
      <c r="D17991"/>
      <c r="E17991"/>
      <c r="F17991"/>
      <c r="G17991"/>
      <c r="H17991"/>
      <c r="I17991" s="75"/>
      <c r="J17991"/>
      <c r="K17991" s="2"/>
      <c r="L17991" s="60"/>
    </row>
    <row r="17992" spans="1:12">
      <c r="A17992"/>
      <c r="B17992"/>
      <c r="C17992"/>
      <c r="D17992"/>
      <c r="E17992"/>
      <c r="F17992"/>
      <c r="G17992"/>
      <c r="H17992"/>
      <c r="I17992" s="75"/>
      <c r="J17992"/>
      <c r="K17992" s="2"/>
      <c r="L17992" s="60"/>
    </row>
    <row r="17993" spans="1:12">
      <c r="A17993"/>
      <c r="B17993"/>
      <c r="C17993"/>
      <c r="D17993"/>
      <c r="E17993"/>
      <c r="F17993"/>
      <c r="G17993"/>
      <c r="H17993"/>
      <c r="I17993" s="75"/>
      <c r="J17993"/>
      <c r="K17993" s="2"/>
      <c r="L17993" s="60"/>
    </row>
    <row r="17994" spans="1:12">
      <c r="A17994"/>
      <c r="B17994"/>
      <c r="C17994"/>
      <c r="D17994"/>
      <c r="E17994"/>
      <c r="F17994"/>
      <c r="G17994"/>
      <c r="H17994"/>
      <c r="I17994" s="75"/>
      <c r="J17994"/>
      <c r="K17994" s="2"/>
      <c r="L17994" s="60"/>
    </row>
    <row r="17995" spans="1:12">
      <c r="A17995"/>
      <c r="B17995"/>
      <c r="C17995"/>
      <c r="D17995"/>
      <c r="E17995"/>
      <c r="F17995"/>
      <c r="G17995"/>
      <c r="H17995"/>
      <c r="I17995" s="75"/>
      <c r="J17995"/>
      <c r="K17995" s="2"/>
      <c r="L17995" s="60"/>
    </row>
    <row r="17996" spans="1:12">
      <c r="A17996"/>
      <c r="B17996"/>
      <c r="C17996"/>
      <c r="D17996"/>
      <c r="E17996"/>
      <c r="F17996"/>
      <c r="G17996"/>
      <c r="H17996"/>
      <c r="I17996" s="75"/>
      <c r="J17996"/>
      <c r="K17996" s="2"/>
      <c r="L17996" s="60"/>
    </row>
    <row r="17997" spans="1:12">
      <c r="A17997"/>
      <c r="B17997"/>
      <c r="C17997"/>
      <c r="D17997"/>
      <c r="E17997"/>
      <c r="F17997"/>
      <c r="G17997"/>
      <c r="H17997"/>
      <c r="I17997" s="75"/>
      <c r="J17997"/>
      <c r="K17997" s="2"/>
      <c r="L17997" s="60"/>
    </row>
    <row r="17998" spans="1:12">
      <c r="A17998"/>
      <c r="B17998"/>
      <c r="C17998"/>
      <c r="D17998"/>
      <c r="E17998"/>
      <c r="F17998"/>
      <c r="G17998"/>
      <c r="H17998"/>
      <c r="I17998" s="75"/>
      <c r="J17998"/>
      <c r="K17998" s="2"/>
      <c r="L17998" s="60"/>
    </row>
    <row r="17999" spans="1:12">
      <c r="A17999"/>
      <c r="B17999"/>
      <c r="C17999"/>
      <c r="D17999"/>
      <c r="E17999"/>
      <c r="F17999"/>
      <c r="G17999"/>
      <c r="H17999"/>
      <c r="I17999" s="75"/>
      <c r="J17999"/>
      <c r="K17999" s="2"/>
      <c r="L17999" s="60"/>
    </row>
    <row r="18000" spans="1:12">
      <c r="A18000"/>
      <c r="B18000"/>
      <c r="C18000"/>
      <c r="D18000"/>
      <c r="E18000"/>
      <c r="F18000"/>
      <c r="G18000"/>
      <c r="H18000"/>
      <c r="I18000" s="75"/>
      <c r="J18000"/>
      <c r="K18000" s="2"/>
      <c r="L18000" s="60"/>
    </row>
    <row r="18001" spans="1:12">
      <c r="A18001"/>
      <c r="B18001"/>
      <c r="C18001"/>
      <c r="D18001"/>
      <c r="E18001"/>
      <c r="F18001"/>
      <c r="G18001"/>
      <c r="H18001"/>
      <c r="I18001" s="75"/>
      <c r="J18001"/>
      <c r="K18001" s="2"/>
      <c r="L18001" s="60"/>
    </row>
    <row r="18002" spans="1:12">
      <c r="A18002"/>
      <c r="B18002"/>
      <c r="C18002"/>
      <c r="D18002"/>
      <c r="E18002"/>
      <c r="F18002"/>
      <c r="G18002"/>
      <c r="H18002"/>
      <c r="I18002" s="75"/>
      <c r="J18002"/>
      <c r="K18002" s="2"/>
      <c r="L18002" s="60"/>
    </row>
    <row r="18003" spans="1:12">
      <c r="A18003"/>
      <c r="B18003"/>
      <c r="C18003"/>
      <c r="D18003"/>
      <c r="E18003"/>
      <c r="F18003"/>
      <c r="G18003"/>
      <c r="H18003"/>
      <c r="I18003" s="75"/>
      <c r="J18003"/>
      <c r="K18003" s="2"/>
      <c r="L18003" s="60"/>
    </row>
    <row r="18004" spans="1:12">
      <c r="A18004"/>
      <c r="B18004"/>
      <c r="C18004"/>
      <c r="D18004"/>
      <c r="E18004"/>
      <c r="F18004"/>
      <c r="G18004"/>
      <c r="H18004"/>
      <c r="I18004" s="75"/>
      <c r="J18004"/>
      <c r="K18004" s="2"/>
      <c r="L18004" s="60"/>
    </row>
    <row r="18005" spans="1:12">
      <c r="A18005"/>
      <c r="B18005"/>
      <c r="C18005"/>
      <c r="D18005"/>
      <c r="E18005"/>
      <c r="F18005"/>
      <c r="G18005"/>
      <c r="H18005"/>
      <c r="I18005" s="75"/>
      <c r="J18005"/>
      <c r="K18005" s="2"/>
      <c r="L18005" s="60"/>
    </row>
    <row r="18006" spans="1:12">
      <c r="A18006"/>
      <c r="B18006"/>
      <c r="C18006"/>
      <c r="D18006"/>
      <c r="E18006"/>
      <c r="F18006"/>
      <c r="G18006"/>
      <c r="H18006"/>
      <c r="I18006" s="75"/>
      <c r="J18006"/>
      <c r="K18006" s="2"/>
      <c r="L18006" s="60"/>
    </row>
    <row r="18007" spans="1:12">
      <c r="A18007"/>
      <c r="B18007"/>
      <c r="C18007"/>
      <c r="D18007"/>
      <c r="E18007"/>
      <c r="F18007"/>
      <c r="G18007"/>
      <c r="H18007"/>
      <c r="I18007" s="75"/>
      <c r="J18007"/>
      <c r="K18007" s="2"/>
      <c r="L18007" s="60"/>
    </row>
    <row r="18008" spans="1:12">
      <c r="A18008"/>
      <c r="B18008"/>
      <c r="C18008"/>
      <c r="D18008"/>
      <c r="E18008"/>
      <c r="F18008"/>
      <c r="G18008"/>
      <c r="H18008"/>
      <c r="I18008" s="75"/>
      <c r="J18008"/>
      <c r="K18008" s="2"/>
      <c r="L18008" s="60"/>
    </row>
    <row r="18009" spans="1:12">
      <c r="A18009"/>
      <c r="B18009"/>
      <c r="C18009"/>
      <c r="D18009"/>
      <c r="E18009"/>
      <c r="F18009"/>
      <c r="G18009"/>
      <c r="H18009"/>
      <c r="I18009" s="75"/>
      <c r="J18009"/>
      <c r="K18009" s="2"/>
      <c r="L18009" s="60"/>
    </row>
    <row r="18010" spans="1:12">
      <c r="A18010"/>
      <c r="B18010"/>
      <c r="C18010"/>
      <c r="D18010"/>
      <c r="E18010"/>
      <c r="F18010"/>
      <c r="G18010"/>
      <c r="H18010"/>
      <c r="I18010" s="75"/>
      <c r="J18010"/>
      <c r="K18010" s="2"/>
      <c r="L18010" s="60"/>
    </row>
    <row r="18011" spans="1:12">
      <c r="A18011"/>
      <c r="B18011"/>
      <c r="C18011"/>
      <c r="D18011"/>
      <c r="E18011"/>
      <c r="F18011"/>
      <c r="G18011"/>
      <c r="H18011"/>
      <c r="I18011" s="75"/>
      <c r="J18011"/>
      <c r="K18011" s="2"/>
      <c r="L18011" s="60"/>
    </row>
    <row r="18012" spans="1:12">
      <c r="A18012"/>
      <c r="B18012"/>
      <c r="C18012"/>
      <c r="D18012"/>
      <c r="E18012"/>
      <c r="F18012"/>
      <c r="G18012"/>
      <c r="H18012"/>
      <c r="I18012" s="75"/>
      <c r="J18012"/>
      <c r="K18012" s="2"/>
      <c r="L18012" s="60"/>
    </row>
    <row r="18013" spans="1:12">
      <c r="A18013"/>
      <c r="B18013"/>
      <c r="C18013"/>
      <c r="D18013"/>
      <c r="E18013"/>
      <c r="F18013"/>
      <c r="G18013"/>
      <c r="H18013"/>
      <c r="I18013" s="75"/>
      <c r="J18013"/>
      <c r="K18013" s="2"/>
      <c r="L18013" s="60"/>
    </row>
    <row r="18014" spans="1:12">
      <c r="A18014"/>
      <c r="B18014"/>
      <c r="C18014"/>
      <c r="D18014"/>
      <c r="E18014"/>
      <c r="F18014"/>
      <c r="G18014"/>
      <c r="H18014"/>
      <c r="I18014" s="75"/>
      <c r="J18014"/>
      <c r="K18014" s="2"/>
      <c r="L18014" s="60"/>
    </row>
    <row r="18015" spans="1:12">
      <c r="A18015"/>
      <c r="B18015"/>
      <c r="C18015"/>
      <c r="D18015"/>
      <c r="E18015"/>
      <c r="F18015"/>
      <c r="G18015"/>
      <c r="H18015"/>
      <c r="I18015" s="75"/>
      <c r="J18015"/>
      <c r="K18015" s="2"/>
      <c r="L18015" s="60"/>
    </row>
    <row r="18016" spans="1:12">
      <c r="A18016"/>
      <c r="B18016"/>
      <c r="C18016"/>
      <c r="D18016"/>
      <c r="E18016"/>
      <c r="F18016"/>
      <c r="G18016"/>
      <c r="H18016"/>
      <c r="I18016" s="75"/>
      <c r="J18016"/>
      <c r="K18016" s="2"/>
      <c r="L18016" s="60"/>
    </row>
    <row r="18017" spans="1:12">
      <c r="A18017"/>
      <c r="B18017"/>
      <c r="C18017"/>
      <c r="D18017"/>
      <c r="E18017"/>
      <c r="F18017"/>
      <c r="G18017"/>
      <c r="H18017"/>
      <c r="I18017" s="75"/>
      <c r="J18017"/>
      <c r="K18017" s="2"/>
      <c r="L18017" s="60"/>
    </row>
    <row r="18018" spans="1:12">
      <c r="A18018"/>
      <c r="B18018"/>
      <c r="C18018"/>
      <c r="D18018"/>
      <c r="E18018"/>
      <c r="F18018"/>
      <c r="G18018"/>
      <c r="H18018"/>
      <c r="I18018" s="75"/>
      <c r="J18018"/>
      <c r="K18018" s="2"/>
      <c r="L18018" s="60"/>
    </row>
    <row r="18019" spans="1:12">
      <c r="A18019"/>
      <c r="B18019"/>
      <c r="C18019"/>
      <c r="D18019"/>
      <c r="E18019"/>
      <c r="F18019"/>
      <c r="G18019"/>
      <c r="H18019"/>
      <c r="I18019" s="75"/>
      <c r="J18019"/>
      <c r="K18019" s="2"/>
      <c r="L18019" s="60"/>
    </row>
    <row r="18020" spans="1:12">
      <c r="A18020"/>
      <c r="B18020"/>
      <c r="C18020"/>
      <c r="D18020"/>
      <c r="E18020"/>
      <c r="F18020"/>
      <c r="G18020"/>
      <c r="H18020"/>
      <c r="I18020" s="75"/>
      <c r="J18020"/>
      <c r="K18020" s="2"/>
      <c r="L18020" s="60"/>
    </row>
    <row r="18021" spans="1:12">
      <c r="A18021"/>
      <c r="B18021"/>
      <c r="C18021"/>
      <c r="D18021"/>
      <c r="E18021"/>
      <c r="F18021"/>
      <c r="G18021"/>
      <c r="H18021"/>
      <c r="I18021" s="75"/>
      <c r="J18021"/>
      <c r="K18021" s="2"/>
      <c r="L18021" s="60"/>
    </row>
    <row r="18022" spans="1:12">
      <c r="A18022"/>
      <c r="B18022"/>
      <c r="C18022"/>
      <c r="D18022"/>
      <c r="E18022"/>
      <c r="F18022"/>
      <c r="G18022"/>
      <c r="H18022"/>
      <c r="I18022" s="75"/>
      <c r="J18022"/>
      <c r="K18022" s="2"/>
      <c r="L18022" s="60"/>
    </row>
    <row r="18023" spans="1:12">
      <c r="A18023"/>
      <c r="B18023"/>
      <c r="C18023"/>
      <c r="D18023"/>
      <c r="E18023"/>
      <c r="F18023"/>
      <c r="G18023"/>
      <c r="H18023"/>
      <c r="I18023" s="75"/>
      <c r="J18023"/>
      <c r="K18023" s="2"/>
      <c r="L18023" s="60"/>
    </row>
    <row r="18024" spans="1:12">
      <c r="A18024"/>
      <c r="B18024"/>
      <c r="C18024"/>
      <c r="D18024"/>
      <c r="E18024"/>
      <c r="F18024"/>
      <c r="G18024"/>
      <c r="H18024"/>
      <c r="I18024" s="75"/>
      <c r="J18024"/>
      <c r="K18024" s="2"/>
      <c r="L18024" s="60"/>
    </row>
    <row r="18025" spans="1:12">
      <c r="A18025"/>
      <c r="B18025"/>
      <c r="C18025"/>
      <c r="D18025"/>
      <c r="E18025"/>
      <c r="F18025"/>
      <c r="G18025"/>
      <c r="H18025"/>
      <c r="I18025" s="75"/>
      <c r="J18025"/>
      <c r="K18025" s="2"/>
      <c r="L18025" s="60"/>
    </row>
    <row r="18026" spans="1:12">
      <c r="A18026"/>
      <c r="B18026"/>
      <c r="C18026"/>
      <c r="D18026"/>
      <c r="E18026"/>
      <c r="F18026"/>
      <c r="G18026"/>
      <c r="H18026"/>
      <c r="I18026" s="75"/>
      <c r="J18026"/>
      <c r="K18026" s="2"/>
      <c r="L18026" s="60"/>
    </row>
    <row r="18027" spans="1:12">
      <c r="A18027"/>
      <c r="B18027"/>
      <c r="C18027"/>
      <c r="D18027"/>
      <c r="E18027"/>
      <c r="F18027"/>
      <c r="G18027"/>
      <c r="H18027"/>
      <c r="I18027" s="75"/>
      <c r="J18027"/>
      <c r="K18027" s="2"/>
      <c r="L18027" s="60"/>
    </row>
    <row r="18028" spans="1:12">
      <c r="A18028"/>
      <c r="B18028"/>
      <c r="C18028"/>
      <c r="D18028"/>
      <c r="E18028"/>
      <c r="F18028"/>
      <c r="G18028"/>
      <c r="H18028"/>
      <c r="I18028" s="75"/>
      <c r="J18028"/>
      <c r="K18028" s="2"/>
      <c r="L18028" s="60"/>
    </row>
    <row r="18029" spans="1:12">
      <c r="A18029"/>
      <c r="B18029"/>
      <c r="C18029"/>
      <c r="D18029"/>
      <c r="E18029"/>
      <c r="F18029"/>
      <c r="G18029"/>
      <c r="H18029"/>
      <c r="I18029" s="75"/>
      <c r="J18029"/>
      <c r="K18029" s="2"/>
      <c r="L18029" s="60"/>
    </row>
    <row r="18030" spans="1:12">
      <c r="A18030"/>
      <c r="B18030"/>
      <c r="C18030"/>
      <c r="D18030"/>
      <c r="E18030"/>
      <c r="F18030"/>
      <c r="G18030"/>
      <c r="H18030"/>
      <c r="I18030" s="75"/>
      <c r="J18030"/>
      <c r="K18030" s="2"/>
      <c r="L18030" s="60"/>
    </row>
    <row r="18031" spans="1:12">
      <c r="A18031"/>
      <c r="B18031"/>
      <c r="C18031"/>
      <c r="D18031"/>
      <c r="E18031"/>
      <c r="F18031"/>
      <c r="G18031"/>
      <c r="H18031"/>
      <c r="I18031" s="75"/>
      <c r="J18031"/>
      <c r="K18031" s="2"/>
      <c r="L18031" s="60"/>
    </row>
    <row r="18032" spans="1:12">
      <c r="A18032"/>
      <c r="B18032"/>
      <c r="C18032"/>
      <c r="D18032"/>
      <c r="E18032"/>
      <c r="F18032"/>
      <c r="G18032"/>
      <c r="H18032"/>
      <c r="I18032" s="75"/>
      <c r="J18032"/>
      <c r="K18032" s="2"/>
      <c r="L18032" s="60"/>
    </row>
    <row r="18033" spans="1:12">
      <c r="A18033"/>
      <c r="B18033"/>
      <c r="C18033"/>
      <c r="D18033"/>
      <c r="E18033"/>
      <c r="F18033"/>
      <c r="G18033"/>
      <c r="H18033"/>
      <c r="I18033" s="75"/>
      <c r="J18033"/>
      <c r="K18033" s="2"/>
      <c r="L18033" s="60"/>
    </row>
    <row r="18034" spans="1:12">
      <c r="A18034"/>
      <c r="B18034"/>
      <c r="C18034"/>
      <c r="D18034"/>
      <c r="E18034"/>
      <c r="F18034"/>
      <c r="G18034"/>
      <c r="H18034"/>
      <c r="I18034" s="75"/>
      <c r="J18034"/>
      <c r="K18034" s="2"/>
      <c r="L18034" s="60"/>
    </row>
    <row r="18035" spans="1:12">
      <c r="A18035"/>
      <c r="B18035"/>
      <c r="C18035"/>
      <c r="D18035"/>
      <c r="E18035"/>
      <c r="F18035"/>
      <c r="G18035"/>
      <c r="H18035"/>
      <c r="I18035" s="75"/>
      <c r="J18035"/>
      <c r="K18035" s="2"/>
      <c r="L18035" s="60"/>
    </row>
    <row r="18036" spans="1:12">
      <c r="A18036"/>
      <c r="B18036"/>
      <c r="C18036"/>
      <c r="D18036"/>
      <c r="E18036"/>
      <c r="F18036"/>
      <c r="G18036"/>
      <c r="H18036"/>
      <c r="I18036" s="75"/>
      <c r="J18036"/>
      <c r="K18036" s="2"/>
      <c r="L18036" s="60"/>
    </row>
    <row r="18037" spans="1:12">
      <c r="A18037"/>
      <c r="B18037"/>
      <c r="C18037"/>
      <c r="D18037"/>
      <c r="E18037"/>
      <c r="F18037"/>
      <c r="G18037"/>
      <c r="H18037"/>
      <c r="I18037" s="75"/>
      <c r="J18037"/>
      <c r="K18037" s="2"/>
      <c r="L18037" s="60"/>
    </row>
    <row r="18038" spans="1:12">
      <c r="A18038"/>
      <c r="B18038"/>
      <c r="C18038"/>
      <c r="D18038"/>
      <c r="E18038"/>
      <c r="F18038"/>
      <c r="G18038"/>
      <c r="H18038"/>
      <c r="I18038" s="75"/>
      <c r="J18038"/>
      <c r="K18038" s="2"/>
      <c r="L18038" s="60"/>
    </row>
    <row r="18039" spans="1:12">
      <c r="A18039"/>
      <c r="B18039"/>
      <c r="C18039"/>
      <c r="D18039"/>
      <c r="E18039"/>
      <c r="F18039"/>
      <c r="G18039"/>
      <c r="H18039"/>
      <c r="I18039" s="75"/>
      <c r="J18039"/>
      <c r="K18039" s="2"/>
      <c r="L18039" s="60"/>
    </row>
    <row r="18040" spans="1:12">
      <c r="A18040"/>
      <c r="B18040"/>
      <c r="C18040"/>
      <c r="D18040"/>
      <c r="E18040"/>
      <c r="F18040"/>
      <c r="G18040"/>
      <c r="H18040"/>
      <c r="I18040" s="75"/>
      <c r="J18040"/>
      <c r="K18040" s="2"/>
      <c r="L18040" s="60"/>
    </row>
    <row r="18041" spans="1:12">
      <c r="A18041"/>
      <c r="B18041"/>
      <c r="C18041"/>
      <c r="D18041"/>
      <c r="E18041"/>
      <c r="F18041"/>
      <c r="G18041"/>
      <c r="H18041"/>
      <c r="I18041" s="75"/>
      <c r="J18041"/>
      <c r="K18041" s="2"/>
      <c r="L18041" s="60"/>
    </row>
    <row r="18042" spans="1:12">
      <c r="A18042"/>
      <c r="B18042"/>
      <c r="C18042"/>
      <c r="D18042"/>
      <c r="E18042"/>
      <c r="F18042"/>
      <c r="G18042"/>
      <c r="H18042"/>
      <c r="I18042" s="75"/>
      <c r="J18042"/>
      <c r="K18042" s="2"/>
      <c r="L18042" s="60"/>
    </row>
    <row r="18043" spans="1:12">
      <c r="A18043"/>
      <c r="B18043"/>
      <c r="C18043"/>
      <c r="D18043"/>
      <c r="E18043"/>
      <c r="F18043"/>
      <c r="G18043"/>
      <c r="H18043"/>
      <c r="I18043" s="75"/>
      <c r="J18043"/>
      <c r="K18043" s="2"/>
      <c r="L18043" s="60"/>
    </row>
    <row r="18044" spans="1:12">
      <c r="A18044"/>
      <c r="B18044"/>
      <c r="C18044"/>
      <c r="D18044"/>
      <c r="E18044"/>
      <c r="F18044"/>
      <c r="G18044"/>
      <c r="H18044"/>
      <c r="I18044" s="75"/>
      <c r="J18044"/>
      <c r="K18044" s="2"/>
      <c r="L18044" s="60"/>
    </row>
    <row r="18045" spans="1:12">
      <c r="A18045"/>
      <c r="B18045"/>
      <c r="C18045"/>
      <c r="D18045"/>
      <c r="E18045"/>
      <c r="F18045"/>
      <c r="G18045"/>
      <c r="H18045"/>
      <c r="I18045" s="75"/>
      <c r="J18045"/>
      <c r="K18045" s="2"/>
      <c r="L18045" s="60"/>
    </row>
    <row r="18046" spans="1:12">
      <c r="A18046"/>
      <c r="B18046"/>
      <c r="C18046"/>
      <c r="D18046"/>
      <c r="E18046"/>
      <c r="F18046"/>
      <c r="G18046"/>
      <c r="H18046"/>
      <c r="I18046" s="75"/>
      <c r="J18046"/>
      <c r="K18046" s="2"/>
      <c r="L18046" s="60"/>
    </row>
    <row r="18047" spans="1:12">
      <c r="A18047"/>
      <c r="B18047"/>
      <c r="C18047"/>
      <c r="D18047"/>
      <c r="E18047"/>
      <c r="F18047"/>
      <c r="G18047"/>
      <c r="H18047"/>
      <c r="I18047" s="75"/>
      <c r="J18047"/>
      <c r="K18047" s="2"/>
      <c r="L18047" s="60"/>
    </row>
    <row r="18048" spans="1:12">
      <c r="A18048"/>
      <c r="B18048"/>
      <c r="C18048"/>
      <c r="D18048"/>
      <c r="E18048"/>
      <c r="F18048"/>
      <c r="G18048"/>
      <c r="H18048"/>
      <c r="I18048" s="75"/>
      <c r="J18048"/>
      <c r="K18048" s="2"/>
      <c r="L18048" s="60"/>
    </row>
    <row r="18049" spans="1:12">
      <c r="A18049"/>
      <c r="B18049"/>
      <c r="C18049"/>
      <c r="D18049"/>
      <c r="E18049"/>
      <c r="F18049"/>
      <c r="G18049"/>
      <c r="H18049"/>
      <c r="I18049" s="75"/>
      <c r="J18049"/>
      <c r="K18049" s="2"/>
      <c r="L18049" s="60"/>
    </row>
    <row r="18050" spans="1:12">
      <c r="A18050"/>
      <c r="B18050"/>
      <c r="C18050"/>
      <c r="D18050"/>
      <c r="E18050"/>
      <c r="F18050"/>
      <c r="G18050"/>
      <c r="H18050"/>
      <c r="I18050" s="75"/>
      <c r="J18050"/>
      <c r="K18050" s="2"/>
      <c r="L18050" s="60"/>
    </row>
    <row r="18051" spans="1:12">
      <c r="A18051"/>
      <c r="B18051"/>
      <c r="C18051"/>
      <c r="D18051"/>
      <c r="E18051"/>
      <c r="F18051"/>
      <c r="G18051"/>
      <c r="H18051"/>
      <c r="I18051" s="75"/>
      <c r="J18051"/>
      <c r="K18051" s="2"/>
      <c r="L18051" s="60"/>
    </row>
    <row r="18052" spans="1:12">
      <c r="A18052"/>
      <c r="B18052"/>
      <c r="C18052"/>
      <c r="D18052"/>
      <c r="E18052"/>
      <c r="F18052"/>
      <c r="G18052"/>
      <c r="H18052"/>
      <c r="I18052" s="75"/>
      <c r="J18052"/>
      <c r="K18052" s="2"/>
      <c r="L18052" s="60"/>
    </row>
    <row r="18053" spans="1:12">
      <c r="A18053"/>
      <c r="B18053"/>
      <c r="C18053"/>
      <c r="D18053"/>
      <c r="E18053"/>
      <c r="F18053"/>
      <c r="G18053"/>
      <c r="H18053"/>
      <c r="I18053" s="75"/>
      <c r="J18053"/>
      <c r="K18053" s="2"/>
      <c r="L18053" s="60"/>
    </row>
    <row r="18054" spans="1:12">
      <c r="A18054"/>
      <c r="B18054"/>
      <c r="C18054"/>
      <c r="D18054"/>
      <c r="E18054"/>
      <c r="F18054"/>
      <c r="G18054"/>
      <c r="H18054"/>
      <c r="I18054" s="75"/>
      <c r="J18054"/>
      <c r="K18054" s="2"/>
      <c r="L18054" s="60"/>
    </row>
    <row r="18055" spans="1:12">
      <c r="A18055"/>
      <c r="B18055"/>
      <c r="C18055"/>
      <c r="D18055"/>
      <c r="E18055"/>
      <c r="F18055"/>
      <c r="G18055"/>
      <c r="H18055"/>
      <c r="I18055" s="75"/>
      <c r="J18055"/>
      <c r="K18055" s="2"/>
      <c r="L18055" s="60"/>
    </row>
    <row r="18056" spans="1:12">
      <c r="A18056"/>
      <c r="B18056"/>
      <c r="C18056"/>
      <c r="D18056"/>
      <c r="E18056"/>
      <c r="F18056"/>
      <c r="G18056"/>
      <c r="H18056"/>
      <c r="I18056" s="75"/>
      <c r="J18056"/>
      <c r="K18056" s="2"/>
      <c r="L18056" s="60"/>
    </row>
    <row r="18057" spans="1:12">
      <c r="A18057"/>
      <c r="B18057"/>
      <c r="C18057"/>
      <c r="D18057"/>
      <c r="E18057"/>
      <c r="F18057"/>
      <c r="G18057"/>
      <c r="H18057"/>
      <c r="I18057" s="75"/>
      <c r="J18057"/>
      <c r="K18057" s="2"/>
      <c r="L18057" s="60"/>
    </row>
    <row r="18058" spans="1:12">
      <c r="A18058"/>
      <c r="B18058"/>
      <c r="C18058"/>
      <c r="D18058"/>
      <c r="E18058"/>
      <c r="F18058"/>
      <c r="G18058"/>
      <c r="H18058"/>
      <c r="I18058" s="75"/>
      <c r="J18058"/>
      <c r="K18058" s="2"/>
      <c r="L18058" s="60"/>
    </row>
    <row r="18059" spans="1:12">
      <c r="A18059"/>
      <c r="B18059"/>
      <c r="C18059"/>
      <c r="D18059"/>
      <c r="E18059"/>
      <c r="F18059"/>
      <c r="G18059"/>
      <c r="H18059"/>
      <c r="I18059" s="75"/>
      <c r="J18059"/>
      <c r="K18059" s="2"/>
      <c r="L18059" s="60"/>
    </row>
    <row r="18060" spans="1:12">
      <c r="A18060"/>
      <c r="B18060"/>
      <c r="C18060"/>
      <c r="D18060"/>
      <c r="E18060"/>
      <c r="F18060"/>
      <c r="G18060"/>
      <c r="H18060"/>
      <c r="I18060" s="75"/>
      <c r="J18060"/>
      <c r="K18060" s="2"/>
      <c r="L18060" s="60"/>
    </row>
    <row r="18061" spans="1:12">
      <c r="A18061"/>
      <c r="B18061"/>
      <c r="C18061"/>
      <c r="D18061"/>
      <c r="E18061"/>
      <c r="F18061"/>
      <c r="G18061"/>
      <c r="H18061"/>
      <c r="I18061" s="75"/>
      <c r="J18061"/>
      <c r="K18061" s="2"/>
      <c r="L18061" s="60"/>
    </row>
    <row r="18062" spans="1:12">
      <c r="A18062"/>
      <c r="B18062"/>
      <c r="C18062"/>
      <c r="D18062"/>
      <c r="E18062"/>
      <c r="F18062"/>
      <c r="G18062"/>
      <c r="H18062"/>
      <c r="I18062" s="75"/>
      <c r="J18062"/>
      <c r="K18062" s="2"/>
      <c r="L18062" s="60"/>
    </row>
    <row r="18063" spans="1:12">
      <c r="A18063"/>
      <c r="B18063"/>
      <c r="C18063"/>
      <c r="D18063"/>
      <c r="E18063"/>
      <c r="F18063"/>
      <c r="G18063"/>
      <c r="H18063"/>
      <c r="I18063" s="75"/>
      <c r="J18063"/>
      <c r="K18063" s="2"/>
      <c r="L18063" s="60"/>
    </row>
    <row r="18064" spans="1:12">
      <c r="A18064"/>
      <c r="B18064"/>
      <c r="C18064"/>
      <c r="D18064"/>
      <c r="E18064"/>
      <c r="F18064"/>
      <c r="G18064"/>
      <c r="H18064"/>
      <c r="I18064" s="75"/>
      <c r="J18064"/>
      <c r="K18064" s="2"/>
      <c r="L18064" s="60"/>
    </row>
    <row r="18065" spans="1:12">
      <c r="A18065"/>
      <c r="B18065"/>
      <c r="C18065"/>
      <c r="D18065"/>
      <c r="E18065"/>
      <c r="F18065"/>
      <c r="G18065"/>
      <c r="H18065"/>
      <c r="I18065" s="75"/>
      <c r="J18065"/>
      <c r="K18065" s="2"/>
      <c r="L18065" s="60"/>
    </row>
    <row r="18066" spans="1:12">
      <c r="A18066"/>
      <c r="B18066"/>
      <c r="C18066"/>
      <c r="D18066"/>
      <c r="E18066"/>
      <c r="F18066"/>
      <c r="G18066"/>
      <c r="H18066"/>
      <c r="I18066" s="75"/>
      <c r="J18066"/>
      <c r="K18066" s="2"/>
      <c r="L18066" s="60"/>
    </row>
    <row r="18067" spans="1:12">
      <c r="A18067"/>
      <c r="B18067"/>
      <c r="C18067"/>
      <c r="D18067"/>
      <c r="E18067"/>
      <c r="F18067"/>
      <c r="G18067"/>
      <c r="H18067"/>
      <c r="I18067" s="75"/>
      <c r="J18067"/>
      <c r="K18067" s="2"/>
      <c r="L18067" s="60"/>
    </row>
    <row r="18068" spans="1:12">
      <c r="A18068"/>
      <c r="B18068"/>
      <c r="C18068"/>
      <c r="D18068"/>
      <c r="E18068"/>
      <c r="F18068"/>
      <c r="G18068"/>
      <c r="H18068"/>
      <c r="I18068" s="75"/>
      <c r="J18068"/>
      <c r="K18068" s="2"/>
      <c r="L18068" s="60"/>
    </row>
    <row r="18069" spans="1:12">
      <c r="A18069"/>
      <c r="B18069"/>
      <c r="C18069"/>
      <c r="D18069"/>
      <c r="E18069"/>
      <c r="F18069"/>
      <c r="G18069"/>
      <c r="H18069"/>
      <c r="I18069" s="75"/>
      <c r="J18069"/>
      <c r="K18069" s="2"/>
      <c r="L18069" s="60"/>
    </row>
    <row r="18070" spans="1:12">
      <c r="A18070"/>
      <c r="B18070"/>
      <c r="C18070"/>
      <c r="D18070"/>
      <c r="E18070"/>
      <c r="F18070"/>
      <c r="G18070"/>
      <c r="H18070"/>
      <c r="I18070" s="75"/>
      <c r="J18070"/>
      <c r="K18070" s="2"/>
      <c r="L18070" s="60"/>
    </row>
    <row r="18071" spans="1:12">
      <c r="A18071"/>
      <c r="B18071"/>
      <c r="C18071"/>
      <c r="D18071"/>
      <c r="E18071"/>
      <c r="F18071"/>
      <c r="G18071"/>
      <c r="H18071"/>
      <c r="I18071" s="75"/>
      <c r="J18071"/>
      <c r="K18071" s="2"/>
      <c r="L18071" s="60"/>
    </row>
    <row r="18072" spans="1:12">
      <c r="A18072"/>
      <c r="B18072"/>
      <c r="C18072"/>
      <c r="D18072"/>
      <c r="E18072"/>
      <c r="F18072"/>
      <c r="G18072"/>
      <c r="H18072"/>
      <c r="I18072" s="75"/>
      <c r="J18072"/>
      <c r="K18072" s="2"/>
      <c r="L18072" s="60"/>
    </row>
    <row r="18073" spans="1:12">
      <c r="A18073"/>
      <c r="B18073"/>
      <c r="C18073"/>
      <c r="D18073"/>
      <c r="E18073"/>
      <c r="F18073"/>
      <c r="G18073"/>
      <c r="H18073"/>
      <c r="I18073" s="75"/>
      <c r="J18073"/>
      <c r="K18073" s="2"/>
      <c r="L18073" s="60"/>
    </row>
    <row r="18074" spans="1:12">
      <c r="A18074"/>
      <c r="B18074"/>
      <c r="C18074"/>
      <c r="D18074"/>
      <c r="E18074"/>
      <c r="F18074"/>
      <c r="G18074"/>
      <c r="H18074"/>
      <c r="I18074" s="75"/>
      <c r="J18074"/>
      <c r="K18074" s="2"/>
      <c r="L18074" s="60"/>
    </row>
    <row r="18075" spans="1:12">
      <c r="A18075"/>
      <c r="B18075"/>
      <c r="C18075"/>
      <c r="D18075"/>
      <c r="E18075"/>
      <c r="F18075"/>
      <c r="G18075"/>
      <c r="H18075"/>
      <c r="I18075" s="75"/>
      <c r="J18075"/>
      <c r="K18075" s="2"/>
      <c r="L18075" s="60"/>
    </row>
    <row r="18076" spans="1:12">
      <c r="A18076"/>
      <c r="B18076"/>
      <c r="C18076"/>
      <c r="D18076"/>
      <c r="E18076"/>
      <c r="F18076"/>
      <c r="G18076"/>
      <c r="H18076"/>
      <c r="I18076" s="75"/>
      <c r="J18076"/>
      <c r="K18076" s="2"/>
      <c r="L18076" s="60"/>
    </row>
    <row r="18077" spans="1:12">
      <c r="A18077"/>
      <c r="B18077"/>
      <c r="C18077"/>
      <c r="D18077"/>
      <c r="E18077"/>
      <c r="F18077"/>
      <c r="G18077"/>
      <c r="H18077"/>
      <c r="I18077" s="75"/>
      <c r="J18077"/>
      <c r="K18077" s="2"/>
      <c r="L18077" s="60"/>
    </row>
    <row r="18078" spans="1:12">
      <c r="A18078"/>
      <c r="B18078"/>
      <c r="C18078"/>
      <c r="D18078"/>
      <c r="E18078"/>
      <c r="F18078"/>
      <c r="G18078"/>
      <c r="H18078"/>
      <c r="I18078" s="75"/>
      <c r="J18078"/>
      <c r="K18078" s="2"/>
      <c r="L18078" s="60"/>
    </row>
    <row r="18079" spans="1:12">
      <c r="A18079"/>
      <c r="B18079"/>
      <c r="C18079"/>
      <c r="D18079"/>
      <c r="E18079"/>
      <c r="F18079"/>
      <c r="G18079"/>
      <c r="H18079"/>
      <c r="I18079" s="75"/>
      <c r="J18079"/>
      <c r="K18079" s="2"/>
      <c r="L18079" s="60"/>
    </row>
    <row r="18080" spans="1:12">
      <c r="A18080"/>
      <c r="B18080"/>
      <c r="C18080"/>
      <c r="D18080"/>
      <c r="E18080"/>
      <c r="F18080"/>
      <c r="G18080"/>
      <c r="H18080"/>
      <c r="I18080" s="75"/>
      <c r="J18080"/>
      <c r="K18080" s="2"/>
      <c r="L18080" s="60"/>
    </row>
    <row r="18081" spans="1:12">
      <c r="A18081"/>
      <c r="B18081"/>
      <c r="C18081"/>
      <c r="D18081"/>
      <c r="E18081"/>
      <c r="F18081"/>
      <c r="G18081"/>
      <c r="H18081"/>
      <c r="I18081" s="75"/>
      <c r="J18081"/>
      <c r="K18081" s="2"/>
      <c r="L18081" s="60"/>
    </row>
    <row r="18082" spans="1:12">
      <c r="A18082"/>
      <c r="B18082"/>
      <c r="C18082"/>
      <c r="D18082"/>
      <c r="E18082"/>
      <c r="F18082"/>
      <c r="G18082"/>
      <c r="H18082"/>
      <c r="I18082" s="75"/>
      <c r="J18082"/>
      <c r="K18082" s="2"/>
      <c r="L18082" s="60"/>
    </row>
    <row r="18083" spans="1:12">
      <c r="A18083"/>
      <c r="B18083"/>
      <c r="C18083"/>
      <c r="D18083"/>
      <c r="E18083"/>
      <c r="F18083"/>
      <c r="G18083"/>
      <c r="H18083"/>
      <c r="I18083" s="75"/>
      <c r="J18083"/>
      <c r="K18083" s="2"/>
      <c r="L18083" s="60"/>
    </row>
    <row r="18084" spans="1:12">
      <c r="A18084"/>
      <c r="B18084"/>
      <c r="C18084"/>
      <c r="D18084"/>
      <c r="E18084"/>
      <c r="F18084"/>
      <c r="G18084"/>
      <c r="H18084"/>
      <c r="I18084" s="75"/>
      <c r="J18084"/>
      <c r="K18084" s="2"/>
      <c r="L18084" s="60"/>
    </row>
    <row r="18085" spans="1:12">
      <c r="A18085"/>
      <c r="B18085"/>
      <c r="C18085"/>
      <c r="D18085"/>
      <c r="E18085"/>
      <c r="F18085"/>
      <c r="G18085"/>
      <c r="H18085"/>
      <c r="I18085" s="75"/>
      <c r="J18085"/>
      <c r="K18085" s="2"/>
      <c r="L18085" s="60"/>
    </row>
    <row r="18086" spans="1:12">
      <c r="A18086"/>
      <c r="B18086"/>
      <c r="C18086"/>
      <c r="D18086"/>
      <c r="E18086"/>
      <c r="F18086"/>
      <c r="G18086"/>
      <c r="H18086"/>
      <c r="I18086" s="75"/>
      <c r="J18086"/>
      <c r="K18086" s="2"/>
      <c r="L18086" s="60"/>
    </row>
    <row r="18087" spans="1:12">
      <c r="A18087"/>
      <c r="B18087"/>
      <c r="C18087"/>
      <c r="D18087"/>
      <c r="E18087"/>
      <c r="F18087"/>
      <c r="G18087"/>
      <c r="H18087"/>
      <c r="I18087" s="75"/>
      <c r="J18087"/>
      <c r="K18087" s="2"/>
      <c r="L18087" s="60"/>
    </row>
    <row r="18088" spans="1:12">
      <c r="A18088"/>
      <c r="B18088"/>
      <c r="C18088"/>
      <c r="D18088"/>
      <c r="E18088"/>
      <c r="F18088"/>
      <c r="G18088"/>
      <c r="H18088"/>
      <c r="I18088" s="75"/>
      <c r="J18088"/>
      <c r="K18088" s="2"/>
      <c r="L18088" s="60"/>
    </row>
    <row r="18089" spans="1:12">
      <c r="A18089"/>
      <c r="B18089"/>
      <c r="C18089"/>
      <c r="D18089"/>
      <c r="E18089"/>
      <c r="F18089"/>
      <c r="G18089"/>
      <c r="H18089"/>
      <c r="I18089" s="75"/>
      <c r="J18089"/>
      <c r="K18089" s="2"/>
      <c r="L18089" s="60"/>
    </row>
    <row r="18090" spans="1:12">
      <c r="A18090"/>
      <c r="B18090"/>
      <c r="C18090"/>
      <c r="D18090"/>
      <c r="E18090"/>
      <c r="F18090"/>
      <c r="G18090"/>
      <c r="H18090"/>
      <c r="I18090" s="75"/>
      <c r="J18090"/>
      <c r="K18090" s="2"/>
      <c r="L18090" s="60"/>
    </row>
    <row r="18091" spans="1:12">
      <c r="A18091"/>
      <c r="B18091"/>
      <c r="C18091"/>
      <c r="D18091"/>
      <c r="E18091"/>
      <c r="F18091"/>
      <c r="G18091"/>
      <c r="H18091"/>
      <c r="I18091" s="75"/>
      <c r="J18091"/>
      <c r="K18091" s="2"/>
      <c r="L18091" s="60"/>
    </row>
    <row r="18092" spans="1:12">
      <c r="A18092"/>
      <c r="B18092"/>
      <c r="C18092"/>
      <c r="D18092"/>
      <c r="E18092"/>
      <c r="F18092"/>
      <c r="G18092"/>
      <c r="H18092"/>
      <c r="I18092" s="75"/>
      <c r="J18092"/>
      <c r="K18092" s="2"/>
      <c r="L18092" s="60"/>
    </row>
    <row r="18093" spans="1:12">
      <c r="A18093"/>
      <c r="B18093"/>
      <c r="C18093"/>
      <c r="D18093"/>
      <c r="E18093"/>
      <c r="F18093"/>
      <c r="G18093"/>
      <c r="H18093"/>
      <c r="I18093" s="75"/>
      <c r="J18093"/>
      <c r="K18093" s="2"/>
      <c r="L18093" s="60"/>
    </row>
    <row r="18094" spans="1:12">
      <c r="A18094"/>
      <c r="B18094"/>
      <c r="C18094"/>
      <c r="D18094"/>
      <c r="E18094"/>
      <c r="F18094"/>
      <c r="G18094"/>
      <c r="H18094"/>
      <c r="I18094" s="75"/>
      <c r="J18094"/>
      <c r="K18094" s="2"/>
      <c r="L18094" s="60"/>
    </row>
    <row r="18095" spans="1:12">
      <c r="A18095"/>
      <c r="B18095"/>
      <c r="C18095"/>
      <c r="D18095"/>
      <c r="E18095"/>
      <c r="F18095"/>
      <c r="G18095"/>
      <c r="H18095"/>
      <c r="I18095" s="75"/>
      <c r="J18095"/>
      <c r="K18095" s="2"/>
      <c r="L18095" s="60"/>
    </row>
    <row r="18096" spans="1:12">
      <c r="A18096"/>
      <c r="B18096"/>
      <c r="C18096"/>
      <c r="D18096"/>
      <c r="E18096"/>
      <c r="F18096"/>
      <c r="G18096"/>
      <c r="H18096"/>
      <c r="I18096" s="75"/>
      <c r="J18096"/>
      <c r="K18096" s="2"/>
      <c r="L18096" s="60"/>
    </row>
    <row r="18097" spans="1:12">
      <c r="A18097"/>
      <c r="B18097"/>
      <c r="C18097"/>
      <c r="D18097"/>
      <c r="E18097"/>
      <c r="F18097"/>
      <c r="G18097"/>
      <c r="H18097"/>
      <c r="I18097" s="75"/>
      <c r="J18097"/>
      <c r="K18097" s="2"/>
      <c r="L18097" s="60"/>
    </row>
    <row r="18098" spans="1:12">
      <c r="A18098"/>
      <c r="B18098"/>
      <c r="C18098"/>
      <c r="D18098"/>
      <c r="E18098"/>
      <c r="F18098"/>
      <c r="G18098"/>
      <c r="H18098"/>
      <c r="I18098" s="75"/>
      <c r="J18098"/>
      <c r="K18098" s="2"/>
      <c r="L18098" s="60"/>
    </row>
    <row r="18099" spans="1:12">
      <c r="A18099"/>
      <c r="B18099"/>
      <c r="C18099"/>
      <c r="D18099"/>
      <c r="E18099"/>
      <c r="F18099"/>
      <c r="G18099"/>
      <c r="H18099"/>
      <c r="I18099" s="75"/>
      <c r="J18099"/>
      <c r="K18099" s="2"/>
      <c r="L18099" s="60"/>
    </row>
    <row r="18100" spans="1:12">
      <c r="A18100"/>
      <c r="B18100"/>
      <c r="C18100"/>
      <c r="D18100"/>
      <c r="E18100"/>
      <c r="F18100"/>
      <c r="G18100"/>
      <c r="H18100"/>
      <c r="I18100" s="75"/>
      <c r="J18100"/>
      <c r="K18100" s="2"/>
      <c r="L18100" s="60"/>
    </row>
    <row r="18101" spans="1:12">
      <c r="A18101"/>
      <c r="B18101"/>
      <c r="C18101"/>
      <c r="D18101"/>
      <c r="E18101"/>
      <c r="F18101"/>
      <c r="G18101"/>
      <c r="H18101"/>
      <c r="I18101" s="75"/>
      <c r="J18101"/>
      <c r="K18101" s="2"/>
      <c r="L18101" s="60"/>
    </row>
    <row r="18102" spans="1:12">
      <c r="A18102"/>
      <c r="B18102"/>
      <c r="C18102"/>
      <c r="D18102"/>
      <c r="E18102"/>
      <c r="F18102"/>
      <c r="G18102"/>
      <c r="H18102"/>
      <c r="I18102" s="75"/>
      <c r="J18102"/>
      <c r="K18102" s="2"/>
      <c r="L18102" s="60"/>
    </row>
    <row r="18103" spans="1:12">
      <c r="A18103"/>
      <c r="B18103"/>
      <c r="C18103"/>
      <c r="D18103"/>
      <c r="E18103"/>
      <c r="F18103"/>
      <c r="G18103"/>
      <c r="H18103"/>
      <c r="I18103" s="75"/>
      <c r="J18103"/>
      <c r="K18103" s="2"/>
      <c r="L18103" s="60"/>
    </row>
    <row r="18104" spans="1:12">
      <c r="A18104"/>
      <c r="B18104"/>
      <c r="C18104"/>
      <c r="D18104"/>
      <c r="E18104"/>
      <c r="F18104"/>
      <c r="G18104"/>
      <c r="H18104"/>
      <c r="I18104" s="75"/>
      <c r="J18104"/>
      <c r="K18104" s="2"/>
      <c r="L18104" s="60"/>
    </row>
    <row r="18105" spans="1:12">
      <c r="A18105"/>
      <c r="B18105"/>
      <c r="C18105"/>
      <c r="D18105"/>
      <c r="E18105"/>
      <c r="F18105"/>
      <c r="G18105"/>
      <c r="H18105"/>
      <c r="I18105" s="75"/>
      <c r="J18105"/>
      <c r="K18105" s="2"/>
      <c r="L18105" s="60"/>
    </row>
    <row r="18106" spans="1:12">
      <c r="A18106"/>
      <c r="B18106"/>
      <c r="C18106"/>
      <c r="D18106"/>
      <c r="E18106"/>
      <c r="F18106"/>
      <c r="G18106"/>
      <c r="H18106"/>
      <c r="I18106" s="75"/>
      <c r="J18106"/>
      <c r="K18106" s="2"/>
      <c r="L18106" s="60"/>
    </row>
    <row r="18107" spans="1:12">
      <c r="A18107"/>
      <c r="B18107"/>
      <c r="C18107"/>
      <c r="D18107"/>
      <c r="E18107"/>
      <c r="F18107"/>
      <c r="G18107"/>
      <c r="H18107"/>
      <c r="I18107" s="75"/>
      <c r="J18107"/>
      <c r="K18107" s="2"/>
      <c r="L18107" s="60"/>
    </row>
    <row r="18108" spans="1:12">
      <c r="A18108"/>
      <c r="B18108"/>
      <c r="C18108"/>
      <c r="D18108"/>
      <c r="E18108"/>
      <c r="F18108"/>
      <c r="G18108"/>
      <c r="H18108"/>
      <c r="I18108" s="75"/>
      <c r="J18108"/>
      <c r="K18108" s="2"/>
      <c r="L18108" s="60"/>
    </row>
    <row r="18109" spans="1:12">
      <c r="A18109"/>
      <c r="B18109"/>
      <c r="C18109"/>
      <c r="D18109"/>
      <c r="E18109"/>
      <c r="F18109"/>
      <c r="G18109"/>
      <c r="H18109"/>
      <c r="I18109" s="75"/>
      <c r="J18109"/>
      <c r="K18109" s="2"/>
      <c r="L18109" s="60"/>
    </row>
    <row r="18110" spans="1:12">
      <c r="A18110"/>
      <c r="B18110"/>
      <c r="C18110"/>
      <c r="D18110"/>
      <c r="E18110"/>
      <c r="F18110"/>
      <c r="G18110"/>
      <c r="H18110"/>
      <c r="I18110" s="75"/>
      <c r="J18110"/>
      <c r="K18110" s="2"/>
      <c r="L18110" s="60"/>
    </row>
    <row r="18111" spans="1:12">
      <c r="A18111"/>
      <c r="B18111"/>
      <c r="C18111"/>
      <c r="D18111"/>
      <c r="E18111"/>
      <c r="F18111"/>
      <c r="G18111"/>
      <c r="H18111"/>
      <c r="I18111" s="75"/>
      <c r="J18111"/>
      <c r="K18111" s="2"/>
      <c r="L18111" s="60"/>
    </row>
    <row r="18112" spans="1:12">
      <c r="A18112"/>
      <c r="B18112"/>
      <c r="C18112"/>
      <c r="D18112"/>
      <c r="E18112"/>
      <c r="F18112"/>
      <c r="G18112"/>
      <c r="H18112"/>
      <c r="I18112" s="75"/>
      <c r="J18112"/>
      <c r="K18112" s="2"/>
      <c r="L18112" s="60"/>
    </row>
    <row r="18113" spans="1:12">
      <c r="A18113"/>
      <c r="B18113"/>
      <c r="C18113"/>
      <c r="D18113"/>
      <c r="E18113"/>
      <c r="F18113"/>
      <c r="G18113"/>
      <c r="H18113"/>
      <c r="I18113" s="75"/>
      <c r="J18113"/>
      <c r="K18113" s="2"/>
      <c r="L18113" s="60"/>
    </row>
    <row r="18114" spans="1:12">
      <c r="A18114"/>
      <c r="B18114"/>
      <c r="C18114"/>
      <c r="D18114"/>
      <c r="E18114"/>
      <c r="F18114"/>
      <c r="G18114"/>
      <c r="H18114"/>
      <c r="I18114" s="75"/>
      <c r="J18114"/>
      <c r="K18114" s="2"/>
      <c r="L18114" s="60"/>
    </row>
    <row r="18115" spans="1:12">
      <c r="A18115"/>
      <c r="B18115"/>
      <c r="C18115"/>
      <c r="D18115"/>
      <c r="E18115"/>
      <c r="F18115"/>
      <c r="G18115"/>
      <c r="H18115"/>
      <c r="I18115" s="75"/>
      <c r="J18115"/>
      <c r="K18115" s="2"/>
      <c r="L18115" s="60"/>
    </row>
    <row r="18116" spans="1:12">
      <c r="A18116"/>
      <c r="B18116"/>
      <c r="C18116"/>
      <c r="D18116"/>
      <c r="E18116"/>
      <c r="F18116"/>
      <c r="G18116"/>
      <c r="H18116"/>
      <c r="I18116" s="75"/>
      <c r="J18116"/>
      <c r="K18116" s="2"/>
      <c r="L18116" s="60"/>
    </row>
    <row r="18117" spans="1:12">
      <c r="A18117"/>
      <c r="B18117"/>
      <c r="C18117"/>
      <c r="D18117"/>
      <c r="E18117"/>
      <c r="F18117"/>
      <c r="G18117"/>
      <c r="H18117"/>
      <c r="I18117" s="75"/>
      <c r="J18117"/>
      <c r="K18117" s="2"/>
      <c r="L18117" s="60"/>
    </row>
    <row r="18118" spans="1:12">
      <c r="A18118"/>
      <c r="B18118"/>
      <c r="C18118"/>
      <c r="D18118"/>
      <c r="E18118"/>
      <c r="F18118"/>
      <c r="G18118"/>
      <c r="H18118"/>
      <c r="I18118" s="75"/>
      <c r="J18118"/>
      <c r="K18118" s="2"/>
      <c r="L18118" s="60"/>
    </row>
    <row r="18119" spans="1:12">
      <c r="A18119"/>
      <c r="B18119"/>
      <c r="C18119"/>
      <c r="D18119"/>
      <c r="E18119"/>
      <c r="F18119"/>
      <c r="G18119"/>
      <c r="H18119"/>
      <c r="I18119" s="75"/>
      <c r="J18119"/>
      <c r="K18119" s="2"/>
      <c r="L18119" s="60"/>
    </row>
    <row r="18120" spans="1:12">
      <c r="A18120"/>
      <c r="B18120"/>
      <c r="C18120"/>
      <c r="D18120"/>
      <c r="E18120"/>
      <c r="F18120"/>
      <c r="G18120"/>
      <c r="H18120"/>
      <c r="I18120" s="75"/>
      <c r="J18120"/>
      <c r="K18120" s="2"/>
      <c r="L18120" s="60"/>
    </row>
    <row r="18121" spans="1:12">
      <c r="A18121"/>
      <c r="B18121"/>
      <c r="C18121"/>
      <c r="D18121"/>
      <c r="E18121"/>
      <c r="F18121"/>
      <c r="G18121"/>
      <c r="H18121"/>
      <c r="I18121" s="75"/>
      <c r="J18121"/>
      <c r="K18121" s="2"/>
      <c r="L18121" s="60"/>
    </row>
    <row r="18122" spans="1:12">
      <c r="A18122"/>
      <c r="B18122"/>
      <c r="C18122"/>
      <c r="D18122"/>
      <c r="E18122"/>
      <c r="F18122"/>
      <c r="G18122"/>
      <c r="H18122"/>
      <c r="I18122" s="75"/>
      <c r="J18122"/>
      <c r="K18122" s="2"/>
      <c r="L18122" s="60"/>
    </row>
    <row r="18123" spans="1:12">
      <c r="A18123"/>
      <c r="B18123"/>
      <c r="C18123"/>
      <c r="D18123"/>
      <c r="E18123"/>
      <c r="F18123"/>
      <c r="G18123"/>
      <c r="H18123"/>
      <c r="I18123" s="75"/>
      <c r="J18123"/>
      <c r="K18123" s="2"/>
      <c r="L18123" s="60"/>
    </row>
    <row r="18124" spans="1:12">
      <c r="A18124"/>
      <c r="B18124"/>
      <c r="C18124"/>
      <c r="D18124"/>
      <c r="E18124"/>
      <c r="F18124"/>
      <c r="G18124"/>
      <c r="H18124"/>
      <c r="I18124" s="75"/>
      <c r="J18124"/>
      <c r="K18124" s="2"/>
      <c r="L18124" s="60"/>
    </row>
    <row r="18125" spans="1:12">
      <c r="A18125"/>
      <c r="B18125"/>
      <c r="C18125"/>
      <c r="D18125"/>
      <c r="E18125"/>
      <c r="F18125"/>
      <c r="G18125"/>
      <c r="H18125"/>
      <c r="I18125" s="75"/>
      <c r="J18125"/>
      <c r="K18125" s="2"/>
      <c r="L18125" s="60"/>
    </row>
    <row r="18126" spans="1:12">
      <c r="A18126"/>
      <c r="B18126"/>
      <c r="C18126"/>
      <c r="D18126"/>
      <c r="E18126"/>
      <c r="F18126"/>
      <c r="G18126"/>
      <c r="H18126"/>
      <c r="I18126" s="75"/>
      <c r="J18126"/>
      <c r="K18126" s="2"/>
      <c r="L18126" s="60"/>
    </row>
    <row r="18127" spans="1:12">
      <c r="A18127"/>
      <c r="B18127"/>
      <c r="C18127"/>
      <c r="D18127"/>
      <c r="E18127"/>
      <c r="F18127"/>
      <c r="G18127"/>
      <c r="H18127"/>
      <c r="I18127" s="75"/>
      <c r="J18127"/>
      <c r="K18127" s="2"/>
      <c r="L18127" s="60"/>
    </row>
    <row r="18128" spans="1:12">
      <c r="A18128"/>
      <c r="B18128"/>
      <c r="C18128"/>
      <c r="D18128"/>
      <c r="E18128"/>
      <c r="F18128"/>
      <c r="G18128"/>
      <c r="H18128"/>
      <c r="I18128" s="75"/>
      <c r="J18128"/>
      <c r="K18128" s="2"/>
      <c r="L18128" s="60"/>
    </row>
    <row r="18129" spans="1:12">
      <c r="A18129"/>
      <c r="B18129"/>
      <c r="C18129"/>
      <c r="D18129"/>
      <c r="E18129"/>
      <c r="F18129"/>
      <c r="G18129"/>
      <c r="H18129"/>
      <c r="I18129" s="75"/>
      <c r="J18129"/>
      <c r="K18129" s="2"/>
      <c r="L18129" s="60"/>
    </row>
    <row r="18130" spans="1:12">
      <c r="A18130"/>
      <c r="B18130"/>
      <c r="C18130"/>
      <c r="D18130"/>
      <c r="E18130"/>
      <c r="F18130"/>
      <c r="G18130"/>
      <c r="H18130"/>
      <c r="I18130" s="75"/>
      <c r="J18130"/>
      <c r="K18130" s="2"/>
      <c r="L18130" s="60"/>
    </row>
    <row r="18131" spans="1:12">
      <c r="A18131"/>
      <c r="B18131"/>
      <c r="C18131"/>
      <c r="D18131"/>
      <c r="E18131"/>
      <c r="F18131"/>
      <c r="G18131"/>
      <c r="H18131"/>
      <c r="I18131" s="75"/>
      <c r="J18131"/>
      <c r="K18131" s="2"/>
      <c r="L18131" s="60"/>
    </row>
    <row r="18132" spans="1:12">
      <c r="A18132"/>
      <c r="B18132"/>
      <c r="C18132"/>
      <c r="D18132"/>
      <c r="E18132"/>
      <c r="F18132"/>
      <c r="G18132"/>
      <c r="H18132"/>
      <c r="I18132" s="75"/>
      <c r="J18132"/>
      <c r="K18132" s="2"/>
      <c r="L18132" s="60"/>
    </row>
    <row r="18133" spans="1:12">
      <c r="A18133"/>
      <c r="B18133"/>
      <c r="C18133"/>
      <c r="D18133"/>
      <c r="E18133"/>
      <c r="F18133"/>
      <c r="G18133"/>
      <c r="H18133"/>
      <c r="I18133" s="75"/>
      <c r="J18133"/>
      <c r="K18133" s="2"/>
      <c r="L18133" s="60"/>
    </row>
    <row r="18134" spans="1:12">
      <c r="A18134"/>
      <c r="B18134"/>
      <c r="C18134"/>
      <c r="D18134"/>
      <c r="E18134"/>
      <c r="F18134"/>
      <c r="G18134"/>
      <c r="H18134"/>
      <c r="I18134" s="75"/>
      <c r="J18134"/>
      <c r="K18134" s="2"/>
      <c r="L18134" s="60"/>
    </row>
    <row r="18135" spans="1:12">
      <c r="A18135"/>
      <c r="B18135"/>
      <c r="C18135"/>
      <c r="D18135"/>
      <c r="E18135"/>
      <c r="F18135"/>
      <c r="G18135"/>
      <c r="H18135"/>
      <c r="I18135" s="75"/>
      <c r="J18135"/>
      <c r="K18135" s="2"/>
      <c r="L18135" s="60"/>
    </row>
    <row r="18136" spans="1:12">
      <c r="A18136"/>
      <c r="B18136"/>
      <c r="C18136"/>
      <c r="D18136"/>
      <c r="E18136"/>
      <c r="F18136"/>
      <c r="G18136"/>
      <c r="H18136"/>
      <c r="I18136" s="75"/>
      <c r="J18136"/>
      <c r="K18136" s="2"/>
      <c r="L18136" s="60"/>
    </row>
    <row r="18137" spans="1:12">
      <c r="A18137"/>
      <c r="B18137"/>
      <c r="C18137"/>
      <c r="D18137"/>
      <c r="E18137"/>
      <c r="F18137"/>
      <c r="G18137"/>
      <c r="H18137"/>
      <c r="I18137" s="75"/>
      <c r="J18137"/>
      <c r="K18137" s="2"/>
      <c r="L18137" s="60"/>
    </row>
    <row r="18138" spans="1:12">
      <c r="A18138"/>
      <c r="B18138"/>
      <c r="C18138"/>
      <c r="D18138"/>
      <c r="E18138"/>
      <c r="F18138"/>
      <c r="G18138"/>
      <c r="H18138"/>
      <c r="I18138" s="75"/>
      <c r="J18138"/>
      <c r="K18138" s="2"/>
      <c r="L18138" s="60"/>
    </row>
    <row r="18139" spans="1:12">
      <c r="A18139"/>
      <c r="B18139"/>
      <c r="C18139"/>
      <c r="D18139"/>
      <c r="E18139"/>
      <c r="F18139"/>
      <c r="G18139"/>
      <c r="H18139"/>
      <c r="I18139" s="75"/>
      <c r="J18139"/>
      <c r="K18139" s="2"/>
      <c r="L18139" s="60"/>
    </row>
    <row r="18140" spans="1:12">
      <c r="A18140"/>
      <c r="B18140"/>
      <c r="C18140"/>
      <c r="D18140"/>
      <c r="E18140"/>
      <c r="F18140"/>
      <c r="G18140"/>
      <c r="H18140"/>
      <c r="I18140" s="75"/>
      <c r="J18140"/>
      <c r="K18140" s="2"/>
      <c r="L18140" s="60"/>
    </row>
    <row r="18141" spans="1:12">
      <c r="A18141"/>
      <c r="B18141"/>
      <c r="C18141"/>
      <c r="D18141"/>
      <c r="E18141"/>
      <c r="F18141"/>
      <c r="G18141"/>
      <c r="H18141"/>
      <c r="I18141" s="75"/>
      <c r="J18141"/>
      <c r="K18141" s="2"/>
      <c r="L18141" s="60"/>
    </row>
    <row r="18142" spans="1:12">
      <c r="A18142"/>
      <c r="B18142"/>
      <c r="C18142"/>
      <c r="D18142"/>
      <c r="E18142"/>
      <c r="F18142"/>
      <c r="G18142"/>
      <c r="H18142"/>
      <c r="I18142" s="75"/>
      <c r="J18142"/>
      <c r="K18142" s="2"/>
      <c r="L18142" s="60"/>
    </row>
    <row r="18143" spans="1:12">
      <c r="A18143"/>
      <c r="B18143"/>
      <c r="C18143"/>
      <c r="D18143"/>
      <c r="E18143"/>
      <c r="F18143"/>
      <c r="G18143"/>
      <c r="H18143"/>
      <c r="I18143" s="75"/>
      <c r="J18143"/>
      <c r="K18143" s="2"/>
      <c r="L18143" s="60"/>
    </row>
    <row r="18144" spans="1:12">
      <c r="A18144"/>
      <c r="B18144"/>
      <c r="C18144"/>
      <c r="D18144"/>
      <c r="E18144"/>
      <c r="F18144"/>
      <c r="G18144"/>
      <c r="H18144"/>
      <c r="I18144" s="75"/>
      <c r="J18144"/>
      <c r="K18144" s="2"/>
      <c r="L18144" s="60"/>
    </row>
    <row r="18145" spans="1:12">
      <c r="A18145"/>
      <c r="B18145"/>
      <c r="C18145"/>
      <c r="D18145"/>
      <c r="E18145"/>
      <c r="F18145"/>
      <c r="G18145"/>
      <c r="H18145"/>
      <c r="I18145" s="75"/>
      <c r="J18145"/>
      <c r="K18145" s="2"/>
      <c r="L18145" s="60"/>
    </row>
    <row r="18146" spans="1:12">
      <c r="A18146"/>
      <c r="B18146"/>
      <c r="C18146"/>
      <c r="D18146"/>
      <c r="E18146"/>
      <c r="F18146"/>
      <c r="G18146"/>
      <c r="H18146"/>
      <c r="I18146" s="75"/>
      <c r="J18146"/>
      <c r="K18146" s="2"/>
      <c r="L18146" s="60"/>
    </row>
    <row r="18147" spans="1:12">
      <c r="A18147"/>
      <c r="B18147"/>
      <c r="C18147"/>
      <c r="D18147"/>
      <c r="E18147"/>
      <c r="F18147"/>
      <c r="G18147"/>
      <c r="H18147"/>
      <c r="I18147" s="75"/>
      <c r="J18147"/>
      <c r="K18147" s="2"/>
      <c r="L18147" s="60"/>
    </row>
    <row r="18148" spans="1:12">
      <c r="A18148"/>
      <c r="B18148"/>
      <c r="C18148"/>
      <c r="D18148"/>
      <c r="E18148"/>
      <c r="F18148"/>
      <c r="G18148"/>
      <c r="H18148"/>
      <c r="I18148" s="75"/>
      <c r="J18148"/>
      <c r="K18148" s="2"/>
      <c r="L18148" s="60"/>
    </row>
    <row r="18149" spans="1:12">
      <c r="A18149"/>
      <c r="B18149"/>
      <c r="C18149"/>
      <c r="D18149"/>
      <c r="E18149"/>
      <c r="F18149"/>
      <c r="G18149"/>
      <c r="H18149"/>
      <c r="I18149" s="75"/>
      <c r="J18149"/>
      <c r="K18149" s="2"/>
      <c r="L18149" s="60"/>
    </row>
    <row r="18150" spans="1:12">
      <c r="A18150"/>
      <c r="B18150"/>
      <c r="C18150"/>
      <c r="D18150"/>
      <c r="E18150"/>
      <c r="F18150"/>
      <c r="G18150"/>
      <c r="H18150"/>
      <c r="I18150" s="75"/>
      <c r="J18150"/>
      <c r="K18150" s="2"/>
      <c r="L18150" s="60"/>
    </row>
    <row r="18151" spans="1:12">
      <c r="A18151"/>
      <c r="B18151"/>
      <c r="C18151"/>
      <c r="D18151"/>
      <c r="E18151"/>
      <c r="F18151"/>
      <c r="G18151"/>
      <c r="H18151"/>
      <c r="I18151" s="75"/>
      <c r="J18151"/>
      <c r="K18151" s="2"/>
      <c r="L18151" s="60"/>
    </row>
    <row r="18152" spans="1:12">
      <c r="A18152"/>
      <c r="B18152"/>
      <c r="C18152"/>
      <c r="D18152"/>
      <c r="E18152"/>
      <c r="F18152"/>
      <c r="G18152"/>
      <c r="H18152"/>
      <c r="I18152" s="75"/>
      <c r="J18152"/>
      <c r="K18152" s="2"/>
      <c r="L18152" s="60"/>
    </row>
    <row r="18153" spans="1:12">
      <c r="A18153"/>
      <c r="B18153"/>
      <c r="C18153"/>
      <c r="D18153"/>
      <c r="E18153"/>
      <c r="F18153"/>
      <c r="G18153"/>
      <c r="H18153"/>
      <c r="I18153" s="75"/>
      <c r="J18153"/>
      <c r="K18153" s="2"/>
      <c r="L18153" s="60"/>
    </row>
    <row r="18154" spans="1:12">
      <c r="A18154"/>
      <c r="B18154"/>
      <c r="C18154"/>
      <c r="D18154"/>
      <c r="E18154"/>
      <c r="F18154"/>
      <c r="G18154"/>
      <c r="H18154"/>
      <c r="I18154" s="75"/>
      <c r="J18154"/>
      <c r="K18154" s="2"/>
      <c r="L18154" s="60"/>
    </row>
    <row r="18155" spans="1:12">
      <c r="A18155"/>
      <c r="B18155"/>
      <c r="C18155"/>
      <c r="D18155"/>
      <c r="E18155"/>
      <c r="F18155"/>
      <c r="G18155"/>
      <c r="H18155"/>
      <c r="I18155" s="75"/>
      <c r="J18155"/>
      <c r="K18155" s="2"/>
      <c r="L18155" s="60"/>
    </row>
    <row r="18156" spans="1:12">
      <c r="A18156"/>
      <c r="B18156"/>
      <c r="C18156"/>
      <c r="D18156"/>
      <c r="E18156"/>
      <c r="F18156"/>
      <c r="G18156"/>
      <c r="H18156"/>
      <c r="I18156" s="75"/>
      <c r="J18156"/>
      <c r="K18156" s="2"/>
      <c r="L18156" s="60"/>
    </row>
    <row r="18157" spans="1:12">
      <c r="A18157"/>
      <c r="B18157"/>
      <c r="C18157"/>
      <c r="D18157"/>
      <c r="E18157"/>
      <c r="F18157"/>
      <c r="G18157"/>
      <c r="H18157"/>
      <c r="I18157" s="75"/>
      <c r="J18157"/>
      <c r="K18157" s="2"/>
      <c r="L18157" s="60"/>
    </row>
    <row r="18158" spans="1:12">
      <c r="A18158"/>
      <c r="B18158"/>
      <c r="C18158"/>
      <c r="D18158"/>
      <c r="E18158"/>
      <c r="F18158"/>
      <c r="G18158"/>
      <c r="H18158"/>
      <c r="I18158" s="75"/>
      <c r="J18158"/>
      <c r="K18158" s="2"/>
      <c r="L18158" s="60"/>
    </row>
    <row r="18159" spans="1:12">
      <c r="A18159"/>
      <c r="B18159"/>
      <c r="C18159"/>
      <c r="D18159"/>
      <c r="E18159"/>
      <c r="F18159"/>
      <c r="G18159"/>
      <c r="H18159"/>
      <c r="I18159" s="75"/>
      <c r="J18159"/>
      <c r="K18159" s="2"/>
      <c r="L18159" s="60"/>
    </row>
    <row r="18160" spans="1:12">
      <c r="A18160"/>
      <c r="B18160"/>
      <c r="C18160"/>
      <c r="D18160"/>
      <c r="E18160"/>
      <c r="F18160"/>
      <c r="G18160"/>
      <c r="H18160"/>
      <c r="I18160" s="75"/>
      <c r="J18160"/>
      <c r="K18160" s="2"/>
      <c r="L18160" s="60"/>
    </row>
    <row r="18161" spans="1:12">
      <c r="A18161"/>
      <c r="B18161"/>
      <c r="C18161"/>
      <c r="D18161"/>
      <c r="E18161"/>
      <c r="F18161"/>
      <c r="G18161"/>
      <c r="H18161"/>
      <c r="I18161" s="75"/>
      <c r="J18161"/>
      <c r="K18161" s="2"/>
      <c r="L18161" s="60"/>
    </row>
    <row r="18162" spans="1:12">
      <c r="A18162"/>
      <c r="B18162"/>
      <c r="C18162"/>
      <c r="D18162"/>
      <c r="E18162"/>
      <c r="F18162"/>
      <c r="G18162"/>
      <c r="H18162"/>
      <c r="I18162" s="75"/>
      <c r="J18162"/>
      <c r="K18162" s="2"/>
      <c r="L18162" s="60"/>
    </row>
    <row r="18163" spans="1:12">
      <c r="A18163"/>
      <c r="B18163"/>
      <c r="C18163"/>
      <c r="D18163"/>
      <c r="E18163"/>
      <c r="F18163"/>
      <c r="G18163"/>
      <c r="H18163"/>
      <c r="I18163" s="75"/>
      <c r="J18163"/>
      <c r="K18163" s="2"/>
      <c r="L18163" s="60"/>
    </row>
    <row r="18164" spans="1:12">
      <c r="A18164"/>
      <c r="B18164"/>
      <c r="C18164"/>
      <c r="D18164"/>
      <c r="E18164"/>
      <c r="F18164"/>
      <c r="G18164"/>
      <c r="H18164"/>
      <c r="I18164" s="75"/>
      <c r="J18164"/>
      <c r="K18164" s="2"/>
      <c r="L18164" s="60"/>
    </row>
    <row r="18165" spans="1:12">
      <c r="A18165"/>
      <c r="B18165"/>
      <c r="C18165"/>
      <c r="D18165"/>
      <c r="E18165"/>
      <c r="F18165"/>
      <c r="G18165"/>
      <c r="H18165"/>
      <c r="I18165" s="75"/>
      <c r="J18165"/>
      <c r="K18165" s="2"/>
      <c r="L18165" s="60"/>
    </row>
    <row r="18166" spans="1:12">
      <c r="A18166"/>
      <c r="B18166"/>
      <c r="C18166"/>
      <c r="D18166"/>
      <c r="E18166"/>
      <c r="F18166"/>
      <c r="G18166"/>
      <c r="H18166"/>
      <c r="I18166" s="75"/>
      <c r="J18166"/>
      <c r="K18166" s="2"/>
      <c r="L18166" s="60"/>
    </row>
    <row r="18167" spans="1:12">
      <c r="A18167"/>
      <c r="B18167"/>
      <c r="C18167"/>
      <c r="D18167"/>
      <c r="E18167"/>
      <c r="F18167"/>
      <c r="G18167"/>
      <c r="H18167"/>
      <c r="I18167" s="75"/>
      <c r="J18167"/>
      <c r="K18167" s="2"/>
      <c r="L18167" s="60"/>
    </row>
    <row r="18168" spans="1:12">
      <c r="A18168"/>
      <c r="B18168"/>
      <c r="C18168"/>
      <c r="D18168"/>
      <c r="E18168"/>
      <c r="F18168"/>
      <c r="G18168"/>
      <c r="H18168"/>
      <c r="I18168" s="75"/>
      <c r="J18168"/>
      <c r="K18168" s="2"/>
      <c r="L18168" s="60"/>
    </row>
    <row r="18169" spans="1:12">
      <c r="A18169"/>
      <c r="B18169"/>
      <c r="C18169"/>
      <c r="D18169"/>
      <c r="E18169"/>
      <c r="F18169"/>
      <c r="G18169"/>
      <c r="H18169"/>
      <c r="I18169" s="75"/>
      <c r="J18169"/>
      <c r="K18169" s="2"/>
      <c r="L18169" s="60"/>
    </row>
    <row r="18170" spans="1:12">
      <c r="A18170"/>
      <c r="B18170"/>
      <c r="C18170"/>
      <c r="D18170"/>
      <c r="E18170"/>
      <c r="F18170"/>
      <c r="G18170"/>
      <c r="H18170"/>
      <c r="I18170" s="75"/>
      <c r="J18170"/>
      <c r="K18170" s="2"/>
      <c r="L18170" s="60"/>
    </row>
    <row r="18171" spans="1:12">
      <c r="A18171"/>
      <c r="B18171"/>
      <c r="C18171"/>
      <c r="D18171"/>
      <c r="E18171"/>
      <c r="F18171"/>
      <c r="G18171"/>
      <c r="H18171"/>
      <c r="I18171" s="75"/>
      <c r="J18171"/>
      <c r="K18171" s="2"/>
      <c r="L18171" s="60"/>
    </row>
    <row r="18172" spans="1:12">
      <c r="A18172"/>
      <c r="B18172"/>
      <c r="C18172"/>
      <c r="D18172"/>
      <c r="E18172"/>
      <c r="F18172"/>
      <c r="G18172"/>
      <c r="H18172"/>
      <c r="I18172" s="75"/>
      <c r="J18172"/>
      <c r="K18172" s="2"/>
      <c r="L18172" s="60"/>
    </row>
    <row r="18173" spans="1:12">
      <c r="A18173"/>
      <c r="B18173"/>
      <c r="C18173"/>
      <c r="D18173"/>
      <c r="E18173"/>
      <c r="F18173"/>
      <c r="G18173"/>
      <c r="H18173"/>
      <c r="I18173" s="75"/>
      <c r="J18173"/>
      <c r="K18173" s="2"/>
      <c r="L18173" s="60"/>
    </row>
    <row r="18174" spans="1:12">
      <c r="A18174"/>
      <c r="B18174"/>
      <c r="C18174"/>
      <c r="D18174"/>
      <c r="E18174"/>
      <c r="F18174"/>
      <c r="G18174"/>
      <c r="H18174"/>
      <c r="I18174" s="75"/>
      <c r="J18174"/>
      <c r="K18174" s="2"/>
      <c r="L18174" s="60"/>
    </row>
    <row r="18175" spans="1:12">
      <c r="A18175"/>
      <c r="B18175"/>
      <c r="C18175"/>
      <c r="D18175"/>
      <c r="E18175"/>
      <c r="F18175"/>
      <c r="G18175"/>
      <c r="H18175"/>
      <c r="I18175" s="75"/>
      <c r="J18175"/>
      <c r="K18175" s="2"/>
      <c r="L18175" s="60"/>
    </row>
    <row r="18176" spans="1:12">
      <c r="A18176"/>
      <c r="B18176"/>
      <c r="C18176"/>
      <c r="D18176"/>
      <c r="E18176"/>
      <c r="F18176"/>
      <c r="G18176"/>
      <c r="H18176"/>
      <c r="I18176" s="75"/>
      <c r="J18176"/>
      <c r="K18176" s="2"/>
      <c r="L18176" s="60"/>
    </row>
    <row r="18177" spans="1:12">
      <c r="A18177"/>
      <c r="B18177"/>
      <c r="C18177"/>
      <c r="D18177"/>
      <c r="E18177"/>
      <c r="F18177"/>
      <c r="G18177"/>
      <c r="H18177"/>
      <c r="I18177" s="75"/>
      <c r="J18177"/>
      <c r="K18177" s="2"/>
      <c r="L18177" s="60"/>
    </row>
    <row r="18178" spans="1:12">
      <c r="A18178"/>
      <c r="B18178"/>
      <c r="C18178"/>
      <c r="D18178"/>
      <c r="E18178"/>
      <c r="F18178"/>
      <c r="G18178"/>
      <c r="H18178"/>
      <c r="I18178" s="75"/>
      <c r="J18178"/>
      <c r="K18178" s="2"/>
      <c r="L18178" s="60"/>
    </row>
    <row r="18179" spans="1:12">
      <c r="A18179"/>
      <c r="B18179"/>
      <c r="C18179"/>
      <c r="D18179"/>
      <c r="E18179"/>
      <c r="F18179"/>
      <c r="G18179"/>
      <c r="H18179"/>
      <c r="I18179" s="75"/>
      <c r="J18179"/>
      <c r="K18179" s="2"/>
      <c r="L18179" s="60"/>
    </row>
    <row r="18180" spans="1:12">
      <c r="A18180"/>
      <c r="B18180"/>
      <c r="C18180"/>
      <c r="D18180"/>
      <c r="E18180"/>
      <c r="F18180"/>
      <c r="G18180"/>
      <c r="H18180"/>
      <c r="I18180" s="75"/>
      <c r="J18180"/>
      <c r="K18180" s="2"/>
      <c r="L18180" s="60"/>
    </row>
    <row r="18181" spans="1:12">
      <c r="A18181"/>
      <c r="B18181"/>
      <c r="C18181"/>
      <c r="D18181"/>
      <c r="E18181"/>
      <c r="F18181"/>
      <c r="G18181"/>
      <c r="H18181"/>
      <c r="I18181" s="75"/>
      <c r="J18181"/>
      <c r="K18181" s="2"/>
      <c r="L18181" s="60"/>
    </row>
    <row r="18182" spans="1:12">
      <c r="A18182"/>
      <c r="B18182"/>
      <c r="C18182"/>
      <c r="D18182"/>
      <c r="E18182"/>
      <c r="F18182"/>
      <c r="G18182"/>
      <c r="H18182"/>
      <c r="I18182" s="75"/>
      <c r="J18182"/>
      <c r="K18182" s="2"/>
      <c r="L18182" s="60"/>
    </row>
    <row r="18183" spans="1:12">
      <c r="A18183"/>
      <c r="B18183"/>
      <c r="C18183"/>
      <c r="D18183"/>
      <c r="E18183"/>
      <c r="F18183"/>
      <c r="G18183"/>
      <c r="H18183"/>
      <c r="I18183" s="75"/>
      <c r="J18183"/>
      <c r="K18183" s="2"/>
      <c r="L18183" s="60"/>
    </row>
    <row r="18184" spans="1:12">
      <c r="A18184"/>
      <c r="B18184"/>
      <c r="C18184"/>
      <c r="D18184"/>
      <c r="E18184"/>
      <c r="F18184"/>
      <c r="G18184"/>
      <c r="H18184"/>
      <c r="I18184" s="75"/>
      <c r="J18184"/>
      <c r="K18184" s="2"/>
      <c r="L18184" s="60"/>
    </row>
    <row r="18185" spans="1:12">
      <c r="A18185"/>
      <c r="B18185"/>
      <c r="C18185"/>
      <c r="D18185"/>
      <c r="E18185"/>
      <c r="F18185"/>
      <c r="G18185"/>
      <c r="H18185"/>
      <c r="I18185" s="75"/>
      <c r="J18185"/>
      <c r="K18185" s="2"/>
      <c r="L18185" s="60"/>
    </row>
    <row r="18186" spans="1:12">
      <c r="A18186"/>
      <c r="B18186"/>
      <c r="C18186"/>
      <c r="D18186"/>
      <c r="E18186"/>
      <c r="F18186"/>
      <c r="G18186"/>
      <c r="H18186"/>
      <c r="I18186" s="75"/>
      <c r="J18186"/>
      <c r="K18186" s="2"/>
      <c r="L18186" s="60"/>
    </row>
    <row r="18187" spans="1:12">
      <c r="A18187"/>
      <c r="B18187"/>
      <c r="C18187"/>
      <c r="D18187"/>
      <c r="E18187"/>
      <c r="F18187"/>
      <c r="G18187"/>
      <c r="H18187"/>
      <c r="I18187" s="75"/>
      <c r="J18187"/>
      <c r="K18187" s="2"/>
      <c r="L18187" s="60"/>
    </row>
    <row r="18188" spans="1:12">
      <c r="A18188"/>
      <c r="B18188"/>
      <c r="C18188"/>
      <c r="D18188"/>
      <c r="E18188"/>
      <c r="F18188"/>
      <c r="G18188"/>
      <c r="H18188"/>
      <c r="I18188" s="75"/>
      <c r="J18188"/>
      <c r="K18188" s="2"/>
      <c r="L18188" s="60"/>
    </row>
    <row r="18189" spans="1:12">
      <c r="A18189"/>
      <c r="B18189"/>
      <c r="C18189"/>
      <c r="D18189"/>
      <c r="E18189"/>
      <c r="F18189"/>
      <c r="G18189"/>
      <c r="H18189"/>
      <c r="I18189" s="75"/>
      <c r="J18189"/>
      <c r="K18189" s="2"/>
      <c r="L18189" s="60"/>
    </row>
    <row r="18190" spans="1:12">
      <c r="A18190"/>
      <c r="B18190"/>
      <c r="C18190"/>
      <c r="D18190"/>
      <c r="E18190"/>
      <c r="F18190"/>
      <c r="G18190"/>
      <c r="H18190"/>
      <c r="I18190" s="75"/>
      <c r="J18190"/>
      <c r="K18190" s="2"/>
      <c r="L18190" s="60"/>
    </row>
    <row r="18191" spans="1:12">
      <c r="A18191"/>
      <c r="B18191"/>
      <c r="C18191"/>
      <c r="D18191"/>
      <c r="E18191"/>
      <c r="F18191"/>
      <c r="G18191"/>
      <c r="H18191"/>
      <c r="I18191" s="75"/>
      <c r="J18191"/>
      <c r="K18191" s="2"/>
      <c r="L18191" s="60"/>
    </row>
    <row r="18192" spans="1:12">
      <c r="A18192"/>
      <c r="B18192"/>
      <c r="C18192"/>
      <c r="D18192"/>
      <c r="E18192"/>
      <c r="F18192"/>
      <c r="G18192"/>
      <c r="H18192"/>
      <c r="I18192" s="75"/>
      <c r="J18192"/>
      <c r="K18192" s="2"/>
      <c r="L18192" s="60"/>
    </row>
    <row r="18193" spans="1:12">
      <c r="A18193"/>
      <c r="B18193"/>
      <c r="C18193"/>
      <c r="D18193"/>
      <c r="E18193"/>
      <c r="F18193"/>
      <c r="G18193"/>
      <c r="H18193"/>
      <c r="I18193" s="75"/>
      <c r="J18193"/>
      <c r="K18193" s="2"/>
      <c r="L18193" s="60"/>
    </row>
    <row r="18194" spans="1:12">
      <c r="A18194"/>
      <c r="B18194"/>
      <c r="C18194"/>
      <c r="D18194"/>
      <c r="E18194"/>
      <c r="F18194"/>
      <c r="G18194"/>
      <c r="H18194"/>
      <c r="I18194" s="75"/>
      <c r="J18194"/>
      <c r="K18194" s="2"/>
      <c r="L18194" s="60"/>
    </row>
    <row r="18195" spans="1:12">
      <c r="A18195"/>
      <c r="B18195"/>
      <c r="C18195"/>
      <c r="D18195"/>
      <c r="E18195"/>
      <c r="F18195"/>
      <c r="G18195"/>
      <c r="H18195"/>
      <c r="I18195" s="75"/>
      <c r="J18195"/>
      <c r="K18195" s="2"/>
      <c r="L18195" s="60"/>
    </row>
    <row r="18196" spans="1:12">
      <c r="A18196"/>
      <c r="B18196"/>
      <c r="C18196"/>
      <c r="D18196"/>
      <c r="E18196"/>
      <c r="F18196"/>
      <c r="G18196"/>
      <c r="H18196"/>
      <c r="I18196" s="75"/>
      <c r="J18196"/>
      <c r="K18196" s="2"/>
      <c r="L18196" s="60"/>
    </row>
    <row r="18197" spans="1:12">
      <c r="A18197"/>
      <c r="B18197"/>
      <c r="C18197"/>
      <c r="D18197"/>
      <c r="E18197"/>
      <c r="F18197"/>
      <c r="G18197"/>
      <c r="H18197"/>
      <c r="I18197" s="75"/>
      <c r="J18197"/>
      <c r="K18197" s="2"/>
      <c r="L18197" s="60"/>
    </row>
    <row r="18198" spans="1:12">
      <c r="A18198"/>
      <c r="B18198"/>
      <c r="C18198"/>
      <c r="D18198"/>
      <c r="E18198"/>
      <c r="F18198"/>
      <c r="G18198"/>
      <c r="H18198"/>
      <c r="I18198" s="75"/>
      <c r="J18198"/>
      <c r="K18198" s="2"/>
      <c r="L18198" s="60"/>
    </row>
    <row r="18199" spans="1:12">
      <c r="A18199"/>
      <c r="B18199"/>
      <c r="C18199"/>
      <c r="D18199"/>
      <c r="E18199"/>
      <c r="F18199"/>
      <c r="G18199"/>
      <c r="H18199"/>
      <c r="I18199" s="75"/>
      <c r="J18199"/>
      <c r="K18199" s="2"/>
      <c r="L18199" s="60"/>
    </row>
    <row r="18200" spans="1:12">
      <c r="A18200"/>
      <c r="B18200"/>
      <c r="C18200"/>
      <c r="D18200"/>
      <c r="E18200"/>
      <c r="F18200"/>
      <c r="G18200"/>
      <c r="H18200"/>
      <c r="I18200" s="75"/>
      <c r="J18200"/>
      <c r="K18200" s="2"/>
      <c r="L18200" s="60"/>
    </row>
    <row r="18201" spans="1:12">
      <c r="A18201"/>
      <c r="B18201"/>
      <c r="C18201"/>
      <c r="D18201"/>
      <c r="E18201"/>
      <c r="F18201"/>
      <c r="G18201"/>
      <c r="H18201"/>
      <c r="I18201" s="75"/>
      <c r="J18201"/>
      <c r="K18201" s="2"/>
      <c r="L18201" s="60"/>
    </row>
    <row r="18202" spans="1:12">
      <c r="A18202"/>
      <c r="B18202"/>
      <c r="C18202"/>
      <c r="D18202"/>
      <c r="E18202"/>
      <c r="F18202"/>
      <c r="G18202"/>
      <c r="H18202"/>
      <c r="I18202" s="75"/>
      <c r="J18202"/>
      <c r="K18202" s="2"/>
      <c r="L18202" s="60"/>
    </row>
    <row r="18203" spans="1:12">
      <c r="A18203"/>
      <c r="B18203"/>
      <c r="C18203"/>
      <c r="D18203"/>
      <c r="E18203"/>
      <c r="F18203"/>
      <c r="G18203"/>
      <c r="H18203"/>
      <c r="I18203" s="75"/>
      <c r="J18203"/>
      <c r="K18203" s="2"/>
      <c r="L18203" s="60"/>
    </row>
    <row r="18204" spans="1:12">
      <c r="A18204"/>
      <c r="B18204"/>
      <c r="C18204"/>
      <c r="D18204"/>
      <c r="E18204"/>
      <c r="F18204"/>
      <c r="G18204"/>
      <c r="H18204"/>
      <c r="I18204" s="75"/>
      <c r="J18204"/>
      <c r="K18204" s="2"/>
      <c r="L18204" s="60"/>
    </row>
    <row r="18205" spans="1:12">
      <c r="A18205"/>
      <c r="B18205"/>
      <c r="C18205"/>
      <c r="D18205"/>
      <c r="E18205"/>
      <c r="F18205"/>
      <c r="G18205"/>
      <c r="H18205"/>
      <c r="I18205" s="75"/>
      <c r="J18205"/>
      <c r="K18205" s="2"/>
      <c r="L18205" s="60"/>
    </row>
    <row r="18206" spans="1:12">
      <c r="A18206"/>
      <c r="B18206"/>
      <c r="C18206"/>
      <c r="D18206"/>
      <c r="E18206"/>
      <c r="F18206"/>
      <c r="G18206"/>
      <c r="H18206"/>
      <c r="I18206" s="75"/>
      <c r="J18206"/>
      <c r="K18206" s="2"/>
      <c r="L18206" s="60"/>
    </row>
    <row r="18207" spans="1:12">
      <c r="A18207"/>
      <c r="B18207"/>
      <c r="C18207"/>
      <c r="D18207"/>
      <c r="E18207"/>
      <c r="F18207"/>
      <c r="G18207"/>
      <c r="H18207"/>
      <c r="I18207" s="75"/>
      <c r="J18207"/>
      <c r="K18207" s="2"/>
      <c r="L18207" s="60"/>
    </row>
    <row r="18208" spans="1:12">
      <c r="A18208"/>
      <c r="B18208"/>
      <c r="C18208"/>
      <c r="D18208"/>
      <c r="E18208"/>
      <c r="F18208"/>
      <c r="G18208"/>
      <c r="H18208"/>
      <c r="I18208" s="75"/>
      <c r="J18208"/>
      <c r="K18208" s="2"/>
      <c r="L18208" s="60"/>
    </row>
    <row r="18209" spans="1:12">
      <c r="A18209"/>
      <c r="B18209"/>
      <c r="C18209"/>
      <c r="D18209"/>
      <c r="E18209"/>
      <c r="F18209"/>
      <c r="G18209"/>
      <c r="H18209"/>
      <c r="I18209" s="75"/>
      <c r="J18209"/>
      <c r="K18209" s="2"/>
      <c r="L18209" s="60"/>
    </row>
    <row r="18210" spans="1:12">
      <c r="A18210"/>
      <c r="B18210"/>
      <c r="C18210"/>
      <c r="D18210"/>
      <c r="E18210"/>
      <c r="F18210"/>
      <c r="G18210"/>
      <c r="H18210"/>
      <c r="I18210" s="75"/>
      <c r="J18210"/>
      <c r="K18210" s="2"/>
      <c r="L18210" s="60"/>
    </row>
    <row r="18211" spans="1:12">
      <c r="A18211"/>
      <c r="B18211"/>
      <c r="C18211"/>
      <c r="D18211"/>
      <c r="E18211"/>
      <c r="F18211"/>
      <c r="G18211"/>
      <c r="H18211"/>
      <c r="I18211" s="75"/>
      <c r="J18211"/>
      <c r="K18211" s="2"/>
      <c r="L18211" s="60"/>
    </row>
    <row r="18212" spans="1:12">
      <c r="A18212"/>
      <c r="B18212"/>
      <c r="C18212"/>
      <c r="D18212"/>
      <c r="E18212"/>
      <c r="F18212"/>
      <c r="G18212"/>
      <c r="H18212"/>
      <c r="I18212" s="75"/>
      <c r="J18212"/>
      <c r="K18212" s="2"/>
      <c r="L18212" s="60"/>
    </row>
    <row r="18213" spans="1:12">
      <c r="A18213"/>
      <c r="B18213"/>
      <c r="C18213"/>
      <c r="D18213"/>
      <c r="E18213"/>
      <c r="F18213"/>
      <c r="G18213"/>
      <c r="H18213"/>
      <c r="I18213" s="75"/>
      <c r="J18213"/>
      <c r="K18213" s="2"/>
      <c r="L18213" s="60"/>
    </row>
    <row r="18214" spans="1:12">
      <c r="A18214"/>
      <c r="B18214"/>
      <c r="C18214"/>
      <c r="D18214"/>
      <c r="E18214"/>
      <c r="F18214"/>
      <c r="G18214"/>
      <c r="H18214"/>
      <c r="I18214" s="75"/>
      <c r="J18214"/>
      <c r="K18214" s="2"/>
      <c r="L18214" s="60"/>
    </row>
    <row r="18215" spans="1:12">
      <c r="A18215"/>
      <c r="B18215"/>
      <c r="C18215"/>
      <c r="D18215"/>
      <c r="E18215"/>
      <c r="F18215"/>
      <c r="G18215"/>
      <c r="H18215"/>
      <c r="I18215" s="75"/>
      <c r="J18215"/>
      <c r="K18215" s="2"/>
      <c r="L18215" s="60"/>
    </row>
    <row r="18216" spans="1:12">
      <c r="A18216"/>
      <c r="B18216"/>
      <c r="C18216"/>
      <c r="D18216"/>
      <c r="E18216"/>
      <c r="F18216"/>
      <c r="G18216"/>
      <c r="H18216"/>
      <c r="I18216" s="75"/>
      <c r="J18216"/>
      <c r="K18216" s="2"/>
      <c r="L18216" s="60"/>
    </row>
    <row r="18217" spans="1:12">
      <c r="A18217"/>
      <c r="B18217"/>
      <c r="C18217"/>
      <c r="D18217"/>
      <c r="E18217"/>
      <c r="F18217"/>
      <c r="G18217"/>
      <c r="H18217"/>
      <c r="I18217" s="75"/>
      <c r="J18217"/>
      <c r="K18217" s="2"/>
      <c r="L18217" s="60"/>
    </row>
    <row r="18218" spans="1:12">
      <c r="A18218"/>
      <c r="B18218"/>
      <c r="C18218"/>
      <c r="D18218"/>
      <c r="E18218"/>
      <c r="F18218"/>
      <c r="G18218"/>
      <c r="H18218"/>
      <c r="I18218" s="75"/>
      <c r="J18218"/>
      <c r="K18218" s="2"/>
      <c r="L18218" s="60"/>
    </row>
    <row r="18219" spans="1:12">
      <c r="A18219"/>
      <c r="B18219"/>
      <c r="C18219"/>
      <c r="D18219"/>
      <c r="E18219"/>
      <c r="F18219"/>
      <c r="G18219"/>
      <c r="H18219"/>
      <c r="I18219" s="75"/>
      <c r="J18219"/>
      <c r="K18219" s="2"/>
      <c r="L18219" s="60"/>
    </row>
    <row r="18220" spans="1:12">
      <c r="A18220"/>
      <c r="B18220"/>
      <c r="C18220"/>
      <c r="D18220"/>
      <c r="E18220"/>
      <c r="F18220"/>
      <c r="G18220"/>
      <c r="H18220"/>
      <c r="I18220" s="75"/>
      <c r="J18220"/>
      <c r="K18220" s="2"/>
      <c r="L18220" s="60"/>
    </row>
    <row r="18221" spans="1:12">
      <c r="A18221"/>
      <c r="B18221"/>
      <c r="C18221"/>
      <c r="D18221"/>
      <c r="E18221"/>
      <c r="F18221"/>
      <c r="G18221"/>
      <c r="H18221"/>
      <c r="I18221" s="75"/>
      <c r="J18221"/>
      <c r="K18221" s="2"/>
      <c r="L18221" s="60"/>
    </row>
    <row r="18222" spans="1:12">
      <c r="A18222"/>
      <c r="B18222"/>
      <c r="C18222"/>
      <c r="D18222"/>
      <c r="E18222"/>
      <c r="F18222"/>
      <c r="G18222"/>
      <c r="H18222"/>
      <c r="I18222" s="75"/>
      <c r="J18222"/>
      <c r="K18222" s="2"/>
      <c r="L18222" s="60"/>
    </row>
    <row r="18223" spans="1:12">
      <c r="A18223"/>
      <c r="B18223"/>
      <c r="C18223"/>
      <c r="D18223"/>
      <c r="E18223"/>
      <c r="F18223"/>
      <c r="G18223"/>
      <c r="H18223"/>
      <c r="I18223" s="75"/>
      <c r="J18223"/>
      <c r="K18223" s="2"/>
      <c r="L18223" s="60"/>
    </row>
    <row r="18224" spans="1:12">
      <c r="A18224"/>
      <c r="B18224"/>
      <c r="C18224"/>
      <c r="D18224"/>
      <c r="E18224"/>
      <c r="F18224"/>
      <c r="G18224"/>
      <c r="H18224"/>
      <c r="I18224" s="75"/>
      <c r="J18224"/>
      <c r="K18224" s="2"/>
      <c r="L18224" s="60"/>
    </row>
    <row r="18225" spans="1:12">
      <c r="A18225"/>
      <c r="B18225"/>
      <c r="C18225"/>
      <c r="D18225"/>
      <c r="E18225"/>
      <c r="F18225"/>
      <c r="G18225"/>
      <c r="H18225"/>
      <c r="I18225" s="75"/>
      <c r="J18225"/>
      <c r="K18225" s="2"/>
      <c r="L18225" s="60"/>
    </row>
    <row r="18226" spans="1:12">
      <c r="A18226"/>
      <c r="B18226"/>
      <c r="C18226"/>
      <c r="D18226"/>
      <c r="E18226"/>
      <c r="F18226"/>
      <c r="G18226"/>
      <c r="H18226"/>
      <c r="I18226" s="75"/>
      <c r="J18226"/>
      <c r="K18226" s="2"/>
      <c r="L18226" s="60"/>
    </row>
    <row r="18227" spans="1:12">
      <c r="A18227"/>
      <c r="B18227"/>
      <c r="C18227"/>
      <c r="D18227"/>
      <c r="E18227"/>
      <c r="F18227"/>
      <c r="G18227"/>
      <c r="H18227"/>
      <c r="I18227" s="75"/>
      <c r="J18227"/>
      <c r="K18227" s="2"/>
      <c r="L18227" s="60"/>
    </row>
    <row r="18228" spans="1:12">
      <c r="A18228"/>
      <c r="B18228"/>
      <c r="C18228"/>
      <c r="D18228"/>
      <c r="E18228"/>
      <c r="F18228"/>
      <c r="G18228"/>
      <c r="H18228"/>
      <c r="I18228" s="75"/>
      <c r="J18228"/>
      <c r="K18228" s="2"/>
      <c r="L18228" s="60"/>
    </row>
    <row r="18229" spans="1:12">
      <c r="A18229"/>
      <c r="B18229"/>
      <c r="C18229"/>
      <c r="D18229"/>
      <c r="E18229"/>
      <c r="F18229"/>
      <c r="G18229"/>
      <c r="H18229"/>
      <c r="I18229" s="75"/>
      <c r="J18229"/>
      <c r="K18229" s="2"/>
      <c r="L18229" s="60"/>
    </row>
    <row r="18230" spans="1:12">
      <c r="A18230"/>
      <c r="B18230"/>
      <c r="C18230"/>
      <c r="D18230"/>
      <c r="E18230"/>
      <c r="F18230"/>
      <c r="G18230"/>
      <c r="H18230"/>
      <c r="I18230" s="75"/>
      <c r="J18230"/>
      <c r="K18230" s="2"/>
      <c r="L18230" s="60"/>
    </row>
    <row r="18231" spans="1:12">
      <c r="A18231"/>
      <c r="B18231"/>
      <c r="C18231"/>
      <c r="D18231"/>
      <c r="E18231"/>
      <c r="F18231"/>
      <c r="G18231"/>
      <c r="H18231"/>
      <c r="I18231" s="75"/>
      <c r="J18231"/>
      <c r="K18231" s="2"/>
      <c r="L18231" s="60"/>
    </row>
    <row r="18232" spans="1:12">
      <c r="A18232"/>
      <c r="B18232"/>
      <c r="C18232"/>
      <c r="D18232"/>
      <c r="E18232"/>
      <c r="F18232"/>
      <c r="G18232"/>
      <c r="H18232"/>
      <c r="I18232" s="75"/>
      <c r="J18232"/>
      <c r="K18232" s="2"/>
      <c r="L18232" s="60"/>
    </row>
    <row r="18233" spans="1:12">
      <c r="A18233"/>
      <c r="B18233"/>
      <c r="C18233"/>
      <c r="D18233"/>
      <c r="E18233"/>
      <c r="F18233"/>
      <c r="G18233"/>
      <c r="H18233"/>
      <c r="I18233" s="75"/>
      <c r="J18233"/>
      <c r="K18233" s="2"/>
      <c r="L18233" s="60"/>
    </row>
    <row r="18234" spans="1:12">
      <c r="A18234"/>
      <c r="B18234"/>
      <c r="C18234"/>
      <c r="D18234"/>
      <c r="E18234"/>
      <c r="F18234"/>
      <c r="G18234"/>
      <c r="H18234"/>
      <c r="I18234" s="75"/>
      <c r="J18234"/>
      <c r="K18234" s="2"/>
      <c r="L18234" s="60"/>
    </row>
    <row r="18235" spans="1:12">
      <c r="A18235"/>
      <c r="B18235"/>
      <c r="C18235"/>
      <c r="D18235"/>
      <c r="E18235"/>
      <c r="F18235"/>
      <c r="G18235"/>
      <c r="H18235"/>
      <c r="I18235" s="75"/>
      <c r="J18235"/>
      <c r="K18235" s="2"/>
      <c r="L18235" s="60"/>
    </row>
    <row r="18236" spans="1:12">
      <c r="A18236"/>
      <c r="B18236"/>
      <c r="C18236"/>
      <c r="D18236"/>
      <c r="E18236"/>
      <c r="F18236"/>
      <c r="G18236"/>
      <c r="H18236"/>
      <c r="I18236" s="75"/>
      <c r="J18236"/>
      <c r="K18236" s="2"/>
      <c r="L18236" s="60"/>
    </row>
    <row r="18237" spans="1:12">
      <c r="A18237"/>
      <c r="B18237"/>
      <c r="C18237"/>
      <c r="D18237"/>
      <c r="E18237"/>
      <c r="F18237"/>
      <c r="G18237"/>
      <c r="H18237"/>
      <c r="I18237" s="75"/>
      <c r="J18237"/>
      <c r="K18237" s="2"/>
      <c r="L18237" s="60"/>
    </row>
    <row r="18238" spans="1:12">
      <c r="A18238"/>
      <c r="B18238"/>
      <c r="C18238"/>
      <c r="D18238"/>
      <c r="E18238"/>
      <c r="F18238"/>
      <c r="G18238"/>
      <c r="H18238"/>
      <c r="I18238" s="75"/>
      <c r="J18238"/>
      <c r="K18238" s="2"/>
      <c r="L18238" s="60"/>
    </row>
    <row r="18239" spans="1:12">
      <c r="A18239"/>
      <c r="B18239"/>
      <c r="C18239"/>
      <c r="D18239"/>
      <c r="E18239"/>
      <c r="F18239"/>
      <c r="G18239"/>
      <c r="H18239"/>
      <c r="I18239" s="75"/>
      <c r="J18239"/>
      <c r="K18239" s="2"/>
      <c r="L18239" s="60"/>
    </row>
    <row r="18240" spans="1:12">
      <c r="A18240"/>
      <c r="B18240"/>
      <c r="C18240"/>
      <c r="D18240"/>
      <c r="E18240"/>
      <c r="F18240"/>
      <c r="G18240"/>
      <c r="H18240"/>
      <c r="I18240" s="75"/>
      <c r="J18240"/>
      <c r="K18240" s="2"/>
      <c r="L18240" s="60"/>
    </row>
    <row r="18241" spans="1:12">
      <c r="A18241"/>
      <c r="B18241"/>
      <c r="C18241"/>
      <c r="D18241"/>
      <c r="E18241"/>
      <c r="F18241"/>
      <c r="G18241"/>
      <c r="H18241"/>
      <c r="I18241" s="75"/>
      <c r="J18241"/>
      <c r="K18241" s="2"/>
      <c r="L18241" s="60"/>
    </row>
    <row r="18242" spans="1:12">
      <c r="A18242"/>
      <c r="B18242"/>
      <c r="C18242"/>
      <c r="D18242"/>
      <c r="E18242"/>
      <c r="F18242"/>
      <c r="G18242"/>
      <c r="H18242"/>
      <c r="I18242" s="75"/>
      <c r="J18242"/>
      <c r="K18242" s="2"/>
      <c r="L18242" s="60"/>
    </row>
    <row r="18243" spans="1:12">
      <c r="A18243"/>
      <c r="B18243"/>
      <c r="C18243"/>
      <c r="D18243"/>
      <c r="E18243"/>
      <c r="F18243"/>
      <c r="G18243"/>
      <c r="H18243"/>
      <c r="I18243" s="75"/>
      <c r="J18243"/>
      <c r="K18243" s="2"/>
      <c r="L18243" s="60"/>
    </row>
    <row r="18244" spans="1:12">
      <c r="A18244"/>
      <c r="B18244"/>
      <c r="C18244"/>
      <c r="D18244"/>
      <c r="E18244"/>
      <c r="F18244"/>
      <c r="G18244"/>
      <c r="H18244"/>
      <c r="I18244" s="75"/>
      <c r="J18244"/>
      <c r="K18244" s="2"/>
      <c r="L18244" s="60"/>
    </row>
    <row r="18245" spans="1:12">
      <c r="A18245"/>
      <c r="B18245"/>
      <c r="C18245"/>
      <c r="D18245"/>
      <c r="E18245"/>
      <c r="F18245"/>
      <c r="G18245"/>
      <c r="H18245"/>
      <c r="I18245" s="75"/>
      <c r="J18245"/>
      <c r="K18245" s="2"/>
      <c r="L18245" s="60"/>
    </row>
    <row r="18246" spans="1:12">
      <c r="A18246"/>
      <c r="B18246"/>
      <c r="C18246"/>
      <c r="D18246"/>
      <c r="E18246"/>
      <c r="F18246"/>
      <c r="G18246"/>
      <c r="H18246"/>
      <c r="I18246" s="75"/>
      <c r="J18246"/>
      <c r="K18246" s="2"/>
      <c r="L18246" s="60"/>
    </row>
    <row r="18247" spans="1:12">
      <c r="A18247"/>
      <c r="B18247"/>
      <c r="C18247"/>
      <c r="D18247"/>
      <c r="E18247"/>
      <c r="F18247"/>
      <c r="G18247"/>
      <c r="H18247"/>
      <c r="I18247" s="75"/>
      <c r="J18247"/>
      <c r="K18247" s="2"/>
      <c r="L18247" s="60"/>
    </row>
    <row r="18248" spans="1:12">
      <c r="A18248"/>
      <c r="B18248"/>
      <c r="C18248"/>
      <c r="D18248"/>
      <c r="E18248"/>
      <c r="F18248"/>
      <c r="G18248"/>
      <c r="H18248"/>
      <c r="I18248" s="75"/>
      <c r="J18248"/>
      <c r="K18248" s="2"/>
      <c r="L18248" s="60"/>
    </row>
    <row r="18249" spans="1:12">
      <c r="A18249"/>
      <c r="B18249"/>
      <c r="C18249"/>
      <c r="D18249"/>
      <c r="E18249"/>
      <c r="F18249"/>
      <c r="G18249"/>
      <c r="H18249"/>
      <c r="I18249" s="75"/>
      <c r="J18249"/>
      <c r="K18249" s="2"/>
      <c r="L18249" s="60"/>
    </row>
    <row r="18250" spans="1:12">
      <c r="A18250"/>
      <c r="B18250"/>
      <c r="C18250"/>
      <c r="D18250"/>
      <c r="E18250"/>
      <c r="F18250"/>
      <c r="G18250"/>
      <c r="H18250"/>
      <c r="I18250" s="75"/>
      <c r="J18250"/>
      <c r="K18250" s="2"/>
      <c r="L18250" s="60"/>
    </row>
    <row r="18251" spans="1:12">
      <c r="A18251"/>
      <c r="B18251"/>
      <c r="C18251"/>
      <c r="D18251"/>
      <c r="E18251"/>
      <c r="F18251"/>
      <c r="G18251"/>
      <c r="H18251"/>
      <c r="I18251" s="75"/>
      <c r="J18251"/>
      <c r="K18251" s="2"/>
      <c r="L18251" s="60"/>
    </row>
    <row r="18252" spans="1:12">
      <c r="A18252"/>
      <c r="B18252"/>
      <c r="C18252"/>
      <c r="D18252"/>
      <c r="E18252"/>
      <c r="F18252"/>
      <c r="G18252"/>
      <c r="H18252"/>
      <c r="I18252" s="75"/>
      <c r="J18252"/>
      <c r="K18252" s="2"/>
      <c r="L18252" s="60"/>
    </row>
    <row r="18253" spans="1:12">
      <c r="A18253"/>
      <c r="B18253"/>
      <c r="C18253"/>
      <c r="D18253"/>
      <c r="E18253"/>
      <c r="F18253"/>
      <c r="G18253"/>
      <c r="H18253"/>
      <c r="I18253" s="75"/>
      <c r="J18253"/>
      <c r="K18253" s="2"/>
      <c r="L18253" s="60"/>
    </row>
    <row r="18254" spans="1:12">
      <c r="A18254"/>
      <c r="B18254"/>
      <c r="C18254"/>
      <c r="D18254"/>
      <c r="E18254"/>
      <c r="F18254"/>
      <c r="G18254"/>
      <c r="H18254"/>
      <c r="I18254" s="75"/>
      <c r="J18254"/>
      <c r="K18254" s="2"/>
      <c r="L18254" s="60"/>
    </row>
    <row r="18255" spans="1:12">
      <c r="A18255"/>
      <c r="B18255"/>
      <c r="C18255"/>
      <c r="D18255"/>
      <c r="E18255"/>
      <c r="F18255"/>
      <c r="G18255"/>
      <c r="H18255"/>
      <c r="I18255" s="75"/>
      <c r="J18255"/>
      <c r="K18255" s="2"/>
      <c r="L18255" s="60"/>
    </row>
    <row r="18256" spans="1:12">
      <c r="A18256"/>
      <c r="B18256"/>
      <c r="C18256"/>
      <c r="D18256"/>
      <c r="E18256"/>
      <c r="F18256"/>
      <c r="G18256"/>
      <c r="H18256"/>
      <c r="I18256" s="75"/>
      <c r="J18256"/>
      <c r="K18256" s="2"/>
      <c r="L18256" s="60"/>
    </row>
    <row r="18257" spans="1:12">
      <c r="A18257"/>
      <c r="B18257"/>
      <c r="C18257"/>
      <c r="D18257"/>
      <c r="E18257"/>
      <c r="F18257"/>
      <c r="G18257"/>
      <c r="H18257"/>
      <c r="I18257" s="75"/>
      <c r="J18257"/>
      <c r="K18257" s="2"/>
      <c r="L18257" s="60"/>
    </row>
    <row r="18258" spans="1:12">
      <c r="A18258"/>
      <c r="B18258"/>
      <c r="C18258"/>
      <c r="D18258"/>
      <c r="E18258"/>
      <c r="F18258"/>
      <c r="G18258"/>
      <c r="H18258"/>
      <c r="I18258" s="75"/>
      <c r="J18258"/>
      <c r="K18258" s="2"/>
      <c r="L18258" s="60"/>
    </row>
    <row r="18259" spans="1:12">
      <c r="A18259"/>
      <c r="B18259"/>
      <c r="C18259"/>
      <c r="D18259"/>
      <c r="E18259"/>
      <c r="F18259"/>
      <c r="G18259"/>
      <c r="H18259"/>
      <c r="I18259" s="75"/>
      <c r="J18259"/>
      <c r="K18259" s="2"/>
      <c r="L18259" s="60"/>
    </row>
    <row r="18260" spans="1:12">
      <c r="A18260"/>
      <c r="B18260"/>
      <c r="C18260"/>
      <c r="D18260"/>
      <c r="E18260"/>
      <c r="F18260"/>
      <c r="G18260"/>
      <c r="H18260"/>
      <c r="I18260" s="75"/>
      <c r="J18260"/>
      <c r="K18260" s="2"/>
      <c r="L18260" s="60"/>
    </row>
    <row r="18261" spans="1:12">
      <c r="A18261"/>
      <c r="B18261"/>
      <c r="C18261"/>
      <c r="D18261"/>
      <c r="E18261"/>
      <c r="F18261"/>
      <c r="G18261"/>
      <c r="H18261"/>
      <c r="I18261" s="75"/>
      <c r="J18261"/>
      <c r="K18261" s="2"/>
      <c r="L18261" s="60"/>
    </row>
    <row r="18262" spans="1:12">
      <c r="A18262"/>
      <c r="B18262"/>
      <c r="C18262"/>
      <c r="D18262"/>
      <c r="E18262"/>
      <c r="F18262"/>
      <c r="G18262"/>
      <c r="H18262"/>
      <c r="I18262" s="75"/>
      <c r="J18262"/>
      <c r="K18262" s="2"/>
      <c r="L18262" s="60"/>
    </row>
    <row r="18263" spans="1:12">
      <c r="A18263"/>
      <c r="B18263"/>
      <c r="C18263"/>
      <c r="D18263"/>
      <c r="E18263"/>
      <c r="F18263"/>
      <c r="G18263"/>
      <c r="H18263"/>
      <c r="I18263" s="75"/>
      <c r="J18263"/>
      <c r="K18263" s="2"/>
      <c r="L18263" s="60"/>
    </row>
    <row r="18264" spans="1:12">
      <c r="A18264"/>
      <c r="B18264"/>
      <c r="C18264"/>
      <c r="D18264"/>
      <c r="E18264"/>
      <c r="F18264"/>
      <c r="G18264"/>
      <c r="H18264"/>
      <c r="I18264" s="75"/>
      <c r="J18264"/>
      <c r="K18264" s="2"/>
      <c r="L18264" s="60"/>
    </row>
    <row r="18265" spans="1:12">
      <c r="A18265"/>
      <c r="B18265"/>
      <c r="C18265"/>
      <c r="D18265"/>
      <c r="E18265"/>
      <c r="F18265"/>
      <c r="G18265"/>
      <c r="H18265"/>
      <c r="I18265" s="75"/>
      <c r="J18265"/>
      <c r="K18265" s="2"/>
      <c r="L18265" s="60"/>
    </row>
    <row r="18266" spans="1:12">
      <c r="A18266"/>
      <c r="B18266"/>
      <c r="C18266"/>
      <c r="D18266"/>
      <c r="E18266"/>
      <c r="F18266"/>
      <c r="G18266"/>
      <c r="H18266"/>
      <c r="I18266" s="75"/>
      <c r="J18266"/>
      <c r="K18266" s="2"/>
      <c r="L18266" s="60"/>
    </row>
    <row r="18267" spans="1:12">
      <c r="A18267"/>
      <c r="B18267"/>
      <c r="C18267"/>
      <c r="D18267"/>
      <c r="E18267"/>
      <c r="F18267"/>
      <c r="G18267"/>
      <c r="H18267"/>
      <c r="I18267" s="75"/>
      <c r="J18267"/>
      <c r="K18267" s="2"/>
      <c r="L18267" s="60"/>
    </row>
    <row r="18268" spans="1:12">
      <c r="A18268"/>
      <c r="B18268"/>
      <c r="C18268"/>
      <c r="D18268"/>
      <c r="E18268"/>
      <c r="F18268"/>
      <c r="G18268"/>
      <c r="H18268"/>
      <c r="I18268" s="75"/>
      <c r="J18268"/>
      <c r="K18268" s="2"/>
      <c r="L18268" s="60"/>
    </row>
    <row r="18269" spans="1:12">
      <c r="A18269"/>
      <c r="B18269"/>
      <c r="C18269"/>
      <c r="D18269"/>
      <c r="E18269"/>
      <c r="F18269"/>
      <c r="G18269"/>
      <c r="H18269"/>
      <c r="I18269" s="75"/>
      <c r="J18269"/>
      <c r="K18269" s="2"/>
      <c r="L18269" s="60"/>
    </row>
    <row r="18270" spans="1:12">
      <c r="A18270"/>
      <c r="B18270"/>
      <c r="C18270"/>
      <c r="D18270"/>
      <c r="E18270"/>
      <c r="F18270"/>
      <c r="G18270"/>
      <c r="H18270"/>
      <c r="I18270" s="75"/>
      <c r="J18270"/>
      <c r="K18270" s="2"/>
      <c r="L18270" s="60"/>
    </row>
    <row r="18271" spans="1:12">
      <c r="A18271"/>
      <c r="B18271"/>
      <c r="C18271"/>
      <c r="D18271"/>
      <c r="E18271"/>
      <c r="F18271"/>
      <c r="G18271"/>
      <c r="H18271"/>
      <c r="I18271" s="75"/>
      <c r="J18271"/>
      <c r="K18271" s="2"/>
      <c r="L18271" s="60"/>
    </row>
    <row r="18272" spans="1:12">
      <c r="A18272"/>
      <c r="B18272"/>
      <c r="C18272"/>
      <c r="D18272"/>
      <c r="E18272"/>
      <c r="F18272"/>
      <c r="G18272"/>
      <c r="H18272"/>
      <c r="I18272" s="75"/>
      <c r="J18272"/>
      <c r="K18272" s="2"/>
      <c r="L18272" s="60"/>
    </row>
    <row r="18273" spans="1:12">
      <c r="A18273"/>
      <c r="B18273"/>
      <c r="C18273"/>
      <c r="D18273"/>
      <c r="E18273"/>
      <c r="F18273"/>
      <c r="G18273"/>
      <c r="H18273"/>
      <c r="I18273" s="75"/>
      <c r="J18273"/>
      <c r="K18273" s="2"/>
      <c r="L18273" s="60"/>
    </row>
    <row r="18274" spans="1:12">
      <c r="A18274"/>
      <c r="B18274"/>
      <c r="C18274"/>
      <c r="D18274"/>
      <c r="E18274"/>
      <c r="F18274"/>
      <c r="G18274"/>
      <c r="H18274"/>
      <c r="I18274" s="75"/>
      <c r="J18274"/>
      <c r="K18274" s="2"/>
      <c r="L18274" s="60"/>
    </row>
    <row r="18275" spans="1:12">
      <c r="A18275"/>
      <c r="B18275"/>
      <c r="C18275"/>
      <c r="D18275"/>
      <c r="E18275"/>
      <c r="F18275"/>
      <c r="G18275"/>
      <c r="H18275"/>
      <c r="I18275" s="75"/>
      <c r="J18275"/>
      <c r="K18275" s="2"/>
      <c r="L18275" s="60"/>
    </row>
    <row r="18276" spans="1:12">
      <c r="A18276"/>
      <c r="B18276"/>
      <c r="C18276"/>
      <c r="D18276"/>
      <c r="E18276"/>
      <c r="F18276"/>
      <c r="G18276"/>
      <c r="H18276"/>
      <c r="I18276" s="75"/>
      <c r="J18276"/>
      <c r="K18276" s="2"/>
      <c r="L18276" s="60"/>
    </row>
    <row r="18277" spans="1:12">
      <c r="A18277"/>
      <c r="B18277"/>
      <c r="C18277"/>
      <c r="D18277"/>
      <c r="E18277"/>
      <c r="F18277"/>
      <c r="G18277"/>
      <c r="H18277"/>
      <c r="I18277" s="75"/>
      <c r="J18277"/>
      <c r="K18277" s="2"/>
      <c r="L18277" s="60"/>
    </row>
    <row r="18278" spans="1:12">
      <c r="A18278"/>
      <c r="B18278"/>
      <c r="C18278"/>
      <c r="D18278"/>
      <c r="E18278"/>
      <c r="F18278"/>
      <c r="G18278"/>
      <c r="H18278"/>
      <c r="I18278" s="75"/>
      <c r="J18278"/>
      <c r="K18278" s="2"/>
      <c r="L18278" s="60"/>
    </row>
    <row r="18279" spans="1:12">
      <c r="A18279"/>
      <c r="B18279"/>
      <c r="C18279"/>
      <c r="D18279"/>
      <c r="E18279"/>
      <c r="F18279"/>
      <c r="G18279"/>
      <c r="H18279"/>
      <c r="I18279" s="75"/>
      <c r="J18279"/>
      <c r="K18279" s="2"/>
      <c r="L18279" s="60"/>
    </row>
    <row r="18280" spans="1:12">
      <c r="A18280"/>
      <c r="B18280"/>
      <c r="C18280"/>
      <c r="D18280"/>
      <c r="E18280"/>
      <c r="F18280"/>
      <c r="G18280"/>
      <c r="H18280"/>
      <c r="I18280" s="75"/>
      <c r="J18280"/>
      <c r="K18280" s="2"/>
      <c r="L18280" s="60"/>
    </row>
    <row r="18281" spans="1:12">
      <c r="A18281"/>
      <c r="B18281"/>
      <c r="C18281"/>
      <c r="D18281"/>
      <c r="E18281"/>
      <c r="F18281"/>
      <c r="G18281"/>
      <c r="H18281"/>
      <c r="I18281" s="75"/>
      <c r="J18281"/>
      <c r="K18281" s="2"/>
      <c r="L18281" s="60"/>
    </row>
    <row r="18282" spans="1:12">
      <c r="A18282"/>
      <c r="B18282"/>
      <c r="C18282"/>
      <c r="D18282"/>
      <c r="E18282"/>
      <c r="F18282"/>
      <c r="G18282"/>
      <c r="H18282"/>
      <c r="I18282" s="75"/>
      <c r="J18282"/>
      <c r="K18282" s="2"/>
      <c r="L18282" s="60"/>
    </row>
    <row r="18283" spans="1:12">
      <c r="A18283"/>
      <c r="B18283"/>
      <c r="C18283"/>
      <c r="D18283"/>
      <c r="E18283"/>
      <c r="F18283"/>
      <c r="G18283"/>
      <c r="H18283"/>
      <c r="I18283" s="75"/>
      <c r="J18283"/>
      <c r="K18283" s="2"/>
      <c r="L18283" s="60"/>
    </row>
    <row r="18284" spans="1:12">
      <c r="A18284"/>
      <c r="B18284"/>
      <c r="C18284"/>
      <c r="D18284"/>
      <c r="E18284"/>
      <c r="F18284"/>
      <c r="G18284"/>
      <c r="H18284"/>
      <c r="I18284" s="75"/>
      <c r="J18284"/>
      <c r="K18284" s="2"/>
      <c r="L18284" s="60"/>
    </row>
    <row r="18285" spans="1:12">
      <c r="A18285"/>
      <c r="B18285"/>
      <c r="C18285"/>
      <c r="D18285"/>
      <c r="E18285"/>
      <c r="F18285"/>
      <c r="G18285"/>
      <c r="H18285"/>
      <c r="I18285" s="75"/>
      <c r="J18285"/>
      <c r="K18285" s="2"/>
      <c r="L18285" s="60"/>
    </row>
    <row r="18286" spans="1:12">
      <c r="A18286"/>
      <c r="B18286"/>
      <c r="C18286"/>
      <c r="D18286"/>
      <c r="E18286"/>
      <c r="F18286"/>
      <c r="G18286"/>
      <c r="H18286"/>
      <c r="I18286" s="75"/>
      <c r="J18286"/>
      <c r="K18286" s="2"/>
      <c r="L18286" s="60"/>
    </row>
    <row r="18287" spans="1:12">
      <c r="A18287"/>
      <c r="B18287"/>
      <c r="C18287"/>
      <c r="D18287"/>
      <c r="E18287"/>
      <c r="F18287"/>
      <c r="G18287"/>
      <c r="H18287"/>
      <c r="I18287" s="75"/>
      <c r="J18287"/>
      <c r="K18287" s="2"/>
      <c r="L18287" s="60"/>
    </row>
    <row r="18288" spans="1:12">
      <c r="A18288"/>
      <c r="B18288"/>
      <c r="C18288"/>
      <c r="D18288"/>
      <c r="E18288"/>
      <c r="F18288"/>
      <c r="G18288"/>
      <c r="H18288"/>
      <c r="I18288" s="75"/>
      <c r="J18288"/>
      <c r="K18288" s="2"/>
      <c r="L18288" s="60"/>
    </row>
    <row r="18289" spans="1:12">
      <c r="A18289"/>
      <c r="B18289"/>
      <c r="C18289"/>
      <c r="D18289"/>
      <c r="E18289"/>
      <c r="F18289"/>
      <c r="G18289"/>
      <c r="H18289"/>
      <c r="I18289" s="75"/>
      <c r="J18289"/>
      <c r="K18289" s="2"/>
      <c r="L18289" s="60"/>
    </row>
    <row r="18290" spans="1:12">
      <c r="A18290"/>
      <c r="B18290"/>
      <c r="C18290"/>
      <c r="D18290"/>
      <c r="E18290"/>
      <c r="F18290"/>
      <c r="G18290"/>
      <c r="H18290"/>
      <c r="I18290" s="75"/>
      <c r="J18290"/>
      <c r="K18290" s="2"/>
      <c r="L18290" s="60"/>
    </row>
    <row r="18291" spans="1:12">
      <c r="A18291"/>
      <c r="B18291"/>
      <c r="C18291"/>
      <c r="D18291"/>
      <c r="E18291"/>
      <c r="F18291"/>
      <c r="G18291"/>
      <c r="H18291"/>
      <c r="I18291" s="75"/>
      <c r="J18291"/>
      <c r="K18291" s="2"/>
      <c r="L18291" s="60"/>
    </row>
    <row r="18292" spans="1:12">
      <c r="A18292"/>
      <c r="B18292"/>
      <c r="C18292"/>
      <c r="D18292"/>
      <c r="E18292"/>
      <c r="F18292"/>
      <c r="G18292"/>
      <c r="H18292"/>
      <c r="I18292" s="75"/>
      <c r="J18292"/>
      <c r="K18292" s="2"/>
      <c r="L18292" s="60"/>
    </row>
    <row r="18293" spans="1:12">
      <c r="A18293"/>
      <c r="B18293"/>
      <c r="C18293"/>
      <c r="D18293"/>
      <c r="E18293"/>
      <c r="F18293"/>
      <c r="G18293"/>
      <c r="H18293"/>
      <c r="I18293" s="75"/>
      <c r="J18293"/>
      <c r="K18293" s="2"/>
      <c r="L18293" s="60"/>
    </row>
    <row r="18294" spans="1:12">
      <c r="A18294"/>
      <c r="B18294"/>
      <c r="C18294"/>
      <c r="D18294"/>
      <c r="E18294"/>
      <c r="F18294"/>
      <c r="G18294"/>
      <c r="H18294"/>
      <c r="I18294" s="75"/>
      <c r="J18294"/>
      <c r="K18294" s="2"/>
      <c r="L18294" s="60"/>
    </row>
    <row r="18295" spans="1:12">
      <c r="A18295"/>
      <c r="B18295"/>
      <c r="C18295"/>
      <c r="D18295"/>
      <c r="E18295"/>
      <c r="F18295"/>
      <c r="G18295"/>
      <c r="H18295"/>
      <c r="I18295" s="75"/>
      <c r="J18295"/>
      <c r="K18295" s="2"/>
      <c r="L18295" s="60"/>
    </row>
    <row r="18296" spans="1:12">
      <c r="A18296"/>
      <c r="B18296"/>
      <c r="C18296"/>
      <c r="D18296"/>
      <c r="E18296"/>
      <c r="F18296"/>
      <c r="G18296"/>
      <c r="H18296"/>
      <c r="I18296" s="75"/>
      <c r="J18296"/>
      <c r="K18296" s="2"/>
      <c r="L18296" s="60"/>
    </row>
    <row r="18297" spans="1:12">
      <c r="A18297"/>
      <c r="B18297"/>
      <c r="C18297"/>
      <c r="D18297"/>
      <c r="E18297"/>
      <c r="F18297"/>
      <c r="G18297"/>
      <c r="H18297"/>
      <c r="I18297" s="75"/>
      <c r="J18297"/>
      <c r="K18297" s="2"/>
      <c r="L18297" s="60"/>
    </row>
    <row r="18298" spans="1:12">
      <c r="A18298"/>
      <c r="B18298"/>
      <c r="C18298"/>
      <c r="D18298"/>
      <c r="E18298"/>
      <c r="F18298"/>
      <c r="G18298"/>
      <c r="H18298"/>
      <c r="I18298" s="75"/>
      <c r="J18298"/>
      <c r="K18298" s="2"/>
      <c r="L18298" s="60"/>
    </row>
    <row r="18299" spans="1:12">
      <c r="A18299"/>
      <c r="B18299"/>
      <c r="C18299"/>
      <c r="D18299"/>
      <c r="E18299"/>
      <c r="F18299"/>
      <c r="G18299"/>
      <c r="H18299"/>
      <c r="I18299" s="75"/>
      <c r="J18299"/>
      <c r="K18299" s="2"/>
      <c r="L18299" s="60"/>
    </row>
    <row r="18300" spans="1:12">
      <c r="A18300"/>
      <c r="B18300"/>
      <c r="C18300"/>
      <c r="D18300"/>
      <c r="E18300"/>
      <c r="F18300"/>
      <c r="G18300"/>
      <c r="H18300"/>
      <c r="I18300" s="75"/>
      <c r="J18300"/>
      <c r="K18300" s="2"/>
      <c r="L18300" s="60"/>
    </row>
    <row r="18301" spans="1:12">
      <c r="A18301"/>
      <c r="B18301"/>
      <c r="C18301"/>
      <c r="D18301"/>
      <c r="E18301"/>
      <c r="F18301"/>
      <c r="G18301"/>
      <c r="H18301"/>
      <c r="I18301" s="75"/>
      <c r="J18301"/>
      <c r="K18301" s="2"/>
      <c r="L18301" s="60"/>
    </row>
    <row r="18302" spans="1:12">
      <c r="A18302"/>
      <c r="B18302"/>
      <c r="C18302"/>
      <c r="D18302"/>
      <c r="E18302"/>
      <c r="F18302"/>
      <c r="G18302"/>
      <c r="H18302"/>
      <c r="I18302" s="75"/>
      <c r="J18302"/>
      <c r="K18302" s="2"/>
      <c r="L18302" s="60"/>
    </row>
    <row r="18303" spans="1:12">
      <c r="A18303"/>
      <c r="B18303"/>
      <c r="C18303"/>
      <c r="D18303"/>
      <c r="E18303"/>
      <c r="F18303"/>
      <c r="G18303"/>
      <c r="H18303"/>
      <c r="I18303" s="75"/>
      <c r="J18303"/>
      <c r="K18303" s="2"/>
      <c r="L18303" s="60"/>
    </row>
    <row r="18304" spans="1:12">
      <c r="A18304"/>
      <c r="B18304"/>
      <c r="C18304"/>
      <c r="D18304"/>
      <c r="E18304"/>
      <c r="F18304"/>
      <c r="G18304"/>
      <c r="H18304"/>
      <c r="I18304" s="75"/>
      <c r="J18304"/>
      <c r="K18304" s="2"/>
      <c r="L18304" s="60"/>
    </row>
    <row r="18305" spans="1:12">
      <c r="A18305"/>
      <c r="B18305"/>
      <c r="C18305"/>
      <c r="D18305"/>
      <c r="E18305"/>
      <c r="F18305"/>
      <c r="G18305"/>
      <c r="H18305"/>
      <c r="I18305" s="75"/>
      <c r="J18305"/>
      <c r="K18305" s="2"/>
      <c r="L18305" s="60"/>
    </row>
    <row r="18306" spans="1:12">
      <c r="A18306"/>
      <c r="B18306"/>
      <c r="C18306"/>
      <c r="D18306"/>
      <c r="E18306"/>
      <c r="F18306"/>
      <c r="G18306"/>
      <c r="H18306"/>
      <c r="I18306" s="75"/>
      <c r="J18306"/>
      <c r="K18306" s="2"/>
      <c r="L18306" s="60"/>
    </row>
    <row r="18307" spans="1:12">
      <c r="A18307"/>
      <c r="B18307"/>
      <c r="C18307"/>
      <c r="D18307"/>
      <c r="E18307"/>
      <c r="F18307"/>
      <c r="G18307"/>
      <c r="H18307"/>
      <c r="I18307" s="75"/>
      <c r="J18307"/>
      <c r="K18307" s="2"/>
      <c r="L18307" s="60"/>
    </row>
    <row r="18308" spans="1:12">
      <c r="A18308"/>
      <c r="B18308"/>
      <c r="C18308"/>
      <c r="D18308"/>
      <c r="E18308"/>
      <c r="F18308"/>
      <c r="G18308"/>
      <c r="H18308"/>
      <c r="I18308" s="75"/>
      <c r="J18308"/>
      <c r="K18308" s="2"/>
      <c r="L18308" s="60"/>
    </row>
    <row r="18309" spans="1:12">
      <c r="A18309"/>
      <c r="B18309"/>
      <c r="C18309"/>
      <c r="D18309"/>
      <c r="E18309"/>
      <c r="F18309"/>
      <c r="G18309"/>
      <c r="H18309"/>
      <c r="I18309" s="75"/>
      <c r="J18309"/>
      <c r="K18309" s="2"/>
      <c r="L18309" s="60"/>
    </row>
    <row r="18310" spans="1:12">
      <c r="A18310"/>
      <c r="B18310"/>
      <c r="C18310"/>
      <c r="D18310"/>
      <c r="E18310"/>
      <c r="F18310"/>
      <c r="G18310"/>
      <c r="H18310"/>
      <c r="I18310" s="75"/>
      <c r="J18310"/>
      <c r="K18310" s="2"/>
      <c r="L18310" s="60"/>
    </row>
    <row r="18311" spans="1:12">
      <c r="A18311"/>
      <c r="B18311"/>
      <c r="C18311"/>
      <c r="D18311"/>
      <c r="E18311"/>
      <c r="F18311"/>
      <c r="G18311"/>
      <c r="H18311"/>
      <c r="I18311" s="75"/>
      <c r="J18311"/>
      <c r="K18311" s="2"/>
      <c r="L18311" s="60"/>
    </row>
    <row r="18312" spans="1:12">
      <c r="A18312"/>
      <c r="B18312"/>
      <c r="C18312"/>
      <c r="D18312"/>
      <c r="E18312"/>
      <c r="F18312"/>
      <c r="G18312"/>
      <c r="H18312"/>
      <c r="I18312" s="75"/>
      <c r="J18312"/>
      <c r="K18312" s="2"/>
      <c r="L18312" s="60"/>
    </row>
    <row r="18313" spans="1:12">
      <c r="A18313"/>
      <c r="B18313"/>
      <c r="C18313"/>
      <c r="D18313"/>
      <c r="E18313"/>
      <c r="F18313"/>
      <c r="G18313"/>
      <c r="H18313"/>
      <c r="I18313" s="75"/>
      <c r="J18313"/>
      <c r="K18313" s="2"/>
      <c r="L18313" s="60"/>
    </row>
    <row r="18314" spans="1:12">
      <c r="A18314"/>
      <c r="B18314"/>
      <c r="C18314"/>
      <c r="D18314"/>
      <c r="E18314"/>
      <c r="F18314"/>
      <c r="G18314"/>
      <c r="H18314"/>
      <c r="I18314" s="75"/>
      <c r="J18314"/>
      <c r="K18314" s="2"/>
      <c r="L18314" s="60"/>
    </row>
    <row r="18315" spans="1:12">
      <c r="A18315"/>
      <c r="B18315"/>
      <c r="C18315"/>
      <c r="D18315"/>
      <c r="E18315"/>
      <c r="F18315"/>
      <c r="G18315"/>
      <c r="H18315"/>
      <c r="I18315" s="75"/>
      <c r="J18315"/>
      <c r="K18315" s="2"/>
      <c r="L18315" s="60"/>
    </row>
    <row r="18316" spans="1:12">
      <c r="A18316"/>
      <c r="B18316"/>
      <c r="C18316"/>
      <c r="D18316"/>
      <c r="E18316"/>
      <c r="F18316"/>
      <c r="G18316"/>
      <c r="H18316"/>
      <c r="I18316" s="75"/>
      <c r="J18316"/>
      <c r="K18316" s="2"/>
      <c r="L18316" s="60"/>
    </row>
    <row r="18317" spans="1:12">
      <c r="A18317"/>
      <c r="B18317"/>
      <c r="C18317"/>
      <c r="D18317"/>
      <c r="E18317"/>
      <c r="F18317"/>
      <c r="G18317"/>
      <c r="H18317"/>
      <c r="I18317" s="75"/>
      <c r="J18317"/>
      <c r="K18317" s="2"/>
      <c r="L18317" s="60"/>
    </row>
    <row r="18318" spans="1:12">
      <c r="A18318"/>
      <c r="B18318"/>
      <c r="C18318"/>
      <c r="D18318"/>
      <c r="E18318"/>
      <c r="F18318"/>
      <c r="G18318"/>
      <c r="H18318"/>
      <c r="I18318" s="75"/>
      <c r="J18318"/>
      <c r="K18318" s="2"/>
      <c r="L18318" s="60"/>
    </row>
    <row r="18319" spans="1:12">
      <c r="A18319"/>
      <c r="B18319"/>
      <c r="C18319"/>
      <c r="D18319"/>
      <c r="E18319"/>
      <c r="F18319"/>
      <c r="G18319"/>
      <c r="H18319"/>
      <c r="I18319" s="75"/>
      <c r="J18319"/>
      <c r="K18319" s="2"/>
      <c r="L18319" s="60"/>
    </row>
    <row r="18320" spans="1:12">
      <c r="A18320"/>
      <c r="B18320"/>
      <c r="C18320"/>
      <c r="D18320"/>
      <c r="E18320"/>
      <c r="F18320"/>
      <c r="G18320"/>
      <c r="H18320"/>
      <c r="I18320" s="75"/>
      <c r="J18320"/>
      <c r="K18320" s="2"/>
      <c r="L18320" s="60"/>
    </row>
    <row r="18321" spans="1:12">
      <c r="A18321"/>
      <c r="B18321"/>
      <c r="C18321"/>
      <c r="D18321"/>
      <c r="E18321"/>
      <c r="F18321"/>
      <c r="G18321"/>
      <c r="H18321"/>
      <c r="I18321" s="75"/>
      <c r="J18321"/>
      <c r="K18321" s="2"/>
      <c r="L18321" s="60"/>
    </row>
    <row r="18322" spans="1:12">
      <c r="A18322"/>
      <c r="B18322"/>
      <c r="C18322"/>
      <c r="D18322"/>
      <c r="E18322"/>
      <c r="F18322"/>
      <c r="G18322"/>
      <c r="H18322"/>
      <c r="I18322" s="75"/>
      <c r="J18322"/>
      <c r="K18322" s="2"/>
      <c r="L18322" s="60"/>
    </row>
    <row r="18323" spans="1:12">
      <c r="A18323"/>
      <c r="B18323"/>
      <c r="C18323"/>
      <c r="D18323"/>
      <c r="E18323"/>
      <c r="F18323"/>
      <c r="G18323"/>
      <c r="H18323"/>
      <c r="I18323" s="75"/>
      <c r="J18323"/>
      <c r="K18323" s="2"/>
      <c r="L18323" s="60"/>
    </row>
    <row r="18324" spans="1:12">
      <c r="A18324"/>
      <c r="B18324"/>
      <c r="C18324"/>
      <c r="D18324"/>
      <c r="E18324"/>
      <c r="F18324"/>
      <c r="G18324"/>
      <c r="H18324"/>
      <c r="I18324" s="75"/>
      <c r="J18324"/>
      <c r="K18324" s="2"/>
      <c r="L18324" s="60"/>
    </row>
    <row r="18325" spans="1:12">
      <c r="A18325"/>
      <c r="B18325"/>
      <c r="C18325"/>
      <c r="D18325"/>
      <c r="E18325"/>
      <c r="F18325"/>
      <c r="G18325"/>
      <c r="H18325"/>
      <c r="I18325" s="75"/>
      <c r="J18325"/>
      <c r="K18325" s="2"/>
      <c r="L18325" s="60"/>
    </row>
    <row r="18326" spans="1:12">
      <c r="A18326"/>
      <c r="B18326"/>
      <c r="C18326"/>
      <c r="D18326"/>
      <c r="E18326"/>
      <c r="F18326"/>
      <c r="G18326"/>
      <c r="H18326"/>
      <c r="I18326" s="75"/>
      <c r="J18326"/>
      <c r="K18326" s="2"/>
      <c r="L18326" s="60"/>
    </row>
    <row r="18327" spans="1:12">
      <c r="A18327"/>
      <c r="B18327"/>
      <c r="C18327"/>
      <c r="D18327"/>
      <c r="E18327"/>
      <c r="F18327"/>
      <c r="G18327"/>
      <c r="H18327"/>
      <c r="I18327" s="75"/>
      <c r="J18327"/>
      <c r="K18327" s="2"/>
      <c r="L18327" s="60"/>
    </row>
    <row r="18328" spans="1:12">
      <c r="A18328"/>
      <c r="B18328"/>
      <c r="C18328"/>
      <c r="D18328"/>
      <c r="E18328"/>
      <c r="F18328"/>
      <c r="G18328"/>
      <c r="H18328"/>
      <c r="I18328" s="75"/>
      <c r="J18328"/>
      <c r="K18328" s="2"/>
      <c r="L18328" s="60"/>
    </row>
    <row r="18329" spans="1:12">
      <c r="A18329"/>
      <c r="B18329"/>
      <c r="C18329"/>
      <c r="D18329"/>
      <c r="E18329"/>
      <c r="F18329"/>
      <c r="G18329"/>
      <c r="H18329"/>
      <c r="I18329" s="75"/>
      <c r="J18329"/>
      <c r="K18329" s="2"/>
      <c r="L18329" s="60"/>
    </row>
    <row r="18330" spans="1:12">
      <c r="A18330"/>
      <c r="B18330"/>
      <c r="C18330"/>
      <c r="D18330"/>
      <c r="E18330"/>
      <c r="F18330"/>
      <c r="G18330"/>
      <c r="H18330"/>
      <c r="I18330" s="75"/>
      <c r="J18330"/>
      <c r="K18330" s="2"/>
      <c r="L18330" s="60"/>
    </row>
    <row r="18331" spans="1:12">
      <c r="A18331"/>
      <c r="B18331"/>
      <c r="C18331"/>
      <c r="D18331"/>
      <c r="E18331"/>
      <c r="F18331"/>
      <c r="G18331"/>
      <c r="H18331"/>
      <c r="I18331" s="75"/>
      <c r="J18331"/>
      <c r="K18331" s="2"/>
      <c r="L18331" s="60"/>
    </row>
    <row r="18332" spans="1:12">
      <c r="A18332"/>
      <c r="B18332"/>
      <c r="C18332"/>
      <c r="D18332"/>
      <c r="E18332"/>
      <c r="F18332"/>
      <c r="G18332"/>
      <c r="H18332"/>
      <c r="I18332" s="75"/>
      <c r="J18332"/>
      <c r="K18332" s="2"/>
      <c r="L18332" s="60"/>
    </row>
    <row r="18333" spans="1:12">
      <c r="A18333"/>
      <c r="B18333"/>
      <c r="C18333"/>
      <c r="D18333"/>
      <c r="E18333"/>
      <c r="F18333"/>
      <c r="G18333"/>
      <c r="H18333"/>
      <c r="I18333" s="75"/>
      <c r="J18333"/>
      <c r="K18333" s="2"/>
      <c r="L18333" s="60"/>
    </row>
    <row r="18334" spans="1:12">
      <c r="A18334"/>
      <c r="B18334"/>
      <c r="C18334"/>
      <c r="D18334"/>
      <c r="E18334"/>
      <c r="F18334"/>
      <c r="G18334"/>
      <c r="H18334"/>
      <c r="I18334" s="75"/>
      <c r="J18334"/>
      <c r="K18334" s="2"/>
      <c r="L18334" s="60"/>
    </row>
    <row r="18335" spans="1:12">
      <c r="A18335"/>
      <c r="B18335"/>
      <c r="C18335"/>
      <c r="D18335"/>
      <c r="E18335"/>
      <c r="F18335"/>
      <c r="G18335"/>
      <c r="H18335"/>
      <c r="I18335" s="75"/>
      <c r="J18335"/>
      <c r="K18335" s="2"/>
      <c r="L18335" s="60"/>
    </row>
    <row r="18336" spans="1:12">
      <c r="A18336"/>
      <c r="B18336"/>
      <c r="C18336"/>
      <c r="D18336"/>
      <c r="E18336"/>
      <c r="F18336"/>
      <c r="G18336"/>
      <c r="H18336"/>
      <c r="I18336" s="75"/>
      <c r="J18336"/>
      <c r="K18336" s="2"/>
      <c r="L18336" s="60"/>
    </row>
    <row r="18337" spans="1:12">
      <c r="A18337"/>
      <c r="B18337"/>
      <c r="C18337"/>
      <c r="D18337"/>
      <c r="E18337"/>
      <c r="F18337"/>
      <c r="G18337"/>
      <c r="H18337"/>
      <c r="I18337" s="75"/>
      <c r="J18337"/>
      <c r="K18337" s="2"/>
      <c r="L18337" s="60"/>
    </row>
    <row r="18338" spans="1:12">
      <c r="A18338"/>
      <c r="B18338"/>
      <c r="C18338"/>
      <c r="D18338"/>
      <c r="E18338"/>
      <c r="F18338"/>
      <c r="G18338"/>
      <c r="H18338"/>
      <c r="I18338" s="75"/>
      <c r="J18338"/>
      <c r="K18338" s="2"/>
      <c r="L18338" s="60"/>
    </row>
    <row r="18339" spans="1:12">
      <c r="A18339"/>
      <c r="B18339"/>
      <c r="C18339"/>
      <c r="D18339"/>
      <c r="E18339"/>
      <c r="F18339"/>
      <c r="G18339"/>
      <c r="H18339"/>
      <c r="I18339" s="75"/>
      <c r="J18339"/>
      <c r="K18339" s="2"/>
      <c r="L18339" s="60"/>
    </row>
    <row r="18340" spans="1:12">
      <c r="A18340"/>
      <c r="B18340"/>
      <c r="C18340"/>
      <c r="D18340"/>
      <c r="E18340"/>
      <c r="F18340"/>
      <c r="G18340"/>
      <c r="H18340"/>
      <c r="I18340" s="75"/>
      <c r="J18340"/>
      <c r="K18340" s="2"/>
      <c r="L18340" s="60"/>
    </row>
    <row r="18341" spans="1:12">
      <c r="A18341"/>
      <c r="B18341"/>
      <c r="C18341"/>
      <c r="D18341"/>
      <c r="E18341"/>
      <c r="F18341"/>
      <c r="G18341"/>
      <c r="H18341"/>
      <c r="I18341" s="75"/>
      <c r="J18341"/>
      <c r="K18341" s="2"/>
      <c r="L18341" s="60"/>
    </row>
    <row r="18342" spans="1:12">
      <c r="A18342"/>
      <c r="B18342"/>
      <c r="C18342"/>
      <c r="D18342"/>
      <c r="E18342"/>
      <c r="F18342"/>
      <c r="G18342"/>
      <c r="H18342"/>
      <c r="I18342" s="75"/>
      <c r="J18342"/>
      <c r="K18342" s="2"/>
      <c r="L18342" s="60"/>
    </row>
    <row r="18343" spans="1:12">
      <c r="A18343"/>
      <c r="B18343"/>
      <c r="C18343"/>
      <c r="D18343"/>
      <c r="E18343"/>
      <c r="F18343"/>
      <c r="G18343"/>
      <c r="H18343"/>
      <c r="I18343" s="75"/>
      <c r="J18343"/>
      <c r="K18343" s="2"/>
      <c r="L18343" s="60"/>
    </row>
    <row r="18344" spans="1:12">
      <c r="A18344"/>
      <c r="B18344"/>
      <c r="C18344"/>
      <c r="D18344"/>
      <c r="E18344"/>
      <c r="F18344"/>
      <c r="G18344"/>
      <c r="H18344"/>
      <c r="I18344" s="75"/>
      <c r="J18344"/>
      <c r="K18344" s="2"/>
      <c r="L18344" s="60"/>
    </row>
    <row r="18345" spans="1:12">
      <c r="A18345"/>
      <c r="B18345"/>
      <c r="C18345"/>
      <c r="D18345"/>
      <c r="E18345"/>
      <c r="F18345"/>
      <c r="G18345"/>
      <c r="H18345"/>
      <c r="I18345" s="75"/>
      <c r="J18345"/>
      <c r="K18345" s="2"/>
      <c r="L18345" s="60"/>
    </row>
    <row r="18346" spans="1:12">
      <c r="A18346"/>
      <c r="B18346"/>
      <c r="C18346"/>
      <c r="D18346"/>
      <c r="E18346"/>
      <c r="F18346"/>
      <c r="G18346"/>
      <c r="H18346"/>
      <c r="I18346" s="75"/>
      <c r="J18346"/>
      <c r="K18346" s="2"/>
      <c r="L18346" s="60"/>
    </row>
    <row r="18347" spans="1:12">
      <c r="A18347"/>
      <c r="B18347"/>
      <c r="C18347"/>
      <c r="D18347"/>
      <c r="E18347"/>
      <c r="F18347"/>
      <c r="G18347"/>
      <c r="H18347"/>
      <c r="I18347" s="75"/>
      <c r="J18347"/>
      <c r="K18347" s="2"/>
      <c r="L18347" s="60"/>
    </row>
    <row r="18348" spans="1:12">
      <c r="A18348"/>
      <c r="B18348"/>
      <c r="C18348"/>
      <c r="D18348"/>
      <c r="E18348"/>
      <c r="F18348"/>
      <c r="G18348"/>
      <c r="H18348"/>
      <c r="I18348" s="75"/>
      <c r="J18348"/>
      <c r="K18348" s="2"/>
      <c r="L18348" s="60"/>
    </row>
    <row r="18349" spans="1:12">
      <c r="A18349"/>
      <c r="B18349"/>
      <c r="C18349"/>
      <c r="D18349"/>
      <c r="E18349"/>
      <c r="F18349"/>
      <c r="G18349"/>
      <c r="H18349"/>
      <c r="I18349" s="75"/>
      <c r="J18349"/>
      <c r="K18349" s="2"/>
      <c r="L18349" s="60"/>
    </row>
    <row r="18350" spans="1:12">
      <c r="A18350"/>
      <c r="B18350"/>
      <c r="C18350"/>
      <c r="D18350"/>
      <c r="E18350"/>
      <c r="F18350"/>
      <c r="G18350"/>
      <c r="H18350"/>
      <c r="I18350" s="75"/>
      <c r="J18350"/>
      <c r="K18350" s="2"/>
      <c r="L18350" s="60"/>
    </row>
    <row r="18351" spans="1:12">
      <c r="A18351"/>
      <c r="B18351"/>
      <c r="C18351"/>
      <c r="D18351"/>
      <c r="E18351"/>
      <c r="F18351"/>
      <c r="G18351"/>
      <c r="H18351"/>
      <c r="I18351" s="75"/>
      <c r="J18351"/>
      <c r="K18351" s="2"/>
      <c r="L18351" s="60"/>
    </row>
    <row r="18352" spans="1:12">
      <c r="A18352"/>
      <c r="B18352"/>
      <c r="C18352"/>
      <c r="D18352"/>
      <c r="E18352"/>
      <c r="F18352"/>
      <c r="G18352"/>
      <c r="H18352"/>
      <c r="I18352" s="75"/>
      <c r="J18352"/>
      <c r="K18352" s="2"/>
      <c r="L18352" s="60"/>
    </row>
    <row r="18353" spans="1:12">
      <c r="A18353"/>
      <c r="B18353"/>
      <c r="C18353"/>
      <c r="D18353"/>
      <c r="E18353"/>
      <c r="F18353"/>
      <c r="G18353"/>
      <c r="H18353"/>
      <c r="I18353" s="75"/>
      <c r="J18353"/>
      <c r="K18353" s="2"/>
      <c r="L18353" s="60"/>
    </row>
    <row r="18354" spans="1:12">
      <c r="A18354"/>
      <c r="B18354"/>
      <c r="C18354"/>
      <c r="D18354"/>
      <c r="E18354"/>
      <c r="F18354"/>
      <c r="G18354"/>
      <c r="H18354"/>
      <c r="I18354" s="75"/>
      <c r="J18354"/>
      <c r="K18354" s="2"/>
      <c r="L18354" s="60"/>
    </row>
    <row r="18355" spans="1:12">
      <c r="A18355"/>
      <c r="B18355"/>
      <c r="C18355"/>
      <c r="D18355"/>
      <c r="E18355"/>
      <c r="F18355"/>
      <c r="G18355"/>
      <c r="H18355"/>
      <c r="I18355" s="75"/>
      <c r="J18355"/>
      <c r="K18355" s="2"/>
      <c r="L18355" s="60"/>
    </row>
    <row r="18356" spans="1:12">
      <c r="A18356"/>
      <c r="B18356"/>
      <c r="C18356"/>
      <c r="D18356"/>
      <c r="E18356"/>
      <c r="F18356"/>
      <c r="G18356"/>
      <c r="H18356"/>
      <c r="I18356" s="75"/>
      <c r="J18356"/>
      <c r="K18356" s="2"/>
      <c r="L18356" s="60"/>
    </row>
    <row r="18357" spans="1:12">
      <c r="A18357"/>
      <c r="B18357"/>
      <c r="C18357"/>
      <c r="D18357"/>
      <c r="E18357"/>
      <c r="F18357"/>
      <c r="G18357"/>
      <c r="H18357"/>
      <c r="I18357" s="75"/>
      <c r="J18357"/>
      <c r="K18357" s="2"/>
      <c r="L18357" s="60"/>
    </row>
    <row r="18358" spans="1:12">
      <c r="A18358"/>
      <c r="B18358"/>
      <c r="C18358"/>
      <c r="D18358"/>
      <c r="E18358"/>
      <c r="F18358"/>
      <c r="G18358"/>
      <c r="H18358"/>
      <c r="I18358" s="75"/>
      <c r="J18358"/>
      <c r="K18358" s="2"/>
      <c r="L18358" s="60"/>
    </row>
    <row r="18359" spans="1:12">
      <c r="A18359"/>
      <c r="B18359"/>
      <c r="C18359"/>
      <c r="D18359"/>
      <c r="E18359"/>
      <c r="F18359"/>
      <c r="G18359"/>
      <c r="H18359"/>
      <c r="I18359" s="75"/>
      <c r="J18359"/>
      <c r="K18359" s="2"/>
      <c r="L18359" s="60"/>
    </row>
    <row r="18360" spans="1:12">
      <c r="A18360"/>
      <c r="B18360"/>
      <c r="C18360"/>
      <c r="D18360"/>
      <c r="E18360"/>
      <c r="F18360"/>
      <c r="G18360"/>
      <c r="H18360"/>
      <c r="I18360" s="75"/>
      <c r="J18360"/>
      <c r="K18360" s="2"/>
      <c r="L18360" s="60"/>
    </row>
    <row r="18361" spans="1:12">
      <c r="A18361"/>
      <c r="B18361"/>
      <c r="C18361"/>
      <c r="D18361"/>
      <c r="E18361"/>
      <c r="F18361"/>
      <c r="G18361"/>
      <c r="H18361"/>
      <c r="I18361" s="75"/>
      <c r="J18361"/>
      <c r="K18361" s="2"/>
      <c r="L18361" s="60"/>
    </row>
    <row r="18362" spans="1:12">
      <c r="A18362"/>
      <c r="B18362"/>
      <c r="C18362"/>
      <c r="D18362"/>
      <c r="E18362"/>
      <c r="F18362"/>
      <c r="G18362"/>
      <c r="H18362"/>
      <c r="I18362" s="75"/>
      <c r="J18362"/>
      <c r="K18362" s="2"/>
      <c r="L18362" s="60"/>
    </row>
    <row r="18363" spans="1:12">
      <c r="A18363"/>
      <c r="B18363"/>
      <c r="C18363"/>
      <c r="D18363"/>
      <c r="E18363"/>
      <c r="F18363"/>
      <c r="G18363"/>
      <c r="H18363"/>
      <c r="I18363" s="75"/>
      <c r="J18363"/>
      <c r="K18363" s="2"/>
      <c r="L18363" s="60"/>
    </row>
    <row r="18364" spans="1:12">
      <c r="A18364"/>
      <c r="B18364"/>
      <c r="C18364"/>
      <c r="D18364"/>
      <c r="E18364"/>
      <c r="F18364"/>
      <c r="G18364"/>
      <c r="H18364"/>
      <c r="I18364" s="75"/>
      <c r="J18364"/>
      <c r="K18364" s="2"/>
      <c r="L18364" s="60"/>
    </row>
    <row r="18365" spans="1:12">
      <c r="A18365"/>
      <c r="B18365"/>
      <c r="C18365"/>
      <c r="D18365"/>
      <c r="E18365"/>
      <c r="F18365"/>
      <c r="G18365"/>
      <c r="H18365"/>
      <c r="I18365" s="75"/>
      <c r="J18365"/>
      <c r="K18365" s="2"/>
      <c r="L18365" s="60"/>
    </row>
    <row r="18366" spans="1:12">
      <c r="A18366"/>
      <c r="B18366"/>
      <c r="C18366"/>
      <c r="D18366"/>
      <c r="E18366"/>
      <c r="F18366"/>
      <c r="G18366"/>
      <c r="H18366"/>
      <c r="I18366" s="75"/>
      <c r="J18366"/>
      <c r="K18366" s="2"/>
      <c r="L18366" s="60"/>
    </row>
    <row r="18367" spans="1:12">
      <c r="A18367"/>
      <c r="B18367"/>
      <c r="C18367"/>
      <c r="D18367"/>
      <c r="E18367"/>
      <c r="F18367"/>
      <c r="G18367"/>
      <c r="H18367"/>
      <c r="I18367" s="75"/>
      <c r="J18367"/>
      <c r="K18367" s="2"/>
      <c r="L18367" s="60"/>
    </row>
    <row r="18368" spans="1:12">
      <c r="A18368"/>
      <c r="B18368"/>
      <c r="C18368"/>
      <c r="D18368"/>
      <c r="E18368"/>
      <c r="F18368"/>
      <c r="G18368"/>
      <c r="H18368"/>
      <c r="I18368" s="75"/>
      <c r="J18368"/>
      <c r="K18368" s="2"/>
      <c r="L18368" s="60"/>
    </row>
    <row r="18369" spans="1:12">
      <c r="A18369"/>
      <c r="B18369"/>
      <c r="C18369"/>
      <c r="D18369"/>
      <c r="E18369"/>
      <c r="F18369"/>
      <c r="G18369"/>
      <c r="H18369"/>
      <c r="I18369" s="75"/>
      <c r="J18369"/>
      <c r="K18369" s="2"/>
      <c r="L18369" s="60"/>
    </row>
    <row r="18370" spans="1:12">
      <c r="A18370"/>
      <c r="B18370"/>
      <c r="C18370"/>
      <c r="D18370"/>
      <c r="E18370"/>
      <c r="F18370"/>
      <c r="G18370"/>
      <c r="H18370"/>
      <c r="I18370" s="75"/>
      <c r="J18370"/>
      <c r="K18370" s="2"/>
      <c r="L18370" s="60"/>
    </row>
    <row r="18371" spans="1:12">
      <c r="A18371"/>
      <c r="B18371"/>
      <c r="C18371"/>
      <c r="D18371"/>
      <c r="E18371"/>
      <c r="F18371"/>
      <c r="G18371"/>
      <c r="H18371"/>
      <c r="I18371" s="75"/>
      <c r="J18371"/>
      <c r="K18371" s="2"/>
      <c r="L18371" s="60"/>
    </row>
    <row r="18372" spans="1:12">
      <c r="A18372"/>
      <c r="B18372"/>
      <c r="C18372"/>
      <c r="D18372"/>
      <c r="E18372"/>
      <c r="F18372"/>
      <c r="G18372"/>
      <c r="H18372"/>
      <c r="I18372" s="75"/>
      <c r="J18372"/>
      <c r="K18372" s="2"/>
      <c r="L18372" s="60"/>
    </row>
    <row r="18373" spans="1:12">
      <c r="A18373"/>
      <c r="B18373"/>
      <c r="C18373"/>
      <c r="D18373"/>
      <c r="E18373"/>
      <c r="F18373"/>
      <c r="G18373"/>
      <c r="H18373"/>
      <c r="I18373" s="75"/>
      <c r="J18373"/>
      <c r="K18373" s="2"/>
      <c r="L18373" s="60"/>
    </row>
    <row r="18374" spans="1:12">
      <c r="A18374"/>
      <c r="B18374"/>
      <c r="C18374"/>
      <c r="D18374"/>
      <c r="E18374"/>
      <c r="F18374"/>
      <c r="G18374"/>
      <c r="H18374"/>
      <c r="I18374" s="75"/>
      <c r="J18374"/>
      <c r="K18374" s="2"/>
      <c r="L18374" s="60"/>
    </row>
    <row r="18375" spans="1:12">
      <c r="A18375"/>
      <c r="B18375"/>
      <c r="C18375"/>
      <c r="D18375"/>
      <c r="E18375"/>
      <c r="F18375"/>
      <c r="G18375"/>
      <c r="H18375"/>
      <c r="I18375" s="75"/>
      <c r="J18375"/>
      <c r="K18375" s="2"/>
      <c r="L18375" s="60"/>
    </row>
    <row r="18376" spans="1:12">
      <c r="A18376"/>
      <c r="B18376"/>
      <c r="C18376"/>
      <c r="D18376"/>
      <c r="E18376"/>
      <c r="F18376"/>
      <c r="G18376"/>
      <c r="H18376"/>
      <c r="I18376" s="75"/>
      <c r="J18376"/>
      <c r="K18376" s="2"/>
      <c r="L18376" s="60"/>
    </row>
    <row r="18377" spans="1:12">
      <c r="A18377"/>
      <c r="B18377"/>
      <c r="C18377"/>
      <c r="D18377"/>
      <c r="E18377"/>
      <c r="F18377"/>
      <c r="G18377"/>
      <c r="H18377"/>
      <c r="I18377" s="75"/>
      <c r="J18377"/>
      <c r="K18377" s="2"/>
      <c r="L18377" s="60"/>
    </row>
    <row r="18378" spans="1:12">
      <c r="A18378"/>
      <c r="B18378"/>
      <c r="C18378"/>
      <c r="D18378"/>
      <c r="E18378"/>
      <c r="F18378"/>
      <c r="G18378"/>
      <c r="H18378"/>
      <c r="I18378" s="75"/>
      <c r="J18378"/>
      <c r="K18378" s="2"/>
      <c r="L18378" s="60"/>
    </row>
    <row r="18379" spans="1:12">
      <c r="A18379"/>
      <c r="B18379"/>
      <c r="C18379"/>
      <c r="D18379"/>
      <c r="E18379"/>
      <c r="F18379"/>
      <c r="G18379"/>
      <c r="H18379"/>
      <c r="I18379" s="75"/>
      <c r="J18379"/>
      <c r="K18379" s="2"/>
      <c r="L18379" s="60"/>
    </row>
    <row r="18380" spans="1:12">
      <c r="A18380"/>
      <c r="B18380"/>
      <c r="C18380"/>
      <c r="D18380"/>
      <c r="E18380"/>
      <c r="F18380"/>
      <c r="G18380"/>
      <c r="H18380"/>
      <c r="I18380" s="75"/>
      <c r="J18380"/>
      <c r="K18380" s="2"/>
      <c r="L18380" s="60"/>
    </row>
    <row r="18381" spans="1:12">
      <c r="A18381"/>
      <c r="B18381"/>
      <c r="C18381"/>
      <c r="D18381"/>
      <c r="E18381"/>
      <c r="F18381"/>
      <c r="G18381"/>
      <c r="H18381"/>
      <c r="I18381" s="75"/>
      <c r="J18381"/>
      <c r="K18381" s="2"/>
      <c r="L18381" s="60"/>
    </row>
    <row r="18382" spans="1:12">
      <c r="A18382"/>
      <c r="B18382"/>
      <c r="C18382"/>
      <c r="D18382"/>
      <c r="E18382"/>
      <c r="F18382"/>
      <c r="G18382"/>
      <c r="H18382"/>
      <c r="I18382" s="75"/>
      <c r="J18382"/>
      <c r="K18382" s="2"/>
      <c r="L18382" s="60"/>
    </row>
    <row r="18383" spans="1:12">
      <c r="A18383"/>
      <c r="B18383"/>
      <c r="C18383"/>
      <c r="D18383"/>
      <c r="E18383"/>
      <c r="F18383"/>
      <c r="G18383"/>
      <c r="H18383"/>
      <c r="I18383" s="75"/>
      <c r="J18383"/>
      <c r="K18383" s="2"/>
      <c r="L18383" s="60"/>
    </row>
    <row r="18384" spans="1:12">
      <c r="A18384"/>
      <c r="B18384"/>
      <c r="C18384"/>
      <c r="D18384"/>
      <c r="E18384"/>
      <c r="F18384"/>
      <c r="G18384"/>
      <c r="H18384"/>
      <c r="I18384" s="75"/>
      <c r="J18384"/>
      <c r="K18384" s="2"/>
      <c r="L18384" s="60"/>
    </row>
    <row r="18385" spans="1:12">
      <c r="A18385"/>
      <c r="B18385"/>
      <c r="C18385"/>
      <c r="D18385"/>
      <c r="E18385"/>
      <c r="F18385"/>
      <c r="G18385"/>
      <c r="H18385"/>
      <c r="I18385" s="75"/>
      <c r="J18385"/>
      <c r="K18385" s="2"/>
      <c r="L18385" s="60"/>
    </row>
    <row r="18386" spans="1:12">
      <c r="A18386"/>
      <c r="B18386"/>
      <c r="C18386"/>
      <c r="D18386"/>
      <c r="E18386"/>
      <c r="F18386"/>
      <c r="G18386"/>
      <c r="H18386"/>
      <c r="I18386" s="75"/>
      <c r="J18386"/>
      <c r="K18386" s="2"/>
      <c r="L18386" s="60"/>
    </row>
    <row r="18387" spans="1:12">
      <c r="A18387"/>
      <c r="B18387"/>
      <c r="C18387"/>
      <c r="D18387"/>
      <c r="E18387"/>
      <c r="F18387"/>
      <c r="G18387"/>
      <c r="H18387"/>
      <c r="I18387" s="75"/>
      <c r="J18387"/>
      <c r="K18387" s="2"/>
      <c r="L18387" s="60"/>
    </row>
    <row r="18388" spans="1:12">
      <c r="A18388"/>
      <c r="B18388"/>
      <c r="C18388"/>
      <c r="D18388"/>
      <c r="E18388"/>
      <c r="F18388"/>
      <c r="G18388"/>
      <c r="H18388"/>
      <c r="I18388" s="75"/>
      <c r="J18388"/>
      <c r="K18388" s="2"/>
      <c r="L18388" s="60"/>
    </row>
    <row r="18389" spans="1:12">
      <c r="A18389"/>
      <c r="B18389"/>
      <c r="C18389"/>
      <c r="D18389"/>
      <c r="E18389"/>
      <c r="F18389"/>
      <c r="G18389"/>
      <c r="H18389"/>
      <c r="I18389" s="75"/>
      <c r="J18389"/>
      <c r="K18389" s="2"/>
      <c r="L18389" s="60"/>
    </row>
    <row r="18390" spans="1:12">
      <c r="A18390"/>
      <c r="B18390"/>
      <c r="C18390"/>
      <c r="D18390"/>
      <c r="E18390"/>
      <c r="F18390"/>
      <c r="G18390"/>
      <c r="H18390"/>
      <c r="I18390" s="75"/>
      <c r="J18390"/>
      <c r="K18390" s="2"/>
      <c r="L18390" s="60"/>
    </row>
    <row r="18391" spans="1:12">
      <c r="A18391"/>
      <c r="B18391"/>
      <c r="C18391"/>
      <c r="D18391"/>
      <c r="E18391"/>
      <c r="F18391"/>
      <c r="G18391"/>
      <c r="H18391"/>
      <c r="I18391" s="75"/>
      <c r="J18391"/>
      <c r="K18391" s="2"/>
      <c r="L18391" s="60"/>
    </row>
    <row r="18392" spans="1:12">
      <c r="A18392"/>
      <c r="B18392"/>
      <c r="C18392"/>
      <c r="D18392"/>
      <c r="E18392"/>
      <c r="F18392"/>
      <c r="G18392"/>
      <c r="H18392"/>
      <c r="I18392" s="75"/>
      <c r="J18392"/>
      <c r="K18392" s="2"/>
      <c r="L18392" s="60"/>
    </row>
    <row r="18393" spans="1:12">
      <c r="A18393"/>
      <c r="B18393"/>
      <c r="C18393"/>
      <c r="D18393"/>
      <c r="E18393"/>
      <c r="F18393"/>
      <c r="G18393"/>
      <c r="H18393"/>
      <c r="I18393" s="75"/>
      <c r="J18393"/>
      <c r="K18393" s="2"/>
      <c r="L18393" s="60"/>
    </row>
    <row r="18394" spans="1:12">
      <c r="A18394"/>
      <c r="B18394"/>
      <c r="C18394"/>
      <c r="D18394"/>
      <c r="E18394"/>
      <c r="F18394"/>
      <c r="G18394"/>
      <c r="H18394"/>
      <c r="I18394" s="75"/>
      <c r="J18394"/>
      <c r="K18394" s="2"/>
      <c r="L18394" s="60"/>
    </row>
    <row r="18395" spans="1:12">
      <c r="A18395"/>
      <c r="B18395"/>
      <c r="C18395"/>
      <c r="D18395"/>
      <c r="E18395"/>
      <c r="F18395"/>
      <c r="G18395"/>
      <c r="H18395"/>
      <c r="I18395" s="75"/>
      <c r="J18395"/>
      <c r="K18395" s="2"/>
      <c r="L18395" s="60"/>
    </row>
    <row r="18396" spans="1:12">
      <c r="A18396"/>
      <c r="B18396"/>
      <c r="C18396"/>
      <c r="D18396"/>
      <c r="E18396"/>
      <c r="F18396"/>
      <c r="G18396"/>
      <c r="H18396"/>
      <c r="I18396" s="75"/>
      <c r="J18396"/>
      <c r="K18396" s="2"/>
      <c r="L18396" s="60"/>
    </row>
    <row r="18397" spans="1:12">
      <c r="A18397"/>
      <c r="B18397"/>
      <c r="C18397"/>
      <c r="D18397"/>
      <c r="E18397"/>
      <c r="F18397"/>
      <c r="G18397"/>
      <c r="H18397"/>
      <c r="I18397" s="75"/>
      <c r="J18397"/>
      <c r="K18397" s="2"/>
      <c r="L18397" s="60"/>
    </row>
    <row r="18398" spans="1:12">
      <c r="A18398"/>
      <c r="B18398"/>
      <c r="C18398"/>
      <c r="D18398"/>
      <c r="E18398"/>
      <c r="F18398"/>
      <c r="G18398"/>
      <c r="H18398"/>
      <c r="I18398" s="75"/>
      <c r="J18398"/>
      <c r="K18398" s="2"/>
      <c r="L18398" s="60"/>
    </row>
    <row r="18399" spans="1:12">
      <c r="A18399"/>
      <c r="B18399"/>
      <c r="C18399"/>
      <c r="D18399"/>
      <c r="E18399"/>
      <c r="F18399"/>
      <c r="G18399"/>
      <c r="H18399"/>
      <c r="I18399" s="75"/>
      <c r="J18399"/>
      <c r="K18399" s="2"/>
      <c r="L18399" s="60"/>
    </row>
    <row r="18400" spans="1:12">
      <c r="A18400"/>
      <c r="B18400"/>
      <c r="C18400"/>
      <c r="D18400"/>
      <c r="E18400"/>
      <c r="F18400"/>
      <c r="G18400"/>
      <c r="H18400"/>
      <c r="I18400" s="75"/>
      <c r="J18400"/>
      <c r="K18400" s="2"/>
      <c r="L18400" s="60"/>
    </row>
    <row r="18401" spans="1:12">
      <c r="A18401"/>
      <c r="B18401"/>
      <c r="C18401"/>
      <c r="D18401"/>
      <c r="E18401"/>
      <c r="F18401"/>
      <c r="G18401"/>
      <c r="H18401"/>
      <c r="I18401" s="75"/>
      <c r="J18401"/>
      <c r="K18401" s="2"/>
      <c r="L18401" s="60"/>
    </row>
    <row r="18402" spans="1:12">
      <c r="A18402"/>
      <c r="B18402"/>
      <c r="C18402"/>
      <c r="D18402"/>
      <c r="E18402"/>
      <c r="F18402"/>
      <c r="G18402"/>
      <c r="H18402"/>
      <c r="I18402" s="75"/>
      <c r="J18402"/>
      <c r="K18402" s="2"/>
      <c r="L18402" s="60"/>
    </row>
    <row r="18403" spans="1:12">
      <c r="A18403"/>
      <c r="B18403"/>
      <c r="C18403"/>
      <c r="D18403"/>
      <c r="E18403"/>
      <c r="F18403"/>
      <c r="G18403"/>
      <c r="H18403"/>
      <c r="I18403" s="75"/>
      <c r="J18403"/>
      <c r="K18403" s="2"/>
      <c r="L18403" s="60"/>
    </row>
    <row r="18404" spans="1:12">
      <c r="A18404"/>
      <c r="B18404"/>
      <c r="C18404"/>
      <c r="D18404"/>
      <c r="E18404"/>
      <c r="F18404"/>
      <c r="G18404"/>
      <c r="H18404"/>
      <c r="I18404" s="75"/>
      <c r="J18404"/>
      <c r="K18404" s="2"/>
      <c r="L18404" s="60"/>
    </row>
    <row r="18405" spans="1:12">
      <c r="A18405"/>
      <c r="B18405"/>
      <c r="C18405"/>
      <c r="D18405"/>
      <c r="E18405"/>
      <c r="F18405"/>
      <c r="G18405"/>
      <c r="H18405"/>
      <c r="I18405" s="75"/>
      <c r="J18405"/>
      <c r="K18405" s="2"/>
      <c r="L18405" s="60"/>
    </row>
    <row r="18406" spans="1:12">
      <c r="A18406"/>
      <c r="B18406"/>
      <c r="C18406"/>
      <c r="D18406"/>
      <c r="E18406"/>
      <c r="F18406"/>
      <c r="G18406"/>
      <c r="H18406"/>
      <c r="I18406" s="75"/>
      <c r="J18406"/>
      <c r="K18406" s="2"/>
      <c r="L18406" s="60"/>
    </row>
    <row r="18407" spans="1:12">
      <c r="A18407"/>
      <c r="B18407"/>
      <c r="C18407"/>
      <c r="D18407"/>
      <c r="E18407"/>
      <c r="F18407"/>
      <c r="G18407"/>
      <c r="H18407"/>
      <c r="I18407" s="75"/>
      <c r="J18407"/>
      <c r="K18407" s="2"/>
      <c r="L18407" s="60"/>
    </row>
    <row r="18408" spans="1:12">
      <c r="A18408"/>
      <c r="B18408"/>
      <c r="C18408"/>
      <c r="D18408"/>
      <c r="E18408"/>
      <c r="F18408"/>
      <c r="G18408"/>
      <c r="H18408"/>
      <c r="I18408" s="75"/>
      <c r="J18408"/>
      <c r="K18408" s="2"/>
      <c r="L18408" s="60"/>
    </row>
    <row r="18409" spans="1:12">
      <c r="A18409"/>
      <c r="B18409"/>
      <c r="C18409"/>
      <c r="D18409"/>
      <c r="E18409"/>
      <c r="F18409"/>
      <c r="G18409"/>
      <c r="H18409"/>
      <c r="I18409" s="75"/>
      <c r="J18409"/>
      <c r="K18409" s="2"/>
      <c r="L18409" s="60"/>
    </row>
    <row r="18410" spans="1:12">
      <c r="A18410"/>
      <c r="B18410"/>
      <c r="C18410"/>
      <c r="D18410"/>
      <c r="E18410"/>
      <c r="F18410"/>
      <c r="G18410"/>
      <c r="H18410"/>
      <c r="I18410" s="75"/>
      <c r="J18410"/>
      <c r="K18410" s="2"/>
      <c r="L18410" s="60"/>
    </row>
    <row r="18411" spans="1:12">
      <c r="A18411"/>
      <c r="B18411"/>
      <c r="C18411"/>
      <c r="D18411"/>
      <c r="E18411"/>
      <c r="F18411"/>
      <c r="G18411"/>
      <c r="H18411"/>
      <c r="I18411" s="75"/>
      <c r="J18411"/>
      <c r="K18411" s="2"/>
      <c r="L18411" s="60"/>
    </row>
    <row r="18412" spans="1:12">
      <c r="A18412"/>
      <c r="B18412"/>
      <c r="C18412"/>
      <c r="D18412"/>
      <c r="E18412"/>
      <c r="F18412"/>
      <c r="G18412"/>
      <c r="H18412"/>
      <c r="I18412" s="75"/>
      <c r="J18412"/>
      <c r="K18412" s="2"/>
      <c r="L18412" s="60"/>
    </row>
    <row r="18413" spans="1:12">
      <c r="A18413"/>
      <c r="B18413"/>
      <c r="C18413"/>
      <c r="D18413"/>
      <c r="E18413"/>
      <c r="F18413"/>
      <c r="G18413"/>
      <c r="H18413"/>
      <c r="I18413" s="75"/>
      <c r="J18413"/>
      <c r="K18413" s="2"/>
      <c r="L18413" s="60"/>
    </row>
    <row r="18414" spans="1:12">
      <c r="A18414"/>
      <c r="B18414"/>
      <c r="C18414"/>
      <c r="D18414"/>
      <c r="E18414"/>
      <c r="F18414"/>
      <c r="G18414"/>
      <c r="H18414"/>
      <c r="I18414" s="75"/>
      <c r="J18414"/>
      <c r="K18414" s="2"/>
      <c r="L18414" s="60"/>
    </row>
    <row r="18415" spans="1:12">
      <c r="A18415"/>
      <c r="B18415"/>
      <c r="C18415"/>
      <c r="D18415"/>
      <c r="E18415"/>
      <c r="F18415"/>
      <c r="G18415"/>
      <c r="H18415"/>
      <c r="I18415" s="75"/>
      <c r="J18415"/>
      <c r="K18415" s="2"/>
      <c r="L18415" s="60"/>
    </row>
    <row r="18416" spans="1:12">
      <c r="A18416"/>
      <c r="B18416"/>
      <c r="C18416"/>
      <c r="D18416"/>
      <c r="E18416"/>
      <c r="F18416"/>
      <c r="G18416"/>
      <c r="H18416"/>
      <c r="I18416" s="75"/>
      <c r="J18416"/>
      <c r="K18416" s="2"/>
      <c r="L18416" s="60"/>
    </row>
    <row r="18417" spans="1:12">
      <c r="A18417"/>
      <c r="B18417"/>
      <c r="C18417"/>
      <c r="D18417"/>
      <c r="E18417"/>
      <c r="F18417"/>
      <c r="G18417"/>
      <c r="H18417"/>
      <c r="I18417" s="75"/>
      <c r="J18417"/>
      <c r="K18417" s="2"/>
      <c r="L18417" s="60"/>
    </row>
    <row r="18418" spans="1:12">
      <c r="A18418"/>
      <c r="B18418"/>
      <c r="C18418"/>
      <c r="D18418"/>
      <c r="E18418"/>
      <c r="F18418"/>
      <c r="G18418"/>
      <c r="H18418"/>
      <c r="I18418" s="75"/>
      <c r="J18418"/>
      <c r="K18418" s="2"/>
      <c r="L18418" s="60"/>
    </row>
    <row r="18419" spans="1:12">
      <c r="A18419"/>
      <c r="B18419"/>
      <c r="C18419"/>
      <c r="D18419"/>
      <c r="E18419"/>
      <c r="F18419"/>
      <c r="G18419"/>
      <c r="H18419"/>
      <c r="I18419" s="75"/>
      <c r="J18419"/>
      <c r="K18419" s="2"/>
      <c r="L18419" s="60"/>
    </row>
    <row r="18420" spans="1:12">
      <c r="A18420"/>
      <c r="B18420"/>
      <c r="C18420"/>
      <c r="D18420"/>
      <c r="E18420"/>
      <c r="F18420"/>
      <c r="G18420"/>
      <c r="H18420"/>
      <c r="I18420" s="75"/>
      <c r="J18420"/>
      <c r="K18420" s="2"/>
      <c r="L18420" s="60"/>
    </row>
    <row r="18421" spans="1:12">
      <c r="A18421"/>
      <c r="B18421"/>
      <c r="C18421"/>
      <c r="D18421"/>
      <c r="E18421"/>
      <c r="F18421"/>
      <c r="G18421"/>
      <c r="H18421"/>
      <c r="I18421" s="75"/>
      <c r="J18421"/>
      <c r="K18421" s="2"/>
      <c r="L18421" s="60"/>
    </row>
    <row r="18422" spans="1:12">
      <c r="A18422"/>
      <c r="B18422"/>
      <c r="C18422"/>
      <c r="D18422"/>
      <c r="E18422"/>
      <c r="F18422"/>
      <c r="G18422"/>
      <c r="H18422"/>
      <c r="I18422" s="75"/>
      <c r="J18422"/>
      <c r="K18422" s="2"/>
      <c r="L18422" s="60"/>
    </row>
    <row r="18423" spans="1:12">
      <c r="A18423"/>
      <c r="B18423"/>
      <c r="C18423"/>
      <c r="D18423"/>
      <c r="E18423"/>
      <c r="F18423"/>
      <c r="G18423"/>
      <c r="H18423"/>
      <c r="I18423" s="75"/>
      <c r="J18423"/>
      <c r="K18423" s="2"/>
      <c r="L18423" s="60"/>
    </row>
    <row r="18424" spans="1:12">
      <c r="A18424"/>
      <c r="B18424"/>
      <c r="C18424"/>
      <c r="D18424"/>
      <c r="E18424"/>
      <c r="F18424"/>
      <c r="G18424"/>
      <c r="H18424"/>
      <c r="I18424" s="75"/>
      <c r="J18424"/>
      <c r="K18424" s="2"/>
      <c r="L18424" s="60"/>
    </row>
    <row r="18425" spans="1:12">
      <c r="A18425"/>
      <c r="B18425"/>
      <c r="C18425"/>
      <c r="D18425"/>
      <c r="E18425"/>
      <c r="F18425"/>
      <c r="G18425"/>
      <c r="H18425"/>
      <c r="I18425" s="75"/>
      <c r="J18425"/>
      <c r="K18425" s="2"/>
      <c r="L18425" s="60"/>
    </row>
    <row r="18426" spans="1:12">
      <c r="A18426"/>
      <c r="B18426"/>
      <c r="C18426"/>
      <c r="D18426"/>
      <c r="E18426"/>
      <c r="F18426"/>
      <c r="G18426"/>
      <c r="H18426"/>
      <c r="I18426" s="75"/>
      <c r="J18426"/>
      <c r="K18426" s="2"/>
      <c r="L18426" s="60"/>
    </row>
    <row r="18427" spans="1:12">
      <c r="A18427"/>
      <c r="B18427"/>
      <c r="C18427"/>
      <c r="D18427"/>
      <c r="E18427"/>
      <c r="F18427"/>
      <c r="G18427"/>
      <c r="H18427"/>
      <c r="I18427" s="75"/>
      <c r="J18427"/>
      <c r="K18427" s="2"/>
      <c r="L18427" s="60"/>
    </row>
    <row r="18428" spans="1:12">
      <c r="A18428"/>
      <c r="B18428"/>
      <c r="C18428"/>
      <c r="D18428"/>
      <c r="E18428"/>
      <c r="F18428"/>
      <c r="G18428"/>
      <c r="H18428"/>
      <c r="I18428" s="75"/>
      <c r="J18428"/>
      <c r="K18428" s="2"/>
      <c r="L18428" s="60"/>
    </row>
    <row r="18429" spans="1:12">
      <c r="A18429"/>
      <c r="B18429"/>
      <c r="C18429"/>
      <c r="D18429"/>
      <c r="E18429"/>
      <c r="F18429"/>
      <c r="G18429"/>
      <c r="H18429"/>
      <c r="I18429" s="75"/>
      <c r="J18429"/>
      <c r="K18429" s="2"/>
      <c r="L18429" s="60"/>
    </row>
    <row r="18430" spans="1:12">
      <c r="A18430"/>
      <c r="B18430"/>
      <c r="C18430"/>
      <c r="D18430"/>
      <c r="E18430"/>
      <c r="F18430"/>
      <c r="G18430"/>
      <c r="H18430"/>
      <c r="I18430" s="75"/>
      <c r="J18430"/>
      <c r="K18430" s="2"/>
      <c r="L18430" s="60"/>
    </row>
    <row r="18431" spans="1:12">
      <c r="A18431"/>
      <c r="B18431"/>
      <c r="C18431"/>
      <c r="D18431"/>
      <c r="E18431"/>
      <c r="F18431"/>
      <c r="G18431"/>
      <c r="H18431"/>
      <c r="I18431" s="75"/>
      <c r="J18431"/>
      <c r="K18431" s="2"/>
      <c r="L18431" s="60"/>
    </row>
    <row r="18432" spans="1:12">
      <c r="A18432"/>
      <c r="B18432"/>
      <c r="C18432"/>
      <c r="D18432"/>
      <c r="E18432"/>
      <c r="F18432"/>
      <c r="G18432"/>
      <c r="H18432"/>
      <c r="I18432" s="75"/>
      <c r="J18432"/>
      <c r="K18432" s="2"/>
      <c r="L18432" s="60"/>
    </row>
    <row r="18433" spans="1:12">
      <c r="A18433"/>
      <c r="B18433"/>
      <c r="C18433"/>
      <c r="D18433"/>
      <c r="E18433"/>
      <c r="F18433"/>
      <c r="G18433"/>
      <c r="H18433"/>
      <c r="I18433" s="75"/>
      <c r="J18433"/>
      <c r="K18433" s="2"/>
      <c r="L18433" s="60"/>
    </row>
    <row r="18434" spans="1:12">
      <c r="A18434"/>
      <c r="B18434"/>
      <c r="C18434"/>
      <c r="D18434"/>
      <c r="E18434"/>
      <c r="F18434"/>
      <c r="G18434"/>
      <c r="H18434"/>
      <c r="I18434" s="75"/>
      <c r="J18434"/>
      <c r="K18434" s="2"/>
      <c r="L18434" s="60"/>
    </row>
    <row r="18435" spans="1:12">
      <c r="A18435"/>
      <c r="B18435"/>
      <c r="C18435"/>
      <c r="D18435"/>
      <c r="E18435"/>
      <c r="F18435"/>
      <c r="G18435"/>
      <c r="H18435"/>
      <c r="I18435" s="75"/>
      <c r="J18435"/>
      <c r="K18435" s="2"/>
      <c r="L18435" s="60"/>
    </row>
    <row r="18436" spans="1:12">
      <c r="A18436"/>
      <c r="B18436"/>
      <c r="C18436"/>
      <c r="D18436"/>
      <c r="E18436"/>
      <c r="F18436"/>
      <c r="G18436"/>
      <c r="H18436"/>
      <c r="I18436" s="75"/>
      <c r="J18436"/>
      <c r="K18436" s="2"/>
      <c r="L18436" s="60"/>
    </row>
    <row r="18437" spans="1:12">
      <c r="A18437"/>
      <c r="B18437"/>
      <c r="C18437"/>
      <c r="D18437"/>
      <c r="E18437"/>
      <c r="F18437"/>
      <c r="G18437"/>
      <c r="H18437"/>
      <c r="I18437" s="75"/>
      <c r="J18437"/>
      <c r="K18437" s="2"/>
      <c r="L18437" s="60"/>
    </row>
    <row r="18438" spans="1:12">
      <c r="A18438"/>
      <c r="B18438"/>
      <c r="C18438"/>
      <c r="D18438"/>
      <c r="E18438"/>
      <c r="F18438"/>
      <c r="G18438"/>
      <c r="H18438"/>
      <c r="I18438" s="75"/>
      <c r="J18438"/>
      <c r="K18438" s="2"/>
      <c r="L18438" s="60"/>
    </row>
    <row r="18439" spans="1:12">
      <c r="A18439"/>
      <c r="B18439"/>
      <c r="C18439"/>
      <c r="D18439"/>
      <c r="E18439"/>
      <c r="F18439"/>
      <c r="G18439"/>
      <c r="H18439"/>
      <c r="I18439" s="75"/>
      <c r="J18439"/>
      <c r="K18439" s="2"/>
      <c r="L18439" s="60"/>
    </row>
    <row r="18440" spans="1:12">
      <c r="A18440"/>
      <c r="B18440"/>
      <c r="C18440"/>
      <c r="D18440"/>
      <c r="E18440"/>
      <c r="F18440"/>
      <c r="G18440"/>
      <c r="H18440"/>
      <c r="I18440" s="75"/>
      <c r="J18440"/>
      <c r="K18440" s="2"/>
      <c r="L18440" s="60"/>
    </row>
    <row r="18441" spans="1:12">
      <c r="A18441"/>
      <c r="B18441"/>
      <c r="C18441"/>
      <c r="D18441"/>
      <c r="E18441"/>
      <c r="F18441"/>
      <c r="G18441"/>
      <c r="H18441"/>
      <c r="I18441" s="75"/>
      <c r="J18441"/>
      <c r="K18441" s="2"/>
      <c r="L18441" s="60"/>
    </row>
    <row r="18442" spans="1:12">
      <c r="A18442"/>
      <c r="B18442"/>
      <c r="C18442"/>
      <c r="D18442"/>
      <c r="E18442"/>
      <c r="F18442"/>
      <c r="G18442"/>
      <c r="H18442"/>
      <c r="I18442" s="75"/>
      <c r="J18442"/>
      <c r="K18442" s="2"/>
      <c r="L18442" s="60"/>
    </row>
    <row r="18443" spans="1:12">
      <c r="A18443"/>
      <c r="B18443"/>
      <c r="C18443"/>
      <c r="D18443"/>
      <c r="E18443"/>
      <c r="F18443"/>
      <c r="G18443"/>
      <c r="H18443"/>
      <c r="I18443" s="75"/>
      <c r="J18443"/>
      <c r="K18443" s="2"/>
      <c r="L18443" s="60"/>
    </row>
    <row r="18444" spans="1:12">
      <c r="A18444"/>
      <c r="B18444"/>
      <c r="C18444"/>
      <c r="D18444"/>
      <c r="E18444"/>
      <c r="F18444"/>
      <c r="G18444"/>
      <c r="H18444"/>
      <c r="I18444" s="75"/>
      <c r="J18444"/>
      <c r="K18444" s="2"/>
      <c r="L18444" s="60"/>
    </row>
    <row r="18445" spans="1:12">
      <c r="A18445"/>
      <c r="B18445"/>
      <c r="C18445"/>
      <c r="D18445"/>
      <c r="E18445"/>
      <c r="F18445"/>
      <c r="G18445"/>
      <c r="H18445"/>
      <c r="I18445" s="75"/>
      <c r="J18445"/>
      <c r="K18445" s="2"/>
      <c r="L18445" s="60"/>
    </row>
    <row r="18446" spans="1:12">
      <c r="A18446"/>
      <c r="B18446"/>
      <c r="C18446"/>
      <c r="D18446"/>
      <c r="E18446"/>
      <c r="F18446"/>
      <c r="G18446"/>
      <c r="H18446"/>
      <c r="I18446" s="75"/>
      <c r="J18446"/>
      <c r="K18446" s="2"/>
      <c r="L18446" s="60"/>
    </row>
    <row r="18447" spans="1:12">
      <c r="A18447"/>
      <c r="B18447"/>
      <c r="C18447"/>
      <c r="D18447"/>
      <c r="E18447"/>
      <c r="F18447"/>
      <c r="G18447"/>
      <c r="H18447"/>
      <c r="I18447" s="75"/>
      <c r="J18447"/>
      <c r="K18447" s="2"/>
      <c r="L18447" s="60"/>
    </row>
    <row r="18448" spans="1:12">
      <c r="A18448"/>
      <c r="B18448"/>
      <c r="C18448"/>
      <c r="D18448"/>
      <c r="E18448"/>
      <c r="F18448"/>
      <c r="G18448"/>
      <c r="H18448"/>
      <c r="I18448" s="75"/>
      <c r="J18448"/>
      <c r="K18448" s="2"/>
      <c r="L18448" s="60"/>
    </row>
    <row r="18449" spans="1:12">
      <c r="A18449"/>
      <c r="B18449"/>
      <c r="C18449"/>
      <c r="D18449"/>
      <c r="E18449"/>
      <c r="F18449"/>
      <c r="G18449"/>
      <c r="H18449"/>
      <c r="I18449" s="75"/>
      <c r="J18449"/>
      <c r="K18449" s="2"/>
      <c r="L18449" s="60"/>
    </row>
    <row r="18450" spans="1:12">
      <c r="A18450"/>
      <c r="B18450"/>
      <c r="C18450"/>
      <c r="D18450"/>
      <c r="E18450"/>
      <c r="F18450"/>
      <c r="G18450"/>
      <c r="H18450"/>
      <c r="I18450" s="75"/>
      <c r="J18450"/>
      <c r="K18450" s="2"/>
      <c r="L18450" s="60"/>
    </row>
    <row r="18451" spans="1:12">
      <c r="A18451"/>
      <c r="B18451"/>
      <c r="C18451"/>
      <c r="D18451"/>
      <c r="E18451"/>
      <c r="F18451"/>
      <c r="G18451"/>
      <c r="H18451"/>
      <c r="I18451" s="75"/>
      <c r="J18451"/>
      <c r="K18451" s="2"/>
      <c r="L18451" s="60"/>
    </row>
    <row r="18452" spans="1:12">
      <c r="A18452"/>
      <c r="B18452"/>
      <c r="C18452"/>
      <c r="D18452"/>
      <c r="E18452"/>
      <c r="F18452"/>
      <c r="G18452"/>
      <c r="H18452"/>
      <c r="I18452" s="75"/>
      <c r="J18452"/>
      <c r="K18452" s="2"/>
      <c r="L18452" s="60"/>
    </row>
    <row r="18453" spans="1:12">
      <c r="A18453"/>
      <c r="B18453"/>
      <c r="C18453"/>
      <c r="D18453"/>
      <c r="E18453"/>
      <c r="F18453"/>
      <c r="G18453"/>
      <c r="H18453"/>
      <c r="I18453" s="75"/>
      <c r="J18453"/>
      <c r="K18453" s="2"/>
      <c r="L18453" s="60"/>
    </row>
    <row r="18454" spans="1:12">
      <c r="A18454"/>
      <c r="B18454"/>
      <c r="C18454"/>
      <c r="D18454"/>
      <c r="E18454"/>
      <c r="F18454"/>
      <c r="G18454"/>
      <c r="H18454"/>
      <c r="I18454" s="75"/>
      <c r="J18454"/>
      <c r="K18454" s="2"/>
      <c r="L18454" s="60"/>
    </row>
    <row r="18455" spans="1:12">
      <c r="A18455"/>
      <c r="B18455"/>
      <c r="C18455"/>
      <c r="D18455"/>
      <c r="E18455"/>
      <c r="F18455"/>
      <c r="G18455"/>
      <c r="H18455"/>
      <c r="I18455" s="75"/>
      <c r="J18455"/>
      <c r="K18455" s="2"/>
      <c r="L18455" s="60"/>
    </row>
    <row r="18456" spans="1:12">
      <c r="A18456"/>
      <c r="B18456"/>
      <c r="C18456"/>
      <c r="D18456"/>
      <c r="E18456"/>
      <c r="F18456"/>
      <c r="G18456"/>
      <c r="H18456"/>
      <c r="I18456" s="75"/>
      <c r="J18456"/>
      <c r="K18456" s="2"/>
      <c r="L18456" s="60"/>
    </row>
    <row r="18457" spans="1:12">
      <c r="A18457"/>
      <c r="B18457"/>
      <c r="C18457"/>
      <c r="D18457"/>
      <c r="E18457"/>
      <c r="F18457"/>
      <c r="G18457"/>
      <c r="H18457"/>
      <c r="I18457" s="75"/>
      <c r="J18457"/>
      <c r="K18457" s="2"/>
      <c r="L18457" s="60"/>
    </row>
    <row r="18458" spans="1:12">
      <c r="A18458"/>
      <c r="B18458"/>
      <c r="C18458"/>
      <c r="D18458"/>
      <c r="E18458"/>
      <c r="F18458"/>
      <c r="G18458"/>
      <c r="H18458"/>
      <c r="I18458" s="75"/>
      <c r="J18458"/>
      <c r="K18458" s="2"/>
      <c r="L18458" s="60"/>
    </row>
    <row r="18459" spans="1:12">
      <c r="A18459"/>
      <c r="B18459"/>
      <c r="C18459"/>
      <c r="D18459"/>
      <c r="E18459"/>
      <c r="F18459"/>
      <c r="G18459"/>
      <c r="H18459"/>
      <c r="I18459" s="75"/>
      <c r="J18459"/>
      <c r="K18459" s="2"/>
      <c r="L18459" s="60"/>
    </row>
    <row r="18460" spans="1:12">
      <c r="A18460"/>
      <c r="B18460"/>
      <c r="C18460"/>
      <c r="D18460"/>
      <c r="E18460"/>
      <c r="F18460"/>
      <c r="G18460"/>
      <c r="H18460"/>
      <c r="I18460" s="75"/>
      <c r="J18460"/>
      <c r="K18460" s="2"/>
      <c r="L18460" s="60"/>
    </row>
    <row r="18461" spans="1:12">
      <c r="A18461"/>
      <c r="B18461"/>
      <c r="C18461"/>
      <c r="D18461"/>
      <c r="E18461"/>
      <c r="F18461"/>
      <c r="G18461"/>
      <c r="H18461"/>
      <c r="I18461" s="75"/>
      <c r="J18461"/>
      <c r="K18461" s="2"/>
      <c r="L18461" s="60"/>
    </row>
    <row r="18462" spans="1:12">
      <c r="A18462"/>
      <c r="B18462"/>
      <c r="C18462"/>
      <c r="D18462"/>
      <c r="E18462"/>
      <c r="F18462"/>
      <c r="G18462"/>
      <c r="H18462"/>
      <c r="I18462" s="75"/>
      <c r="J18462"/>
      <c r="K18462" s="2"/>
      <c r="L18462" s="60"/>
    </row>
    <row r="18463" spans="1:12">
      <c r="A18463"/>
      <c r="B18463"/>
      <c r="C18463"/>
      <c r="D18463"/>
      <c r="E18463"/>
      <c r="F18463"/>
      <c r="G18463"/>
      <c r="H18463"/>
      <c r="I18463" s="75"/>
      <c r="J18463"/>
      <c r="K18463" s="2"/>
      <c r="L18463" s="60"/>
    </row>
    <row r="18464" spans="1:12">
      <c r="A18464"/>
      <c r="B18464"/>
      <c r="C18464"/>
      <c r="D18464"/>
      <c r="E18464"/>
      <c r="F18464"/>
      <c r="G18464"/>
      <c r="H18464"/>
      <c r="I18464" s="75"/>
      <c r="J18464"/>
      <c r="K18464" s="2"/>
      <c r="L18464" s="60"/>
    </row>
    <row r="18465" spans="1:12">
      <c r="A18465"/>
      <c r="B18465"/>
      <c r="C18465"/>
      <c r="D18465"/>
      <c r="E18465"/>
      <c r="F18465"/>
      <c r="G18465"/>
      <c r="H18465"/>
      <c r="I18465" s="75"/>
      <c r="J18465"/>
      <c r="K18465" s="2"/>
      <c r="L18465" s="60"/>
    </row>
    <row r="18466" spans="1:12">
      <c r="A18466"/>
      <c r="B18466"/>
      <c r="C18466"/>
      <c r="D18466"/>
      <c r="E18466"/>
      <c r="F18466"/>
      <c r="G18466"/>
      <c r="H18466"/>
      <c r="I18466" s="75"/>
      <c r="J18466"/>
      <c r="K18466" s="2"/>
      <c r="L18466" s="60"/>
    </row>
    <row r="18467" spans="1:12">
      <c r="A18467"/>
      <c r="B18467"/>
      <c r="C18467"/>
      <c r="D18467"/>
      <c r="E18467"/>
      <c r="F18467"/>
      <c r="G18467"/>
      <c r="H18467"/>
      <c r="I18467" s="75"/>
      <c r="J18467"/>
      <c r="K18467" s="2"/>
      <c r="L18467" s="60"/>
    </row>
    <row r="18468" spans="1:12">
      <c r="A18468"/>
      <c r="B18468"/>
      <c r="C18468"/>
      <c r="D18468"/>
      <c r="E18468"/>
      <c r="F18468"/>
      <c r="G18468"/>
      <c r="H18468"/>
      <c r="I18468" s="75"/>
      <c r="J18468"/>
      <c r="K18468" s="2"/>
      <c r="L18468" s="60"/>
    </row>
    <row r="18469" spans="1:12">
      <c r="A18469"/>
      <c r="B18469"/>
      <c r="C18469"/>
      <c r="D18469"/>
      <c r="E18469"/>
      <c r="F18469"/>
      <c r="G18469"/>
      <c r="H18469"/>
      <c r="I18469" s="75"/>
      <c r="J18469"/>
      <c r="K18469" s="2"/>
      <c r="L18469" s="60"/>
    </row>
    <row r="18470" spans="1:12">
      <c r="A18470"/>
      <c r="B18470"/>
      <c r="C18470"/>
      <c r="D18470"/>
      <c r="E18470"/>
      <c r="F18470"/>
      <c r="G18470"/>
      <c r="H18470"/>
      <c r="I18470" s="75"/>
      <c r="J18470"/>
      <c r="K18470" s="2"/>
      <c r="L18470" s="60"/>
    </row>
    <row r="18471" spans="1:12">
      <c r="A18471"/>
      <c r="B18471"/>
      <c r="C18471"/>
      <c r="D18471"/>
      <c r="E18471"/>
      <c r="F18471"/>
      <c r="G18471"/>
      <c r="H18471"/>
      <c r="I18471" s="75"/>
      <c r="J18471"/>
      <c r="K18471" s="2"/>
      <c r="L18471" s="60"/>
    </row>
    <row r="18472" spans="1:12">
      <c r="A18472"/>
      <c r="B18472"/>
      <c r="C18472"/>
      <c r="D18472"/>
      <c r="E18472"/>
      <c r="F18472"/>
      <c r="G18472"/>
      <c r="H18472"/>
      <c r="I18472" s="75"/>
      <c r="J18472"/>
      <c r="K18472" s="2"/>
      <c r="L18472" s="60"/>
    </row>
    <row r="18473" spans="1:12">
      <c r="A18473"/>
      <c r="B18473"/>
      <c r="C18473"/>
      <c r="D18473"/>
      <c r="E18473"/>
      <c r="F18473"/>
      <c r="G18473"/>
      <c r="H18473"/>
      <c r="I18473" s="75"/>
      <c r="J18473"/>
      <c r="K18473" s="2"/>
      <c r="L18473" s="60"/>
    </row>
    <row r="18474" spans="1:12">
      <c r="A18474"/>
      <c r="B18474"/>
      <c r="C18474"/>
      <c r="D18474"/>
      <c r="E18474"/>
      <c r="F18474"/>
      <c r="G18474"/>
      <c r="H18474"/>
      <c r="I18474" s="75"/>
      <c r="J18474"/>
      <c r="K18474" s="2"/>
      <c r="L18474" s="60"/>
    </row>
    <row r="18475" spans="1:12">
      <c r="A18475"/>
      <c r="B18475"/>
      <c r="C18475"/>
      <c r="D18475"/>
      <c r="E18475"/>
      <c r="F18475"/>
      <c r="G18475"/>
      <c r="H18475"/>
      <c r="I18475" s="75"/>
      <c r="J18475"/>
      <c r="K18475" s="2"/>
      <c r="L18475" s="60"/>
    </row>
    <row r="18476" spans="1:12">
      <c r="A18476"/>
      <c r="B18476"/>
      <c r="C18476"/>
      <c r="D18476"/>
      <c r="E18476"/>
      <c r="F18476"/>
      <c r="G18476"/>
      <c r="H18476"/>
      <c r="I18476" s="75"/>
      <c r="J18476"/>
      <c r="K18476" s="2"/>
      <c r="L18476" s="60"/>
    </row>
    <row r="18477" spans="1:12">
      <c r="A18477"/>
      <c r="B18477"/>
      <c r="C18477"/>
      <c r="D18477"/>
      <c r="E18477"/>
      <c r="F18477"/>
      <c r="G18477"/>
      <c r="H18477"/>
      <c r="I18477" s="75"/>
      <c r="J18477"/>
      <c r="K18477" s="2"/>
      <c r="L18477" s="60"/>
    </row>
    <row r="18478" spans="1:12">
      <c r="A18478"/>
      <c r="B18478"/>
      <c r="C18478"/>
      <c r="D18478"/>
      <c r="E18478"/>
      <c r="F18478"/>
      <c r="G18478"/>
      <c r="H18478"/>
      <c r="I18478" s="75"/>
      <c r="J18478"/>
      <c r="K18478" s="2"/>
      <c r="L18478" s="60"/>
    </row>
    <row r="18479" spans="1:12">
      <c r="A18479"/>
      <c r="B18479"/>
      <c r="C18479"/>
      <c r="D18479"/>
      <c r="E18479"/>
      <c r="F18479"/>
      <c r="G18479"/>
      <c r="H18479"/>
      <c r="I18479" s="75"/>
      <c r="J18479"/>
      <c r="K18479" s="2"/>
      <c r="L18479" s="60"/>
    </row>
    <row r="18480" spans="1:12">
      <c r="A18480"/>
      <c r="B18480"/>
      <c r="C18480"/>
      <c r="D18480"/>
      <c r="E18480"/>
      <c r="F18480"/>
      <c r="G18480"/>
      <c r="H18480"/>
      <c r="I18480" s="75"/>
      <c r="J18480"/>
      <c r="K18480" s="2"/>
      <c r="L18480" s="60"/>
    </row>
    <row r="18481" spans="1:12">
      <c r="A18481"/>
      <c r="B18481"/>
      <c r="C18481"/>
      <c r="D18481"/>
      <c r="E18481"/>
      <c r="F18481"/>
      <c r="G18481"/>
      <c r="H18481"/>
      <c r="I18481" s="75"/>
      <c r="J18481"/>
      <c r="K18481" s="2"/>
      <c r="L18481" s="60"/>
    </row>
    <row r="18482" spans="1:12">
      <c r="A18482"/>
      <c r="B18482"/>
      <c r="C18482"/>
      <c r="D18482"/>
      <c r="E18482"/>
      <c r="F18482"/>
      <c r="G18482"/>
      <c r="H18482"/>
      <c r="I18482" s="75"/>
      <c r="J18482"/>
      <c r="K18482" s="2"/>
      <c r="L18482" s="60"/>
    </row>
    <row r="18483" spans="1:12">
      <c r="A18483"/>
      <c r="B18483"/>
      <c r="C18483"/>
      <c r="D18483"/>
      <c r="E18483"/>
      <c r="F18483"/>
      <c r="G18483"/>
      <c r="H18483"/>
      <c r="I18483" s="75"/>
      <c r="J18483"/>
      <c r="K18483" s="2"/>
      <c r="L18483" s="60"/>
    </row>
    <row r="18484" spans="1:12">
      <c r="A18484"/>
      <c r="B18484"/>
      <c r="C18484"/>
      <c r="D18484"/>
      <c r="E18484"/>
      <c r="F18484"/>
      <c r="G18484"/>
      <c r="H18484"/>
      <c r="I18484" s="75"/>
      <c r="J18484"/>
      <c r="K18484" s="2"/>
      <c r="L18484" s="60"/>
    </row>
    <row r="18485" spans="1:12">
      <c r="A18485"/>
      <c r="B18485"/>
      <c r="C18485"/>
      <c r="D18485"/>
      <c r="E18485"/>
      <c r="F18485"/>
      <c r="G18485"/>
      <c r="H18485"/>
      <c r="I18485" s="75"/>
      <c r="J18485"/>
      <c r="K18485" s="2"/>
      <c r="L18485" s="60"/>
    </row>
    <row r="18486" spans="1:12">
      <c r="A18486"/>
      <c r="B18486"/>
      <c r="C18486"/>
      <c r="D18486"/>
      <c r="E18486"/>
      <c r="F18486"/>
      <c r="G18486"/>
      <c r="H18486"/>
      <c r="I18486" s="75"/>
      <c r="J18486"/>
      <c r="K18486" s="2"/>
      <c r="L18486" s="60"/>
    </row>
    <row r="18487" spans="1:12">
      <c r="A18487"/>
      <c r="B18487"/>
      <c r="C18487"/>
      <c r="D18487"/>
      <c r="E18487"/>
      <c r="F18487"/>
      <c r="G18487"/>
      <c r="H18487"/>
      <c r="I18487" s="75"/>
      <c r="J18487"/>
      <c r="K18487" s="2"/>
      <c r="L18487" s="60"/>
    </row>
    <row r="18488" spans="1:12">
      <c r="A18488"/>
      <c r="B18488"/>
      <c r="C18488"/>
      <c r="D18488"/>
      <c r="E18488"/>
      <c r="F18488"/>
      <c r="G18488"/>
      <c r="H18488"/>
      <c r="I18488" s="75"/>
      <c r="J18488"/>
      <c r="K18488" s="2"/>
      <c r="L18488" s="60"/>
    </row>
    <row r="18489" spans="1:12">
      <c r="A18489"/>
      <c r="B18489"/>
      <c r="C18489"/>
      <c r="D18489"/>
      <c r="E18489"/>
      <c r="F18489"/>
      <c r="G18489"/>
      <c r="H18489"/>
      <c r="I18489" s="75"/>
      <c r="J18489"/>
      <c r="K18489" s="2"/>
      <c r="L18489" s="60"/>
    </row>
    <row r="18490" spans="1:12">
      <c r="A18490"/>
      <c r="B18490"/>
      <c r="C18490"/>
      <c r="D18490"/>
      <c r="E18490"/>
      <c r="F18490"/>
      <c r="G18490"/>
      <c r="H18490"/>
      <c r="I18490" s="75"/>
      <c r="J18490"/>
      <c r="K18490" s="2"/>
      <c r="L18490" s="60"/>
    </row>
    <row r="18491" spans="1:12">
      <c r="A18491"/>
      <c r="B18491"/>
      <c r="C18491"/>
      <c r="D18491"/>
      <c r="E18491"/>
      <c r="F18491"/>
      <c r="G18491"/>
      <c r="H18491"/>
      <c r="I18491" s="75"/>
      <c r="J18491"/>
      <c r="K18491" s="2"/>
      <c r="L18491" s="60"/>
    </row>
    <row r="18492" spans="1:12">
      <c r="A18492"/>
      <c r="B18492"/>
      <c r="C18492"/>
      <c r="D18492"/>
      <c r="E18492"/>
      <c r="F18492"/>
      <c r="G18492"/>
      <c r="H18492"/>
      <c r="I18492" s="75"/>
      <c r="J18492"/>
      <c r="K18492" s="2"/>
      <c r="L18492" s="60"/>
    </row>
    <row r="18493" spans="1:12">
      <c r="A18493"/>
      <c r="B18493"/>
      <c r="C18493"/>
      <c r="D18493"/>
      <c r="E18493"/>
      <c r="F18493"/>
      <c r="G18493"/>
      <c r="H18493"/>
      <c r="I18493" s="75"/>
      <c r="J18493"/>
      <c r="K18493" s="2"/>
      <c r="L18493" s="60"/>
    </row>
    <row r="18494" spans="1:12">
      <c r="A18494"/>
      <c r="B18494"/>
      <c r="C18494"/>
      <c r="D18494"/>
      <c r="E18494"/>
      <c r="F18494"/>
      <c r="G18494"/>
      <c r="H18494"/>
      <c r="I18494" s="75"/>
      <c r="J18494"/>
      <c r="K18494" s="2"/>
      <c r="L18494" s="60"/>
    </row>
    <row r="18495" spans="1:12">
      <c r="A18495"/>
      <c r="B18495"/>
      <c r="C18495"/>
      <c r="D18495"/>
      <c r="E18495"/>
      <c r="F18495"/>
      <c r="G18495"/>
      <c r="H18495"/>
      <c r="I18495" s="75"/>
      <c r="J18495"/>
      <c r="K18495" s="2"/>
      <c r="L18495" s="60"/>
    </row>
    <row r="18496" spans="1:12">
      <c r="A18496"/>
      <c r="B18496"/>
      <c r="C18496"/>
      <c r="D18496"/>
      <c r="E18496"/>
      <c r="F18496"/>
      <c r="G18496"/>
      <c r="H18496"/>
      <c r="I18496" s="75"/>
      <c r="J18496"/>
      <c r="K18496" s="2"/>
      <c r="L18496" s="60"/>
    </row>
    <row r="18497" spans="1:12">
      <c r="A18497"/>
      <c r="B18497"/>
      <c r="C18497"/>
      <c r="D18497"/>
      <c r="E18497"/>
      <c r="F18497"/>
      <c r="G18497"/>
      <c r="H18497"/>
      <c r="I18497" s="75"/>
      <c r="J18497"/>
      <c r="K18497" s="2"/>
      <c r="L18497" s="60"/>
    </row>
    <row r="18498" spans="1:12">
      <c r="A18498"/>
      <c r="B18498"/>
      <c r="C18498"/>
      <c r="D18498"/>
      <c r="E18498"/>
      <c r="F18498"/>
      <c r="G18498"/>
      <c r="H18498"/>
      <c r="I18498" s="75"/>
      <c r="J18498"/>
      <c r="K18498" s="2"/>
      <c r="L18498" s="60"/>
    </row>
    <row r="18499" spans="1:12">
      <c r="A18499"/>
      <c r="B18499"/>
      <c r="C18499"/>
      <c r="D18499"/>
      <c r="E18499"/>
      <c r="F18499"/>
      <c r="G18499"/>
      <c r="H18499"/>
      <c r="I18499" s="75"/>
      <c r="J18499"/>
      <c r="K18499" s="2"/>
      <c r="L18499" s="60"/>
    </row>
    <row r="18500" spans="1:12">
      <c r="A18500"/>
      <c r="B18500"/>
      <c r="C18500"/>
      <c r="D18500"/>
      <c r="E18500"/>
      <c r="F18500"/>
      <c r="G18500"/>
      <c r="H18500"/>
      <c r="I18500" s="75"/>
      <c r="J18500"/>
      <c r="K18500" s="2"/>
      <c r="L18500" s="60"/>
    </row>
    <row r="18501" spans="1:12">
      <c r="A18501"/>
      <c r="B18501"/>
      <c r="C18501"/>
      <c r="D18501"/>
      <c r="E18501"/>
      <c r="F18501"/>
      <c r="G18501"/>
      <c r="H18501"/>
      <c r="I18501" s="75"/>
      <c r="J18501"/>
      <c r="K18501" s="2"/>
      <c r="L18501" s="60"/>
    </row>
    <row r="18502" spans="1:12">
      <c r="A18502"/>
      <c r="B18502"/>
      <c r="C18502"/>
      <c r="D18502"/>
      <c r="E18502"/>
      <c r="F18502"/>
      <c r="G18502"/>
      <c r="H18502"/>
      <c r="I18502" s="75"/>
      <c r="J18502"/>
      <c r="K18502" s="2"/>
      <c r="L18502" s="60"/>
    </row>
    <row r="18503" spans="1:12">
      <c r="A18503"/>
      <c r="B18503"/>
      <c r="C18503"/>
      <c r="D18503"/>
      <c r="E18503"/>
      <c r="F18503"/>
      <c r="G18503"/>
      <c r="H18503"/>
      <c r="I18503" s="75"/>
      <c r="J18503"/>
      <c r="K18503" s="2"/>
      <c r="L18503" s="60"/>
    </row>
    <row r="18504" spans="1:12">
      <c r="A18504"/>
      <c r="B18504"/>
      <c r="C18504"/>
      <c r="D18504"/>
      <c r="E18504"/>
      <c r="F18504"/>
      <c r="G18504"/>
      <c r="H18504"/>
      <c r="I18504" s="75"/>
      <c r="J18504"/>
      <c r="K18504" s="2"/>
      <c r="L18504" s="60"/>
    </row>
    <row r="18505" spans="1:12">
      <c r="A18505"/>
      <c r="B18505"/>
      <c r="C18505"/>
      <c r="D18505"/>
      <c r="E18505"/>
      <c r="F18505"/>
      <c r="G18505"/>
      <c r="H18505"/>
      <c r="I18505" s="75"/>
      <c r="J18505"/>
      <c r="K18505" s="2"/>
      <c r="L18505" s="60"/>
    </row>
    <row r="18506" spans="1:12">
      <c r="A18506"/>
      <c r="B18506"/>
      <c r="C18506"/>
      <c r="D18506"/>
      <c r="E18506"/>
      <c r="F18506"/>
      <c r="G18506"/>
      <c r="H18506"/>
      <c r="I18506" s="75"/>
      <c r="J18506"/>
      <c r="K18506" s="2"/>
      <c r="L18506" s="60"/>
    </row>
    <row r="18507" spans="1:12">
      <c r="A18507"/>
      <c r="B18507"/>
      <c r="C18507"/>
      <c r="D18507"/>
      <c r="E18507"/>
      <c r="F18507"/>
      <c r="G18507"/>
      <c r="H18507"/>
      <c r="I18507" s="75"/>
      <c r="J18507"/>
      <c r="K18507" s="2"/>
      <c r="L18507" s="60"/>
    </row>
    <row r="18508" spans="1:12">
      <c r="A18508"/>
      <c r="B18508"/>
      <c r="C18508"/>
      <c r="D18508"/>
      <c r="E18508"/>
      <c r="F18508"/>
      <c r="G18508"/>
      <c r="H18508"/>
      <c r="I18508" s="75"/>
      <c r="J18508"/>
      <c r="K18508" s="2"/>
      <c r="L18508" s="60"/>
    </row>
    <row r="18509" spans="1:12">
      <c r="A18509"/>
      <c r="B18509"/>
      <c r="C18509"/>
      <c r="D18509"/>
      <c r="E18509"/>
      <c r="F18509"/>
      <c r="G18509"/>
      <c r="H18509"/>
      <c r="I18509" s="75"/>
      <c r="J18509"/>
      <c r="K18509" s="2"/>
      <c r="L18509" s="60"/>
    </row>
    <row r="18510" spans="1:12">
      <c r="A18510"/>
      <c r="B18510"/>
      <c r="C18510"/>
      <c r="D18510"/>
      <c r="E18510"/>
      <c r="F18510"/>
      <c r="G18510"/>
      <c r="H18510"/>
      <c r="I18510" s="75"/>
      <c r="J18510"/>
      <c r="K18510" s="2"/>
      <c r="L18510" s="60"/>
    </row>
    <row r="18511" spans="1:12">
      <c r="A18511"/>
      <c r="B18511"/>
      <c r="C18511"/>
      <c r="D18511"/>
      <c r="E18511"/>
      <c r="F18511"/>
      <c r="G18511"/>
      <c r="H18511"/>
      <c r="I18511" s="75"/>
      <c r="J18511"/>
      <c r="K18511" s="2"/>
      <c r="L18511" s="60"/>
    </row>
    <row r="18512" spans="1:12">
      <c r="A18512"/>
      <c r="B18512"/>
      <c r="C18512"/>
      <c r="D18512"/>
      <c r="E18512"/>
      <c r="F18512"/>
      <c r="G18512"/>
      <c r="H18512"/>
      <c r="I18512" s="75"/>
      <c r="J18512"/>
      <c r="K18512" s="2"/>
      <c r="L18512" s="60"/>
    </row>
    <row r="18513" spans="1:12">
      <c r="A18513"/>
      <c r="B18513"/>
      <c r="C18513"/>
      <c r="D18513"/>
      <c r="E18513"/>
      <c r="F18513"/>
      <c r="G18513"/>
      <c r="H18513"/>
      <c r="I18513" s="75"/>
      <c r="J18513"/>
      <c r="K18513" s="2"/>
      <c r="L18513" s="60"/>
    </row>
    <row r="18514" spans="1:12">
      <c r="A18514"/>
      <c r="B18514"/>
      <c r="C18514"/>
      <c r="D18514"/>
      <c r="E18514"/>
      <c r="F18514"/>
      <c r="G18514"/>
      <c r="H18514"/>
      <c r="I18514" s="75"/>
      <c r="J18514"/>
      <c r="K18514" s="2"/>
      <c r="L18514" s="60"/>
    </row>
    <row r="18515" spans="1:12">
      <c r="A18515"/>
      <c r="B18515"/>
      <c r="C18515"/>
      <c r="D18515"/>
      <c r="E18515"/>
      <c r="F18515"/>
      <c r="G18515"/>
      <c r="H18515"/>
      <c r="I18515" s="75"/>
      <c r="J18515"/>
      <c r="K18515" s="2"/>
      <c r="L18515" s="60"/>
    </row>
    <row r="18516" spans="1:12">
      <c r="A18516"/>
      <c r="B18516"/>
      <c r="C18516"/>
      <c r="D18516"/>
      <c r="E18516"/>
      <c r="F18516"/>
      <c r="G18516"/>
      <c r="H18516"/>
      <c r="I18516" s="75"/>
      <c r="J18516"/>
      <c r="K18516" s="2"/>
      <c r="L18516" s="60"/>
    </row>
    <row r="18517" spans="1:12">
      <c r="A18517"/>
      <c r="B18517"/>
      <c r="C18517"/>
      <c r="D18517"/>
      <c r="E18517"/>
      <c r="F18517"/>
      <c r="G18517"/>
      <c r="H18517"/>
      <c r="I18517" s="75"/>
      <c r="J18517"/>
      <c r="K18517" s="2"/>
      <c r="L18517" s="60"/>
    </row>
    <row r="18518" spans="1:12">
      <c r="A18518"/>
      <c r="B18518"/>
      <c r="C18518"/>
      <c r="D18518"/>
      <c r="E18518"/>
      <c r="F18518"/>
      <c r="G18518"/>
      <c r="H18518"/>
      <c r="I18518" s="75"/>
      <c r="J18518"/>
      <c r="K18518" s="2"/>
      <c r="L18518" s="60"/>
    </row>
    <row r="18519" spans="1:12">
      <c r="A18519"/>
      <c r="B18519"/>
      <c r="C18519"/>
      <c r="D18519"/>
      <c r="E18519"/>
      <c r="F18519"/>
      <c r="G18519"/>
      <c r="H18519"/>
      <c r="I18519" s="75"/>
      <c r="J18519"/>
      <c r="K18519" s="2"/>
      <c r="L18519" s="60"/>
    </row>
    <row r="18520" spans="1:12">
      <c r="A18520"/>
      <c r="B18520"/>
      <c r="C18520"/>
      <c r="D18520"/>
      <c r="E18520"/>
      <c r="F18520"/>
      <c r="G18520"/>
      <c r="H18520"/>
      <c r="I18520" s="75"/>
      <c r="J18520"/>
      <c r="K18520" s="2"/>
      <c r="L18520" s="60"/>
    </row>
    <row r="18521" spans="1:12">
      <c r="A18521"/>
      <c r="B18521"/>
      <c r="C18521"/>
      <c r="D18521"/>
      <c r="E18521"/>
      <c r="F18521"/>
      <c r="G18521"/>
      <c r="H18521"/>
      <c r="I18521" s="75"/>
      <c r="J18521"/>
      <c r="K18521" s="2"/>
      <c r="L18521" s="60"/>
    </row>
    <row r="18522" spans="1:12">
      <c r="A18522"/>
      <c r="B18522"/>
      <c r="C18522"/>
      <c r="D18522"/>
      <c r="E18522"/>
      <c r="F18522"/>
      <c r="G18522"/>
      <c r="H18522"/>
      <c r="I18522" s="75"/>
      <c r="J18522"/>
      <c r="K18522" s="2"/>
      <c r="L18522" s="60"/>
    </row>
    <row r="18523" spans="1:12">
      <c r="A18523"/>
      <c r="B18523"/>
      <c r="C18523"/>
      <c r="D18523"/>
      <c r="E18523"/>
      <c r="F18523"/>
      <c r="G18523"/>
      <c r="H18523"/>
      <c r="I18523" s="75"/>
      <c r="J18523"/>
      <c r="K18523" s="2"/>
      <c r="L18523" s="60"/>
    </row>
    <row r="18524" spans="1:12">
      <c r="A18524"/>
      <c r="B18524"/>
      <c r="C18524"/>
      <c r="D18524"/>
      <c r="E18524"/>
      <c r="F18524"/>
      <c r="G18524"/>
      <c r="H18524"/>
      <c r="I18524" s="75"/>
      <c r="J18524"/>
      <c r="K18524" s="2"/>
      <c r="L18524" s="60"/>
    </row>
    <row r="18525" spans="1:12">
      <c r="A18525"/>
      <c r="B18525"/>
      <c r="C18525"/>
      <c r="D18525"/>
      <c r="E18525"/>
      <c r="F18525"/>
      <c r="G18525"/>
      <c r="H18525"/>
      <c r="I18525" s="75"/>
      <c r="J18525"/>
      <c r="K18525" s="2"/>
      <c r="L18525" s="60"/>
    </row>
    <row r="18526" spans="1:12">
      <c r="A18526"/>
      <c r="B18526"/>
      <c r="C18526"/>
      <c r="D18526"/>
      <c r="E18526"/>
      <c r="F18526"/>
      <c r="G18526"/>
      <c r="H18526"/>
      <c r="I18526" s="75"/>
      <c r="J18526"/>
      <c r="K18526" s="2"/>
      <c r="L18526" s="60"/>
    </row>
    <row r="18527" spans="1:12">
      <c r="A18527"/>
      <c r="B18527"/>
      <c r="C18527"/>
      <c r="D18527"/>
      <c r="E18527"/>
      <c r="F18527"/>
      <c r="G18527"/>
      <c r="H18527"/>
      <c r="I18527" s="75"/>
      <c r="J18527"/>
      <c r="K18527" s="2"/>
      <c r="L18527" s="60"/>
    </row>
    <row r="18528" spans="1:12">
      <c r="A18528"/>
      <c r="B18528"/>
      <c r="C18528"/>
      <c r="D18528"/>
      <c r="E18528"/>
      <c r="F18528"/>
      <c r="G18528"/>
      <c r="H18528"/>
      <c r="I18528" s="75"/>
      <c r="J18528"/>
      <c r="K18528" s="2"/>
      <c r="L18528" s="60"/>
    </row>
    <row r="18529" spans="1:12">
      <c r="A18529"/>
      <c r="B18529"/>
      <c r="C18529"/>
      <c r="D18529"/>
      <c r="E18529"/>
      <c r="F18529"/>
      <c r="G18529"/>
      <c r="H18529"/>
      <c r="I18529" s="75"/>
      <c r="J18529"/>
      <c r="K18529" s="2"/>
      <c r="L18529" s="60"/>
    </row>
    <row r="18530" spans="1:12">
      <c r="A18530"/>
      <c r="B18530"/>
      <c r="C18530"/>
      <c r="D18530"/>
      <c r="E18530"/>
      <c r="F18530"/>
      <c r="G18530"/>
      <c r="H18530"/>
      <c r="I18530" s="75"/>
      <c r="J18530"/>
      <c r="K18530" s="2"/>
      <c r="L18530" s="60"/>
    </row>
    <row r="18531" spans="1:12">
      <c r="A18531"/>
      <c r="B18531"/>
      <c r="C18531"/>
      <c r="D18531"/>
      <c r="E18531"/>
      <c r="F18531"/>
      <c r="G18531"/>
      <c r="H18531"/>
      <c r="I18531" s="75"/>
      <c r="J18531"/>
      <c r="K18531" s="2"/>
      <c r="L18531" s="60"/>
    </row>
    <row r="18532" spans="1:12">
      <c r="A18532"/>
      <c r="B18532"/>
      <c r="C18532"/>
      <c r="D18532"/>
      <c r="E18532"/>
      <c r="F18532"/>
      <c r="G18532"/>
      <c r="H18532"/>
      <c r="I18532" s="75"/>
      <c r="J18532"/>
      <c r="K18532" s="2"/>
      <c r="L18532" s="60"/>
    </row>
    <row r="18533" spans="1:12">
      <c r="A18533"/>
      <c r="B18533"/>
      <c r="C18533"/>
      <c r="D18533"/>
      <c r="E18533"/>
      <c r="F18533"/>
      <c r="G18533"/>
      <c r="H18533"/>
      <c r="I18533" s="75"/>
      <c r="J18533"/>
      <c r="K18533" s="2"/>
      <c r="L18533" s="60"/>
    </row>
    <row r="18534" spans="1:12">
      <c r="A18534"/>
      <c r="B18534"/>
      <c r="C18534"/>
      <c r="D18534"/>
      <c r="E18534"/>
      <c r="F18534"/>
      <c r="G18534"/>
      <c r="H18534"/>
      <c r="I18534" s="75"/>
      <c r="J18534"/>
      <c r="K18534" s="2"/>
      <c r="L18534" s="60"/>
    </row>
    <row r="18535" spans="1:12">
      <c r="A18535"/>
      <c r="B18535"/>
      <c r="C18535"/>
      <c r="D18535"/>
      <c r="E18535"/>
      <c r="F18535"/>
      <c r="G18535"/>
      <c r="H18535"/>
      <c r="I18535" s="75"/>
      <c r="J18535"/>
      <c r="K18535" s="2"/>
      <c r="L18535" s="60"/>
    </row>
    <row r="18536" spans="1:12">
      <c r="A18536"/>
      <c r="B18536"/>
      <c r="C18536"/>
      <c r="D18536"/>
      <c r="E18536"/>
      <c r="F18536"/>
      <c r="G18536"/>
      <c r="H18536"/>
      <c r="I18536" s="75"/>
      <c r="J18536"/>
      <c r="K18536" s="2"/>
      <c r="L18536" s="60"/>
    </row>
    <row r="18537" spans="1:12">
      <c r="A18537"/>
      <c r="B18537"/>
      <c r="C18537"/>
      <c r="D18537"/>
      <c r="E18537"/>
      <c r="F18537"/>
      <c r="G18537"/>
      <c r="H18537"/>
      <c r="I18537" s="75"/>
      <c r="J18537"/>
      <c r="K18537" s="2"/>
      <c r="L18537" s="60"/>
    </row>
    <row r="18538" spans="1:12">
      <c r="A18538"/>
      <c r="B18538"/>
      <c r="C18538"/>
      <c r="D18538"/>
      <c r="E18538"/>
      <c r="F18538"/>
      <c r="G18538"/>
      <c r="H18538"/>
      <c r="I18538" s="75"/>
      <c r="J18538"/>
      <c r="K18538" s="2"/>
      <c r="L18538" s="60"/>
    </row>
    <row r="18539" spans="1:12">
      <c r="A18539"/>
      <c r="B18539"/>
      <c r="C18539"/>
      <c r="D18539"/>
      <c r="E18539"/>
      <c r="F18539"/>
      <c r="G18539"/>
      <c r="H18539"/>
      <c r="I18539" s="75"/>
      <c r="J18539"/>
      <c r="K18539" s="2"/>
      <c r="L18539" s="60"/>
    </row>
    <row r="18540" spans="1:12">
      <c r="A18540"/>
      <c r="B18540"/>
      <c r="C18540"/>
      <c r="D18540"/>
      <c r="E18540"/>
      <c r="F18540"/>
      <c r="G18540"/>
      <c r="H18540"/>
      <c r="I18540" s="75"/>
      <c r="J18540"/>
      <c r="K18540" s="2"/>
      <c r="L18540" s="60"/>
    </row>
    <row r="18541" spans="1:12">
      <c r="A18541"/>
      <c r="B18541"/>
      <c r="C18541"/>
      <c r="D18541"/>
      <c r="E18541"/>
      <c r="F18541"/>
      <c r="G18541"/>
      <c r="H18541"/>
      <c r="I18541" s="75"/>
      <c r="J18541"/>
      <c r="K18541" s="2"/>
      <c r="L18541" s="60"/>
    </row>
    <row r="18542" spans="1:12">
      <c r="A18542"/>
      <c r="B18542"/>
      <c r="C18542"/>
      <c r="D18542"/>
      <c r="E18542"/>
      <c r="F18542"/>
      <c r="G18542"/>
      <c r="H18542"/>
      <c r="I18542" s="75"/>
      <c r="J18542"/>
      <c r="K18542" s="2"/>
      <c r="L18542" s="60"/>
    </row>
    <row r="18543" spans="1:12">
      <c r="A18543"/>
      <c r="B18543"/>
      <c r="C18543"/>
      <c r="D18543"/>
      <c r="E18543"/>
      <c r="F18543"/>
      <c r="G18543"/>
      <c r="H18543"/>
      <c r="I18543" s="75"/>
      <c r="J18543"/>
      <c r="K18543" s="2"/>
      <c r="L18543" s="60"/>
    </row>
    <row r="18544" spans="1:12">
      <c r="A18544"/>
      <c r="B18544"/>
      <c r="C18544"/>
      <c r="D18544"/>
      <c r="E18544"/>
      <c r="F18544"/>
      <c r="G18544"/>
      <c r="H18544"/>
      <c r="I18544" s="75"/>
      <c r="J18544"/>
      <c r="K18544" s="2"/>
      <c r="L18544" s="60"/>
    </row>
    <row r="18545" spans="1:12">
      <c r="A18545"/>
      <c r="B18545"/>
      <c r="C18545"/>
      <c r="D18545"/>
      <c r="E18545"/>
      <c r="F18545"/>
      <c r="G18545"/>
      <c r="H18545"/>
      <c r="I18545" s="75"/>
      <c r="J18545"/>
      <c r="K18545" s="2"/>
      <c r="L18545" s="60"/>
    </row>
    <row r="18546" spans="1:12">
      <c r="A18546"/>
      <c r="B18546"/>
      <c r="C18546"/>
      <c r="D18546"/>
      <c r="E18546"/>
      <c r="F18546"/>
      <c r="G18546"/>
      <c r="H18546"/>
      <c r="I18546" s="75"/>
      <c r="J18546"/>
      <c r="K18546" s="2"/>
      <c r="L18546" s="60"/>
    </row>
    <row r="18547" spans="1:12">
      <c r="A18547"/>
      <c r="B18547"/>
      <c r="C18547"/>
      <c r="D18547"/>
      <c r="E18547"/>
      <c r="F18547"/>
      <c r="G18547"/>
      <c r="H18547"/>
      <c r="I18547" s="75"/>
      <c r="J18547"/>
      <c r="K18547" s="2"/>
      <c r="L18547" s="60"/>
    </row>
    <row r="18548" spans="1:12">
      <c r="A18548"/>
      <c r="B18548"/>
      <c r="C18548"/>
      <c r="D18548"/>
      <c r="E18548"/>
      <c r="F18548"/>
      <c r="G18548"/>
      <c r="H18548"/>
      <c r="I18548" s="75"/>
      <c r="J18548"/>
      <c r="K18548" s="2"/>
      <c r="L18548" s="60"/>
    </row>
    <row r="18549" spans="1:12">
      <c r="A18549"/>
      <c r="B18549"/>
      <c r="C18549"/>
      <c r="D18549"/>
      <c r="E18549"/>
      <c r="F18549"/>
      <c r="G18549"/>
      <c r="H18549"/>
      <c r="I18549" s="75"/>
      <c r="J18549"/>
      <c r="K18549" s="2"/>
      <c r="L18549" s="60"/>
    </row>
    <row r="18550" spans="1:12">
      <c r="A18550"/>
      <c r="B18550"/>
      <c r="C18550"/>
      <c r="D18550"/>
      <c r="E18550"/>
      <c r="F18550"/>
      <c r="G18550"/>
      <c r="H18550"/>
      <c r="I18550" s="75"/>
      <c r="J18550"/>
      <c r="K18550" s="2"/>
      <c r="L18550" s="60"/>
    </row>
    <row r="18551" spans="1:12">
      <c r="A18551"/>
      <c r="B18551"/>
      <c r="C18551"/>
      <c r="D18551"/>
      <c r="E18551"/>
      <c r="F18551"/>
      <c r="G18551"/>
      <c r="H18551"/>
      <c r="I18551" s="75"/>
      <c r="J18551"/>
      <c r="K18551" s="2"/>
      <c r="L18551" s="60"/>
    </row>
    <row r="18552" spans="1:12">
      <c r="A18552"/>
      <c r="B18552"/>
      <c r="C18552"/>
      <c r="D18552"/>
      <c r="E18552"/>
      <c r="F18552"/>
      <c r="G18552"/>
      <c r="H18552"/>
      <c r="I18552" s="75"/>
      <c r="J18552"/>
      <c r="K18552" s="2"/>
      <c r="L18552" s="60"/>
    </row>
    <row r="18553" spans="1:12">
      <c r="A18553"/>
      <c r="B18553"/>
      <c r="C18553"/>
      <c r="D18553"/>
      <c r="E18553"/>
      <c r="F18553"/>
      <c r="G18553"/>
      <c r="H18553"/>
      <c r="I18553" s="75"/>
      <c r="J18553"/>
      <c r="K18553" s="2"/>
      <c r="L18553" s="60"/>
    </row>
    <row r="18554" spans="1:12">
      <c r="A18554"/>
      <c r="B18554"/>
      <c r="C18554"/>
      <c r="D18554"/>
      <c r="E18554"/>
      <c r="F18554"/>
      <c r="G18554"/>
      <c r="H18554"/>
      <c r="I18554" s="75"/>
      <c r="J18554"/>
      <c r="K18554" s="2"/>
      <c r="L18554" s="60"/>
    </row>
    <row r="18555" spans="1:12">
      <c r="A18555"/>
      <c r="B18555"/>
      <c r="C18555"/>
      <c r="D18555"/>
      <c r="E18555"/>
      <c r="F18555"/>
      <c r="G18555"/>
      <c r="H18555"/>
      <c r="I18555" s="75"/>
      <c r="J18555"/>
      <c r="K18555" s="2"/>
      <c r="L18555" s="60"/>
    </row>
    <row r="18556" spans="1:12">
      <c r="A18556"/>
      <c r="B18556"/>
      <c r="C18556"/>
      <c r="D18556"/>
      <c r="E18556"/>
      <c r="F18556"/>
      <c r="G18556"/>
      <c r="H18556"/>
      <c r="I18556" s="75"/>
      <c r="J18556"/>
      <c r="K18556" s="2"/>
      <c r="L18556" s="60"/>
    </row>
    <row r="18557" spans="1:12">
      <c r="A18557"/>
      <c r="B18557"/>
      <c r="C18557"/>
      <c r="D18557"/>
      <c r="E18557"/>
      <c r="F18557"/>
      <c r="G18557"/>
      <c r="H18557"/>
      <c r="I18557" s="75"/>
      <c r="J18557"/>
      <c r="K18557" s="2"/>
      <c r="L18557" s="60"/>
    </row>
    <row r="18558" spans="1:12">
      <c r="A18558"/>
      <c r="B18558"/>
      <c r="C18558"/>
      <c r="D18558"/>
      <c r="E18558"/>
      <c r="F18558"/>
      <c r="G18558"/>
      <c r="H18558"/>
      <c r="I18558" s="75"/>
      <c r="J18558"/>
      <c r="K18558" s="2"/>
      <c r="L18558" s="60"/>
    </row>
    <row r="18559" spans="1:12">
      <c r="A18559"/>
      <c r="B18559"/>
      <c r="C18559"/>
      <c r="D18559"/>
      <c r="E18559"/>
      <c r="F18559"/>
      <c r="G18559"/>
      <c r="H18559"/>
      <c r="I18559" s="75"/>
      <c r="J18559"/>
      <c r="K18559" s="2"/>
      <c r="L18559" s="60"/>
    </row>
    <row r="18560" spans="1:12">
      <c r="A18560"/>
      <c r="B18560"/>
      <c r="C18560"/>
      <c r="D18560"/>
      <c r="E18560"/>
      <c r="F18560"/>
      <c r="G18560"/>
      <c r="H18560"/>
      <c r="I18560" s="75"/>
      <c r="J18560"/>
      <c r="K18560" s="2"/>
      <c r="L18560" s="60"/>
    </row>
    <row r="18561" spans="1:12">
      <c r="A18561"/>
      <c r="B18561"/>
      <c r="C18561"/>
      <c r="D18561"/>
      <c r="E18561"/>
      <c r="F18561"/>
      <c r="G18561"/>
      <c r="H18561"/>
      <c r="I18561" s="75"/>
      <c r="J18561"/>
      <c r="K18561" s="2"/>
      <c r="L18561" s="60"/>
    </row>
    <row r="18562" spans="1:12">
      <c r="A18562"/>
      <c r="B18562"/>
      <c r="C18562"/>
      <c r="D18562"/>
      <c r="E18562"/>
      <c r="F18562"/>
      <c r="G18562"/>
      <c r="H18562"/>
      <c r="I18562" s="75"/>
      <c r="J18562"/>
      <c r="K18562" s="2"/>
      <c r="L18562" s="60"/>
    </row>
    <row r="18563" spans="1:12">
      <c r="A18563"/>
      <c r="B18563"/>
      <c r="C18563"/>
      <c r="D18563"/>
      <c r="E18563"/>
      <c r="F18563"/>
      <c r="G18563"/>
      <c r="H18563"/>
      <c r="I18563" s="75"/>
      <c r="J18563"/>
      <c r="K18563" s="2"/>
      <c r="L18563" s="60"/>
    </row>
    <row r="18564" spans="1:12">
      <c r="A18564"/>
      <c r="B18564"/>
      <c r="C18564"/>
      <c r="D18564"/>
      <c r="E18564"/>
      <c r="F18564"/>
      <c r="G18564"/>
      <c r="H18564"/>
      <c r="I18564" s="75"/>
      <c r="J18564"/>
      <c r="K18564" s="2"/>
      <c r="L18564" s="60"/>
    </row>
    <row r="18565" spans="1:12">
      <c r="A18565"/>
      <c r="B18565"/>
      <c r="C18565"/>
      <c r="D18565"/>
      <c r="E18565"/>
      <c r="F18565"/>
      <c r="G18565"/>
      <c r="H18565"/>
      <c r="I18565" s="75"/>
      <c r="J18565"/>
      <c r="K18565" s="2"/>
      <c r="L18565" s="60"/>
    </row>
    <row r="18566" spans="1:12">
      <c r="A18566"/>
      <c r="B18566"/>
      <c r="C18566"/>
      <c r="D18566"/>
      <c r="E18566"/>
      <c r="F18566"/>
      <c r="G18566"/>
      <c r="H18566"/>
      <c r="I18566" s="75"/>
      <c r="J18566"/>
      <c r="K18566" s="2"/>
      <c r="L18566" s="60"/>
    </row>
    <row r="18567" spans="1:12">
      <c r="A18567"/>
      <c r="B18567"/>
      <c r="C18567"/>
      <c r="D18567"/>
      <c r="E18567"/>
      <c r="F18567"/>
      <c r="G18567"/>
      <c r="H18567"/>
      <c r="I18567" s="75"/>
      <c r="J18567"/>
      <c r="K18567" s="2"/>
      <c r="L18567" s="60"/>
    </row>
    <row r="18568" spans="1:12">
      <c r="A18568"/>
      <c r="B18568"/>
      <c r="C18568"/>
      <c r="D18568"/>
      <c r="E18568"/>
      <c r="F18568"/>
      <c r="G18568"/>
      <c r="H18568"/>
      <c r="I18568" s="75"/>
      <c r="J18568"/>
      <c r="K18568" s="2"/>
      <c r="L18568" s="60"/>
    </row>
    <row r="18569" spans="1:12">
      <c r="A18569"/>
      <c r="B18569"/>
      <c r="C18569"/>
      <c r="D18569"/>
      <c r="E18569"/>
      <c r="F18569"/>
      <c r="G18569"/>
      <c r="H18569"/>
      <c r="I18569" s="75"/>
      <c r="J18569"/>
      <c r="K18569" s="2"/>
      <c r="L18569" s="60"/>
    </row>
    <row r="18570" spans="1:12">
      <c r="A18570"/>
      <c r="B18570"/>
      <c r="C18570"/>
      <c r="D18570"/>
      <c r="E18570"/>
      <c r="F18570"/>
      <c r="G18570"/>
      <c r="H18570"/>
      <c r="I18570" s="75"/>
      <c r="J18570"/>
      <c r="K18570" s="2"/>
      <c r="L18570" s="60"/>
    </row>
    <row r="18571" spans="1:12">
      <c r="A18571"/>
      <c r="B18571"/>
      <c r="C18571"/>
      <c r="D18571"/>
      <c r="E18571"/>
      <c r="F18571"/>
      <c r="G18571"/>
      <c r="H18571"/>
      <c r="I18571" s="75"/>
      <c r="J18571"/>
      <c r="K18571" s="2"/>
      <c r="L18571" s="60"/>
    </row>
    <row r="18572" spans="1:12">
      <c r="A18572"/>
      <c r="B18572"/>
      <c r="C18572"/>
      <c r="D18572"/>
      <c r="E18572"/>
      <c r="F18572"/>
      <c r="G18572"/>
      <c r="H18572"/>
      <c r="I18572" s="75"/>
      <c r="J18572"/>
      <c r="K18572" s="2"/>
      <c r="L18572" s="60"/>
    </row>
    <row r="18573" spans="1:12">
      <c r="A18573"/>
      <c r="B18573"/>
      <c r="C18573"/>
      <c r="D18573"/>
      <c r="E18573"/>
      <c r="F18573"/>
      <c r="G18573"/>
      <c r="H18573"/>
      <c r="I18573" s="75"/>
      <c r="J18573"/>
      <c r="K18573" s="2"/>
      <c r="L18573" s="60"/>
    </row>
    <row r="18574" spans="1:12">
      <c r="A18574"/>
      <c r="B18574"/>
      <c r="C18574"/>
      <c r="D18574"/>
      <c r="E18574"/>
      <c r="F18574"/>
      <c r="G18574"/>
      <c r="H18574"/>
      <c r="I18574" s="75"/>
      <c r="J18574"/>
      <c r="K18574" s="2"/>
      <c r="L18574" s="60"/>
    </row>
    <row r="18575" spans="1:12">
      <c r="A18575"/>
      <c r="B18575"/>
      <c r="C18575"/>
      <c r="D18575"/>
      <c r="E18575"/>
      <c r="F18575"/>
      <c r="G18575"/>
      <c r="H18575"/>
      <c r="I18575" s="75"/>
      <c r="J18575"/>
      <c r="K18575" s="2"/>
      <c r="L18575" s="60"/>
    </row>
    <row r="18576" spans="1:12">
      <c r="A18576"/>
      <c r="B18576"/>
      <c r="C18576"/>
      <c r="D18576"/>
      <c r="E18576"/>
      <c r="F18576"/>
      <c r="G18576"/>
      <c r="H18576"/>
      <c r="I18576" s="75"/>
      <c r="J18576"/>
      <c r="K18576" s="2"/>
      <c r="L18576" s="60"/>
    </row>
    <row r="18577" spans="1:12">
      <c r="A18577"/>
      <c r="B18577"/>
      <c r="C18577"/>
      <c r="D18577"/>
      <c r="E18577"/>
      <c r="F18577"/>
      <c r="G18577"/>
      <c r="H18577"/>
      <c r="I18577" s="75"/>
      <c r="J18577"/>
      <c r="K18577" s="2"/>
      <c r="L18577" s="60"/>
    </row>
    <row r="18578" spans="1:12">
      <c r="A18578"/>
      <c r="B18578"/>
      <c r="C18578"/>
      <c r="D18578"/>
      <c r="E18578"/>
      <c r="F18578"/>
      <c r="G18578"/>
      <c r="H18578"/>
      <c r="I18578" s="75"/>
      <c r="J18578"/>
      <c r="K18578" s="2"/>
      <c r="L18578" s="60"/>
    </row>
    <row r="18579" spans="1:12">
      <c r="A18579"/>
      <c r="B18579"/>
      <c r="C18579"/>
      <c r="D18579"/>
      <c r="E18579"/>
      <c r="F18579"/>
      <c r="G18579"/>
      <c r="H18579"/>
      <c r="I18579" s="75"/>
      <c r="J18579"/>
      <c r="K18579" s="2"/>
      <c r="L18579" s="60"/>
    </row>
    <row r="18580" spans="1:12">
      <c r="A18580"/>
      <c r="B18580"/>
      <c r="C18580"/>
      <c r="D18580"/>
      <c r="E18580"/>
      <c r="F18580"/>
      <c r="G18580"/>
      <c r="H18580"/>
      <c r="I18580" s="75"/>
      <c r="J18580"/>
      <c r="K18580" s="2"/>
      <c r="L18580" s="60"/>
    </row>
    <row r="18581" spans="1:12">
      <c r="A18581"/>
      <c r="B18581"/>
      <c r="C18581"/>
      <c r="D18581"/>
      <c r="E18581"/>
      <c r="F18581"/>
      <c r="G18581"/>
      <c r="H18581"/>
      <c r="I18581" s="75"/>
      <c r="J18581"/>
      <c r="K18581" s="2"/>
      <c r="L18581" s="60"/>
    </row>
    <row r="18582" spans="1:12">
      <c r="A18582"/>
      <c r="B18582"/>
      <c r="C18582"/>
      <c r="D18582"/>
      <c r="E18582"/>
      <c r="F18582"/>
      <c r="G18582"/>
      <c r="H18582"/>
      <c r="I18582" s="75"/>
      <c r="J18582"/>
      <c r="K18582" s="2"/>
      <c r="L18582" s="60"/>
    </row>
    <row r="18583" spans="1:12">
      <c r="A18583"/>
      <c r="B18583"/>
      <c r="C18583"/>
      <c r="D18583"/>
      <c r="E18583"/>
      <c r="F18583"/>
      <c r="G18583"/>
      <c r="H18583"/>
      <c r="I18583" s="75"/>
      <c r="J18583"/>
      <c r="K18583" s="2"/>
      <c r="L18583" s="60"/>
    </row>
    <row r="18584" spans="1:12">
      <c r="A18584"/>
      <c r="B18584"/>
      <c r="C18584"/>
      <c r="D18584"/>
      <c r="E18584"/>
      <c r="F18584"/>
      <c r="G18584"/>
      <c r="H18584"/>
      <c r="I18584" s="75"/>
      <c r="J18584"/>
      <c r="K18584" s="2"/>
      <c r="L18584" s="60"/>
    </row>
    <row r="18585" spans="1:12">
      <c r="A18585"/>
      <c r="B18585"/>
      <c r="C18585"/>
      <c r="D18585"/>
      <c r="E18585"/>
      <c r="F18585"/>
      <c r="G18585"/>
      <c r="H18585"/>
      <c r="I18585" s="75"/>
      <c r="J18585"/>
      <c r="K18585" s="2"/>
      <c r="L18585" s="60"/>
    </row>
    <row r="18586" spans="1:12">
      <c r="A18586"/>
      <c r="B18586"/>
      <c r="C18586"/>
      <c r="D18586"/>
      <c r="E18586"/>
      <c r="F18586"/>
      <c r="G18586"/>
      <c r="H18586"/>
      <c r="I18586" s="75"/>
      <c r="J18586"/>
      <c r="K18586" s="2"/>
      <c r="L18586" s="60"/>
    </row>
    <row r="18587" spans="1:12">
      <c r="A18587"/>
      <c r="B18587"/>
      <c r="C18587"/>
      <c r="D18587"/>
      <c r="E18587"/>
      <c r="F18587"/>
      <c r="G18587"/>
      <c r="H18587"/>
      <c r="I18587" s="75"/>
      <c r="J18587"/>
      <c r="K18587" s="2"/>
      <c r="L18587" s="60"/>
    </row>
    <row r="18588" spans="1:12">
      <c r="A18588"/>
      <c r="B18588"/>
      <c r="C18588"/>
      <c r="D18588"/>
      <c r="E18588"/>
      <c r="F18588"/>
      <c r="G18588"/>
      <c r="H18588"/>
      <c r="I18588" s="75"/>
      <c r="J18588"/>
      <c r="K18588" s="2"/>
      <c r="L18588" s="60"/>
    </row>
    <row r="18589" spans="1:12">
      <c r="A18589"/>
      <c r="B18589"/>
      <c r="C18589"/>
      <c r="D18589"/>
      <c r="E18589"/>
      <c r="F18589"/>
      <c r="G18589"/>
      <c r="H18589"/>
      <c r="I18589" s="75"/>
      <c r="J18589"/>
      <c r="K18589" s="2"/>
      <c r="L18589" s="60"/>
    </row>
    <row r="18590" spans="1:12">
      <c r="A18590"/>
      <c r="B18590"/>
      <c r="C18590"/>
      <c r="D18590"/>
      <c r="E18590"/>
      <c r="F18590"/>
      <c r="G18590"/>
      <c r="H18590"/>
      <c r="I18590" s="75"/>
      <c r="J18590"/>
      <c r="K18590" s="2"/>
      <c r="L18590" s="60"/>
    </row>
    <row r="18591" spans="1:12">
      <c r="A18591"/>
      <c r="B18591"/>
      <c r="C18591"/>
      <c r="D18591"/>
      <c r="E18591"/>
      <c r="F18591"/>
      <c r="G18591"/>
      <c r="H18591"/>
      <c r="I18591" s="75"/>
      <c r="J18591"/>
      <c r="K18591" s="2"/>
      <c r="L18591" s="60"/>
    </row>
    <row r="18592" spans="1:12">
      <c r="A18592"/>
      <c r="B18592"/>
      <c r="C18592"/>
      <c r="D18592"/>
      <c r="E18592"/>
      <c r="F18592"/>
      <c r="G18592"/>
      <c r="H18592"/>
      <c r="I18592" s="75"/>
      <c r="J18592"/>
      <c r="K18592" s="2"/>
      <c r="L18592" s="60"/>
    </row>
    <row r="18593" spans="1:12">
      <c r="A18593"/>
      <c r="B18593"/>
      <c r="C18593"/>
      <c r="D18593"/>
      <c r="E18593"/>
      <c r="F18593"/>
      <c r="G18593"/>
      <c r="H18593"/>
      <c r="I18593" s="75"/>
      <c r="J18593"/>
      <c r="K18593" s="2"/>
      <c r="L18593" s="60"/>
    </row>
    <row r="18594" spans="1:12">
      <c r="A18594"/>
      <c r="B18594"/>
      <c r="C18594"/>
      <c r="D18594"/>
      <c r="E18594"/>
      <c r="F18594"/>
      <c r="G18594"/>
      <c r="H18594"/>
      <c r="I18594" s="75"/>
      <c r="J18594"/>
      <c r="K18594" s="2"/>
      <c r="L18594" s="60"/>
    </row>
    <row r="18595" spans="1:12">
      <c r="A18595"/>
      <c r="B18595"/>
      <c r="C18595"/>
      <c r="D18595"/>
      <c r="E18595"/>
      <c r="F18595"/>
      <c r="G18595"/>
      <c r="H18595"/>
      <c r="I18595" s="75"/>
      <c r="J18595"/>
      <c r="K18595" s="2"/>
      <c r="L18595" s="60"/>
    </row>
    <row r="18596" spans="1:12">
      <c r="A18596"/>
      <c r="B18596"/>
      <c r="C18596"/>
      <c r="D18596"/>
      <c r="E18596"/>
      <c r="F18596"/>
      <c r="G18596"/>
      <c r="H18596"/>
      <c r="I18596" s="75"/>
      <c r="J18596"/>
      <c r="K18596" s="2"/>
      <c r="L18596" s="60"/>
    </row>
    <row r="18597" spans="1:12">
      <c r="A18597"/>
      <c r="B18597"/>
      <c r="C18597"/>
      <c r="D18597"/>
      <c r="E18597"/>
      <c r="F18597"/>
      <c r="G18597"/>
      <c r="H18597"/>
      <c r="I18597" s="75"/>
      <c r="J18597"/>
      <c r="K18597" s="2"/>
      <c r="L18597" s="60"/>
    </row>
    <row r="18598" spans="1:12">
      <c r="A18598"/>
      <c r="B18598"/>
      <c r="C18598"/>
      <c r="D18598"/>
      <c r="E18598"/>
      <c r="F18598"/>
      <c r="G18598"/>
      <c r="H18598"/>
      <c r="I18598" s="75"/>
      <c r="J18598"/>
      <c r="K18598" s="2"/>
      <c r="L18598" s="60"/>
    </row>
    <row r="18599" spans="1:12">
      <c r="A18599"/>
      <c r="B18599"/>
      <c r="C18599"/>
      <c r="D18599"/>
      <c r="E18599"/>
      <c r="F18599"/>
      <c r="G18599"/>
      <c r="H18599"/>
      <c r="I18599" s="75"/>
      <c r="J18599"/>
      <c r="K18599" s="2"/>
      <c r="L18599" s="60"/>
    </row>
    <row r="18600" spans="1:12">
      <c r="A18600"/>
      <c r="B18600"/>
      <c r="C18600"/>
      <c r="D18600"/>
      <c r="E18600"/>
      <c r="F18600"/>
      <c r="G18600"/>
      <c r="H18600"/>
      <c r="I18600" s="75"/>
      <c r="J18600"/>
      <c r="K18600" s="2"/>
      <c r="L18600" s="60"/>
    </row>
    <row r="18601" spans="1:12">
      <c r="A18601"/>
      <c r="B18601"/>
      <c r="C18601"/>
      <c r="D18601"/>
      <c r="E18601"/>
      <c r="F18601"/>
      <c r="G18601"/>
      <c r="H18601"/>
      <c r="I18601" s="75"/>
      <c r="J18601"/>
      <c r="K18601" s="2"/>
      <c r="L18601" s="60"/>
    </row>
    <row r="18602" spans="1:12">
      <c r="A18602"/>
      <c r="B18602"/>
      <c r="C18602"/>
      <c r="D18602"/>
      <c r="E18602"/>
      <c r="F18602"/>
      <c r="G18602"/>
      <c r="H18602"/>
      <c r="I18602" s="75"/>
      <c r="J18602"/>
      <c r="K18602" s="2"/>
      <c r="L18602" s="60"/>
    </row>
    <row r="18603" spans="1:12">
      <c r="A18603"/>
      <c r="B18603"/>
      <c r="C18603"/>
      <c r="D18603"/>
      <c r="E18603"/>
      <c r="F18603"/>
      <c r="G18603"/>
      <c r="H18603"/>
      <c r="I18603" s="75"/>
      <c r="J18603"/>
      <c r="K18603" s="2"/>
      <c r="L18603" s="60"/>
    </row>
    <row r="18604" spans="1:12">
      <c r="A18604"/>
      <c r="B18604"/>
      <c r="C18604"/>
      <c r="D18604"/>
      <c r="E18604"/>
      <c r="F18604"/>
      <c r="G18604"/>
      <c r="H18604"/>
      <c r="I18604" s="75"/>
      <c r="J18604"/>
      <c r="K18604" s="2"/>
      <c r="L18604" s="60"/>
    </row>
    <row r="18605" spans="1:12">
      <c r="A18605"/>
      <c r="B18605"/>
      <c r="C18605"/>
      <c r="D18605"/>
      <c r="E18605"/>
      <c r="F18605"/>
      <c r="G18605"/>
      <c r="H18605"/>
      <c r="I18605" s="75"/>
      <c r="J18605"/>
      <c r="K18605" s="2"/>
      <c r="L18605" s="60"/>
    </row>
    <row r="18606" spans="1:12">
      <c r="A18606"/>
      <c r="B18606"/>
      <c r="C18606"/>
      <c r="D18606"/>
      <c r="E18606"/>
      <c r="F18606"/>
      <c r="G18606"/>
      <c r="H18606"/>
      <c r="I18606" s="75"/>
      <c r="J18606"/>
      <c r="K18606" s="2"/>
      <c r="L18606" s="60"/>
    </row>
    <row r="18607" spans="1:12">
      <c r="A18607"/>
      <c r="B18607"/>
      <c r="C18607"/>
      <c r="D18607"/>
      <c r="E18607"/>
      <c r="F18607"/>
      <c r="G18607"/>
      <c r="H18607"/>
      <c r="I18607" s="75"/>
      <c r="J18607"/>
      <c r="K18607" s="2"/>
      <c r="L18607" s="60"/>
    </row>
    <row r="18608" spans="1:12">
      <c r="A18608"/>
      <c r="B18608"/>
      <c r="C18608"/>
      <c r="D18608"/>
      <c r="E18608"/>
      <c r="F18608"/>
      <c r="G18608"/>
      <c r="H18608"/>
      <c r="I18608" s="75"/>
      <c r="J18608"/>
      <c r="K18608" s="2"/>
      <c r="L18608" s="60"/>
    </row>
    <row r="18609" spans="1:12">
      <c r="A18609"/>
      <c r="B18609"/>
      <c r="C18609"/>
      <c r="D18609"/>
      <c r="E18609"/>
      <c r="F18609"/>
      <c r="G18609"/>
      <c r="H18609"/>
      <c r="I18609" s="75"/>
      <c r="J18609"/>
      <c r="K18609" s="2"/>
      <c r="L18609" s="60"/>
    </row>
    <row r="18610" spans="1:12">
      <c r="A18610"/>
      <c r="B18610"/>
      <c r="C18610"/>
      <c r="D18610"/>
      <c r="E18610"/>
      <c r="F18610"/>
      <c r="G18610"/>
      <c r="H18610"/>
      <c r="I18610" s="75"/>
      <c r="J18610"/>
      <c r="K18610" s="2"/>
      <c r="L18610" s="60"/>
    </row>
    <row r="18611" spans="1:12">
      <c r="A18611"/>
      <c r="B18611"/>
      <c r="C18611"/>
      <c r="D18611"/>
      <c r="E18611"/>
      <c r="F18611"/>
      <c r="G18611"/>
      <c r="H18611"/>
      <c r="I18611" s="75"/>
      <c r="J18611"/>
      <c r="K18611" s="2"/>
      <c r="L18611" s="60"/>
    </row>
    <row r="18612" spans="1:12">
      <c r="A18612"/>
      <c r="B18612"/>
      <c r="C18612"/>
      <c r="D18612"/>
      <c r="E18612"/>
      <c r="F18612"/>
      <c r="G18612"/>
      <c r="H18612"/>
      <c r="I18612" s="75"/>
      <c r="J18612"/>
      <c r="K18612" s="2"/>
      <c r="L18612" s="60"/>
    </row>
    <row r="18613" spans="1:12">
      <c r="A18613"/>
      <c r="B18613"/>
      <c r="C18613"/>
      <c r="D18613"/>
      <c r="E18613"/>
      <c r="F18613"/>
      <c r="G18613"/>
      <c r="H18613"/>
      <c r="I18613" s="75"/>
      <c r="J18613"/>
      <c r="K18613" s="2"/>
      <c r="L18613" s="60"/>
    </row>
    <row r="18614" spans="1:12">
      <c r="A18614"/>
      <c r="B18614"/>
      <c r="C18614"/>
      <c r="D18614"/>
      <c r="E18614"/>
      <c r="F18614"/>
      <c r="G18614"/>
      <c r="H18614"/>
      <c r="I18614" s="75"/>
      <c r="J18614"/>
      <c r="K18614" s="2"/>
      <c r="L18614" s="60"/>
    </row>
    <row r="18615" spans="1:12">
      <c r="A18615"/>
      <c r="B18615"/>
      <c r="C18615"/>
      <c r="D18615"/>
      <c r="E18615"/>
      <c r="F18615"/>
      <c r="G18615"/>
      <c r="H18615"/>
      <c r="I18615" s="75"/>
      <c r="J18615"/>
      <c r="K18615" s="2"/>
      <c r="L18615" s="60"/>
    </row>
    <row r="18616" spans="1:12">
      <c r="A18616"/>
      <c r="B18616"/>
      <c r="C18616"/>
      <c r="D18616"/>
      <c r="E18616"/>
      <c r="F18616"/>
      <c r="G18616"/>
      <c r="H18616"/>
      <c r="I18616" s="75"/>
      <c r="J18616"/>
      <c r="K18616" s="2"/>
      <c r="L18616" s="60"/>
    </row>
    <row r="18617" spans="1:12">
      <c r="A18617"/>
      <c r="B18617"/>
      <c r="C18617"/>
      <c r="D18617"/>
      <c r="E18617"/>
      <c r="F18617"/>
      <c r="G18617"/>
      <c r="H18617"/>
      <c r="I18617" s="75"/>
      <c r="J18617"/>
      <c r="K18617" s="2"/>
      <c r="L18617" s="60"/>
    </row>
    <row r="18618" spans="1:12">
      <c r="A18618"/>
      <c r="B18618"/>
      <c r="C18618"/>
      <c r="D18618"/>
      <c r="E18618"/>
      <c r="F18618"/>
      <c r="G18618"/>
      <c r="H18618"/>
      <c r="I18618" s="75"/>
      <c r="J18618"/>
      <c r="K18618" s="2"/>
      <c r="L18618" s="60"/>
    </row>
    <row r="18619" spans="1:12">
      <c r="A18619"/>
      <c r="B18619"/>
      <c r="C18619"/>
      <c r="D18619"/>
      <c r="E18619"/>
      <c r="F18619"/>
      <c r="G18619"/>
      <c r="H18619"/>
      <c r="I18619" s="75"/>
      <c r="J18619"/>
      <c r="K18619" s="2"/>
      <c r="L18619" s="60"/>
    </row>
    <row r="18620" spans="1:12">
      <c r="A18620"/>
      <c r="B18620"/>
      <c r="C18620"/>
      <c r="D18620"/>
      <c r="E18620"/>
      <c r="F18620"/>
      <c r="G18620"/>
      <c r="H18620"/>
      <c r="I18620" s="75"/>
      <c r="J18620"/>
      <c r="K18620" s="2"/>
      <c r="L18620" s="60"/>
    </row>
    <row r="18621" spans="1:12">
      <c r="A18621"/>
      <c r="B18621"/>
      <c r="C18621"/>
      <c r="D18621"/>
      <c r="E18621"/>
      <c r="F18621"/>
      <c r="G18621"/>
      <c r="H18621"/>
      <c r="I18621" s="75"/>
      <c r="J18621"/>
      <c r="K18621" s="2"/>
      <c r="L18621" s="60"/>
    </row>
    <row r="18622" spans="1:12">
      <c r="A18622"/>
      <c r="B18622"/>
      <c r="C18622"/>
      <c r="D18622"/>
      <c r="E18622"/>
      <c r="F18622"/>
      <c r="G18622"/>
      <c r="H18622"/>
      <c r="I18622" s="75"/>
      <c r="J18622"/>
      <c r="K18622" s="2"/>
      <c r="L18622" s="60"/>
    </row>
    <row r="18623" spans="1:12">
      <c r="A18623"/>
      <c r="B18623"/>
      <c r="C18623"/>
      <c r="D18623"/>
      <c r="E18623"/>
      <c r="F18623"/>
      <c r="G18623"/>
      <c r="H18623"/>
      <c r="I18623" s="75"/>
      <c r="J18623"/>
      <c r="K18623" s="2"/>
      <c r="L18623" s="60"/>
    </row>
    <row r="18624" spans="1:12">
      <c r="A18624"/>
      <c r="B18624"/>
      <c r="C18624"/>
      <c r="D18624"/>
      <c r="E18624"/>
      <c r="F18624"/>
      <c r="G18624"/>
      <c r="H18624"/>
      <c r="I18624" s="75"/>
      <c r="J18624"/>
      <c r="K18624" s="2"/>
      <c r="L18624" s="60"/>
    </row>
    <row r="18625" spans="1:12">
      <c r="A18625"/>
      <c r="B18625"/>
      <c r="C18625"/>
      <c r="D18625"/>
      <c r="E18625"/>
      <c r="F18625"/>
      <c r="G18625"/>
      <c r="H18625"/>
      <c r="I18625" s="75"/>
      <c r="J18625"/>
      <c r="K18625" s="2"/>
      <c r="L18625" s="60"/>
    </row>
    <row r="18626" spans="1:12">
      <c r="A18626"/>
      <c r="B18626"/>
      <c r="C18626"/>
      <c r="D18626"/>
      <c r="E18626"/>
      <c r="F18626"/>
      <c r="G18626"/>
      <c r="H18626"/>
      <c r="I18626" s="75"/>
      <c r="J18626"/>
      <c r="K18626" s="2"/>
      <c r="L18626" s="60"/>
    </row>
    <row r="18627" spans="1:12">
      <c r="A18627"/>
      <c r="B18627"/>
      <c r="C18627"/>
      <c r="D18627"/>
      <c r="E18627"/>
      <c r="F18627"/>
      <c r="G18627"/>
      <c r="H18627"/>
      <c r="I18627" s="75"/>
      <c r="J18627"/>
      <c r="K18627" s="2"/>
      <c r="L18627" s="60"/>
    </row>
    <row r="18628" spans="1:12">
      <c r="A18628"/>
      <c r="B18628"/>
      <c r="C18628"/>
      <c r="D18628"/>
      <c r="E18628"/>
      <c r="F18628"/>
      <c r="G18628"/>
      <c r="H18628"/>
      <c r="I18628" s="75"/>
      <c r="J18628"/>
      <c r="K18628" s="2"/>
      <c r="L18628" s="60"/>
    </row>
    <row r="18629" spans="1:12">
      <c r="A18629"/>
      <c r="B18629"/>
      <c r="C18629"/>
      <c r="D18629"/>
      <c r="E18629"/>
      <c r="F18629"/>
      <c r="G18629"/>
      <c r="H18629"/>
      <c r="I18629" s="75"/>
      <c r="J18629"/>
      <c r="K18629" s="2"/>
      <c r="L18629" s="60"/>
    </row>
    <row r="18630" spans="1:12">
      <c r="A18630"/>
      <c r="B18630"/>
      <c r="C18630"/>
      <c r="D18630"/>
      <c r="E18630"/>
      <c r="F18630"/>
      <c r="G18630"/>
      <c r="H18630"/>
      <c r="I18630" s="75"/>
      <c r="J18630"/>
      <c r="K18630" s="2"/>
      <c r="L18630" s="60"/>
    </row>
    <row r="18631" spans="1:12">
      <c r="A18631"/>
      <c r="B18631"/>
      <c r="C18631"/>
      <c r="D18631"/>
      <c r="E18631"/>
      <c r="F18631"/>
      <c r="G18631"/>
      <c r="H18631"/>
      <c r="I18631" s="75"/>
      <c r="J18631"/>
      <c r="K18631" s="2"/>
      <c r="L18631" s="60"/>
    </row>
    <row r="18632" spans="1:12">
      <c r="A18632"/>
      <c r="B18632"/>
      <c r="C18632"/>
      <c r="D18632"/>
      <c r="E18632"/>
      <c r="F18632"/>
      <c r="G18632"/>
      <c r="H18632"/>
      <c r="I18632" s="75"/>
      <c r="J18632"/>
      <c r="K18632" s="2"/>
      <c r="L18632" s="60"/>
    </row>
    <row r="18633" spans="1:12">
      <c r="A18633"/>
      <c r="B18633"/>
      <c r="C18633"/>
      <c r="D18633"/>
      <c r="E18633"/>
      <c r="F18633"/>
      <c r="G18633"/>
      <c r="H18633"/>
      <c r="I18633" s="75"/>
      <c r="J18633"/>
      <c r="K18633" s="2"/>
      <c r="L18633" s="60"/>
    </row>
    <row r="18634" spans="1:12">
      <c r="A18634"/>
      <c r="B18634"/>
      <c r="C18634"/>
      <c r="D18634"/>
      <c r="E18634"/>
      <c r="F18634"/>
      <c r="G18634"/>
      <c r="H18634"/>
      <c r="I18634" s="75"/>
      <c r="J18634"/>
      <c r="K18634" s="2"/>
      <c r="L18634" s="60"/>
    </row>
    <row r="18635" spans="1:12">
      <c r="A18635"/>
      <c r="B18635"/>
      <c r="C18635"/>
      <c r="D18635"/>
      <c r="E18635"/>
      <c r="F18635"/>
      <c r="G18635"/>
      <c r="H18635"/>
      <c r="I18635" s="75"/>
      <c r="J18635"/>
      <c r="K18635" s="2"/>
      <c r="L18635" s="60"/>
    </row>
    <row r="18636" spans="1:12">
      <c r="A18636"/>
      <c r="B18636"/>
      <c r="C18636"/>
      <c r="D18636"/>
      <c r="E18636"/>
      <c r="F18636"/>
      <c r="G18636"/>
      <c r="H18636"/>
      <c r="I18636" s="75"/>
      <c r="J18636"/>
      <c r="K18636" s="2"/>
      <c r="L18636" s="60"/>
    </row>
    <row r="18637" spans="1:12">
      <c r="A18637"/>
      <c r="B18637"/>
      <c r="C18637"/>
      <c r="D18637"/>
      <c r="E18637"/>
      <c r="F18637"/>
      <c r="G18637"/>
      <c r="H18637"/>
      <c r="I18637" s="75"/>
      <c r="J18637"/>
      <c r="K18637" s="2"/>
      <c r="L18637" s="60"/>
    </row>
    <row r="18638" spans="1:12">
      <c r="A18638"/>
      <c r="B18638"/>
      <c r="C18638"/>
      <c r="D18638"/>
      <c r="E18638"/>
      <c r="F18638"/>
      <c r="G18638"/>
      <c r="H18638"/>
      <c r="I18638" s="75"/>
      <c r="J18638"/>
      <c r="K18638" s="2"/>
      <c r="L18638" s="60"/>
    </row>
    <row r="18639" spans="1:12">
      <c r="A18639"/>
      <c r="B18639"/>
      <c r="C18639"/>
      <c r="D18639"/>
      <c r="E18639"/>
      <c r="F18639"/>
      <c r="G18639"/>
      <c r="H18639"/>
      <c r="I18639" s="75"/>
      <c r="J18639"/>
      <c r="K18639" s="2"/>
      <c r="L18639" s="60"/>
    </row>
    <row r="18640" spans="1:12">
      <c r="A18640"/>
      <c r="B18640"/>
      <c r="C18640"/>
      <c r="D18640"/>
      <c r="E18640"/>
      <c r="F18640"/>
      <c r="G18640"/>
      <c r="H18640"/>
      <c r="I18640" s="75"/>
      <c r="J18640"/>
      <c r="K18640" s="2"/>
      <c r="L18640" s="60"/>
    </row>
    <row r="18641" spans="1:12">
      <c r="A18641"/>
      <c r="B18641"/>
      <c r="C18641"/>
      <c r="D18641"/>
      <c r="E18641"/>
      <c r="F18641"/>
      <c r="G18641"/>
      <c r="H18641"/>
      <c r="I18641" s="75"/>
      <c r="J18641"/>
      <c r="K18641" s="2"/>
      <c r="L18641" s="60"/>
    </row>
    <row r="18642" spans="1:12">
      <c r="A18642"/>
      <c r="B18642"/>
      <c r="C18642"/>
      <c r="D18642"/>
      <c r="E18642"/>
      <c r="F18642"/>
      <c r="G18642"/>
      <c r="H18642"/>
      <c r="I18642" s="75"/>
      <c r="J18642"/>
      <c r="K18642" s="2"/>
      <c r="L18642" s="60"/>
    </row>
    <row r="18643" spans="1:12">
      <c r="A18643"/>
      <c r="B18643"/>
      <c r="C18643"/>
      <c r="D18643"/>
      <c r="E18643"/>
      <c r="F18643"/>
      <c r="G18643"/>
      <c r="H18643"/>
      <c r="I18643" s="75"/>
      <c r="J18643"/>
      <c r="K18643" s="2"/>
      <c r="L18643" s="60"/>
    </row>
    <row r="18644" spans="1:12">
      <c r="A18644"/>
      <c r="B18644"/>
      <c r="C18644"/>
      <c r="D18644"/>
      <c r="E18644"/>
      <c r="F18644"/>
      <c r="G18644"/>
      <c r="H18644"/>
      <c r="I18644" s="75"/>
      <c r="J18644"/>
      <c r="K18644" s="2"/>
      <c r="L18644" s="60"/>
    </row>
    <row r="18645" spans="1:12">
      <c r="A18645"/>
      <c r="B18645"/>
      <c r="C18645"/>
      <c r="D18645"/>
      <c r="E18645"/>
      <c r="F18645"/>
      <c r="G18645"/>
      <c r="H18645"/>
      <c r="I18645" s="75"/>
      <c r="J18645"/>
      <c r="K18645" s="2"/>
      <c r="L18645" s="60"/>
    </row>
    <row r="18646" spans="1:12">
      <c r="A18646"/>
      <c r="B18646"/>
      <c r="C18646"/>
      <c r="D18646"/>
      <c r="E18646"/>
      <c r="F18646"/>
      <c r="G18646"/>
      <c r="H18646"/>
      <c r="I18646" s="75"/>
      <c r="J18646"/>
      <c r="K18646" s="2"/>
      <c r="L18646" s="60"/>
    </row>
    <row r="18647" spans="1:12">
      <c r="A18647"/>
      <c r="B18647"/>
      <c r="C18647"/>
      <c r="D18647"/>
      <c r="E18647"/>
      <c r="F18647"/>
      <c r="G18647"/>
      <c r="H18647"/>
      <c r="I18647" s="75"/>
      <c r="J18647"/>
      <c r="K18647" s="2"/>
      <c r="L18647" s="60"/>
    </row>
    <row r="18648" spans="1:12">
      <c r="A18648"/>
      <c r="B18648"/>
      <c r="C18648"/>
      <c r="D18648"/>
      <c r="E18648"/>
      <c r="F18648"/>
      <c r="G18648"/>
      <c r="H18648"/>
      <c r="I18648" s="75"/>
      <c r="J18648"/>
      <c r="K18648" s="2"/>
      <c r="L18648" s="60"/>
    </row>
    <row r="18649" spans="1:12">
      <c r="A18649"/>
      <c r="B18649"/>
      <c r="C18649"/>
      <c r="D18649"/>
      <c r="E18649"/>
      <c r="F18649"/>
      <c r="G18649"/>
      <c r="H18649"/>
      <c r="I18649" s="75"/>
      <c r="J18649"/>
      <c r="K18649" s="2"/>
      <c r="L18649" s="60"/>
    </row>
    <row r="18650" spans="1:12">
      <c r="A18650"/>
      <c r="B18650"/>
      <c r="C18650"/>
      <c r="D18650"/>
      <c r="E18650"/>
      <c r="F18650"/>
      <c r="G18650"/>
      <c r="H18650"/>
      <c r="I18650" s="75"/>
      <c r="J18650"/>
      <c r="K18650" s="2"/>
      <c r="L18650" s="60"/>
    </row>
    <row r="18651" spans="1:12">
      <c r="A18651"/>
      <c r="B18651"/>
      <c r="C18651"/>
      <c r="D18651"/>
      <c r="E18651"/>
      <c r="F18651"/>
      <c r="G18651"/>
      <c r="H18651"/>
      <c r="I18651" s="75"/>
      <c r="J18651"/>
      <c r="K18651" s="2"/>
      <c r="L18651" s="60"/>
    </row>
    <row r="18652" spans="1:12">
      <c r="A18652"/>
      <c r="B18652"/>
      <c r="C18652"/>
      <c r="D18652"/>
      <c r="E18652"/>
      <c r="F18652"/>
      <c r="G18652"/>
      <c r="H18652"/>
      <c r="I18652" s="75"/>
      <c r="J18652"/>
      <c r="K18652" s="2"/>
      <c r="L18652" s="60"/>
    </row>
    <row r="18653" spans="1:12">
      <c r="A18653"/>
      <c r="B18653"/>
      <c r="C18653"/>
      <c r="D18653"/>
      <c r="E18653"/>
      <c r="F18653"/>
      <c r="G18653"/>
      <c r="H18653"/>
      <c r="I18653" s="75"/>
      <c r="J18653"/>
      <c r="K18653" s="2"/>
      <c r="L18653" s="60"/>
    </row>
    <row r="18654" spans="1:12">
      <c r="A18654"/>
      <c r="B18654"/>
      <c r="C18654"/>
      <c r="D18654"/>
      <c r="E18654"/>
      <c r="F18654"/>
      <c r="G18654"/>
      <c r="H18654"/>
      <c r="I18654" s="75"/>
      <c r="J18654"/>
      <c r="K18654" s="2"/>
      <c r="L18654" s="60"/>
    </row>
    <row r="18655" spans="1:12">
      <c r="A18655"/>
      <c r="B18655"/>
      <c r="C18655"/>
      <c r="D18655"/>
      <c r="E18655"/>
      <c r="F18655"/>
      <c r="G18655"/>
      <c r="H18655"/>
      <c r="I18655" s="75"/>
      <c r="J18655"/>
      <c r="K18655" s="2"/>
      <c r="L18655" s="60"/>
    </row>
    <row r="18656" spans="1:12">
      <c r="A18656"/>
      <c r="B18656"/>
      <c r="C18656"/>
      <c r="D18656"/>
      <c r="E18656"/>
      <c r="F18656"/>
      <c r="G18656"/>
      <c r="H18656"/>
      <c r="I18656" s="75"/>
      <c r="J18656"/>
      <c r="K18656" s="2"/>
      <c r="L18656" s="60"/>
    </row>
    <row r="18657" spans="1:12">
      <c r="A18657"/>
      <c r="B18657"/>
      <c r="C18657"/>
      <c r="D18657"/>
      <c r="E18657"/>
      <c r="F18657"/>
      <c r="G18657"/>
      <c r="H18657"/>
      <c r="I18657" s="75"/>
      <c r="J18657"/>
      <c r="K18657" s="2"/>
      <c r="L18657" s="60"/>
    </row>
    <row r="18658" spans="1:12">
      <c r="A18658"/>
      <c r="B18658"/>
      <c r="C18658"/>
      <c r="D18658"/>
      <c r="E18658"/>
      <c r="F18658"/>
      <c r="G18658"/>
      <c r="H18658"/>
      <c r="I18658" s="75"/>
      <c r="J18658"/>
      <c r="K18658" s="2"/>
      <c r="L18658" s="60"/>
    </row>
    <row r="18659" spans="1:12">
      <c r="A18659"/>
      <c r="B18659"/>
      <c r="C18659"/>
      <c r="D18659"/>
      <c r="E18659"/>
      <c r="F18659"/>
      <c r="G18659"/>
      <c r="H18659"/>
      <c r="I18659" s="75"/>
      <c r="J18659"/>
      <c r="K18659" s="2"/>
      <c r="L18659" s="60"/>
    </row>
    <row r="18660" spans="1:12">
      <c r="A18660"/>
      <c r="B18660"/>
      <c r="C18660"/>
      <c r="D18660"/>
      <c r="E18660"/>
      <c r="F18660"/>
      <c r="G18660"/>
      <c r="H18660"/>
      <c r="I18660" s="75"/>
      <c r="J18660"/>
      <c r="K18660" s="2"/>
      <c r="L18660" s="60"/>
    </row>
    <row r="18661" spans="1:12">
      <c r="A18661"/>
      <c r="B18661"/>
      <c r="C18661"/>
      <c r="D18661"/>
      <c r="E18661"/>
      <c r="F18661"/>
      <c r="G18661"/>
      <c r="H18661"/>
      <c r="I18661" s="75"/>
      <c r="J18661"/>
      <c r="K18661" s="2"/>
      <c r="L18661" s="60"/>
    </row>
    <row r="18662" spans="1:12">
      <c r="A18662"/>
      <c r="B18662"/>
      <c r="C18662"/>
      <c r="D18662"/>
      <c r="E18662"/>
      <c r="F18662"/>
      <c r="G18662"/>
      <c r="H18662"/>
      <c r="I18662" s="75"/>
      <c r="J18662"/>
      <c r="K18662" s="2"/>
      <c r="L18662" s="60"/>
    </row>
    <row r="18663" spans="1:12">
      <c r="A18663"/>
      <c r="B18663"/>
      <c r="C18663"/>
      <c r="D18663"/>
      <c r="E18663"/>
      <c r="F18663"/>
      <c r="G18663"/>
      <c r="H18663"/>
      <c r="I18663" s="75"/>
      <c r="J18663"/>
      <c r="K18663" s="2"/>
      <c r="L18663" s="60"/>
    </row>
    <row r="18664" spans="1:12">
      <c r="A18664"/>
      <c r="B18664"/>
      <c r="C18664"/>
      <c r="D18664"/>
      <c r="E18664"/>
      <c r="F18664"/>
      <c r="G18664"/>
      <c r="H18664"/>
      <c r="I18664" s="75"/>
      <c r="J18664"/>
      <c r="K18664" s="2"/>
      <c r="L18664" s="60"/>
    </row>
    <row r="18665" spans="1:12">
      <c r="A18665"/>
      <c r="B18665"/>
      <c r="C18665"/>
      <c r="D18665"/>
      <c r="E18665"/>
      <c r="F18665"/>
      <c r="G18665"/>
      <c r="H18665"/>
      <c r="I18665" s="75"/>
      <c r="J18665"/>
      <c r="K18665" s="2"/>
      <c r="L18665" s="60"/>
    </row>
    <row r="18666" spans="1:12">
      <c r="A18666"/>
      <c r="B18666"/>
      <c r="C18666"/>
      <c r="D18666"/>
      <c r="E18666"/>
      <c r="F18666"/>
      <c r="G18666"/>
      <c r="H18666"/>
      <c r="I18666" s="75"/>
      <c r="J18666"/>
      <c r="K18666" s="2"/>
      <c r="L18666" s="60"/>
    </row>
    <row r="18667" spans="1:12">
      <c r="A18667"/>
      <c r="B18667"/>
      <c r="C18667"/>
      <c r="D18667"/>
      <c r="E18667"/>
      <c r="F18667"/>
      <c r="G18667"/>
      <c r="H18667"/>
      <c r="I18667" s="75"/>
      <c r="J18667"/>
      <c r="K18667" s="2"/>
      <c r="L18667" s="60"/>
    </row>
    <row r="18668" spans="1:12">
      <c r="A18668"/>
      <c r="B18668"/>
      <c r="C18668"/>
      <c r="D18668"/>
      <c r="E18668"/>
      <c r="F18668"/>
      <c r="G18668"/>
      <c r="H18668"/>
      <c r="I18668" s="75"/>
      <c r="J18668"/>
      <c r="K18668" s="2"/>
      <c r="L18668" s="60"/>
    </row>
    <row r="18669" spans="1:12">
      <c r="A18669"/>
      <c r="B18669"/>
      <c r="C18669"/>
      <c r="D18669"/>
      <c r="E18669"/>
      <c r="F18669"/>
      <c r="G18669"/>
      <c r="H18669"/>
      <c r="I18669" s="75"/>
      <c r="J18669"/>
      <c r="K18669" s="2"/>
      <c r="L18669" s="60"/>
    </row>
    <row r="18670" spans="1:12">
      <c r="A18670"/>
      <c r="B18670"/>
      <c r="C18670"/>
      <c r="D18670"/>
      <c r="E18670"/>
      <c r="F18670"/>
      <c r="G18670"/>
      <c r="H18670"/>
      <c r="I18670" s="75"/>
      <c r="J18670"/>
      <c r="K18670" s="2"/>
      <c r="L18670" s="60"/>
    </row>
    <row r="18671" spans="1:12">
      <c r="A18671"/>
      <c r="B18671"/>
      <c r="C18671"/>
      <c r="D18671"/>
      <c r="E18671"/>
      <c r="F18671"/>
      <c r="G18671"/>
      <c r="H18671"/>
      <c r="I18671" s="75"/>
      <c r="J18671"/>
      <c r="K18671" s="2"/>
      <c r="L18671" s="60"/>
    </row>
    <row r="18672" spans="1:12">
      <c r="A18672"/>
      <c r="B18672"/>
      <c r="C18672"/>
      <c r="D18672"/>
      <c r="E18672"/>
      <c r="F18672"/>
      <c r="G18672"/>
      <c r="H18672"/>
      <c r="I18672" s="75"/>
      <c r="J18672"/>
      <c r="K18672" s="2"/>
      <c r="L18672" s="60"/>
    </row>
    <row r="18673" spans="1:12">
      <c r="A18673"/>
      <c r="B18673"/>
      <c r="C18673"/>
      <c r="D18673"/>
      <c r="E18673"/>
      <c r="F18673"/>
      <c r="G18673"/>
      <c r="H18673"/>
      <c r="I18673" s="75"/>
      <c r="J18673"/>
      <c r="K18673" s="2"/>
      <c r="L18673" s="60"/>
    </row>
    <row r="18674" spans="1:12">
      <c r="A18674"/>
      <c r="B18674"/>
      <c r="C18674"/>
      <c r="D18674"/>
      <c r="E18674"/>
      <c r="F18674"/>
      <c r="G18674"/>
      <c r="H18674"/>
      <c r="I18674" s="75"/>
      <c r="J18674"/>
      <c r="K18674" s="2"/>
      <c r="L18674" s="60"/>
    </row>
    <row r="18675" spans="1:12">
      <c r="A18675"/>
      <c r="B18675"/>
      <c r="C18675"/>
      <c r="D18675"/>
      <c r="E18675"/>
      <c r="F18675"/>
      <c r="G18675"/>
      <c r="H18675"/>
      <c r="I18675" s="75"/>
      <c r="J18675"/>
      <c r="K18675" s="2"/>
      <c r="L18675" s="60"/>
    </row>
    <row r="18676" spans="1:12">
      <c r="A18676"/>
      <c r="B18676"/>
      <c r="C18676"/>
      <c r="D18676"/>
      <c r="E18676"/>
      <c r="F18676"/>
      <c r="G18676"/>
      <c r="H18676"/>
      <c r="I18676" s="75"/>
      <c r="J18676"/>
      <c r="K18676" s="2"/>
      <c r="L18676" s="60"/>
    </row>
    <row r="18677" spans="1:12">
      <c r="A18677"/>
      <c r="B18677"/>
      <c r="C18677"/>
      <c r="D18677"/>
      <c r="E18677"/>
      <c r="F18677"/>
      <c r="G18677"/>
      <c r="H18677"/>
      <c r="I18677" s="75"/>
      <c r="J18677"/>
      <c r="K18677" s="2"/>
      <c r="L18677" s="60"/>
    </row>
    <row r="18678" spans="1:12">
      <c r="A18678"/>
      <c r="B18678"/>
      <c r="C18678"/>
      <c r="D18678"/>
      <c r="E18678"/>
      <c r="F18678"/>
      <c r="G18678"/>
      <c r="H18678"/>
      <c r="I18678" s="75"/>
      <c r="J18678"/>
      <c r="K18678" s="2"/>
      <c r="L18678" s="60"/>
    </row>
    <row r="18679" spans="1:12">
      <c r="A18679"/>
      <c r="B18679"/>
      <c r="C18679"/>
      <c r="D18679"/>
      <c r="E18679"/>
      <c r="F18679"/>
      <c r="G18679"/>
      <c r="H18679"/>
      <c r="I18679" s="75"/>
      <c r="J18679"/>
      <c r="K18679" s="2"/>
      <c r="L18679" s="60"/>
    </row>
    <row r="18680" spans="1:12">
      <c r="A18680"/>
      <c r="B18680"/>
      <c r="C18680"/>
      <c r="D18680"/>
      <c r="E18680"/>
      <c r="F18680"/>
      <c r="G18680"/>
      <c r="H18680"/>
      <c r="I18680" s="75"/>
      <c r="J18680"/>
      <c r="K18680" s="2"/>
      <c r="L18680" s="60"/>
    </row>
    <row r="18681" spans="1:12">
      <c r="A18681"/>
      <c r="B18681"/>
      <c r="C18681"/>
      <c r="D18681"/>
      <c r="E18681"/>
      <c r="F18681"/>
      <c r="G18681"/>
      <c r="H18681"/>
      <c r="I18681" s="75"/>
      <c r="J18681"/>
      <c r="K18681" s="2"/>
      <c r="L18681" s="60"/>
    </row>
    <row r="18682" spans="1:12">
      <c r="A18682"/>
      <c r="B18682"/>
      <c r="C18682"/>
      <c r="D18682"/>
      <c r="E18682"/>
      <c r="F18682"/>
      <c r="G18682"/>
      <c r="H18682"/>
      <c r="I18682" s="75"/>
      <c r="J18682"/>
      <c r="K18682" s="2"/>
      <c r="L18682" s="60"/>
    </row>
    <row r="18683" spans="1:12">
      <c r="A18683"/>
      <c r="B18683"/>
      <c r="C18683"/>
      <c r="D18683"/>
      <c r="E18683"/>
      <c r="F18683"/>
      <c r="G18683"/>
      <c r="H18683"/>
      <c r="I18683" s="75"/>
      <c r="J18683"/>
      <c r="K18683" s="2"/>
      <c r="L18683" s="60"/>
    </row>
    <row r="18684" spans="1:12">
      <c r="A18684"/>
      <c r="B18684"/>
      <c r="C18684"/>
      <c r="D18684"/>
      <c r="E18684"/>
      <c r="F18684"/>
      <c r="G18684"/>
      <c r="H18684"/>
      <c r="I18684" s="75"/>
      <c r="J18684"/>
      <c r="K18684" s="2"/>
      <c r="L18684" s="60"/>
    </row>
    <row r="18685" spans="1:12">
      <c r="A18685"/>
      <c r="B18685"/>
      <c r="C18685"/>
      <c r="D18685"/>
      <c r="E18685"/>
      <c r="F18685"/>
      <c r="G18685"/>
      <c r="H18685"/>
      <c r="I18685" s="75"/>
      <c r="J18685"/>
      <c r="K18685" s="2"/>
      <c r="L18685" s="60"/>
    </row>
    <row r="18686" spans="1:12">
      <c r="A18686"/>
      <c r="B18686"/>
      <c r="C18686"/>
      <c r="D18686"/>
      <c r="E18686"/>
      <c r="F18686"/>
      <c r="G18686"/>
      <c r="H18686"/>
      <c r="I18686" s="75"/>
      <c r="J18686"/>
      <c r="K18686" s="2"/>
      <c r="L18686" s="60"/>
    </row>
    <row r="18687" spans="1:12">
      <c r="A18687"/>
      <c r="B18687"/>
      <c r="C18687"/>
      <c r="D18687"/>
      <c r="E18687"/>
      <c r="F18687"/>
      <c r="G18687"/>
      <c r="H18687"/>
      <c r="I18687" s="75"/>
      <c r="J18687"/>
      <c r="K18687" s="2"/>
      <c r="L18687" s="60"/>
    </row>
    <row r="18688" spans="1:12">
      <c r="A18688"/>
      <c r="B18688"/>
      <c r="C18688"/>
      <c r="D18688"/>
      <c r="E18688"/>
      <c r="F18688"/>
      <c r="G18688"/>
      <c r="H18688"/>
      <c r="I18688" s="75"/>
      <c r="J18688"/>
      <c r="K18688" s="2"/>
      <c r="L18688" s="60"/>
    </row>
    <row r="18689" spans="1:12">
      <c r="A18689"/>
      <c r="B18689"/>
      <c r="C18689"/>
      <c r="D18689"/>
      <c r="E18689"/>
      <c r="F18689"/>
      <c r="G18689"/>
      <c r="H18689"/>
      <c r="I18689" s="75"/>
      <c r="J18689"/>
      <c r="K18689" s="2"/>
      <c r="L18689" s="60"/>
    </row>
    <row r="18690" spans="1:12">
      <c r="A18690"/>
      <c r="B18690"/>
      <c r="C18690"/>
      <c r="D18690"/>
      <c r="E18690"/>
      <c r="F18690"/>
      <c r="G18690"/>
      <c r="H18690"/>
      <c r="I18690" s="75"/>
      <c r="J18690"/>
      <c r="K18690" s="2"/>
      <c r="L18690" s="60"/>
    </row>
    <row r="18691" spans="1:12">
      <c r="A18691"/>
      <c r="B18691"/>
      <c r="C18691"/>
      <c r="D18691"/>
      <c r="E18691"/>
      <c r="F18691"/>
      <c r="G18691"/>
      <c r="H18691"/>
      <c r="I18691" s="75"/>
      <c r="J18691"/>
      <c r="K18691" s="2"/>
      <c r="L18691" s="60"/>
    </row>
    <row r="18692" spans="1:12">
      <c r="A18692"/>
      <c r="B18692"/>
      <c r="C18692"/>
      <c r="D18692"/>
      <c r="E18692"/>
      <c r="F18692"/>
      <c r="G18692"/>
      <c r="H18692"/>
      <c r="I18692" s="75"/>
      <c r="J18692"/>
      <c r="K18692" s="2"/>
      <c r="L18692" s="60"/>
    </row>
    <row r="18693" spans="1:12">
      <c r="A18693"/>
      <c r="B18693"/>
      <c r="C18693"/>
      <c r="D18693"/>
      <c r="E18693"/>
      <c r="F18693"/>
      <c r="G18693"/>
      <c r="H18693"/>
      <c r="I18693" s="75"/>
      <c r="J18693"/>
      <c r="K18693" s="2"/>
      <c r="L18693" s="60"/>
    </row>
    <row r="18694" spans="1:12">
      <c r="A18694"/>
      <c r="B18694"/>
      <c r="C18694"/>
      <c r="D18694"/>
      <c r="E18694"/>
      <c r="F18694"/>
      <c r="G18694"/>
      <c r="H18694"/>
      <c r="I18694" s="75"/>
      <c r="J18694"/>
      <c r="K18694" s="2"/>
      <c r="L18694" s="60"/>
    </row>
    <row r="18695" spans="1:12">
      <c r="A18695"/>
      <c r="B18695"/>
      <c r="C18695"/>
      <c r="D18695"/>
      <c r="E18695"/>
      <c r="F18695"/>
      <c r="G18695"/>
      <c r="H18695"/>
      <c r="I18695" s="75"/>
      <c r="J18695"/>
      <c r="K18695" s="2"/>
      <c r="L18695" s="60"/>
    </row>
    <row r="18696" spans="1:12">
      <c r="A18696"/>
      <c r="B18696"/>
      <c r="C18696"/>
      <c r="D18696"/>
      <c r="E18696"/>
      <c r="F18696"/>
      <c r="G18696"/>
      <c r="H18696"/>
      <c r="I18696" s="75"/>
      <c r="J18696"/>
      <c r="K18696" s="2"/>
      <c r="L18696" s="60"/>
    </row>
    <row r="18697" spans="1:12">
      <c r="A18697"/>
      <c r="B18697"/>
      <c r="C18697"/>
      <c r="D18697"/>
      <c r="E18697"/>
      <c r="F18697"/>
      <c r="G18697"/>
      <c r="H18697"/>
      <c r="I18697" s="75"/>
      <c r="J18697"/>
      <c r="K18697" s="2"/>
      <c r="L18697" s="60"/>
    </row>
    <row r="18698" spans="1:12">
      <c r="A18698"/>
      <c r="B18698"/>
      <c r="C18698"/>
      <c r="D18698"/>
      <c r="E18698"/>
      <c r="F18698"/>
      <c r="G18698"/>
      <c r="H18698"/>
      <c r="I18698" s="75"/>
      <c r="J18698"/>
      <c r="K18698" s="2"/>
      <c r="L18698" s="60"/>
    </row>
    <row r="18699" spans="1:12">
      <c r="A18699"/>
      <c r="B18699"/>
      <c r="C18699"/>
      <c r="D18699"/>
      <c r="E18699"/>
      <c r="F18699"/>
      <c r="G18699"/>
      <c r="H18699"/>
      <c r="I18699" s="75"/>
      <c r="J18699"/>
      <c r="K18699" s="2"/>
      <c r="L18699" s="60"/>
    </row>
    <row r="18700" spans="1:12">
      <c r="A18700"/>
      <c r="B18700"/>
      <c r="C18700"/>
      <c r="D18700"/>
      <c r="E18700"/>
      <c r="F18700"/>
      <c r="G18700"/>
      <c r="H18700"/>
      <c r="I18700" s="75"/>
      <c r="J18700"/>
      <c r="K18700" s="2"/>
      <c r="L18700" s="60"/>
    </row>
    <row r="18701" spans="1:12">
      <c r="A18701"/>
      <c r="B18701"/>
      <c r="C18701"/>
      <c r="D18701"/>
      <c r="E18701"/>
      <c r="F18701"/>
      <c r="G18701"/>
      <c r="H18701"/>
      <c r="I18701" s="75"/>
      <c r="J18701"/>
      <c r="K18701" s="2"/>
      <c r="L18701" s="60"/>
    </row>
    <row r="18702" spans="1:12">
      <c r="A18702"/>
      <c r="B18702"/>
      <c r="C18702"/>
      <c r="D18702"/>
      <c r="E18702"/>
      <c r="F18702"/>
      <c r="G18702"/>
      <c r="H18702"/>
      <c r="I18702" s="75"/>
      <c r="J18702"/>
      <c r="K18702" s="2"/>
      <c r="L18702" s="60"/>
    </row>
    <row r="18703" spans="1:12">
      <c r="A18703"/>
      <c r="B18703"/>
      <c r="C18703"/>
      <c r="D18703"/>
      <c r="E18703"/>
      <c r="F18703"/>
      <c r="G18703"/>
      <c r="H18703"/>
      <c r="I18703" s="75"/>
      <c r="J18703"/>
      <c r="K18703" s="2"/>
      <c r="L18703" s="60"/>
    </row>
    <row r="18704" spans="1:12">
      <c r="A18704"/>
      <c r="B18704"/>
      <c r="C18704"/>
      <c r="D18704"/>
      <c r="E18704"/>
      <c r="F18704"/>
      <c r="G18704"/>
      <c r="H18704"/>
      <c r="I18704" s="75"/>
      <c r="J18704"/>
      <c r="K18704" s="2"/>
      <c r="L18704" s="60"/>
    </row>
    <row r="18705" spans="1:12">
      <c r="A18705"/>
      <c r="B18705"/>
      <c r="C18705"/>
      <c r="D18705"/>
      <c r="E18705"/>
      <c r="F18705"/>
      <c r="G18705"/>
      <c r="H18705"/>
      <c r="I18705" s="75"/>
      <c r="J18705"/>
      <c r="K18705" s="2"/>
      <c r="L18705" s="60"/>
    </row>
    <row r="18706" spans="1:12">
      <c r="A18706"/>
      <c r="B18706"/>
      <c r="C18706"/>
      <c r="D18706"/>
      <c r="E18706"/>
      <c r="F18706"/>
      <c r="G18706"/>
      <c r="H18706"/>
      <c r="I18706" s="75"/>
      <c r="J18706"/>
      <c r="K18706" s="2"/>
      <c r="L18706" s="60"/>
    </row>
    <row r="18707" spans="1:12">
      <c r="A18707"/>
      <c r="B18707"/>
      <c r="C18707"/>
      <c r="D18707"/>
      <c r="E18707"/>
      <c r="F18707"/>
      <c r="G18707"/>
      <c r="H18707"/>
      <c r="I18707" s="75"/>
      <c r="J18707"/>
      <c r="K18707" s="2"/>
      <c r="L18707" s="60"/>
    </row>
    <row r="18708" spans="1:12">
      <c r="A18708"/>
      <c r="B18708"/>
      <c r="C18708"/>
      <c r="D18708"/>
      <c r="E18708"/>
      <c r="F18708"/>
      <c r="G18708"/>
      <c r="H18708"/>
      <c r="I18708" s="75"/>
      <c r="J18708"/>
      <c r="K18708" s="2"/>
      <c r="L18708" s="60"/>
    </row>
    <row r="18709" spans="1:12">
      <c r="A18709"/>
      <c r="B18709"/>
      <c r="C18709"/>
      <c r="D18709"/>
      <c r="E18709"/>
      <c r="F18709"/>
      <c r="G18709"/>
      <c r="H18709"/>
      <c r="I18709" s="75"/>
      <c r="J18709"/>
      <c r="K18709" s="2"/>
      <c r="L18709" s="60"/>
    </row>
    <row r="18710" spans="1:12">
      <c r="A18710"/>
      <c r="B18710"/>
      <c r="C18710"/>
      <c r="D18710"/>
      <c r="E18710"/>
      <c r="F18710"/>
      <c r="G18710"/>
      <c r="H18710"/>
      <c r="I18710" s="75"/>
      <c r="J18710"/>
      <c r="K18710" s="2"/>
      <c r="L18710" s="60"/>
    </row>
    <row r="18711" spans="1:12">
      <c r="A18711"/>
      <c r="B18711"/>
      <c r="C18711"/>
      <c r="D18711"/>
      <c r="E18711"/>
      <c r="F18711"/>
      <c r="G18711"/>
      <c r="H18711"/>
      <c r="I18711" s="75"/>
      <c r="J18711"/>
      <c r="K18711" s="2"/>
      <c r="L18711" s="60"/>
    </row>
    <row r="18712" spans="1:12">
      <c r="A18712"/>
      <c r="B18712"/>
      <c r="C18712"/>
      <c r="D18712"/>
      <c r="E18712"/>
      <c r="F18712"/>
      <c r="G18712"/>
      <c r="H18712"/>
      <c r="I18712" s="75"/>
      <c r="J18712"/>
      <c r="K18712" s="2"/>
      <c r="L18712" s="60"/>
    </row>
    <row r="18713" spans="1:12">
      <c r="A18713"/>
      <c r="B18713"/>
      <c r="C18713"/>
      <c r="D18713"/>
      <c r="E18713"/>
      <c r="F18713"/>
      <c r="G18713"/>
      <c r="H18713"/>
      <c r="I18713" s="75"/>
      <c r="J18713"/>
      <c r="K18713" s="2"/>
      <c r="L18713" s="60"/>
    </row>
    <row r="18714" spans="1:12">
      <c r="A18714"/>
      <c r="B18714"/>
      <c r="C18714"/>
      <c r="D18714"/>
      <c r="E18714"/>
      <c r="F18714"/>
      <c r="G18714"/>
      <c r="H18714"/>
      <c r="I18714" s="75"/>
      <c r="J18714"/>
      <c r="K18714" s="2"/>
      <c r="L18714" s="60"/>
    </row>
    <row r="18715" spans="1:12">
      <c r="A18715"/>
      <c r="B18715"/>
      <c r="C18715"/>
      <c r="D18715"/>
      <c r="E18715"/>
      <c r="F18715"/>
      <c r="G18715"/>
      <c r="H18715"/>
      <c r="I18715" s="75"/>
      <c r="J18715"/>
      <c r="K18715" s="2"/>
      <c r="L18715" s="60"/>
    </row>
    <row r="18716" spans="1:12">
      <c r="A18716"/>
      <c r="B18716"/>
      <c r="C18716"/>
      <c r="D18716"/>
      <c r="E18716"/>
      <c r="F18716"/>
      <c r="G18716"/>
      <c r="H18716"/>
      <c r="I18716" s="75"/>
      <c r="J18716"/>
      <c r="K18716" s="2"/>
      <c r="L18716" s="60"/>
    </row>
    <row r="18717" spans="1:12">
      <c r="A18717"/>
      <c r="B18717"/>
      <c r="C18717"/>
      <c r="D18717"/>
      <c r="E18717"/>
      <c r="F18717"/>
      <c r="G18717"/>
      <c r="H18717"/>
      <c r="I18717" s="75"/>
      <c r="J18717"/>
      <c r="K18717" s="2"/>
      <c r="L18717" s="60"/>
    </row>
    <row r="18718" spans="1:12">
      <c r="A18718"/>
      <c r="B18718"/>
      <c r="C18718"/>
      <c r="D18718"/>
      <c r="E18718"/>
      <c r="F18718"/>
      <c r="G18718"/>
      <c r="H18718"/>
      <c r="I18718" s="75"/>
      <c r="J18718"/>
      <c r="K18718" s="2"/>
      <c r="L18718" s="60"/>
    </row>
    <row r="18719" spans="1:12">
      <c r="A18719"/>
      <c r="B18719"/>
      <c r="C18719"/>
      <c r="D18719"/>
      <c r="E18719"/>
      <c r="F18719"/>
      <c r="G18719"/>
      <c r="H18719"/>
      <c r="I18719" s="75"/>
      <c r="J18719"/>
      <c r="K18719" s="2"/>
      <c r="L18719" s="60"/>
    </row>
    <row r="18720" spans="1:12">
      <c r="A18720"/>
      <c r="B18720"/>
      <c r="C18720"/>
      <c r="D18720"/>
      <c r="E18720"/>
      <c r="F18720"/>
      <c r="G18720"/>
      <c r="H18720"/>
      <c r="I18720" s="75"/>
      <c r="J18720"/>
      <c r="K18720" s="2"/>
      <c r="L18720" s="60"/>
    </row>
    <row r="18721" spans="1:12">
      <c r="A18721"/>
      <c r="B18721"/>
      <c r="C18721"/>
      <c r="D18721"/>
      <c r="E18721"/>
      <c r="F18721"/>
      <c r="G18721"/>
      <c r="H18721"/>
      <c r="I18721" s="75"/>
      <c r="J18721"/>
      <c r="K18721" s="2"/>
      <c r="L18721" s="60"/>
    </row>
    <row r="18722" spans="1:12">
      <c r="A18722"/>
      <c r="B18722"/>
      <c r="C18722"/>
      <c r="D18722"/>
      <c r="E18722"/>
      <c r="F18722"/>
      <c r="G18722"/>
      <c r="H18722"/>
      <c r="I18722" s="75"/>
      <c r="J18722"/>
      <c r="K18722" s="2"/>
      <c r="L18722" s="60"/>
    </row>
    <row r="18723" spans="1:12">
      <c r="A18723"/>
      <c r="B18723"/>
      <c r="C18723"/>
      <c r="D18723"/>
      <c r="E18723"/>
      <c r="F18723"/>
      <c r="G18723"/>
      <c r="H18723"/>
      <c r="I18723" s="75"/>
      <c r="J18723"/>
      <c r="K18723" s="2"/>
      <c r="L18723" s="60"/>
    </row>
    <row r="18724" spans="1:12">
      <c r="A18724"/>
      <c r="B18724"/>
      <c r="C18724"/>
      <c r="D18724"/>
      <c r="E18724"/>
      <c r="F18724"/>
      <c r="G18724"/>
      <c r="H18724"/>
      <c r="I18724" s="75"/>
      <c r="J18724"/>
      <c r="K18724" s="2"/>
      <c r="L18724" s="60"/>
    </row>
    <row r="18725" spans="1:12">
      <c r="A18725"/>
      <c r="B18725"/>
      <c r="C18725"/>
      <c r="D18725"/>
      <c r="E18725"/>
      <c r="F18725"/>
      <c r="G18725"/>
      <c r="H18725"/>
      <c r="I18725" s="75"/>
      <c r="J18725"/>
      <c r="K18725" s="2"/>
      <c r="L18725" s="60"/>
    </row>
    <row r="18726" spans="1:12">
      <c r="A18726"/>
      <c r="B18726"/>
      <c r="C18726"/>
      <c r="D18726"/>
      <c r="E18726"/>
      <c r="F18726"/>
      <c r="G18726"/>
      <c r="H18726"/>
      <c r="I18726" s="75"/>
      <c r="J18726"/>
      <c r="K18726" s="2"/>
      <c r="L18726" s="60"/>
    </row>
    <row r="18727" spans="1:12">
      <c r="A18727"/>
      <c r="B18727"/>
      <c r="C18727"/>
      <c r="D18727"/>
      <c r="E18727"/>
      <c r="F18727"/>
      <c r="G18727"/>
      <c r="H18727"/>
      <c r="I18727" s="75"/>
      <c r="J18727"/>
      <c r="K18727" s="2"/>
      <c r="L18727" s="60"/>
    </row>
    <row r="18728" spans="1:12">
      <c r="A18728"/>
      <c r="B18728"/>
      <c r="C18728"/>
      <c r="D18728"/>
      <c r="E18728"/>
      <c r="F18728"/>
      <c r="G18728"/>
      <c r="H18728"/>
      <c r="I18728" s="75"/>
      <c r="J18728"/>
      <c r="K18728" s="2"/>
      <c r="L18728" s="60"/>
    </row>
    <row r="18729" spans="1:12">
      <c r="A18729"/>
      <c r="B18729"/>
      <c r="C18729"/>
      <c r="D18729"/>
      <c r="E18729"/>
      <c r="F18729"/>
      <c r="G18729"/>
      <c r="H18729"/>
      <c r="I18729" s="75"/>
      <c r="J18729"/>
      <c r="K18729" s="2"/>
      <c r="L18729" s="60"/>
    </row>
    <row r="18730" spans="1:12">
      <c r="A18730"/>
      <c r="B18730"/>
      <c r="C18730"/>
      <c r="D18730"/>
      <c r="E18730"/>
      <c r="F18730"/>
      <c r="G18730"/>
      <c r="H18730"/>
      <c r="I18730" s="75"/>
      <c r="J18730"/>
      <c r="K18730" s="2"/>
      <c r="L18730" s="60"/>
    </row>
    <row r="18731" spans="1:12">
      <c r="A18731"/>
      <c r="B18731"/>
      <c r="C18731"/>
      <c r="D18731"/>
      <c r="E18731"/>
      <c r="F18731"/>
      <c r="G18731"/>
      <c r="H18731"/>
      <c r="I18731" s="75"/>
      <c r="J18731"/>
      <c r="K18731" s="2"/>
      <c r="L18731" s="60"/>
    </row>
    <row r="18732" spans="1:12">
      <c r="A18732"/>
      <c r="B18732"/>
      <c r="C18732"/>
      <c r="D18732"/>
      <c r="E18732"/>
      <c r="F18732"/>
      <c r="G18732"/>
      <c r="H18732"/>
      <c r="I18732" s="75"/>
      <c r="J18732"/>
      <c r="K18732" s="2"/>
      <c r="L18732" s="60"/>
    </row>
    <row r="18733" spans="1:12">
      <c r="A18733"/>
      <c r="B18733"/>
      <c r="C18733"/>
      <c r="D18733"/>
      <c r="E18733"/>
      <c r="F18733"/>
      <c r="G18733"/>
      <c r="H18733"/>
      <c r="I18733" s="75"/>
      <c r="J18733"/>
      <c r="K18733" s="2"/>
      <c r="L18733" s="60"/>
    </row>
    <row r="18734" spans="1:12">
      <c r="A18734"/>
      <c r="B18734"/>
      <c r="C18734"/>
      <c r="D18734"/>
      <c r="E18734"/>
      <c r="F18734"/>
      <c r="G18734"/>
      <c r="H18734"/>
      <c r="I18734" s="75"/>
      <c r="J18734"/>
      <c r="K18734" s="2"/>
      <c r="L18734" s="60"/>
    </row>
    <row r="18735" spans="1:12">
      <c r="A18735"/>
      <c r="B18735"/>
      <c r="C18735"/>
      <c r="D18735"/>
      <c r="E18735"/>
      <c r="F18735"/>
      <c r="G18735"/>
      <c r="H18735"/>
      <c r="I18735" s="75"/>
      <c r="J18735"/>
      <c r="K18735" s="2"/>
      <c r="L18735" s="60"/>
    </row>
    <row r="18736" spans="1:12">
      <c r="A18736"/>
      <c r="B18736"/>
      <c r="C18736"/>
      <c r="D18736"/>
      <c r="E18736"/>
      <c r="F18736"/>
      <c r="G18736"/>
      <c r="H18736"/>
      <c r="I18736" s="75"/>
      <c r="J18736"/>
      <c r="K18736" s="2"/>
      <c r="L18736" s="60"/>
    </row>
    <row r="18737" spans="1:12">
      <c r="A18737"/>
      <c r="B18737"/>
      <c r="C18737"/>
      <c r="D18737"/>
      <c r="E18737"/>
      <c r="F18737"/>
      <c r="G18737"/>
      <c r="H18737"/>
      <c r="I18737" s="75"/>
      <c r="J18737"/>
      <c r="K18737" s="2"/>
      <c r="L18737" s="60"/>
    </row>
    <row r="18738" spans="1:12">
      <c r="A18738"/>
      <c r="B18738"/>
      <c r="C18738"/>
      <c r="D18738"/>
      <c r="E18738"/>
      <c r="F18738"/>
      <c r="G18738"/>
      <c r="H18738"/>
      <c r="I18738" s="75"/>
      <c r="J18738"/>
      <c r="K18738" s="2"/>
      <c r="L18738" s="60"/>
    </row>
    <row r="18739" spans="1:12">
      <c r="A18739"/>
      <c r="B18739"/>
      <c r="C18739"/>
      <c r="D18739"/>
      <c r="E18739"/>
      <c r="F18739"/>
      <c r="G18739"/>
      <c r="H18739"/>
      <c r="I18739" s="75"/>
      <c r="J18739"/>
      <c r="K18739" s="2"/>
      <c r="L18739" s="60"/>
    </row>
    <row r="18740" spans="1:12">
      <c r="A18740"/>
      <c r="B18740"/>
      <c r="C18740"/>
      <c r="D18740"/>
      <c r="E18740"/>
      <c r="F18740"/>
      <c r="G18740"/>
      <c r="H18740"/>
      <c r="I18740" s="75"/>
      <c r="J18740"/>
      <c r="K18740" s="2"/>
      <c r="L18740" s="60"/>
    </row>
    <row r="18741" spans="1:12">
      <c r="A18741"/>
      <c r="B18741"/>
      <c r="C18741"/>
      <c r="D18741"/>
      <c r="E18741"/>
      <c r="F18741"/>
      <c r="G18741"/>
      <c r="H18741"/>
      <c r="I18741" s="75"/>
      <c r="J18741"/>
      <c r="K18741" s="2"/>
      <c r="L18741" s="60"/>
    </row>
    <row r="18742" spans="1:12">
      <c r="A18742"/>
      <c r="B18742"/>
      <c r="C18742"/>
      <c r="D18742"/>
      <c r="E18742"/>
      <c r="F18742"/>
      <c r="G18742"/>
      <c r="H18742"/>
      <c r="I18742" s="75"/>
      <c r="J18742"/>
      <c r="K18742" s="2"/>
      <c r="L18742" s="60"/>
    </row>
    <row r="18743" spans="1:12">
      <c r="A18743"/>
      <c r="B18743"/>
      <c r="C18743"/>
      <c r="D18743"/>
      <c r="E18743"/>
      <c r="F18743"/>
      <c r="G18743"/>
      <c r="H18743"/>
      <c r="I18743" s="75"/>
      <c r="J18743"/>
      <c r="K18743" s="2"/>
      <c r="L18743" s="60"/>
    </row>
    <row r="18744" spans="1:12">
      <c r="A18744"/>
      <c r="B18744"/>
      <c r="C18744"/>
      <c r="D18744"/>
      <c r="E18744"/>
      <c r="F18744"/>
      <c r="G18744"/>
      <c r="H18744"/>
      <c r="I18744" s="75"/>
      <c r="J18744"/>
      <c r="K18744" s="2"/>
      <c r="L18744" s="60"/>
    </row>
    <row r="18745" spans="1:12">
      <c r="A18745"/>
      <c r="B18745"/>
      <c r="C18745"/>
      <c r="D18745"/>
      <c r="E18745"/>
      <c r="F18745"/>
      <c r="G18745"/>
      <c r="H18745"/>
      <c r="I18745" s="75"/>
      <c r="J18745"/>
      <c r="K18745" s="2"/>
      <c r="L18745" s="60"/>
    </row>
    <row r="18746" spans="1:12">
      <c r="A18746"/>
      <c r="B18746"/>
      <c r="C18746"/>
      <c r="D18746"/>
      <c r="E18746"/>
      <c r="F18746"/>
      <c r="G18746"/>
      <c r="H18746"/>
      <c r="I18746" s="75"/>
      <c r="J18746"/>
      <c r="K18746" s="2"/>
      <c r="L18746" s="60"/>
    </row>
    <row r="18747" spans="1:12">
      <c r="A18747"/>
      <c r="B18747"/>
      <c r="C18747"/>
      <c r="D18747"/>
      <c r="E18747"/>
      <c r="F18747"/>
      <c r="G18747"/>
      <c r="H18747"/>
      <c r="I18747" s="75"/>
      <c r="J18747"/>
      <c r="K18747" s="2"/>
      <c r="L18747" s="60"/>
    </row>
    <row r="18748" spans="1:12">
      <c r="A18748"/>
      <c r="B18748"/>
      <c r="C18748"/>
      <c r="D18748"/>
      <c r="E18748"/>
      <c r="F18748"/>
      <c r="G18748"/>
      <c r="H18748"/>
      <c r="I18748" s="75"/>
      <c r="J18748"/>
      <c r="K18748" s="2"/>
      <c r="L18748" s="60"/>
    </row>
    <row r="18749" spans="1:12">
      <c r="A18749"/>
      <c r="B18749"/>
      <c r="C18749"/>
      <c r="D18749"/>
      <c r="E18749"/>
      <c r="F18749"/>
      <c r="G18749"/>
      <c r="H18749"/>
      <c r="I18749" s="75"/>
      <c r="J18749"/>
      <c r="K18749" s="2"/>
      <c r="L18749" s="60"/>
    </row>
    <row r="18750" spans="1:12">
      <c r="A18750"/>
      <c r="B18750"/>
      <c r="C18750"/>
      <c r="D18750"/>
      <c r="E18750"/>
      <c r="F18750"/>
      <c r="G18750"/>
      <c r="H18750"/>
      <c r="I18750" s="75"/>
      <c r="J18750"/>
      <c r="K18750" s="2"/>
      <c r="L18750" s="60"/>
    </row>
    <row r="18751" spans="1:12">
      <c r="A18751"/>
      <c r="B18751"/>
      <c r="C18751"/>
      <c r="D18751"/>
      <c r="E18751"/>
      <c r="F18751"/>
      <c r="G18751"/>
      <c r="H18751"/>
      <c r="I18751" s="75"/>
      <c r="J18751"/>
      <c r="K18751" s="2"/>
      <c r="L18751" s="60"/>
    </row>
    <row r="18752" spans="1:12">
      <c r="A18752"/>
      <c r="B18752"/>
      <c r="C18752"/>
      <c r="D18752"/>
      <c r="E18752"/>
      <c r="F18752"/>
      <c r="G18752"/>
      <c r="H18752"/>
      <c r="I18752" s="75"/>
      <c r="J18752"/>
      <c r="K18752" s="2"/>
      <c r="L18752" s="60"/>
    </row>
    <row r="18753" spans="1:12">
      <c r="A18753"/>
      <c r="B18753"/>
      <c r="C18753"/>
      <c r="D18753"/>
      <c r="E18753"/>
      <c r="F18753"/>
      <c r="G18753"/>
      <c r="H18753"/>
      <c r="I18753" s="75"/>
      <c r="J18753"/>
      <c r="K18753" s="2"/>
      <c r="L18753" s="60"/>
    </row>
    <row r="18754" spans="1:12">
      <c r="A18754"/>
      <c r="B18754"/>
      <c r="C18754"/>
      <c r="D18754"/>
      <c r="E18754"/>
      <c r="F18754"/>
      <c r="G18754"/>
      <c r="H18754"/>
      <c r="I18754" s="75"/>
      <c r="J18754"/>
      <c r="K18754" s="2"/>
      <c r="L18754" s="60"/>
    </row>
    <row r="18755" spans="1:12">
      <c r="A18755"/>
      <c r="B18755"/>
      <c r="C18755"/>
      <c r="D18755"/>
      <c r="E18755"/>
      <c r="F18755"/>
      <c r="G18755"/>
      <c r="H18755"/>
      <c r="I18755" s="75"/>
      <c r="J18755"/>
      <c r="K18755" s="2"/>
      <c r="L18755" s="60"/>
    </row>
    <row r="18756" spans="1:12">
      <c r="A18756"/>
      <c r="B18756"/>
      <c r="C18756"/>
      <c r="D18756"/>
      <c r="E18756"/>
      <c r="F18756"/>
      <c r="G18756"/>
      <c r="H18756"/>
      <c r="I18756" s="75"/>
      <c r="J18756"/>
      <c r="K18756" s="2"/>
      <c r="L18756" s="60"/>
    </row>
    <row r="18757" spans="1:12">
      <c r="A18757"/>
      <c r="B18757"/>
      <c r="C18757"/>
      <c r="D18757"/>
      <c r="E18757"/>
      <c r="F18757"/>
      <c r="G18757"/>
      <c r="H18757"/>
      <c r="I18757" s="75"/>
      <c r="J18757"/>
      <c r="K18757" s="2"/>
      <c r="L18757" s="60"/>
    </row>
    <row r="18758" spans="1:12">
      <c r="A18758"/>
      <c r="B18758"/>
      <c r="C18758"/>
      <c r="D18758"/>
      <c r="E18758"/>
      <c r="F18758"/>
      <c r="G18758"/>
      <c r="H18758"/>
      <c r="I18758" s="75"/>
      <c r="J18758"/>
      <c r="K18758" s="2"/>
      <c r="L18758" s="60"/>
    </row>
    <row r="18759" spans="1:12">
      <c r="A18759"/>
      <c r="B18759"/>
      <c r="C18759"/>
      <c r="D18759"/>
      <c r="E18759"/>
      <c r="F18759"/>
      <c r="G18759"/>
      <c r="H18759"/>
      <c r="I18759" s="75"/>
      <c r="J18759"/>
      <c r="K18759" s="2"/>
      <c r="L18759" s="60"/>
    </row>
    <row r="18760" spans="1:12">
      <c r="A18760"/>
      <c r="B18760"/>
      <c r="C18760"/>
      <c r="D18760"/>
      <c r="E18760"/>
      <c r="F18760"/>
      <c r="G18760"/>
      <c r="H18760"/>
      <c r="I18760" s="75"/>
      <c r="J18760"/>
      <c r="K18760" s="2"/>
      <c r="L18760" s="60"/>
    </row>
    <row r="18761" spans="1:12">
      <c r="A18761"/>
      <c r="B18761"/>
      <c r="C18761"/>
      <c r="D18761"/>
      <c r="E18761"/>
      <c r="F18761"/>
      <c r="G18761"/>
      <c r="H18761"/>
      <c r="I18761" s="75"/>
      <c r="J18761"/>
      <c r="K18761" s="2"/>
      <c r="L18761" s="60"/>
    </row>
    <row r="18762" spans="1:12">
      <c r="A18762"/>
      <c r="B18762"/>
      <c r="C18762"/>
      <c r="D18762"/>
      <c r="E18762"/>
      <c r="F18762"/>
      <c r="G18762"/>
      <c r="H18762"/>
      <c r="I18762" s="75"/>
      <c r="J18762"/>
      <c r="K18762" s="2"/>
      <c r="L18762" s="60"/>
    </row>
    <row r="18763" spans="1:12">
      <c r="A18763"/>
      <c r="B18763"/>
      <c r="C18763"/>
      <c r="D18763"/>
      <c r="E18763"/>
      <c r="F18763"/>
      <c r="G18763"/>
      <c r="H18763"/>
      <c r="I18763" s="75"/>
      <c r="J18763"/>
      <c r="K18763" s="2"/>
      <c r="L18763" s="60"/>
    </row>
    <row r="18764" spans="1:12">
      <c r="A18764"/>
      <c r="B18764"/>
      <c r="C18764"/>
      <c r="D18764"/>
      <c r="E18764"/>
      <c r="F18764"/>
      <c r="G18764"/>
      <c r="H18764"/>
      <c r="I18764" s="75"/>
      <c r="J18764"/>
      <c r="K18764" s="2"/>
      <c r="L18764" s="60"/>
    </row>
    <row r="18765" spans="1:12">
      <c r="A18765"/>
      <c r="B18765"/>
      <c r="C18765"/>
      <c r="D18765"/>
      <c r="E18765"/>
      <c r="F18765"/>
      <c r="G18765"/>
      <c r="H18765"/>
      <c r="I18765" s="75"/>
      <c r="J18765"/>
      <c r="K18765" s="2"/>
      <c r="L18765" s="60"/>
    </row>
    <row r="18766" spans="1:12">
      <c r="A18766"/>
      <c r="B18766"/>
      <c r="C18766"/>
      <c r="D18766"/>
      <c r="E18766"/>
      <c r="F18766"/>
      <c r="G18766"/>
      <c r="H18766"/>
      <c r="I18766" s="75"/>
      <c r="J18766"/>
      <c r="K18766" s="2"/>
      <c r="L18766" s="60"/>
    </row>
    <row r="18767" spans="1:12">
      <c r="A18767"/>
      <c r="B18767"/>
      <c r="C18767"/>
      <c r="D18767"/>
      <c r="E18767"/>
      <c r="F18767"/>
      <c r="G18767"/>
      <c r="H18767"/>
      <c r="I18767" s="75"/>
      <c r="J18767"/>
      <c r="K18767" s="2"/>
      <c r="L18767" s="60"/>
    </row>
    <row r="18768" spans="1:12">
      <c r="A18768"/>
      <c r="B18768"/>
      <c r="C18768"/>
      <c r="D18768"/>
      <c r="E18768"/>
      <c r="F18768"/>
      <c r="G18768"/>
      <c r="H18768"/>
      <c r="I18768" s="75"/>
      <c r="J18768"/>
      <c r="K18768" s="2"/>
      <c r="L18768" s="60"/>
    </row>
    <row r="18769" spans="1:12">
      <c r="A18769"/>
      <c r="B18769"/>
      <c r="C18769"/>
      <c r="D18769"/>
      <c r="E18769"/>
      <c r="F18769"/>
      <c r="G18769"/>
      <c r="H18769"/>
      <c r="I18769" s="75"/>
      <c r="J18769"/>
      <c r="K18769" s="2"/>
      <c r="L18769" s="60"/>
    </row>
    <row r="18770" spans="1:12">
      <c r="A18770"/>
      <c r="B18770"/>
      <c r="C18770"/>
      <c r="D18770"/>
      <c r="E18770"/>
      <c r="F18770"/>
      <c r="G18770"/>
      <c r="H18770"/>
      <c r="I18770" s="75"/>
      <c r="J18770"/>
      <c r="K18770" s="2"/>
      <c r="L18770" s="60"/>
    </row>
    <row r="18771" spans="1:12">
      <c r="A18771"/>
      <c r="B18771"/>
      <c r="C18771"/>
      <c r="D18771"/>
      <c r="E18771"/>
      <c r="F18771"/>
      <c r="G18771"/>
      <c r="H18771"/>
      <c r="I18771" s="75"/>
      <c r="J18771"/>
      <c r="K18771" s="2"/>
      <c r="L18771" s="60"/>
    </row>
    <row r="18772" spans="1:12">
      <c r="A18772"/>
      <c r="B18772"/>
      <c r="C18772"/>
      <c r="D18772"/>
      <c r="E18772"/>
      <c r="F18772"/>
      <c r="G18772"/>
      <c r="H18772"/>
      <c r="I18772" s="75"/>
      <c r="J18772"/>
      <c r="K18772" s="2"/>
      <c r="L18772" s="60"/>
    </row>
    <row r="18773" spans="1:12">
      <c r="A18773"/>
      <c r="B18773"/>
      <c r="C18773"/>
      <c r="D18773"/>
      <c r="E18773"/>
      <c r="F18773"/>
      <c r="G18773"/>
      <c r="H18773"/>
      <c r="I18773" s="75"/>
      <c r="J18773"/>
      <c r="K18773" s="2"/>
      <c r="L18773" s="60"/>
    </row>
    <row r="18774" spans="1:12">
      <c r="A18774"/>
      <c r="B18774"/>
      <c r="C18774"/>
      <c r="D18774"/>
      <c r="E18774"/>
      <c r="F18774"/>
      <c r="G18774"/>
      <c r="H18774"/>
      <c r="I18774" s="75"/>
      <c r="J18774"/>
      <c r="K18774" s="2"/>
      <c r="L18774" s="60"/>
    </row>
    <row r="18775" spans="1:12">
      <c r="A18775"/>
      <c r="B18775"/>
      <c r="C18775"/>
      <c r="D18775"/>
      <c r="E18775"/>
      <c r="F18775"/>
      <c r="G18775"/>
      <c r="H18775"/>
      <c r="I18775" s="75"/>
      <c r="J18775"/>
      <c r="K18775" s="2"/>
      <c r="L18775" s="60"/>
    </row>
    <row r="18776" spans="1:12">
      <c r="A18776"/>
      <c r="B18776"/>
      <c r="C18776"/>
      <c r="D18776"/>
      <c r="E18776"/>
      <c r="F18776"/>
      <c r="G18776"/>
      <c r="H18776"/>
      <c r="I18776" s="75"/>
      <c r="J18776"/>
      <c r="K18776" s="2"/>
      <c r="L18776" s="60"/>
    </row>
    <row r="18777" spans="1:12">
      <c r="A18777"/>
      <c r="B18777"/>
      <c r="C18777"/>
      <c r="D18777"/>
      <c r="E18777"/>
      <c r="F18777"/>
      <c r="G18777"/>
      <c r="H18777"/>
      <c r="I18777" s="75"/>
      <c r="J18777"/>
      <c r="K18777" s="2"/>
      <c r="L18777" s="60"/>
    </row>
    <row r="18778" spans="1:12">
      <c r="A18778"/>
      <c r="B18778"/>
      <c r="C18778"/>
      <c r="D18778"/>
      <c r="E18778"/>
      <c r="F18778"/>
      <c r="G18778"/>
      <c r="H18778"/>
      <c r="I18778" s="75"/>
      <c r="J18778"/>
      <c r="K18778" s="2"/>
      <c r="L18778" s="60"/>
    </row>
    <row r="18779" spans="1:12">
      <c r="A18779"/>
      <c r="B18779"/>
      <c r="C18779"/>
      <c r="D18779"/>
      <c r="E18779"/>
      <c r="F18779"/>
      <c r="G18779"/>
      <c r="H18779"/>
      <c r="I18779" s="75"/>
      <c r="J18779"/>
      <c r="K18779" s="2"/>
      <c r="L18779" s="60"/>
    </row>
    <row r="18780" spans="1:12">
      <c r="A18780"/>
      <c r="B18780"/>
      <c r="C18780"/>
      <c r="D18780"/>
      <c r="E18780"/>
      <c r="F18780"/>
      <c r="G18780"/>
      <c r="H18780"/>
      <c r="I18780" s="75"/>
      <c r="J18780"/>
      <c r="K18780" s="2"/>
      <c r="L18780" s="60"/>
    </row>
    <row r="18781" spans="1:12">
      <c r="A18781"/>
      <c r="B18781"/>
      <c r="C18781"/>
      <c r="D18781"/>
      <c r="E18781"/>
      <c r="F18781"/>
      <c r="G18781"/>
      <c r="H18781"/>
      <c r="I18781" s="75"/>
      <c r="J18781"/>
      <c r="K18781" s="2"/>
      <c r="L18781" s="60"/>
    </row>
    <row r="18782" spans="1:12">
      <c r="A18782"/>
      <c r="B18782"/>
      <c r="C18782"/>
      <c r="D18782"/>
      <c r="E18782"/>
      <c r="F18782"/>
      <c r="G18782"/>
      <c r="H18782"/>
      <c r="I18782" s="75"/>
      <c r="J18782"/>
      <c r="K18782" s="2"/>
      <c r="L18782" s="60"/>
    </row>
    <row r="18783" spans="1:12">
      <c r="A18783"/>
      <c r="B18783"/>
      <c r="C18783"/>
      <c r="D18783"/>
      <c r="E18783"/>
      <c r="F18783"/>
      <c r="G18783"/>
      <c r="H18783"/>
      <c r="I18783" s="75"/>
      <c r="J18783"/>
      <c r="K18783" s="2"/>
      <c r="L18783" s="60"/>
    </row>
    <row r="18784" spans="1:12">
      <c r="A18784"/>
      <c r="B18784"/>
      <c r="C18784"/>
      <c r="D18784"/>
      <c r="E18784"/>
      <c r="F18784"/>
      <c r="G18784"/>
      <c r="H18784"/>
      <c r="I18784" s="75"/>
      <c r="J18784"/>
      <c r="K18784" s="2"/>
      <c r="L18784" s="60"/>
    </row>
    <row r="18785" spans="1:12">
      <c r="A18785"/>
      <c r="B18785"/>
      <c r="C18785"/>
      <c r="D18785"/>
      <c r="E18785"/>
      <c r="F18785"/>
      <c r="G18785"/>
      <c r="H18785"/>
      <c r="I18785" s="75"/>
      <c r="J18785"/>
      <c r="K18785" s="2"/>
      <c r="L18785" s="60"/>
    </row>
    <row r="18786" spans="1:12">
      <c r="A18786"/>
      <c r="B18786"/>
      <c r="C18786"/>
      <c r="D18786"/>
      <c r="E18786"/>
      <c r="F18786"/>
      <c r="G18786"/>
      <c r="H18786"/>
      <c r="I18786" s="75"/>
      <c r="J18786"/>
      <c r="K18786" s="2"/>
      <c r="L18786" s="60"/>
    </row>
    <row r="18787" spans="1:12">
      <c r="A18787"/>
      <c r="B18787"/>
      <c r="C18787"/>
      <c r="D18787"/>
      <c r="E18787"/>
      <c r="F18787"/>
      <c r="G18787"/>
      <c r="H18787"/>
      <c r="I18787" s="75"/>
      <c r="J18787"/>
      <c r="K18787" s="2"/>
      <c r="L18787" s="60"/>
    </row>
    <row r="18788" spans="1:12">
      <c r="A18788"/>
      <c r="B18788"/>
      <c r="C18788"/>
      <c r="D18788"/>
      <c r="E18788"/>
      <c r="F18788"/>
      <c r="G18788"/>
      <c r="H18788"/>
      <c r="I18788" s="75"/>
      <c r="J18788"/>
      <c r="K18788" s="2"/>
      <c r="L18788" s="60"/>
    </row>
    <row r="18789" spans="1:12">
      <c r="A18789"/>
      <c r="B18789"/>
      <c r="C18789"/>
      <c r="D18789"/>
      <c r="E18789"/>
      <c r="F18789"/>
      <c r="G18789"/>
      <c r="H18789"/>
      <c r="I18789" s="75"/>
      <c r="J18789"/>
      <c r="K18789" s="2"/>
      <c r="L18789" s="60"/>
    </row>
    <row r="18790" spans="1:12">
      <c r="A18790"/>
      <c r="B18790"/>
      <c r="C18790"/>
      <c r="D18790"/>
      <c r="E18790"/>
      <c r="F18790"/>
      <c r="G18790"/>
      <c r="H18790"/>
      <c r="I18790" s="75"/>
      <c r="J18790"/>
      <c r="K18790" s="2"/>
      <c r="L18790" s="60"/>
    </row>
    <row r="18791" spans="1:12">
      <c r="A18791"/>
      <c r="B18791"/>
      <c r="C18791"/>
      <c r="D18791"/>
      <c r="E18791"/>
      <c r="F18791"/>
      <c r="G18791"/>
      <c r="H18791"/>
      <c r="I18791" s="75"/>
      <c r="J18791"/>
      <c r="K18791" s="2"/>
      <c r="L18791" s="60"/>
    </row>
    <row r="18792" spans="1:12">
      <c r="A18792"/>
      <c r="B18792"/>
      <c r="C18792"/>
      <c r="D18792"/>
      <c r="E18792"/>
      <c r="F18792"/>
      <c r="G18792"/>
      <c r="H18792"/>
      <c r="I18792" s="75"/>
      <c r="J18792"/>
      <c r="K18792" s="2"/>
      <c r="L18792" s="60"/>
    </row>
    <row r="18793" spans="1:12">
      <c r="A18793"/>
      <c r="B18793"/>
      <c r="C18793"/>
      <c r="D18793"/>
      <c r="E18793"/>
      <c r="F18793"/>
      <c r="G18793"/>
      <c r="H18793"/>
      <c r="I18793" s="75"/>
      <c r="J18793"/>
      <c r="K18793" s="2"/>
      <c r="L18793" s="60"/>
    </row>
    <row r="18794" spans="1:12">
      <c r="A18794"/>
      <c r="B18794"/>
      <c r="C18794"/>
      <c r="D18794"/>
      <c r="E18794"/>
      <c r="F18794"/>
      <c r="G18794"/>
      <c r="H18794"/>
      <c r="I18794" s="75"/>
      <c r="J18794"/>
      <c r="K18794" s="2"/>
      <c r="L18794" s="60"/>
    </row>
    <row r="18795" spans="1:12">
      <c r="A18795"/>
      <c r="B18795"/>
      <c r="C18795"/>
      <c r="D18795"/>
      <c r="E18795"/>
      <c r="F18795"/>
      <c r="G18795"/>
      <c r="H18795"/>
      <c r="I18795" s="75"/>
      <c r="J18795"/>
      <c r="K18795" s="2"/>
      <c r="L18795" s="60"/>
    </row>
    <row r="18796" spans="1:12">
      <c r="A18796"/>
      <c r="B18796"/>
      <c r="C18796"/>
      <c r="D18796"/>
      <c r="E18796"/>
      <c r="F18796"/>
      <c r="G18796"/>
      <c r="H18796"/>
      <c r="I18796" s="75"/>
      <c r="J18796"/>
      <c r="K18796" s="2"/>
      <c r="L18796" s="60"/>
    </row>
    <row r="18797" spans="1:12">
      <c r="A18797"/>
      <c r="B18797"/>
      <c r="C18797"/>
      <c r="D18797"/>
      <c r="E18797"/>
      <c r="F18797"/>
      <c r="G18797"/>
      <c r="H18797"/>
      <c r="I18797" s="75"/>
      <c r="J18797"/>
      <c r="K18797" s="2"/>
      <c r="L18797" s="60"/>
    </row>
    <row r="18798" spans="1:12">
      <c r="A18798"/>
      <c r="B18798"/>
      <c r="C18798"/>
      <c r="D18798"/>
      <c r="E18798"/>
      <c r="F18798"/>
      <c r="G18798"/>
      <c r="H18798"/>
      <c r="I18798" s="75"/>
      <c r="J18798"/>
      <c r="K18798" s="2"/>
      <c r="L18798" s="60"/>
    </row>
    <row r="18799" spans="1:12">
      <c r="A18799"/>
      <c r="B18799"/>
      <c r="C18799"/>
      <c r="D18799"/>
      <c r="E18799"/>
      <c r="F18799"/>
      <c r="G18799"/>
      <c r="H18799"/>
      <c r="I18799" s="75"/>
      <c r="J18799"/>
      <c r="K18799" s="2"/>
      <c r="L18799" s="60"/>
    </row>
    <row r="18800" spans="1:12">
      <c r="A18800"/>
      <c r="B18800"/>
      <c r="C18800"/>
      <c r="D18800"/>
      <c r="E18800"/>
      <c r="F18800"/>
      <c r="G18800"/>
      <c r="H18800"/>
      <c r="I18800" s="75"/>
      <c r="J18800"/>
      <c r="K18800" s="2"/>
      <c r="L18800" s="60"/>
    </row>
    <row r="18801" spans="1:12">
      <c r="A18801"/>
      <c r="B18801"/>
      <c r="C18801"/>
      <c r="D18801"/>
      <c r="E18801"/>
      <c r="F18801"/>
      <c r="G18801"/>
      <c r="H18801"/>
      <c r="I18801" s="75"/>
      <c r="J18801"/>
      <c r="K18801" s="2"/>
      <c r="L18801" s="60"/>
    </row>
    <row r="18802" spans="1:12">
      <c r="A18802"/>
      <c r="B18802"/>
      <c r="C18802"/>
      <c r="D18802"/>
      <c r="E18802"/>
      <c r="F18802"/>
      <c r="G18802"/>
      <c r="H18802"/>
      <c r="I18802" s="75"/>
      <c r="J18802"/>
      <c r="K18802" s="2"/>
      <c r="L18802" s="60"/>
    </row>
    <row r="18803" spans="1:12">
      <c r="A18803"/>
      <c r="B18803"/>
      <c r="C18803"/>
      <c r="D18803"/>
      <c r="E18803"/>
      <c r="F18803"/>
      <c r="G18803"/>
      <c r="H18803"/>
      <c r="I18803" s="75"/>
      <c r="J18803"/>
      <c r="K18803" s="2"/>
      <c r="L18803" s="60"/>
    </row>
    <row r="18804" spans="1:12">
      <c r="A18804"/>
      <c r="B18804"/>
      <c r="C18804"/>
      <c r="D18804"/>
      <c r="E18804"/>
      <c r="F18804"/>
      <c r="G18804"/>
      <c r="H18804"/>
      <c r="I18804" s="75"/>
      <c r="J18804"/>
      <c r="K18804" s="2"/>
      <c r="L18804" s="60"/>
    </row>
    <row r="18805" spans="1:12">
      <c r="A18805"/>
      <c r="B18805"/>
      <c r="C18805"/>
      <c r="D18805"/>
      <c r="E18805"/>
      <c r="F18805"/>
      <c r="G18805"/>
      <c r="H18805"/>
      <c r="I18805" s="75"/>
      <c r="J18805"/>
      <c r="K18805" s="2"/>
      <c r="L18805" s="60"/>
    </row>
    <row r="18806" spans="1:12">
      <c r="A18806"/>
      <c r="B18806"/>
      <c r="C18806"/>
      <c r="D18806"/>
      <c r="E18806"/>
      <c r="F18806"/>
      <c r="G18806"/>
      <c r="H18806"/>
      <c r="I18806" s="75"/>
      <c r="J18806"/>
      <c r="K18806" s="2"/>
      <c r="L18806" s="60"/>
    </row>
    <row r="18807" spans="1:12">
      <c r="A18807"/>
      <c r="B18807"/>
      <c r="C18807"/>
      <c r="D18807"/>
      <c r="E18807"/>
      <c r="F18807"/>
      <c r="G18807"/>
      <c r="H18807"/>
      <c r="I18807" s="75"/>
      <c r="J18807"/>
      <c r="K18807" s="2"/>
      <c r="L18807" s="60"/>
    </row>
    <row r="18808" spans="1:12">
      <c r="A18808"/>
      <c r="B18808"/>
      <c r="C18808"/>
      <c r="D18808"/>
      <c r="E18808"/>
      <c r="F18808"/>
      <c r="G18808"/>
      <c r="H18808"/>
      <c r="I18808" s="75"/>
      <c r="J18808"/>
      <c r="K18808" s="2"/>
      <c r="L18808" s="60"/>
    </row>
    <row r="18809" spans="1:12">
      <c r="A18809"/>
      <c r="B18809"/>
      <c r="C18809"/>
      <c r="D18809"/>
      <c r="E18809"/>
      <c r="F18809"/>
      <c r="G18809"/>
      <c r="H18809"/>
      <c r="I18809" s="75"/>
      <c r="J18809"/>
      <c r="K18809" s="2"/>
      <c r="L18809" s="60"/>
    </row>
    <row r="18810" spans="1:12">
      <c r="A18810"/>
      <c r="B18810"/>
      <c r="C18810"/>
      <c r="D18810"/>
      <c r="E18810"/>
      <c r="F18810"/>
      <c r="G18810"/>
      <c r="H18810"/>
      <c r="I18810" s="75"/>
      <c r="J18810"/>
      <c r="K18810" s="2"/>
      <c r="L18810" s="60"/>
    </row>
    <row r="18811" spans="1:12">
      <c r="A18811"/>
      <c r="B18811"/>
      <c r="C18811"/>
      <c r="D18811"/>
      <c r="E18811"/>
      <c r="F18811"/>
      <c r="G18811"/>
      <c r="H18811"/>
      <c r="I18811" s="75"/>
      <c r="J18811"/>
      <c r="K18811" s="2"/>
      <c r="L18811" s="60"/>
    </row>
    <row r="18812" spans="1:12">
      <c r="A18812"/>
      <c r="B18812"/>
      <c r="C18812"/>
      <c r="D18812"/>
      <c r="E18812"/>
      <c r="F18812"/>
      <c r="G18812"/>
      <c r="H18812"/>
      <c r="I18812" s="75"/>
      <c r="J18812"/>
      <c r="K18812" s="2"/>
      <c r="L18812" s="60"/>
    </row>
    <row r="18813" spans="1:12">
      <c r="A18813"/>
      <c r="B18813"/>
      <c r="C18813"/>
      <c r="D18813"/>
      <c r="E18813"/>
      <c r="F18813"/>
      <c r="G18813"/>
      <c r="H18813"/>
      <c r="I18813" s="75"/>
      <c r="J18813"/>
      <c r="K18813" s="2"/>
      <c r="L18813" s="60"/>
    </row>
    <row r="18814" spans="1:12">
      <c r="A18814"/>
      <c r="B18814"/>
      <c r="C18814"/>
      <c r="D18814"/>
      <c r="E18814"/>
      <c r="F18814"/>
      <c r="G18814"/>
      <c r="H18814"/>
      <c r="I18814" s="75"/>
      <c r="J18814"/>
      <c r="K18814" s="2"/>
      <c r="L18814" s="60"/>
    </row>
    <row r="18815" spans="1:12">
      <c r="A18815"/>
      <c r="B18815"/>
      <c r="C18815"/>
      <c r="D18815"/>
      <c r="E18815"/>
      <c r="F18815"/>
      <c r="G18815"/>
      <c r="H18815"/>
      <c r="I18815" s="75"/>
      <c r="J18815"/>
      <c r="K18815" s="2"/>
      <c r="L18815" s="60"/>
    </row>
    <row r="18816" spans="1:12">
      <c r="A18816"/>
      <c r="B18816"/>
      <c r="C18816"/>
      <c r="D18816"/>
      <c r="E18816"/>
      <c r="F18816"/>
      <c r="G18816"/>
      <c r="H18816"/>
      <c r="I18816" s="75"/>
      <c r="J18816"/>
      <c r="K18816" s="2"/>
      <c r="L18816" s="60"/>
    </row>
    <row r="18817" spans="1:12">
      <c r="A18817"/>
      <c r="B18817"/>
      <c r="C18817"/>
      <c r="D18817"/>
      <c r="E18817"/>
      <c r="F18817"/>
      <c r="G18817"/>
      <c r="H18817"/>
      <c r="I18817" s="75"/>
      <c r="J18817"/>
      <c r="K18817" s="2"/>
      <c r="L18817" s="60"/>
    </row>
    <row r="18818" spans="1:12">
      <c r="A18818"/>
      <c r="B18818"/>
      <c r="C18818"/>
      <c r="D18818"/>
      <c r="E18818"/>
      <c r="F18818"/>
      <c r="G18818"/>
      <c r="H18818"/>
      <c r="I18818" s="75"/>
      <c r="J18818"/>
      <c r="K18818" s="2"/>
      <c r="L18818" s="60"/>
    </row>
    <row r="18819" spans="1:12">
      <c r="A18819"/>
      <c r="B18819"/>
      <c r="C18819"/>
      <c r="D18819"/>
      <c r="E18819"/>
      <c r="F18819"/>
      <c r="G18819"/>
      <c r="H18819"/>
      <c r="I18819" s="75"/>
      <c r="J18819"/>
      <c r="K18819" s="2"/>
      <c r="L18819" s="60"/>
    </row>
    <row r="18820" spans="1:12">
      <c r="A18820"/>
      <c r="B18820"/>
      <c r="C18820"/>
      <c r="D18820"/>
      <c r="E18820"/>
      <c r="F18820"/>
      <c r="G18820"/>
      <c r="H18820"/>
      <c r="I18820" s="75"/>
      <c r="J18820"/>
      <c r="K18820" s="2"/>
      <c r="L18820" s="60"/>
    </row>
    <row r="18821" spans="1:12">
      <c r="A18821"/>
      <c r="B18821"/>
      <c r="C18821"/>
      <c r="D18821"/>
      <c r="E18821"/>
      <c r="F18821"/>
      <c r="G18821"/>
      <c r="H18821"/>
      <c r="I18821" s="75"/>
      <c r="J18821"/>
      <c r="K18821" s="2"/>
      <c r="L18821" s="60"/>
    </row>
    <row r="18822" spans="1:12">
      <c r="A18822"/>
      <c r="B18822"/>
      <c r="C18822"/>
      <c r="D18822"/>
      <c r="E18822"/>
      <c r="F18822"/>
      <c r="G18822"/>
      <c r="H18822"/>
      <c r="I18822" s="75"/>
      <c r="J18822"/>
      <c r="K18822" s="2"/>
      <c r="L18822" s="60"/>
    </row>
    <row r="18823" spans="1:12">
      <c r="A18823"/>
      <c r="B18823"/>
      <c r="C18823"/>
      <c r="D18823"/>
      <c r="E18823"/>
      <c r="F18823"/>
      <c r="G18823"/>
      <c r="H18823"/>
      <c r="I18823" s="75"/>
      <c r="J18823"/>
      <c r="K18823" s="2"/>
      <c r="L18823" s="60"/>
    </row>
    <row r="18824" spans="1:12">
      <c r="A18824"/>
      <c r="B18824"/>
      <c r="C18824"/>
      <c r="D18824"/>
      <c r="E18824"/>
      <c r="F18824"/>
      <c r="G18824"/>
      <c r="H18824"/>
      <c r="I18824" s="75"/>
      <c r="J18824"/>
      <c r="K18824" s="2"/>
      <c r="L18824" s="60"/>
    </row>
    <row r="18825" spans="1:12">
      <c r="A18825"/>
      <c r="B18825"/>
      <c r="C18825"/>
      <c r="D18825"/>
      <c r="E18825"/>
      <c r="F18825"/>
      <c r="G18825"/>
      <c r="H18825"/>
      <c r="I18825" s="75"/>
      <c r="J18825"/>
      <c r="K18825" s="2"/>
      <c r="L18825" s="60"/>
    </row>
    <row r="18826" spans="1:12">
      <c r="A18826"/>
      <c r="B18826"/>
      <c r="C18826"/>
      <c r="D18826"/>
      <c r="E18826"/>
      <c r="F18826"/>
      <c r="G18826"/>
      <c r="H18826"/>
      <c r="I18826" s="75"/>
      <c r="J18826"/>
      <c r="K18826" s="2"/>
      <c r="L18826" s="60"/>
    </row>
    <row r="18827" spans="1:12">
      <c r="A18827"/>
      <c r="B18827"/>
      <c r="C18827"/>
      <c r="D18827"/>
      <c r="E18827"/>
      <c r="F18827"/>
      <c r="G18827"/>
      <c r="H18827"/>
      <c r="I18827" s="75"/>
      <c r="J18827"/>
      <c r="K18827" s="2"/>
      <c r="L18827" s="60"/>
    </row>
    <row r="18828" spans="1:12">
      <c r="A18828"/>
      <c r="B18828"/>
      <c r="C18828"/>
      <c r="D18828"/>
      <c r="E18828"/>
      <c r="F18828"/>
      <c r="G18828"/>
      <c r="H18828"/>
      <c r="I18828" s="75"/>
      <c r="J18828"/>
      <c r="K18828" s="2"/>
      <c r="L18828" s="60"/>
    </row>
    <row r="18829" spans="1:12">
      <c r="A18829"/>
      <c r="B18829"/>
      <c r="C18829"/>
      <c r="D18829"/>
      <c r="E18829"/>
      <c r="F18829"/>
      <c r="G18829"/>
      <c r="H18829"/>
      <c r="I18829" s="75"/>
      <c r="J18829"/>
      <c r="K18829" s="2"/>
      <c r="L18829" s="60"/>
    </row>
    <row r="18830" spans="1:12">
      <c r="A18830"/>
      <c r="B18830"/>
      <c r="C18830"/>
      <c r="D18830"/>
      <c r="E18830"/>
      <c r="F18830"/>
      <c r="G18830"/>
      <c r="H18830"/>
      <c r="I18830" s="75"/>
      <c r="J18830"/>
      <c r="K18830" s="2"/>
      <c r="L18830" s="60"/>
    </row>
    <row r="18831" spans="1:12">
      <c r="A18831"/>
      <c r="B18831"/>
      <c r="C18831"/>
      <c r="D18831"/>
      <c r="E18831"/>
      <c r="F18831"/>
      <c r="G18831"/>
      <c r="H18831"/>
      <c r="I18831" s="75"/>
      <c r="J18831"/>
      <c r="K18831" s="2"/>
      <c r="L18831" s="60"/>
    </row>
    <row r="18832" spans="1:12">
      <c r="A18832"/>
      <c r="B18832"/>
      <c r="C18832"/>
      <c r="D18832"/>
      <c r="E18832"/>
      <c r="F18832"/>
      <c r="G18832"/>
      <c r="H18832"/>
      <c r="I18832" s="75"/>
      <c r="J18832"/>
      <c r="K18832" s="2"/>
      <c r="L18832" s="60"/>
    </row>
    <row r="18833" spans="1:12">
      <c r="A18833"/>
      <c r="B18833"/>
      <c r="C18833"/>
      <c r="D18833"/>
      <c r="E18833"/>
      <c r="F18833"/>
      <c r="G18833"/>
      <c r="H18833"/>
      <c r="I18833" s="75"/>
      <c r="J18833"/>
      <c r="K18833" s="2"/>
      <c r="L18833" s="60"/>
    </row>
    <row r="18834" spans="1:12">
      <c r="A18834"/>
      <c r="B18834"/>
      <c r="C18834"/>
      <c r="D18834"/>
      <c r="E18834"/>
      <c r="F18834"/>
      <c r="G18834"/>
      <c r="H18834"/>
      <c r="I18834" s="75"/>
      <c r="J18834"/>
      <c r="K18834" s="2"/>
      <c r="L18834" s="60"/>
    </row>
    <row r="18835" spans="1:12">
      <c r="A18835"/>
      <c r="B18835"/>
      <c r="C18835"/>
      <c r="D18835"/>
      <c r="E18835"/>
      <c r="F18835"/>
      <c r="G18835"/>
      <c r="H18835"/>
      <c r="I18835" s="75"/>
      <c r="J18835"/>
      <c r="K18835" s="2"/>
      <c r="L18835" s="60"/>
    </row>
    <row r="18836" spans="1:12">
      <c r="A18836"/>
      <c r="B18836"/>
      <c r="C18836"/>
      <c r="D18836"/>
      <c r="E18836"/>
      <c r="F18836"/>
      <c r="G18836"/>
      <c r="H18836"/>
      <c r="I18836" s="75"/>
      <c r="J18836"/>
      <c r="K18836" s="2"/>
      <c r="L18836" s="60"/>
    </row>
    <row r="18837" spans="1:12">
      <c r="A18837"/>
      <c r="B18837"/>
      <c r="C18837"/>
      <c r="D18837"/>
      <c r="E18837"/>
      <c r="F18837"/>
      <c r="G18837"/>
      <c r="H18837"/>
      <c r="I18837" s="75"/>
      <c r="J18837"/>
      <c r="K18837" s="2"/>
      <c r="L18837" s="60"/>
    </row>
    <row r="18838" spans="1:12">
      <c r="A18838"/>
      <c r="B18838"/>
      <c r="C18838"/>
      <c r="D18838"/>
      <c r="E18838"/>
      <c r="F18838"/>
      <c r="G18838"/>
      <c r="H18838"/>
      <c r="I18838" s="75"/>
      <c r="J18838"/>
      <c r="K18838" s="2"/>
      <c r="L18838" s="60"/>
    </row>
    <row r="18839" spans="1:12">
      <c r="A18839"/>
      <c r="B18839"/>
      <c r="C18839"/>
      <c r="D18839"/>
      <c r="E18839"/>
      <c r="F18839"/>
      <c r="G18839"/>
      <c r="H18839"/>
      <c r="I18839" s="75"/>
      <c r="J18839"/>
      <c r="K18839" s="2"/>
      <c r="L18839" s="60"/>
    </row>
    <row r="18840" spans="1:12">
      <c r="A18840"/>
      <c r="B18840"/>
      <c r="C18840"/>
      <c r="D18840"/>
      <c r="E18840"/>
      <c r="F18840"/>
      <c r="G18840"/>
      <c r="H18840"/>
      <c r="I18840" s="75"/>
      <c r="J18840"/>
      <c r="K18840" s="2"/>
      <c r="L18840" s="60"/>
    </row>
    <row r="18841" spans="1:12">
      <c r="A18841"/>
      <c r="B18841"/>
      <c r="C18841"/>
      <c r="D18841"/>
      <c r="E18841"/>
      <c r="F18841"/>
      <c r="G18841"/>
      <c r="H18841"/>
      <c r="I18841" s="75"/>
      <c r="J18841"/>
      <c r="K18841" s="2"/>
      <c r="L18841" s="60"/>
    </row>
    <row r="18842" spans="1:12">
      <c r="A18842"/>
      <c r="B18842"/>
      <c r="C18842"/>
      <c r="D18842"/>
      <c r="E18842"/>
      <c r="F18842"/>
      <c r="G18842"/>
      <c r="H18842"/>
      <c r="I18842" s="75"/>
      <c r="J18842"/>
      <c r="K18842" s="2"/>
      <c r="L18842" s="60"/>
    </row>
    <row r="18843" spans="1:12">
      <c r="A18843"/>
      <c r="B18843"/>
      <c r="C18843"/>
      <c r="D18843"/>
      <c r="E18843"/>
      <c r="F18843"/>
      <c r="G18843"/>
      <c r="H18843"/>
      <c r="I18843" s="75"/>
      <c r="J18843"/>
      <c r="K18843" s="2"/>
      <c r="L18843" s="60"/>
    </row>
    <row r="18844" spans="1:12">
      <c r="A18844"/>
      <c r="B18844"/>
      <c r="C18844"/>
      <c r="D18844"/>
      <c r="E18844"/>
      <c r="F18844"/>
      <c r="G18844"/>
      <c r="H18844"/>
      <c r="I18844" s="75"/>
      <c r="J18844"/>
      <c r="K18844" s="2"/>
      <c r="L18844" s="60"/>
    </row>
    <row r="18845" spans="1:12">
      <c r="A18845"/>
      <c r="B18845"/>
      <c r="C18845"/>
      <c r="D18845"/>
      <c r="E18845"/>
      <c r="F18845"/>
      <c r="G18845"/>
      <c r="H18845"/>
      <c r="I18845" s="75"/>
      <c r="J18845"/>
      <c r="K18845" s="2"/>
      <c r="L18845" s="60"/>
    </row>
    <row r="18846" spans="1:12">
      <c r="A18846"/>
      <c r="B18846"/>
      <c r="C18846"/>
      <c r="D18846"/>
      <c r="E18846"/>
      <c r="F18846"/>
      <c r="G18846"/>
      <c r="H18846"/>
      <c r="I18846" s="75"/>
      <c r="J18846"/>
      <c r="K18846" s="2"/>
      <c r="L18846" s="60"/>
    </row>
    <row r="18847" spans="1:12">
      <c r="A18847"/>
      <c r="B18847"/>
      <c r="C18847"/>
      <c r="D18847"/>
      <c r="E18847"/>
      <c r="F18847"/>
      <c r="G18847"/>
      <c r="H18847"/>
      <c r="I18847" s="75"/>
      <c r="J18847"/>
      <c r="K18847" s="2"/>
      <c r="L18847" s="60"/>
    </row>
    <row r="18848" spans="1:12">
      <c r="A18848"/>
      <c r="B18848"/>
      <c r="C18848"/>
      <c r="D18848"/>
      <c r="E18848"/>
      <c r="F18848"/>
      <c r="G18848"/>
      <c r="H18848"/>
      <c r="I18848" s="75"/>
      <c r="J18848"/>
      <c r="K18848" s="2"/>
      <c r="L18848" s="60"/>
    </row>
    <row r="18849" spans="1:12">
      <c r="A18849"/>
      <c r="B18849"/>
      <c r="C18849"/>
      <c r="D18849"/>
      <c r="E18849"/>
      <c r="F18849"/>
      <c r="G18849"/>
      <c r="H18849"/>
      <c r="I18849" s="75"/>
      <c r="J18849"/>
      <c r="K18849" s="2"/>
      <c r="L18849" s="60"/>
    </row>
    <row r="18850" spans="1:12">
      <c r="A18850"/>
      <c r="B18850"/>
      <c r="C18850"/>
      <c r="D18850"/>
      <c r="E18850"/>
      <c r="F18850"/>
      <c r="G18850"/>
      <c r="H18850"/>
      <c r="I18850" s="75"/>
      <c r="J18850"/>
      <c r="K18850" s="2"/>
      <c r="L18850" s="60"/>
    </row>
    <row r="18851" spans="1:12">
      <c r="A18851"/>
      <c r="B18851"/>
      <c r="C18851"/>
      <c r="D18851"/>
      <c r="E18851"/>
      <c r="F18851"/>
      <c r="G18851"/>
      <c r="H18851"/>
      <c r="I18851" s="75"/>
      <c r="J18851"/>
      <c r="K18851" s="2"/>
      <c r="L18851" s="60"/>
    </row>
    <row r="18852" spans="1:12">
      <c r="A18852"/>
      <c r="B18852"/>
      <c r="C18852"/>
      <c r="D18852"/>
      <c r="E18852"/>
      <c r="F18852"/>
      <c r="G18852"/>
      <c r="H18852"/>
      <c r="I18852" s="75"/>
      <c r="J18852"/>
      <c r="K18852" s="2"/>
      <c r="L18852" s="60"/>
    </row>
    <row r="18853" spans="1:12">
      <c r="A18853"/>
      <c r="B18853"/>
      <c r="C18853"/>
      <c r="D18853"/>
      <c r="E18853"/>
      <c r="F18853"/>
      <c r="G18853"/>
      <c r="H18853"/>
      <c r="I18853" s="75"/>
      <c r="J18853"/>
      <c r="K18853" s="2"/>
      <c r="L18853" s="60"/>
    </row>
    <row r="18854" spans="1:12">
      <c r="A18854"/>
      <c r="B18854"/>
      <c r="C18854"/>
      <c r="D18854"/>
      <c r="E18854"/>
      <c r="F18854"/>
      <c r="G18854"/>
      <c r="H18854"/>
      <c r="I18854" s="75"/>
      <c r="J18854"/>
      <c r="K18854" s="2"/>
      <c r="L18854" s="60"/>
    </row>
    <row r="18855" spans="1:12">
      <c r="A18855"/>
      <c r="B18855"/>
      <c r="C18855"/>
      <c r="D18855"/>
      <c r="E18855"/>
      <c r="F18855"/>
      <c r="G18855"/>
      <c r="H18855"/>
      <c r="I18855" s="75"/>
      <c r="J18855"/>
      <c r="K18855" s="2"/>
      <c r="L18855" s="60"/>
    </row>
    <row r="18856" spans="1:12">
      <c r="A18856"/>
      <c r="B18856"/>
      <c r="C18856"/>
      <c r="D18856"/>
      <c r="E18856"/>
      <c r="F18856"/>
      <c r="G18856"/>
      <c r="H18856"/>
      <c r="I18856" s="75"/>
      <c r="J18856"/>
      <c r="K18856" s="2"/>
      <c r="L18856" s="60"/>
    </row>
    <row r="18857" spans="1:12">
      <c r="A18857"/>
      <c r="B18857"/>
      <c r="C18857"/>
      <c r="D18857"/>
      <c r="E18857"/>
      <c r="F18857"/>
      <c r="G18857"/>
      <c r="H18857"/>
      <c r="I18857" s="75"/>
      <c r="J18857"/>
      <c r="K18857" s="2"/>
      <c r="L18857" s="60"/>
    </row>
    <row r="18858" spans="1:12">
      <c r="A18858"/>
      <c r="B18858"/>
      <c r="C18858"/>
      <c r="D18858"/>
      <c r="E18858"/>
      <c r="F18858"/>
      <c r="G18858"/>
      <c r="H18858"/>
      <c r="I18858" s="75"/>
      <c r="J18858"/>
      <c r="K18858" s="2"/>
      <c r="L18858" s="60"/>
    </row>
    <row r="18859" spans="1:12">
      <c r="A18859"/>
      <c r="B18859"/>
      <c r="C18859"/>
      <c r="D18859"/>
      <c r="E18859"/>
      <c r="F18859"/>
      <c r="G18859"/>
      <c r="H18859"/>
      <c r="I18859" s="75"/>
      <c r="J18859"/>
      <c r="K18859" s="2"/>
      <c r="L18859" s="60"/>
    </row>
    <row r="18860" spans="1:12">
      <c r="A18860"/>
      <c r="B18860"/>
      <c r="C18860"/>
      <c r="D18860"/>
      <c r="E18860"/>
      <c r="F18860"/>
      <c r="G18860"/>
      <c r="H18860"/>
      <c r="I18860" s="75"/>
      <c r="J18860"/>
      <c r="K18860" s="2"/>
      <c r="L18860" s="60"/>
    </row>
    <row r="18861" spans="1:12">
      <c r="A18861"/>
      <c r="B18861"/>
      <c r="C18861"/>
      <c r="D18861"/>
      <c r="E18861"/>
      <c r="F18861"/>
      <c r="G18861"/>
      <c r="H18861"/>
      <c r="I18861" s="75"/>
      <c r="J18861"/>
      <c r="K18861" s="2"/>
      <c r="L18861" s="60"/>
    </row>
    <row r="18862" spans="1:12">
      <c r="A18862"/>
      <c r="B18862"/>
      <c r="C18862"/>
      <c r="D18862"/>
      <c r="E18862"/>
      <c r="F18862"/>
      <c r="G18862"/>
      <c r="H18862"/>
      <c r="I18862" s="75"/>
      <c r="J18862"/>
      <c r="K18862" s="2"/>
      <c r="L18862" s="60"/>
    </row>
    <row r="18863" spans="1:12">
      <c r="A18863"/>
      <c r="B18863"/>
      <c r="C18863"/>
      <c r="D18863"/>
      <c r="E18863"/>
      <c r="F18863"/>
      <c r="G18863"/>
      <c r="H18863"/>
      <c r="I18863" s="75"/>
      <c r="J18863"/>
      <c r="K18863" s="2"/>
      <c r="L18863" s="60"/>
    </row>
    <row r="18864" spans="1:12">
      <c r="A18864"/>
      <c r="B18864"/>
      <c r="C18864"/>
      <c r="D18864"/>
      <c r="E18864"/>
      <c r="F18864"/>
      <c r="G18864"/>
      <c r="H18864"/>
      <c r="I18864" s="75"/>
      <c r="J18864"/>
      <c r="K18864" s="2"/>
      <c r="L18864" s="60"/>
    </row>
    <row r="18865" spans="1:12">
      <c r="A18865"/>
      <c r="B18865"/>
      <c r="C18865"/>
      <c r="D18865"/>
      <c r="E18865"/>
      <c r="F18865"/>
      <c r="G18865"/>
      <c r="H18865"/>
      <c r="I18865" s="75"/>
      <c r="J18865"/>
      <c r="K18865" s="2"/>
      <c r="L18865" s="60"/>
    </row>
    <row r="18866" spans="1:12">
      <c r="A18866"/>
      <c r="B18866"/>
      <c r="C18866"/>
      <c r="D18866"/>
      <c r="E18866"/>
      <c r="F18866"/>
      <c r="G18866"/>
      <c r="H18866"/>
      <c r="I18866" s="75"/>
      <c r="J18866"/>
      <c r="K18866" s="2"/>
      <c r="L18866" s="60"/>
    </row>
    <row r="18867" spans="1:12">
      <c r="A18867"/>
      <c r="B18867"/>
      <c r="C18867"/>
      <c r="D18867"/>
      <c r="E18867"/>
      <c r="F18867"/>
      <c r="G18867"/>
      <c r="H18867"/>
      <c r="I18867" s="75"/>
      <c r="J18867"/>
      <c r="K18867" s="2"/>
      <c r="L18867" s="60"/>
    </row>
    <row r="18868" spans="1:12">
      <c r="A18868"/>
      <c r="B18868"/>
      <c r="C18868"/>
      <c r="D18868"/>
      <c r="E18868"/>
      <c r="F18868"/>
      <c r="G18868"/>
      <c r="H18868"/>
      <c r="I18868" s="75"/>
      <c r="J18868"/>
      <c r="K18868" s="2"/>
      <c r="L18868" s="60"/>
    </row>
    <row r="18869" spans="1:12">
      <c r="A18869"/>
      <c r="B18869"/>
      <c r="C18869"/>
      <c r="D18869"/>
      <c r="E18869"/>
      <c r="F18869"/>
      <c r="G18869"/>
      <c r="H18869"/>
      <c r="I18869" s="75"/>
      <c r="J18869"/>
      <c r="K18869" s="2"/>
      <c r="L18869" s="60"/>
    </row>
    <row r="18870" spans="1:12">
      <c r="A18870"/>
      <c r="B18870"/>
      <c r="C18870"/>
      <c r="D18870"/>
      <c r="E18870"/>
      <c r="F18870"/>
      <c r="G18870"/>
      <c r="H18870"/>
      <c r="I18870" s="75"/>
      <c r="J18870"/>
      <c r="K18870" s="2"/>
      <c r="L18870" s="60"/>
    </row>
    <row r="18871" spans="1:12">
      <c r="A18871"/>
      <c r="B18871"/>
      <c r="C18871"/>
      <c r="D18871"/>
      <c r="E18871"/>
      <c r="F18871"/>
      <c r="G18871"/>
      <c r="H18871"/>
      <c r="I18871" s="75"/>
      <c r="J18871"/>
      <c r="K18871" s="2"/>
      <c r="L18871" s="60"/>
    </row>
    <row r="18872" spans="1:12">
      <c r="A18872"/>
      <c r="B18872"/>
      <c r="C18872"/>
      <c r="D18872"/>
      <c r="E18872"/>
      <c r="F18872"/>
      <c r="G18872"/>
      <c r="H18872"/>
      <c r="I18872" s="75"/>
      <c r="J18872"/>
      <c r="K18872" s="2"/>
      <c r="L18872" s="60"/>
    </row>
    <row r="18873" spans="1:12">
      <c r="A18873"/>
      <c r="B18873"/>
      <c r="C18873"/>
      <c r="D18873"/>
      <c r="E18873"/>
      <c r="F18873"/>
      <c r="G18873"/>
      <c r="H18873"/>
      <c r="I18873" s="75"/>
      <c r="J18873"/>
      <c r="K18873" s="2"/>
      <c r="L18873" s="60"/>
    </row>
    <row r="18874" spans="1:12">
      <c r="A18874"/>
      <c r="B18874"/>
      <c r="C18874"/>
      <c r="D18874"/>
      <c r="E18874"/>
      <c r="F18874"/>
      <c r="G18874"/>
      <c r="H18874"/>
      <c r="I18874" s="75"/>
      <c r="J18874"/>
      <c r="K18874" s="2"/>
      <c r="L18874" s="60"/>
    </row>
    <row r="18875" spans="1:12">
      <c r="A18875"/>
      <c r="B18875"/>
      <c r="C18875"/>
      <c r="D18875"/>
      <c r="E18875"/>
      <c r="F18875"/>
      <c r="G18875"/>
      <c r="H18875"/>
      <c r="I18875" s="75"/>
      <c r="J18875"/>
      <c r="K18875" s="2"/>
      <c r="L18875" s="60"/>
    </row>
    <row r="18876" spans="1:12">
      <c r="A18876"/>
      <c r="B18876"/>
      <c r="C18876"/>
      <c r="D18876"/>
      <c r="E18876"/>
      <c r="F18876"/>
      <c r="G18876"/>
      <c r="H18876"/>
      <c r="I18876" s="75"/>
      <c r="J18876"/>
      <c r="K18876" s="2"/>
      <c r="L18876" s="60"/>
    </row>
    <row r="18877" spans="1:12">
      <c r="A18877"/>
      <c r="B18877"/>
      <c r="C18877"/>
      <c r="D18877"/>
      <c r="E18877"/>
      <c r="F18877"/>
      <c r="G18877"/>
      <c r="H18877"/>
      <c r="I18877" s="75"/>
      <c r="J18877"/>
      <c r="K18877" s="2"/>
      <c r="L18877" s="60"/>
    </row>
    <row r="18878" spans="1:12">
      <c r="A18878"/>
      <c r="B18878"/>
      <c r="C18878"/>
      <c r="D18878"/>
      <c r="E18878"/>
      <c r="F18878"/>
      <c r="G18878"/>
      <c r="H18878"/>
      <c r="I18878" s="75"/>
      <c r="J18878"/>
      <c r="K18878" s="2"/>
      <c r="L18878" s="60"/>
    </row>
    <row r="18879" spans="1:12">
      <c r="A18879"/>
      <c r="B18879"/>
      <c r="C18879"/>
      <c r="D18879"/>
      <c r="E18879"/>
      <c r="F18879"/>
      <c r="G18879"/>
      <c r="H18879"/>
      <c r="I18879" s="75"/>
      <c r="J18879"/>
      <c r="K18879" s="2"/>
      <c r="L18879" s="60"/>
    </row>
    <row r="18880" spans="1:12">
      <c r="A18880"/>
      <c r="B18880"/>
      <c r="C18880"/>
      <c r="D18880"/>
      <c r="E18880"/>
      <c r="F18880"/>
      <c r="G18880"/>
      <c r="H18880"/>
      <c r="I18880" s="75"/>
      <c r="J18880"/>
      <c r="K18880" s="2"/>
      <c r="L18880" s="60"/>
    </row>
    <row r="18881" spans="1:12">
      <c r="A18881"/>
      <c r="B18881"/>
      <c r="C18881"/>
      <c r="D18881"/>
      <c r="E18881"/>
      <c r="F18881"/>
      <c r="G18881"/>
      <c r="H18881"/>
      <c r="I18881" s="75"/>
      <c r="J18881"/>
      <c r="K18881" s="2"/>
      <c r="L18881" s="60"/>
    </row>
    <row r="18882" spans="1:12">
      <c r="A18882"/>
      <c r="B18882"/>
      <c r="C18882"/>
      <c r="D18882"/>
      <c r="E18882"/>
      <c r="F18882"/>
      <c r="G18882"/>
      <c r="H18882"/>
      <c r="I18882" s="75"/>
      <c r="J18882"/>
      <c r="K18882" s="2"/>
      <c r="L18882" s="60"/>
    </row>
    <row r="18883" spans="1:12">
      <c r="A18883"/>
      <c r="B18883"/>
      <c r="C18883"/>
      <c r="D18883"/>
      <c r="E18883"/>
      <c r="F18883"/>
      <c r="G18883"/>
      <c r="H18883"/>
      <c r="I18883" s="75"/>
      <c r="J18883"/>
      <c r="K18883" s="2"/>
      <c r="L18883" s="60"/>
    </row>
    <row r="18884" spans="1:12">
      <c r="A18884"/>
      <c r="B18884"/>
      <c r="C18884"/>
      <c r="D18884"/>
      <c r="E18884"/>
      <c r="F18884"/>
      <c r="G18884"/>
      <c r="H18884"/>
      <c r="I18884" s="75"/>
      <c r="J18884"/>
      <c r="K18884" s="2"/>
      <c r="L18884" s="60"/>
    </row>
    <row r="18885" spans="1:12">
      <c r="A18885"/>
      <c r="B18885"/>
      <c r="C18885"/>
      <c r="D18885"/>
      <c r="E18885"/>
      <c r="F18885"/>
      <c r="G18885"/>
      <c r="H18885"/>
      <c r="I18885" s="75"/>
      <c r="J18885"/>
      <c r="K18885" s="2"/>
      <c r="L18885" s="60"/>
    </row>
    <row r="18886" spans="1:12">
      <c r="A18886"/>
      <c r="B18886"/>
      <c r="C18886"/>
      <c r="D18886"/>
      <c r="E18886"/>
      <c r="F18886"/>
      <c r="G18886"/>
      <c r="H18886"/>
      <c r="I18886" s="75"/>
      <c r="J18886"/>
      <c r="K18886" s="2"/>
      <c r="L18886" s="60"/>
    </row>
    <row r="18887" spans="1:12">
      <c r="A18887"/>
      <c r="B18887"/>
      <c r="C18887"/>
      <c r="D18887"/>
      <c r="E18887"/>
      <c r="F18887"/>
      <c r="G18887"/>
      <c r="H18887"/>
      <c r="I18887" s="75"/>
      <c r="J18887"/>
      <c r="K18887" s="2"/>
      <c r="L18887" s="60"/>
    </row>
    <row r="18888" spans="1:12">
      <c r="A18888"/>
      <c r="B18888"/>
      <c r="C18888"/>
      <c r="D18888"/>
      <c r="E18888"/>
      <c r="F18888"/>
      <c r="G18888"/>
      <c r="H18888"/>
      <c r="I18888" s="75"/>
      <c r="J18888"/>
      <c r="K18888" s="2"/>
      <c r="L18888" s="60"/>
    </row>
    <row r="18889" spans="1:12">
      <c r="A18889"/>
      <c r="B18889"/>
      <c r="C18889"/>
      <c r="D18889"/>
      <c r="E18889"/>
      <c r="F18889"/>
      <c r="G18889"/>
      <c r="H18889"/>
      <c r="I18889" s="75"/>
      <c r="J18889"/>
      <c r="K18889" s="2"/>
      <c r="L18889" s="60"/>
    </row>
    <row r="18890" spans="1:12">
      <c r="A18890"/>
      <c r="B18890"/>
      <c r="C18890"/>
      <c r="D18890"/>
      <c r="E18890"/>
      <c r="F18890"/>
      <c r="G18890"/>
      <c r="H18890"/>
      <c r="I18890" s="75"/>
      <c r="J18890"/>
      <c r="K18890" s="2"/>
      <c r="L18890" s="60"/>
    </row>
    <row r="18891" spans="1:12">
      <c r="A18891"/>
      <c r="B18891"/>
      <c r="C18891"/>
      <c r="D18891"/>
      <c r="E18891"/>
      <c r="F18891"/>
      <c r="G18891"/>
      <c r="H18891"/>
      <c r="I18891" s="75"/>
      <c r="J18891"/>
      <c r="K18891" s="2"/>
      <c r="L18891" s="60"/>
    </row>
    <row r="18892" spans="1:12">
      <c r="A18892"/>
      <c r="B18892"/>
      <c r="C18892"/>
      <c r="D18892"/>
      <c r="E18892"/>
      <c r="F18892"/>
      <c r="G18892"/>
      <c r="H18892"/>
      <c r="I18892" s="75"/>
      <c r="J18892"/>
      <c r="K18892" s="2"/>
      <c r="L18892" s="60"/>
    </row>
    <row r="18893" spans="1:12">
      <c r="A18893"/>
      <c r="B18893"/>
      <c r="C18893"/>
      <c r="D18893"/>
      <c r="E18893"/>
      <c r="F18893"/>
      <c r="G18893"/>
      <c r="H18893"/>
      <c r="I18893" s="75"/>
      <c r="J18893"/>
      <c r="K18893" s="2"/>
      <c r="L18893" s="60"/>
    </row>
    <row r="18894" spans="1:12">
      <c r="A18894"/>
      <c r="B18894"/>
      <c r="C18894"/>
      <c r="D18894"/>
      <c r="E18894"/>
      <c r="F18894"/>
      <c r="G18894"/>
      <c r="H18894"/>
      <c r="I18894" s="75"/>
      <c r="J18894"/>
      <c r="K18894" s="2"/>
      <c r="L18894" s="60"/>
    </row>
    <row r="18895" spans="1:12">
      <c r="A18895"/>
      <c r="B18895"/>
      <c r="C18895"/>
      <c r="D18895"/>
      <c r="E18895"/>
      <c r="F18895"/>
      <c r="G18895"/>
      <c r="H18895"/>
      <c r="I18895" s="75"/>
      <c r="J18895"/>
      <c r="K18895" s="2"/>
      <c r="L18895" s="60"/>
    </row>
    <row r="18896" spans="1:12">
      <c r="A18896"/>
      <c r="B18896"/>
      <c r="C18896"/>
      <c r="D18896"/>
      <c r="E18896"/>
      <c r="F18896"/>
      <c r="G18896"/>
      <c r="H18896"/>
      <c r="I18896" s="75"/>
      <c r="J18896"/>
      <c r="K18896" s="2"/>
      <c r="L18896" s="60"/>
    </row>
    <row r="18897" spans="1:12">
      <c r="A18897"/>
      <c r="B18897"/>
      <c r="C18897"/>
      <c r="D18897"/>
      <c r="E18897"/>
      <c r="F18897"/>
      <c r="G18897"/>
      <c r="H18897"/>
      <c r="I18897" s="75"/>
      <c r="J18897"/>
      <c r="K18897" s="2"/>
      <c r="L18897" s="60"/>
    </row>
    <row r="18898" spans="1:12">
      <c r="A18898"/>
      <c r="B18898"/>
      <c r="C18898"/>
      <c r="D18898"/>
      <c r="E18898"/>
      <c r="F18898"/>
      <c r="G18898"/>
      <c r="H18898"/>
      <c r="I18898" s="75"/>
      <c r="J18898"/>
      <c r="K18898" s="2"/>
      <c r="L18898" s="60"/>
    </row>
    <row r="18899" spans="1:12">
      <c r="A18899"/>
      <c r="B18899"/>
      <c r="C18899"/>
      <c r="D18899"/>
      <c r="E18899"/>
      <c r="F18899"/>
      <c r="G18899"/>
      <c r="H18899"/>
      <c r="I18899" s="75"/>
      <c r="J18899"/>
      <c r="K18899" s="2"/>
      <c r="L18899" s="60"/>
    </row>
    <row r="18900" spans="1:12">
      <c r="A18900"/>
      <c r="B18900"/>
      <c r="C18900"/>
      <c r="D18900"/>
      <c r="E18900"/>
      <c r="F18900"/>
      <c r="G18900"/>
      <c r="H18900"/>
      <c r="I18900" s="75"/>
      <c r="J18900"/>
      <c r="K18900" s="2"/>
      <c r="L18900" s="60"/>
    </row>
    <row r="18901" spans="1:12">
      <c r="A18901"/>
      <c r="B18901"/>
      <c r="C18901"/>
      <c r="D18901"/>
      <c r="E18901"/>
      <c r="F18901"/>
      <c r="G18901"/>
      <c r="H18901"/>
      <c r="I18901" s="75"/>
      <c r="J18901"/>
      <c r="K18901" s="2"/>
      <c r="L18901" s="60"/>
    </row>
    <row r="18902" spans="1:12">
      <c r="A18902"/>
      <c r="B18902"/>
      <c r="C18902"/>
      <c r="D18902"/>
      <c r="E18902"/>
      <c r="F18902"/>
      <c r="G18902"/>
      <c r="H18902"/>
      <c r="I18902" s="75"/>
      <c r="J18902"/>
      <c r="K18902" s="2"/>
      <c r="L18902" s="60"/>
    </row>
    <row r="18903" spans="1:12">
      <c r="A18903"/>
      <c r="B18903"/>
      <c r="C18903"/>
      <c r="D18903"/>
      <c r="E18903"/>
      <c r="F18903"/>
      <c r="G18903"/>
      <c r="H18903"/>
      <c r="I18903" s="75"/>
      <c r="J18903"/>
      <c r="K18903" s="2"/>
      <c r="L18903" s="60"/>
    </row>
    <row r="18904" spans="1:12">
      <c r="A18904"/>
      <c r="B18904"/>
      <c r="C18904"/>
      <c r="D18904"/>
      <c r="E18904"/>
      <c r="F18904"/>
      <c r="G18904"/>
      <c r="H18904"/>
      <c r="I18904" s="75"/>
      <c r="J18904"/>
      <c r="K18904" s="2"/>
      <c r="L18904" s="60"/>
    </row>
    <row r="18905" spans="1:12">
      <c r="A18905"/>
      <c r="B18905"/>
      <c r="C18905"/>
      <c r="D18905"/>
      <c r="E18905"/>
      <c r="F18905"/>
      <c r="G18905"/>
      <c r="H18905"/>
      <c r="I18905" s="75"/>
      <c r="J18905"/>
      <c r="K18905" s="2"/>
      <c r="L18905" s="60"/>
    </row>
    <row r="18906" spans="1:12">
      <c r="A18906"/>
      <c r="B18906"/>
      <c r="C18906"/>
      <c r="D18906"/>
      <c r="E18906"/>
      <c r="F18906"/>
      <c r="G18906"/>
      <c r="H18906"/>
      <c r="I18906" s="75"/>
      <c r="J18906"/>
      <c r="K18906" s="2"/>
      <c r="L18906" s="60"/>
    </row>
    <row r="18907" spans="1:12">
      <c r="A18907"/>
      <c r="B18907"/>
      <c r="C18907"/>
      <c r="D18907"/>
      <c r="E18907"/>
      <c r="F18907"/>
      <c r="G18907"/>
      <c r="H18907"/>
      <c r="I18907" s="75"/>
      <c r="J18907"/>
      <c r="K18907" s="2"/>
      <c r="L18907" s="60"/>
    </row>
    <row r="18908" spans="1:12">
      <c r="A18908"/>
      <c r="B18908"/>
      <c r="C18908"/>
      <c r="D18908"/>
      <c r="E18908"/>
      <c r="F18908"/>
      <c r="G18908"/>
      <c r="H18908"/>
      <c r="I18908" s="75"/>
      <c r="J18908"/>
      <c r="K18908" s="2"/>
      <c r="L18908" s="60"/>
    </row>
    <row r="18909" spans="1:12">
      <c r="A18909"/>
      <c r="B18909"/>
      <c r="C18909"/>
      <c r="D18909"/>
      <c r="E18909"/>
      <c r="F18909"/>
      <c r="G18909"/>
      <c r="H18909"/>
      <c r="I18909" s="75"/>
      <c r="J18909"/>
      <c r="K18909" s="2"/>
      <c r="L18909" s="60"/>
    </row>
    <row r="18910" spans="1:12">
      <c r="A18910"/>
      <c r="B18910"/>
      <c r="C18910"/>
      <c r="D18910"/>
      <c r="E18910"/>
      <c r="F18910"/>
      <c r="G18910"/>
      <c r="H18910"/>
      <c r="I18910" s="75"/>
      <c r="J18910"/>
      <c r="K18910" s="2"/>
      <c r="L18910" s="60"/>
    </row>
    <row r="18911" spans="1:12">
      <c r="A18911"/>
      <c r="B18911"/>
      <c r="C18911"/>
      <c r="D18911"/>
      <c r="E18911"/>
      <c r="F18911"/>
      <c r="G18911"/>
      <c r="H18911"/>
      <c r="I18911" s="75"/>
      <c r="J18911"/>
      <c r="K18911" s="2"/>
      <c r="L18911" s="60"/>
    </row>
    <row r="18912" spans="1:12">
      <c r="A18912"/>
      <c r="B18912"/>
      <c r="C18912"/>
      <c r="D18912"/>
      <c r="E18912"/>
      <c r="F18912"/>
      <c r="G18912"/>
      <c r="H18912"/>
      <c r="I18912" s="75"/>
      <c r="J18912"/>
      <c r="K18912" s="2"/>
      <c r="L18912" s="60"/>
    </row>
    <row r="18913" spans="1:12">
      <c r="A18913"/>
      <c r="B18913"/>
      <c r="C18913"/>
      <c r="D18913"/>
      <c r="E18913"/>
      <c r="F18913"/>
      <c r="G18913"/>
      <c r="H18913"/>
      <c r="I18913" s="75"/>
      <c r="J18913"/>
      <c r="K18913" s="2"/>
      <c r="L18913" s="60"/>
    </row>
    <row r="18914" spans="1:12">
      <c r="A18914"/>
      <c r="B18914"/>
      <c r="C18914"/>
      <c r="D18914"/>
      <c r="E18914"/>
      <c r="F18914"/>
      <c r="G18914"/>
      <c r="H18914"/>
      <c r="I18914" s="75"/>
      <c r="J18914"/>
      <c r="K18914" s="2"/>
      <c r="L18914" s="60"/>
    </row>
    <row r="18915" spans="1:12">
      <c r="A18915"/>
      <c r="B18915"/>
      <c r="C18915"/>
      <c r="D18915"/>
      <c r="E18915"/>
      <c r="F18915"/>
      <c r="G18915"/>
      <c r="H18915"/>
      <c r="I18915" s="75"/>
      <c r="J18915"/>
      <c r="K18915" s="2"/>
      <c r="L18915" s="60"/>
    </row>
    <row r="18916" spans="1:12">
      <c r="A18916"/>
      <c r="B18916"/>
      <c r="C18916"/>
      <c r="D18916"/>
      <c r="E18916"/>
      <c r="F18916"/>
      <c r="G18916"/>
      <c r="H18916"/>
      <c r="I18916" s="75"/>
      <c r="J18916"/>
      <c r="K18916" s="2"/>
      <c r="L18916" s="60"/>
    </row>
    <row r="18917" spans="1:12">
      <c r="A18917"/>
      <c r="B18917"/>
      <c r="C18917"/>
      <c r="D18917"/>
      <c r="E18917"/>
      <c r="F18917"/>
      <c r="G18917"/>
      <c r="H18917"/>
      <c r="I18917" s="75"/>
      <c r="J18917"/>
      <c r="K18917" s="2"/>
      <c r="L18917" s="60"/>
    </row>
    <row r="18918" spans="1:12">
      <c r="A18918"/>
      <c r="B18918"/>
      <c r="C18918"/>
      <c r="D18918"/>
      <c r="E18918"/>
      <c r="F18918"/>
      <c r="G18918"/>
      <c r="H18918"/>
      <c r="I18918" s="75"/>
      <c r="J18918"/>
      <c r="K18918" s="2"/>
      <c r="L18918" s="60"/>
    </row>
    <row r="18919" spans="1:12">
      <c r="A18919"/>
      <c r="B18919"/>
      <c r="C18919"/>
      <c r="D18919"/>
      <c r="E18919"/>
      <c r="F18919"/>
      <c r="G18919"/>
      <c r="H18919"/>
      <c r="I18919" s="75"/>
      <c r="J18919"/>
      <c r="K18919" s="2"/>
      <c r="L18919" s="60"/>
    </row>
    <row r="18920" spans="1:12">
      <c r="A18920"/>
      <c r="B18920"/>
      <c r="C18920"/>
      <c r="D18920"/>
      <c r="E18920"/>
      <c r="F18920"/>
      <c r="G18920"/>
      <c r="H18920"/>
      <c r="I18920" s="75"/>
      <c r="J18920"/>
      <c r="K18920" s="2"/>
      <c r="L18920" s="60"/>
    </row>
    <row r="18921" spans="1:12">
      <c r="A18921"/>
      <c r="B18921"/>
      <c r="C18921"/>
      <c r="D18921"/>
      <c r="E18921"/>
      <c r="F18921"/>
      <c r="G18921"/>
      <c r="H18921"/>
      <c r="I18921" s="75"/>
      <c r="J18921"/>
      <c r="K18921" s="2"/>
      <c r="L18921" s="60"/>
    </row>
    <row r="18922" spans="1:12">
      <c r="A18922"/>
      <c r="B18922"/>
      <c r="C18922"/>
      <c r="D18922"/>
      <c r="E18922"/>
      <c r="F18922"/>
      <c r="G18922"/>
      <c r="H18922"/>
      <c r="I18922" s="75"/>
      <c r="J18922"/>
      <c r="K18922" s="2"/>
      <c r="L18922" s="60"/>
    </row>
    <row r="18923" spans="1:12">
      <c r="A18923"/>
      <c r="B18923"/>
      <c r="C18923"/>
      <c r="D18923"/>
      <c r="E18923"/>
      <c r="F18923"/>
      <c r="G18923"/>
      <c r="H18923"/>
      <c r="I18923" s="75"/>
      <c r="J18923"/>
      <c r="K18923" s="2"/>
      <c r="L18923" s="60"/>
    </row>
    <row r="18924" spans="1:12">
      <c r="A18924"/>
      <c r="B18924"/>
      <c r="C18924"/>
      <c r="D18924"/>
      <c r="E18924"/>
      <c r="F18924"/>
      <c r="G18924"/>
      <c r="H18924"/>
      <c r="I18924" s="75"/>
      <c r="J18924"/>
      <c r="K18924" s="2"/>
      <c r="L18924" s="60"/>
    </row>
    <row r="18925" spans="1:12">
      <c r="A18925"/>
      <c r="B18925"/>
      <c r="C18925"/>
      <c r="D18925"/>
      <c r="E18925"/>
      <c r="F18925"/>
      <c r="G18925"/>
      <c r="H18925"/>
      <c r="I18925" s="75"/>
      <c r="J18925"/>
      <c r="K18925" s="2"/>
      <c r="L18925" s="60"/>
    </row>
    <row r="18926" spans="1:12">
      <c r="A18926"/>
      <c r="B18926"/>
      <c r="C18926"/>
      <c r="D18926"/>
      <c r="E18926"/>
      <c r="F18926"/>
      <c r="G18926"/>
      <c r="H18926"/>
      <c r="I18926" s="75"/>
      <c r="J18926"/>
      <c r="K18926" s="2"/>
      <c r="L18926" s="60"/>
    </row>
    <row r="18927" spans="1:12">
      <c r="A18927"/>
      <c r="B18927"/>
      <c r="C18927"/>
      <c r="D18927"/>
      <c r="E18927"/>
      <c r="F18927"/>
      <c r="G18927"/>
      <c r="H18927"/>
      <c r="I18927" s="75"/>
      <c r="J18927"/>
      <c r="K18927" s="2"/>
      <c r="L18927" s="60"/>
    </row>
    <row r="18928" spans="1:12">
      <c r="A18928"/>
      <c r="B18928"/>
      <c r="C18928"/>
      <c r="D18928"/>
      <c r="E18928"/>
      <c r="F18928"/>
      <c r="G18928"/>
      <c r="H18928"/>
      <c r="I18928" s="75"/>
      <c r="J18928"/>
      <c r="K18928" s="2"/>
      <c r="L18928" s="60"/>
    </row>
    <row r="18929" spans="1:12">
      <c r="A18929"/>
      <c r="B18929"/>
      <c r="C18929"/>
      <c r="D18929"/>
      <c r="E18929"/>
      <c r="F18929"/>
      <c r="G18929"/>
      <c r="H18929"/>
      <c r="I18929" s="75"/>
      <c r="J18929"/>
      <c r="K18929" s="2"/>
      <c r="L18929" s="60"/>
    </row>
    <row r="18930" spans="1:12">
      <c r="A18930"/>
      <c r="B18930"/>
      <c r="C18930"/>
      <c r="D18930"/>
      <c r="E18930"/>
      <c r="F18930"/>
      <c r="G18930"/>
      <c r="H18930"/>
      <c r="I18930" s="75"/>
      <c r="J18930"/>
      <c r="K18930" s="2"/>
      <c r="L18930" s="60"/>
    </row>
    <row r="18931" spans="1:12">
      <c r="A18931"/>
      <c r="B18931"/>
      <c r="C18931"/>
      <c r="D18931"/>
      <c r="E18931"/>
      <c r="F18931"/>
      <c r="G18931"/>
      <c r="H18931"/>
      <c r="I18931" s="75"/>
      <c r="J18931"/>
      <c r="K18931" s="2"/>
      <c r="L18931" s="60"/>
    </row>
    <row r="18932" spans="1:12">
      <c r="A18932"/>
      <c r="B18932"/>
      <c r="C18932"/>
      <c r="D18932"/>
      <c r="E18932"/>
      <c r="F18932"/>
      <c r="G18932"/>
      <c r="H18932"/>
      <c r="I18932" s="75"/>
      <c r="J18932"/>
      <c r="K18932" s="2"/>
      <c r="L18932" s="60"/>
    </row>
    <row r="18933" spans="1:12">
      <c r="A18933"/>
      <c r="B18933"/>
      <c r="C18933"/>
      <c r="D18933"/>
      <c r="E18933"/>
      <c r="F18933"/>
      <c r="G18933"/>
      <c r="H18933"/>
      <c r="I18933" s="75"/>
      <c r="J18933"/>
      <c r="K18933" s="2"/>
      <c r="L18933" s="60"/>
    </row>
    <row r="18934" spans="1:12">
      <c r="A18934"/>
      <c r="B18934"/>
      <c r="C18934"/>
      <c r="D18934"/>
      <c r="E18934"/>
      <c r="F18934"/>
      <c r="G18934"/>
      <c r="H18934"/>
      <c r="I18934" s="75"/>
      <c r="J18934"/>
      <c r="K18934" s="2"/>
      <c r="L18934" s="60"/>
    </row>
    <row r="18935" spans="1:12">
      <c r="A18935"/>
      <c r="B18935"/>
      <c r="C18935"/>
      <c r="D18935"/>
      <c r="E18935"/>
      <c r="F18935"/>
      <c r="G18935"/>
      <c r="H18935"/>
      <c r="I18935" s="75"/>
      <c r="J18935"/>
      <c r="K18935" s="2"/>
      <c r="L18935" s="60"/>
    </row>
    <row r="18936" spans="1:12">
      <c r="A18936"/>
      <c r="B18936"/>
      <c r="C18936"/>
      <c r="D18936"/>
      <c r="E18936"/>
      <c r="F18936"/>
      <c r="G18936"/>
      <c r="H18936"/>
      <c r="I18936" s="75"/>
      <c r="J18936"/>
      <c r="K18936" s="2"/>
      <c r="L18936" s="60"/>
    </row>
    <row r="18937" spans="1:12">
      <c r="A18937"/>
      <c r="B18937"/>
      <c r="C18937"/>
      <c r="D18937"/>
      <c r="E18937"/>
      <c r="F18937"/>
      <c r="G18937"/>
      <c r="H18937"/>
      <c r="I18937" s="75"/>
      <c r="J18937"/>
      <c r="K18937" s="2"/>
      <c r="L18937" s="60"/>
    </row>
    <row r="18938" spans="1:12">
      <c r="A18938"/>
      <c r="B18938"/>
      <c r="C18938"/>
      <c r="D18938"/>
      <c r="E18938"/>
      <c r="F18938"/>
      <c r="G18938"/>
      <c r="H18938"/>
      <c r="I18938" s="75"/>
      <c r="J18938"/>
      <c r="K18938" s="2"/>
      <c r="L18938" s="60"/>
    </row>
    <row r="18939" spans="1:12">
      <c r="A18939"/>
      <c r="B18939"/>
      <c r="C18939"/>
      <c r="D18939"/>
      <c r="E18939"/>
      <c r="F18939"/>
      <c r="G18939"/>
      <c r="H18939"/>
      <c r="I18939" s="75"/>
      <c r="J18939"/>
      <c r="K18939" s="2"/>
      <c r="L18939" s="60"/>
    </row>
    <row r="18940" spans="1:12">
      <c r="A18940"/>
      <c r="B18940"/>
      <c r="C18940"/>
      <c r="D18940"/>
      <c r="E18940"/>
      <c r="F18940"/>
      <c r="G18940"/>
      <c r="H18940"/>
      <c r="I18940" s="75"/>
      <c r="J18940"/>
      <c r="K18940" s="2"/>
      <c r="L18940" s="60"/>
    </row>
    <row r="18941" spans="1:12">
      <c r="A18941"/>
      <c r="B18941"/>
      <c r="C18941"/>
      <c r="D18941"/>
      <c r="E18941"/>
      <c r="F18941"/>
      <c r="G18941"/>
      <c r="H18941"/>
      <c r="I18941" s="75"/>
      <c r="J18941"/>
      <c r="K18941" s="2"/>
      <c r="L18941" s="60"/>
    </row>
    <row r="18942" spans="1:12">
      <c r="A18942"/>
      <c r="B18942"/>
      <c r="C18942"/>
      <c r="D18942"/>
      <c r="E18942"/>
      <c r="F18942"/>
      <c r="G18942"/>
      <c r="H18942"/>
      <c r="I18942" s="75"/>
      <c r="J18942"/>
      <c r="K18942" s="2"/>
      <c r="L18942" s="60"/>
    </row>
    <row r="18943" spans="1:12">
      <c r="A18943"/>
      <c r="B18943"/>
      <c r="C18943"/>
      <c r="D18943"/>
      <c r="E18943"/>
      <c r="F18943"/>
      <c r="G18943"/>
      <c r="H18943"/>
      <c r="I18943" s="75"/>
      <c r="J18943"/>
      <c r="K18943" s="2"/>
      <c r="L18943" s="60"/>
    </row>
    <row r="18944" spans="1:12">
      <c r="A18944"/>
      <c r="B18944"/>
      <c r="C18944"/>
      <c r="D18944"/>
      <c r="E18944"/>
      <c r="F18944"/>
      <c r="G18944"/>
      <c r="H18944"/>
      <c r="I18944" s="75"/>
      <c r="J18944"/>
      <c r="K18944" s="2"/>
      <c r="L18944" s="60"/>
    </row>
    <row r="18945" spans="1:12">
      <c r="A18945"/>
      <c r="B18945"/>
      <c r="C18945"/>
      <c r="D18945"/>
      <c r="E18945"/>
      <c r="F18945"/>
      <c r="G18945"/>
      <c r="H18945"/>
      <c r="I18945" s="75"/>
      <c r="J18945"/>
      <c r="K18945" s="2"/>
      <c r="L18945" s="60"/>
    </row>
    <row r="18946" spans="1:12">
      <c r="A18946"/>
      <c r="B18946"/>
      <c r="C18946"/>
      <c r="D18946"/>
      <c r="E18946"/>
      <c r="F18946"/>
      <c r="G18946"/>
      <c r="H18946"/>
      <c r="I18946" s="75"/>
      <c r="J18946"/>
      <c r="K18946" s="2"/>
      <c r="L18946" s="60"/>
    </row>
    <row r="18947" spans="1:12">
      <c r="A18947"/>
      <c r="B18947"/>
      <c r="C18947"/>
      <c r="D18947"/>
      <c r="E18947"/>
      <c r="F18947"/>
      <c r="G18947"/>
      <c r="H18947"/>
      <c r="I18947" s="75"/>
      <c r="J18947"/>
      <c r="K18947" s="2"/>
      <c r="L18947" s="60"/>
    </row>
    <row r="18948" spans="1:12">
      <c r="A18948"/>
      <c r="B18948"/>
      <c r="C18948"/>
      <c r="D18948"/>
      <c r="E18948"/>
      <c r="F18948"/>
      <c r="G18948"/>
      <c r="H18948"/>
      <c r="I18948" s="75"/>
      <c r="J18948"/>
      <c r="K18948" s="2"/>
      <c r="L18948" s="60"/>
    </row>
    <row r="18949" spans="1:12">
      <c r="A18949"/>
      <c r="B18949"/>
      <c r="C18949"/>
      <c r="D18949"/>
      <c r="E18949"/>
      <c r="F18949"/>
      <c r="G18949"/>
      <c r="H18949"/>
      <c r="I18949" s="75"/>
      <c r="J18949"/>
      <c r="K18949" s="2"/>
      <c r="L18949" s="60"/>
    </row>
    <row r="18950" spans="1:12">
      <c r="A18950"/>
      <c r="B18950"/>
      <c r="C18950"/>
      <c r="D18950"/>
      <c r="E18950"/>
      <c r="F18950"/>
      <c r="G18950"/>
      <c r="H18950"/>
      <c r="I18950" s="75"/>
      <c r="J18950"/>
      <c r="K18950" s="2"/>
      <c r="L18950" s="60"/>
    </row>
    <row r="18951" spans="1:12">
      <c r="A18951"/>
      <c r="B18951"/>
      <c r="C18951"/>
      <c r="D18951"/>
      <c r="E18951"/>
      <c r="F18951"/>
      <c r="G18951"/>
      <c r="H18951"/>
      <c r="I18951" s="75"/>
      <c r="J18951"/>
      <c r="K18951" s="2"/>
      <c r="L18951" s="60"/>
    </row>
    <row r="18952" spans="1:12">
      <c r="A18952"/>
      <c r="B18952"/>
      <c r="C18952"/>
      <c r="D18952"/>
      <c r="E18952"/>
      <c r="F18952"/>
      <c r="G18952"/>
      <c r="H18952"/>
      <c r="I18952" s="75"/>
      <c r="J18952"/>
      <c r="K18952" s="2"/>
      <c r="L18952" s="60"/>
    </row>
    <row r="18953" spans="1:12">
      <c r="A18953"/>
      <c r="B18953"/>
      <c r="C18953"/>
      <c r="D18953"/>
      <c r="E18953"/>
      <c r="F18953"/>
      <c r="G18953"/>
      <c r="H18953"/>
      <c r="I18953" s="75"/>
      <c r="J18953"/>
      <c r="K18953" s="2"/>
      <c r="L18953" s="60"/>
    </row>
    <row r="18954" spans="1:12">
      <c r="A18954"/>
      <c r="B18954"/>
      <c r="C18954"/>
      <c r="D18954"/>
      <c r="E18954"/>
      <c r="F18954"/>
      <c r="G18954"/>
      <c r="H18954"/>
      <c r="I18954" s="75"/>
      <c r="J18954"/>
      <c r="K18954" s="2"/>
      <c r="L18954" s="60"/>
    </row>
    <row r="18955" spans="1:12">
      <c r="A18955"/>
      <c r="B18955"/>
      <c r="C18955"/>
      <c r="D18955"/>
      <c r="E18955"/>
      <c r="F18955"/>
      <c r="G18955"/>
      <c r="H18955"/>
      <c r="I18955" s="75"/>
      <c r="J18955"/>
      <c r="K18955" s="2"/>
      <c r="L18955" s="60"/>
    </row>
    <row r="18956" spans="1:12">
      <c r="A18956"/>
      <c r="B18956"/>
      <c r="C18956"/>
      <c r="D18956"/>
      <c r="E18956"/>
      <c r="F18956"/>
      <c r="G18956"/>
      <c r="H18956"/>
      <c r="I18956" s="75"/>
      <c r="J18956"/>
      <c r="K18956" s="2"/>
      <c r="L18956" s="60"/>
    </row>
    <row r="18957" spans="1:12">
      <c r="A18957"/>
      <c r="B18957"/>
      <c r="C18957"/>
      <c r="D18957"/>
      <c r="E18957"/>
      <c r="F18957"/>
      <c r="G18957"/>
      <c r="H18957"/>
      <c r="I18957" s="75"/>
      <c r="J18957"/>
      <c r="K18957" s="2"/>
      <c r="L18957" s="60"/>
    </row>
    <row r="18958" spans="1:12">
      <c r="A18958"/>
      <c r="B18958"/>
      <c r="C18958"/>
      <c r="D18958"/>
      <c r="E18958"/>
      <c r="F18958"/>
      <c r="G18958"/>
      <c r="H18958"/>
      <c r="I18958" s="75"/>
      <c r="J18958"/>
      <c r="K18958" s="2"/>
      <c r="L18958" s="60"/>
    </row>
    <row r="18959" spans="1:12">
      <c r="A18959"/>
      <c r="B18959"/>
      <c r="C18959"/>
      <c r="D18959"/>
      <c r="E18959"/>
      <c r="F18959"/>
      <c r="G18959"/>
      <c r="H18959"/>
      <c r="I18959" s="75"/>
      <c r="J18959"/>
      <c r="K18959" s="2"/>
      <c r="L18959" s="60"/>
    </row>
    <row r="18960" spans="1:12">
      <c r="A18960"/>
      <c r="B18960"/>
      <c r="C18960"/>
      <c r="D18960"/>
      <c r="E18960"/>
      <c r="F18960"/>
      <c r="G18960"/>
      <c r="H18960"/>
      <c r="I18960" s="75"/>
      <c r="J18960"/>
      <c r="K18960" s="2"/>
      <c r="L18960" s="60"/>
    </row>
    <row r="18961" spans="1:12">
      <c r="A18961"/>
      <c r="B18961"/>
      <c r="C18961"/>
      <c r="D18961"/>
      <c r="E18961"/>
      <c r="F18961"/>
      <c r="G18961"/>
      <c r="H18961"/>
      <c r="I18961" s="75"/>
      <c r="J18961"/>
      <c r="K18961" s="2"/>
      <c r="L18961" s="60"/>
    </row>
    <row r="18962" spans="1:12">
      <c r="A18962"/>
      <c r="B18962"/>
      <c r="C18962"/>
      <c r="D18962"/>
      <c r="E18962"/>
      <c r="F18962"/>
      <c r="G18962"/>
      <c r="H18962"/>
      <c r="I18962" s="75"/>
      <c r="J18962"/>
      <c r="K18962" s="2"/>
      <c r="L18962" s="60"/>
    </row>
    <row r="18963" spans="1:12">
      <c r="A18963"/>
      <c r="B18963"/>
      <c r="C18963"/>
      <c r="D18963"/>
      <c r="E18963"/>
      <c r="F18963"/>
      <c r="G18963"/>
      <c r="H18963"/>
      <c r="I18963" s="75"/>
      <c r="J18963"/>
      <c r="K18963" s="2"/>
      <c r="L18963" s="60"/>
    </row>
    <row r="18964" spans="1:12">
      <c r="A18964"/>
      <c r="B18964"/>
      <c r="C18964"/>
      <c r="D18964"/>
      <c r="E18964"/>
      <c r="F18964"/>
      <c r="G18964"/>
      <c r="H18964"/>
      <c r="I18964" s="75"/>
      <c r="J18964"/>
      <c r="K18964" s="2"/>
      <c r="L18964" s="60"/>
    </row>
    <row r="18965" spans="1:12">
      <c r="A18965"/>
      <c r="B18965"/>
      <c r="C18965"/>
      <c r="D18965"/>
      <c r="E18965"/>
      <c r="F18965"/>
      <c r="G18965"/>
      <c r="H18965"/>
      <c r="I18965" s="75"/>
      <c r="J18965"/>
      <c r="K18965" s="2"/>
      <c r="L18965" s="60"/>
    </row>
    <row r="18966" spans="1:12">
      <c r="A18966"/>
      <c r="B18966"/>
      <c r="C18966"/>
      <c r="D18966"/>
      <c r="E18966"/>
      <c r="F18966"/>
      <c r="G18966"/>
      <c r="H18966"/>
      <c r="I18966" s="75"/>
      <c r="J18966"/>
      <c r="K18966" s="2"/>
      <c r="L18966" s="60"/>
    </row>
    <row r="18967" spans="1:12">
      <c r="A18967"/>
      <c r="B18967"/>
      <c r="C18967"/>
      <c r="D18967"/>
      <c r="E18967"/>
      <c r="F18967"/>
      <c r="G18967"/>
      <c r="H18967"/>
      <c r="I18967" s="75"/>
      <c r="J18967"/>
      <c r="K18967" s="2"/>
      <c r="L18967" s="60"/>
    </row>
    <row r="18968" spans="1:12">
      <c r="A18968"/>
      <c r="B18968"/>
      <c r="C18968"/>
      <c r="D18968"/>
      <c r="E18968"/>
      <c r="F18968"/>
      <c r="G18968"/>
      <c r="H18968"/>
      <c r="I18968" s="75"/>
      <c r="J18968"/>
      <c r="K18968" s="2"/>
      <c r="L18968" s="60"/>
    </row>
    <row r="18969" spans="1:12">
      <c r="A18969"/>
      <c r="B18969"/>
      <c r="C18969"/>
      <c r="D18969"/>
      <c r="E18969"/>
      <c r="F18969"/>
      <c r="G18969"/>
      <c r="H18969"/>
      <c r="I18969" s="75"/>
      <c r="J18969"/>
      <c r="K18969" s="2"/>
      <c r="L18969" s="60"/>
    </row>
    <row r="18970" spans="1:12">
      <c r="A18970"/>
      <c r="B18970"/>
      <c r="C18970"/>
      <c r="D18970"/>
      <c r="E18970"/>
      <c r="F18970"/>
      <c r="G18970"/>
      <c r="H18970"/>
      <c r="I18970" s="75"/>
      <c r="J18970"/>
      <c r="K18970" s="2"/>
      <c r="L18970" s="60"/>
    </row>
    <row r="18971" spans="1:12">
      <c r="A18971"/>
      <c r="B18971"/>
      <c r="C18971"/>
      <c r="D18971"/>
      <c r="E18971"/>
      <c r="F18971"/>
      <c r="G18971"/>
      <c r="H18971"/>
      <c r="I18971" s="75"/>
      <c r="J18971"/>
      <c r="K18971" s="2"/>
      <c r="L18971" s="60"/>
    </row>
    <row r="18972" spans="1:12">
      <c r="A18972"/>
      <c r="B18972"/>
      <c r="C18972"/>
      <c r="D18972"/>
      <c r="E18972"/>
      <c r="F18972"/>
      <c r="G18972"/>
      <c r="H18972"/>
      <c r="I18972" s="75"/>
      <c r="J18972"/>
      <c r="K18972" s="2"/>
      <c r="L18972" s="60"/>
    </row>
    <row r="18973" spans="1:12">
      <c r="A18973"/>
      <c r="B18973"/>
      <c r="C18973"/>
      <c r="D18973"/>
      <c r="E18973"/>
      <c r="F18973"/>
      <c r="G18973"/>
      <c r="H18973"/>
      <c r="I18973" s="75"/>
      <c r="J18973"/>
      <c r="K18973" s="2"/>
      <c r="L18973" s="60"/>
    </row>
    <row r="18974" spans="1:12">
      <c r="A18974"/>
      <c r="B18974"/>
      <c r="C18974"/>
      <c r="D18974"/>
      <c r="E18974"/>
      <c r="F18974"/>
      <c r="G18974"/>
      <c r="H18974"/>
      <c r="I18974" s="75"/>
      <c r="J18974"/>
      <c r="K18974" s="2"/>
      <c r="L18974" s="60"/>
    </row>
    <row r="18975" spans="1:12">
      <c r="A18975"/>
      <c r="B18975"/>
      <c r="C18975"/>
      <c r="D18975"/>
      <c r="E18975"/>
      <c r="F18975"/>
      <c r="G18975"/>
      <c r="H18975"/>
      <c r="I18975" s="75"/>
      <c r="J18975"/>
      <c r="K18975" s="2"/>
      <c r="L18975" s="60"/>
    </row>
    <row r="18976" spans="1:12">
      <c r="A18976"/>
      <c r="B18976"/>
      <c r="C18976"/>
      <c r="D18976"/>
      <c r="E18976"/>
      <c r="F18976"/>
      <c r="G18976"/>
      <c r="H18976"/>
      <c r="I18976" s="75"/>
      <c r="J18976"/>
      <c r="K18976" s="2"/>
      <c r="L18976" s="60"/>
    </row>
    <row r="18977" spans="1:12">
      <c r="A18977"/>
      <c r="B18977"/>
      <c r="C18977"/>
      <c r="D18977"/>
      <c r="E18977"/>
      <c r="F18977"/>
      <c r="G18977"/>
      <c r="H18977"/>
      <c r="I18977" s="75"/>
      <c r="J18977"/>
      <c r="K18977" s="2"/>
      <c r="L18977" s="60"/>
    </row>
    <row r="18978" spans="1:12">
      <c r="A18978"/>
      <c r="B18978"/>
      <c r="C18978"/>
      <c r="D18978"/>
      <c r="E18978"/>
      <c r="F18978"/>
      <c r="G18978"/>
      <c r="H18978"/>
      <c r="I18978" s="75"/>
      <c r="J18978"/>
      <c r="K18978" s="2"/>
      <c r="L18978" s="60"/>
    </row>
    <row r="18979" spans="1:12">
      <c r="A18979"/>
      <c r="B18979"/>
      <c r="C18979"/>
      <c r="D18979"/>
      <c r="E18979"/>
      <c r="F18979"/>
      <c r="G18979"/>
      <c r="H18979"/>
      <c r="I18979" s="75"/>
      <c r="J18979"/>
      <c r="K18979" s="2"/>
      <c r="L18979" s="60"/>
    </row>
    <row r="18980" spans="1:12">
      <c r="A18980"/>
      <c r="B18980"/>
      <c r="C18980"/>
      <c r="D18980"/>
      <c r="E18980"/>
      <c r="F18980"/>
      <c r="G18980"/>
      <c r="H18980"/>
      <c r="I18980" s="75"/>
      <c r="J18980"/>
      <c r="K18980" s="2"/>
      <c r="L18980" s="60"/>
    </row>
    <row r="18981" spans="1:12">
      <c r="A18981"/>
      <c r="B18981"/>
      <c r="C18981"/>
      <c r="D18981"/>
      <c r="E18981"/>
      <c r="F18981"/>
      <c r="G18981"/>
      <c r="H18981"/>
      <c r="I18981" s="75"/>
      <c r="J18981"/>
      <c r="K18981" s="2"/>
      <c r="L18981" s="60"/>
    </row>
    <row r="18982" spans="1:12">
      <c r="A18982"/>
      <c r="B18982"/>
      <c r="C18982"/>
      <c r="D18982"/>
      <c r="E18982"/>
      <c r="F18982"/>
      <c r="G18982"/>
      <c r="H18982"/>
      <c r="I18982" s="75"/>
      <c r="J18982"/>
      <c r="K18982" s="2"/>
      <c r="L18982" s="60"/>
    </row>
    <row r="18983" spans="1:12">
      <c r="A18983"/>
      <c r="B18983"/>
      <c r="C18983"/>
      <c r="D18983"/>
      <c r="E18983"/>
      <c r="F18983"/>
      <c r="G18983"/>
      <c r="H18983"/>
      <c r="I18983" s="75"/>
      <c r="J18983"/>
      <c r="K18983" s="2"/>
      <c r="L18983" s="60"/>
    </row>
    <row r="18984" spans="1:12">
      <c r="A18984"/>
      <c r="B18984"/>
      <c r="C18984"/>
      <c r="D18984"/>
      <c r="E18984"/>
      <c r="F18984"/>
      <c r="G18984"/>
      <c r="H18984"/>
      <c r="I18984" s="75"/>
      <c r="J18984"/>
      <c r="K18984" s="2"/>
      <c r="L18984" s="60"/>
    </row>
    <row r="18985" spans="1:12">
      <c r="A18985"/>
      <c r="B18985"/>
      <c r="C18985"/>
      <c r="D18985"/>
      <c r="E18985"/>
      <c r="F18985"/>
      <c r="G18985"/>
      <c r="H18985"/>
      <c r="I18985" s="75"/>
      <c r="J18985"/>
      <c r="K18985" s="2"/>
      <c r="L18985" s="60"/>
    </row>
    <row r="18986" spans="1:12">
      <c r="A18986"/>
      <c r="B18986"/>
      <c r="C18986"/>
      <c r="D18986"/>
      <c r="E18986"/>
      <c r="F18986"/>
      <c r="G18986"/>
      <c r="H18986"/>
      <c r="I18986" s="75"/>
      <c r="J18986"/>
      <c r="K18986" s="2"/>
      <c r="L18986" s="60"/>
    </row>
    <row r="18987" spans="1:12">
      <c r="A18987"/>
      <c r="B18987"/>
      <c r="C18987"/>
      <c r="D18987"/>
      <c r="E18987"/>
      <c r="F18987"/>
      <c r="G18987"/>
      <c r="H18987"/>
      <c r="I18987" s="75"/>
      <c r="J18987"/>
      <c r="K18987" s="2"/>
      <c r="L18987" s="60"/>
    </row>
    <row r="18988" spans="1:12">
      <c r="A18988"/>
      <c r="B18988"/>
      <c r="C18988"/>
      <c r="D18988"/>
      <c r="E18988"/>
      <c r="F18988"/>
      <c r="G18988"/>
      <c r="H18988"/>
      <c r="I18988" s="75"/>
      <c r="J18988"/>
      <c r="K18988" s="2"/>
      <c r="L18988" s="60"/>
    </row>
    <row r="18989" spans="1:12">
      <c r="A18989"/>
      <c r="B18989"/>
      <c r="C18989"/>
      <c r="D18989"/>
      <c r="E18989"/>
      <c r="F18989"/>
      <c r="G18989"/>
      <c r="H18989"/>
      <c r="I18989" s="75"/>
      <c r="J18989"/>
      <c r="K18989" s="2"/>
      <c r="L18989" s="60"/>
    </row>
    <row r="18990" spans="1:12">
      <c r="A18990"/>
      <c r="B18990"/>
      <c r="C18990"/>
      <c r="D18990"/>
      <c r="E18990"/>
      <c r="F18990"/>
      <c r="G18990"/>
      <c r="H18990"/>
      <c r="I18990" s="75"/>
      <c r="J18990"/>
      <c r="K18990" s="2"/>
      <c r="L18990" s="60"/>
    </row>
    <row r="18991" spans="1:12">
      <c r="A18991"/>
      <c r="B18991"/>
      <c r="C18991"/>
      <c r="D18991"/>
      <c r="E18991"/>
      <c r="F18991"/>
      <c r="G18991"/>
      <c r="H18991"/>
      <c r="I18991" s="75"/>
      <c r="J18991"/>
      <c r="K18991" s="2"/>
      <c r="L18991" s="60"/>
    </row>
    <row r="18992" spans="1:12">
      <c r="A18992"/>
      <c r="B18992"/>
      <c r="C18992"/>
      <c r="D18992"/>
      <c r="E18992"/>
      <c r="F18992"/>
      <c r="G18992"/>
      <c r="H18992"/>
      <c r="I18992" s="75"/>
      <c r="J18992"/>
      <c r="K18992" s="2"/>
      <c r="L18992" s="60"/>
    </row>
    <row r="18993" spans="1:12">
      <c r="A18993"/>
      <c r="B18993"/>
      <c r="C18993"/>
      <c r="D18993"/>
      <c r="E18993"/>
      <c r="F18993"/>
      <c r="G18993"/>
      <c r="H18993"/>
      <c r="I18993" s="75"/>
      <c r="J18993"/>
      <c r="K18993" s="2"/>
      <c r="L18993" s="60"/>
    </row>
    <row r="18994" spans="1:12">
      <c r="A18994"/>
      <c r="B18994"/>
      <c r="C18994"/>
      <c r="D18994"/>
      <c r="E18994"/>
      <c r="F18994"/>
      <c r="G18994"/>
      <c r="H18994"/>
      <c r="I18994" s="75"/>
      <c r="J18994"/>
      <c r="K18994" s="2"/>
      <c r="L18994" s="60"/>
    </row>
    <row r="18995" spans="1:12">
      <c r="A18995"/>
      <c r="B18995"/>
      <c r="C18995"/>
      <c r="D18995"/>
      <c r="E18995"/>
      <c r="F18995"/>
      <c r="G18995"/>
      <c r="H18995"/>
      <c r="I18995" s="75"/>
      <c r="J18995"/>
      <c r="K18995" s="2"/>
      <c r="L18995" s="60"/>
    </row>
    <row r="18996" spans="1:12">
      <c r="A18996"/>
      <c r="B18996"/>
      <c r="C18996"/>
      <c r="D18996"/>
      <c r="E18996"/>
      <c r="F18996"/>
      <c r="G18996"/>
      <c r="H18996"/>
      <c r="I18996" s="75"/>
      <c r="J18996"/>
      <c r="K18996" s="2"/>
      <c r="L18996" s="60"/>
    </row>
    <row r="18997" spans="1:12">
      <c r="A18997"/>
      <c r="B18997"/>
      <c r="C18997"/>
      <c r="D18997"/>
      <c r="E18997"/>
      <c r="F18997"/>
      <c r="G18997"/>
      <c r="H18997"/>
      <c r="I18997" s="75"/>
      <c r="J18997"/>
      <c r="K18997" s="2"/>
      <c r="L18997" s="60"/>
    </row>
    <row r="18998" spans="1:12">
      <c r="A18998"/>
      <c r="B18998"/>
      <c r="C18998"/>
      <c r="D18998"/>
      <c r="E18998"/>
      <c r="F18998"/>
      <c r="G18998"/>
      <c r="H18998"/>
      <c r="I18998" s="75"/>
      <c r="J18998"/>
      <c r="K18998" s="2"/>
      <c r="L18998" s="60"/>
    </row>
    <row r="18999" spans="1:12">
      <c r="A18999"/>
      <c r="B18999"/>
      <c r="C18999"/>
      <c r="D18999"/>
      <c r="E18999"/>
      <c r="F18999"/>
      <c r="G18999"/>
      <c r="H18999"/>
      <c r="I18999" s="75"/>
      <c r="J18999"/>
      <c r="K18999" s="2"/>
      <c r="L18999" s="60"/>
    </row>
    <row r="19000" spans="1:12">
      <c r="A19000"/>
      <c r="B19000"/>
      <c r="C19000"/>
      <c r="D19000"/>
      <c r="E19000"/>
      <c r="F19000"/>
      <c r="G19000"/>
      <c r="H19000"/>
      <c r="I19000" s="75"/>
      <c r="J19000"/>
      <c r="K19000" s="2"/>
      <c r="L19000" s="60"/>
    </row>
    <row r="19001" spans="1:12">
      <c r="A19001"/>
      <c r="B19001"/>
      <c r="C19001"/>
      <c r="D19001"/>
      <c r="E19001"/>
      <c r="F19001"/>
      <c r="G19001"/>
      <c r="H19001"/>
      <c r="I19001" s="75"/>
      <c r="J19001"/>
      <c r="K19001" s="2"/>
      <c r="L19001" s="60"/>
    </row>
    <row r="19002" spans="1:12">
      <c r="A19002"/>
      <c r="B19002"/>
      <c r="C19002"/>
      <c r="D19002"/>
      <c r="E19002"/>
      <c r="F19002"/>
      <c r="G19002"/>
      <c r="H19002"/>
      <c r="I19002" s="75"/>
      <c r="J19002"/>
      <c r="K19002" s="2"/>
      <c r="L19002" s="60"/>
    </row>
    <row r="19003" spans="1:12">
      <c r="A19003"/>
      <c r="B19003"/>
      <c r="C19003"/>
      <c r="D19003"/>
      <c r="E19003"/>
      <c r="F19003"/>
      <c r="G19003"/>
      <c r="H19003"/>
      <c r="I19003" s="75"/>
      <c r="J19003"/>
      <c r="K19003" s="2"/>
      <c r="L19003" s="60"/>
    </row>
    <row r="19004" spans="1:12">
      <c r="A19004"/>
      <c r="B19004"/>
      <c r="C19004"/>
      <c r="D19004"/>
      <c r="E19004"/>
      <c r="F19004"/>
      <c r="G19004"/>
      <c r="H19004"/>
      <c r="I19004" s="75"/>
      <c r="J19004"/>
      <c r="K19004" s="2"/>
      <c r="L19004" s="60"/>
    </row>
    <row r="19005" spans="1:12">
      <c r="A19005"/>
      <c r="B19005"/>
      <c r="C19005"/>
      <c r="D19005"/>
      <c r="E19005"/>
      <c r="F19005"/>
      <c r="G19005"/>
      <c r="H19005"/>
      <c r="I19005" s="75"/>
      <c r="J19005"/>
      <c r="K19005" s="2"/>
      <c r="L19005" s="60"/>
    </row>
    <row r="19006" spans="1:12">
      <c r="A19006"/>
      <c r="B19006"/>
      <c r="C19006"/>
      <c r="D19006"/>
      <c r="E19006"/>
      <c r="F19006"/>
      <c r="G19006"/>
      <c r="H19006"/>
      <c r="I19006" s="75"/>
      <c r="J19006"/>
      <c r="K19006" s="2"/>
      <c r="L19006" s="60"/>
    </row>
    <row r="19007" spans="1:12">
      <c r="A19007"/>
      <c r="B19007"/>
      <c r="C19007"/>
      <c r="D19007"/>
      <c r="E19007"/>
      <c r="F19007"/>
      <c r="G19007"/>
      <c r="H19007"/>
      <c r="I19007" s="75"/>
      <c r="J19007"/>
      <c r="K19007" s="2"/>
      <c r="L19007" s="60"/>
    </row>
    <row r="19008" spans="1:12">
      <c r="A19008"/>
      <c r="B19008"/>
      <c r="C19008"/>
      <c r="D19008"/>
      <c r="E19008"/>
      <c r="F19008"/>
      <c r="G19008"/>
      <c r="H19008"/>
      <c r="I19008" s="75"/>
      <c r="J19008"/>
      <c r="K19008" s="2"/>
      <c r="L19008" s="60"/>
    </row>
    <row r="19009" spans="1:12">
      <c r="A19009"/>
      <c r="B19009"/>
      <c r="C19009"/>
      <c r="D19009"/>
      <c r="E19009"/>
      <c r="F19009"/>
      <c r="G19009"/>
      <c r="H19009"/>
      <c r="I19009" s="75"/>
      <c r="J19009"/>
      <c r="K19009" s="2"/>
      <c r="L19009" s="60"/>
    </row>
    <row r="19010" spans="1:12">
      <c r="A19010"/>
      <c r="B19010"/>
      <c r="C19010"/>
      <c r="D19010"/>
      <c r="E19010"/>
      <c r="F19010"/>
      <c r="G19010"/>
      <c r="H19010"/>
      <c r="I19010" s="75"/>
      <c r="J19010"/>
      <c r="K19010" s="2"/>
      <c r="L19010" s="60"/>
    </row>
    <row r="19011" spans="1:12">
      <c r="A19011"/>
      <c r="B19011"/>
      <c r="C19011"/>
      <c r="D19011"/>
      <c r="E19011"/>
      <c r="F19011"/>
      <c r="G19011"/>
      <c r="H19011"/>
      <c r="I19011" s="75"/>
      <c r="J19011"/>
      <c r="K19011" s="2"/>
      <c r="L19011" s="60"/>
    </row>
    <row r="19012" spans="1:12">
      <c r="A19012"/>
      <c r="B19012"/>
      <c r="C19012"/>
      <c r="D19012"/>
      <c r="E19012"/>
      <c r="F19012"/>
      <c r="G19012"/>
      <c r="H19012"/>
      <c r="I19012" s="75"/>
      <c r="J19012"/>
      <c r="K19012" s="2"/>
      <c r="L19012" s="60"/>
    </row>
    <row r="19013" spans="1:12">
      <c r="A19013"/>
      <c r="B19013"/>
      <c r="C19013"/>
      <c r="D19013"/>
      <c r="E19013"/>
      <c r="F19013"/>
      <c r="G19013"/>
      <c r="H19013"/>
      <c r="I19013" s="75"/>
      <c r="J19013"/>
      <c r="K19013" s="2"/>
      <c r="L19013" s="60"/>
    </row>
    <row r="19014" spans="1:12">
      <c r="A19014"/>
      <c r="B19014"/>
      <c r="C19014"/>
      <c r="D19014"/>
      <c r="E19014"/>
      <c r="F19014"/>
      <c r="G19014"/>
      <c r="H19014"/>
      <c r="I19014" s="75"/>
      <c r="J19014"/>
      <c r="K19014" s="2"/>
      <c r="L19014" s="60"/>
    </row>
    <row r="19015" spans="1:12">
      <c r="A19015"/>
      <c r="B19015"/>
      <c r="C19015"/>
      <c r="D19015"/>
      <c r="E19015"/>
      <c r="F19015"/>
      <c r="G19015"/>
      <c r="H19015"/>
      <c r="I19015" s="75"/>
      <c r="J19015"/>
      <c r="K19015" s="2"/>
      <c r="L19015" s="60"/>
    </row>
    <row r="19016" spans="1:12">
      <c r="A19016"/>
      <c r="B19016"/>
      <c r="C19016"/>
      <c r="D19016"/>
      <c r="E19016"/>
      <c r="F19016"/>
      <c r="G19016"/>
      <c r="H19016"/>
      <c r="I19016" s="75"/>
      <c r="J19016"/>
      <c r="K19016" s="2"/>
      <c r="L19016" s="60"/>
    </row>
    <row r="19017" spans="1:12">
      <c r="A19017"/>
      <c r="B19017"/>
      <c r="C19017"/>
      <c r="D19017"/>
      <c r="E19017"/>
      <c r="F19017"/>
      <c r="G19017"/>
      <c r="H19017"/>
      <c r="I19017" s="75"/>
      <c r="J19017"/>
      <c r="K19017" s="2"/>
      <c r="L19017" s="60"/>
    </row>
    <row r="19018" spans="1:12">
      <c r="A19018"/>
      <c r="B19018"/>
      <c r="C19018"/>
      <c r="D19018"/>
      <c r="E19018"/>
      <c r="F19018"/>
      <c r="G19018"/>
      <c r="H19018"/>
      <c r="I19018" s="75"/>
      <c r="J19018"/>
      <c r="K19018" s="2"/>
      <c r="L19018" s="60"/>
    </row>
    <row r="19019" spans="1:12">
      <c r="A19019"/>
      <c r="B19019"/>
      <c r="C19019"/>
      <c r="D19019"/>
      <c r="E19019"/>
      <c r="F19019"/>
      <c r="G19019"/>
      <c r="H19019"/>
      <c r="I19019" s="75"/>
      <c r="J19019"/>
      <c r="K19019" s="2"/>
      <c r="L19019" s="60"/>
    </row>
    <row r="19020" spans="1:12">
      <c r="A19020"/>
      <c r="B19020"/>
      <c r="C19020"/>
      <c r="D19020"/>
      <c r="E19020"/>
      <c r="F19020"/>
      <c r="G19020"/>
      <c r="H19020"/>
      <c r="I19020" s="75"/>
      <c r="J19020"/>
      <c r="K19020" s="2"/>
      <c r="L19020" s="60"/>
    </row>
    <row r="19021" spans="1:12">
      <c r="A19021"/>
      <c r="B19021"/>
      <c r="C19021"/>
      <c r="D19021"/>
      <c r="E19021"/>
      <c r="F19021"/>
      <c r="G19021"/>
      <c r="H19021"/>
      <c r="I19021" s="75"/>
      <c r="J19021"/>
      <c r="K19021" s="2"/>
      <c r="L19021" s="60"/>
    </row>
    <row r="19022" spans="1:12">
      <c r="A19022"/>
      <c r="B19022"/>
      <c r="C19022"/>
      <c r="D19022"/>
      <c r="E19022"/>
      <c r="F19022"/>
      <c r="G19022"/>
      <c r="H19022"/>
      <c r="I19022" s="75"/>
      <c r="J19022"/>
      <c r="K19022" s="2"/>
      <c r="L19022" s="60"/>
    </row>
    <row r="19023" spans="1:12">
      <c r="A19023"/>
      <c r="B19023"/>
      <c r="C19023"/>
      <c r="D19023"/>
      <c r="E19023"/>
      <c r="F19023"/>
      <c r="G19023"/>
      <c r="H19023"/>
      <c r="I19023" s="75"/>
      <c r="J19023"/>
      <c r="K19023" s="2"/>
      <c r="L19023" s="60"/>
    </row>
    <row r="19024" spans="1:12">
      <c r="A19024"/>
      <c r="B19024"/>
      <c r="C19024"/>
      <c r="D19024"/>
      <c r="E19024"/>
      <c r="F19024"/>
      <c r="G19024"/>
      <c r="H19024"/>
      <c r="I19024" s="75"/>
      <c r="J19024"/>
      <c r="K19024" s="2"/>
      <c r="L19024" s="60"/>
    </row>
    <row r="19025" spans="1:12">
      <c r="A19025"/>
      <c r="B19025"/>
      <c r="C19025"/>
      <c r="D19025"/>
      <c r="E19025"/>
      <c r="F19025"/>
      <c r="G19025"/>
      <c r="H19025"/>
      <c r="I19025" s="75"/>
      <c r="J19025"/>
      <c r="K19025" s="2"/>
      <c r="L19025" s="60"/>
    </row>
    <row r="19026" spans="1:12">
      <c r="A19026"/>
      <c r="B19026"/>
      <c r="C19026"/>
      <c r="D19026"/>
      <c r="E19026"/>
      <c r="F19026"/>
      <c r="G19026"/>
      <c r="H19026"/>
      <c r="I19026" s="75"/>
      <c r="J19026"/>
      <c r="K19026" s="2"/>
      <c r="L19026" s="60"/>
    </row>
    <row r="19027" spans="1:12">
      <c r="A19027"/>
      <c r="B19027"/>
      <c r="C19027"/>
      <c r="D19027"/>
      <c r="E19027"/>
      <c r="F19027"/>
      <c r="G19027"/>
      <c r="H19027"/>
      <c r="I19027" s="75"/>
      <c r="J19027"/>
      <c r="K19027" s="2"/>
      <c r="L19027" s="60"/>
    </row>
    <row r="19028" spans="1:12">
      <c r="A19028"/>
      <c r="B19028"/>
      <c r="C19028"/>
      <c r="D19028"/>
      <c r="E19028"/>
      <c r="F19028"/>
      <c r="G19028"/>
      <c r="H19028"/>
      <c r="I19028" s="75"/>
      <c r="J19028"/>
      <c r="K19028" s="2"/>
      <c r="L19028" s="60"/>
    </row>
    <row r="19029" spans="1:12">
      <c r="A19029"/>
      <c r="B19029"/>
      <c r="C19029"/>
      <c r="D19029"/>
      <c r="E19029"/>
      <c r="F19029"/>
      <c r="G19029"/>
      <c r="H19029"/>
      <c r="I19029" s="75"/>
      <c r="J19029"/>
      <c r="K19029" s="2"/>
      <c r="L19029" s="60"/>
    </row>
    <row r="19030" spans="1:12">
      <c r="A19030"/>
      <c r="B19030"/>
      <c r="C19030"/>
      <c r="D19030"/>
      <c r="E19030"/>
      <c r="F19030"/>
      <c r="G19030"/>
      <c r="H19030"/>
      <c r="I19030" s="75"/>
      <c r="J19030"/>
      <c r="K19030" s="2"/>
      <c r="L19030" s="60"/>
    </row>
    <row r="19031" spans="1:12">
      <c r="A19031"/>
      <c r="B19031"/>
      <c r="C19031"/>
      <c r="D19031"/>
      <c r="E19031"/>
      <c r="F19031"/>
      <c r="G19031"/>
      <c r="H19031"/>
      <c r="I19031" s="75"/>
      <c r="J19031"/>
      <c r="K19031" s="2"/>
      <c r="L19031" s="60"/>
    </row>
    <row r="19032" spans="1:12">
      <c r="A19032"/>
      <c r="B19032"/>
      <c r="C19032"/>
      <c r="D19032"/>
      <c r="E19032"/>
      <c r="F19032"/>
      <c r="G19032"/>
      <c r="H19032"/>
      <c r="I19032" s="75"/>
      <c r="J19032"/>
      <c r="K19032" s="2"/>
      <c r="L19032" s="60"/>
    </row>
    <row r="19033" spans="1:12">
      <c r="A19033"/>
      <c r="B19033"/>
      <c r="C19033"/>
      <c r="D19033"/>
      <c r="E19033"/>
      <c r="F19033"/>
      <c r="G19033"/>
      <c r="H19033"/>
      <c r="I19033" s="75"/>
      <c r="J19033"/>
      <c r="K19033" s="2"/>
      <c r="L19033" s="60"/>
    </row>
    <row r="19034" spans="1:12">
      <c r="A19034"/>
      <c r="B19034"/>
      <c r="C19034"/>
      <c r="D19034"/>
      <c r="E19034"/>
      <c r="F19034"/>
      <c r="G19034"/>
      <c r="H19034"/>
      <c r="I19034" s="75"/>
      <c r="J19034"/>
      <c r="K19034" s="2"/>
      <c r="L19034" s="60"/>
    </row>
    <row r="19035" spans="1:12">
      <c r="A19035"/>
      <c r="B19035"/>
      <c r="C19035"/>
      <c r="D19035"/>
      <c r="E19035"/>
      <c r="F19035"/>
      <c r="G19035"/>
      <c r="H19035"/>
      <c r="I19035" s="75"/>
      <c r="J19035"/>
      <c r="K19035" s="2"/>
      <c r="L19035" s="60"/>
    </row>
    <row r="19036" spans="1:12">
      <c r="A19036"/>
      <c r="B19036"/>
      <c r="C19036"/>
      <c r="D19036"/>
      <c r="E19036"/>
      <c r="F19036"/>
      <c r="G19036"/>
      <c r="H19036"/>
      <c r="I19036" s="75"/>
      <c r="J19036"/>
      <c r="K19036" s="2"/>
      <c r="L19036" s="60"/>
    </row>
    <row r="19037" spans="1:12">
      <c r="A19037"/>
      <c r="B19037"/>
      <c r="C19037"/>
      <c r="D19037"/>
      <c r="E19037"/>
      <c r="F19037"/>
      <c r="G19037"/>
      <c r="H19037"/>
      <c r="I19037" s="75"/>
      <c r="J19037"/>
      <c r="K19037" s="2"/>
      <c r="L19037" s="60"/>
    </row>
    <row r="19038" spans="1:12">
      <c r="A19038"/>
      <c r="B19038"/>
      <c r="C19038"/>
      <c r="D19038"/>
      <c r="E19038"/>
      <c r="F19038"/>
      <c r="G19038"/>
      <c r="H19038"/>
      <c r="I19038" s="75"/>
      <c r="J19038"/>
      <c r="K19038" s="2"/>
      <c r="L19038" s="60"/>
    </row>
    <row r="19039" spans="1:12">
      <c r="A19039"/>
      <c r="B19039"/>
      <c r="C19039"/>
      <c r="D19039"/>
      <c r="E19039"/>
      <c r="F19039"/>
      <c r="G19039"/>
      <c r="H19039"/>
      <c r="I19039" s="75"/>
      <c r="J19039"/>
      <c r="K19039" s="2"/>
      <c r="L19039" s="60"/>
    </row>
    <row r="19040" spans="1:12">
      <c r="A19040"/>
      <c r="B19040"/>
      <c r="C19040"/>
      <c r="D19040"/>
      <c r="E19040"/>
      <c r="F19040"/>
      <c r="G19040"/>
      <c r="H19040"/>
      <c r="I19040" s="75"/>
      <c r="J19040"/>
      <c r="K19040" s="2"/>
      <c r="L19040" s="60"/>
    </row>
    <row r="19041" spans="1:12">
      <c r="A19041"/>
      <c r="B19041"/>
      <c r="C19041"/>
      <c r="D19041"/>
      <c r="E19041"/>
      <c r="F19041"/>
      <c r="G19041"/>
      <c r="H19041"/>
      <c r="I19041" s="75"/>
      <c r="J19041"/>
      <c r="K19041" s="2"/>
      <c r="L19041" s="60"/>
    </row>
    <row r="19042" spans="1:12">
      <c r="A19042"/>
      <c r="B19042"/>
      <c r="C19042"/>
      <c r="D19042"/>
      <c r="E19042"/>
      <c r="F19042"/>
      <c r="G19042"/>
      <c r="H19042"/>
      <c r="I19042" s="75"/>
      <c r="J19042"/>
      <c r="K19042" s="2"/>
      <c r="L19042" s="60"/>
    </row>
    <row r="19043" spans="1:12">
      <c r="A19043"/>
      <c r="B19043"/>
      <c r="C19043"/>
      <c r="D19043"/>
      <c r="E19043"/>
      <c r="F19043"/>
      <c r="G19043"/>
      <c r="H19043"/>
      <c r="I19043" s="75"/>
      <c r="J19043"/>
      <c r="K19043" s="2"/>
      <c r="L19043" s="60"/>
    </row>
    <row r="19044" spans="1:12">
      <c r="A19044"/>
      <c r="B19044"/>
      <c r="C19044"/>
      <c r="D19044"/>
      <c r="E19044"/>
      <c r="F19044"/>
      <c r="G19044"/>
      <c r="H19044"/>
      <c r="I19044" s="75"/>
      <c r="J19044"/>
      <c r="K19044" s="2"/>
      <c r="L19044" s="60"/>
    </row>
    <row r="19045" spans="1:12">
      <c r="A19045"/>
      <c r="B19045"/>
      <c r="C19045"/>
      <c r="D19045"/>
      <c r="E19045"/>
      <c r="F19045"/>
      <c r="G19045"/>
      <c r="H19045"/>
      <c r="I19045" s="75"/>
      <c r="J19045"/>
      <c r="K19045" s="2"/>
      <c r="L19045" s="60"/>
    </row>
    <row r="19046" spans="1:12">
      <c r="A19046"/>
      <c r="B19046"/>
      <c r="C19046"/>
      <c r="D19046"/>
      <c r="E19046"/>
      <c r="F19046"/>
      <c r="G19046"/>
      <c r="H19046"/>
      <c r="I19046" s="75"/>
      <c r="J19046"/>
      <c r="K19046" s="2"/>
      <c r="L19046" s="60"/>
    </row>
    <row r="19047" spans="1:12">
      <c r="A19047"/>
      <c r="B19047"/>
      <c r="C19047"/>
      <c r="D19047"/>
      <c r="E19047"/>
      <c r="F19047"/>
      <c r="G19047"/>
      <c r="H19047"/>
      <c r="I19047" s="75"/>
      <c r="J19047"/>
      <c r="K19047" s="2"/>
      <c r="L19047" s="60"/>
    </row>
    <row r="19048" spans="1:12">
      <c r="A19048"/>
      <c r="B19048"/>
      <c r="C19048"/>
      <c r="D19048"/>
      <c r="E19048"/>
      <c r="F19048"/>
      <c r="G19048"/>
      <c r="H19048"/>
      <c r="I19048" s="75"/>
      <c r="J19048"/>
      <c r="K19048" s="2"/>
      <c r="L19048" s="60"/>
    </row>
    <row r="19049" spans="1:12">
      <c r="A19049"/>
      <c r="B19049"/>
      <c r="C19049"/>
      <c r="D19049"/>
      <c r="E19049"/>
      <c r="F19049"/>
      <c r="G19049"/>
      <c r="H19049"/>
      <c r="I19049" s="75"/>
      <c r="J19049"/>
      <c r="K19049" s="2"/>
      <c r="L19049" s="60"/>
    </row>
    <row r="19050" spans="1:12">
      <c r="A19050"/>
      <c r="B19050"/>
      <c r="C19050"/>
      <c r="D19050"/>
      <c r="E19050"/>
      <c r="F19050"/>
      <c r="G19050"/>
      <c r="H19050"/>
      <c r="I19050" s="75"/>
      <c r="J19050"/>
      <c r="K19050" s="2"/>
      <c r="L19050" s="60"/>
    </row>
    <row r="19051" spans="1:12">
      <c r="A19051"/>
      <c r="B19051"/>
      <c r="C19051"/>
      <c r="D19051"/>
      <c r="E19051"/>
      <c r="F19051"/>
      <c r="G19051"/>
      <c r="H19051"/>
      <c r="I19051" s="75"/>
      <c r="J19051"/>
      <c r="K19051" s="2"/>
      <c r="L19051" s="60"/>
    </row>
    <row r="19052" spans="1:12">
      <c r="A19052"/>
      <c r="B19052"/>
      <c r="C19052"/>
      <c r="D19052"/>
      <c r="E19052"/>
      <c r="F19052"/>
      <c r="G19052"/>
      <c r="H19052"/>
      <c r="I19052" s="75"/>
      <c r="J19052"/>
      <c r="K19052" s="2"/>
      <c r="L19052" s="60"/>
    </row>
    <row r="19053" spans="1:12">
      <c r="A19053"/>
      <c r="B19053"/>
      <c r="C19053"/>
      <c r="D19053"/>
      <c r="E19053"/>
      <c r="F19053"/>
      <c r="G19053"/>
      <c r="H19053"/>
      <c r="I19053" s="75"/>
      <c r="J19053"/>
      <c r="K19053" s="2"/>
      <c r="L19053" s="60"/>
    </row>
    <row r="19054" spans="1:12">
      <c r="A19054"/>
      <c r="B19054"/>
      <c r="C19054"/>
      <c r="D19054"/>
      <c r="E19054"/>
      <c r="F19054"/>
      <c r="G19054"/>
      <c r="H19054"/>
      <c r="I19054" s="75"/>
      <c r="J19054"/>
      <c r="K19054" s="2"/>
      <c r="L19054" s="60"/>
    </row>
    <row r="19055" spans="1:12">
      <c r="A19055"/>
      <c r="B19055"/>
      <c r="C19055"/>
      <c r="D19055"/>
      <c r="E19055"/>
      <c r="F19055"/>
      <c r="G19055"/>
      <c r="H19055"/>
      <c r="I19055" s="75"/>
      <c r="J19055"/>
      <c r="K19055" s="2"/>
      <c r="L19055" s="60"/>
    </row>
    <row r="19056" spans="1:12">
      <c r="A19056"/>
      <c r="B19056"/>
      <c r="C19056"/>
      <c r="D19056"/>
      <c r="E19056"/>
      <c r="F19056"/>
      <c r="G19056"/>
      <c r="H19056"/>
      <c r="I19056" s="75"/>
      <c r="J19056"/>
      <c r="K19056" s="2"/>
      <c r="L19056" s="60"/>
    </row>
    <row r="19057" spans="1:12">
      <c r="A19057"/>
      <c r="B19057"/>
      <c r="C19057"/>
      <c r="D19057"/>
      <c r="E19057"/>
      <c r="F19057"/>
      <c r="G19057"/>
      <c r="H19057"/>
      <c r="I19057" s="75"/>
      <c r="J19057"/>
      <c r="K19057" s="2"/>
      <c r="L19057" s="60"/>
    </row>
    <row r="19058" spans="1:12">
      <c r="A19058"/>
      <c r="B19058"/>
      <c r="C19058"/>
      <c r="D19058"/>
      <c r="E19058"/>
      <c r="F19058"/>
      <c r="G19058"/>
      <c r="H19058"/>
      <c r="I19058" s="75"/>
      <c r="J19058"/>
      <c r="K19058" s="2"/>
      <c r="L19058" s="60"/>
    </row>
    <row r="19059" spans="1:12">
      <c r="A19059"/>
      <c r="B19059"/>
      <c r="C19059"/>
      <c r="D19059"/>
      <c r="E19059"/>
      <c r="F19059"/>
      <c r="G19059"/>
      <c r="H19059"/>
      <c r="I19059" s="75"/>
      <c r="J19059"/>
      <c r="K19059" s="2"/>
      <c r="L19059" s="60"/>
    </row>
    <row r="19060" spans="1:12">
      <c r="A19060"/>
      <c r="B19060"/>
      <c r="C19060"/>
      <c r="D19060"/>
      <c r="E19060"/>
      <c r="F19060"/>
      <c r="G19060"/>
      <c r="H19060"/>
      <c r="I19060" s="75"/>
      <c r="J19060"/>
      <c r="K19060" s="2"/>
      <c r="L19060" s="60"/>
    </row>
    <row r="19061" spans="1:12">
      <c r="A19061"/>
      <c r="B19061"/>
      <c r="C19061"/>
      <c r="D19061"/>
      <c r="E19061"/>
      <c r="F19061"/>
      <c r="G19061"/>
      <c r="H19061"/>
      <c r="I19061" s="75"/>
      <c r="J19061"/>
      <c r="K19061" s="2"/>
      <c r="L19061" s="60"/>
    </row>
    <row r="19062" spans="1:12">
      <c r="A19062"/>
      <c r="B19062"/>
      <c r="C19062"/>
      <c r="D19062"/>
      <c r="E19062"/>
      <c r="F19062"/>
      <c r="G19062"/>
      <c r="H19062"/>
      <c r="I19062" s="75"/>
      <c r="J19062"/>
      <c r="K19062" s="2"/>
      <c r="L19062" s="60"/>
    </row>
    <row r="19063" spans="1:12">
      <c r="A19063"/>
      <c r="B19063"/>
      <c r="C19063"/>
      <c r="D19063"/>
      <c r="E19063"/>
      <c r="F19063"/>
      <c r="G19063"/>
      <c r="H19063"/>
      <c r="I19063" s="75"/>
      <c r="J19063"/>
      <c r="K19063" s="2"/>
      <c r="L19063" s="60"/>
    </row>
    <row r="19064" spans="1:12">
      <c r="A19064"/>
      <c r="B19064"/>
      <c r="C19064"/>
      <c r="D19064"/>
      <c r="E19064"/>
      <c r="F19064"/>
      <c r="G19064"/>
      <c r="H19064"/>
      <c r="I19064" s="75"/>
      <c r="J19064"/>
      <c r="K19064" s="2"/>
      <c r="L19064" s="60"/>
    </row>
    <row r="19065" spans="1:12">
      <c r="A19065"/>
      <c r="B19065"/>
      <c r="C19065"/>
      <c r="D19065"/>
      <c r="E19065"/>
      <c r="F19065"/>
      <c r="G19065"/>
      <c r="H19065"/>
      <c r="I19065" s="75"/>
      <c r="J19065"/>
      <c r="K19065" s="2"/>
      <c r="L19065" s="60"/>
    </row>
    <row r="19066" spans="1:12">
      <c r="A19066"/>
      <c r="B19066"/>
      <c r="C19066"/>
      <c r="D19066"/>
      <c r="E19066"/>
      <c r="F19066"/>
      <c r="G19066"/>
      <c r="H19066"/>
      <c r="I19066" s="75"/>
      <c r="J19066"/>
      <c r="K19066" s="2"/>
      <c r="L19066" s="60"/>
    </row>
    <row r="19067" spans="1:12">
      <c r="A19067"/>
      <c r="B19067"/>
      <c r="C19067"/>
      <c r="D19067"/>
      <c r="E19067"/>
      <c r="F19067"/>
      <c r="G19067"/>
      <c r="H19067"/>
      <c r="I19067" s="75"/>
      <c r="J19067"/>
      <c r="K19067" s="2"/>
      <c r="L19067" s="60"/>
    </row>
    <row r="19068" spans="1:12">
      <c r="A19068"/>
      <c r="B19068"/>
      <c r="C19068"/>
      <c r="D19068"/>
      <c r="E19068"/>
      <c r="F19068"/>
      <c r="G19068"/>
      <c r="H19068"/>
      <c r="I19068" s="75"/>
      <c r="J19068"/>
      <c r="K19068" s="2"/>
      <c r="L19068" s="60"/>
    </row>
    <row r="19069" spans="1:12">
      <c r="A19069"/>
      <c r="B19069"/>
      <c r="C19069"/>
      <c r="D19069"/>
      <c r="E19069"/>
      <c r="F19069"/>
      <c r="G19069"/>
      <c r="H19069"/>
      <c r="I19069" s="75"/>
      <c r="J19069"/>
      <c r="K19069" s="2"/>
      <c r="L19069" s="60"/>
    </row>
    <row r="19070" spans="1:12">
      <c r="A19070"/>
      <c r="B19070"/>
      <c r="C19070"/>
      <c r="D19070"/>
      <c r="E19070"/>
      <c r="F19070"/>
      <c r="G19070"/>
      <c r="H19070"/>
      <c r="I19070" s="75"/>
      <c r="J19070"/>
      <c r="K19070" s="2"/>
      <c r="L19070" s="60"/>
    </row>
    <row r="19071" spans="1:12">
      <c r="A19071"/>
      <c r="B19071"/>
      <c r="C19071"/>
      <c r="D19071"/>
      <c r="E19071"/>
      <c r="F19071"/>
      <c r="G19071"/>
      <c r="H19071"/>
      <c r="I19071" s="75"/>
      <c r="J19071"/>
      <c r="K19071" s="2"/>
      <c r="L19071" s="60"/>
    </row>
    <row r="19072" spans="1:12">
      <c r="A19072"/>
      <c r="B19072"/>
      <c r="C19072"/>
      <c r="D19072"/>
      <c r="E19072"/>
      <c r="F19072"/>
      <c r="G19072"/>
      <c r="H19072"/>
      <c r="I19072" s="75"/>
      <c r="J19072"/>
      <c r="K19072" s="2"/>
      <c r="L19072" s="60"/>
    </row>
    <row r="19073" spans="1:12">
      <c r="A19073"/>
      <c r="B19073"/>
      <c r="C19073"/>
      <c r="D19073"/>
      <c r="E19073"/>
      <c r="F19073"/>
      <c r="G19073"/>
      <c r="H19073"/>
      <c r="I19073" s="75"/>
      <c r="J19073"/>
      <c r="K19073" s="2"/>
      <c r="L19073" s="60"/>
    </row>
    <row r="19074" spans="1:12">
      <c r="A19074"/>
      <c r="B19074"/>
      <c r="C19074"/>
      <c r="D19074"/>
      <c r="E19074"/>
      <c r="F19074"/>
      <c r="G19074"/>
      <c r="H19074"/>
      <c r="I19074" s="75"/>
      <c r="J19074"/>
      <c r="K19074" s="2"/>
      <c r="L19074" s="60"/>
    </row>
    <row r="19075" spans="1:12">
      <c r="A19075"/>
      <c r="B19075"/>
      <c r="C19075"/>
      <c r="D19075"/>
      <c r="E19075"/>
      <c r="F19075"/>
      <c r="G19075"/>
      <c r="H19075"/>
      <c r="I19075" s="75"/>
      <c r="J19075"/>
      <c r="K19075" s="2"/>
      <c r="L19075" s="60"/>
    </row>
    <row r="19076" spans="1:12">
      <c r="A19076"/>
      <c r="B19076"/>
      <c r="C19076"/>
      <c r="D19076"/>
      <c r="E19076"/>
      <c r="F19076"/>
      <c r="G19076"/>
      <c r="H19076"/>
      <c r="I19076" s="75"/>
      <c r="J19076"/>
      <c r="K19076" s="2"/>
      <c r="L19076" s="60"/>
    </row>
    <row r="19077" spans="1:12">
      <c r="A19077"/>
      <c r="B19077"/>
      <c r="C19077"/>
      <c r="D19077"/>
      <c r="E19077"/>
      <c r="F19077"/>
      <c r="G19077"/>
      <c r="H19077"/>
      <c r="I19077" s="75"/>
      <c r="J19077"/>
      <c r="K19077" s="2"/>
      <c r="L19077" s="60"/>
    </row>
    <row r="19078" spans="1:12">
      <c r="A19078"/>
      <c r="B19078"/>
      <c r="C19078"/>
      <c r="D19078"/>
      <c r="E19078"/>
      <c r="F19078"/>
      <c r="G19078"/>
      <c r="H19078"/>
      <c r="I19078" s="75"/>
      <c r="J19078"/>
      <c r="K19078" s="2"/>
      <c r="L19078" s="60"/>
    </row>
    <row r="19079" spans="1:12">
      <c r="A19079"/>
      <c r="B19079"/>
      <c r="C19079"/>
      <c r="D19079"/>
      <c r="E19079"/>
      <c r="F19079"/>
      <c r="G19079"/>
      <c r="H19079"/>
      <c r="I19079" s="75"/>
      <c r="J19079"/>
      <c r="K19079" s="2"/>
      <c r="L19079" s="60"/>
    </row>
    <row r="19080" spans="1:12">
      <c r="A19080"/>
      <c r="B19080"/>
      <c r="C19080"/>
      <c r="D19080"/>
      <c r="E19080"/>
      <c r="F19080"/>
      <c r="G19080"/>
      <c r="H19080"/>
      <c r="I19080" s="75"/>
      <c r="J19080"/>
      <c r="K19080" s="2"/>
      <c r="L19080" s="60"/>
    </row>
    <row r="19081" spans="1:12">
      <c r="A19081"/>
      <c r="B19081"/>
      <c r="C19081"/>
      <c r="D19081"/>
      <c r="E19081"/>
      <c r="F19081"/>
      <c r="G19081"/>
      <c r="H19081"/>
      <c r="I19081" s="75"/>
      <c r="J19081"/>
      <c r="K19081" s="2"/>
      <c r="L19081" s="60"/>
    </row>
    <row r="19082" spans="1:12">
      <c r="A19082"/>
      <c r="B19082"/>
      <c r="C19082"/>
      <c r="D19082"/>
      <c r="E19082"/>
      <c r="F19082"/>
      <c r="G19082"/>
      <c r="H19082"/>
      <c r="I19082" s="75"/>
      <c r="J19082"/>
      <c r="K19082" s="2"/>
      <c r="L19082" s="60"/>
    </row>
    <row r="19083" spans="1:12">
      <c r="A19083"/>
      <c r="B19083"/>
      <c r="C19083"/>
      <c r="D19083"/>
      <c r="E19083"/>
      <c r="F19083"/>
      <c r="G19083"/>
      <c r="H19083"/>
      <c r="I19083" s="75"/>
      <c r="J19083"/>
      <c r="K19083" s="2"/>
      <c r="L19083" s="60"/>
    </row>
    <row r="19084" spans="1:12">
      <c r="A19084"/>
      <c r="B19084"/>
      <c r="C19084"/>
      <c r="D19084"/>
      <c r="E19084"/>
      <c r="F19084"/>
      <c r="G19084"/>
      <c r="H19084"/>
      <c r="I19084" s="75"/>
      <c r="J19084"/>
      <c r="K19084" s="2"/>
      <c r="L19084" s="60"/>
    </row>
    <row r="19085" spans="1:12">
      <c r="A19085"/>
      <c r="B19085"/>
      <c r="C19085"/>
      <c r="D19085"/>
      <c r="E19085"/>
      <c r="F19085"/>
      <c r="G19085"/>
      <c r="H19085"/>
      <c r="I19085" s="75"/>
      <c r="J19085"/>
      <c r="K19085" s="2"/>
      <c r="L19085" s="60"/>
    </row>
    <row r="19086" spans="1:12">
      <c r="A19086"/>
      <c r="B19086"/>
      <c r="C19086"/>
      <c r="D19086"/>
      <c r="E19086"/>
      <c r="F19086"/>
      <c r="G19086"/>
      <c r="H19086"/>
      <c r="I19086" s="75"/>
      <c r="J19086"/>
      <c r="K19086" s="2"/>
      <c r="L19086" s="60"/>
    </row>
    <row r="19087" spans="1:12">
      <c r="A19087"/>
      <c r="B19087"/>
      <c r="C19087"/>
      <c r="D19087"/>
      <c r="E19087"/>
      <c r="F19087"/>
      <c r="G19087"/>
      <c r="H19087"/>
      <c r="I19087" s="75"/>
      <c r="J19087"/>
      <c r="K19087" s="2"/>
      <c r="L19087" s="60"/>
    </row>
    <row r="19088" spans="1:12">
      <c r="A19088"/>
      <c r="B19088"/>
      <c r="C19088"/>
      <c r="D19088"/>
      <c r="E19088"/>
      <c r="F19088"/>
      <c r="G19088"/>
      <c r="H19088"/>
      <c r="I19088" s="75"/>
      <c r="J19088"/>
      <c r="K19088" s="2"/>
      <c r="L19088" s="60"/>
    </row>
    <row r="19089" spans="1:12">
      <c r="A19089"/>
      <c r="B19089"/>
      <c r="C19089"/>
      <c r="D19089"/>
      <c r="E19089"/>
      <c r="F19089"/>
      <c r="G19089"/>
      <c r="H19089"/>
      <c r="I19089" s="75"/>
      <c r="J19089"/>
      <c r="K19089" s="2"/>
      <c r="L19089" s="60"/>
    </row>
    <row r="19090" spans="1:12">
      <c r="A19090"/>
      <c r="B19090"/>
      <c r="C19090"/>
      <c r="D19090"/>
      <c r="E19090"/>
      <c r="F19090"/>
      <c r="G19090"/>
      <c r="H19090"/>
      <c r="I19090" s="75"/>
      <c r="J19090"/>
      <c r="K19090" s="2"/>
      <c r="L19090" s="60"/>
    </row>
    <row r="19091" spans="1:12">
      <c r="A19091"/>
      <c r="B19091"/>
      <c r="C19091"/>
      <c r="D19091"/>
      <c r="E19091"/>
      <c r="F19091"/>
      <c r="G19091"/>
      <c r="H19091"/>
      <c r="I19091" s="75"/>
      <c r="J19091"/>
      <c r="K19091" s="2"/>
      <c r="L19091" s="60"/>
    </row>
    <row r="19092" spans="1:12">
      <c r="A19092"/>
      <c r="B19092"/>
      <c r="C19092"/>
      <c r="D19092"/>
      <c r="E19092"/>
      <c r="F19092"/>
      <c r="G19092"/>
      <c r="H19092"/>
      <c r="I19092" s="75"/>
      <c r="J19092"/>
      <c r="K19092" s="2"/>
      <c r="L19092" s="60"/>
    </row>
    <row r="19093" spans="1:12">
      <c r="A19093"/>
      <c r="B19093"/>
      <c r="C19093"/>
      <c r="D19093"/>
      <c r="E19093"/>
      <c r="F19093"/>
      <c r="G19093"/>
      <c r="H19093"/>
      <c r="I19093" s="75"/>
      <c r="J19093"/>
      <c r="K19093" s="2"/>
      <c r="L19093" s="60"/>
    </row>
    <row r="19094" spans="1:12">
      <c r="A19094"/>
      <c r="B19094"/>
      <c r="C19094"/>
      <c r="D19094"/>
      <c r="E19094"/>
      <c r="F19094"/>
      <c r="G19094"/>
      <c r="H19094"/>
      <c r="I19094" s="75"/>
      <c r="J19094"/>
      <c r="K19094" s="2"/>
      <c r="L19094" s="60"/>
    </row>
    <row r="19095" spans="1:12">
      <c r="A19095"/>
      <c r="B19095"/>
      <c r="C19095"/>
      <c r="D19095"/>
      <c r="E19095"/>
      <c r="F19095"/>
      <c r="G19095"/>
      <c r="H19095"/>
      <c r="I19095" s="75"/>
      <c r="J19095"/>
      <c r="K19095" s="2"/>
      <c r="L19095" s="60"/>
    </row>
    <row r="19096" spans="1:12">
      <c r="A19096"/>
      <c r="B19096"/>
      <c r="C19096"/>
      <c r="D19096"/>
      <c r="E19096"/>
      <c r="F19096"/>
      <c r="G19096"/>
      <c r="H19096"/>
      <c r="I19096" s="75"/>
      <c r="J19096"/>
      <c r="K19096" s="2"/>
      <c r="L19096" s="60"/>
    </row>
    <row r="19097" spans="1:12">
      <c r="A19097"/>
      <c r="B19097"/>
      <c r="C19097"/>
      <c r="D19097"/>
      <c r="E19097"/>
      <c r="F19097"/>
      <c r="G19097"/>
      <c r="H19097"/>
      <c r="I19097" s="75"/>
      <c r="J19097"/>
      <c r="K19097" s="2"/>
      <c r="L19097" s="60"/>
    </row>
    <row r="19098" spans="1:12">
      <c r="A19098"/>
      <c r="B19098"/>
      <c r="C19098"/>
      <c r="D19098"/>
      <c r="E19098"/>
      <c r="F19098"/>
      <c r="G19098"/>
      <c r="H19098"/>
      <c r="I19098" s="75"/>
      <c r="J19098"/>
      <c r="K19098" s="2"/>
      <c r="L19098" s="60"/>
    </row>
    <row r="19099" spans="1:12">
      <c r="A19099"/>
      <c r="B19099"/>
      <c r="C19099"/>
      <c r="D19099"/>
      <c r="E19099"/>
      <c r="F19099"/>
      <c r="G19099"/>
      <c r="H19099"/>
      <c r="I19099" s="75"/>
      <c r="J19099"/>
      <c r="K19099" s="2"/>
      <c r="L19099" s="60"/>
    </row>
    <row r="19100" spans="1:12">
      <c r="A19100"/>
      <c r="B19100"/>
      <c r="C19100"/>
      <c r="D19100"/>
      <c r="E19100"/>
      <c r="F19100"/>
      <c r="G19100"/>
      <c r="H19100"/>
      <c r="I19100" s="75"/>
      <c r="J19100"/>
      <c r="K19100" s="2"/>
      <c r="L19100" s="60"/>
    </row>
    <row r="19101" spans="1:12">
      <c r="A19101"/>
      <c r="B19101"/>
      <c r="C19101"/>
      <c r="D19101"/>
      <c r="E19101"/>
      <c r="F19101"/>
      <c r="G19101"/>
      <c r="H19101"/>
      <c r="I19101" s="75"/>
      <c r="J19101"/>
      <c r="K19101" s="2"/>
      <c r="L19101" s="60"/>
    </row>
    <row r="19102" spans="1:12">
      <c r="A19102"/>
      <c r="B19102"/>
      <c r="C19102"/>
      <c r="D19102"/>
      <c r="E19102"/>
      <c r="F19102"/>
      <c r="G19102"/>
      <c r="H19102"/>
      <c r="I19102" s="75"/>
      <c r="J19102"/>
      <c r="K19102" s="2"/>
      <c r="L19102" s="60"/>
    </row>
    <row r="19103" spans="1:12">
      <c r="A19103"/>
      <c r="B19103"/>
      <c r="C19103"/>
      <c r="D19103"/>
      <c r="E19103"/>
      <c r="F19103"/>
      <c r="G19103"/>
      <c r="H19103"/>
      <c r="I19103" s="75"/>
      <c r="J19103"/>
      <c r="K19103" s="2"/>
      <c r="L19103" s="60"/>
    </row>
    <row r="19104" spans="1:12">
      <c r="A19104"/>
      <c r="B19104"/>
      <c r="C19104"/>
      <c r="D19104"/>
      <c r="E19104"/>
      <c r="F19104"/>
      <c r="G19104"/>
      <c r="H19104"/>
      <c r="I19104" s="75"/>
      <c r="J19104"/>
      <c r="K19104" s="2"/>
      <c r="L19104" s="60"/>
    </row>
    <row r="19105" spans="1:12">
      <c r="A19105"/>
      <c r="B19105"/>
      <c r="C19105"/>
      <c r="D19105"/>
      <c r="E19105"/>
      <c r="F19105"/>
      <c r="G19105"/>
      <c r="H19105"/>
      <c r="I19105" s="75"/>
      <c r="J19105"/>
      <c r="K19105" s="2"/>
      <c r="L19105" s="60"/>
    </row>
    <row r="19106" spans="1:12">
      <c r="A19106"/>
      <c r="B19106"/>
      <c r="C19106"/>
      <c r="D19106"/>
      <c r="E19106"/>
      <c r="F19106"/>
      <c r="G19106"/>
      <c r="H19106"/>
      <c r="I19106" s="75"/>
      <c r="J19106"/>
      <c r="K19106" s="2"/>
      <c r="L19106" s="60"/>
    </row>
    <row r="19107" spans="1:12">
      <c r="A19107"/>
      <c r="B19107"/>
      <c r="C19107"/>
      <c r="D19107"/>
      <c r="E19107"/>
      <c r="F19107"/>
      <c r="G19107"/>
      <c r="H19107"/>
      <c r="I19107" s="75"/>
      <c r="J19107"/>
      <c r="K19107" s="2"/>
      <c r="L19107" s="60"/>
    </row>
    <row r="19108" spans="1:12">
      <c r="A19108"/>
      <c r="B19108"/>
      <c r="C19108"/>
      <c r="D19108"/>
      <c r="E19108"/>
      <c r="F19108"/>
      <c r="G19108"/>
      <c r="H19108"/>
      <c r="I19108" s="75"/>
      <c r="J19108"/>
      <c r="K19108" s="2"/>
      <c r="L19108" s="60"/>
    </row>
    <row r="19109" spans="1:12">
      <c r="A19109"/>
      <c r="B19109"/>
      <c r="C19109"/>
      <c r="D19109"/>
      <c r="E19109"/>
      <c r="F19109"/>
      <c r="G19109"/>
      <c r="H19109"/>
      <c r="I19109" s="75"/>
      <c r="J19109"/>
      <c r="K19109" s="2"/>
      <c r="L19109" s="60"/>
    </row>
    <row r="19110" spans="1:12">
      <c r="A19110"/>
      <c r="B19110"/>
      <c r="C19110"/>
      <c r="D19110"/>
      <c r="E19110"/>
      <c r="F19110"/>
      <c r="G19110"/>
      <c r="H19110"/>
      <c r="I19110" s="75"/>
      <c r="J19110"/>
      <c r="K19110" s="2"/>
      <c r="L19110" s="60"/>
    </row>
    <row r="19111" spans="1:12">
      <c r="A19111"/>
      <c r="B19111"/>
      <c r="C19111"/>
      <c r="D19111"/>
      <c r="E19111"/>
      <c r="F19111"/>
      <c r="G19111"/>
      <c r="H19111"/>
      <c r="I19111" s="75"/>
      <c r="J19111"/>
      <c r="K19111" s="2"/>
      <c r="L19111" s="60"/>
    </row>
    <row r="19112" spans="1:12">
      <c r="A19112"/>
      <c r="B19112"/>
      <c r="C19112"/>
      <c r="D19112"/>
      <c r="E19112"/>
      <c r="F19112"/>
      <c r="G19112"/>
      <c r="H19112"/>
      <c r="I19112" s="75"/>
      <c r="J19112"/>
      <c r="K19112" s="2"/>
      <c r="L19112" s="60"/>
    </row>
    <row r="19113" spans="1:12">
      <c r="A19113"/>
      <c r="B19113"/>
      <c r="C19113"/>
      <c r="D19113"/>
      <c r="E19113"/>
      <c r="F19113"/>
      <c r="G19113"/>
      <c r="H19113"/>
      <c r="I19113" s="75"/>
      <c r="J19113"/>
      <c r="K19113" s="2"/>
      <c r="L19113" s="60"/>
    </row>
    <row r="19114" spans="1:12">
      <c r="A19114"/>
      <c r="B19114"/>
      <c r="C19114"/>
      <c r="D19114"/>
      <c r="E19114"/>
      <c r="F19114"/>
      <c r="G19114"/>
      <c r="H19114"/>
      <c r="I19114" s="75"/>
      <c r="J19114"/>
      <c r="K19114" s="2"/>
      <c r="L19114" s="60"/>
    </row>
    <row r="19115" spans="1:12">
      <c r="A19115"/>
      <c r="B19115"/>
      <c r="C19115"/>
      <c r="D19115"/>
      <c r="E19115"/>
      <c r="F19115"/>
      <c r="G19115"/>
      <c r="H19115"/>
      <c r="I19115" s="75"/>
      <c r="J19115"/>
      <c r="K19115" s="2"/>
      <c r="L19115" s="60"/>
    </row>
    <row r="19116" spans="1:12">
      <c r="A19116"/>
      <c r="B19116"/>
      <c r="C19116"/>
      <c r="D19116"/>
      <c r="E19116"/>
      <c r="F19116"/>
      <c r="G19116"/>
      <c r="H19116"/>
      <c r="I19116" s="75"/>
      <c r="J19116"/>
      <c r="K19116" s="2"/>
      <c r="L19116" s="60"/>
    </row>
    <row r="19117" spans="1:12">
      <c r="A19117"/>
      <c r="B19117"/>
      <c r="C19117"/>
      <c r="D19117"/>
      <c r="E19117"/>
      <c r="F19117"/>
      <c r="G19117"/>
      <c r="H19117"/>
      <c r="I19117" s="75"/>
      <c r="J19117"/>
      <c r="K19117" s="2"/>
      <c r="L19117" s="60"/>
    </row>
    <row r="19118" spans="1:12">
      <c r="A19118"/>
      <c r="B19118"/>
      <c r="C19118"/>
      <c r="D19118"/>
      <c r="E19118"/>
      <c r="F19118"/>
      <c r="G19118"/>
      <c r="H19118"/>
      <c r="I19118" s="75"/>
      <c r="J19118"/>
      <c r="K19118" s="2"/>
      <c r="L19118" s="60"/>
    </row>
    <row r="19119" spans="1:12">
      <c r="A19119"/>
      <c r="B19119"/>
      <c r="C19119"/>
      <c r="D19119"/>
      <c r="E19119"/>
      <c r="F19119"/>
      <c r="G19119"/>
      <c r="H19119"/>
      <c r="I19119" s="75"/>
      <c r="J19119"/>
      <c r="K19119" s="2"/>
      <c r="L19119" s="60"/>
    </row>
    <row r="19120" spans="1:12">
      <c r="A19120"/>
      <c r="B19120"/>
      <c r="C19120"/>
      <c r="D19120"/>
      <c r="E19120"/>
      <c r="F19120"/>
      <c r="G19120"/>
      <c r="H19120"/>
      <c r="I19120" s="75"/>
      <c r="J19120"/>
      <c r="K19120" s="2"/>
      <c r="L19120" s="60"/>
    </row>
    <row r="19121" spans="1:12">
      <c r="A19121"/>
      <c r="B19121"/>
      <c r="C19121"/>
      <c r="D19121"/>
      <c r="E19121"/>
      <c r="F19121"/>
      <c r="G19121"/>
      <c r="H19121"/>
      <c r="I19121" s="75"/>
      <c r="J19121"/>
      <c r="K19121" s="2"/>
      <c r="L19121" s="60"/>
    </row>
    <row r="19122" spans="1:12">
      <c r="A19122"/>
      <c r="B19122"/>
      <c r="C19122"/>
      <c r="D19122"/>
      <c r="E19122"/>
      <c r="F19122"/>
      <c r="G19122"/>
      <c r="H19122"/>
      <c r="I19122" s="75"/>
      <c r="J19122"/>
      <c r="K19122" s="2"/>
      <c r="L19122" s="60"/>
    </row>
    <row r="19123" spans="1:12">
      <c r="A19123"/>
      <c r="B19123"/>
      <c r="C19123"/>
      <c r="D19123"/>
      <c r="E19123"/>
      <c r="F19123"/>
      <c r="G19123"/>
      <c r="H19123"/>
      <c r="I19123" s="75"/>
      <c r="J19123"/>
      <c r="K19123" s="2"/>
      <c r="L19123" s="60"/>
    </row>
    <row r="19124" spans="1:12">
      <c r="A19124"/>
      <c r="B19124"/>
      <c r="C19124"/>
      <c r="D19124"/>
      <c r="E19124"/>
      <c r="F19124"/>
      <c r="G19124"/>
      <c r="H19124"/>
      <c r="I19124" s="75"/>
      <c r="J19124"/>
      <c r="K19124" s="2"/>
      <c r="L19124" s="60"/>
    </row>
    <row r="19125" spans="1:12">
      <c r="A19125"/>
      <c r="B19125"/>
      <c r="C19125"/>
      <c r="D19125"/>
      <c r="E19125"/>
      <c r="F19125"/>
      <c r="G19125"/>
      <c r="H19125"/>
      <c r="I19125" s="75"/>
      <c r="J19125"/>
      <c r="K19125" s="2"/>
      <c r="L19125" s="60"/>
    </row>
    <row r="19126" spans="1:12">
      <c r="A19126"/>
      <c r="B19126"/>
      <c r="C19126"/>
      <c r="D19126"/>
      <c r="E19126"/>
      <c r="F19126"/>
      <c r="G19126"/>
      <c r="H19126"/>
      <c r="I19126" s="75"/>
      <c r="J19126"/>
      <c r="K19126" s="2"/>
      <c r="L19126" s="60"/>
    </row>
    <row r="19127" spans="1:12">
      <c r="A19127"/>
      <c r="B19127"/>
      <c r="C19127"/>
      <c r="D19127"/>
      <c r="E19127"/>
      <c r="F19127"/>
      <c r="G19127"/>
      <c r="H19127"/>
      <c r="I19127" s="75"/>
      <c r="J19127"/>
      <c r="K19127" s="2"/>
      <c r="L19127" s="60"/>
    </row>
    <row r="19128" spans="1:12">
      <c r="A19128"/>
      <c r="B19128"/>
      <c r="C19128"/>
      <c r="D19128"/>
      <c r="E19128"/>
      <c r="F19128"/>
      <c r="G19128"/>
      <c r="H19128"/>
      <c r="I19128" s="75"/>
      <c r="J19128"/>
      <c r="K19128" s="2"/>
      <c r="L19128" s="60"/>
    </row>
    <row r="19129" spans="1:12">
      <c r="A19129"/>
      <c r="B19129"/>
      <c r="C19129"/>
      <c r="D19129"/>
      <c r="E19129"/>
      <c r="F19129"/>
      <c r="G19129"/>
      <c r="H19129"/>
      <c r="I19129" s="75"/>
      <c r="J19129"/>
      <c r="K19129" s="2"/>
      <c r="L19129" s="60"/>
    </row>
    <row r="19130" spans="1:12">
      <c r="A19130"/>
      <c r="B19130"/>
      <c r="C19130"/>
      <c r="D19130"/>
      <c r="E19130"/>
      <c r="F19130"/>
      <c r="G19130"/>
      <c r="H19130"/>
      <c r="I19130" s="75"/>
      <c r="J19130"/>
      <c r="K19130" s="2"/>
      <c r="L19130" s="60"/>
    </row>
    <row r="19131" spans="1:12">
      <c r="A19131"/>
      <c r="B19131"/>
      <c r="C19131"/>
      <c r="D19131"/>
      <c r="E19131"/>
      <c r="F19131"/>
      <c r="G19131"/>
      <c r="H19131"/>
      <c r="I19131" s="75"/>
      <c r="J19131"/>
      <c r="K19131" s="2"/>
      <c r="L19131" s="60"/>
    </row>
    <row r="19132" spans="1:12">
      <c r="A19132"/>
      <c r="B19132"/>
      <c r="C19132"/>
      <c r="D19132"/>
      <c r="E19132"/>
      <c r="F19132"/>
      <c r="G19132"/>
      <c r="H19132"/>
      <c r="I19132" s="75"/>
      <c r="J19132"/>
      <c r="K19132" s="2"/>
      <c r="L19132" s="60"/>
    </row>
    <row r="19133" spans="1:12">
      <c r="A19133"/>
      <c r="B19133"/>
      <c r="C19133"/>
      <c r="D19133"/>
      <c r="E19133"/>
      <c r="F19133"/>
      <c r="G19133"/>
      <c r="H19133"/>
      <c r="I19133" s="75"/>
      <c r="J19133"/>
      <c r="K19133" s="2"/>
      <c r="L19133" s="60"/>
    </row>
    <row r="19134" spans="1:12">
      <c r="A19134"/>
      <c r="B19134"/>
      <c r="C19134"/>
      <c r="D19134"/>
      <c r="E19134"/>
      <c r="F19134"/>
      <c r="G19134"/>
      <c r="H19134"/>
      <c r="I19134" s="75"/>
      <c r="J19134"/>
      <c r="K19134" s="2"/>
      <c r="L19134" s="60"/>
    </row>
    <row r="19135" spans="1:12">
      <c r="A19135"/>
      <c r="B19135"/>
      <c r="C19135"/>
      <c r="D19135"/>
      <c r="E19135"/>
      <c r="F19135"/>
      <c r="G19135"/>
      <c r="H19135"/>
      <c r="I19135" s="75"/>
      <c r="J19135"/>
      <c r="K19135" s="2"/>
      <c r="L19135" s="60"/>
    </row>
    <row r="19136" spans="1:12">
      <c r="A19136"/>
      <c r="B19136"/>
      <c r="C19136"/>
      <c r="D19136"/>
      <c r="E19136"/>
      <c r="F19136"/>
      <c r="G19136"/>
      <c r="H19136"/>
      <c r="I19136" s="75"/>
      <c r="J19136"/>
      <c r="K19136" s="2"/>
      <c r="L19136" s="60"/>
    </row>
    <row r="19137" spans="1:12">
      <c r="A19137"/>
      <c r="B19137"/>
      <c r="C19137"/>
      <c r="D19137"/>
      <c r="E19137"/>
      <c r="F19137"/>
      <c r="G19137"/>
      <c r="H19137"/>
      <c r="I19137" s="75"/>
      <c r="J19137"/>
      <c r="K19137" s="2"/>
      <c r="L19137" s="60"/>
    </row>
    <row r="19138" spans="1:12">
      <c r="A19138"/>
      <c r="B19138"/>
      <c r="C19138"/>
      <c r="D19138"/>
      <c r="E19138"/>
      <c r="F19138"/>
      <c r="G19138"/>
      <c r="H19138"/>
      <c r="I19138" s="75"/>
      <c r="J19138"/>
      <c r="K19138" s="2"/>
      <c r="L19138" s="60"/>
    </row>
    <row r="19139" spans="1:12">
      <c r="A19139"/>
      <c r="B19139"/>
      <c r="C19139"/>
      <c r="D19139"/>
      <c r="E19139"/>
      <c r="F19139"/>
      <c r="G19139"/>
      <c r="H19139"/>
      <c r="I19139" s="75"/>
      <c r="J19139"/>
      <c r="K19139" s="2"/>
      <c r="L19139" s="60"/>
    </row>
    <row r="19140" spans="1:12">
      <c r="A19140"/>
      <c r="B19140"/>
      <c r="C19140"/>
      <c r="D19140"/>
      <c r="E19140"/>
      <c r="F19140"/>
      <c r="G19140"/>
      <c r="H19140"/>
      <c r="I19140" s="75"/>
      <c r="J19140"/>
      <c r="K19140" s="2"/>
      <c r="L19140" s="60"/>
    </row>
    <row r="19141" spans="1:12">
      <c r="A19141"/>
      <c r="B19141"/>
      <c r="C19141"/>
      <c r="D19141"/>
      <c r="E19141"/>
      <c r="F19141"/>
      <c r="G19141"/>
      <c r="H19141"/>
      <c r="I19141" s="75"/>
      <c r="J19141"/>
      <c r="K19141" s="2"/>
      <c r="L19141" s="60"/>
    </row>
    <row r="19142" spans="1:12">
      <c r="A19142"/>
      <c r="B19142"/>
      <c r="C19142"/>
      <c r="D19142"/>
      <c r="E19142"/>
      <c r="F19142"/>
      <c r="G19142"/>
      <c r="H19142"/>
      <c r="I19142" s="75"/>
      <c r="J19142"/>
      <c r="K19142" s="2"/>
      <c r="L19142" s="60"/>
    </row>
    <row r="19143" spans="1:12">
      <c r="A19143"/>
      <c r="B19143"/>
      <c r="C19143"/>
      <c r="D19143"/>
      <c r="E19143"/>
      <c r="F19143"/>
      <c r="G19143"/>
      <c r="H19143"/>
      <c r="I19143" s="75"/>
      <c r="J19143"/>
      <c r="K19143" s="2"/>
      <c r="L19143" s="60"/>
    </row>
    <row r="19144" spans="1:12">
      <c r="A19144"/>
      <c r="B19144"/>
      <c r="C19144"/>
      <c r="D19144"/>
      <c r="E19144"/>
      <c r="F19144"/>
      <c r="G19144"/>
      <c r="H19144"/>
      <c r="I19144" s="75"/>
      <c r="J19144"/>
      <c r="K19144" s="2"/>
      <c r="L19144" s="60"/>
    </row>
    <row r="19145" spans="1:12">
      <c r="A19145"/>
      <c r="B19145"/>
      <c r="C19145"/>
      <c r="D19145"/>
      <c r="E19145"/>
      <c r="F19145"/>
      <c r="G19145"/>
      <c r="H19145"/>
      <c r="I19145" s="75"/>
      <c r="J19145"/>
      <c r="K19145" s="2"/>
      <c r="L19145" s="60"/>
    </row>
    <row r="19146" spans="1:12">
      <c r="A19146"/>
      <c r="B19146"/>
      <c r="C19146"/>
      <c r="D19146"/>
      <c r="E19146"/>
      <c r="F19146"/>
      <c r="G19146"/>
      <c r="H19146"/>
      <c r="I19146" s="75"/>
      <c r="J19146"/>
      <c r="K19146" s="2"/>
      <c r="L19146" s="60"/>
    </row>
    <row r="19147" spans="1:12">
      <c r="A19147"/>
      <c r="B19147"/>
      <c r="C19147"/>
      <c r="D19147"/>
      <c r="E19147"/>
      <c r="F19147"/>
      <c r="G19147"/>
      <c r="H19147"/>
      <c r="I19147" s="75"/>
      <c r="J19147"/>
      <c r="K19147" s="2"/>
      <c r="L19147" s="60"/>
    </row>
    <row r="19148" spans="1:12">
      <c r="A19148"/>
      <c r="B19148"/>
      <c r="C19148"/>
      <c r="D19148"/>
      <c r="E19148"/>
      <c r="F19148"/>
      <c r="G19148"/>
      <c r="H19148"/>
      <c r="I19148" s="75"/>
      <c r="J19148"/>
      <c r="K19148" s="2"/>
      <c r="L19148" s="60"/>
    </row>
    <row r="19149" spans="1:12">
      <c r="A19149"/>
      <c r="B19149"/>
      <c r="C19149"/>
      <c r="D19149"/>
      <c r="E19149"/>
      <c r="F19149"/>
      <c r="G19149"/>
      <c r="H19149"/>
      <c r="I19149" s="75"/>
      <c r="J19149"/>
      <c r="K19149" s="2"/>
      <c r="L19149" s="60"/>
    </row>
    <row r="19150" spans="1:12">
      <c r="A19150"/>
      <c r="B19150"/>
      <c r="C19150"/>
      <c r="D19150"/>
      <c r="E19150"/>
      <c r="F19150"/>
      <c r="G19150"/>
      <c r="H19150"/>
      <c r="I19150" s="75"/>
      <c r="J19150"/>
      <c r="K19150" s="2"/>
      <c r="L19150" s="60"/>
    </row>
    <row r="19151" spans="1:12">
      <c r="A19151"/>
      <c r="B19151"/>
      <c r="C19151"/>
      <c r="D19151"/>
      <c r="E19151"/>
      <c r="F19151"/>
      <c r="G19151"/>
      <c r="H19151"/>
      <c r="I19151" s="75"/>
      <c r="J19151"/>
      <c r="K19151" s="2"/>
      <c r="L19151" s="60"/>
    </row>
    <row r="19152" spans="1:12">
      <c r="A19152"/>
      <c r="B19152"/>
      <c r="C19152"/>
      <c r="D19152"/>
      <c r="E19152"/>
      <c r="F19152"/>
      <c r="G19152"/>
      <c r="H19152"/>
      <c r="I19152" s="75"/>
      <c r="J19152"/>
      <c r="K19152" s="2"/>
      <c r="L19152" s="60"/>
    </row>
    <row r="19153" spans="1:12">
      <c r="A19153"/>
      <c r="B19153"/>
      <c r="C19153"/>
      <c r="D19153"/>
      <c r="E19153"/>
      <c r="F19153"/>
      <c r="G19153"/>
      <c r="H19153"/>
      <c r="I19153" s="75"/>
      <c r="J19153"/>
      <c r="K19153" s="2"/>
      <c r="L19153" s="60"/>
    </row>
    <row r="19154" spans="1:12">
      <c r="A19154"/>
      <c r="B19154"/>
      <c r="C19154"/>
      <c r="D19154"/>
      <c r="E19154"/>
      <c r="F19154"/>
      <c r="G19154"/>
      <c r="H19154"/>
      <c r="I19154" s="75"/>
      <c r="J19154"/>
      <c r="K19154" s="2"/>
      <c r="L19154" s="60"/>
    </row>
    <row r="19155" spans="1:12">
      <c r="A19155"/>
      <c r="B19155"/>
      <c r="C19155"/>
      <c r="D19155"/>
      <c r="E19155"/>
      <c r="F19155"/>
      <c r="G19155"/>
      <c r="H19155"/>
      <c r="I19155" s="75"/>
      <c r="J19155"/>
      <c r="K19155" s="2"/>
      <c r="L19155" s="60"/>
    </row>
    <row r="19156" spans="1:12">
      <c r="A19156"/>
      <c r="B19156"/>
      <c r="C19156"/>
      <c r="D19156"/>
      <c r="E19156"/>
      <c r="F19156"/>
      <c r="G19156"/>
      <c r="H19156"/>
      <c r="I19156" s="75"/>
      <c r="J19156"/>
      <c r="K19156" s="2"/>
      <c r="L19156" s="60"/>
    </row>
    <row r="19157" spans="1:12">
      <c r="A19157"/>
      <c r="B19157"/>
      <c r="C19157"/>
      <c r="D19157"/>
      <c r="E19157"/>
      <c r="F19157"/>
      <c r="G19157"/>
      <c r="H19157"/>
      <c r="I19157" s="75"/>
      <c r="J19157"/>
      <c r="K19157" s="2"/>
      <c r="L19157" s="60"/>
    </row>
    <row r="19158" spans="1:12">
      <c r="A19158"/>
      <c r="B19158"/>
      <c r="C19158"/>
      <c r="D19158"/>
      <c r="E19158"/>
      <c r="F19158"/>
      <c r="G19158"/>
      <c r="H19158"/>
      <c r="I19158" s="75"/>
      <c r="J19158"/>
      <c r="K19158" s="2"/>
      <c r="L19158" s="60"/>
    </row>
    <row r="19159" spans="1:12">
      <c r="A19159"/>
      <c r="B19159"/>
      <c r="C19159"/>
      <c r="D19159"/>
      <c r="E19159"/>
      <c r="F19159"/>
      <c r="G19159"/>
      <c r="H19159"/>
      <c r="I19159" s="75"/>
      <c r="J19159"/>
      <c r="K19159" s="2"/>
      <c r="L19159" s="60"/>
    </row>
    <row r="19160" spans="1:12">
      <c r="A19160"/>
      <c r="B19160"/>
      <c r="C19160"/>
      <c r="D19160"/>
      <c r="E19160"/>
      <c r="F19160"/>
      <c r="G19160"/>
      <c r="H19160"/>
      <c r="I19160" s="75"/>
      <c r="J19160"/>
      <c r="K19160" s="2"/>
      <c r="L19160" s="60"/>
    </row>
    <row r="19161" spans="1:12">
      <c r="A19161"/>
      <c r="B19161"/>
      <c r="C19161"/>
      <c r="D19161"/>
      <c r="E19161"/>
      <c r="F19161"/>
      <c r="G19161"/>
      <c r="H19161"/>
      <c r="I19161" s="75"/>
      <c r="J19161"/>
      <c r="K19161" s="2"/>
      <c r="L19161" s="60"/>
    </row>
    <row r="19162" spans="1:12">
      <c r="A19162"/>
      <c r="B19162"/>
      <c r="C19162"/>
      <c r="D19162"/>
      <c r="E19162"/>
      <c r="F19162"/>
      <c r="G19162"/>
      <c r="H19162"/>
      <c r="I19162" s="75"/>
      <c r="J19162"/>
      <c r="K19162" s="2"/>
      <c r="L19162" s="60"/>
    </row>
    <row r="19163" spans="1:12">
      <c r="A19163"/>
      <c r="B19163"/>
      <c r="C19163"/>
      <c r="D19163"/>
      <c r="E19163"/>
      <c r="F19163"/>
      <c r="G19163"/>
      <c r="H19163"/>
      <c r="I19163" s="75"/>
      <c r="J19163"/>
      <c r="K19163" s="2"/>
      <c r="L19163" s="60"/>
    </row>
    <row r="19164" spans="1:12">
      <c r="A19164"/>
      <c r="B19164"/>
      <c r="C19164"/>
      <c r="D19164"/>
      <c r="E19164"/>
      <c r="F19164"/>
      <c r="G19164"/>
      <c r="H19164"/>
      <c r="I19164" s="75"/>
      <c r="J19164"/>
      <c r="K19164" s="2"/>
      <c r="L19164" s="60"/>
    </row>
    <row r="19165" spans="1:12">
      <c r="A19165"/>
      <c r="B19165"/>
      <c r="C19165"/>
      <c r="D19165"/>
      <c r="E19165"/>
      <c r="F19165"/>
      <c r="G19165"/>
      <c r="H19165"/>
      <c r="I19165" s="75"/>
      <c r="J19165"/>
      <c r="K19165" s="2"/>
      <c r="L19165" s="60"/>
    </row>
    <row r="19166" spans="1:12">
      <c r="A19166"/>
      <c r="B19166"/>
      <c r="C19166"/>
      <c r="D19166"/>
      <c r="E19166"/>
      <c r="F19166"/>
      <c r="G19166"/>
      <c r="H19166"/>
      <c r="I19166" s="75"/>
      <c r="J19166"/>
      <c r="K19166" s="2"/>
      <c r="L19166" s="60"/>
    </row>
    <row r="19167" spans="1:12">
      <c r="A19167"/>
      <c r="B19167"/>
      <c r="C19167"/>
      <c r="D19167"/>
      <c r="E19167"/>
      <c r="F19167"/>
      <c r="G19167"/>
      <c r="H19167"/>
      <c r="I19167" s="75"/>
      <c r="J19167"/>
      <c r="K19167" s="2"/>
      <c r="L19167" s="60"/>
    </row>
    <row r="19168" spans="1:12">
      <c r="A19168"/>
      <c r="B19168"/>
      <c r="C19168"/>
      <c r="D19168"/>
      <c r="E19168"/>
      <c r="F19168"/>
      <c r="G19168"/>
      <c r="H19168"/>
      <c r="I19168" s="75"/>
      <c r="J19168"/>
      <c r="K19168" s="2"/>
      <c r="L19168" s="60"/>
    </row>
    <row r="19169" spans="1:12">
      <c r="A19169"/>
      <c r="B19169"/>
      <c r="C19169"/>
      <c r="D19169"/>
      <c r="E19169"/>
      <c r="F19169"/>
      <c r="G19169"/>
      <c r="H19169"/>
      <c r="I19169" s="75"/>
      <c r="J19169"/>
      <c r="K19169" s="2"/>
      <c r="L19169" s="60"/>
    </row>
    <row r="19170" spans="1:12">
      <c r="A19170"/>
      <c r="B19170"/>
      <c r="C19170"/>
      <c r="D19170"/>
      <c r="E19170"/>
      <c r="F19170"/>
      <c r="G19170"/>
      <c r="H19170"/>
      <c r="I19170" s="75"/>
      <c r="J19170"/>
      <c r="K19170" s="2"/>
      <c r="L19170" s="60"/>
    </row>
    <row r="19171" spans="1:12">
      <c r="A19171"/>
      <c r="B19171"/>
      <c r="C19171"/>
      <c r="D19171"/>
      <c r="E19171"/>
      <c r="F19171"/>
      <c r="G19171"/>
      <c r="H19171"/>
      <c r="I19171" s="75"/>
      <c r="J19171"/>
      <c r="K19171" s="2"/>
      <c r="L19171" s="60"/>
    </row>
    <row r="19172" spans="1:12">
      <c r="A19172"/>
      <c r="B19172"/>
      <c r="C19172"/>
      <c r="D19172"/>
      <c r="E19172"/>
      <c r="F19172"/>
      <c r="G19172"/>
      <c r="H19172"/>
      <c r="I19172" s="75"/>
      <c r="J19172"/>
      <c r="K19172" s="2"/>
      <c r="L19172" s="60"/>
    </row>
    <row r="19173" spans="1:12">
      <c r="A19173"/>
      <c r="B19173"/>
      <c r="C19173"/>
      <c r="D19173"/>
      <c r="E19173"/>
      <c r="F19173"/>
      <c r="G19173"/>
      <c r="H19173"/>
      <c r="I19173" s="75"/>
      <c r="J19173"/>
      <c r="K19173" s="2"/>
      <c r="L19173" s="60"/>
    </row>
    <row r="19174" spans="1:12">
      <c r="A19174"/>
      <c r="B19174"/>
      <c r="C19174"/>
      <c r="D19174"/>
      <c r="E19174"/>
      <c r="F19174"/>
      <c r="G19174"/>
      <c r="H19174"/>
      <c r="I19174" s="75"/>
      <c r="J19174"/>
      <c r="K19174" s="2"/>
      <c r="L19174" s="60"/>
    </row>
    <row r="19175" spans="1:12">
      <c r="A19175"/>
      <c r="B19175"/>
      <c r="C19175"/>
      <c r="D19175"/>
      <c r="E19175"/>
      <c r="F19175"/>
      <c r="G19175"/>
      <c r="H19175"/>
      <c r="I19175" s="75"/>
      <c r="J19175"/>
      <c r="K19175" s="2"/>
      <c r="L19175" s="60"/>
    </row>
    <row r="19176" spans="1:12">
      <c r="A19176"/>
      <c r="B19176"/>
      <c r="C19176"/>
      <c r="D19176"/>
      <c r="E19176"/>
      <c r="F19176"/>
      <c r="G19176"/>
      <c r="H19176"/>
      <c r="I19176" s="75"/>
      <c r="J19176"/>
      <c r="K19176" s="2"/>
      <c r="L19176" s="60"/>
    </row>
    <row r="19177" spans="1:12">
      <c r="A19177"/>
      <c r="B19177"/>
      <c r="C19177"/>
      <c r="D19177"/>
      <c r="E19177"/>
      <c r="F19177"/>
      <c r="G19177"/>
      <c r="H19177"/>
      <c r="I19177" s="75"/>
      <c r="J19177"/>
      <c r="K19177" s="2"/>
      <c r="L19177" s="60"/>
    </row>
    <row r="19178" spans="1:12">
      <c r="A19178"/>
      <c r="B19178"/>
      <c r="C19178"/>
      <c r="D19178"/>
      <c r="E19178"/>
      <c r="F19178"/>
      <c r="G19178"/>
      <c r="H19178"/>
      <c r="I19178" s="75"/>
      <c r="J19178"/>
      <c r="K19178" s="2"/>
      <c r="L19178" s="60"/>
    </row>
    <row r="19179" spans="1:12">
      <c r="A19179"/>
      <c r="B19179"/>
      <c r="C19179"/>
      <c r="D19179"/>
      <c r="E19179"/>
      <c r="F19179"/>
      <c r="G19179"/>
      <c r="H19179"/>
      <c r="I19179" s="75"/>
      <c r="J19179"/>
      <c r="K19179" s="2"/>
      <c r="L19179" s="60"/>
    </row>
    <row r="19180" spans="1:12">
      <c r="A19180"/>
      <c r="B19180"/>
      <c r="C19180"/>
      <c r="D19180"/>
      <c r="E19180"/>
      <c r="F19180"/>
      <c r="G19180"/>
      <c r="H19180"/>
      <c r="I19180" s="75"/>
      <c r="J19180"/>
      <c r="K19180" s="2"/>
      <c r="L19180" s="60"/>
    </row>
    <row r="19181" spans="1:12">
      <c r="A19181"/>
      <c r="B19181"/>
      <c r="C19181"/>
      <c r="D19181"/>
      <c r="E19181"/>
      <c r="F19181"/>
      <c r="G19181"/>
      <c r="H19181"/>
      <c r="I19181" s="75"/>
      <c r="J19181"/>
      <c r="K19181" s="2"/>
      <c r="L19181" s="60"/>
    </row>
    <row r="19182" spans="1:12">
      <c r="A19182"/>
      <c r="B19182"/>
      <c r="C19182"/>
      <c r="D19182"/>
      <c r="E19182"/>
      <c r="F19182"/>
      <c r="G19182"/>
      <c r="H19182"/>
      <c r="I19182" s="75"/>
      <c r="J19182"/>
      <c r="K19182" s="2"/>
      <c r="L19182" s="60"/>
    </row>
    <row r="19183" spans="1:12">
      <c r="A19183"/>
      <c r="B19183"/>
      <c r="C19183"/>
      <c r="D19183"/>
      <c r="E19183"/>
      <c r="F19183"/>
      <c r="G19183"/>
      <c r="H19183"/>
      <c r="I19183" s="75"/>
      <c r="J19183"/>
      <c r="K19183" s="2"/>
      <c r="L19183" s="60"/>
    </row>
    <row r="19184" spans="1:12">
      <c r="A19184"/>
      <c r="B19184"/>
      <c r="C19184"/>
      <c r="D19184"/>
      <c r="E19184"/>
      <c r="F19184"/>
      <c r="G19184"/>
      <c r="H19184"/>
      <c r="I19184" s="75"/>
      <c r="J19184"/>
      <c r="K19184" s="2"/>
      <c r="L19184" s="60"/>
    </row>
    <row r="19185" spans="1:12">
      <c r="A19185"/>
      <c r="B19185"/>
      <c r="C19185"/>
      <c r="D19185"/>
      <c r="E19185"/>
      <c r="F19185"/>
      <c r="G19185"/>
      <c r="H19185"/>
      <c r="I19185" s="75"/>
      <c r="J19185"/>
      <c r="K19185" s="2"/>
      <c r="L19185" s="60"/>
    </row>
    <row r="19186" spans="1:12">
      <c r="A19186"/>
      <c r="B19186"/>
      <c r="C19186"/>
      <c r="D19186"/>
      <c r="E19186"/>
      <c r="F19186"/>
      <c r="G19186"/>
      <c r="H19186"/>
      <c r="I19186" s="75"/>
      <c r="J19186"/>
      <c r="K19186" s="2"/>
      <c r="L19186" s="60"/>
    </row>
    <row r="19187" spans="1:12">
      <c r="A19187"/>
      <c r="B19187"/>
      <c r="C19187"/>
      <c r="D19187"/>
      <c r="E19187"/>
      <c r="F19187"/>
      <c r="G19187"/>
      <c r="H19187"/>
      <c r="I19187" s="75"/>
      <c r="J19187"/>
      <c r="K19187" s="2"/>
      <c r="L19187" s="60"/>
    </row>
    <row r="19188" spans="1:12">
      <c r="A19188"/>
      <c r="B19188"/>
      <c r="C19188"/>
      <c r="D19188"/>
      <c r="E19188"/>
      <c r="F19188"/>
      <c r="G19188"/>
      <c r="H19188"/>
      <c r="I19188" s="75"/>
      <c r="J19188"/>
      <c r="K19188" s="2"/>
      <c r="L19188" s="60"/>
    </row>
    <row r="19189" spans="1:12">
      <c r="A19189"/>
      <c r="B19189"/>
      <c r="C19189"/>
      <c r="D19189"/>
      <c r="E19189"/>
      <c r="F19189"/>
      <c r="G19189"/>
      <c r="H19189"/>
      <c r="I19189" s="75"/>
      <c r="J19189"/>
      <c r="K19189" s="2"/>
      <c r="L19189" s="60"/>
    </row>
    <row r="19190" spans="1:12">
      <c r="A19190"/>
      <c r="B19190"/>
      <c r="C19190"/>
      <c r="D19190"/>
      <c r="E19190"/>
      <c r="F19190"/>
      <c r="G19190"/>
      <c r="H19190"/>
      <c r="I19190" s="75"/>
      <c r="J19190"/>
      <c r="K19190" s="2"/>
      <c r="L19190" s="60"/>
    </row>
    <row r="19191" spans="1:12">
      <c r="A19191"/>
      <c r="B19191"/>
      <c r="C19191"/>
      <c r="D19191"/>
      <c r="E19191"/>
      <c r="F19191"/>
      <c r="G19191"/>
      <c r="H19191"/>
      <c r="I19191" s="75"/>
      <c r="J19191"/>
      <c r="K19191" s="2"/>
      <c r="L19191" s="60"/>
    </row>
    <row r="19192" spans="1:12">
      <c r="A19192"/>
      <c r="B19192"/>
      <c r="C19192"/>
      <c r="D19192"/>
      <c r="E19192"/>
      <c r="F19192"/>
      <c r="G19192"/>
      <c r="H19192"/>
      <c r="I19192" s="75"/>
      <c r="J19192"/>
      <c r="K19192" s="2"/>
      <c r="L19192" s="60"/>
    </row>
    <row r="19193" spans="1:12">
      <c r="A19193"/>
      <c r="B19193"/>
      <c r="C19193"/>
      <c r="D19193"/>
      <c r="E19193"/>
      <c r="F19193"/>
      <c r="G19193"/>
      <c r="H19193"/>
      <c r="I19193" s="75"/>
      <c r="J19193"/>
      <c r="K19193" s="2"/>
      <c r="L19193" s="60"/>
    </row>
    <row r="19194" spans="1:12">
      <c r="A19194"/>
      <c r="B19194"/>
      <c r="C19194"/>
      <c r="D19194"/>
      <c r="E19194"/>
      <c r="F19194"/>
      <c r="G19194"/>
      <c r="H19194"/>
      <c r="I19194" s="75"/>
      <c r="J19194"/>
      <c r="K19194" s="2"/>
      <c r="L19194" s="60"/>
    </row>
    <row r="19195" spans="1:12">
      <c r="A19195"/>
      <c r="B19195"/>
      <c r="C19195"/>
      <c r="D19195"/>
      <c r="E19195"/>
      <c r="F19195"/>
      <c r="G19195"/>
      <c r="H19195"/>
      <c r="I19195" s="75"/>
      <c r="J19195"/>
      <c r="K19195" s="2"/>
      <c r="L19195" s="60"/>
    </row>
    <row r="19196" spans="1:12">
      <c r="A19196"/>
      <c r="B19196"/>
      <c r="C19196"/>
      <c r="D19196"/>
      <c r="E19196"/>
      <c r="F19196"/>
      <c r="G19196"/>
      <c r="H19196"/>
      <c r="I19196" s="75"/>
      <c r="J19196"/>
      <c r="K19196" s="2"/>
      <c r="L19196" s="60"/>
    </row>
    <row r="19197" spans="1:12">
      <c r="A19197"/>
      <c r="B19197"/>
      <c r="C19197"/>
      <c r="D19197"/>
      <c r="E19197"/>
      <c r="F19197"/>
      <c r="G19197"/>
      <c r="H19197"/>
      <c r="I19197" s="75"/>
      <c r="J19197"/>
      <c r="K19197" s="2"/>
      <c r="L19197" s="60"/>
    </row>
    <row r="19198" spans="1:12">
      <c r="A19198"/>
      <c r="B19198"/>
      <c r="C19198"/>
      <c r="D19198"/>
      <c r="E19198"/>
      <c r="F19198"/>
      <c r="G19198"/>
      <c r="H19198"/>
      <c r="I19198" s="75"/>
      <c r="J19198"/>
      <c r="K19198" s="2"/>
      <c r="L19198" s="60"/>
    </row>
    <row r="19199" spans="1:12">
      <c r="A19199"/>
      <c r="B19199"/>
      <c r="C19199"/>
      <c r="D19199"/>
      <c r="E19199"/>
      <c r="F19199"/>
      <c r="G19199"/>
      <c r="H19199"/>
      <c r="I19199" s="75"/>
      <c r="J19199"/>
      <c r="K19199" s="2"/>
      <c r="L19199" s="60"/>
    </row>
    <row r="19200" spans="1:12">
      <c r="A19200"/>
      <c r="B19200"/>
      <c r="C19200"/>
      <c r="D19200"/>
      <c r="E19200"/>
      <c r="F19200"/>
      <c r="G19200"/>
      <c r="H19200"/>
      <c r="I19200" s="75"/>
      <c r="J19200"/>
      <c r="K19200" s="2"/>
      <c r="L19200" s="60"/>
    </row>
    <row r="19201" spans="1:12">
      <c r="A19201"/>
      <c r="B19201"/>
      <c r="C19201"/>
      <c r="D19201"/>
      <c r="E19201"/>
      <c r="F19201"/>
      <c r="G19201"/>
      <c r="H19201"/>
      <c r="I19201" s="75"/>
      <c r="J19201"/>
      <c r="K19201" s="2"/>
      <c r="L19201" s="60"/>
    </row>
    <row r="19202" spans="1:12">
      <c r="A19202"/>
      <c r="B19202"/>
      <c r="C19202"/>
      <c r="D19202"/>
      <c r="E19202"/>
      <c r="F19202"/>
      <c r="G19202"/>
      <c r="H19202"/>
      <c r="I19202" s="75"/>
      <c r="J19202"/>
      <c r="K19202" s="2"/>
      <c r="L19202" s="60"/>
    </row>
    <row r="19203" spans="1:12">
      <c r="A19203"/>
      <c r="B19203"/>
      <c r="C19203"/>
      <c r="D19203"/>
      <c r="E19203"/>
      <c r="F19203"/>
      <c r="G19203"/>
      <c r="H19203"/>
      <c r="I19203" s="75"/>
      <c r="J19203"/>
      <c r="K19203" s="2"/>
      <c r="L19203" s="60"/>
    </row>
    <row r="19204" spans="1:12">
      <c r="A19204"/>
      <c r="B19204"/>
      <c r="C19204"/>
      <c r="D19204"/>
      <c r="E19204"/>
      <c r="F19204"/>
      <c r="G19204"/>
      <c r="H19204"/>
      <c r="I19204" s="75"/>
      <c r="J19204"/>
      <c r="K19204" s="2"/>
      <c r="L19204" s="60"/>
    </row>
    <row r="19205" spans="1:12">
      <c r="A19205"/>
      <c r="B19205"/>
      <c r="C19205"/>
      <c r="D19205"/>
      <c r="E19205"/>
      <c r="F19205"/>
      <c r="G19205"/>
      <c r="H19205"/>
      <c r="I19205" s="75"/>
      <c r="J19205"/>
      <c r="K19205" s="2"/>
      <c r="L19205" s="60"/>
    </row>
    <row r="19206" spans="1:12">
      <c r="A19206"/>
      <c r="B19206"/>
      <c r="C19206"/>
      <c r="D19206"/>
      <c r="E19206"/>
      <c r="F19206"/>
      <c r="G19206"/>
      <c r="H19206"/>
      <c r="I19206" s="75"/>
      <c r="J19206"/>
      <c r="K19206" s="2"/>
      <c r="L19206" s="60"/>
    </row>
    <row r="19207" spans="1:12">
      <c r="A19207"/>
      <c r="B19207"/>
      <c r="C19207"/>
      <c r="D19207"/>
      <c r="E19207"/>
      <c r="F19207"/>
      <c r="G19207"/>
      <c r="H19207"/>
      <c r="I19207" s="75"/>
      <c r="J19207"/>
      <c r="K19207" s="2"/>
      <c r="L19207" s="60"/>
    </row>
    <row r="19208" spans="1:12">
      <c r="A19208"/>
      <c r="B19208"/>
      <c r="C19208"/>
      <c r="D19208"/>
      <c r="E19208"/>
      <c r="F19208"/>
      <c r="G19208"/>
      <c r="H19208"/>
      <c r="I19208" s="75"/>
      <c r="J19208"/>
      <c r="K19208" s="2"/>
      <c r="L19208" s="60"/>
    </row>
    <row r="19209" spans="1:12">
      <c r="A19209"/>
      <c r="B19209"/>
      <c r="C19209"/>
      <c r="D19209"/>
      <c r="E19209"/>
      <c r="F19209"/>
      <c r="G19209"/>
      <c r="H19209"/>
      <c r="I19209" s="75"/>
      <c r="J19209"/>
      <c r="K19209" s="2"/>
      <c r="L19209" s="60"/>
    </row>
    <row r="19210" spans="1:12">
      <c r="A19210"/>
      <c r="B19210"/>
      <c r="C19210"/>
      <c r="D19210"/>
      <c r="E19210"/>
      <c r="F19210"/>
      <c r="G19210"/>
      <c r="H19210"/>
      <c r="I19210" s="75"/>
      <c r="J19210"/>
      <c r="K19210" s="2"/>
      <c r="L19210" s="60"/>
    </row>
    <row r="19211" spans="1:12">
      <c r="A19211"/>
      <c r="B19211"/>
      <c r="C19211"/>
      <c r="D19211"/>
      <c r="E19211"/>
      <c r="F19211"/>
      <c r="G19211"/>
      <c r="H19211"/>
      <c r="I19211" s="75"/>
      <c r="J19211"/>
      <c r="K19211" s="2"/>
      <c r="L19211" s="60"/>
    </row>
    <row r="19212" spans="1:12">
      <c r="A19212"/>
      <c r="B19212"/>
      <c r="C19212"/>
      <c r="D19212"/>
      <c r="E19212"/>
      <c r="F19212"/>
      <c r="G19212"/>
      <c r="H19212"/>
      <c r="I19212" s="75"/>
      <c r="J19212"/>
      <c r="K19212" s="2"/>
      <c r="L19212" s="60"/>
    </row>
    <row r="19213" spans="1:12">
      <c r="A19213"/>
      <c r="B19213"/>
      <c r="C19213"/>
      <c r="D19213"/>
      <c r="E19213"/>
      <c r="F19213"/>
      <c r="G19213"/>
      <c r="H19213"/>
      <c r="I19213" s="75"/>
      <c r="J19213"/>
      <c r="K19213" s="2"/>
      <c r="L19213" s="60"/>
    </row>
    <row r="19214" spans="1:12">
      <c r="A19214"/>
      <c r="B19214"/>
      <c r="C19214"/>
      <c r="D19214"/>
      <c r="E19214"/>
      <c r="F19214"/>
      <c r="G19214"/>
      <c r="H19214"/>
      <c r="I19214" s="75"/>
      <c r="J19214"/>
      <c r="K19214" s="2"/>
      <c r="L19214" s="60"/>
    </row>
    <row r="19215" spans="1:12">
      <c r="A19215"/>
      <c r="B19215"/>
      <c r="C19215"/>
      <c r="D19215"/>
      <c r="E19215"/>
      <c r="F19215"/>
      <c r="G19215"/>
      <c r="H19215"/>
      <c r="I19215" s="75"/>
      <c r="J19215"/>
      <c r="K19215" s="2"/>
      <c r="L19215" s="60"/>
    </row>
    <row r="19216" spans="1:12">
      <c r="A19216"/>
      <c r="B19216"/>
      <c r="C19216"/>
      <c r="D19216"/>
      <c r="E19216"/>
      <c r="F19216"/>
      <c r="G19216"/>
      <c r="H19216"/>
      <c r="I19216" s="75"/>
      <c r="J19216"/>
      <c r="K19216" s="2"/>
      <c r="L19216" s="60"/>
    </row>
    <row r="19217" spans="1:12">
      <c r="A19217"/>
      <c r="B19217"/>
      <c r="C19217"/>
      <c r="D19217"/>
      <c r="E19217"/>
      <c r="F19217"/>
      <c r="G19217"/>
      <c r="H19217"/>
      <c r="I19217" s="75"/>
      <c r="J19217"/>
      <c r="K19217" s="2"/>
      <c r="L19217" s="60"/>
    </row>
    <row r="19218" spans="1:12">
      <c r="A19218"/>
      <c r="B19218"/>
      <c r="C19218"/>
      <c r="D19218"/>
      <c r="E19218"/>
      <c r="F19218"/>
      <c r="G19218"/>
      <c r="H19218"/>
      <c r="I19218" s="75"/>
      <c r="J19218"/>
      <c r="K19218" s="2"/>
      <c r="L19218" s="60"/>
    </row>
    <row r="19219" spans="1:12">
      <c r="A19219"/>
      <c r="B19219"/>
      <c r="C19219"/>
      <c r="D19219"/>
      <c r="E19219"/>
      <c r="F19219"/>
      <c r="G19219"/>
      <c r="H19219"/>
      <c r="I19219" s="75"/>
      <c r="J19219"/>
      <c r="K19219" s="2"/>
      <c r="L19219" s="60"/>
    </row>
    <row r="19220" spans="1:12">
      <c r="A19220"/>
      <c r="B19220"/>
      <c r="C19220"/>
      <c r="D19220"/>
      <c r="E19220"/>
      <c r="F19220"/>
      <c r="G19220"/>
      <c r="H19220"/>
      <c r="I19220" s="75"/>
      <c r="J19220"/>
      <c r="K19220" s="2"/>
      <c r="L19220" s="60"/>
    </row>
    <row r="19221" spans="1:12">
      <c r="A19221"/>
      <c r="B19221"/>
      <c r="C19221"/>
      <c r="D19221"/>
      <c r="E19221"/>
      <c r="F19221"/>
      <c r="G19221"/>
      <c r="H19221"/>
      <c r="I19221" s="75"/>
      <c r="J19221"/>
      <c r="K19221" s="2"/>
      <c r="L19221" s="60"/>
    </row>
    <row r="19222" spans="1:12">
      <c r="A19222"/>
      <c r="B19222"/>
      <c r="C19222"/>
      <c r="D19222"/>
      <c r="E19222"/>
      <c r="F19222"/>
      <c r="G19222"/>
      <c r="H19222"/>
      <c r="I19222" s="75"/>
      <c r="J19222"/>
      <c r="K19222" s="2"/>
      <c r="L19222" s="60"/>
    </row>
    <row r="19223" spans="1:12">
      <c r="A19223"/>
      <c r="B19223"/>
      <c r="C19223"/>
      <c r="D19223"/>
      <c r="E19223"/>
      <c r="F19223"/>
      <c r="G19223"/>
      <c r="H19223"/>
      <c r="I19223" s="75"/>
      <c r="J19223"/>
      <c r="K19223" s="2"/>
      <c r="L19223" s="60"/>
    </row>
    <row r="19224" spans="1:12">
      <c r="A19224"/>
      <c r="B19224"/>
      <c r="C19224"/>
      <c r="D19224"/>
      <c r="E19224"/>
      <c r="F19224"/>
      <c r="G19224"/>
      <c r="H19224"/>
      <c r="I19224" s="75"/>
      <c r="J19224"/>
      <c r="K19224" s="2"/>
      <c r="L19224" s="60"/>
    </row>
    <row r="19225" spans="1:12">
      <c r="A19225"/>
      <c r="B19225"/>
      <c r="C19225"/>
      <c r="D19225"/>
      <c r="E19225"/>
      <c r="F19225"/>
      <c r="G19225"/>
      <c r="H19225"/>
      <c r="I19225" s="75"/>
      <c r="J19225"/>
      <c r="K19225" s="2"/>
      <c r="L19225" s="60"/>
    </row>
    <row r="19226" spans="1:12">
      <c r="A19226"/>
      <c r="B19226"/>
      <c r="C19226"/>
      <c r="D19226"/>
      <c r="E19226"/>
      <c r="F19226"/>
      <c r="G19226"/>
      <c r="H19226"/>
      <c r="I19226" s="75"/>
      <c r="J19226"/>
      <c r="K19226" s="2"/>
      <c r="L19226" s="60"/>
    </row>
    <row r="19227" spans="1:12">
      <c r="A19227"/>
      <c r="B19227"/>
      <c r="C19227"/>
      <c r="D19227"/>
      <c r="E19227"/>
      <c r="F19227"/>
      <c r="G19227"/>
      <c r="H19227"/>
      <c r="I19227" s="75"/>
      <c r="J19227"/>
      <c r="K19227" s="2"/>
      <c r="L19227" s="60"/>
    </row>
    <row r="19228" spans="1:12">
      <c r="A19228"/>
      <c r="B19228"/>
      <c r="C19228"/>
      <c r="D19228"/>
      <c r="E19228"/>
      <c r="F19228"/>
      <c r="G19228"/>
      <c r="H19228"/>
      <c r="I19228" s="75"/>
      <c r="J19228"/>
      <c r="K19228" s="2"/>
      <c r="L19228" s="60"/>
    </row>
    <row r="19229" spans="1:12">
      <c r="A19229"/>
      <c r="B19229"/>
      <c r="C19229"/>
      <c r="D19229"/>
      <c r="E19229"/>
      <c r="F19229"/>
      <c r="G19229"/>
      <c r="H19229"/>
      <c r="I19229" s="75"/>
      <c r="J19229"/>
      <c r="K19229" s="2"/>
      <c r="L19229" s="60"/>
    </row>
    <row r="19230" spans="1:12">
      <c r="A19230"/>
      <c r="B19230"/>
      <c r="C19230"/>
      <c r="D19230"/>
      <c r="E19230"/>
      <c r="F19230"/>
      <c r="G19230"/>
      <c r="H19230"/>
      <c r="I19230" s="75"/>
      <c r="J19230"/>
      <c r="K19230" s="2"/>
      <c r="L19230" s="60"/>
    </row>
    <row r="19231" spans="1:12">
      <c r="A19231"/>
      <c r="B19231"/>
      <c r="C19231"/>
      <c r="D19231"/>
      <c r="E19231"/>
      <c r="F19231"/>
      <c r="G19231"/>
      <c r="H19231"/>
      <c r="I19231" s="75"/>
      <c r="J19231"/>
      <c r="K19231" s="2"/>
      <c r="L19231" s="60"/>
    </row>
    <row r="19232" spans="1:12">
      <c r="A19232"/>
      <c r="B19232"/>
      <c r="C19232"/>
      <c r="D19232"/>
      <c r="E19232"/>
      <c r="F19232"/>
      <c r="G19232"/>
      <c r="H19232"/>
      <c r="I19232" s="75"/>
      <c r="J19232"/>
      <c r="K19232" s="2"/>
      <c r="L19232" s="60"/>
    </row>
    <row r="19233" spans="1:12">
      <c r="A19233"/>
      <c r="B19233"/>
      <c r="C19233"/>
      <c r="D19233"/>
      <c r="E19233"/>
      <c r="F19233"/>
      <c r="G19233"/>
      <c r="H19233"/>
      <c r="I19233" s="75"/>
      <c r="J19233"/>
      <c r="K19233" s="2"/>
      <c r="L19233" s="60"/>
    </row>
    <row r="19234" spans="1:12">
      <c r="A19234"/>
      <c r="B19234"/>
      <c r="C19234"/>
      <c r="D19234"/>
      <c r="E19234"/>
      <c r="F19234"/>
      <c r="G19234"/>
      <c r="H19234"/>
      <c r="I19234" s="75"/>
      <c r="J19234"/>
      <c r="K19234" s="2"/>
      <c r="L19234" s="60"/>
    </row>
    <row r="19235" spans="1:12">
      <c r="A19235"/>
      <c r="B19235"/>
      <c r="C19235"/>
      <c r="D19235"/>
      <c r="E19235"/>
      <c r="F19235"/>
      <c r="G19235"/>
      <c r="H19235"/>
      <c r="I19235" s="75"/>
      <c r="J19235"/>
      <c r="K19235" s="2"/>
      <c r="L19235" s="60"/>
    </row>
    <row r="19236" spans="1:12">
      <c r="A19236"/>
      <c r="B19236"/>
      <c r="C19236"/>
      <c r="D19236"/>
      <c r="E19236"/>
      <c r="F19236"/>
      <c r="G19236"/>
      <c r="H19236"/>
      <c r="I19236" s="75"/>
      <c r="J19236"/>
      <c r="K19236" s="2"/>
      <c r="L19236" s="60"/>
    </row>
    <row r="19237" spans="1:12">
      <c r="A19237"/>
      <c r="B19237"/>
      <c r="C19237"/>
      <c r="D19237"/>
      <c r="E19237"/>
      <c r="F19237"/>
      <c r="G19237"/>
      <c r="H19237"/>
      <c r="I19237" s="75"/>
      <c r="J19237"/>
      <c r="K19237" s="2"/>
      <c r="L19237" s="60"/>
    </row>
    <row r="19238" spans="1:12">
      <c r="A19238"/>
      <c r="B19238"/>
      <c r="C19238"/>
      <c r="D19238"/>
      <c r="E19238"/>
      <c r="F19238"/>
      <c r="G19238"/>
      <c r="H19238"/>
      <c r="I19238" s="75"/>
      <c r="J19238"/>
      <c r="K19238" s="2"/>
      <c r="L19238" s="60"/>
    </row>
    <row r="19239" spans="1:12">
      <c r="A19239"/>
      <c r="B19239"/>
      <c r="C19239"/>
      <c r="D19239"/>
      <c r="E19239"/>
      <c r="F19239"/>
      <c r="G19239"/>
      <c r="H19239"/>
      <c r="I19239" s="75"/>
      <c r="J19239"/>
      <c r="K19239" s="2"/>
      <c r="L19239" s="60"/>
    </row>
    <row r="19240" spans="1:12">
      <c r="A19240"/>
      <c r="B19240"/>
      <c r="C19240"/>
      <c r="D19240"/>
      <c r="E19240"/>
      <c r="F19240"/>
      <c r="G19240"/>
      <c r="H19240"/>
      <c r="I19240" s="75"/>
      <c r="J19240"/>
      <c r="K19240" s="2"/>
      <c r="L19240" s="60"/>
    </row>
    <row r="19241" spans="1:12">
      <c r="A19241"/>
      <c r="B19241"/>
      <c r="C19241"/>
      <c r="D19241"/>
      <c r="E19241"/>
      <c r="F19241"/>
      <c r="G19241"/>
      <c r="H19241"/>
      <c r="I19241" s="75"/>
      <c r="J19241"/>
      <c r="K19241" s="2"/>
      <c r="L19241" s="60"/>
    </row>
    <row r="19242" spans="1:12">
      <c r="A19242"/>
      <c r="B19242"/>
      <c r="C19242"/>
      <c r="D19242"/>
      <c r="E19242"/>
      <c r="F19242"/>
      <c r="G19242"/>
      <c r="H19242"/>
      <c r="I19242" s="75"/>
      <c r="J19242"/>
      <c r="K19242" s="2"/>
      <c r="L19242" s="60"/>
    </row>
    <row r="19243" spans="1:12">
      <c r="A19243"/>
      <c r="B19243"/>
      <c r="C19243"/>
      <c r="D19243"/>
      <c r="E19243"/>
      <c r="F19243"/>
      <c r="G19243"/>
      <c r="H19243"/>
      <c r="I19243" s="75"/>
      <c r="J19243"/>
      <c r="K19243" s="2"/>
      <c r="L19243" s="60"/>
    </row>
    <row r="19244" spans="1:12">
      <c r="A19244"/>
      <c r="B19244"/>
      <c r="C19244"/>
      <c r="D19244"/>
      <c r="E19244"/>
      <c r="F19244"/>
      <c r="G19244"/>
      <c r="H19244"/>
      <c r="I19244" s="75"/>
      <c r="J19244"/>
      <c r="K19244" s="2"/>
      <c r="L19244" s="60"/>
    </row>
    <row r="19245" spans="1:12">
      <c r="A19245"/>
      <c r="B19245"/>
      <c r="C19245"/>
      <c r="D19245"/>
      <c r="E19245"/>
      <c r="F19245"/>
      <c r="G19245"/>
      <c r="H19245"/>
      <c r="I19245" s="75"/>
      <c r="J19245"/>
      <c r="K19245" s="2"/>
      <c r="L19245" s="60"/>
    </row>
    <row r="19246" spans="1:12">
      <c r="A19246"/>
      <c r="B19246"/>
      <c r="C19246"/>
      <c r="D19246"/>
      <c r="E19246"/>
      <c r="F19246"/>
      <c r="G19246"/>
      <c r="H19246"/>
      <c r="I19246" s="75"/>
      <c r="J19246"/>
      <c r="K19246" s="2"/>
      <c r="L19246" s="60"/>
    </row>
    <row r="19247" spans="1:12">
      <c r="A19247"/>
      <c r="B19247"/>
      <c r="C19247"/>
      <c r="D19247"/>
      <c r="E19247"/>
      <c r="F19247"/>
      <c r="G19247"/>
      <c r="H19247"/>
      <c r="I19247" s="75"/>
      <c r="J19247"/>
      <c r="K19247" s="2"/>
      <c r="L19247" s="60"/>
    </row>
    <row r="19248" spans="1:12">
      <c r="A19248"/>
      <c r="B19248"/>
      <c r="C19248"/>
      <c r="D19248"/>
      <c r="E19248"/>
      <c r="F19248"/>
      <c r="G19248"/>
      <c r="H19248"/>
      <c r="I19248" s="75"/>
      <c r="J19248"/>
      <c r="K19248" s="2"/>
      <c r="L19248" s="60"/>
    </row>
    <row r="19249" spans="1:12">
      <c r="A19249"/>
      <c r="B19249"/>
      <c r="C19249"/>
      <c r="D19249"/>
      <c r="E19249"/>
      <c r="F19249"/>
      <c r="G19249"/>
      <c r="H19249"/>
      <c r="I19249" s="75"/>
      <c r="J19249"/>
      <c r="K19249" s="2"/>
      <c r="L19249" s="60"/>
    </row>
    <row r="19250" spans="1:12">
      <c r="A19250"/>
      <c r="B19250"/>
      <c r="C19250"/>
      <c r="D19250"/>
      <c r="E19250"/>
      <c r="F19250"/>
      <c r="G19250"/>
      <c r="H19250"/>
      <c r="I19250" s="75"/>
      <c r="J19250"/>
      <c r="K19250" s="2"/>
      <c r="L19250" s="60"/>
    </row>
    <row r="19251" spans="1:12">
      <c r="A19251"/>
      <c r="B19251"/>
      <c r="C19251"/>
      <c r="D19251"/>
      <c r="E19251"/>
      <c r="F19251"/>
      <c r="G19251"/>
      <c r="H19251"/>
      <c r="I19251" s="75"/>
      <c r="J19251"/>
      <c r="K19251" s="2"/>
      <c r="L19251" s="60"/>
    </row>
    <row r="19252" spans="1:12">
      <c r="A19252"/>
      <c r="B19252"/>
      <c r="C19252"/>
      <c r="D19252"/>
      <c r="E19252"/>
      <c r="F19252"/>
      <c r="G19252"/>
      <c r="H19252"/>
      <c r="I19252" s="75"/>
      <c r="J19252"/>
      <c r="K19252" s="2"/>
      <c r="L19252" s="60"/>
    </row>
    <row r="19253" spans="1:12">
      <c r="A19253"/>
      <c r="B19253"/>
      <c r="C19253"/>
      <c r="D19253"/>
      <c r="E19253"/>
      <c r="F19253"/>
      <c r="G19253"/>
      <c r="H19253"/>
      <c r="I19253" s="75"/>
      <c r="J19253"/>
      <c r="K19253" s="2"/>
      <c r="L19253" s="60"/>
    </row>
    <row r="19254" spans="1:12">
      <c r="A19254"/>
      <c r="B19254"/>
      <c r="C19254"/>
      <c r="D19254"/>
      <c r="E19254"/>
      <c r="F19254"/>
      <c r="G19254"/>
      <c r="H19254"/>
      <c r="I19254" s="75"/>
      <c r="J19254"/>
      <c r="K19254" s="2"/>
      <c r="L19254" s="60"/>
    </row>
    <row r="19255" spans="1:12">
      <c r="A19255"/>
      <c r="B19255"/>
      <c r="C19255"/>
      <c r="D19255"/>
      <c r="E19255"/>
      <c r="F19255"/>
      <c r="G19255"/>
      <c r="H19255"/>
      <c r="I19255" s="75"/>
      <c r="J19255"/>
      <c r="K19255" s="2"/>
      <c r="L19255" s="60"/>
    </row>
    <row r="19256" spans="1:12">
      <c r="A19256"/>
      <c r="B19256"/>
      <c r="C19256"/>
      <c r="D19256"/>
      <c r="E19256"/>
      <c r="F19256"/>
      <c r="G19256"/>
      <c r="H19256"/>
      <c r="I19256" s="75"/>
      <c r="J19256"/>
      <c r="K19256" s="2"/>
      <c r="L19256" s="60"/>
    </row>
    <row r="19257" spans="1:12">
      <c r="A19257"/>
      <c r="B19257"/>
      <c r="C19257"/>
      <c r="D19257"/>
      <c r="E19257"/>
      <c r="F19257"/>
      <c r="G19257"/>
      <c r="H19257"/>
      <c r="I19257" s="75"/>
      <c r="J19257"/>
      <c r="K19257" s="2"/>
      <c r="L19257" s="60"/>
    </row>
    <row r="19258" spans="1:12">
      <c r="A19258"/>
      <c r="B19258"/>
      <c r="C19258"/>
      <c r="D19258"/>
      <c r="E19258"/>
      <c r="F19258"/>
      <c r="G19258"/>
      <c r="H19258"/>
      <c r="I19258" s="75"/>
      <c r="J19258"/>
      <c r="K19258" s="2"/>
      <c r="L19258" s="60"/>
    </row>
    <row r="19259" spans="1:12">
      <c r="A19259"/>
      <c r="B19259"/>
      <c r="C19259"/>
      <c r="D19259"/>
      <c r="E19259"/>
      <c r="F19259"/>
      <c r="G19259"/>
      <c r="H19259"/>
      <c r="I19259" s="75"/>
      <c r="J19259"/>
      <c r="K19259" s="2"/>
      <c r="L19259" s="60"/>
    </row>
    <row r="19260" spans="1:12">
      <c r="A19260"/>
      <c r="B19260"/>
      <c r="C19260"/>
      <c r="D19260"/>
      <c r="E19260"/>
      <c r="F19260"/>
      <c r="G19260"/>
      <c r="H19260"/>
      <c r="I19260" s="75"/>
      <c r="J19260"/>
      <c r="K19260" s="2"/>
      <c r="L19260" s="60"/>
    </row>
    <row r="19261" spans="1:12">
      <c r="A19261"/>
      <c r="B19261"/>
      <c r="C19261"/>
      <c r="D19261"/>
      <c r="E19261"/>
      <c r="F19261"/>
      <c r="G19261"/>
      <c r="H19261"/>
      <c r="I19261" s="75"/>
      <c r="J19261"/>
      <c r="K19261" s="2"/>
      <c r="L19261" s="60"/>
    </row>
    <row r="19262" spans="1:12">
      <c r="A19262"/>
      <c r="B19262"/>
      <c r="C19262"/>
      <c r="D19262"/>
      <c r="E19262"/>
      <c r="F19262"/>
      <c r="G19262"/>
      <c r="H19262"/>
      <c r="I19262" s="75"/>
      <c r="J19262"/>
      <c r="K19262" s="2"/>
      <c r="L19262" s="60"/>
    </row>
    <row r="19263" spans="1:12">
      <c r="A19263"/>
      <c r="B19263"/>
      <c r="C19263"/>
      <c r="D19263"/>
      <c r="E19263"/>
      <c r="F19263"/>
      <c r="G19263"/>
      <c r="H19263"/>
      <c r="I19263" s="75"/>
      <c r="J19263"/>
      <c r="K19263" s="2"/>
      <c r="L19263" s="60"/>
    </row>
    <row r="19264" spans="1:12">
      <c r="A19264"/>
      <c r="B19264"/>
      <c r="C19264"/>
      <c r="D19264"/>
      <c r="E19264"/>
      <c r="F19264"/>
      <c r="G19264"/>
      <c r="H19264"/>
      <c r="I19264" s="75"/>
      <c r="J19264"/>
      <c r="K19264" s="2"/>
      <c r="L19264" s="60"/>
    </row>
    <row r="19265" spans="1:12">
      <c r="A19265"/>
      <c r="B19265"/>
      <c r="C19265"/>
      <c r="D19265"/>
      <c r="E19265"/>
      <c r="F19265"/>
      <c r="G19265"/>
      <c r="H19265"/>
      <c r="I19265" s="75"/>
      <c r="J19265"/>
      <c r="K19265" s="2"/>
      <c r="L19265" s="60"/>
    </row>
    <row r="19266" spans="1:12">
      <c r="A19266"/>
      <c r="B19266"/>
      <c r="C19266"/>
      <c r="D19266"/>
      <c r="E19266"/>
      <c r="F19266"/>
      <c r="G19266"/>
      <c r="H19266"/>
      <c r="I19266" s="75"/>
      <c r="J19266"/>
      <c r="K19266" s="2"/>
      <c r="L19266" s="60"/>
    </row>
    <row r="19267" spans="1:12">
      <c r="A19267"/>
      <c r="B19267"/>
      <c r="C19267"/>
      <c r="D19267"/>
      <c r="E19267"/>
      <c r="F19267"/>
      <c r="G19267"/>
      <c r="H19267"/>
      <c r="I19267" s="75"/>
      <c r="J19267"/>
      <c r="K19267" s="2"/>
      <c r="L19267" s="60"/>
    </row>
    <row r="19268" spans="1:12">
      <c r="A19268"/>
      <c r="B19268"/>
      <c r="C19268"/>
      <c r="D19268"/>
      <c r="E19268"/>
      <c r="F19268"/>
      <c r="G19268"/>
      <c r="H19268"/>
      <c r="I19268" s="75"/>
      <c r="J19268"/>
      <c r="K19268" s="2"/>
      <c r="L19268" s="60"/>
    </row>
    <row r="19269" spans="1:12">
      <c r="A19269"/>
      <c r="B19269"/>
      <c r="C19269"/>
      <c r="D19269"/>
      <c r="E19269"/>
      <c r="F19269"/>
      <c r="G19269"/>
      <c r="H19269"/>
      <c r="I19269" s="75"/>
      <c r="J19269"/>
      <c r="K19269" s="2"/>
      <c r="L19269" s="60"/>
    </row>
    <row r="19270" spans="1:12">
      <c r="A19270"/>
      <c r="B19270"/>
      <c r="C19270"/>
      <c r="D19270"/>
      <c r="E19270"/>
      <c r="F19270"/>
      <c r="G19270"/>
      <c r="H19270"/>
      <c r="I19270" s="75"/>
      <c r="J19270"/>
      <c r="K19270" s="2"/>
      <c r="L19270" s="60"/>
    </row>
    <row r="19271" spans="1:12">
      <c r="A19271"/>
      <c r="B19271"/>
      <c r="C19271"/>
      <c r="D19271"/>
      <c r="E19271"/>
      <c r="F19271"/>
      <c r="G19271"/>
      <c r="H19271"/>
      <c r="I19271" s="75"/>
      <c r="J19271"/>
      <c r="K19271" s="2"/>
      <c r="L19271" s="60"/>
    </row>
    <row r="19272" spans="1:12">
      <c r="A19272"/>
      <c r="B19272"/>
      <c r="C19272"/>
      <c r="D19272"/>
      <c r="E19272"/>
      <c r="F19272"/>
      <c r="G19272"/>
      <c r="H19272"/>
      <c r="I19272" s="75"/>
      <c r="J19272"/>
      <c r="K19272" s="2"/>
      <c r="L19272" s="60"/>
    </row>
    <row r="19273" spans="1:12">
      <c r="A19273"/>
      <c r="B19273"/>
      <c r="C19273"/>
      <c r="D19273"/>
      <c r="E19273"/>
      <c r="F19273"/>
      <c r="G19273"/>
      <c r="H19273"/>
      <c r="I19273" s="75"/>
      <c r="J19273"/>
      <c r="K19273" s="2"/>
      <c r="L19273" s="60"/>
    </row>
    <row r="19274" spans="1:12">
      <c r="A19274"/>
      <c r="B19274"/>
      <c r="C19274"/>
      <c r="D19274"/>
      <c r="E19274"/>
      <c r="F19274"/>
      <c r="G19274"/>
      <c r="H19274"/>
      <c r="I19274" s="75"/>
      <c r="J19274"/>
      <c r="K19274" s="2"/>
      <c r="L19274" s="60"/>
    </row>
    <row r="19275" spans="1:12">
      <c r="A19275"/>
      <c r="B19275"/>
      <c r="C19275"/>
      <c r="D19275"/>
      <c r="E19275"/>
      <c r="F19275"/>
      <c r="G19275"/>
      <c r="H19275"/>
      <c r="I19275" s="75"/>
      <c r="J19275"/>
      <c r="K19275" s="2"/>
      <c r="L19275" s="60"/>
    </row>
    <row r="19276" spans="1:12">
      <c r="A19276"/>
      <c r="B19276"/>
      <c r="C19276"/>
      <c r="D19276"/>
      <c r="E19276"/>
      <c r="F19276"/>
      <c r="G19276"/>
      <c r="H19276"/>
      <c r="I19276" s="75"/>
      <c r="J19276"/>
      <c r="K19276" s="2"/>
      <c r="L19276" s="60"/>
    </row>
    <row r="19277" spans="1:12">
      <c r="A19277"/>
      <c r="B19277"/>
      <c r="C19277"/>
      <c r="D19277"/>
      <c r="E19277"/>
      <c r="F19277"/>
      <c r="G19277"/>
      <c r="H19277"/>
      <c r="I19277" s="75"/>
      <c r="J19277"/>
      <c r="K19277" s="2"/>
      <c r="L19277" s="60"/>
    </row>
    <row r="19278" spans="1:12">
      <c r="A19278"/>
      <c r="B19278"/>
      <c r="C19278"/>
      <c r="D19278"/>
      <c r="E19278"/>
      <c r="F19278"/>
      <c r="G19278"/>
      <c r="H19278"/>
      <c r="I19278" s="75"/>
      <c r="J19278"/>
      <c r="K19278" s="2"/>
      <c r="L19278" s="60"/>
    </row>
    <row r="19279" spans="1:12">
      <c r="A19279"/>
      <c r="B19279"/>
      <c r="C19279"/>
      <c r="D19279"/>
      <c r="E19279"/>
      <c r="F19279"/>
      <c r="G19279"/>
      <c r="H19279"/>
      <c r="I19279" s="75"/>
      <c r="J19279"/>
      <c r="K19279" s="2"/>
      <c r="L19279" s="60"/>
    </row>
    <row r="19280" spans="1:12">
      <c r="A19280"/>
      <c r="B19280"/>
      <c r="C19280"/>
      <c r="D19280"/>
      <c r="E19280"/>
      <c r="F19280"/>
      <c r="G19280"/>
      <c r="H19280"/>
      <c r="I19280" s="75"/>
      <c r="J19280"/>
      <c r="K19280" s="2"/>
      <c r="L19280" s="60"/>
    </row>
    <row r="19281" spans="1:12">
      <c r="A19281"/>
      <c r="B19281"/>
      <c r="C19281"/>
      <c r="D19281"/>
      <c r="E19281"/>
      <c r="F19281"/>
      <c r="G19281"/>
      <c r="H19281"/>
      <c r="I19281" s="75"/>
      <c r="J19281"/>
      <c r="K19281" s="2"/>
      <c r="L19281" s="60"/>
    </row>
    <row r="19282" spans="1:12">
      <c r="A19282"/>
      <c r="B19282"/>
      <c r="C19282"/>
      <c r="D19282"/>
      <c r="E19282"/>
      <c r="F19282"/>
      <c r="G19282"/>
      <c r="H19282"/>
      <c r="I19282" s="75"/>
      <c r="J19282"/>
      <c r="K19282" s="2"/>
      <c r="L19282" s="60"/>
    </row>
    <row r="19283" spans="1:12">
      <c r="A19283"/>
      <c r="B19283"/>
      <c r="C19283"/>
      <c r="D19283"/>
      <c r="E19283"/>
      <c r="F19283"/>
      <c r="G19283"/>
      <c r="H19283"/>
      <c r="I19283" s="75"/>
      <c r="J19283"/>
      <c r="K19283" s="2"/>
      <c r="L19283" s="60"/>
    </row>
    <row r="19284" spans="1:12">
      <c r="A19284"/>
      <c r="B19284"/>
      <c r="C19284"/>
      <c r="D19284"/>
      <c r="E19284"/>
      <c r="F19284"/>
      <c r="G19284"/>
      <c r="H19284"/>
      <c r="I19284" s="75"/>
      <c r="J19284"/>
      <c r="K19284" s="2"/>
      <c r="L19284" s="60"/>
    </row>
    <row r="19285" spans="1:12">
      <c r="A19285"/>
      <c r="B19285"/>
      <c r="C19285"/>
      <c r="D19285"/>
      <c r="E19285"/>
      <c r="F19285"/>
      <c r="G19285"/>
      <c r="H19285"/>
      <c r="I19285" s="75"/>
      <c r="J19285"/>
      <c r="K19285" s="2"/>
      <c r="L19285" s="60"/>
    </row>
    <row r="19286" spans="1:12">
      <c r="A19286"/>
      <c r="B19286"/>
      <c r="C19286"/>
      <c r="D19286"/>
      <c r="E19286"/>
      <c r="F19286"/>
      <c r="G19286"/>
      <c r="H19286"/>
      <c r="I19286" s="75"/>
      <c r="J19286"/>
      <c r="K19286" s="2"/>
      <c r="L19286" s="60"/>
    </row>
    <row r="19287" spans="1:12">
      <c r="A19287"/>
      <c r="B19287"/>
      <c r="C19287"/>
      <c r="D19287"/>
      <c r="E19287"/>
      <c r="F19287"/>
      <c r="G19287"/>
      <c r="H19287"/>
      <c r="I19287" s="75"/>
      <c r="J19287"/>
      <c r="K19287" s="2"/>
      <c r="L19287" s="60"/>
    </row>
    <row r="19288" spans="1:12">
      <c r="A19288"/>
      <c r="B19288"/>
      <c r="C19288"/>
      <c r="D19288"/>
      <c r="E19288"/>
      <c r="F19288"/>
      <c r="G19288"/>
      <c r="H19288"/>
      <c r="I19288" s="75"/>
      <c r="J19288"/>
      <c r="K19288" s="2"/>
      <c r="L19288" s="60"/>
    </row>
    <row r="19289" spans="1:12">
      <c r="A19289"/>
      <c r="B19289"/>
      <c r="C19289"/>
      <c r="D19289"/>
      <c r="E19289"/>
      <c r="F19289"/>
      <c r="G19289"/>
      <c r="H19289"/>
      <c r="I19289" s="75"/>
      <c r="J19289"/>
      <c r="K19289" s="2"/>
      <c r="L19289" s="60"/>
    </row>
    <row r="19290" spans="1:12">
      <c r="A19290"/>
      <c r="B19290"/>
      <c r="C19290"/>
      <c r="D19290"/>
      <c r="E19290"/>
      <c r="F19290"/>
      <c r="G19290"/>
      <c r="H19290"/>
      <c r="I19290" s="75"/>
      <c r="J19290"/>
      <c r="K19290" s="2"/>
      <c r="L19290" s="60"/>
    </row>
    <row r="19291" spans="1:12">
      <c r="A19291"/>
      <c r="B19291"/>
      <c r="C19291"/>
      <c r="D19291"/>
      <c r="E19291"/>
      <c r="F19291"/>
      <c r="G19291"/>
      <c r="H19291"/>
      <c r="I19291" s="75"/>
      <c r="J19291"/>
      <c r="K19291" s="2"/>
      <c r="L19291" s="60"/>
    </row>
    <row r="19292" spans="1:12">
      <c r="A19292"/>
      <c r="B19292"/>
      <c r="C19292"/>
      <c r="D19292"/>
      <c r="E19292"/>
      <c r="F19292"/>
      <c r="G19292"/>
      <c r="H19292"/>
      <c r="I19292" s="75"/>
      <c r="J19292"/>
      <c r="K19292" s="2"/>
      <c r="L19292" s="60"/>
    </row>
    <row r="19293" spans="1:12">
      <c r="A19293"/>
      <c r="B19293"/>
      <c r="C19293"/>
      <c r="D19293"/>
      <c r="E19293"/>
      <c r="F19293"/>
      <c r="G19293"/>
      <c r="H19293"/>
      <c r="I19293" s="75"/>
      <c r="J19293"/>
      <c r="K19293" s="2"/>
      <c r="L19293" s="60"/>
    </row>
    <row r="19294" spans="1:12">
      <c r="A19294"/>
      <c r="B19294"/>
      <c r="C19294"/>
      <c r="D19294"/>
      <c r="E19294"/>
      <c r="F19294"/>
      <c r="G19294"/>
      <c r="H19294"/>
      <c r="I19294" s="75"/>
      <c r="J19294"/>
      <c r="K19294" s="2"/>
      <c r="L19294" s="60"/>
    </row>
    <row r="19295" spans="1:12">
      <c r="A19295"/>
      <c r="B19295"/>
      <c r="C19295"/>
      <c r="D19295"/>
      <c r="E19295"/>
      <c r="F19295"/>
      <c r="G19295"/>
      <c r="H19295"/>
      <c r="I19295" s="75"/>
      <c r="J19295"/>
      <c r="K19295" s="2"/>
      <c r="L19295" s="60"/>
    </row>
    <row r="19296" spans="1:12">
      <c r="A19296"/>
      <c r="B19296"/>
      <c r="C19296"/>
      <c r="D19296"/>
      <c r="E19296"/>
      <c r="F19296"/>
      <c r="G19296"/>
      <c r="H19296"/>
      <c r="I19296" s="75"/>
      <c r="J19296"/>
      <c r="K19296" s="2"/>
      <c r="L19296" s="60"/>
    </row>
    <row r="19297" spans="1:12">
      <c r="A19297"/>
      <c r="B19297"/>
      <c r="C19297"/>
      <c r="D19297"/>
      <c r="E19297"/>
      <c r="F19297"/>
      <c r="G19297"/>
      <c r="H19297"/>
      <c r="I19297" s="75"/>
      <c r="J19297"/>
      <c r="K19297" s="2"/>
      <c r="L19297" s="60"/>
    </row>
    <row r="19298" spans="1:12">
      <c r="A19298"/>
      <c r="B19298"/>
      <c r="C19298"/>
      <c r="D19298"/>
      <c r="E19298"/>
      <c r="F19298"/>
      <c r="G19298"/>
      <c r="H19298"/>
      <c r="I19298" s="75"/>
      <c r="J19298"/>
      <c r="K19298" s="2"/>
      <c r="L19298" s="60"/>
    </row>
    <row r="19299" spans="1:12">
      <c r="A19299"/>
      <c r="B19299"/>
      <c r="C19299"/>
      <c r="D19299"/>
      <c r="E19299"/>
      <c r="F19299"/>
      <c r="G19299"/>
      <c r="H19299"/>
      <c r="I19299" s="75"/>
      <c r="J19299"/>
      <c r="K19299" s="2"/>
      <c r="L19299" s="60"/>
    </row>
    <row r="19300" spans="1:12">
      <c r="A19300"/>
      <c r="B19300"/>
      <c r="C19300"/>
      <c r="D19300"/>
      <c r="E19300"/>
      <c r="F19300"/>
      <c r="G19300"/>
      <c r="H19300"/>
      <c r="I19300" s="75"/>
      <c r="J19300"/>
      <c r="K19300" s="2"/>
      <c r="L19300" s="60"/>
    </row>
    <row r="19301" spans="1:12">
      <c r="A19301"/>
      <c r="B19301"/>
      <c r="C19301"/>
      <c r="D19301"/>
      <c r="E19301"/>
      <c r="F19301"/>
      <c r="G19301"/>
      <c r="H19301"/>
      <c r="I19301" s="75"/>
      <c r="J19301"/>
      <c r="K19301" s="2"/>
      <c r="L19301" s="60"/>
    </row>
    <row r="19302" spans="1:12">
      <c r="A19302"/>
      <c r="B19302"/>
      <c r="C19302"/>
      <c r="D19302"/>
      <c r="E19302"/>
      <c r="F19302"/>
      <c r="G19302"/>
      <c r="H19302"/>
      <c r="I19302" s="75"/>
      <c r="J19302"/>
      <c r="K19302" s="2"/>
      <c r="L19302" s="60"/>
    </row>
    <row r="19303" spans="1:12">
      <c r="A19303"/>
      <c r="B19303"/>
      <c r="C19303"/>
      <c r="D19303"/>
      <c r="E19303"/>
      <c r="F19303"/>
      <c r="G19303"/>
      <c r="H19303"/>
      <c r="I19303" s="75"/>
      <c r="J19303"/>
      <c r="K19303" s="2"/>
      <c r="L19303" s="60"/>
    </row>
    <row r="19304" spans="1:12">
      <c r="A19304"/>
      <c r="B19304"/>
      <c r="C19304"/>
      <c r="D19304"/>
      <c r="E19304"/>
      <c r="F19304"/>
      <c r="G19304"/>
      <c r="H19304"/>
      <c r="I19304" s="75"/>
      <c r="J19304"/>
      <c r="K19304" s="2"/>
      <c r="L19304" s="60"/>
    </row>
    <row r="19305" spans="1:12">
      <c r="A19305"/>
      <c r="B19305"/>
      <c r="C19305"/>
      <c r="D19305"/>
      <c r="E19305"/>
      <c r="F19305"/>
      <c r="G19305"/>
      <c r="H19305"/>
      <c r="I19305" s="75"/>
      <c r="J19305"/>
      <c r="K19305" s="2"/>
      <c r="L19305" s="60"/>
    </row>
    <row r="19306" spans="1:12">
      <c r="A19306"/>
      <c r="B19306"/>
      <c r="C19306"/>
      <c r="D19306"/>
      <c r="E19306"/>
      <c r="F19306"/>
      <c r="G19306"/>
      <c r="H19306"/>
      <c r="I19306" s="75"/>
      <c r="J19306"/>
      <c r="K19306" s="2"/>
      <c r="L19306" s="60"/>
    </row>
    <row r="19307" spans="1:12">
      <c r="A19307"/>
      <c r="B19307"/>
      <c r="C19307"/>
      <c r="D19307"/>
      <c r="E19307"/>
      <c r="F19307"/>
      <c r="G19307"/>
      <c r="H19307"/>
      <c r="I19307" s="75"/>
      <c r="J19307"/>
      <c r="K19307" s="2"/>
      <c r="L19307" s="60"/>
    </row>
    <row r="19308" spans="1:12">
      <c r="A19308"/>
      <c r="B19308"/>
      <c r="C19308"/>
      <c r="D19308"/>
      <c r="E19308"/>
      <c r="F19308"/>
      <c r="G19308"/>
      <c r="H19308"/>
      <c r="I19308" s="75"/>
      <c r="J19308"/>
      <c r="K19308" s="2"/>
      <c r="L19308" s="60"/>
    </row>
    <row r="19309" spans="1:12">
      <c r="A19309"/>
      <c r="B19309"/>
      <c r="C19309"/>
      <c r="D19309"/>
      <c r="E19309"/>
      <c r="F19309"/>
      <c r="G19309"/>
      <c r="H19309"/>
      <c r="I19309" s="75"/>
      <c r="J19309"/>
      <c r="K19309" s="2"/>
      <c r="L19309" s="60"/>
    </row>
    <row r="19310" spans="1:12">
      <c r="A19310"/>
      <c r="B19310"/>
      <c r="C19310"/>
      <c r="D19310"/>
      <c r="E19310"/>
      <c r="F19310"/>
      <c r="G19310"/>
      <c r="H19310"/>
      <c r="I19310" s="75"/>
      <c r="J19310"/>
      <c r="K19310" s="2"/>
      <c r="L19310" s="60"/>
    </row>
    <row r="19311" spans="1:12">
      <c r="A19311"/>
      <c r="B19311"/>
      <c r="C19311"/>
      <c r="D19311"/>
      <c r="E19311"/>
      <c r="F19311"/>
      <c r="G19311"/>
      <c r="H19311"/>
      <c r="I19311" s="75"/>
      <c r="J19311"/>
      <c r="K19311" s="2"/>
      <c r="L19311" s="60"/>
    </row>
    <row r="19312" spans="1:12">
      <c r="A19312"/>
      <c r="B19312"/>
      <c r="C19312"/>
      <c r="D19312"/>
      <c r="E19312"/>
      <c r="F19312"/>
      <c r="G19312"/>
      <c r="H19312"/>
      <c r="I19312" s="75"/>
      <c r="J19312"/>
      <c r="K19312" s="2"/>
      <c r="L19312" s="60"/>
    </row>
    <row r="19313" spans="1:12">
      <c r="A19313"/>
      <c r="B19313"/>
      <c r="C19313"/>
      <c r="D19313"/>
      <c r="E19313"/>
      <c r="F19313"/>
      <c r="G19313"/>
      <c r="H19313"/>
      <c r="I19313" s="75"/>
      <c r="J19313"/>
      <c r="K19313" s="2"/>
      <c r="L19313" s="60"/>
    </row>
    <row r="19314" spans="1:12">
      <c r="A19314"/>
      <c r="B19314"/>
      <c r="C19314"/>
      <c r="D19314"/>
      <c r="E19314"/>
      <c r="F19314"/>
      <c r="G19314"/>
      <c r="H19314"/>
      <c r="I19314" s="75"/>
      <c r="J19314"/>
      <c r="K19314" s="2"/>
      <c r="L19314" s="60"/>
    </row>
    <row r="19315" spans="1:12">
      <c r="A19315"/>
      <c r="B19315"/>
      <c r="C19315"/>
      <c r="D19315"/>
      <c r="E19315"/>
      <c r="F19315"/>
      <c r="G19315"/>
      <c r="H19315"/>
      <c r="I19315" s="75"/>
      <c r="J19315"/>
      <c r="K19315" s="2"/>
      <c r="L19315" s="60"/>
    </row>
    <row r="19316" spans="1:12">
      <c r="A19316"/>
      <c r="B19316"/>
      <c r="C19316"/>
      <c r="D19316"/>
      <c r="E19316"/>
      <c r="F19316"/>
      <c r="G19316"/>
      <c r="H19316"/>
      <c r="I19316" s="75"/>
      <c r="J19316"/>
      <c r="K19316" s="2"/>
      <c r="L19316" s="60"/>
    </row>
    <row r="19317" spans="1:12">
      <c r="A19317"/>
      <c r="B19317"/>
      <c r="C19317"/>
      <c r="D19317"/>
      <c r="E19317"/>
      <c r="F19317"/>
      <c r="G19317"/>
      <c r="H19317"/>
      <c r="I19317" s="75"/>
      <c r="J19317"/>
      <c r="K19317" s="2"/>
      <c r="L19317" s="60"/>
    </row>
    <row r="19318" spans="1:12">
      <c r="A19318"/>
      <c r="B19318"/>
      <c r="C19318"/>
      <c r="D19318"/>
      <c r="E19318"/>
      <c r="F19318"/>
      <c r="G19318"/>
      <c r="H19318"/>
      <c r="I19318" s="75"/>
      <c r="J19318"/>
      <c r="K19318" s="2"/>
      <c r="L19318" s="60"/>
    </row>
    <row r="19319" spans="1:12">
      <c r="A19319"/>
      <c r="B19319"/>
      <c r="C19319"/>
      <c r="D19319"/>
      <c r="E19319"/>
      <c r="F19319"/>
      <c r="G19319"/>
      <c r="H19319"/>
      <c r="I19319" s="75"/>
      <c r="J19319"/>
      <c r="K19319" s="2"/>
      <c r="L19319" s="60"/>
    </row>
    <row r="19320" spans="1:12">
      <c r="A19320"/>
      <c r="B19320"/>
      <c r="C19320"/>
      <c r="D19320"/>
      <c r="E19320"/>
      <c r="F19320"/>
      <c r="G19320"/>
      <c r="H19320"/>
      <c r="I19320" s="75"/>
      <c r="J19320"/>
      <c r="K19320" s="2"/>
      <c r="L19320" s="60"/>
    </row>
    <row r="19321" spans="1:12">
      <c r="A19321"/>
      <c r="B19321"/>
      <c r="C19321"/>
      <c r="D19321"/>
      <c r="E19321"/>
      <c r="F19321"/>
      <c r="G19321"/>
      <c r="H19321"/>
      <c r="I19321" s="75"/>
      <c r="J19321"/>
      <c r="K19321" s="2"/>
      <c r="L19321" s="60"/>
    </row>
    <row r="19322" spans="1:12">
      <c r="A19322"/>
      <c r="B19322"/>
      <c r="C19322"/>
      <c r="D19322"/>
      <c r="E19322"/>
      <c r="F19322"/>
      <c r="G19322"/>
      <c r="H19322"/>
      <c r="I19322" s="75"/>
      <c r="J19322"/>
      <c r="K19322" s="2"/>
      <c r="L19322" s="60"/>
    </row>
    <row r="19323" spans="1:12">
      <c r="A19323"/>
      <c r="B19323"/>
      <c r="C19323"/>
      <c r="D19323"/>
      <c r="E19323"/>
      <c r="F19323"/>
      <c r="G19323"/>
      <c r="H19323"/>
      <c r="I19323" s="75"/>
      <c r="J19323"/>
      <c r="K19323" s="2"/>
      <c r="L19323" s="60"/>
    </row>
    <row r="19324" spans="1:12">
      <c r="A19324"/>
      <c r="B19324"/>
      <c r="C19324"/>
      <c r="D19324"/>
      <c r="E19324"/>
      <c r="F19324"/>
      <c r="G19324"/>
      <c r="H19324"/>
      <c r="I19324" s="75"/>
      <c r="J19324"/>
      <c r="K19324" s="2"/>
      <c r="L19324" s="60"/>
    </row>
    <row r="19325" spans="1:12">
      <c r="A19325"/>
      <c r="B19325"/>
      <c r="C19325"/>
      <c r="D19325"/>
      <c r="E19325"/>
      <c r="F19325"/>
      <c r="G19325"/>
      <c r="H19325"/>
      <c r="I19325" s="75"/>
      <c r="J19325"/>
      <c r="K19325" s="2"/>
      <c r="L19325" s="60"/>
    </row>
    <row r="19326" spans="1:12">
      <c r="A19326"/>
      <c r="B19326"/>
      <c r="C19326"/>
      <c r="D19326"/>
      <c r="E19326"/>
      <c r="F19326"/>
      <c r="G19326"/>
      <c r="H19326"/>
      <c r="I19326" s="75"/>
      <c r="J19326"/>
      <c r="K19326" s="2"/>
      <c r="L19326" s="60"/>
    </row>
    <row r="19327" spans="1:12">
      <c r="A19327"/>
      <c r="B19327"/>
      <c r="C19327"/>
      <c r="D19327"/>
      <c r="E19327"/>
      <c r="F19327"/>
      <c r="G19327"/>
      <c r="H19327"/>
      <c r="I19327" s="75"/>
      <c r="J19327"/>
      <c r="K19327" s="2"/>
      <c r="L19327" s="60"/>
    </row>
    <row r="19328" spans="1:12">
      <c r="A19328"/>
      <c r="B19328"/>
      <c r="C19328"/>
      <c r="D19328"/>
      <c r="E19328"/>
      <c r="F19328"/>
      <c r="G19328"/>
      <c r="H19328"/>
      <c r="I19328" s="75"/>
      <c r="J19328"/>
      <c r="K19328" s="2"/>
      <c r="L19328" s="60"/>
    </row>
    <row r="19329" spans="1:12">
      <c r="A19329"/>
      <c r="B19329"/>
      <c r="C19329"/>
      <c r="D19329"/>
      <c r="E19329"/>
      <c r="F19329"/>
      <c r="G19329"/>
      <c r="H19329"/>
      <c r="I19329" s="75"/>
      <c r="J19329"/>
      <c r="K19329" s="2"/>
      <c r="L19329" s="60"/>
    </row>
    <row r="19330" spans="1:12">
      <c r="A19330"/>
      <c r="B19330"/>
      <c r="C19330"/>
      <c r="D19330"/>
      <c r="E19330"/>
      <c r="F19330"/>
      <c r="G19330"/>
      <c r="H19330"/>
      <c r="I19330" s="75"/>
      <c r="J19330"/>
      <c r="K19330" s="2"/>
      <c r="L19330" s="60"/>
    </row>
    <row r="19331" spans="1:12">
      <c r="A19331"/>
      <c r="B19331"/>
      <c r="C19331"/>
      <c r="D19331"/>
      <c r="E19331"/>
      <c r="F19331"/>
      <c r="G19331"/>
      <c r="H19331"/>
      <c r="I19331" s="75"/>
      <c r="J19331"/>
      <c r="K19331" s="2"/>
      <c r="L19331" s="60"/>
    </row>
    <row r="19332" spans="1:12">
      <c r="A19332"/>
      <c r="B19332"/>
      <c r="C19332"/>
      <c r="D19332"/>
      <c r="E19332"/>
      <c r="F19332"/>
      <c r="G19332"/>
      <c r="H19332"/>
      <c r="I19332" s="75"/>
      <c r="J19332"/>
      <c r="K19332" s="2"/>
      <c r="L19332" s="60"/>
    </row>
    <row r="19333" spans="1:12">
      <c r="A19333"/>
      <c r="B19333"/>
      <c r="C19333"/>
      <c r="D19333"/>
      <c r="E19333"/>
      <c r="F19333"/>
      <c r="G19333"/>
      <c r="H19333"/>
      <c r="I19333" s="75"/>
      <c r="J19333"/>
      <c r="K19333" s="2"/>
      <c r="L19333" s="60"/>
    </row>
    <row r="19334" spans="1:12">
      <c r="A19334"/>
      <c r="B19334"/>
      <c r="C19334"/>
      <c r="D19334"/>
      <c r="E19334"/>
      <c r="F19334"/>
      <c r="G19334"/>
      <c r="H19334"/>
      <c r="I19334" s="75"/>
      <c r="J19334"/>
      <c r="K19334" s="2"/>
      <c r="L19334" s="60"/>
    </row>
    <row r="19335" spans="1:12">
      <c r="A19335"/>
      <c r="B19335"/>
      <c r="C19335"/>
      <c r="D19335"/>
      <c r="E19335"/>
      <c r="F19335"/>
      <c r="G19335"/>
      <c r="H19335"/>
      <c r="I19335" s="75"/>
      <c r="J19335"/>
      <c r="K19335" s="2"/>
      <c r="L19335" s="60"/>
    </row>
    <row r="19336" spans="1:12">
      <c r="A19336"/>
      <c r="B19336"/>
      <c r="C19336"/>
      <c r="D19336"/>
      <c r="E19336"/>
      <c r="F19336"/>
      <c r="G19336"/>
      <c r="H19336"/>
      <c r="I19336" s="75"/>
      <c r="J19336"/>
      <c r="K19336" s="2"/>
      <c r="L19336" s="60"/>
    </row>
    <row r="19337" spans="1:12">
      <c r="A19337"/>
      <c r="B19337"/>
      <c r="C19337"/>
      <c r="D19337"/>
      <c r="E19337"/>
      <c r="F19337"/>
      <c r="G19337"/>
      <c r="H19337"/>
      <c r="I19337" s="75"/>
      <c r="J19337"/>
      <c r="K19337" s="2"/>
      <c r="L19337" s="60"/>
    </row>
    <row r="19338" spans="1:12">
      <c r="A19338"/>
      <c r="B19338"/>
      <c r="C19338"/>
      <c r="D19338"/>
      <c r="E19338"/>
      <c r="F19338"/>
      <c r="G19338"/>
      <c r="H19338"/>
      <c r="I19338" s="75"/>
      <c r="J19338"/>
      <c r="K19338" s="2"/>
      <c r="L19338" s="60"/>
    </row>
    <row r="19339" spans="1:12">
      <c r="A19339"/>
      <c r="B19339"/>
      <c r="C19339"/>
      <c r="D19339"/>
      <c r="E19339"/>
      <c r="F19339"/>
      <c r="G19339"/>
      <c r="H19339"/>
      <c r="I19339" s="75"/>
      <c r="J19339"/>
      <c r="K19339" s="2"/>
      <c r="L19339" s="60"/>
    </row>
    <row r="19340" spans="1:12">
      <c r="A19340"/>
      <c r="B19340"/>
      <c r="C19340"/>
      <c r="D19340"/>
      <c r="E19340"/>
      <c r="F19340"/>
      <c r="G19340"/>
      <c r="H19340"/>
      <c r="I19340" s="75"/>
      <c r="J19340"/>
      <c r="K19340" s="2"/>
      <c r="L19340" s="60"/>
    </row>
    <row r="19341" spans="1:12">
      <c r="A19341"/>
      <c r="B19341"/>
      <c r="C19341"/>
      <c r="D19341"/>
      <c r="E19341"/>
      <c r="F19341"/>
      <c r="G19341"/>
      <c r="H19341"/>
      <c r="I19341" s="75"/>
      <c r="J19341"/>
      <c r="K19341" s="2"/>
      <c r="L19341" s="60"/>
    </row>
    <row r="19342" spans="1:12">
      <c r="A19342"/>
      <c r="B19342"/>
      <c r="C19342"/>
      <c r="D19342"/>
      <c r="E19342"/>
      <c r="F19342"/>
      <c r="G19342"/>
      <c r="H19342"/>
      <c r="I19342" s="75"/>
      <c r="J19342"/>
      <c r="K19342" s="2"/>
      <c r="L19342" s="60"/>
    </row>
    <row r="19343" spans="1:12">
      <c r="A19343"/>
      <c r="B19343"/>
      <c r="C19343"/>
      <c r="D19343"/>
      <c r="E19343"/>
      <c r="F19343"/>
      <c r="G19343"/>
      <c r="H19343"/>
      <c r="I19343" s="75"/>
      <c r="J19343"/>
      <c r="K19343" s="2"/>
      <c r="L19343" s="60"/>
    </row>
    <row r="19344" spans="1:12">
      <c r="A19344"/>
      <c r="B19344"/>
      <c r="C19344"/>
      <c r="D19344"/>
      <c r="E19344"/>
      <c r="F19344"/>
      <c r="G19344"/>
      <c r="H19344"/>
      <c r="I19344" s="75"/>
      <c r="J19344"/>
      <c r="K19344" s="2"/>
      <c r="L19344" s="60"/>
    </row>
    <row r="19345" spans="1:12">
      <c r="A19345"/>
      <c r="B19345"/>
      <c r="C19345"/>
      <c r="D19345"/>
      <c r="E19345"/>
      <c r="F19345"/>
      <c r="G19345"/>
      <c r="H19345"/>
      <c r="I19345" s="75"/>
      <c r="J19345"/>
      <c r="K19345" s="2"/>
      <c r="L19345" s="60"/>
    </row>
    <row r="19346" spans="1:12">
      <c r="A19346"/>
      <c r="B19346"/>
      <c r="C19346"/>
      <c r="D19346"/>
      <c r="E19346"/>
      <c r="F19346"/>
      <c r="G19346"/>
      <c r="H19346"/>
      <c r="I19346" s="75"/>
      <c r="J19346"/>
      <c r="K19346" s="2"/>
      <c r="L19346" s="60"/>
    </row>
    <row r="19347" spans="1:12">
      <c r="A19347"/>
      <c r="B19347"/>
      <c r="C19347"/>
      <c r="D19347"/>
      <c r="E19347"/>
      <c r="F19347"/>
      <c r="G19347"/>
      <c r="H19347"/>
      <c r="I19347" s="75"/>
      <c r="J19347"/>
      <c r="K19347" s="2"/>
      <c r="L19347" s="60"/>
    </row>
    <row r="19348" spans="1:12">
      <c r="A19348"/>
      <c r="B19348"/>
      <c r="C19348"/>
      <c r="D19348"/>
      <c r="E19348"/>
      <c r="F19348"/>
      <c r="G19348"/>
      <c r="H19348"/>
      <c r="I19348" s="75"/>
      <c r="J19348"/>
      <c r="K19348" s="2"/>
      <c r="L19348" s="60"/>
    </row>
    <row r="19349" spans="1:12">
      <c r="A19349"/>
      <c r="B19349"/>
      <c r="C19349"/>
      <c r="D19349"/>
      <c r="E19349"/>
      <c r="F19349"/>
      <c r="G19349"/>
      <c r="H19349"/>
      <c r="I19349" s="75"/>
      <c r="J19349"/>
      <c r="K19349" s="2"/>
      <c r="L19349" s="60"/>
    </row>
    <row r="19350" spans="1:12">
      <c r="A19350"/>
      <c r="B19350"/>
      <c r="C19350"/>
      <c r="D19350"/>
      <c r="E19350"/>
      <c r="F19350"/>
      <c r="G19350"/>
      <c r="H19350"/>
      <c r="I19350" s="75"/>
      <c r="J19350"/>
      <c r="K19350" s="2"/>
      <c r="L19350" s="60"/>
    </row>
    <row r="19351" spans="1:12">
      <c r="A19351"/>
      <c r="B19351"/>
      <c r="C19351"/>
      <c r="D19351"/>
      <c r="E19351"/>
      <c r="F19351"/>
      <c r="G19351"/>
      <c r="H19351"/>
      <c r="I19351" s="75"/>
      <c r="J19351"/>
      <c r="K19351" s="2"/>
      <c r="L19351" s="60"/>
    </row>
    <row r="19352" spans="1:12">
      <c r="A19352"/>
      <c r="B19352"/>
      <c r="C19352"/>
      <c r="D19352"/>
      <c r="E19352"/>
      <c r="F19352"/>
      <c r="G19352"/>
      <c r="H19352"/>
      <c r="I19352" s="75"/>
      <c r="J19352"/>
      <c r="K19352" s="2"/>
      <c r="L19352" s="60"/>
    </row>
    <row r="19353" spans="1:12">
      <c r="A19353"/>
      <c r="B19353"/>
      <c r="C19353"/>
      <c r="D19353"/>
      <c r="E19353"/>
      <c r="F19353"/>
      <c r="G19353"/>
      <c r="H19353"/>
      <c r="I19353" s="75"/>
      <c r="J19353"/>
      <c r="K19353" s="2"/>
      <c r="L19353" s="60"/>
    </row>
    <row r="19354" spans="1:12">
      <c r="A19354"/>
      <c r="B19354"/>
      <c r="C19354"/>
      <c r="D19354"/>
      <c r="E19354"/>
      <c r="F19354"/>
      <c r="G19354"/>
      <c r="H19354"/>
      <c r="I19354" s="75"/>
      <c r="J19354"/>
      <c r="K19354" s="2"/>
      <c r="L19354" s="60"/>
    </row>
    <row r="19355" spans="1:12">
      <c r="A19355"/>
      <c r="B19355"/>
      <c r="C19355"/>
      <c r="D19355"/>
      <c r="E19355"/>
      <c r="F19355"/>
      <c r="G19355"/>
      <c r="H19355"/>
      <c r="I19355" s="75"/>
      <c r="J19355"/>
      <c r="K19355" s="2"/>
      <c r="L19355" s="60"/>
    </row>
    <row r="19356" spans="1:12">
      <c r="A19356"/>
      <c r="B19356"/>
      <c r="C19356"/>
      <c r="D19356"/>
      <c r="E19356"/>
      <c r="F19356"/>
      <c r="G19356"/>
      <c r="H19356"/>
      <c r="I19356" s="75"/>
      <c r="J19356"/>
      <c r="K19356" s="2"/>
      <c r="L19356" s="60"/>
    </row>
    <row r="19357" spans="1:12">
      <c r="A19357"/>
      <c r="B19357"/>
      <c r="C19357"/>
      <c r="D19357"/>
      <c r="E19357"/>
      <c r="F19357"/>
      <c r="G19357"/>
      <c r="H19357"/>
      <c r="I19357" s="75"/>
      <c r="J19357"/>
      <c r="K19357" s="2"/>
      <c r="L19357" s="60"/>
    </row>
    <row r="19358" spans="1:12">
      <c r="A19358"/>
      <c r="B19358"/>
      <c r="C19358"/>
      <c r="D19358"/>
      <c r="E19358"/>
      <c r="F19358"/>
      <c r="G19358"/>
      <c r="H19358"/>
      <c r="I19358" s="75"/>
      <c r="J19358"/>
      <c r="K19358" s="2"/>
      <c r="L19358" s="60"/>
    </row>
    <row r="19359" spans="1:12">
      <c r="A19359"/>
      <c r="B19359"/>
      <c r="C19359"/>
      <c r="D19359"/>
      <c r="E19359"/>
      <c r="F19359"/>
      <c r="G19359"/>
      <c r="H19359"/>
      <c r="I19359" s="75"/>
      <c r="J19359"/>
      <c r="K19359" s="2"/>
      <c r="L19359" s="60"/>
    </row>
    <row r="19360" spans="1:12">
      <c r="A19360"/>
      <c r="B19360"/>
      <c r="C19360"/>
      <c r="D19360"/>
      <c r="E19360"/>
      <c r="F19360"/>
      <c r="G19360"/>
      <c r="H19360"/>
      <c r="I19360" s="75"/>
      <c r="J19360"/>
      <c r="K19360" s="2"/>
      <c r="L19360" s="60"/>
    </row>
    <row r="19361" spans="1:12">
      <c r="A19361"/>
      <c r="B19361"/>
      <c r="C19361"/>
      <c r="D19361"/>
      <c r="E19361"/>
      <c r="F19361"/>
      <c r="G19361"/>
      <c r="H19361"/>
      <c r="I19361" s="75"/>
      <c r="J19361"/>
      <c r="K19361" s="2"/>
      <c r="L19361" s="60"/>
    </row>
    <row r="19362" spans="1:12">
      <c r="A19362"/>
      <c r="B19362"/>
      <c r="C19362"/>
      <c r="D19362"/>
      <c r="E19362"/>
      <c r="F19362"/>
      <c r="G19362"/>
      <c r="H19362"/>
      <c r="I19362" s="75"/>
      <c r="J19362"/>
      <c r="K19362" s="2"/>
      <c r="L19362" s="60"/>
    </row>
    <row r="19363" spans="1:12">
      <c r="A19363"/>
      <c r="B19363"/>
      <c r="C19363"/>
      <c r="D19363"/>
      <c r="E19363"/>
      <c r="F19363"/>
      <c r="G19363"/>
      <c r="H19363"/>
      <c r="I19363" s="75"/>
      <c r="J19363"/>
      <c r="K19363" s="2"/>
      <c r="L19363" s="60"/>
    </row>
    <row r="19364" spans="1:12">
      <c r="A19364"/>
      <c r="B19364"/>
      <c r="C19364"/>
      <c r="D19364"/>
      <c r="E19364"/>
      <c r="F19364"/>
      <c r="G19364"/>
      <c r="H19364"/>
      <c r="I19364" s="75"/>
      <c r="J19364"/>
      <c r="K19364" s="2"/>
      <c r="L19364" s="60"/>
    </row>
    <row r="19365" spans="1:12">
      <c r="A19365"/>
      <c r="B19365"/>
      <c r="C19365"/>
      <c r="D19365"/>
      <c r="E19365"/>
      <c r="F19365"/>
      <c r="G19365"/>
      <c r="H19365"/>
      <c r="I19365" s="75"/>
      <c r="J19365"/>
      <c r="K19365" s="2"/>
      <c r="L19365" s="60"/>
    </row>
    <row r="19366" spans="1:12">
      <c r="A19366"/>
      <c r="B19366"/>
      <c r="C19366"/>
      <c r="D19366"/>
      <c r="E19366"/>
      <c r="F19366"/>
      <c r="G19366"/>
      <c r="H19366"/>
      <c r="I19366" s="75"/>
      <c r="J19366"/>
      <c r="K19366" s="2"/>
      <c r="L19366" s="60"/>
    </row>
    <row r="19367" spans="1:12">
      <c r="A19367"/>
      <c r="B19367"/>
      <c r="C19367"/>
      <c r="D19367"/>
      <c r="E19367"/>
      <c r="F19367"/>
      <c r="G19367"/>
      <c r="H19367"/>
      <c r="I19367" s="75"/>
      <c r="J19367"/>
      <c r="K19367" s="2"/>
      <c r="L19367" s="60"/>
    </row>
    <row r="19368" spans="1:12">
      <c r="A19368"/>
      <c r="B19368"/>
      <c r="C19368"/>
      <c r="D19368"/>
      <c r="E19368"/>
      <c r="F19368"/>
      <c r="G19368"/>
      <c r="H19368"/>
      <c r="I19368" s="75"/>
      <c r="J19368"/>
      <c r="K19368" s="2"/>
      <c r="L19368" s="60"/>
    </row>
    <row r="19369" spans="1:12">
      <c r="A19369"/>
      <c r="B19369"/>
      <c r="C19369"/>
      <c r="D19369"/>
      <c r="E19369"/>
      <c r="F19369"/>
      <c r="G19369"/>
      <c r="H19369"/>
      <c r="I19369" s="75"/>
      <c r="J19369"/>
      <c r="K19369" s="2"/>
      <c r="L19369" s="60"/>
    </row>
    <row r="19370" spans="1:12">
      <c r="A19370"/>
      <c r="B19370"/>
      <c r="C19370"/>
      <c r="D19370"/>
      <c r="E19370"/>
      <c r="F19370"/>
      <c r="G19370"/>
      <c r="H19370"/>
      <c r="I19370" s="75"/>
      <c r="J19370"/>
      <c r="K19370" s="2"/>
      <c r="L19370" s="60"/>
    </row>
    <row r="19371" spans="1:12">
      <c r="A19371"/>
      <c r="B19371"/>
      <c r="C19371"/>
      <c r="D19371"/>
      <c r="E19371"/>
      <c r="F19371"/>
      <c r="G19371"/>
      <c r="H19371"/>
      <c r="I19371" s="75"/>
      <c r="J19371"/>
      <c r="K19371" s="2"/>
      <c r="L19371" s="60"/>
    </row>
    <row r="19372" spans="1:12">
      <c r="A19372"/>
      <c r="B19372"/>
      <c r="C19372"/>
      <c r="D19372"/>
      <c r="E19372"/>
      <c r="F19372"/>
      <c r="G19372"/>
      <c r="H19372"/>
      <c r="I19372" s="75"/>
      <c r="J19372"/>
      <c r="K19372" s="2"/>
      <c r="L19372" s="60"/>
    </row>
    <row r="19373" spans="1:12">
      <c r="A19373"/>
      <c r="B19373"/>
      <c r="C19373"/>
      <c r="D19373"/>
      <c r="E19373"/>
      <c r="F19373"/>
      <c r="G19373"/>
      <c r="H19373"/>
      <c r="I19373" s="75"/>
      <c r="J19373"/>
      <c r="K19373" s="2"/>
      <c r="L19373" s="60"/>
    </row>
    <row r="19374" spans="1:12">
      <c r="A19374"/>
      <c r="B19374"/>
      <c r="C19374"/>
      <c r="D19374"/>
      <c r="E19374"/>
      <c r="F19374"/>
      <c r="G19374"/>
      <c r="H19374"/>
      <c r="I19374" s="75"/>
      <c r="J19374"/>
      <c r="K19374" s="2"/>
      <c r="L19374" s="60"/>
    </row>
    <row r="19375" spans="1:12">
      <c r="A19375"/>
      <c r="B19375"/>
      <c r="C19375"/>
      <c r="D19375"/>
      <c r="E19375"/>
      <c r="F19375"/>
      <c r="G19375"/>
      <c r="H19375"/>
      <c r="I19375" s="75"/>
      <c r="J19375"/>
      <c r="K19375" s="2"/>
      <c r="L19375" s="60"/>
    </row>
    <row r="19376" spans="1:12">
      <c r="A19376"/>
      <c r="B19376"/>
      <c r="C19376"/>
      <c r="D19376"/>
      <c r="E19376"/>
      <c r="F19376"/>
      <c r="G19376"/>
      <c r="H19376"/>
      <c r="I19376" s="75"/>
      <c r="J19376"/>
      <c r="K19376" s="2"/>
      <c r="L19376" s="60"/>
    </row>
    <row r="19377" spans="1:12">
      <c r="A19377"/>
      <c r="B19377"/>
      <c r="C19377"/>
      <c r="D19377"/>
      <c r="E19377"/>
      <c r="F19377"/>
      <c r="G19377"/>
      <c r="H19377"/>
      <c r="I19377" s="75"/>
      <c r="J19377"/>
      <c r="K19377" s="2"/>
      <c r="L19377" s="60"/>
    </row>
    <row r="19378" spans="1:12">
      <c r="A19378"/>
      <c r="B19378"/>
      <c r="C19378"/>
      <c r="D19378"/>
      <c r="E19378"/>
      <c r="F19378"/>
      <c r="G19378"/>
      <c r="H19378"/>
      <c r="I19378" s="75"/>
      <c r="J19378"/>
      <c r="K19378" s="2"/>
      <c r="L19378" s="60"/>
    </row>
    <row r="19379" spans="1:12">
      <c r="A19379"/>
      <c r="B19379"/>
      <c r="C19379"/>
      <c r="D19379"/>
      <c r="E19379"/>
      <c r="F19379"/>
      <c r="G19379"/>
      <c r="H19379"/>
      <c r="I19379" s="75"/>
      <c r="J19379"/>
      <c r="K19379" s="2"/>
      <c r="L19379" s="60"/>
    </row>
    <row r="19380" spans="1:12">
      <c r="A19380"/>
      <c r="B19380"/>
      <c r="C19380"/>
      <c r="D19380"/>
      <c r="E19380"/>
      <c r="F19380"/>
      <c r="G19380"/>
      <c r="H19380"/>
      <c r="I19380" s="75"/>
      <c r="J19380"/>
      <c r="K19380" s="2"/>
      <c r="L19380" s="60"/>
    </row>
    <row r="19381" spans="1:12">
      <c r="A19381"/>
      <c r="B19381"/>
      <c r="C19381"/>
      <c r="D19381"/>
      <c r="E19381"/>
      <c r="F19381"/>
      <c r="G19381"/>
      <c r="H19381"/>
      <c r="I19381" s="75"/>
      <c r="J19381"/>
      <c r="K19381" s="2"/>
      <c r="L19381" s="60"/>
    </row>
    <row r="19382" spans="1:12">
      <c r="A19382"/>
      <c r="B19382"/>
      <c r="C19382"/>
      <c r="D19382"/>
      <c r="E19382"/>
      <c r="F19382"/>
      <c r="G19382"/>
      <c r="H19382"/>
      <c r="I19382" s="75"/>
      <c r="J19382"/>
      <c r="K19382" s="2"/>
      <c r="L19382" s="60"/>
    </row>
    <row r="19383" spans="1:12">
      <c r="A19383"/>
      <c r="B19383"/>
      <c r="C19383"/>
      <c r="D19383"/>
      <c r="E19383"/>
      <c r="F19383"/>
      <c r="G19383"/>
      <c r="H19383"/>
      <c r="I19383" s="75"/>
      <c r="J19383"/>
      <c r="K19383" s="2"/>
      <c r="L19383" s="60"/>
    </row>
    <row r="19384" spans="1:12">
      <c r="A19384"/>
      <c r="B19384"/>
      <c r="C19384"/>
      <c r="D19384"/>
      <c r="E19384"/>
      <c r="F19384"/>
      <c r="G19384"/>
      <c r="H19384"/>
      <c r="I19384" s="75"/>
      <c r="J19384"/>
      <c r="K19384" s="2"/>
      <c r="L19384" s="60"/>
    </row>
    <row r="19385" spans="1:12">
      <c r="A19385"/>
      <c r="B19385"/>
      <c r="C19385"/>
      <c r="D19385"/>
      <c r="E19385"/>
      <c r="F19385"/>
      <c r="G19385"/>
      <c r="H19385"/>
      <c r="I19385" s="75"/>
      <c r="J19385"/>
      <c r="K19385" s="2"/>
      <c r="L19385" s="60"/>
    </row>
    <row r="19386" spans="1:12">
      <c r="A19386"/>
      <c r="B19386"/>
      <c r="C19386"/>
      <c r="D19386"/>
      <c r="E19386"/>
      <c r="F19386"/>
      <c r="G19386"/>
      <c r="H19386"/>
      <c r="I19386" s="75"/>
      <c r="J19386"/>
      <c r="K19386" s="2"/>
      <c r="L19386" s="60"/>
    </row>
    <row r="19387" spans="1:12">
      <c r="A19387"/>
      <c r="B19387"/>
      <c r="C19387"/>
      <c r="D19387"/>
      <c r="E19387"/>
      <c r="F19387"/>
      <c r="G19387"/>
      <c r="H19387"/>
      <c r="I19387" s="75"/>
      <c r="J19387"/>
      <c r="K19387" s="2"/>
      <c r="L19387" s="60"/>
    </row>
    <row r="19388" spans="1:12">
      <c r="A19388"/>
      <c r="B19388"/>
      <c r="C19388"/>
      <c r="D19388"/>
      <c r="E19388"/>
      <c r="F19388"/>
      <c r="G19388"/>
      <c r="H19388"/>
      <c r="I19388" s="75"/>
      <c r="J19388"/>
      <c r="K19388" s="2"/>
      <c r="L19388" s="60"/>
    </row>
    <row r="19389" spans="1:12">
      <c r="A19389"/>
      <c r="B19389"/>
      <c r="C19389"/>
      <c r="D19389"/>
      <c r="E19389"/>
      <c r="F19389"/>
      <c r="G19389"/>
      <c r="H19389"/>
      <c r="I19389" s="75"/>
      <c r="J19389"/>
      <c r="K19389" s="2"/>
      <c r="L19389" s="60"/>
    </row>
    <row r="19390" spans="1:12">
      <c r="A19390"/>
      <c r="B19390"/>
      <c r="C19390"/>
      <c r="D19390"/>
      <c r="E19390"/>
      <c r="F19390"/>
      <c r="G19390"/>
      <c r="H19390"/>
      <c r="I19390" s="75"/>
      <c r="J19390"/>
      <c r="K19390" s="2"/>
      <c r="L19390" s="60"/>
    </row>
    <row r="19391" spans="1:12">
      <c r="A19391"/>
      <c r="B19391"/>
      <c r="C19391"/>
      <c r="D19391"/>
      <c r="E19391"/>
      <c r="F19391"/>
      <c r="G19391"/>
      <c r="H19391"/>
      <c r="I19391" s="75"/>
      <c r="J19391"/>
      <c r="K19391" s="2"/>
      <c r="L19391" s="60"/>
    </row>
    <row r="19392" spans="1:12">
      <c r="A19392"/>
      <c r="B19392"/>
      <c r="C19392"/>
      <c r="D19392"/>
      <c r="E19392"/>
      <c r="F19392"/>
      <c r="G19392"/>
      <c r="H19392"/>
      <c r="I19392" s="75"/>
      <c r="J19392"/>
      <c r="K19392" s="2"/>
      <c r="L19392" s="60"/>
    </row>
    <row r="19393" spans="1:12">
      <c r="A19393"/>
      <c r="B19393"/>
      <c r="C19393"/>
      <c r="D19393"/>
      <c r="E19393"/>
      <c r="F19393"/>
      <c r="G19393"/>
      <c r="H19393"/>
      <c r="I19393" s="75"/>
      <c r="J19393"/>
      <c r="K19393" s="2"/>
      <c r="L19393" s="60"/>
    </row>
    <row r="19394" spans="1:12">
      <c r="A19394"/>
      <c r="B19394"/>
      <c r="C19394"/>
      <c r="D19394"/>
      <c r="E19394"/>
      <c r="F19394"/>
      <c r="G19394"/>
      <c r="H19394"/>
      <c r="I19394" s="75"/>
      <c r="J19394"/>
      <c r="K19394" s="2"/>
      <c r="L19394" s="60"/>
    </row>
    <row r="19395" spans="1:12">
      <c r="A19395"/>
      <c r="B19395"/>
      <c r="C19395"/>
      <c r="D19395"/>
      <c r="E19395"/>
      <c r="F19395"/>
      <c r="G19395"/>
      <c r="H19395"/>
      <c r="I19395" s="75"/>
      <c r="J19395"/>
      <c r="K19395" s="2"/>
      <c r="L19395" s="60"/>
    </row>
    <row r="19396" spans="1:12">
      <c r="A19396"/>
      <c r="B19396"/>
      <c r="C19396"/>
      <c r="D19396"/>
      <c r="E19396"/>
      <c r="F19396"/>
      <c r="G19396"/>
      <c r="H19396"/>
      <c r="I19396" s="75"/>
      <c r="J19396"/>
      <c r="K19396" s="2"/>
      <c r="L19396" s="60"/>
    </row>
    <row r="19397" spans="1:12">
      <c r="A19397"/>
      <c r="B19397"/>
      <c r="C19397"/>
      <c r="D19397"/>
      <c r="E19397"/>
      <c r="F19397"/>
      <c r="G19397"/>
      <c r="H19397"/>
      <c r="I19397" s="75"/>
      <c r="J19397"/>
      <c r="K19397" s="2"/>
      <c r="L19397" s="60"/>
    </row>
    <row r="19398" spans="1:12">
      <c r="A19398"/>
      <c r="B19398"/>
      <c r="C19398"/>
      <c r="D19398"/>
      <c r="E19398"/>
      <c r="F19398"/>
      <c r="G19398"/>
      <c r="H19398"/>
      <c r="I19398" s="75"/>
      <c r="J19398"/>
      <c r="K19398" s="2"/>
      <c r="L19398" s="60"/>
    </row>
    <row r="19399" spans="1:12">
      <c r="A19399"/>
      <c r="B19399"/>
      <c r="C19399"/>
      <c r="D19399"/>
      <c r="E19399"/>
      <c r="F19399"/>
      <c r="G19399"/>
      <c r="H19399"/>
      <c r="I19399" s="75"/>
      <c r="J19399"/>
      <c r="K19399" s="2"/>
      <c r="L19399" s="60"/>
    </row>
    <row r="19400" spans="1:12">
      <c r="A19400"/>
      <c r="B19400"/>
      <c r="C19400"/>
      <c r="D19400"/>
      <c r="E19400"/>
      <c r="F19400"/>
      <c r="G19400"/>
      <c r="H19400"/>
      <c r="I19400" s="75"/>
      <c r="J19400"/>
      <c r="K19400" s="2"/>
      <c r="L19400" s="60"/>
    </row>
    <row r="19401" spans="1:12">
      <c r="A19401"/>
      <c r="B19401"/>
      <c r="C19401"/>
      <c r="D19401"/>
      <c r="E19401"/>
      <c r="F19401"/>
      <c r="G19401"/>
      <c r="H19401"/>
      <c r="I19401" s="75"/>
      <c r="J19401"/>
      <c r="K19401" s="2"/>
      <c r="L19401" s="60"/>
    </row>
    <row r="19402" spans="1:12">
      <c r="A19402"/>
      <c r="B19402"/>
      <c r="C19402"/>
      <c r="D19402"/>
      <c r="E19402"/>
      <c r="F19402"/>
      <c r="G19402"/>
      <c r="H19402"/>
      <c r="I19402" s="75"/>
      <c r="J19402"/>
      <c r="K19402" s="2"/>
      <c r="L19402" s="60"/>
    </row>
    <row r="19403" spans="1:12">
      <c r="A19403"/>
      <c r="B19403"/>
      <c r="C19403"/>
      <c r="D19403"/>
      <c r="E19403"/>
      <c r="F19403"/>
      <c r="G19403"/>
      <c r="H19403"/>
      <c r="I19403" s="75"/>
      <c r="J19403"/>
      <c r="K19403" s="2"/>
      <c r="L19403" s="60"/>
    </row>
    <row r="19404" spans="1:12">
      <c r="A19404"/>
      <c r="B19404"/>
      <c r="C19404"/>
      <c r="D19404"/>
      <c r="E19404"/>
      <c r="F19404"/>
      <c r="G19404"/>
      <c r="H19404"/>
      <c r="I19404" s="75"/>
      <c r="J19404"/>
      <c r="K19404" s="2"/>
      <c r="L19404" s="60"/>
    </row>
    <row r="19405" spans="1:12">
      <c r="A19405"/>
      <c r="B19405"/>
      <c r="C19405"/>
      <c r="D19405"/>
      <c r="E19405"/>
      <c r="F19405"/>
      <c r="G19405"/>
      <c r="H19405"/>
      <c r="I19405" s="75"/>
      <c r="J19405"/>
      <c r="K19405" s="2"/>
      <c r="L19405" s="60"/>
    </row>
    <row r="19406" spans="1:12">
      <c r="A19406"/>
      <c r="B19406"/>
      <c r="C19406"/>
      <c r="D19406"/>
      <c r="E19406"/>
      <c r="F19406"/>
      <c r="G19406"/>
      <c r="H19406"/>
      <c r="I19406" s="75"/>
      <c r="J19406"/>
      <c r="K19406" s="2"/>
      <c r="L19406" s="60"/>
    </row>
    <row r="19407" spans="1:12">
      <c r="A19407"/>
      <c r="B19407"/>
      <c r="C19407"/>
      <c r="D19407"/>
      <c r="E19407"/>
      <c r="F19407"/>
      <c r="G19407"/>
      <c r="H19407"/>
      <c r="I19407" s="75"/>
      <c r="J19407"/>
      <c r="K19407" s="2"/>
      <c r="L19407" s="60"/>
    </row>
    <row r="19408" spans="1:12">
      <c r="A19408"/>
      <c r="B19408"/>
      <c r="C19408"/>
      <c r="D19408"/>
      <c r="E19408"/>
      <c r="F19408"/>
      <c r="G19408"/>
      <c r="H19408"/>
      <c r="I19408" s="75"/>
      <c r="J19408"/>
      <c r="K19408" s="2"/>
      <c r="L19408" s="60"/>
    </row>
    <row r="19409" spans="1:12">
      <c r="A19409"/>
      <c r="B19409"/>
      <c r="C19409"/>
      <c r="D19409"/>
      <c r="E19409"/>
      <c r="F19409"/>
      <c r="G19409"/>
      <c r="H19409"/>
      <c r="I19409" s="75"/>
      <c r="J19409"/>
      <c r="K19409" s="2"/>
      <c r="L19409" s="60"/>
    </row>
    <row r="19410" spans="1:12">
      <c r="A19410"/>
      <c r="B19410"/>
      <c r="C19410"/>
      <c r="D19410"/>
      <c r="E19410"/>
      <c r="F19410"/>
      <c r="G19410"/>
      <c r="H19410"/>
      <c r="I19410" s="75"/>
      <c r="J19410"/>
      <c r="K19410" s="2"/>
      <c r="L19410" s="60"/>
    </row>
    <row r="19411" spans="1:12">
      <c r="A19411"/>
      <c r="B19411"/>
      <c r="C19411"/>
      <c r="D19411"/>
      <c r="E19411"/>
      <c r="F19411"/>
      <c r="G19411"/>
      <c r="H19411"/>
      <c r="I19411" s="75"/>
      <c r="J19411"/>
      <c r="K19411" s="2"/>
      <c r="L19411" s="60"/>
    </row>
    <row r="19412" spans="1:12">
      <c r="A19412"/>
      <c r="B19412"/>
      <c r="C19412"/>
      <c r="D19412"/>
      <c r="E19412"/>
      <c r="F19412"/>
      <c r="G19412"/>
      <c r="H19412"/>
      <c r="I19412" s="75"/>
      <c r="J19412"/>
      <c r="K19412" s="2"/>
      <c r="L19412" s="60"/>
    </row>
    <row r="19413" spans="1:12">
      <c r="A19413"/>
      <c r="B19413"/>
      <c r="C19413"/>
      <c r="D19413"/>
      <c r="E19413"/>
      <c r="F19413"/>
      <c r="G19413"/>
      <c r="H19413"/>
      <c r="I19413" s="75"/>
      <c r="J19413"/>
      <c r="K19413" s="2"/>
      <c r="L19413" s="60"/>
    </row>
    <row r="19414" spans="1:12">
      <c r="A19414"/>
      <c r="B19414"/>
      <c r="C19414"/>
      <c r="D19414"/>
      <c r="E19414"/>
      <c r="F19414"/>
      <c r="G19414"/>
      <c r="H19414"/>
      <c r="I19414" s="75"/>
      <c r="J19414"/>
      <c r="K19414" s="2"/>
      <c r="L19414" s="60"/>
    </row>
    <row r="19415" spans="1:12">
      <c r="A19415"/>
      <c r="B19415"/>
      <c r="C19415"/>
      <c r="D19415"/>
      <c r="E19415"/>
      <c r="F19415"/>
      <c r="G19415"/>
      <c r="H19415"/>
      <c r="I19415" s="75"/>
      <c r="J19415"/>
      <c r="K19415" s="2"/>
      <c r="L19415" s="60"/>
    </row>
    <row r="19416" spans="1:12">
      <c r="A19416"/>
      <c r="B19416"/>
      <c r="C19416"/>
      <c r="D19416"/>
      <c r="E19416"/>
      <c r="F19416"/>
      <c r="G19416"/>
      <c r="H19416"/>
      <c r="I19416" s="75"/>
      <c r="J19416"/>
      <c r="K19416" s="2"/>
      <c r="L19416" s="60"/>
    </row>
    <row r="19417" spans="1:12">
      <c r="A19417"/>
      <c r="B19417"/>
      <c r="C19417"/>
      <c r="D19417"/>
      <c r="E19417"/>
      <c r="F19417"/>
      <c r="G19417"/>
      <c r="H19417"/>
      <c r="I19417" s="75"/>
      <c r="J19417"/>
      <c r="K19417" s="2"/>
      <c r="L19417" s="60"/>
    </row>
    <row r="19418" spans="1:12">
      <c r="A19418"/>
      <c r="B19418"/>
      <c r="C19418"/>
      <c r="D19418"/>
      <c r="E19418"/>
      <c r="F19418"/>
      <c r="G19418"/>
      <c r="H19418"/>
      <c r="I19418" s="75"/>
      <c r="J19418"/>
      <c r="K19418" s="2"/>
      <c r="L19418" s="60"/>
    </row>
    <row r="19419" spans="1:12">
      <c r="A19419"/>
      <c r="B19419"/>
      <c r="C19419"/>
      <c r="D19419"/>
      <c r="E19419"/>
      <c r="F19419"/>
      <c r="G19419"/>
      <c r="H19419"/>
      <c r="I19419" s="75"/>
      <c r="J19419"/>
      <c r="K19419" s="2"/>
      <c r="L19419" s="60"/>
    </row>
    <row r="19420" spans="1:12">
      <c r="A19420"/>
      <c r="B19420"/>
      <c r="C19420"/>
      <c r="D19420"/>
      <c r="E19420"/>
      <c r="F19420"/>
      <c r="G19420"/>
      <c r="H19420"/>
      <c r="I19420" s="75"/>
      <c r="J19420"/>
      <c r="K19420" s="2"/>
      <c r="L19420" s="60"/>
    </row>
    <row r="19421" spans="1:12">
      <c r="A19421"/>
      <c r="B19421"/>
      <c r="C19421"/>
      <c r="D19421"/>
      <c r="E19421"/>
      <c r="F19421"/>
      <c r="G19421"/>
      <c r="H19421"/>
      <c r="I19421" s="75"/>
      <c r="J19421"/>
      <c r="K19421" s="2"/>
      <c r="L19421" s="60"/>
    </row>
    <row r="19422" spans="1:12">
      <c r="A19422"/>
      <c r="B19422"/>
      <c r="C19422"/>
      <c r="D19422"/>
      <c r="E19422"/>
      <c r="F19422"/>
      <c r="G19422"/>
      <c r="H19422"/>
      <c r="I19422" s="75"/>
      <c r="J19422"/>
      <c r="K19422" s="2"/>
      <c r="L19422" s="60"/>
    </row>
    <row r="19423" spans="1:12">
      <c r="A19423"/>
      <c r="B19423"/>
      <c r="C19423"/>
      <c r="D19423"/>
      <c r="E19423"/>
      <c r="F19423"/>
      <c r="G19423"/>
      <c r="H19423"/>
      <c r="I19423" s="75"/>
      <c r="J19423"/>
      <c r="K19423" s="2"/>
      <c r="L19423" s="60"/>
    </row>
    <row r="19424" spans="1:12">
      <c r="A19424"/>
      <c r="B19424"/>
      <c r="C19424"/>
      <c r="D19424"/>
      <c r="E19424"/>
      <c r="F19424"/>
      <c r="G19424"/>
      <c r="H19424"/>
      <c r="I19424" s="75"/>
      <c r="J19424"/>
      <c r="K19424" s="2"/>
      <c r="L19424" s="60"/>
    </row>
    <row r="19425" spans="1:12">
      <c r="A19425"/>
      <c r="B19425"/>
      <c r="C19425"/>
      <c r="D19425"/>
      <c r="E19425"/>
      <c r="F19425"/>
      <c r="G19425"/>
      <c r="H19425"/>
      <c r="I19425" s="75"/>
      <c r="J19425"/>
      <c r="K19425" s="2"/>
      <c r="L19425" s="60"/>
    </row>
    <row r="19426" spans="1:12">
      <c r="A19426"/>
      <c r="B19426"/>
      <c r="C19426"/>
      <c r="D19426"/>
      <c r="E19426"/>
      <c r="F19426"/>
      <c r="G19426"/>
      <c r="H19426"/>
      <c r="I19426" s="75"/>
      <c r="J19426"/>
      <c r="K19426" s="2"/>
      <c r="L19426" s="60"/>
    </row>
    <row r="19427" spans="1:12">
      <c r="A19427"/>
      <c r="B19427"/>
      <c r="C19427"/>
      <c r="D19427"/>
      <c r="E19427"/>
      <c r="F19427"/>
      <c r="G19427"/>
      <c r="H19427"/>
      <c r="I19427" s="75"/>
      <c r="J19427"/>
      <c r="K19427" s="2"/>
      <c r="L19427" s="60"/>
    </row>
    <row r="19428" spans="1:12">
      <c r="A19428"/>
      <c r="B19428"/>
      <c r="C19428"/>
      <c r="D19428"/>
      <c r="E19428"/>
      <c r="F19428"/>
      <c r="G19428"/>
      <c r="H19428"/>
      <c r="I19428" s="75"/>
      <c r="J19428"/>
      <c r="K19428" s="2"/>
      <c r="L19428" s="60"/>
    </row>
    <row r="19429" spans="1:12">
      <c r="A19429"/>
      <c r="B19429"/>
      <c r="C19429"/>
      <c r="D19429"/>
      <c r="E19429"/>
      <c r="F19429"/>
      <c r="G19429"/>
      <c r="H19429"/>
      <c r="I19429" s="75"/>
      <c r="J19429"/>
      <c r="K19429" s="2"/>
      <c r="L19429" s="60"/>
    </row>
    <row r="19430" spans="1:12">
      <c r="A19430"/>
      <c r="B19430"/>
      <c r="C19430"/>
      <c r="D19430"/>
      <c r="E19430"/>
      <c r="F19430"/>
      <c r="G19430"/>
      <c r="H19430"/>
      <c r="I19430" s="75"/>
      <c r="J19430"/>
      <c r="K19430" s="2"/>
      <c r="L19430" s="60"/>
    </row>
    <row r="19431" spans="1:12">
      <c r="A19431"/>
      <c r="B19431"/>
      <c r="C19431"/>
      <c r="D19431"/>
      <c r="E19431"/>
      <c r="F19431"/>
      <c r="G19431"/>
      <c r="H19431"/>
      <c r="I19431" s="75"/>
      <c r="J19431"/>
      <c r="K19431" s="2"/>
      <c r="L19431" s="60"/>
    </row>
    <row r="19432" spans="1:12">
      <c r="A19432"/>
      <c r="B19432"/>
      <c r="C19432"/>
      <c r="D19432"/>
      <c r="E19432"/>
      <c r="F19432"/>
      <c r="G19432"/>
      <c r="H19432"/>
      <c r="I19432" s="75"/>
      <c r="J19432"/>
      <c r="K19432" s="2"/>
      <c r="L19432" s="60"/>
    </row>
    <row r="19433" spans="1:12">
      <c r="A19433"/>
      <c r="B19433"/>
      <c r="C19433"/>
      <c r="D19433"/>
      <c r="E19433"/>
      <c r="F19433"/>
      <c r="G19433"/>
      <c r="H19433"/>
      <c r="I19433" s="75"/>
      <c r="J19433"/>
      <c r="K19433" s="2"/>
      <c r="L19433" s="60"/>
    </row>
    <row r="19434" spans="1:12">
      <c r="A19434"/>
      <c r="B19434"/>
      <c r="C19434"/>
      <c r="D19434"/>
      <c r="E19434"/>
      <c r="F19434"/>
      <c r="G19434"/>
      <c r="H19434"/>
      <c r="I19434" s="75"/>
      <c r="J19434"/>
      <c r="K19434" s="2"/>
      <c r="L19434" s="60"/>
    </row>
    <row r="19435" spans="1:12">
      <c r="A19435"/>
      <c r="B19435"/>
      <c r="C19435"/>
      <c r="D19435"/>
      <c r="E19435"/>
      <c r="F19435"/>
      <c r="G19435"/>
      <c r="H19435"/>
      <c r="I19435" s="75"/>
      <c r="J19435"/>
      <c r="K19435" s="2"/>
      <c r="L19435" s="60"/>
    </row>
    <row r="19436" spans="1:12">
      <c r="A19436"/>
      <c r="B19436"/>
      <c r="C19436"/>
      <c r="D19436"/>
      <c r="E19436"/>
      <c r="F19436"/>
      <c r="G19436"/>
      <c r="H19436"/>
      <c r="I19436" s="75"/>
      <c r="J19436"/>
      <c r="K19436" s="2"/>
      <c r="L19436" s="60"/>
    </row>
    <row r="19437" spans="1:12">
      <c r="A19437"/>
      <c r="B19437"/>
      <c r="C19437"/>
      <c r="D19437"/>
      <c r="E19437"/>
      <c r="F19437"/>
      <c r="G19437"/>
      <c r="H19437"/>
      <c r="I19437" s="75"/>
      <c r="J19437"/>
      <c r="K19437" s="2"/>
      <c r="L19437" s="60"/>
    </row>
    <row r="19438" spans="1:12">
      <c r="A19438"/>
      <c r="B19438"/>
      <c r="C19438"/>
      <c r="D19438"/>
      <c r="E19438"/>
      <c r="F19438"/>
      <c r="G19438"/>
      <c r="H19438"/>
      <c r="I19438" s="75"/>
      <c r="J19438"/>
      <c r="K19438" s="2"/>
      <c r="L19438" s="60"/>
    </row>
    <row r="19439" spans="1:12">
      <c r="A19439"/>
      <c r="B19439"/>
      <c r="C19439"/>
      <c r="D19439"/>
      <c r="E19439"/>
      <c r="F19439"/>
      <c r="G19439"/>
      <c r="H19439"/>
      <c r="I19439" s="75"/>
      <c r="J19439"/>
      <c r="K19439" s="2"/>
      <c r="L19439" s="60"/>
    </row>
    <row r="19440" spans="1:12">
      <c r="A19440"/>
      <c r="B19440"/>
      <c r="C19440"/>
      <c r="D19440"/>
      <c r="E19440"/>
      <c r="F19440"/>
      <c r="G19440"/>
      <c r="H19440"/>
      <c r="I19440" s="75"/>
      <c r="J19440"/>
      <c r="K19440" s="2"/>
      <c r="L19440" s="60"/>
    </row>
    <row r="19441" spans="1:12">
      <c r="A19441"/>
      <c r="B19441"/>
      <c r="C19441"/>
      <c r="D19441"/>
      <c r="E19441"/>
      <c r="F19441"/>
      <c r="G19441"/>
      <c r="H19441"/>
      <c r="I19441" s="75"/>
      <c r="J19441"/>
      <c r="K19441" s="2"/>
      <c r="L19441" s="60"/>
    </row>
    <row r="19442" spans="1:12">
      <c r="A19442"/>
      <c r="B19442"/>
      <c r="C19442"/>
      <c r="D19442"/>
      <c r="E19442"/>
      <c r="F19442"/>
      <c r="G19442"/>
      <c r="H19442"/>
      <c r="I19442" s="75"/>
      <c r="J19442"/>
      <c r="K19442" s="2"/>
      <c r="L19442" s="60"/>
    </row>
    <row r="19443" spans="1:12">
      <c r="A19443"/>
      <c r="B19443"/>
      <c r="C19443"/>
      <c r="D19443"/>
      <c r="E19443"/>
      <c r="F19443"/>
      <c r="G19443"/>
      <c r="H19443"/>
      <c r="I19443" s="75"/>
      <c r="J19443"/>
      <c r="K19443" s="2"/>
      <c r="L19443" s="60"/>
    </row>
    <row r="19444" spans="1:12">
      <c r="A19444"/>
      <c r="B19444"/>
      <c r="C19444"/>
      <c r="D19444"/>
      <c r="E19444"/>
      <c r="F19444"/>
      <c r="G19444"/>
      <c r="H19444"/>
      <c r="I19444" s="75"/>
      <c r="J19444"/>
      <c r="K19444" s="2"/>
      <c r="L19444" s="60"/>
    </row>
    <row r="19445" spans="1:12">
      <c r="A19445"/>
      <c r="B19445"/>
      <c r="C19445"/>
      <c r="D19445"/>
      <c r="E19445"/>
      <c r="F19445"/>
      <c r="G19445"/>
      <c r="H19445"/>
      <c r="I19445" s="75"/>
      <c r="J19445"/>
      <c r="K19445" s="2"/>
      <c r="L19445" s="60"/>
    </row>
    <row r="19446" spans="1:12">
      <c r="A19446"/>
      <c r="B19446"/>
      <c r="C19446"/>
      <c r="D19446"/>
      <c r="E19446"/>
      <c r="F19446"/>
      <c r="G19446"/>
      <c r="H19446"/>
      <c r="I19446" s="75"/>
      <c r="J19446"/>
      <c r="K19446" s="2"/>
      <c r="L19446" s="60"/>
    </row>
    <row r="19447" spans="1:12">
      <c r="A19447"/>
      <c r="B19447"/>
      <c r="C19447"/>
      <c r="D19447"/>
      <c r="E19447"/>
      <c r="F19447"/>
      <c r="G19447"/>
      <c r="H19447"/>
      <c r="I19447" s="75"/>
      <c r="J19447"/>
      <c r="K19447" s="2"/>
      <c r="L19447" s="60"/>
    </row>
    <row r="19448" spans="1:12">
      <c r="A19448"/>
      <c r="B19448"/>
      <c r="C19448"/>
      <c r="D19448"/>
      <c r="E19448"/>
      <c r="F19448"/>
      <c r="G19448"/>
      <c r="H19448"/>
      <c r="I19448" s="75"/>
      <c r="J19448"/>
      <c r="K19448" s="2"/>
      <c r="L19448" s="60"/>
    </row>
    <row r="19449" spans="1:12">
      <c r="A19449"/>
      <c r="B19449"/>
      <c r="C19449"/>
      <c r="D19449"/>
      <c r="E19449"/>
      <c r="F19449"/>
      <c r="G19449"/>
      <c r="H19449"/>
      <c r="I19449" s="75"/>
      <c r="J19449"/>
      <c r="K19449" s="2"/>
      <c r="L19449" s="60"/>
    </row>
    <row r="19450" spans="1:12">
      <c r="A19450"/>
      <c r="B19450"/>
      <c r="C19450"/>
      <c r="D19450"/>
      <c r="E19450"/>
      <c r="F19450"/>
      <c r="G19450"/>
      <c r="H19450"/>
      <c r="I19450" s="75"/>
      <c r="J19450"/>
      <c r="K19450" s="2"/>
      <c r="L19450" s="60"/>
    </row>
    <row r="19451" spans="1:12">
      <c r="A19451"/>
      <c r="B19451"/>
      <c r="C19451"/>
      <c r="D19451"/>
      <c r="E19451"/>
      <c r="F19451"/>
      <c r="G19451"/>
      <c r="H19451"/>
      <c r="I19451" s="75"/>
      <c r="J19451"/>
      <c r="K19451" s="2"/>
      <c r="L19451" s="60"/>
    </row>
    <row r="19452" spans="1:12">
      <c r="A19452"/>
      <c r="B19452"/>
      <c r="C19452"/>
      <c r="D19452"/>
      <c r="E19452"/>
      <c r="F19452"/>
      <c r="G19452"/>
      <c r="H19452"/>
      <c r="I19452" s="75"/>
      <c r="J19452"/>
      <c r="K19452" s="2"/>
      <c r="L19452" s="60"/>
    </row>
    <row r="19453" spans="1:12">
      <c r="A19453"/>
      <c r="B19453"/>
      <c r="C19453"/>
      <c r="D19453"/>
      <c r="E19453"/>
      <c r="F19453"/>
      <c r="G19453"/>
      <c r="H19453"/>
      <c r="I19453" s="75"/>
      <c r="J19453"/>
      <c r="K19453" s="2"/>
      <c r="L19453" s="60"/>
    </row>
    <row r="19454" spans="1:12">
      <c r="A19454"/>
      <c r="B19454"/>
      <c r="C19454"/>
      <c r="D19454"/>
      <c r="E19454"/>
      <c r="F19454"/>
      <c r="G19454"/>
      <c r="H19454"/>
      <c r="I19454" s="75"/>
      <c r="J19454"/>
      <c r="K19454" s="2"/>
      <c r="L19454" s="60"/>
    </row>
    <row r="19455" spans="1:12">
      <c r="A19455"/>
      <c r="B19455"/>
      <c r="C19455"/>
      <c r="D19455"/>
      <c r="E19455"/>
      <c r="F19455"/>
      <c r="G19455"/>
      <c r="H19455"/>
      <c r="I19455" s="75"/>
      <c r="J19455"/>
      <c r="K19455" s="2"/>
      <c r="L19455" s="60"/>
    </row>
    <row r="19456" spans="1:12">
      <c r="A19456"/>
      <c r="B19456"/>
      <c r="C19456"/>
      <c r="D19456"/>
      <c r="E19456"/>
      <c r="F19456"/>
      <c r="G19456"/>
      <c r="H19456"/>
      <c r="I19456" s="75"/>
      <c r="J19456"/>
      <c r="K19456" s="2"/>
      <c r="L19456" s="60"/>
    </row>
    <row r="19457" spans="1:12">
      <c r="A19457"/>
      <c r="B19457"/>
      <c r="C19457"/>
      <c r="D19457"/>
      <c r="E19457"/>
      <c r="F19457"/>
      <c r="G19457"/>
      <c r="H19457"/>
      <c r="I19457" s="75"/>
      <c r="J19457"/>
      <c r="K19457" s="2"/>
      <c r="L19457" s="60"/>
    </row>
    <row r="19458" spans="1:12">
      <c r="A19458"/>
      <c r="B19458"/>
      <c r="C19458"/>
      <c r="D19458"/>
      <c r="E19458"/>
      <c r="F19458"/>
      <c r="G19458"/>
      <c r="H19458"/>
      <c r="I19458" s="75"/>
      <c r="J19458"/>
      <c r="K19458" s="2"/>
      <c r="L19458" s="60"/>
    </row>
    <row r="19459" spans="1:12">
      <c r="A19459"/>
      <c r="B19459"/>
      <c r="C19459"/>
      <c r="D19459"/>
      <c r="E19459"/>
      <c r="F19459"/>
      <c r="G19459"/>
      <c r="H19459"/>
      <c r="I19459" s="75"/>
      <c r="J19459"/>
      <c r="K19459" s="2"/>
      <c r="L19459" s="60"/>
    </row>
    <row r="19460" spans="1:12">
      <c r="A19460"/>
      <c r="B19460"/>
      <c r="C19460"/>
      <c r="D19460"/>
      <c r="E19460"/>
      <c r="F19460"/>
      <c r="G19460"/>
      <c r="H19460"/>
      <c r="I19460" s="75"/>
      <c r="J19460"/>
      <c r="K19460" s="2"/>
      <c r="L19460" s="60"/>
    </row>
    <row r="19461" spans="1:12">
      <c r="A19461"/>
      <c r="B19461"/>
      <c r="C19461"/>
      <c r="D19461"/>
      <c r="E19461"/>
      <c r="F19461"/>
      <c r="G19461"/>
      <c r="H19461"/>
      <c r="I19461" s="75"/>
      <c r="J19461"/>
      <c r="K19461" s="2"/>
      <c r="L19461" s="60"/>
    </row>
    <row r="19462" spans="1:12">
      <c r="A19462"/>
      <c r="B19462"/>
      <c r="C19462"/>
      <c r="D19462"/>
      <c r="E19462"/>
      <c r="F19462"/>
      <c r="G19462"/>
      <c r="H19462"/>
      <c r="I19462" s="75"/>
      <c r="J19462"/>
      <c r="K19462" s="2"/>
      <c r="L19462" s="60"/>
    </row>
    <row r="19463" spans="1:12">
      <c r="A19463"/>
      <c r="B19463"/>
      <c r="C19463"/>
      <c r="D19463"/>
      <c r="E19463"/>
      <c r="F19463"/>
      <c r="G19463"/>
      <c r="H19463"/>
      <c r="I19463" s="75"/>
      <c r="J19463"/>
      <c r="K19463" s="2"/>
      <c r="L19463" s="60"/>
    </row>
    <row r="19464" spans="1:12">
      <c r="A19464"/>
      <c r="B19464"/>
      <c r="C19464"/>
      <c r="D19464"/>
      <c r="E19464"/>
      <c r="F19464"/>
      <c r="G19464"/>
      <c r="H19464"/>
      <c r="I19464" s="75"/>
      <c r="J19464"/>
      <c r="K19464" s="2"/>
      <c r="L19464" s="60"/>
    </row>
    <row r="19465" spans="1:12">
      <c r="A19465"/>
      <c r="B19465"/>
      <c r="C19465"/>
      <c r="D19465"/>
      <c r="E19465"/>
      <c r="F19465"/>
      <c r="G19465"/>
      <c r="H19465"/>
      <c r="I19465" s="75"/>
      <c r="J19465"/>
      <c r="K19465" s="2"/>
      <c r="L19465" s="60"/>
    </row>
    <row r="19466" spans="1:12">
      <c r="A19466"/>
      <c r="B19466"/>
      <c r="C19466"/>
      <c r="D19466"/>
      <c r="E19466"/>
      <c r="F19466"/>
      <c r="G19466"/>
      <c r="H19466"/>
      <c r="I19466" s="75"/>
      <c r="J19466"/>
      <c r="K19466" s="2"/>
      <c r="L19466" s="60"/>
    </row>
    <row r="19467" spans="1:12">
      <c r="A19467"/>
      <c r="B19467"/>
      <c r="C19467"/>
      <c r="D19467"/>
      <c r="E19467"/>
      <c r="F19467"/>
      <c r="G19467"/>
      <c r="H19467"/>
      <c r="I19467" s="75"/>
      <c r="J19467"/>
      <c r="K19467" s="2"/>
      <c r="L19467" s="60"/>
    </row>
    <row r="19468" spans="1:12">
      <c r="A19468"/>
      <c r="B19468"/>
      <c r="C19468"/>
      <c r="D19468"/>
      <c r="E19468"/>
      <c r="F19468"/>
      <c r="G19468"/>
      <c r="H19468"/>
      <c r="I19468" s="75"/>
      <c r="J19468"/>
      <c r="K19468" s="2"/>
      <c r="L19468" s="60"/>
    </row>
    <row r="19469" spans="1:12">
      <c r="A19469"/>
      <c r="B19469"/>
      <c r="C19469"/>
      <c r="D19469"/>
      <c r="E19469"/>
      <c r="F19469"/>
      <c r="G19469"/>
      <c r="H19469"/>
      <c r="I19469" s="75"/>
      <c r="J19469"/>
      <c r="K19469" s="2"/>
      <c r="L19469" s="60"/>
    </row>
    <row r="19470" spans="1:12">
      <c r="A19470"/>
      <c r="B19470"/>
      <c r="C19470"/>
      <c r="D19470"/>
      <c r="E19470"/>
      <c r="F19470"/>
      <c r="G19470"/>
      <c r="H19470"/>
      <c r="I19470" s="75"/>
      <c r="J19470"/>
      <c r="K19470" s="2"/>
      <c r="L19470" s="60"/>
    </row>
    <row r="19471" spans="1:12">
      <c r="A19471"/>
      <c r="B19471"/>
      <c r="C19471"/>
      <c r="D19471"/>
      <c r="E19471"/>
      <c r="F19471"/>
      <c r="G19471"/>
      <c r="H19471"/>
      <c r="I19471" s="75"/>
      <c r="J19471"/>
      <c r="K19471" s="2"/>
      <c r="L19471" s="60"/>
    </row>
    <row r="19472" spans="1:12">
      <c r="A19472"/>
      <c r="B19472"/>
      <c r="C19472"/>
      <c r="D19472"/>
      <c r="E19472"/>
      <c r="F19472"/>
      <c r="G19472"/>
      <c r="H19472"/>
      <c r="I19472" s="75"/>
      <c r="J19472"/>
      <c r="K19472" s="2"/>
      <c r="L19472" s="60"/>
    </row>
    <row r="19473" spans="1:12">
      <c r="A19473"/>
      <c r="B19473"/>
      <c r="C19473"/>
      <c r="D19473"/>
      <c r="E19473"/>
      <c r="F19473"/>
      <c r="G19473"/>
      <c r="H19473"/>
      <c r="I19473" s="75"/>
      <c r="J19473"/>
      <c r="K19473" s="2"/>
      <c r="L19473" s="60"/>
    </row>
    <row r="19474" spans="1:12">
      <c r="A19474"/>
      <c r="B19474"/>
      <c r="C19474"/>
      <c r="D19474"/>
      <c r="E19474"/>
      <c r="F19474"/>
      <c r="G19474"/>
      <c r="H19474"/>
      <c r="I19474" s="75"/>
      <c r="J19474"/>
      <c r="K19474" s="2"/>
      <c r="L19474" s="60"/>
    </row>
    <row r="19475" spans="1:12">
      <c r="A19475"/>
      <c r="B19475"/>
      <c r="C19475"/>
      <c r="D19475"/>
      <c r="E19475"/>
      <c r="F19475"/>
      <c r="G19475"/>
      <c r="H19475"/>
      <c r="I19475" s="75"/>
      <c r="J19475"/>
      <c r="K19475" s="2"/>
      <c r="L19475" s="60"/>
    </row>
    <row r="19476" spans="1:12">
      <c r="A19476"/>
      <c r="B19476"/>
      <c r="C19476"/>
      <c r="D19476"/>
      <c r="E19476"/>
      <c r="F19476"/>
      <c r="G19476"/>
      <c r="H19476"/>
      <c r="I19476" s="75"/>
      <c r="J19476"/>
      <c r="K19476" s="2"/>
      <c r="L19476" s="60"/>
    </row>
    <row r="19477" spans="1:12">
      <c r="A19477"/>
      <c r="B19477"/>
      <c r="C19477"/>
      <c r="D19477"/>
      <c r="E19477"/>
      <c r="F19477"/>
      <c r="G19477"/>
      <c r="H19477"/>
      <c r="I19477" s="75"/>
      <c r="J19477"/>
      <c r="K19477" s="2"/>
      <c r="L19477" s="60"/>
    </row>
    <row r="19478" spans="1:12">
      <c r="A19478"/>
      <c r="B19478"/>
      <c r="C19478"/>
      <c r="D19478"/>
      <c r="E19478"/>
      <c r="F19478"/>
      <c r="G19478"/>
      <c r="H19478"/>
      <c r="I19478" s="75"/>
      <c r="J19478"/>
      <c r="K19478" s="2"/>
      <c r="L19478" s="60"/>
    </row>
    <row r="19479" spans="1:12">
      <c r="A19479"/>
      <c r="B19479"/>
      <c r="C19479"/>
      <c r="D19479"/>
      <c r="E19479"/>
      <c r="F19479"/>
      <c r="G19479"/>
      <c r="H19479"/>
      <c r="I19479" s="75"/>
      <c r="J19479"/>
      <c r="K19479" s="2"/>
      <c r="L19479" s="60"/>
    </row>
    <row r="19480" spans="1:12">
      <c r="A19480"/>
      <c r="B19480"/>
      <c r="C19480"/>
      <c r="D19480"/>
      <c r="E19480"/>
      <c r="F19480"/>
      <c r="G19480"/>
      <c r="H19480"/>
      <c r="I19480" s="75"/>
      <c r="J19480"/>
      <c r="K19480" s="2"/>
      <c r="L19480" s="60"/>
    </row>
    <row r="19481" spans="1:12">
      <c r="A19481"/>
      <c r="B19481"/>
      <c r="C19481"/>
      <c r="D19481"/>
      <c r="E19481"/>
      <c r="F19481"/>
      <c r="G19481"/>
      <c r="H19481"/>
      <c r="I19481" s="75"/>
      <c r="J19481"/>
      <c r="K19481" s="2"/>
      <c r="L19481" s="60"/>
    </row>
    <row r="19482" spans="1:12">
      <c r="A19482"/>
      <c r="B19482"/>
      <c r="C19482"/>
      <c r="D19482"/>
      <c r="E19482"/>
      <c r="F19482"/>
      <c r="G19482"/>
      <c r="H19482"/>
      <c r="I19482" s="75"/>
      <c r="J19482"/>
      <c r="K19482" s="2"/>
      <c r="L19482" s="60"/>
    </row>
    <row r="19483" spans="1:12">
      <c r="A19483"/>
      <c r="B19483"/>
      <c r="C19483"/>
      <c r="D19483"/>
      <c r="E19483"/>
      <c r="F19483"/>
      <c r="G19483"/>
      <c r="H19483"/>
      <c r="I19483" s="75"/>
      <c r="J19483"/>
      <c r="K19483" s="2"/>
      <c r="L19483" s="60"/>
    </row>
    <row r="19484" spans="1:12">
      <c r="A19484"/>
      <c r="B19484"/>
      <c r="C19484"/>
      <c r="D19484"/>
      <c r="E19484"/>
      <c r="F19484"/>
      <c r="G19484"/>
      <c r="H19484"/>
      <c r="I19484" s="75"/>
      <c r="J19484"/>
      <c r="K19484" s="2"/>
      <c r="L19484" s="60"/>
    </row>
    <row r="19485" spans="1:12">
      <c r="A19485"/>
      <c r="B19485"/>
      <c r="C19485"/>
      <c r="D19485"/>
      <c r="E19485"/>
      <c r="F19485"/>
      <c r="G19485"/>
      <c r="H19485"/>
      <c r="I19485"/>
      <c r="J19485"/>
      <c r="K19485" s="2"/>
      <c r="L19485" s="60"/>
    </row>
    <row r="19486" spans="1:12">
      <c r="A19486"/>
      <c r="B19486"/>
      <c r="C19486"/>
      <c r="D19486"/>
      <c r="E19486"/>
      <c r="F19486"/>
      <c r="G19486"/>
      <c r="H19486"/>
      <c r="I19486"/>
      <c r="J19486"/>
      <c r="K19486" s="2"/>
      <c r="L19486" s="60"/>
    </row>
    <row r="19487" spans="1:12">
      <c r="A19487"/>
      <c r="B19487"/>
      <c r="C19487"/>
      <c r="D19487"/>
      <c r="E19487"/>
      <c r="F19487"/>
      <c r="G19487"/>
      <c r="H19487"/>
      <c r="I19487"/>
      <c r="J19487"/>
      <c r="K19487" s="2"/>
      <c r="L19487" s="60"/>
    </row>
    <row r="19488" spans="1:12">
      <c r="A19488"/>
      <c r="B19488"/>
      <c r="C19488"/>
      <c r="D19488"/>
      <c r="E19488"/>
      <c r="F19488"/>
      <c r="G19488"/>
      <c r="H19488"/>
      <c r="I19488"/>
      <c r="J19488"/>
      <c r="K19488" s="2"/>
      <c r="L19488" s="60"/>
    </row>
    <row r="19489" spans="1:12">
      <c r="A19489"/>
      <c r="B19489"/>
      <c r="C19489"/>
      <c r="D19489"/>
      <c r="E19489"/>
      <c r="F19489"/>
      <c r="G19489"/>
      <c r="H19489"/>
      <c r="I19489" s="75"/>
      <c r="J19489"/>
      <c r="K19489" s="2"/>
      <c r="L19489" s="60"/>
    </row>
    <row r="19490" spans="1:12">
      <c r="A19490"/>
      <c r="B19490"/>
      <c r="C19490"/>
      <c r="D19490"/>
      <c r="E19490"/>
      <c r="F19490"/>
      <c r="G19490"/>
      <c r="H19490"/>
      <c r="I19490" s="75"/>
      <c r="J19490"/>
      <c r="K19490" s="2"/>
      <c r="L19490" s="60"/>
    </row>
    <row r="19491" spans="1:12">
      <c r="A19491"/>
      <c r="B19491"/>
      <c r="C19491"/>
      <c r="D19491"/>
      <c r="E19491"/>
      <c r="F19491"/>
      <c r="G19491"/>
      <c r="H19491"/>
      <c r="I19491"/>
      <c r="J19491"/>
      <c r="K19491" s="2"/>
      <c r="L19491" s="60"/>
    </row>
    <row r="19492" spans="1:12">
      <c r="A19492"/>
      <c r="B19492"/>
      <c r="C19492"/>
      <c r="D19492"/>
      <c r="E19492"/>
      <c r="F19492"/>
      <c r="G19492"/>
      <c r="H19492"/>
      <c r="I19492"/>
      <c r="J19492"/>
      <c r="K19492" s="2"/>
      <c r="L19492" s="60"/>
    </row>
    <row r="19493" spans="1:12">
      <c r="A19493"/>
      <c r="B19493"/>
      <c r="C19493"/>
      <c r="D19493"/>
      <c r="E19493"/>
      <c r="F19493"/>
      <c r="G19493"/>
      <c r="H19493"/>
      <c r="I19493"/>
      <c r="J19493"/>
      <c r="K19493" s="2"/>
      <c r="L19493" s="60"/>
    </row>
    <row r="19494" spans="1:12">
      <c r="A19494"/>
      <c r="B19494"/>
      <c r="C19494"/>
      <c r="D19494"/>
      <c r="E19494"/>
      <c r="F19494"/>
      <c r="G19494"/>
      <c r="H19494"/>
      <c r="I19494"/>
      <c r="J19494"/>
      <c r="K19494" s="2"/>
      <c r="L19494" s="60"/>
    </row>
    <row r="19495" spans="1:12">
      <c r="A19495"/>
      <c r="B19495"/>
      <c r="C19495"/>
      <c r="D19495"/>
      <c r="E19495"/>
      <c r="F19495"/>
      <c r="G19495"/>
      <c r="H19495"/>
      <c r="I19495"/>
      <c r="J19495"/>
      <c r="K19495" s="2"/>
      <c r="L19495" s="60"/>
    </row>
    <row r="19496" spans="1:12">
      <c r="A19496"/>
      <c r="B19496"/>
      <c r="C19496"/>
      <c r="D19496"/>
      <c r="E19496"/>
      <c r="F19496"/>
      <c r="G19496"/>
      <c r="H19496"/>
      <c r="I19496" s="75"/>
      <c r="J19496"/>
      <c r="K19496" s="2"/>
      <c r="L19496" s="60"/>
    </row>
    <row r="19497" spans="1:12">
      <c r="A19497"/>
      <c r="B19497"/>
      <c r="C19497"/>
      <c r="D19497"/>
      <c r="E19497"/>
      <c r="F19497"/>
      <c r="G19497"/>
      <c r="H19497"/>
      <c r="I19497" s="75"/>
      <c r="J19497"/>
      <c r="K19497" s="2"/>
      <c r="L19497" s="60"/>
    </row>
    <row r="19498" spans="1:12">
      <c r="A19498"/>
      <c r="B19498"/>
      <c r="C19498"/>
      <c r="D19498"/>
      <c r="E19498"/>
      <c r="F19498"/>
      <c r="G19498"/>
      <c r="H19498"/>
      <c r="I19498"/>
      <c r="J19498"/>
      <c r="K19498" s="2"/>
      <c r="L19498" s="60"/>
    </row>
    <row r="19499" spans="1:12">
      <c r="A19499"/>
      <c r="B19499"/>
      <c r="C19499"/>
      <c r="D19499"/>
      <c r="E19499"/>
      <c r="F19499"/>
      <c r="G19499"/>
      <c r="H19499"/>
      <c r="I19499"/>
      <c r="J19499"/>
      <c r="K19499" s="2"/>
      <c r="L19499" s="60"/>
    </row>
    <row r="19500" spans="1:12">
      <c r="A19500"/>
      <c r="B19500"/>
      <c r="C19500"/>
      <c r="D19500"/>
      <c r="E19500"/>
      <c r="F19500"/>
      <c r="G19500"/>
      <c r="H19500"/>
      <c r="I19500"/>
      <c r="J19500"/>
      <c r="K19500" s="2"/>
      <c r="L19500" s="60"/>
    </row>
    <row r="19501" spans="1:12">
      <c r="A19501"/>
      <c r="B19501"/>
      <c r="C19501"/>
      <c r="D19501"/>
      <c r="E19501"/>
      <c r="F19501"/>
      <c r="G19501"/>
      <c r="H19501"/>
      <c r="I19501"/>
      <c r="J19501"/>
      <c r="K19501" s="2"/>
      <c r="L19501" s="60"/>
    </row>
    <row r="19502" spans="1:12">
      <c r="A19502"/>
      <c r="B19502"/>
      <c r="C19502"/>
      <c r="D19502"/>
      <c r="E19502"/>
      <c r="F19502"/>
      <c r="G19502"/>
      <c r="H19502"/>
      <c r="I19502"/>
      <c r="J19502"/>
      <c r="K19502" s="2"/>
      <c r="L19502" s="60"/>
    </row>
    <row r="19503" spans="1:12">
      <c r="A19503"/>
      <c r="B19503"/>
      <c r="C19503"/>
      <c r="D19503"/>
      <c r="E19503"/>
      <c r="F19503"/>
      <c r="G19503"/>
      <c r="H19503"/>
      <c r="I19503" s="75"/>
      <c r="J19503"/>
      <c r="K19503" s="2"/>
      <c r="L19503" s="60"/>
    </row>
    <row r="19504" spans="1:12">
      <c r="A19504"/>
      <c r="B19504"/>
      <c r="C19504"/>
      <c r="D19504"/>
      <c r="E19504"/>
      <c r="F19504"/>
      <c r="G19504"/>
      <c r="H19504"/>
      <c r="I19504" s="75"/>
      <c r="J19504"/>
      <c r="K19504" s="2"/>
      <c r="L19504" s="60"/>
    </row>
    <row r="19505" spans="1:12">
      <c r="A19505"/>
      <c r="B19505"/>
      <c r="C19505"/>
      <c r="D19505"/>
      <c r="E19505"/>
      <c r="F19505"/>
      <c r="G19505"/>
      <c r="H19505"/>
      <c r="I19505"/>
      <c r="J19505"/>
      <c r="K19505" s="2"/>
      <c r="L19505" s="60"/>
    </row>
    <row r="19506" spans="1:12">
      <c r="A19506"/>
      <c r="B19506"/>
      <c r="C19506"/>
      <c r="D19506"/>
      <c r="E19506"/>
      <c r="F19506"/>
      <c r="G19506"/>
      <c r="H19506"/>
      <c r="I19506"/>
      <c r="J19506"/>
      <c r="K19506" s="2"/>
      <c r="L19506" s="60"/>
    </row>
    <row r="19507" spans="1:12">
      <c r="A19507"/>
      <c r="B19507"/>
      <c r="C19507"/>
      <c r="D19507"/>
      <c r="E19507"/>
      <c r="F19507"/>
      <c r="G19507"/>
      <c r="H19507"/>
      <c r="I19507"/>
      <c r="J19507"/>
      <c r="K19507" s="2"/>
      <c r="L19507" s="60"/>
    </row>
    <row r="19508" spans="1:12">
      <c r="A19508"/>
      <c r="B19508"/>
      <c r="C19508"/>
      <c r="D19508"/>
      <c r="E19508"/>
      <c r="F19508"/>
      <c r="G19508"/>
      <c r="H19508"/>
      <c r="I19508"/>
      <c r="J19508"/>
      <c r="K19508" s="2"/>
      <c r="L19508" s="60"/>
    </row>
    <row r="19509" spans="1:12">
      <c r="A19509"/>
      <c r="B19509"/>
      <c r="C19509"/>
      <c r="D19509"/>
      <c r="E19509"/>
      <c r="F19509"/>
      <c r="G19509"/>
      <c r="H19509"/>
      <c r="I19509"/>
      <c r="J19509"/>
      <c r="K19509" s="2"/>
      <c r="L19509" s="60"/>
    </row>
    <row r="19510" spans="1:12">
      <c r="A19510"/>
      <c r="B19510"/>
      <c r="C19510"/>
      <c r="D19510"/>
      <c r="E19510"/>
      <c r="F19510"/>
      <c r="G19510"/>
      <c r="H19510"/>
      <c r="I19510" s="75"/>
      <c r="J19510"/>
      <c r="K19510" s="2"/>
      <c r="L19510" s="60"/>
    </row>
    <row r="19511" spans="1:12">
      <c r="A19511"/>
      <c r="B19511"/>
      <c r="C19511"/>
      <c r="D19511"/>
      <c r="E19511"/>
      <c r="F19511"/>
      <c r="G19511"/>
      <c r="H19511"/>
      <c r="I19511" s="75"/>
      <c r="J19511"/>
      <c r="K19511" s="2"/>
      <c r="L19511" s="60"/>
    </row>
    <row r="19512" spans="1:12">
      <c r="A19512"/>
      <c r="B19512"/>
      <c r="C19512"/>
      <c r="D19512"/>
      <c r="E19512"/>
      <c r="F19512"/>
      <c r="G19512"/>
      <c r="H19512"/>
      <c r="I19512" s="75"/>
      <c r="J19512"/>
      <c r="K19512" s="2"/>
      <c r="L19512" s="60"/>
    </row>
    <row r="19513" spans="1:12">
      <c r="A19513"/>
      <c r="B19513"/>
      <c r="C19513"/>
      <c r="D19513"/>
      <c r="E19513"/>
      <c r="F19513"/>
      <c r="G19513"/>
      <c r="H19513"/>
      <c r="I19513"/>
      <c r="J19513"/>
      <c r="K19513" s="2"/>
      <c r="L19513" s="60"/>
    </row>
    <row r="19514" spans="1:12">
      <c r="A19514"/>
      <c r="B19514"/>
      <c r="C19514"/>
      <c r="D19514"/>
      <c r="E19514"/>
      <c r="F19514"/>
      <c r="G19514"/>
      <c r="H19514"/>
      <c r="I19514"/>
      <c r="J19514"/>
      <c r="K19514" s="2"/>
      <c r="L19514" s="60"/>
    </row>
    <row r="19515" spans="1:12">
      <c r="A19515"/>
      <c r="B19515"/>
      <c r="C19515"/>
      <c r="D19515"/>
      <c r="E19515"/>
      <c r="F19515"/>
      <c r="G19515"/>
      <c r="H19515"/>
      <c r="I19515"/>
      <c r="J19515"/>
      <c r="K19515" s="2"/>
      <c r="L19515" s="60"/>
    </row>
    <row r="19516" spans="1:12">
      <c r="A19516"/>
      <c r="B19516"/>
      <c r="C19516"/>
      <c r="D19516"/>
      <c r="E19516"/>
      <c r="F19516"/>
      <c r="G19516"/>
      <c r="H19516"/>
      <c r="I19516"/>
      <c r="J19516"/>
      <c r="K19516" s="2"/>
      <c r="L19516" s="60"/>
    </row>
    <row r="19517" spans="1:12">
      <c r="A19517"/>
      <c r="B19517"/>
      <c r="C19517"/>
      <c r="D19517"/>
      <c r="E19517"/>
      <c r="F19517"/>
      <c r="G19517"/>
      <c r="H19517"/>
      <c r="I19517" s="75"/>
      <c r="J19517"/>
      <c r="K19517" s="2"/>
      <c r="L19517" s="60"/>
    </row>
    <row r="19518" spans="1:12">
      <c r="A19518"/>
      <c r="B19518"/>
      <c r="C19518"/>
      <c r="D19518"/>
      <c r="E19518"/>
      <c r="F19518"/>
      <c r="G19518"/>
      <c r="H19518"/>
      <c r="I19518" s="75"/>
      <c r="J19518"/>
      <c r="K19518" s="2"/>
      <c r="L19518" s="60"/>
    </row>
    <row r="19519" spans="1:12">
      <c r="A19519"/>
      <c r="B19519"/>
      <c r="C19519"/>
      <c r="D19519"/>
      <c r="E19519"/>
      <c r="F19519"/>
      <c r="G19519"/>
      <c r="H19519"/>
      <c r="I19519"/>
      <c r="J19519"/>
      <c r="K19519" s="2"/>
      <c r="L19519" s="60"/>
    </row>
    <row r="19520" spans="1:12">
      <c r="A19520"/>
      <c r="B19520"/>
      <c r="C19520"/>
      <c r="D19520"/>
      <c r="E19520"/>
      <c r="F19520"/>
      <c r="G19520"/>
      <c r="H19520"/>
      <c r="I19520"/>
      <c r="J19520"/>
      <c r="K19520" s="2"/>
      <c r="L19520" s="60"/>
    </row>
    <row r="19521" spans="1:12">
      <c r="A19521"/>
      <c r="B19521"/>
      <c r="C19521"/>
      <c r="D19521"/>
      <c r="E19521"/>
      <c r="F19521"/>
      <c r="G19521"/>
      <c r="H19521"/>
      <c r="I19521"/>
      <c r="J19521"/>
      <c r="K19521" s="2"/>
      <c r="L19521" s="60"/>
    </row>
    <row r="19522" spans="1:12">
      <c r="A19522"/>
      <c r="B19522"/>
      <c r="C19522"/>
      <c r="D19522"/>
      <c r="E19522"/>
      <c r="F19522"/>
      <c r="G19522"/>
      <c r="H19522"/>
      <c r="I19522"/>
      <c r="J19522"/>
      <c r="K19522" s="2"/>
      <c r="L19522" s="60"/>
    </row>
    <row r="19523" spans="1:12">
      <c r="A19523"/>
      <c r="B19523"/>
      <c r="C19523"/>
      <c r="D19523"/>
      <c r="E19523"/>
      <c r="F19523"/>
      <c r="G19523"/>
      <c r="H19523"/>
      <c r="I19523"/>
      <c r="J19523"/>
      <c r="K19523" s="2"/>
      <c r="L19523" s="60"/>
    </row>
    <row r="19524" spans="1:12">
      <c r="A19524"/>
      <c r="B19524"/>
      <c r="C19524"/>
      <c r="D19524"/>
      <c r="E19524"/>
      <c r="F19524"/>
      <c r="G19524"/>
      <c r="H19524"/>
      <c r="I19524"/>
      <c r="J19524"/>
      <c r="K19524" s="2"/>
      <c r="L19524" s="60"/>
    </row>
    <row r="19525" spans="1:12">
      <c r="A19525"/>
      <c r="B19525"/>
      <c r="C19525"/>
      <c r="D19525"/>
      <c r="E19525"/>
      <c r="F19525"/>
      <c r="G19525"/>
      <c r="H19525"/>
      <c r="I19525"/>
      <c r="J19525"/>
      <c r="K19525" s="2"/>
      <c r="L19525" s="60"/>
    </row>
    <row r="19526" spans="1:12">
      <c r="A19526"/>
      <c r="B19526"/>
      <c r="C19526"/>
      <c r="D19526"/>
      <c r="E19526"/>
      <c r="F19526"/>
      <c r="G19526"/>
      <c r="H19526"/>
      <c r="I19526"/>
      <c r="J19526"/>
      <c r="K19526" s="2"/>
      <c r="L19526" s="60"/>
    </row>
    <row r="19527" spans="1:12">
      <c r="A19527"/>
      <c r="B19527"/>
      <c r="C19527"/>
      <c r="D19527"/>
      <c r="E19527"/>
      <c r="F19527"/>
      <c r="G19527"/>
      <c r="H19527"/>
      <c r="I19527"/>
      <c r="J19527"/>
      <c r="K19527" s="2"/>
      <c r="L19527" s="60"/>
    </row>
    <row r="19528" spans="1:12">
      <c r="A19528"/>
      <c r="B19528"/>
      <c r="C19528"/>
      <c r="D19528"/>
      <c r="E19528"/>
      <c r="F19528"/>
      <c r="G19528"/>
      <c r="H19528"/>
      <c r="I19528"/>
      <c r="J19528"/>
      <c r="K19528" s="2"/>
      <c r="L19528" s="60"/>
    </row>
    <row r="19529" spans="1:12">
      <c r="A19529"/>
      <c r="B19529"/>
      <c r="C19529"/>
      <c r="D19529"/>
      <c r="E19529"/>
      <c r="F19529"/>
      <c r="G19529"/>
      <c r="H19529"/>
      <c r="I19529"/>
      <c r="J19529"/>
      <c r="K19529" s="2"/>
      <c r="L19529" s="60"/>
    </row>
    <row r="19530" spans="1:12">
      <c r="A19530"/>
      <c r="B19530"/>
      <c r="C19530"/>
      <c r="D19530"/>
      <c r="E19530"/>
      <c r="F19530"/>
      <c r="G19530"/>
      <c r="H19530"/>
      <c r="I19530"/>
      <c r="J19530"/>
      <c r="K19530" s="2"/>
      <c r="L19530" s="60"/>
    </row>
    <row r="19531" spans="1:12">
      <c r="A19531"/>
      <c r="B19531"/>
      <c r="C19531"/>
      <c r="D19531"/>
      <c r="E19531"/>
      <c r="F19531"/>
      <c r="G19531"/>
      <c r="H19531"/>
      <c r="I19531"/>
      <c r="J19531"/>
      <c r="K19531" s="2"/>
      <c r="L19531" s="60"/>
    </row>
    <row r="19532" spans="1:12">
      <c r="A19532"/>
      <c r="B19532"/>
      <c r="C19532"/>
      <c r="D19532"/>
      <c r="E19532"/>
      <c r="F19532"/>
      <c r="G19532"/>
      <c r="H19532"/>
      <c r="I19532"/>
      <c r="J19532"/>
      <c r="K19532" s="2"/>
      <c r="L19532" s="60"/>
    </row>
    <row r="19533" spans="1:12">
      <c r="A19533"/>
      <c r="B19533"/>
      <c r="C19533"/>
      <c r="D19533"/>
      <c r="E19533"/>
      <c r="F19533"/>
      <c r="G19533"/>
      <c r="H19533"/>
      <c r="I19533"/>
      <c r="J19533"/>
      <c r="K19533" s="2"/>
      <c r="L19533" s="60"/>
    </row>
    <row r="19534" spans="1:12">
      <c r="A19534"/>
      <c r="B19534"/>
      <c r="C19534"/>
      <c r="D19534"/>
      <c r="E19534"/>
      <c r="F19534"/>
      <c r="G19534"/>
      <c r="H19534"/>
      <c r="I19534"/>
      <c r="J19534"/>
      <c r="K19534" s="2"/>
      <c r="L19534" s="60"/>
    </row>
    <row r="19535" spans="1:12">
      <c r="A19535"/>
      <c r="B19535"/>
      <c r="C19535"/>
      <c r="D19535"/>
      <c r="E19535"/>
      <c r="F19535"/>
      <c r="G19535"/>
      <c r="H19535"/>
      <c r="I19535"/>
      <c r="J19535"/>
      <c r="K19535" s="2"/>
      <c r="L19535" s="60"/>
    </row>
    <row r="19536" spans="1:12">
      <c r="A19536"/>
      <c r="B19536"/>
      <c r="C19536"/>
      <c r="D19536"/>
      <c r="E19536"/>
      <c r="F19536"/>
      <c r="G19536"/>
      <c r="H19536"/>
      <c r="I19536"/>
      <c r="J19536"/>
      <c r="K19536" s="2"/>
      <c r="L19536" s="60"/>
    </row>
    <row r="19537" spans="1:12">
      <c r="A19537"/>
      <c r="B19537"/>
      <c r="C19537"/>
      <c r="D19537"/>
      <c r="E19537"/>
      <c r="F19537"/>
      <c r="G19537"/>
      <c r="H19537"/>
      <c r="I19537"/>
      <c r="J19537"/>
      <c r="K19537" s="2"/>
      <c r="L19537" s="60"/>
    </row>
    <row r="19538" spans="1:12">
      <c r="A19538"/>
      <c r="B19538"/>
      <c r="C19538"/>
      <c r="D19538"/>
      <c r="E19538"/>
      <c r="F19538"/>
      <c r="G19538"/>
      <c r="H19538"/>
      <c r="I19538"/>
      <c r="J19538"/>
      <c r="K19538" s="2"/>
      <c r="L19538" s="60"/>
    </row>
    <row r="19539" spans="1:12">
      <c r="A19539"/>
      <c r="B19539"/>
      <c r="C19539"/>
      <c r="D19539"/>
      <c r="E19539"/>
      <c r="F19539"/>
      <c r="G19539"/>
      <c r="H19539"/>
      <c r="I19539"/>
      <c r="J19539"/>
      <c r="K19539" s="2"/>
      <c r="L19539" s="60"/>
    </row>
    <row r="19540" spans="1:12">
      <c r="A19540"/>
      <c r="B19540"/>
      <c r="C19540"/>
      <c r="D19540"/>
      <c r="E19540"/>
      <c r="F19540"/>
      <c r="G19540"/>
      <c r="H19540"/>
      <c r="I19540"/>
      <c r="J19540"/>
      <c r="K19540" s="2"/>
      <c r="L19540" s="60"/>
    </row>
    <row r="19541" spans="1:12">
      <c r="A19541"/>
      <c r="B19541"/>
      <c r="C19541"/>
      <c r="D19541"/>
      <c r="E19541"/>
      <c r="F19541"/>
      <c r="G19541"/>
      <c r="H19541"/>
      <c r="I19541"/>
      <c r="J19541"/>
      <c r="K19541" s="2"/>
      <c r="L19541" s="60"/>
    </row>
    <row r="19542" spans="1:12">
      <c r="A19542"/>
      <c r="B19542"/>
      <c r="C19542"/>
      <c r="D19542"/>
      <c r="E19542"/>
      <c r="F19542"/>
      <c r="G19542"/>
      <c r="H19542"/>
      <c r="I19542"/>
      <c r="J19542"/>
      <c r="K19542" s="2"/>
      <c r="L19542" s="60"/>
    </row>
    <row r="19543" spans="1:12">
      <c r="A19543"/>
      <c r="B19543"/>
      <c r="C19543"/>
      <c r="D19543"/>
      <c r="E19543"/>
      <c r="F19543"/>
      <c r="G19543"/>
      <c r="H19543"/>
      <c r="I19543"/>
      <c r="J19543"/>
      <c r="K19543" s="2"/>
      <c r="L19543" s="60"/>
    </row>
    <row r="19544" spans="1:12">
      <c r="A19544"/>
      <c r="B19544"/>
      <c r="C19544"/>
      <c r="D19544"/>
      <c r="E19544"/>
      <c r="F19544"/>
      <c r="G19544"/>
      <c r="H19544"/>
      <c r="I19544"/>
      <c r="J19544"/>
      <c r="K19544" s="2"/>
      <c r="L19544" s="60"/>
    </row>
    <row r="19545" spans="1:12">
      <c r="A19545"/>
      <c r="B19545"/>
      <c r="C19545"/>
      <c r="D19545"/>
      <c r="E19545"/>
      <c r="F19545"/>
      <c r="G19545"/>
      <c r="H19545"/>
      <c r="I19545" s="75"/>
      <c r="J19545"/>
      <c r="K19545" s="2"/>
      <c r="L19545" s="60"/>
    </row>
    <row r="19546" spans="1:12">
      <c r="A19546"/>
      <c r="B19546"/>
      <c r="C19546"/>
      <c r="D19546"/>
      <c r="E19546"/>
      <c r="F19546"/>
      <c r="G19546"/>
      <c r="H19546"/>
      <c r="I19546" s="75"/>
      <c r="J19546"/>
      <c r="K19546" s="2"/>
      <c r="L19546" s="60"/>
    </row>
    <row r="19547" spans="1:12">
      <c r="A19547"/>
      <c r="B19547"/>
      <c r="C19547"/>
      <c r="D19547"/>
      <c r="E19547"/>
      <c r="F19547"/>
      <c r="G19547"/>
      <c r="H19547"/>
      <c r="I19547" s="75"/>
      <c r="J19547"/>
      <c r="K19547" s="2"/>
      <c r="L19547" s="60"/>
    </row>
    <row r="19548" spans="1:12">
      <c r="A19548"/>
      <c r="B19548"/>
      <c r="C19548"/>
      <c r="D19548"/>
      <c r="E19548"/>
      <c r="F19548"/>
      <c r="G19548"/>
      <c r="H19548"/>
      <c r="I19548" s="75"/>
      <c r="J19548"/>
      <c r="K19548" s="2"/>
      <c r="L19548" s="60"/>
    </row>
    <row r="19549" spans="1:12">
      <c r="A19549"/>
      <c r="B19549"/>
      <c r="C19549"/>
      <c r="D19549"/>
      <c r="E19549"/>
      <c r="F19549"/>
      <c r="G19549"/>
      <c r="H19549"/>
      <c r="I19549" s="75"/>
      <c r="J19549"/>
      <c r="K19549" s="2"/>
      <c r="L19549" s="60"/>
    </row>
    <row r="19550" spans="1:12">
      <c r="A19550"/>
      <c r="B19550"/>
      <c r="C19550"/>
      <c r="D19550"/>
      <c r="E19550"/>
      <c r="F19550"/>
      <c r="G19550"/>
      <c r="H19550"/>
      <c r="I19550" s="75"/>
      <c r="J19550"/>
      <c r="K19550" s="2"/>
      <c r="L19550" s="60"/>
    </row>
    <row r="19551" spans="1:12">
      <c r="A19551"/>
      <c r="B19551"/>
      <c r="C19551"/>
      <c r="D19551"/>
      <c r="E19551"/>
      <c r="F19551"/>
      <c r="G19551"/>
      <c r="H19551"/>
      <c r="I19551" s="75"/>
      <c r="J19551"/>
      <c r="K19551" s="2"/>
      <c r="L19551" s="60"/>
    </row>
    <row r="19552" spans="1:12">
      <c r="A19552"/>
      <c r="B19552"/>
      <c r="C19552"/>
      <c r="D19552"/>
      <c r="E19552"/>
      <c r="F19552"/>
      <c r="G19552"/>
      <c r="H19552"/>
      <c r="I19552" s="75"/>
      <c r="J19552"/>
      <c r="K19552" s="2"/>
      <c r="L19552" s="60"/>
    </row>
    <row r="19553" spans="1:12">
      <c r="A19553"/>
      <c r="B19553"/>
      <c r="C19553"/>
      <c r="D19553"/>
      <c r="E19553"/>
      <c r="F19553"/>
      <c r="G19553"/>
      <c r="H19553"/>
      <c r="I19553" s="75"/>
      <c r="J19553"/>
      <c r="K19553" s="2"/>
      <c r="L19553" s="60"/>
    </row>
    <row r="19554" spans="1:12">
      <c r="A19554"/>
      <c r="B19554"/>
      <c r="C19554"/>
      <c r="D19554"/>
      <c r="E19554"/>
      <c r="F19554"/>
      <c r="G19554"/>
      <c r="H19554"/>
      <c r="I19554" s="75"/>
      <c r="J19554"/>
      <c r="K19554" s="2"/>
      <c r="L19554" s="60"/>
    </row>
    <row r="19555" spans="1:12">
      <c r="A19555"/>
      <c r="B19555"/>
      <c r="C19555"/>
      <c r="D19555"/>
      <c r="E19555"/>
      <c r="F19555"/>
      <c r="G19555"/>
      <c r="H19555"/>
      <c r="I19555"/>
      <c r="J19555"/>
      <c r="K19555" s="2"/>
      <c r="L19555" s="60"/>
    </row>
    <row r="19556" spans="1:12">
      <c r="A19556"/>
      <c r="B19556"/>
      <c r="C19556"/>
      <c r="D19556"/>
      <c r="E19556"/>
      <c r="F19556"/>
      <c r="G19556"/>
      <c r="H19556"/>
      <c r="I19556"/>
      <c r="J19556"/>
      <c r="K19556" s="2"/>
      <c r="L19556" s="60"/>
    </row>
    <row r="19557" spans="1:12">
      <c r="A19557"/>
      <c r="B19557"/>
      <c r="C19557"/>
      <c r="D19557"/>
      <c r="E19557"/>
      <c r="F19557"/>
      <c r="G19557"/>
      <c r="H19557"/>
      <c r="I19557"/>
      <c r="J19557"/>
      <c r="K19557" s="2"/>
      <c r="L19557" s="60"/>
    </row>
    <row r="19558" spans="1:12">
      <c r="A19558"/>
      <c r="B19558"/>
      <c r="C19558"/>
      <c r="D19558"/>
      <c r="E19558"/>
      <c r="F19558"/>
      <c r="G19558"/>
      <c r="H19558"/>
      <c r="I19558"/>
      <c r="J19558"/>
      <c r="K19558" s="2"/>
      <c r="L19558" s="60"/>
    </row>
    <row r="19559" spans="1:12">
      <c r="A19559"/>
      <c r="B19559"/>
      <c r="C19559"/>
      <c r="D19559"/>
      <c r="E19559"/>
      <c r="F19559"/>
      <c r="G19559"/>
      <c r="H19559"/>
      <c r="I19559"/>
      <c r="J19559"/>
      <c r="K19559" s="2"/>
      <c r="L19559" s="60"/>
    </row>
    <row r="19560" spans="1:12">
      <c r="A19560"/>
      <c r="B19560"/>
      <c r="C19560"/>
      <c r="D19560"/>
      <c r="E19560"/>
      <c r="F19560"/>
      <c r="G19560"/>
      <c r="H19560"/>
      <c r="I19560"/>
      <c r="J19560"/>
      <c r="K19560" s="2"/>
      <c r="L19560" s="60"/>
    </row>
    <row r="19561" spans="1:12">
      <c r="A19561"/>
      <c r="B19561"/>
      <c r="C19561"/>
      <c r="D19561"/>
      <c r="E19561"/>
      <c r="F19561"/>
      <c r="G19561"/>
      <c r="H19561"/>
      <c r="I19561"/>
      <c r="J19561"/>
      <c r="K19561" s="2"/>
      <c r="L19561" s="60"/>
    </row>
    <row r="19562" spans="1:12">
      <c r="A19562"/>
      <c r="B19562"/>
      <c r="C19562"/>
      <c r="D19562"/>
      <c r="E19562"/>
      <c r="F19562"/>
      <c r="G19562"/>
      <c r="H19562"/>
      <c r="I19562"/>
      <c r="J19562"/>
      <c r="K19562" s="2"/>
      <c r="L19562" s="60"/>
    </row>
    <row r="19563" spans="1:12">
      <c r="A19563"/>
      <c r="B19563"/>
      <c r="C19563"/>
      <c r="D19563"/>
      <c r="E19563"/>
      <c r="F19563"/>
      <c r="G19563"/>
      <c r="H19563"/>
      <c r="I19563"/>
      <c r="J19563"/>
      <c r="K19563" s="2"/>
      <c r="L19563" s="60"/>
    </row>
    <row r="19564" spans="1:12">
      <c r="A19564"/>
      <c r="B19564"/>
      <c r="C19564"/>
      <c r="D19564"/>
      <c r="E19564"/>
      <c r="F19564"/>
      <c r="G19564"/>
      <c r="H19564"/>
      <c r="I19564"/>
      <c r="J19564"/>
      <c r="K19564" s="2"/>
      <c r="L19564" s="60"/>
    </row>
    <row r="19565" spans="1:12">
      <c r="A19565"/>
      <c r="B19565"/>
      <c r="C19565"/>
      <c r="D19565"/>
      <c r="E19565"/>
      <c r="F19565"/>
      <c r="G19565"/>
      <c r="H19565"/>
      <c r="I19565"/>
      <c r="J19565"/>
      <c r="K19565" s="2"/>
      <c r="L19565" s="60"/>
    </row>
    <row r="19566" spans="1:12">
      <c r="A19566"/>
      <c r="B19566"/>
      <c r="C19566"/>
      <c r="D19566"/>
      <c r="E19566"/>
      <c r="F19566"/>
      <c r="G19566"/>
      <c r="H19566"/>
      <c r="I19566"/>
      <c r="J19566"/>
      <c r="K19566" s="2"/>
      <c r="L19566" s="60"/>
    </row>
    <row r="19567" spans="1:12">
      <c r="A19567"/>
      <c r="B19567"/>
      <c r="C19567"/>
      <c r="D19567"/>
      <c r="E19567"/>
      <c r="F19567"/>
      <c r="G19567"/>
      <c r="H19567"/>
      <c r="I19567"/>
      <c r="J19567"/>
      <c r="K19567" s="2"/>
      <c r="L19567" s="60"/>
    </row>
    <row r="19568" spans="1:12">
      <c r="A19568"/>
      <c r="B19568"/>
      <c r="C19568"/>
      <c r="D19568"/>
      <c r="E19568"/>
      <c r="F19568"/>
      <c r="G19568"/>
      <c r="H19568"/>
      <c r="I19568"/>
      <c r="J19568"/>
      <c r="K19568" s="2"/>
      <c r="L19568" s="60"/>
    </row>
    <row r="19569" spans="1:12">
      <c r="A19569"/>
      <c r="B19569"/>
      <c r="C19569"/>
      <c r="D19569"/>
      <c r="E19569"/>
      <c r="F19569"/>
      <c r="G19569"/>
      <c r="H19569"/>
      <c r="I19569"/>
      <c r="J19569"/>
      <c r="K19569" s="2"/>
      <c r="L19569" s="60"/>
    </row>
    <row r="19570" spans="1:12">
      <c r="A19570"/>
      <c r="B19570"/>
      <c r="C19570"/>
      <c r="D19570"/>
      <c r="E19570"/>
      <c r="F19570"/>
      <c r="G19570"/>
      <c r="H19570"/>
      <c r="I19570"/>
      <c r="J19570"/>
      <c r="K19570" s="2"/>
      <c r="L19570" s="60"/>
    </row>
    <row r="19571" spans="1:12">
      <c r="A19571"/>
      <c r="B19571"/>
      <c r="C19571"/>
      <c r="D19571"/>
      <c r="E19571"/>
      <c r="F19571"/>
      <c r="G19571"/>
      <c r="H19571"/>
      <c r="I19571"/>
      <c r="J19571"/>
      <c r="K19571" s="2"/>
      <c r="L19571" s="60"/>
    </row>
    <row r="19572" spans="1:12">
      <c r="A19572"/>
      <c r="B19572"/>
      <c r="C19572"/>
      <c r="D19572"/>
      <c r="E19572"/>
      <c r="F19572"/>
      <c r="G19572"/>
      <c r="H19572"/>
      <c r="I19572"/>
      <c r="J19572"/>
      <c r="K19572" s="2"/>
      <c r="L19572" s="60"/>
    </row>
    <row r="19573" spans="1:12">
      <c r="A19573"/>
      <c r="B19573"/>
      <c r="C19573"/>
      <c r="D19573"/>
      <c r="E19573"/>
      <c r="F19573"/>
      <c r="G19573"/>
      <c r="H19573"/>
      <c r="I19573"/>
      <c r="J19573"/>
      <c r="K19573" s="2"/>
      <c r="L19573" s="60"/>
    </row>
    <row r="19574" spans="1:12">
      <c r="A19574"/>
      <c r="B19574"/>
      <c r="C19574"/>
      <c r="D19574"/>
      <c r="E19574"/>
      <c r="F19574"/>
      <c r="G19574"/>
      <c r="H19574"/>
      <c r="I19574"/>
      <c r="J19574"/>
      <c r="K19574" s="2"/>
      <c r="L19574" s="60"/>
    </row>
    <row r="19575" spans="1:12">
      <c r="A19575"/>
      <c r="B19575"/>
      <c r="C19575"/>
      <c r="D19575"/>
      <c r="E19575"/>
      <c r="F19575"/>
      <c r="G19575"/>
      <c r="H19575"/>
      <c r="I19575"/>
      <c r="J19575"/>
      <c r="K19575" s="2"/>
      <c r="L19575" s="60"/>
    </row>
    <row r="19576" spans="1:12">
      <c r="A19576"/>
      <c r="B19576"/>
      <c r="C19576"/>
      <c r="D19576"/>
      <c r="E19576"/>
      <c r="F19576"/>
      <c r="G19576"/>
      <c r="H19576"/>
      <c r="I19576"/>
      <c r="J19576"/>
      <c r="K19576" s="2"/>
      <c r="L19576" s="60"/>
    </row>
    <row r="19577" spans="1:12">
      <c r="A19577"/>
      <c r="B19577"/>
      <c r="C19577"/>
      <c r="D19577"/>
      <c r="E19577"/>
      <c r="F19577"/>
      <c r="G19577"/>
      <c r="H19577"/>
      <c r="I19577"/>
      <c r="J19577"/>
      <c r="K19577" s="2"/>
      <c r="L19577" s="60"/>
    </row>
    <row r="19578" spans="1:12">
      <c r="A19578"/>
      <c r="B19578"/>
      <c r="C19578"/>
      <c r="D19578"/>
      <c r="E19578"/>
      <c r="F19578"/>
      <c r="G19578"/>
      <c r="H19578"/>
      <c r="I19578"/>
      <c r="J19578"/>
      <c r="K19578" s="2"/>
      <c r="L19578" s="60"/>
    </row>
    <row r="19579" spans="1:12">
      <c r="A19579"/>
      <c r="B19579"/>
      <c r="C19579"/>
      <c r="D19579"/>
      <c r="E19579"/>
      <c r="F19579"/>
      <c r="G19579"/>
      <c r="H19579"/>
      <c r="I19579"/>
      <c r="J19579"/>
      <c r="K19579" s="2"/>
      <c r="L19579" s="60"/>
    </row>
    <row r="19580" spans="1:12">
      <c r="A19580"/>
      <c r="B19580"/>
      <c r="C19580"/>
      <c r="D19580"/>
      <c r="E19580"/>
      <c r="F19580"/>
      <c r="G19580"/>
      <c r="H19580"/>
      <c r="I19580"/>
      <c r="J19580"/>
      <c r="K19580" s="2"/>
      <c r="L19580" s="60"/>
    </row>
    <row r="19581" spans="1:12">
      <c r="A19581"/>
      <c r="B19581"/>
      <c r="C19581"/>
      <c r="D19581"/>
      <c r="E19581"/>
      <c r="F19581"/>
      <c r="G19581"/>
      <c r="H19581"/>
      <c r="I19581"/>
      <c r="J19581"/>
      <c r="K19581" s="2"/>
      <c r="L19581" s="60"/>
    </row>
    <row r="19582" spans="1:12">
      <c r="A19582"/>
      <c r="B19582"/>
      <c r="C19582"/>
      <c r="D19582"/>
      <c r="E19582"/>
      <c r="F19582"/>
      <c r="G19582"/>
      <c r="H19582"/>
      <c r="I19582"/>
      <c r="J19582"/>
      <c r="K19582" s="2"/>
      <c r="L19582" s="60"/>
    </row>
    <row r="19583" spans="1:12">
      <c r="A19583"/>
      <c r="B19583"/>
      <c r="C19583"/>
      <c r="D19583"/>
      <c r="E19583"/>
      <c r="F19583"/>
      <c r="G19583"/>
      <c r="H19583"/>
      <c r="I19583"/>
      <c r="J19583"/>
      <c r="K19583" s="2"/>
      <c r="L19583" s="60"/>
    </row>
    <row r="19584" spans="1:12">
      <c r="A19584"/>
      <c r="B19584"/>
      <c r="C19584"/>
      <c r="D19584"/>
      <c r="E19584"/>
      <c r="F19584"/>
      <c r="G19584"/>
      <c r="H19584"/>
      <c r="I19584"/>
      <c r="J19584"/>
      <c r="K19584" s="2"/>
      <c r="L19584" s="60"/>
    </row>
    <row r="19585" spans="1:12">
      <c r="A19585"/>
      <c r="B19585"/>
      <c r="C19585"/>
      <c r="D19585"/>
      <c r="E19585"/>
      <c r="F19585"/>
      <c r="G19585"/>
      <c r="H19585"/>
      <c r="I19585"/>
      <c r="J19585"/>
      <c r="K19585" s="2"/>
      <c r="L19585" s="60"/>
    </row>
    <row r="19586" spans="1:12">
      <c r="A19586"/>
      <c r="B19586"/>
      <c r="C19586"/>
      <c r="D19586"/>
      <c r="E19586"/>
      <c r="F19586"/>
      <c r="G19586"/>
      <c r="H19586"/>
      <c r="I19586"/>
      <c r="J19586"/>
      <c r="K19586" s="2"/>
      <c r="L19586" s="60"/>
    </row>
    <row r="19587" spans="1:12">
      <c r="A19587"/>
      <c r="B19587"/>
      <c r="C19587"/>
      <c r="D19587"/>
      <c r="E19587"/>
      <c r="F19587"/>
      <c r="G19587"/>
      <c r="H19587"/>
      <c r="I19587"/>
      <c r="J19587"/>
      <c r="K19587" s="2"/>
      <c r="L19587" s="60"/>
    </row>
    <row r="19588" spans="1:12">
      <c r="A19588"/>
      <c r="B19588"/>
      <c r="C19588"/>
      <c r="D19588"/>
      <c r="E19588"/>
      <c r="F19588"/>
      <c r="G19588"/>
      <c r="H19588"/>
      <c r="I19588"/>
      <c r="J19588"/>
      <c r="K19588" s="2"/>
      <c r="L19588" s="60"/>
    </row>
    <row r="19589" spans="1:12">
      <c r="A19589"/>
      <c r="B19589"/>
      <c r="C19589"/>
      <c r="D19589"/>
      <c r="E19589"/>
      <c r="F19589"/>
      <c r="G19589"/>
      <c r="H19589"/>
      <c r="I19589"/>
      <c r="J19589"/>
      <c r="K19589" s="2"/>
      <c r="L19589" s="60"/>
    </row>
    <row r="19590" spans="1:12">
      <c r="A19590"/>
      <c r="B19590"/>
      <c r="C19590"/>
      <c r="D19590"/>
      <c r="E19590"/>
      <c r="F19590"/>
      <c r="G19590"/>
      <c r="H19590"/>
      <c r="I19590"/>
      <c r="J19590"/>
      <c r="K19590" s="2"/>
      <c r="L19590" s="60"/>
    </row>
    <row r="19591" spans="1:12">
      <c r="A19591"/>
      <c r="B19591"/>
      <c r="C19591"/>
      <c r="D19591"/>
      <c r="E19591"/>
      <c r="F19591"/>
      <c r="G19591"/>
      <c r="H19591"/>
      <c r="I19591"/>
      <c r="J19591"/>
      <c r="K19591" s="2"/>
      <c r="L19591" s="60"/>
    </row>
    <row r="19592" spans="1:12">
      <c r="A19592"/>
      <c r="B19592"/>
      <c r="C19592"/>
      <c r="D19592"/>
      <c r="E19592"/>
      <c r="F19592"/>
      <c r="G19592"/>
      <c r="H19592"/>
      <c r="I19592"/>
      <c r="J19592"/>
      <c r="K19592" s="2"/>
      <c r="L19592" s="60"/>
    </row>
    <row r="19593" spans="1:12">
      <c r="A19593"/>
      <c r="B19593"/>
      <c r="C19593"/>
      <c r="D19593"/>
      <c r="E19593"/>
      <c r="F19593"/>
      <c r="G19593"/>
      <c r="H19593"/>
      <c r="I19593"/>
      <c r="J19593"/>
      <c r="K19593" s="2"/>
      <c r="L19593" s="60"/>
    </row>
    <row r="19594" spans="1:12">
      <c r="A19594"/>
      <c r="B19594"/>
      <c r="C19594"/>
      <c r="D19594"/>
      <c r="E19594"/>
      <c r="F19594"/>
      <c r="G19594"/>
      <c r="H19594"/>
      <c r="I19594"/>
      <c r="J19594"/>
      <c r="K19594" s="2"/>
      <c r="L19594" s="60"/>
    </row>
    <row r="19595" spans="1:12">
      <c r="A19595"/>
      <c r="B19595"/>
      <c r="C19595"/>
      <c r="D19595"/>
      <c r="E19595"/>
      <c r="F19595"/>
      <c r="G19595"/>
      <c r="H19595"/>
      <c r="I19595"/>
      <c r="J19595"/>
      <c r="K19595" s="2"/>
      <c r="L19595" s="60"/>
    </row>
    <row r="19596" spans="1:12">
      <c r="A19596"/>
      <c r="B19596"/>
      <c r="C19596"/>
      <c r="D19596"/>
      <c r="E19596"/>
      <c r="F19596"/>
      <c r="G19596"/>
      <c r="H19596"/>
      <c r="I19596"/>
      <c r="J19596"/>
      <c r="K19596" s="2"/>
      <c r="L19596" s="60"/>
    </row>
    <row r="19597" spans="1:12">
      <c r="A19597"/>
      <c r="B19597"/>
      <c r="C19597"/>
      <c r="D19597"/>
      <c r="E19597"/>
      <c r="F19597"/>
      <c r="G19597"/>
      <c r="H19597"/>
      <c r="I19597"/>
      <c r="J19597"/>
      <c r="K19597" s="2"/>
      <c r="L19597" s="60"/>
    </row>
    <row r="19598" spans="1:12">
      <c r="A19598"/>
      <c r="B19598"/>
      <c r="C19598"/>
      <c r="D19598"/>
      <c r="E19598"/>
      <c r="F19598"/>
      <c r="G19598"/>
      <c r="H19598"/>
      <c r="I19598"/>
      <c r="J19598"/>
      <c r="K19598" s="2"/>
      <c r="L19598" s="60"/>
    </row>
    <row r="19599" spans="1:12">
      <c r="A19599"/>
      <c r="B19599"/>
      <c r="C19599"/>
      <c r="D19599"/>
      <c r="E19599"/>
      <c r="F19599"/>
      <c r="G19599"/>
      <c r="H19599"/>
      <c r="I19599"/>
      <c r="J19599"/>
      <c r="K19599" s="2"/>
      <c r="L19599" s="60"/>
    </row>
    <row r="19600" spans="1:12">
      <c r="A19600"/>
      <c r="B19600"/>
      <c r="C19600"/>
      <c r="D19600"/>
      <c r="E19600"/>
      <c r="F19600"/>
      <c r="G19600"/>
      <c r="H19600"/>
      <c r="I19600"/>
      <c r="J19600"/>
      <c r="K19600" s="2"/>
      <c r="L19600" s="60"/>
    </row>
    <row r="19601" spans="1:12">
      <c r="A19601"/>
      <c r="B19601"/>
      <c r="C19601"/>
      <c r="D19601"/>
      <c r="E19601"/>
      <c r="F19601"/>
      <c r="G19601"/>
      <c r="H19601"/>
      <c r="I19601"/>
      <c r="J19601"/>
      <c r="K19601" s="2"/>
      <c r="L19601" s="60"/>
    </row>
    <row r="19602" spans="1:12">
      <c r="A19602"/>
      <c r="B19602"/>
      <c r="C19602"/>
      <c r="D19602"/>
      <c r="E19602"/>
      <c r="F19602"/>
      <c r="G19602"/>
      <c r="H19602"/>
      <c r="I19602"/>
      <c r="J19602"/>
      <c r="K19602" s="2"/>
      <c r="L19602" s="60"/>
    </row>
    <row r="19603" spans="1:12">
      <c r="A19603"/>
      <c r="B19603"/>
      <c r="C19603"/>
      <c r="D19603"/>
      <c r="E19603"/>
      <c r="F19603"/>
      <c r="G19603"/>
      <c r="H19603"/>
      <c r="I19603"/>
      <c r="J19603"/>
      <c r="K19603" s="2"/>
      <c r="L19603" s="60"/>
    </row>
    <row r="19604" spans="1:12">
      <c r="A19604"/>
      <c r="B19604"/>
      <c r="C19604"/>
      <c r="D19604"/>
      <c r="E19604"/>
      <c r="F19604"/>
      <c r="G19604"/>
      <c r="H19604"/>
      <c r="I19604"/>
      <c r="J19604"/>
      <c r="K19604" s="2"/>
      <c r="L19604" s="60"/>
    </row>
    <row r="19605" spans="1:12">
      <c r="A19605"/>
      <c r="B19605"/>
      <c r="C19605"/>
      <c r="D19605"/>
      <c r="E19605"/>
      <c r="F19605"/>
      <c r="G19605"/>
      <c r="H19605"/>
      <c r="I19605"/>
      <c r="J19605"/>
      <c r="K19605" s="2"/>
      <c r="L19605" s="60"/>
    </row>
    <row r="19606" spans="1:12">
      <c r="A19606"/>
      <c r="B19606"/>
      <c r="C19606"/>
      <c r="D19606"/>
      <c r="E19606"/>
      <c r="F19606"/>
      <c r="G19606"/>
      <c r="H19606"/>
      <c r="I19606"/>
      <c r="J19606"/>
      <c r="K19606" s="2"/>
      <c r="L19606" s="60"/>
    </row>
    <row r="19607" spans="1:12">
      <c r="A19607"/>
      <c r="B19607"/>
      <c r="C19607"/>
      <c r="D19607"/>
      <c r="E19607"/>
      <c r="F19607"/>
      <c r="G19607"/>
      <c r="H19607"/>
      <c r="I19607"/>
      <c r="J19607"/>
      <c r="K19607" s="2"/>
      <c r="L19607" s="60"/>
    </row>
    <row r="19608" spans="1:12">
      <c r="A19608"/>
      <c r="B19608"/>
      <c r="C19608"/>
      <c r="D19608"/>
      <c r="E19608"/>
      <c r="F19608"/>
      <c r="G19608"/>
      <c r="H19608"/>
      <c r="I19608"/>
      <c r="J19608"/>
      <c r="K19608" s="2"/>
      <c r="L19608" s="60"/>
    </row>
    <row r="19609" spans="1:12">
      <c r="A19609"/>
      <c r="B19609"/>
      <c r="C19609"/>
      <c r="D19609"/>
      <c r="E19609"/>
      <c r="F19609"/>
      <c r="G19609"/>
      <c r="H19609"/>
      <c r="I19609"/>
      <c r="J19609"/>
      <c r="K19609" s="2"/>
      <c r="L19609" s="60"/>
    </row>
    <row r="19610" spans="1:12">
      <c r="A19610"/>
      <c r="B19610"/>
      <c r="C19610"/>
      <c r="D19610"/>
      <c r="E19610"/>
      <c r="F19610"/>
      <c r="G19610"/>
      <c r="H19610"/>
      <c r="I19610"/>
      <c r="J19610"/>
      <c r="K19610" s="2"/>
      <c r="L19610" s="60"/>
    </row>
    <row r="19611" spans="1:12">
      <c r="A19611"/>
      <c r="B19611"/>
      <c r="C19611"/>
      <c r="D19611"/>
      <c r="E19611"/>
      <c r="F19611"/>
      <c r="G19611"/>
      <c r="H19611"/>
      <c r="I19611"/>
      <c r="J19611"/>
      <c r="K19611" s="2"/>
      <c r="L19611" s="60"/>
    </row>
    <row r="19612" spans="1:12">
      <c r="A19612"/>
      <c r="B19612"/>
      <c r="C19612"/>
      <c r="D19612"/>
      <c r="E19612"/>
      <c r="F19612"/>
      <c r="G19612"/>
      <c r="H19612"/>
      <c r="I19612"/>
      <c r="J19612"/>
      <c r="K19612" s="2"/>
      <c r="L19612" s="60"/>
    </row>
    <row r="19613" spans="1:12">
      <c r="A19613"/>
      <c r="B19613"/>
      <c r="C19613"/>
      <c r="D19613"/>
      <c r="E19613"/>
      <c r="F19613"/>
      <c r="G19613"/>
      <c r="H19613"/>
      <c r="I19613"/>
      <c r="J19613"/>
      <c r="K19613" s="2"/>
      <c r="L19613" s="60"/>
    </row>
    <row r="19614" spans="1:12">
      <c r="A19614"/>
      <c r="B19614"/>
      <c r="C19614"/>
      <c r="D19614"/>
      <c r="E19614"/>
      <c r="F19614"/>
      <c r="G19614"/>
      <c r="H19614"/>
      <c r="I19614"/>
      <c r="J19614"/>
      <c r="K19614" s="2"/>
      <c r="L19614" s="60"/>
    </row>
    <row r="19615" spans="1:12">
      <c r="A19615"/>
      <c r="B19615"/>
      <c r="C19615"/>
      <c r="D19615"/>
      <c r="E19615"/>
      <c r="F19615"/>
      <c r="G19615"/>
      <c r="H19615"/>
      <c r="I19615"/>
      <c r="J19615"/>
      <c r="K19615" s="2"/>
      <c r="L19615" s="60"/>
    </row>
    <row r="19616" spans="1:12">
      <c r="A19616"/>
      <c r="B19616"/>
      <c r="C19616"/>
      <c r="D19616"/>
      <c r="E19616"/>
      <c r="F19616"/>
      <c r="G19616"/>
      <c r="H19616"/>
      <c r="I19616"/>
      <c r="J19616"/>
      <c r="K19616" s="2"/>
      <c r="L19616" s="60"/>
    </row>
    <row r="19617" spans="1:12">
      <c r="A19617"/>
      <c r="B19617"/>
      <c r="C19617"/>
      <c r="D19617"/>
      <c r="E19617"/>
      <c r="F19617"/>
      <c r="G19617"/>
      <c r="H19617"/>
      <c r="I19617"/>
      <c r="J19617"/>
      <c r="K19617" s="2"/>
      <c r="L19617" s="60"/>
    </row>
    <row r="19618" spans="1:12">
      <c r="A19618"/>
      <c r="B19618"/>
      <c r="C19618"/>
      <c r="D19618"/>
      <c r="E19618"/>
      <c r="F19618"/>
      <c r="G19618"/>
      <c r="H19618"/>
      <c r="I19618"/>
      <c r="J19618"/>
      <c r="K19618" s="2"/>
      <c r="L19618" s="60"/>
    </row>
    <row r="19619" spans="1:12">
      <c r="A19619"/>
      <c r="B19619"/>
      <c r="C19619"/>
      <c r="D19619"/>
      <c r="E19619"/>
      <c r="F19619"/>
      <c r="G19619"/>
      <c r="H19619"/>
      <c r="I19619"/>
      <c r="J19619"/>
      <c r="K19619" s="2"/>
      <c r="L19619" s="60"/>
    </row>
    <row r="19620" spans="1:12">
      <c r="A19620"/>
      <c r="B19620"/>
      <c r="C19620"/>
      <c r="D19620"/>
      <c r="E19620"/>
      <c r="F19620"/>
      <c r="G19620"/>
      <c r="H19620"/>
      <c r="I19620"/>
      <c r="J19620"/>
      <c r="K19620" s="2"/>
      <c r="L19620" s="60"/>
    </row>
    <row r="19621" spans="1:12">
      <c r="A19621"/>
      <c r="B19621"/>
      <c r="C19621"/>
      <c r="D19621"/>
      <c r="E19621"/>
      <c r="F19621"/>
      <c r="G19621"/>
      <c r="H19621"/>
      <c r="I19621"/>
      <c r="J19621"/>
      <c r="K19621" s="2"/>
      <c r="L19621" s="60"/>
    </row>
    <row r="19622" spans="1:12">
      <c r="A19622"/>
      <c r="B19622"/>
      <c r="C19622"/>
      <c r="D19622"/>
      <c r="E19622"/>
      <c r="F19622"/>
      <c r="G19622"/>
      <c r="H19622"/>
      <c r="I19622"/>
      <c r="J19622"/>
      <c r="K19622" s="2"/>
      <c r="L19622" s="60"/>
    </row>
    <row r="19623" spans="1:12">
      <c r="A19623"/>
      <c r="B19623"/>
      <c r="C19623"/>
      <c r="D19623"/>
      <c r="E19623"/>
      <c r="F19623"/>
      <c r="G19623"/>
      <c r="H19623"/>
      <c r="I19623"/>
      <c r="J19623"/>
      <c r="K19623" s="2"/>
      <c r="L19623" s="60"/>
    </row>
    <row r="19624" spans="1:12">
      <c r="A19624"/>
      <c r="B19624"/>
      <c r="C19624"/>
      <c r="D19624"/>
      <c r="E19624"/>
      <c r="F19624"/>
      <c r="G19624"/>
      <c r="H19624"/>
      <c r="I19624"/>
      <c r="J19624"/>
      <c r="K19624" s="2"/>
      <c r="L19624" s="60"/>
    </row>
    <row r="19625" spans="1:12">
      <c r="A19625"/>
      <c r="B19625"/>
      <c r="C19625"/>
      <c r="D19625"/>
      <c r="E19625"/>
      <c r="F19625"/>
      <c r="G19625"/>
      <c r="H19625"/>
      <c r="I19625"/>
      <c r="J19625"/>
      <c r="K19625" s="2"/>
      <c r="L19625" s="60"/>
    </row>
    <row r="19626" spans="1:12">
      <c r="A19626"/>
      <c r="B19626"/>
      <c r="C19626"/>
      <c r="D19626"/>
      <c r="E19626"/>
      <c r="F19626"/>
      <c r="G19626"/>
      <c r="H19626"/>
      <c r="I19626"/>
      <c r="J19626"/>
      <c r="K19626" s="2"/>
      <c r="L19626" s="60"/>
    </row>
    <row r="19627" spans="1:12">
      <c r="A19627"/>
      <c r="B19627"/>
      <c r="C19627"/>
      <c r="D19627"/>
      <c r="E19627"/>
      <c r="F19627"/>
      <c r="G19627"/>
      <c r="H19627"/>
      <c r="I19627"/>
      <c r="J19627"/>
      <c r="K19627" s="2"/>
      <c r="L19627" s="60"/>
    </row>
    <row r="19628" spans="1:12">
      <c r="A19628"/>
      <c r="B19628"/>
      <c r="C19628"/>
      <c r="D19628"/>
      <c r="E19628"/>
      <c r="F19628"/>
      <c r="G19628"/>
      <c r="H19628"/>
      <c r="I19628"/>
      <c r="J19628"/>
      <c r="K19628" s="2"/>
      <c r="L19628" s="60"/>
    </row>
    <row r="19629" spans="1:12">
      <c r="A19629"/>
      <c r="B19629"/>
      <c r="C19629"/>
      <c r="D19629"/>
      <c r="E19629"/>
      <c r="F19629"/>
      <c r="G19629"/>
      <c r="H19629"/>
      <c r="I19629"/>
      <c r="J19629"/>
      <c r="K19629" s="2"/>
      <c r="L19629" s="60"/>
    </row>
    <row r="19630" spans="1:12">
      <c r="A19630"/>
      <c r="B19630"/>
      <c r="C19630"/>
      <c r="D19630"/>
      <c r="E19630"/>
      <c r="F19630"/>
      <c r="G19630"/>
      <c r="H19630"/>
      <c r="I19630"/>
      <c r="J19630"/>
      <c r="K19630" s="2"/>
      <c r="L19630" s="60"/>
    </row>
    <row r="19631" spans="1:12">
      <c r="A19631"/>
      <c r="B19631"/>
      <c r="C19631"/>
      <c r="D19631"/>
      <c r="E19631"/>
      <c r="F19631"/>
      <c r="G19631"/>
      <c r="H19631"/>
      <c r="I19631"/>
      <c r="J19631"/>
      <c r="K19631" s="2"/>
      <c r="L19631" s="60"/>
    </row>
    <row r="19632" spans="1:12">
      <c r="A19632"/>
      <c r="B19632"/>
      <c r="C19632"/>
      <c r="D19632"/>
      <c r="E19632"/>
      <c r="F19632"/>
      <c r="G19632"/>
      <c r="H19632"/>
      <c r="I19632"/>
      <c r="J19632"/>
      <c r="K19632" s="2"/>
      <c r="L19632" s="60"/>
    </row>
    <row r="19633" spans="1:12">
      <c r="A19633"/>
      <c r="B19633"/>
      <c r="C19633"/>
      <c r="D19633"/>
      <c r="E19633"/>
      <c r="F19633"/>
      <c r="G19633"/>
      <c r="H19633"/>
      <c r="I19633"/>
      <c r="J19633"/>
      <c r="K19633" s="2"/>
      <c r="L19633" s="60"/>
    </row>
    <row r="19634" spans="1:12">
      <c r="A19634"/>
      <c r="B19634"/>
      <c r="C19634"/>
      <c r="D19634"/>
      <c r="E19634"/>
      <c r="F19634"/>
      <c r="G19634"/>
      <c r="H19634"/>
      <c r="I19634"/>
      <c r="J19634"/>
      <c r="K19634" s="2"/>
      <c r="L19634" s="60"/>
    </row>
    <row r="19635" spans="1:12">
      <c r="A19635"/>
      <c r="B19635"/>
      <c r="C19635"/>
      <c r="D19635"/>
      <c r="E19635"/>
      <c r="F19635"/>
      <c r="G19635"/>
      <c r="H19635"/>
      <c r="I19635"/>
      <c r="J19635"/>
      <c r="K19635" s="2"/>
      <c r="L19635" s="60"/>
    </row>
    <row r="19636" spans="1:12">
      <c r="A19636"/>
      <c r="B19636"/>
      <c r="C19636"/>
      <c r="D19636"/>
      <c r="E19636"/>
      <c r="F19636"/>
      <c r="G19636"/>
      <c r="H19636"/>
      <c r="I19636"/>
      <c r="J19636"/>
      <c r="K19636" s="2"/>
      <c r="L19636" s="60"/>
    </row>
    <row r="19637" spans="1:12">
      <c r="A19637"/>
      <c r="B19637"/>
      <c r="C19637"/>
      <c r="D19637"/>
      <c r="E19637"/>
      <c r="F19637"/>
      <c r="G19637"/>
      <c r="H19637"/>
      <c r="I19637"/>
      <c r="J19637"/>
      <c r="K19637" s="2"/>
      <c r="L19637" s="60"/>
    </row>
    <row r="19638" spans="1:12">
      <c r="A19638"/>
      <c r="B19638"/>
      <c r="C19638"/>
      <c r="D19638"/>
      <c r="E19638"/>
      <c r="F19638"/>
      <c r="G19638"/>
      <c r="H19638"/>
      <c r="I19638"/>
      <c r="J19638"/>
      <c r="K19638" s="2"/>
      <c r="L19638" s="60"/>
    </row>
    <row r="19639" spans="1:12">
      <c r="A19639"/>
      <c r="B19639"/>
      <c r="C19639"/>
      <c r="D19639"/>
      <c r="E19639"/>
      <c r="F19639"/>
      <c r="G19639"/>
      <c r="H19639"/>
      <c r="I19639"/>
      <c r="J19639"/>
      <c r="K19639" s="2"/>
      <c r="L19639" s="60"/>
    </row>
    <row r="19640" spans="1:12">
      <c r="A19640"/>
      <c r="B19640"/>
      <c r="C19640"/>
      <c r="D19640"/>
      <c r="E19640"/>
      <c r="F19640"/>
      <c r="G19640"/>
      <c r="H19640"/>
      <c r="I19640"/>
      <c r="J19640"/>
      <c r="K19640" s="2"/>
      <c r="L19640" s="60"/>
    </row>
    <row r="19641" spans="1:12">
      <c r="A19641"/>
      <c r="B19641"/>
      <c r="C19641"/>
      <c r="D19641"/>
      <c r="E19641"/>
      <c r="F19641"/>
      <c r="G19641"/>
      <c r="H19641"/>
      <c r="I19641"/>
      <c r="J19641"/>
      <c r="K19641" s="2"/>
      <c r="L19641" s="60"/>
    </row>
    <row r="19642" spans="1:12">
      <c r="A19642"/>
      <c r="B19642"/>
      <c r="C19642"/>
      <c r="D19642"/>
      <c r="E19642"/>
      <c r="F19642"/>
      <c r="G19642"/>
      <c r="H19642"/>
      <c r="I19642"/>
      <c r="J19642"/>
      <c r="K19642" s="2"/>
      <c r="L19642" s="60"/>
    </row>
    <row r="19643" spans="1:12">
      <c r="A19643"/>
      <c r="B19643"/>
      <c r="C19643"/>
      <c r="D19643"/>
      <c r="E19643"/>
      <c r="F19643"/>
      <c r="G19643"/>
      <c r="H19643"/>
      <c r="I19643"/>
      <c r="J19643"/>
      <c r="K19643" s="2"/>
      <c r="L19643" s="60"/>
    </row>
    <row r="19644" spans="1:12">
      <c r="A19644"/>
      <c r="B19644"/>
      <c r="C19644"/>
      <c r="D19644"/>
      <c r="E19644"/>
      <c r="F19644"/>
      <c r="G19644"/>
      <c r="H19644"/>
      <c r="I19644"/>
      <c r="J19644"/>
      <c r="K19644" s="2"/>
      <c r="L19644" s="60"/>
    </row>
    <row r="19645" spans="1:12">
      <c r="A19645"/>
      <c r="B19645"/>
      <c r="C19645"/>
      <c r="D19645"/>
      <c r="E19645"/>
      <c r="F19645"/>
      <c r="G19645"/>
      <c r="H19645"/>
      <c r="I19645"/>
      <c r="J19645"/>
      <c r="K19645" s="2"/>
      <c r="L19645" s="60"/>
    </row>
    <row r="19646" spans="1:12">
      <c r="A19646"/>
      <c r="B19646"/>
      <c r="C19646"/>
      <c r="D19646"/>
      <c r="E19646"/>
      <c r="F19646"/>
      <c r="G19646"/>
      <c r="H19646"/>
      <c r="I19646"/>
      <c r="J19646"/>
      <c r="K19646" s="2"/>
      <c r="L19646" s="60"/>
    </row>
    <row r="19647" spans="1:12">
      <c r="A19647"/>
      <c r="B19647"/>
      <c r="C19647"/>
      <c r="D19647"/>
      <c r="E19647"/>
      <c r="F19647"/>
      <c r="G19647"/>
      <c r="H19647"/>
      <c r="I19647"/>
      <c r="J19647"/>
      <c r="K19647" s="2"/>
      <c r="L19647" s="60"/>
    </row>
    <row r="19648" spans="1:12">
      <c r="A19648"/>
      <c r="B19648"/>
      <c r="C19648"/>
      <c r="D19648"/>
      <c r="E19648"/>
      <c r="F19648"/>
      <c r="G19648"/>
      <c r="H19648"/>
      <c r="I19648"/>
      <c r="J19648"/>
      <c r="K19648" s="2"/>
      <c r="L19648" s="60"/>
    </row>
    <row r="19649" spans="1:12">
      <c r="A19649"/>
      <c r="B19649"/>
      <c r="C19649"/>
      <c r="D19649"/>
      <c r="E19649"/>
      <c r="F19649"/>
      <c r="G19649"/>
      <c r="H19649"/>
      <c r="I19649"/>
      <c r="J19649"/>
      <c r="K19649" s="2"/>
      <c r="L19649" s="60"/>
    </row>
    <row r="19650" spans="1:12">
      <c r="A19650"/>
      <c r="B19650"/>
      <c r="C19650"/>
      <c r="D19650"/>
      <c r="E19650"/>
      <c r="F19650"/>
      <c r="G19650"/>
      <c r="H19650"/>
      <c r="I19650"/>
      <c r="J19650"/>
      <c r="K19650" s="2"/>
      <c r="L19650" s="60"/>
    </row>
    <row r="19651" spans="1:12">
      <c r="A19651"/>
      <c r="B19651"/>
      <c r="C19651"/>
      <c r="D19651"/>
      <c r="E19651"/>
      <c r="F19651"/>
      <c r="G19651"/>
      <c r="H19651"/>
      <c r="I19651"/>
      <c r="J19651"/>
      <c r="K19651" s="2"/>
      <c r="L19651" s="60"/>
    </row>
    <row r="19652" spans="1:12">
      <c r="A19652"/>
      <c r="B19652"/>
      <c r="C19652"/>
      <c r="D19652"/>
      <c r="E19652"/>
      <c r="F19652"/>
      <c r="G19652"/>
      <c r="H19652"/>
      <c r="I19652"/>
      <c r="J19652"/>
      <c r="K19652" s="2"/>
      <c r="L19652" s="60"/>
    </row>
    <row r="19653" spans="1:12">
      <c r="A19653"/>
      <c r="B19653"/>
      <c r="C19653"/>
      <c r="D19653"/>
      <c r="E19653"/>
      <c r="F19653"/>
      <c r="G19653"/>
      <c r="H19653"/>
      <c r="I19653"/>
      <c r="J19653"/>
      <c r="K19653" s="2"/>
      <c r="L19653" s="60"/>
    </row>
    <row r="19654" spans="1:12">
      <c r="A19654"/>
      <c r="B19654"/>
      <c r="C19654"/>
      <c r="D19654"/>
      <c r="E19654"/>
      <c r="F19654"/>
      <c r="G19654"/>
      <c r="H19654"/>
      <c r="I19654"/>
      <c r="J19654"/>
      <c r="K19654" s="2"/>
      <c r="L19654" s="60"/>
    </row>
    <row r="19655" spans="1:12">
      <c r="A19655"/>
      <c r="B19655"/>
      <c r="C19655"/>
      <c r="D19655"/>
      <c r="E19655"/>
      <c r="F19655"/>
      <c r="G19655"/>
      <c r="H19655"/>
      <c r="I19655"/>
      <c r="J19655"/>
      <c r="K19655" s="2"/>
      <c r="L19655" s="60"/>
    </row>
    <row r="19656" spans="1:12">
      <c r="A19656"/>
      <c r="B19656"/>
      <c r="C19656"/>
      <c r="D19656"/>
      <c r="E19656"/>
      <c r="F19656"/>
      <c r="G19656"/>
      <c r="H19656"/>
      <c r="I19656"/>
      <c r="J19656"/>
      <c r="K19656" s="2"/>
      <c r="L19656" s="60"/>
    </row>
    <row r="19657" spans="1:12">
      <c r="A19657"/>
      <c r="B19657"/>
      <c r="C19657"/>
      <c r="D19657"/>
      <c r="E19657"/>
      <c r="F19657"/>
      <c r="G19657"/>
      <c r="H19657"/>
      <c r="I19657"/>
      <c r="J19657"/>
      <c r="K19657" s="2"/>
      <c r="L19657" s="60"/>
    </row>
    <row r="19658" spans="1:12">
      <c r="A19658"/>
      <c r="B19658"/>
      <c r="C19658"/>
      <c r="D19658"/>
      <c r="E19658"/>
      <c r="F19658"/>
      <c r="G19658"/>
      <c r="H19658"/>
      <c r="I19658"/>
      <c r="J19658"/>
      <c r="K19658" s="2"/>
      <c r="L19658" s="60"/>
    </row>
    <row r="19659" spans="1:12">
      <c r="A19659"/>
      <c r="B19659"/>
      <c r="C19659"/>
      <c r="D19659"/>
      <c r="E19659"/>
      <c r="F19659"/>
      <c r="G19659"/>
      <c r="H19659"/>
      <c r="I19659"/>
      <c r="J19659"/>
      <c r="K19659" s="2"/>
      <c r="L19659" s="60"/>
    </row>
    <row r="19660" spans="1:12">
      <c r="A19660"/>
      <c r="B19660"/>
      <c r="C19660"/>
      <c r="D19660"/>
      <c r="E19660"/>
      <c r="F19660"/>
      <c r="G19660"/>
      <c r="H19660"/>
      <c r="I19660"/>
      <c r="J19660"/>
      <c r="K19660" s="2"/>
      <c r="L19660" s="60"/>
    </row>
    <row r="19661" spans="1:12">
      <c r="A19661"/>
      <c r="B19661"/>
      <c r="C19661"/>
      <c r="D19661"/>
      <c r="E19661"/>
      <c r="F19661"/>
      <c r="G19661"/>
      <c r="H19661"/>
      <c r="I19661"/>
      <c r="J19661"/>
      <c r="K19661" s="2"/>
      <c r="L19661" s="60"/>
    </row>
    <row r="19662" spans="1:12">
      <c r="A19662"/>
      <c r="B19662"/>
      <c r="C19662"/>
      <c r="D19662"/>
      <c r="E19662"/>
      <c r="F19662"/>
      <c r="G19662"/>
      <c r="H19662"/>
      <c r="I19662"/>
      <c r="J19662"/>
      <c r="K19662" s="2"/>
      <c r="L19662" s="60"/>
    </row>
    <row r="19663" spans="1:12">
      <c r="A19663"/>
      <c r="B19663"/>
      <c r="C19663"/>
      <c r="D19663"/>
      <c r="E19663"/>
      <c r="F19663"/>
      <c r="G19663"/>
      <c r="H19663"/>
      <c r="I19663"/>
      <c r="J19663"/>
      <c r="K19663" s="2"/>
      <c r="L19663" s="60"/>
    </row>
    <row r="19664" spans="1:12">
      <c r="A19664"/>
      <c r="B19664"/>
      <c r="C19664"/>
      <c r="D19664"/>
      <c r="E19664"/>
      <c r="F19664"/>
      <c r="G19664"/>
      <c r="H19664"/>
      <c r="I19664"/>
      <c r="J19664"/>
      <c r="K19664" s="2"/>
      <c r="L19664" s="60"/>
    </row>
    <row r="19665" spans="1:12">
      <c r="A19665"/>
      <c r="B19665"/>
      <c r="C19665"/>
      <c r="D19665"/>
      <c r="E19665"/>
      <c r="F19665"/>
      <c r="G19665"/>
      <c r="H19665"/>
      <c r="I19665"/>
      <c r="J19665"/>
      <c r="K19665" s="2"/>
      <c r="L19665" s="60"/>
    </row>
    <row r="19666" spans="1:12">
      <c r="A19666"/>
      <c r="B19666"/>
      <c r="C19666"/>
      <c r="D19666"/>
      <c r="E19666"/>
      <c r="F19666"/>
      <c r="G19666"/>
      <c r="H19666"/>
      <c r="I19666"/>
      <c r="J19666"/>
      <c r="K19666" s="2"/>
      <c r="L19666" s="60"/>
    </row>
    <row r="19667" spans="1:12">
      <c r="A19667"/>
      <c r="B19667"/>
      <c r="C19667"/>
      <c r="D19667"/>
      <c r="E19667"/>
      <c r="F19667"/>
      <c r="G19667"/>
      <c r="H19667"/>
      <c r="I19667"/>
      <c r="J19667"/>
      <c r="K19667" s="2"/>
      <c r="L19667" s="60"/>
    </row>
    <row r="19668" spans="1:12">
      <c r="A19668"/>
      <c r="B19668"/>
      <c r="C19668"/>
      <c r="D19668"/>
      <c r="E19668"/>
      <c r="F19668"/>
      <c r="G19668"/>
      <c r="H19668"/>
      <c r="I19668"/>
      <c r="J19668"/>
      <c r="K19668" s="2"/>
      <c r="L19668" s="60"/>
    </row>
    <row r="19669" spans="1:12">
      <c r="A19669"/>
      <c r="B19669"/>
      <c r="C19669"/>
      <c r="D19669"/>
      <c r="E19669"/>
      <c r="F19669"/>
      <c r="G19669"/>
      <c r="H19669"/>
      <c r="I19669"/>
      <c r="J19669"/>
      <c r="K19669" s="2"/>
      <c r="L19669" s="60"/>
    </row>
    <row r="19670" spans="1:12">
      <c r="A19670"/>
      <c r="B19670"/>
      <c r="C19670"/>
      <c r="D19670"/>
      <c r="E19670"/>
      <c r="F19670"/>
      <c r="G19670"/>
      <c r="H19670"/>
      <c r="I19670"/>
      <c r="J19670"/>
      <c r="K19670" s="2"/>
      <c r="L19670" s="60"/>
    </row>
    <row r="19671" spans="1:12">
      <c r="A19671"/>
      <c r="B19671"/>
      <c r="C19671"/>
      <c r="D19671"/>
      <c r="E19671"/>
      <c r="F19671"/>
      <c r="G19671"/>
      <c r="H19671"/>
      <c r="I19671"/>
      <c r="J19671"/>
      <c r="K19671" s="2"/>
      <c r="L19671" s="60"/>
    </row>
    <row r="19672" spans="1:12">
      <c r="A19672"/>
      <c r="B19672"/>
      <c r="C19672"/>
      <c r="D19672"/>
      <c r="E19672"/>
      <c r="F19672"/>
      <c r="G19672"/>
      <c r="H19672"/>
      <c r="I19672"/>
      <c r="J19672"/>
      <c r="K19672" s="2"/>
      <c r="L19672" s="60"/>
    </row>
    <row r="19673" spans="1:12">
      <c r="A19673"/>
      <c r="B19673"/>
      <c r="C19673"/>
      <c r="D19673"/>
      <c r="E19673"/>
      <c r="F19673"/>
      <c r="G19673"/>
      <c r="H19673"/>
      <c r="I19673"/>
      <c r="J19673"/>
      <c r="K19673" s="2"/>
      <c r="L19673" s="60"/>
    </row>
    <row r="19674" spans="1:12">
      <c r="A19674"/>
      <c r="B19674"/>
      <c r="C19674"/>
      <c r="D19674"/>
      <c r="E19674"/>
      <c r="F19674"/>
      <c r="G19674"/>
      <c r="H19674"/>
      <c r="I19674"/>
      <c r="J19674"/>
      <c r="K19674" s="2"/>
      <c r="L19674" s="60"/>
    </row>
    <row r="19675" spans="1:12">
      <c r="A19675"/>
      <c r="B19675"/>
      <c r="C19675"/>
      <c r="D19675"/>
      <c r="E19675"/>
      <c r="F19675"/>
      <c r="G19675"/>
      <c r="H19675"/>
      <c r="I19675"/>
      <c r="J19675"/>
      <c r="K19675" s="2"/>
      <c r="L19675" s="60"/>
    </row>
    <row r="19676" spans="1:12">
      <c r="A19676"/>
      <c r="B19676"/>
      <c r="C19676"/>
      <c r="D19676"/>
      <c r="E19676"/>
      <c r="F19676"/>
      <c r="G19676"/>
      <c r="H19676"/>
      <c r="I19676"/>
      <c r="J19676"/>
      <c r="K19676" s="2"/>
      <c r="L19676" s="60"/>
    </row>
    <row r="19677" spans="1:12">
      <c r="A19677"/>
      <c r="B19677"/>
      <c r="C19677"/>
      <c r="D19677"/>
      <c r="E19677"/>
      <c r="F19677"/>
      <c r="G19677"/>
      <c r="H19677"/>
      <c r="I19677"/>
      <c r="J19677"/>
      <c r="K19677" s="2"/>
      <c r="L19677" s="60"/>
    </row>
    <row r="19678" spans="1:12">
      <c r="A19678"/>
      <c r="B19678"/>
      <c r="C19678"/>
      <c r="D19678"/>
      <c r="E19678"/>
      <c r="F19678"/>
      <c r="G19678"/>
      <c r="H19678"/>
      <c r="I19678"/>
      <c r="J19678"/>
      <c r="K19678" s="2"/>
      <c r="L19678" s="60"/>
    </row>
    <row r="19679" spans="1:12">
      <c r="A19679"/>
      <c r="B19679"/>
      <c r="C19679"/>
      <c r="D19679"/>
      <c r="E19679"/>
      <c r="F19679"/>
      <c r="G19679"/>
      <c r="H19679"/>
      <c r="I19679"/>
      <c r="J19679"/>
      <c r="K19679" s="2"/>
      <c r="L19679" s="60"/>
    </row>
    <row r="19680" spans="1:12">
      <c r="A19680"/>
      <c r="B19680"/>
      <c r="C19680"/>
      <c r="D19680"/>
      <c r="E19680"/>
      <c r="F19680"/>
      <c r="G19680"/>
      <c r="H19680"/>
      <c r="I19680"/>
      <c r="J19680"/>
      <c r="K19680" s="2"/>
      <c r="L19680" s="60"/>
    </row>
    <row r="19681" spans="1:12">
      <c r="A19681"/>
      <c r="B19681"/>
      <c r="C19681"/>
      <c r="D19681"/>
      <c r="E19681"/>
      <c r="F19681"/>
      <c r="G19681"/>
      <c r="H19681"/>
      <c r="I19681"/>
      <c r="J19681"/>
      <c r="K19681" s="2"/>
      <c r="L19681" s="60"/>
    </row>
    <row r="19682" spans="1:12">
      <c r="A19682"/>
      <c r="B19682"/>
      <c r="C19682"/>
      <c r="D19682"/>
      <c r="E19682"/>
      <c r="F19682"/>
      <c r="G19682"/>
      <c r="H19682"/>
      <c r="I19682"/>
      <c r="J19682"/>
      <c r="K19682" s="2"/>
      <c r="L19682" s="60"/>
    </row>
    <row r="19683" spans="1:12">
      <c r="A19683"/>
      <c r="B19683"/>
      <c r="C19683"/>
      <c r="D19683"/>
      <c r="E19683"/>
      <c r="F19683"/>
      <c r="G19683"/>
      <c r="H19683"/>
      <c r="I19683"/>
      <c r="J19683"/>
      <c r="K19683" s="2"/>
      <c r="L19683" s="60"/>
    </row>
    <row r="19684" spans="1:12">
      <c r="A19684"/>
      <c r="B19684"/>
      <c r="C19684"/>
      <c r="D19684"/>
      <c r="E19684"/>
      <c r="F19684"/>
      <c r="G19684"/>
      <c r="H19684"/>
      <c r="I19684"/>
      <c r="J19684"/>
      <c r="K19684" s="2"/>
      <c r="L19684" s="60"/>
    </row>
    <row r="19685" spans="1:12">
      <c r="A19685"/>
      <c r="B19685"/>
      <c r="C19685"/>
      <c r="D19685"/>
      <c r="E19685"/>
      <c r="F19685"/>
      <c r="G19685"/>
      <c r="H19685"/>
      <c r="I19685"/>
      <c r="J19685"/>
      <c r="K19685" s="2"/>
      <c r="L19685" s="60"/>
    </row>
    <row r="19686" spans="1:12">
      <c r="A19686"/>
      <c r="B19686"/>
      <c r="C19686"/>
      <c r="D19686"/>
      <c r="E19686"/>
      <c r="F19686"/>
      <c r="G19686"/>
      <c r="H19686"/>
      <c r="I19686"/>
      <c r="J19686"/>
      <c r="K19686" s="2"/>
      <c r="L19686" s="60"/>
    </row>
    <row r="19687" spans="1:12">
      <c r="A19687"/>
      <c r="B19687"/>
      <c r="C19687"/>
      <c r="D19687"/>
      <c r="E19687"/>
      <c r="F19687"/>
      <c r="G19687"/>
      <c r="H19687"/>
      <c r="I19687"/>
      <c r="J19687"/>
      <c r="K19687" s="2"/>
      <c r="L19687" s="60"/>
    </row>
    <row r="19688" spans="1:12">
      <c r="A19688"/>
      <c r="B19688"/>
      <c r="C19688"/>
      <c r="D19688"/>
      <c r="E19688"/>
      <c r="F19688"/>
      <c r="G19688"/>
      <c r="H19688"/>
      <c r="I19688"/>
      <c r="J19688"/>
      <c r="K19688" s="2"/>
      <c r="L19688" s="60"/>
    </row>
    <row r="19689" spans="1:12">
      <c r="A19689"/>
      <c r="B19689"/>
      <c r="C19689"/>
      <c r="D19689"/>
      <c r="E19689"/>
      <c r="F19689"/>
      <c r="G19689"/>
      <c r="H19689"/>
      <c r="I19689"/>
      <c r="J19689"/>
      <c r="K19689" s="2"/>
      <c r="L19689" s="60"/>
    </row>
    <row r="19690" spans="1:12">
      <c r="A19690"/>
      <c r="B19690"/>
      <c r="C19690"/>
      <c r="D19690"/>
      <c r="E19690"/>
      <c r="F19690"/>
      <c r="G19690"/>
      <c r="H19690"/>
      <c r="I19690"/>
      <c r="J19690"/>
      <c r="K19690" s="2"/>
      <c r="L19690" s="60"/>
    </row>
    <row r="19691" spans="1:12">
      <c r="A19691"/>
      <c r="B19691"/>
      <c r="C19691"/>
      <c r="D19691"/>
      <c r="E19691"/>
      <c r="F19691"/>
      <c r="G19691"/>
      <c r="H19691"/>
      <c r="I19691"/>
      <c r="J19691"/>
      <c r="K19691" s="2"/>
      <c r="L19691" s="60"/>
    </row>
    <row r="19692" spans="1:12">
      <c r="A19692"/>
      <c r="B19692"/>
      <c r="C19692"/>
      <c r="D19692"/>
      <c r="E19692"/>
      <c r="F19692"/>
      <c r="G19692"/>
      <c r="H19692"/>
      <c r="I19692"/>
      <c r="J19692"/>
      <c r="K19692" s="2"/>
      <c r="L19692" s="60"/>
    </row>
    <row r="19693" spans="1:12">
      <c r="A19693"/>
      <c r="B19693"/>
      <c r="C19693"/>
      <c r="D19693"/>
      <c r="E19693"/>
      <c r="F19693"/>
      <c r="G19693"/>
      <c r="H19693"/>
      <c r="I19693"/>
      <c r="J19693"/>
      <c r="K19693" s="2"/>
      <c r="L19693" s="60"/>
    </row>
    <row r="19694" spans="1:12">
      <c r="A19694"/>
      <c r="B19694"/>
      <c r="C19694"/>
      <c r="D19694"/>
      <c r="E19694"/>
      <c r="F19694"/>
      <c r="G19694"/>
      <c r="H19694"/>
      <c r="I19694"/>
      <c r="J19694"/>
      <c r="K19694" s="2"/>
      <c r="L19694" s="60"/>
    </row>
    <row r="19695" spans="1:12">
      <c r="A19695"/>
      <c r="B19695"/>
      <c r="C19695"/>
      <c r="D19695"/>
      <c r="E19695"/>
      <c r="F19695"/>
      <c r="G19695"/>
      <c r="H19695"/>
      <c r="I19695"/>
      <c r="J19695"/>
      <c r="K19695" s="2"/>
      <c r="L19695" s="60"/>
    </row>
    <row r="19696" spans="1:12">
      <c r="A19696"/>
      <c r="B19696"/>
      <c r="C19696"/>
      <c r="D19696"/>
      <c r="E19696"/>
      <c r="F19696"/>
      <c r="G19696"/>
      <c r="H19696"/>
      <c r="I19696"/>
      <c r="J19696"/>
      <c r="K19696" s="2"/>
      <c r="L19696" s="60"/>
    </row>
    <row r="19697" spans="1:12">
      <c r="A19697"/>
      <c r="B19697"/>
      <c r="C19697"/>
      <c r="D19697"/>
      <c r="E19697"/>
      <c r="F19697"/>
      <c r="G19697"/>
      <c r="H19697"/>
      <c r="I19697"/>
      <c r="J19697"/>
      <c r="K19697" s="2"/>
      <c r="L19697" s="60"/>
    </row>
    <row r="19698" spans="1:12">
      <c r="A19698"/>
      <c r="B19698"/>
      <c r="C19698"/>
      <c r="D19698"/>
      <c r="E19698"/>
      <c r="F19698"/>
      <c r="G19698"/>
      <c r="H19698"/>
      <c r="I19698"/>
      <c r="J19698"/>
      <c r="K19698" s="2"/>
      <c r="L19698" s="60"/>
    </row>
    <row r="19699" spans="1:12">
      <c r="A19699"/>
      <c r="B19699"/>
      <c r="C19699"/>
      <c r="D19699"/>
      <c r="E19699"/>
      <c r="F19699"/>
      <c r="G19699"/>
      <c r="H19699"/>
      <c r="I19699"/>
      <c r="J19699"/>
      <c r="K19699" s="2"/>
      <c r="L19699" s="60"/>
    </row>
    <row r="19700" spans="1:12">
      <c r="A19700"/>
      <c r="B19700"/>
      <c r="C19700"/>
      <c r="D19700"/>
      <c r="E19700"/>
      <c r="F19700"/>
      <c r="G19700"/>
      <c r="H19700"/>
      <c r="I19700"/>
      <c r="J19700"/>
      <c r="K19700" s="2"/>
      <c r="L19700" s="60"/>
    </row>
    <row r="19701" spans="1:12">
      <c r="A19701"/>
      <c r="B19701"/>
      <c r="C19701"/>
      <c r="D19701"/>
      <c r="E19701"/>
      <c r="F19701"/>
      <c r="G19701"/>
      <c r="H19701"/>
      <c r="I19701"/>
      <c r="J19701"/>
      <c r="K19701" s="2"/>
      <c r="L19701" s="60"/>
    </row>
    <row r="19702" spans="1:12">
      <c r="A19702"/>
      <c r="B19702"/>
      <c r="C19702"/>
      <c r="D19702"/>
      <c r="E19702"/>
      <c r="F19702"/>
      <c r="G19702"/>
      <c r="H19702"/>
      <c r="I19702"/>
      <c r="J19702"/>
      <c r="K19702" s="2"/>
      <c r="L19702" s="60"/>
    </row>
    <row r="19703" spans="1:12">
      <c r="A19703"/>
      <c r="B19703"/>
      <c r="C19703"/>
      <c r="D19703"/>
      <c r="E19703"/>
      <c r="F19703"/>
      <c r="G19703"/>
      <c r="H19703"/>
      <c r="I19703"/>
      <c r="J19703"/>
      <c r="K19703" s="2"/>
      <c r="L19703" s="60"/>
    </row>
    <row r="19704" spans="1:12">
      <c r="A19704"/>
      <c r="B19704"/>
      <c r="C19704"/>
      <c r="D19704"/>
      <c r="E19704"/>
      <c r="F19704"/>
      <c r="G19704"/>
      <c r="H19704"/>
      <c r="I19704"/>
      <c r="J19704"/>
      <c r="K19704" s="2"/>
      <c r="L19704" s="60"/>
    </row>
    <row r="19705" spans="1:12">
      <c r="A19705"/>
      <c r="B19705"/>
      <c r="C19705"/>
      <c r="D19705"/>
      <c r="E19705"/>
      <c r="F19705"/>
      <c r="G19705"/>
      <c r="H19705"/>
      <c r="I19705"/>
      <c r="J19705"/>
      <c r="K19705" s="2"/>
      <c r="L19705" s="60"/>
    </row>
    <row r="19706" spans="1:12">
      <c r="A19706"/>
      <c r="B19706"/>
      <c r="C19706"/>
      <c r="D19706"/>
      <c r="E19706"/>
      <c r="F19706"/>
      <c r="G19706"/>
      <c r="H19706"/>
      <c r="I19706"/>
      <c r="J19706"/>
      <c r="K19706" s="2"/>
      <c r="L19706" s="60"/>
    </row>
    <row r="19707" spans="1:12">
      <c r="A19707"/>
      <c r="B19707"/>
      <c r="C19707"/>
      <c r="D19707"/>
      <c r="E19707"/>
      <c r="F19707"/>
      <c r="G19707"/>
      <c r="H19707"/>
      <c r="I19707"/>
      <c r="J19707"/>
      <c r="K19707" s="2"/>
      <c r="L19707" s="60"/>
    </row>
    <row r="19708" spans="1:12">
      <c r="A19708"/>
      <c r="B19708"/>
      <c r="C19708"/>
      <c r="D19708"/>
      <c r="E19708"/>
      <c r="F19708"/>
      <c r="G19708"/>
      <c r="H19708"/>
      <c r="I19708"/>
      <c r="J19708"/>
      <c r="K19708" s="2"/>
      <c r="L19708" s="60"/>
    </row>
    <row r="19709" spans="1:12">
      <c r="A19709"/>
      <c r="B19709"/>
      <c r="C19709"/>
      <c r="D19709"/>
      <c r="E19709"/>
      <c r="F19709"/>
      <c r="G19709"/>
      <c r="H19709"/>
      <c r="I19709"/>
      <c r="J19709"/>
      <c r="K19709" s="2"/>
      <c r="L19709" s="60"/>
    </row>
    <row r="19710" spans="1:12">
      <c r="A19710"/>
      <c r="B19710"/>
      <c r="C19710"/>
      <c r="D19710"/>
      <c r="E19710"/>
      <c r="F19710"/>
      <c r="G19710"/>
      <c r="H19710"/>
      <c r="I19710"/>
      <c r="J19710"/>
      <c r="K19710" s="2"/>
      <c r="L19710" s="60"/>
    </row>
    <row r="19711" spans="1:12">
      <c r="A19711"/>
      <c r="B19711"/>
      <c r="C19711"/>
      <c r="D19711"/>
      <c r="E19711"/>
      <c r="F19711"/>
      <c r="G19711"/>
      <c r="H19711"/>
      <c r="I19711"/>
      <c r="J19711"/>
      <c r="K19711" s="2"/>
      <c r="L19711" s="60"/>
    </row>
    <row r="19712" spans="1:12">
      <c r="A19712"/>
      <c r="B19712"/>
      <c r="C19712"/>
      <c r="D19712"/>
      <c r="E19712"/>
      <c r="F19712"/>
      <c r="G19712"/>
      <c r="H19712"/>
      <c r="I19712"/>
      <c r="J19712"/>
      <c r="K19712" s="2"/>
      <c r="L19712" s="60"/>
    </row>
    <row r="19713" spans="1:12">
      <c r="A19713"/>
      <c r="B19713"/>
      <c r="C19713"/>
      <c r="D19713"/>
      <c r="E19713"/>
      <c r="F19713"/>
      <c r="G19713"/>
      <c r="H19713"/>
      <c r="I19713"/>
      <c r="J19713"/>
      <c r="K19713" s="2"/>
      <c r="L19713" s="60"/>
    </row>
    <row r="19714" spans="1:12">
      <c r="A19714"/>
      <c r="B19714"/>
      <c r="C19714"/>
      <c r="D19714"/>
      <c r="E19714"/>
      <c r="F19714"/>
      <c r="G19714"/>
      <c r="H19714"/>
      <c r="I19714"/>
      <c r="J19714"/>
      <c r="K19714" s="2"/>
      <c r="L19714" s="60"/>
    </row>
    <row r="19715" spans="1:12">
      <c r="A19715"/>
      <c r="B19715"/>
      <c r="C19715"/>
      <c r="D19715"/>
      <c r="E19715"/>
      <c r="F19715"/>
      <c r="G19715"/>
      <c r="H19715"/>
      <c r="I19715"/>
      <c r="J19715"/>
      <c r="K19715" s="2"/>
      <c r="L19715" s="60"/>
    </row>
    <row r="19716" spans="1:12">
      <c r="A19716"/>
      <c r="B19716"/>
      <c r="C19716"/>
      <c r="D19716"/>
      <c r="E19716"/>
      <c r="F19716"/>
      <c r="G19716"/>
      <c r="H19716"/>
      <c r="I19716"/>
      <c r="J19716"/>
      <c r="K19716" s="2"/>
      <c r="L19716" s="60"/>
    </row>
    <row r="19717" spans="1:12">
      <c r="A19717"/>
      <c r="B19717"/>
      <c r="C19717"/>
      <c r="D19717"/>
      <c r="E19717"/>
      <c r="F19717"/>
      <c r="G19717"/>
      <c r="H19717"/>
      <c r="I19717"/>
      <c r="J19717"/>
      <c r="K19717" s="2"/>
      <c r="L19717" s="60"/>
    </row>
    <row r="19718" spans="1:12">
      <c r="A19718"/>
      <c r="B19718"/>
      <c r="C19718"/>
      <c r="D19718"/>
      <c r="E19718"/>
      <c r="F19718"/>
      <c r="G19718"/>
      <c r="H19718"/>
      <c r="I19718"/>
      <c r="J19718"/>
      <c r="K19718" s="2"/>
      <c r="L19718" s="60"/>
    </row>
    <row r="19719" spans="1:12">
      <c r="A19719"/>
      <c r="B19719"/>
      <c r="C19719"/>
      <c r="D19719"/>
      <c r="E19719"/>
      <c r="F19719"/>
      <c r="G19719"/>
      <c r="H19719"/>
      <c r="I19719"/>
      <c r="J19719"/>
      <c r="K19719" s="2"/>
      <c r="L19719" s="60"/>
    </row>
    <row r="19720" spans="1:12">
      <c r="A19720"/>
      <c r="B19720"/>
      <c r="C19720"/>
      <c r="D19720"/>
      <c r="E19720"/>
      <c r="F19720"/>
      <c r="G19720"/>
      <c r="H19720"/>
      <c r="I19720"/>
      <c r="J19720"/>
      <c r="K19720" s="2"/>
      <c r="L19720" s="60"/>
    </row>
    <row r="19721" spans="1:12">
      <c r="A19721"/>
      <c r="B19721"/>
      <c r="C19721"/>
      <c r="D19721"/>
      <c r="E19721"/>
      <c r="F19721"/>
      <c r="G19721"/>
      <c r="H19721"/>
      <c r="I19721"/>
      <c r="J19721"/>
      <c r="K19721" s="2"/>
      <c r="L19721" s="60"/>
    </row>
    <row r="19722" spans="1:12">
      <c r="A19722"/>
      <c r="B19722"/>
      <c r="C19722"/>
      <c r="D19722"/>
      <c r="E19722"/>
      <c r="F19722"/>
      <c r="G19722"/>
      <c r="H19722"/>
      <c r="I19722"/>
      <c r="J19722"/>
      <c r="K19722" s="2"/>
      <c r="L19722" s="60"/>
    </row>
    <row r="19723" spans="1:12">
      <c r="A19723"/>
      <c r="B19723"/>
      <c r="C19723"/>
      <c r="D19723"/>
      <c r="E19723"/>
      <c r="F19723"/>
      <c r="G19723"/>
      <c r="H19723"/>
      <c r="I19723"/>
      <c r="J19723"/>
      <c r="K19723" s="2"/>
      <c r="L19723" s="60"/>
    </row>
    <row r="19724" spans="1:12">
      <c r="A19724"/>
      <c r="B19724"/>
      <c r="C19724"/>
      <c r="D19724"/>
      <c r="E19724"/>
      <c r="F19724"/>
      <c r="G19724"/>
      <c r="H19724"/>
      <c r="I19724"/>
      <c r="J19724"/>
      <c r="K19724" s="2"/>
      <c r="L19724" s="60"/>
    </row>
    <row r="19725" spans="1:12">
      <c r="A19725"/>
      <c r="B19725"/>
      <c r="C19725"/>
      <c r="D19725"/>
      <c r="E19725"/>
      <c r="F19725"/>
      <c r="G19725"/>
      <c r="H19725"/>
      <c r="I19725"/>
      <c r="J19725"/>
      <c r="K19725" s="2"/>
      <c r="L19725" s="60"/>
    </row>
    <row r="19726" spans="1:12">
      <c r="A19726"/>
      <c r="B19726"/>
      <c r="C19726"/>
      <c r="D19726"/>
      <c r="E19726"/>
      <c r="F19726"/>
      <c r="G19726"/>
      <c r="H19726"/>
      <c r="I19726"/>
      <c r="J19726"/>
      <c r="K19726" s="2"/>
      <c r="L19726" s="60"/>
    </row>
    <row r="19727" spans="1:12">
      <c r="A19727"/>
      <c r="B19727"/>
      <c r="C19727"/>
      <c r="D19727"/>
      <c r="E19727"/>
      <c r="F19727"/>
      <c r="G19727"/>
      <c r="H19727"/>
      <c r="I19727"/>
      <c r="J19727"/>
      <c r="K19727" s="2"/>
      <c r="L19727" s="60"/>
    </row>
    <row r="19728" spans="1:12">
      <c r="A19728"/>
      <c r="B19728"/>
      <c r="C19728"/>
      <c r="D19728"/>
      <c r="E19728"/>
      <c r="F19728"/>
      <c r="G19728"/>
      <c r="H19728"/>
      <c r="I19728"/>
      <c r="J19728"/>
      <c r="K19728" s="2"/>
      <c r="L19728" s="60"/>
    </row>
    <row r="19729" spans="1:12">
      <c r="A19729"/>
      <c r="B19729"/>
      <c r="C19729"/>
      <c r="D19729"/>
      <c r="E19729"/>
      <c r="F19729"/>
      <c r="G19729"/>
      <c r="H19729"/>
      <c r="I19729"/>
      <c r="J19729"/>
      <c r="K19729" s="2"/>
      <c r="L19729" s="60"/>
    </row>
    <row r="19730" spans="1:12">
      <c r="A19730"/>
      <c r="B19730"/>
      <c r="C19730"/>
      <c r="D19730"/>
      <c r="E19730"/>
      <c r="F19730"/>
      <c r="G19730"/>
      <c r="H19730"/>
      <c r="I19730"/>
      <c r="J19730"/>
      <c r="K19730" s="2"/>
      <c r="L19730" s="60"/>
    </row>
    <row r="19731" spans="1:12">
      <c r="A19731"/>
      <c r="B19731"/>
      <c r="C19731"/>
      <c r="D19731"/>
      <c r="E19731"/>
      <c r="F19731"/>
      <c r="G19731"/>
      <c r="H19731"/>
      <c r="I19731"/>
      <c r="J19731"/>
      <c r="K19731" s="2"/>
      <c r="L19731" s="60"/>
    </row>
    <row r="19732" spans="1:12">
      <c r="A19732"/>
      <c r="B19732"/>
      <c r="C19732"/>
      <c r="D19732"/>
      <c r="E19732"/>
      <c r="F19732"/>
      <c r="G19732"/>
      <c r="H19732"/>
      <c r="I19732"/>
      <c r="J19732"/>
      <c r="K19732" s="2"/>
      <c r="L19732" s="60"/>
    </row>
    <row r="19733" spans="1:12">
      <c r="A19733"/>
      <c r="B19733"/>
      <c r="C19733"/>
      <c r="D19733"/>
      <c r="E19733"/>
      <c r="F19733"/>
      <c r="G19733"/>
      <c r="H19733"/>
      <c r="I19733"/>
      <c r="J19733"/>
      <c r="K19733" s="2"/>
      <c r="L19733" s="60"/>
    </row>
    <row r="19734" spans="1:12">
      <c r="A19734"/>
      <c r="B19734"/>
      <c r="C19734"/>
      <c r="D19734"/>
      <c r="E19734"/>
      <c r="F19734"/>
      <c r="G19734"/>
      <c r="H19734"/>
      <c r="I19734"/>
      <c r="J19734"/>
      <c r="K19734" s="2"/>
      <c r="L19734" s="60"/>
    </row>
    <row r="19735" spans="1:12">
      <c r="A19735"/>
      <c r="B19735"/>
      <c r="C19735"/>
      <c r="D19735"/>
      <c r="E19735"/>
      <c r="F19735"/>
      <c r="G19735"/>
      <c r="H19735"/>
      <c r="I19735"/>
      <c r="J19735"/>
      <c r="K19735" s="2"/>
      <c r="L19735" s="60"/>
    </row>
    <row r="19736" spans="1:12">
      <c r="A19736"/>
      <c r="B19736"/>
      <c r="C19736"/>
      <c r="D19736"/>
      <c r="E19736"/>
      <c r="F19736"/>
      <c r="G19736"/>
      <c r="H19736"/>
      <c r="I19736"/>
      <c r="J19736"/>
      <c r="K19736" s="2"/>
      <c r="L19736" s="60"/>
    </row>
    <row r="19737" spans="1:12">
      <c r="A19737"/>
      <c r="B19737"/>
      <c r="C19737"/>
      <c r="D19737"/>
      <c r="E19737"/>
      <c r="F19737"/>
      <c r="G19737"/>
      <c r="H19737"/>
      <c r="I19737"/>
      <c r="J19737"/>
      <c r="K19737" s="2"/>
      <c r="L19737" s="60"/>
    </row>
    <row r="19738" spans="1:12">
      <c r="A19738"/>
      <c r="B19738"/>
      <c r="C19738"/>
      <c r="D19738"/>
      <c r="E19738"/>
      <c r="F19738"/>
      <c r="G19738"/>
      <c r="H19738"/>
      <c r="I19738"/>
      <c r="J19738"/>
      <c r="K19738" s="2"/>
      <c r="L19738" s="60"/>
    </row>
    <row r="19739" spans="1:12">
      <c r="A19739"/>
      <c r="B19739"/>
      <c r="C19739"/>
      <c r="D19739"/>
      <c r="E19739"/>
      <c r="F19739"/>
      <c r="G19739"/>
      <c r="H19739"/>
      <c r="I19739"/>
      <c r="J19739"/>
      <c r="K19739" s="2"/>
      <c r="L19739" s="60"/>
    </row>
    <row r="19740" spans="1:12">
      <c r="A19740"/>
      <c r="B19740"/>
      <c r="C19740"/>
      <c r="D19740"/>
      <c r="E19740"/>
      <c r="F19740"/>
      <c r="G19740"/>
      <c r="H19740"/>
      <c r="I19740"/>
      <c r="J19740"/>
      <c r="K19740" s="2"/>
      <c r="L19740" s="60"/>
    </row>
    <row r="19741" spans="1:12">
      <c r="A19741"/>
      <c r="B19741"/>
      <c r="C19741"/>
      <c r="D19741"/>
      <c r="E19741"/>
      <c r="F19741"/>
      <c r="G19741"/>
      <c r="H19741"/>
      <c r="I19741"/>
      <c r="J19741"/>
      <c r="K19741" s="2"/>
      <c r="L19741" s="60"/>
    </row>
    <row r="19742" spans="1:12">
      <c r="A19742"/>
      <c r="B19742"/>
      <c r="C19742"/>
      <c r="D19742"/>
      <c r="E19742"/>
      <c r="F19742"/>
      <c r="G19742"/>
      <c r="H19742"/>
      <c r="I19742"/>
      <c r="J19742"/>
      <c r="K19742" s="2"/>
      <c r="L19742" s="60"/>
    </row>
    <row r="19743" spans="1:12">
      <c r="A19743"/>
      <c r="B19743"/>
      <c r="C19743"/>
      <c r="D19743"/>
      <c r="E19743"/>
      <c r="F19743"/>
      <c r="G19743"/>
      <c r="H19743"/>
      <c r="I19743"/>
      <c r="J19743"/>
      <c r="K19743" s="2"/>
      <c r="L19743" s="60"/>
    </row>
    <row r="19744" spans="1:12">
      <c r="A19744"/>
      <c r="B19744"/>
      <c r="C19744"/>
      <c r="D19744"/>
      <c r="E19744"/>
      <c r="F19744"/>
      <c r="G19744"/>
      <c r="H19744"/>
      <c r="I19744"/>
      <c r="J19744"/>
      <c r="K19744" s="2"/>
      <c r="L19744" s="60"/>
    </row>
    <row r="19745" spans="1:12">
      <c r="A19745"/>
      <c r="B19745"/>
      <c r="C19745"/>
      <c r="D19745"/>
      <c r="E19745"/>
      <c r="F19745"/>
      <c r="G19745"/>
      <c r="H19745"/>
      <c r="I19745"/>
      <c r="J19745"/>
      <c r="K19745" s="2"/>
      <c r="L19745" s="60"/>
    </row>
    <row r="19746" spans="1:12">
      <c r="A19746"/>
      <c r="B19746"/>
      <c r="C19746"/>
      <c r="D19746"/>
      <c r="E19746"/>
      <c r="F19746"/>
      <c r="G19746"/>
      <c r="H19746"/>
      <c r="I19746"/>
      <c r="J19746"/>
      <c r="K19746" s="2"/>
      <c r="L19746" s="60"/>
    </row>
    <row r="19747" spans="1:12">
      <c r="A19747"/>
      <c r="B19747"/>
      <c r="C19747"/>
      <c r="D19747"/>
      <c r="E19747"/>
      <c r="F19747"/>
      <c r="G19747"/>
      <c r="H19747"/>
      <c r="I19747"/>
      <c r="J19747"/>
      <c r="K19747" s="2"/>
      <c r="L19747" s="60"/>
    </row>
    <row r="19748" spans="1:12">
      <c r="A19748"/>
      <c r="B19748"/>
      <c r="C19748"/>
      <c r="D19748"/>
      <c r="E19748"/>
      <c r="F19748"/>
      <c r="G19748"/>
      <c r="H19748"/>
      <c r="I19748"/>
      <c r="J19748"/>
      <c r="K19748" s="2"/>
      <c r="L19748" s="60"/>
    </row>
    <row r="19749" spans="1:12">
      <c r="A19749"/>
      <c r="B19749"/>
      <c r="C19749"/>
      <c r="D19749"/>
      <c r="E19749"/>
      <c r="F19749"/>
      <c r="G19749"/>
      <c r="H19749"/>
      <c r="I19749"/>
      <c r="J19749"/>
      <c r="K19749" s="2"/>
      <c r="L19749" s="60"/>
    </row>
    <row r="19750" spans="1:12">
      <c r="A19750"/>
      <c r="B19750"/>
      <c r="C19750"/>
      <c r="D19750"/>
      <c r="E19750"/>
      <c r="F19750"/>
      <c r="G19750"/>
      <c r="H19750"/>
      <c r="I19750"/>
      <c r="J19750"/>
      <c r="K19750" s="2"/>
      <c r="L19750" s="60"/>
    </row>
    <row r="19751" spans="1:12">
      <c r="A19751"/>
      <c r="B19751"/>
      <c r="C19751"/>
      <c r="D19751"/>
      <c r="E19751"/>
      <c r="F19751"/>
      <c r="G19751"/>
      <c r="H19751"/>
      <c r="I19751"/>
      <c r="J19751"/>
      <c r="K19751" s="2"/>
      <c r="L19751" s="60"/>
    </row>
    <row r="19752" spans="1:12">
      <c r="A19752"/>
      <c r="B19752"/>
      <c r="C19752"/>
      <c r="D19752"/>
      <c r="E19752"/>
      <c r="F19752"/>
      <c r="G19752"/>
      <c r="H19752"/>
      <c r="I19752"/>
      <c r="J19752"/>
      <c r="K19752" s="2"/>
      <c r="L19752" s="60"/>
    </row>
    <row r="19753" spans="1:12">
      <c r="A19753"/>
      <c r="B19753"/>
      <c r="C19753"/>
      <c r="D19753"/>
      <c r="E19753"/>
      <c r="F19753"/>
      <c r="G19753"/>
      <c r="H19753"/>
      <c r="I19753"/>
      <c r="J19753"/>
      <c r="K19753" s="2"/>
      <c r="L19753" s="60"/>
    </row>
    <row r="19754" spans="1:12">
      <c r="A19754"/>
      <c r="B19754"/>
      <c r="C19754"/>
      <c r="D19754"/>
      <c r="E19754"/>
      <c r="F19754"/>
      <c r="G19754"/>
      <c r="H19754"/>
      <c r="I19754"/>
      <c r="J19754"/>
      <c r="K19754" s="2"/>
      <c r="L19754" s="60"/>
    </row>
    <row r="19755" spans="1:12">
      <c r="A19755"/>
      <c r="B19755"/>
      <c r="C19755"/>
      <c r="D19755"/>
      <c r="E19755"/>
      <c r="F19755"/>
      <c r="G19755"/>
      <c r="H19755"/>
      <c r="I19755"/>
      <c r="J19755"/>
      <c r="K19755" s="2"/>
      <c r="L19755" s="60"/>
    </row>
    <row r="19756" spans="1:12">
      <c r="A19756"/>
      <c r="B19756"/>
      <c r="C19756"/>
      <c r="D19756"/>
      <c r="E19756"/>
      <c r="F19756"/>
      <c r="G19756"/>
      <c r="H19756"/>
      <c r="I19756"/>
      <c r="J19756"/>
      <c r="K19756" s="2"/>
      <c r="L19756" s="60"/>
    </row>
    <row r="19757" spans="1:12">
      <c r="A19757"/>
      <c r="B19757"/>
      <c r="C19757"/>
      <c r="D19757"/>
      <c r="E19757"/>
      <c r="F19757"/>
      <c r="G19757"/>
      <c r="H19757"/>
      <c r="I19757"/>
      <c r="J19757"/>
      <c r="K19757" s="2"/>
      <c r="L19757" s="60"/>
    </row>
    <row r="19758" spans="1:12">
      <c r="A19758"/>
      <c r="B19758"/>
      <c r="C19758"/>
      <c r="D19758"/>
      <c r="E19758"/>
      <c r="F19758"/>
      <c r="G19758"/>
      <c r="H19758"/>
      <c r="I19758"/>
      <c r="J19758"/>
      <c r="K19758" s="2"/>
      <c r="L19758" s="60"/>
    </row>
    <row r="19759" spans="1:12">
      <c r="A19759"/>
      <c r="B19759"/>
      <c r="C19759"/>
      <c r="D19759"/>
      <c r="E19759"/>
      <c r="F19759"/>
      <c r="G19759"/>
      <c r="H19759"/>
      <c r="I19759"/>
      <c r="J19759"/>
      <c r="K19759" s="2"/>
      <c r="L19759" s="60"/>
    </row>
    <row r="19760" spans="1:12">
      <c r="A19760"/>
      <c r="B19760"/>
      <c r="C19760"/>
      <c r="D19760"/>
      <c r="E19760"/>
      <c r="F19760"/>
      <c r="G19760"/>
      <c r="H19760"/>
      <c r="I19760"/>
      <c r="J19760"/>
      <c r="K19760" s="2"/>
      <c r="L19760" s="60"/>
    </row>
    <row r="19761" spans="1:12">
      <c r="A19761"/>
      <c r="B19761"/>
      <c r="C19761"/>
      <c r="D19761"/>
      <c r="E19761"/>
      <c r="F19761"/>
      <c r="G19761"/>
      <c r="H19761"/>
      <c r="I19761"/>
      <c r="J19761"/>
      <c r="K19761" s="2"/>
      <c r="L19761" s="60"/>
    </row>
    <row r="19762" spans="1:12">
      <c r="A19762"/>
      <c r="B19762"/>
      <c r="C19762"/>
      <c r="D19762"/>
      <c r="E19762"/>
      <c r="F19762"/>
      <c r="G19762"/>
      <c r="H19762"/>
      <c r="I19762"/>
      <c r="J19762"/>
      <c r="K19762" s="2"/>
      <c r="L19762" s="60"/>
    </row>
    <row r="19763" spans="1:12">
      <c r="A19763"/>
      <c r="B19763"/>
      <c r="C19763"/>
      <c r="D19763"/>
      <c r="E19763"/>
      <c r="F19763"/>
      <c r="G19763"/>
      <c r="H19763"/>
      <c r="I19763"/>
      <c r="J19763"/>
      <c r="K19763" s="2"/>
      <c r="L19763" s="60"/>
    </row>
    <row r="19764" spans="1:12">
      <c r="A19764"/>
      <c r="B19764"/>
      <c r="C19764"/>
      <c r="D19764"/>
      <c r="E19764"/>
      <c r="F19764"/>
      <c r="G19764"/>
      <c r="H19764"/>
      <c r="I19764"/>
      <c r="J19764"/>
      <c r="K19764" s="2"/>
      <c r="L19764" s="60"/>
    </row>
    <row r="19765" spans="1:12">
      <c r="A19765"/>
      <c r="B19765"/>
      <c r="C19765"/>
      <c r="D19765"/>
      <c r="E19765"/>
      <c r="F19765"/>
      <c r="G19765"/>
      <c r="H19765"/>
      <c r="I19765"/>
      <c r="J19765"/>
      <c r="K19765" s="2"/>
      <c r="L19765" s="60"/>
    </row>
    <row r="19766" spans="1:12">
      <c r="A19766"/>
      <c r="B19766"/>
      <c r="C19766"/>
      <c r="D19766"/>
      <c r="E19766"/>
      <c r="F19766"/>
      <c r="G19766"/>
      <c r="H19766"/>
      <c r="I19766"/>
      <c r="J19766"/>
      <c r="K19766" s="2"/>
      <c r="L19766" s="60"/>
    </row>
    <row r="19767" spans="1:12">
      <c r="A19767"/>
      <c r="B19767"/>
      <c r="C19767"/>
      <c r="D19767"/>
      <c r="E19767"/>
      <c r="F19767"/>
      <c r="G19767"/>
      <c r="H19767"/>
      <c r="I19767"/>
      <c r="J19767"/>
      <c r="K19767" s="2"/>
      <c r="L19767" s="60"/>
    </row>
    <row r="19768" spans="1:12">
      <c r="A19768"/>
      <c r="B19768"/>
      <c r="C19768"/>
      <c r="D19768"/>
      <c r="E19768"/>
      <c r="F19768"/>
      <c r="G19768"/>
      <c r="H19768"/>
      <c r="I19768"/>
      <c r="J19768"/>
      <c r="K19768" s="2"/>
      <c r="L19768" s="60"/>
    </row>
    <row r="19769" spans="1:12">
      <c r="A19769"/>
      <c r="B19769"/>
      <c r="C19769"/>
      <c r="D19769"/>
      <c r="E19769"/>
      <c r="F19769"/>
      <c r="G19769"/>
      <c r="H19769"/>
      <c r="I19769"/>
      <c r="J19769"/>
      <c r="K19769" s="2"/>
      <c r="L19769" s="60"/>
    </row>
    <row r="19770" spans="1:12">
      <c r="A19770"/>
      <c r="B19770"/>
      <c r="C19770"/>
      <c r="D19770"/>
      <c r="E19770"/>
      <c r="F19770"/>
      <c r="G19770"/>
      <c r="H19770"/>
      <c r="I19770"/>
      <c r="J19770"/>
      <c r="K19770" s="2"/>
      <c r="L19770" s="60"/>
    </row>
    <row r="19771" spans="1:12">
      <c r="A19771"/>
      <c r="B19771"/>
      <c r="C19771"/>
      <c r="D19771"/>
      <c r="E19771"/>
      <c r="F19771"/>
      <c r="G19771"/>
      <c r="H19771"/>
      <c r="I19771"/>
      <c r="J19771"/>
      <c r="K19771" s="2"/>
      <c r="L19771" s="60"/>
    </row>
    <row r="19772" spans="1:12">
      <c r="A19772"/>
      <c r="B19772"/>
      <c r="C19772"/>
      <c r="D19772"/>
      <c r="E19772"/>
      <c r="F19772"/>
      <c r="G19772"/>
      <c r="H19772"/>
      <c r="I19772"/>
      <c r="J19772"/>
      <c r="K19772" s="2"/>
      <c r="L19772" s="60"/>
    </row>
    <row r="19773" spans="1:12">
      <c r="A19773"/>
      <c r="B19773"/>
      <c r="C19773"/>
      <c r="D19773"/>
      <c r="E19773"/>
      <c r="F19773"/>
      <c r="G19773"/>
      <c r="H19773"/>
      <c r="I19773"/>
      <c r="J19773"/>
      <c r="K19773" s="2"/>
      <c r="L19773" s="60"/>
    </row>
    <row r="19774" spans="1:12">
      <c r="A19774"/>
      <c r="B19774"/>
      <c r="C19774"/>
      <c r="D19774"/>
      <c r="E19774"/>
      <c r="F19774"/>
      <c r="G19774"/>
      <c r="H19774"/>
      <c r="I19774"/>
      <c r="J19774"/>
      <c r="K19774" s="2"/>
      <c r="L19774" s="60"/>
    </row>
    <row r="19775" spans="1:12">
      <c r="A19775"/>
      <c r="B19775"/>
      <c r="C19775"/>
      <c r="D19775"/>
      <c r="E19775"/>
      <c r="F19775"/>
      <c r="G19775"/>
      <c r="H19775"/>
      <c r="I19775"/>
      <c r="J19775"/>
      <c r="K19775" s="2"/>
      <c r="L19775" s="60"/>
    </row>
    <row r="19776" spans="1:12">
      <c r="A19776"/>
      <c r="B19776"/>
      <c r="C19776"/>
      <c r="D19776"/>
      <c r="E19776"/>
      <c r="F19776"/>
      <c r="G19776"/>
      <c r="H19776"/>
      <c r="I19776"/>
      <c r="J19776"/>
      <c r="K19776" s="2"/>
      <c r="L19776" s="60"/>
    </row>
    <row r="19777" spans="1:12">
      <c r="A19777"/>
      <c r="B19777"/>
      <c r="C19777"/>
      <c r="D19777"/>
      <c r="E19777"/>
      <c r="F19777"/>
      <c r="G19777"/>
      <c r="H19777"/>
      <c r="I19777"/>
      <c r="J19777"/>
      <c r="K19777" s="2"/>
      <c r="L19777" s="60"/>
    </row>
    <row r="19778" spans="1:12">
      <c r="A19778"/>
      <c r="B19778"/>
      <c r="C19778"/>
      <c r="D19778"/>
      <c r="E19778"/>
      <c r="F19778"/>
      <c r="G19778"/>
      <c r="H19778"/>
      <c r="I19778"/>
      <c r="J19778"/>
      <c r="K19778" s="2"/>
      <c r="L19778" s="60"/>
    </row>
    <row r="19779" spans="1:12">
      <c r="A19779"/>
      <c r="B19779"/>
      <c r="C19779"/>
      <c r="D19779"/>
      <c r="E19779"/>
      <c r="F19779"/>
      <c r="G19779"/>
      <c r="H19779"/>
      <c r="I19779"/>
      <c r="J19779"/>
      <c r="K19779" s="2"/>
      <c r="L19779" s="60"/>
    </row>
    <row r="19780" spans="1:12">
      <c r="A19780"/>
      <c r="B19780"/>
      <c r="C19780"/>
      <c r="D19780"/>
      <c r="E19780"/>
      <c r="F19780"/>
      <c r="G19780"/>
      <c r="H19780"/>
      <c r="I19780"/>
      <c r="J19780"/>
      <c r="K19780" s="2"/>
      <c r="L19780" s="60"/>
    </row>
    <row r="19781" spans="1:12">
      <c r="A19781"/>
      <c r="B19781"/>
      <c r="C19781"/>
      <c r="D19781"/>
      <c r="E19781"/>
      <c r="F19781"/>
      <c r="G19781"/>
      <c r="H19781"/>
      <c r="I19781"/>
      <c r="J19781"/>
      <c r="K19781" s="2"/>
      <c r="L19781" s="60"/>
    </row>
    <row r="19782" spans="1:12">
      <c r="A19782"/>
      <c r="B19782"/>
      <c r="C19782"/>
      <c r="D19782"/>
      <c r="E19782"/>
      <c r="F19782"/>
      <c r="G19782"/>
      <c r="H19782"/>
      <c r="I19782"/>
      <c r="J19782"/>
      <c r="K19782" s="2"/>
      <c r="L19782" s="60"/>
    </row>
    <row r="19783" spans="1:12">
      <c r="A19783"/>
      <c r="B19783"/>
      <c r="C19783"/>
      <c r="D19783"/>
      <c r="E19783"/>
      <c r="F19783"/>
      <c r="G19783"/>
      <c r="H19783"/>
      <c r="I19783"/>
      <c r="J19783"/>
      <c r="K19783" s="2"/>
      <c r="L19783" s="60"/>
    </row>
    <row r="19784" spans="1:12">
      <c r="A19784"/>
      <c r="B19784"/>
      <c r="C19784"/>
      <c r="D19784"/>
      <c r="E19784"/>
      <c r="F19784"/>
      <c r="G19784"/>
      <c r="H19784"/>
      <c r="I19784"/>
      <c r="J19784"/>
      <c r="K19784" s="2"/>
      <c r="L19784" s="60"/>
    </row>
    <row r="19785" spans="1:12">
      <c r="A19785"/>
      <c r="B19785"/>
      <c r="C19785"/>
      <c r="D19785"/>
      <c r="E19785"/>
      <c r="F19785"/>
      <c r="G19785"/>
      <c r="H19785"/>
      <c r="I19785"/>
      <c r="J19785"/>
      <c r="K19785" s="2"/>
      <c r="L19785" s="60"/>
    </row>
    <row r="19786" spans="1:12">
      <c r="A19786"/>
      <c r="B19786"/>
      <c r="C19786"/>
      <c r="D19786"/>
      <c r="E19786"/>
      <c r="F19786"/>
      <c r="G19786"/>
      <c r="H19786"/>
      <c r="I19786"/>
      <c r="J19786"/>
      <c r="K19786" s="2"/>
      <c r="L19786" s="60"/>
    </row>
    <row r="19787" spans="1:12">
      <c r="A19787"/>
      <c r="B19787"/>
      <c r="C19787"/>
      <c r="D19787"/>
      <c r="E19787"/>
      <c r="F19787"/>
      <c r="G19787"/>
      <c r="H19787"/>
      <c r="I19787"/>
      <c r="J19787"/>
      <c r="K19787" s="2"/>
      <c r="L19787" s="60"/>
    </row>
    <row r="19788" spans="1:12">
      <c r="A19788"/>
      <c r="B19788"/>
      <c r="C19788"/>
      <c r="D19788"/>
      <c r="E19788"/>
      <c r="F19788"/>
      <c r="G19788"/>
      <c r="H19788"/>
      <c r="I19788"/>
      <c r="J19788"/>
      <c r="K19788" s="2"/>
      <c r="L19788" s="60"/>
    </row>
    <row r="19789" spans="1:12">
      <c r="A19789"/>
      <c r="B19789"/>
      <c r="C19789"/>
      <c r="D19789"/>
      <c r="E19789"/>
      <c r="F19789"/>
      <c r="G19789"/>
      <c r="H19789"/>
      <c r="I19789"/>
      <c r="J19789"/>
      <c r="K19789" s="2"/>
      <c r="L19789" s="60"/>
    </row>
    <row r="19790" spans="1:12">
      <c r="A19790"/>
      <c r="B19790"/>
      <c r="C19790"/>
      <c r="D19790"/>
      <c r="E19790"/>
      <c r="F19790"/>
      <c r="G19790"/>
      <c r="H19790"/>
      <c r="I19790"/>
      <c r="J19790"/>
      <c r="K19790" s="2"/>
      <c r="L19790" s="60"/>
    </row>
    <row r="19791" spans="1:12">
      <c r="A19791"/>
      <c r="B19791"/>
      <c r="C19791"/>
      <c r="D19791"/>
      <c r="E19791"/>
      <c r="F19791"/>
      <c r="G19791"/>
      <c r="H19791"/>
      <c r="I19791"/>
      <c r="J19791"/>
      <c r="K19791" s="2"/>
      <c r="L19791" s="60"/>
    </row>
    <row r="19792" spans="1:12">
      <c r="A19792"/>
      <c r="B19792"/>
      <c r="C19792"/>
      <c r="D19792"/>
      <c r="E19792"/>
      <c r="F19792"/>
      <c r="G19792"/>
      <c r="H19792"/>
      <c r="I19792"/>
      <c r="J19792"/>
      <c r="K19792" s="2"/>
      <c r="L19792" s="60"/>
    </row>
    <row r="19793" spans="1:12">
      <c r="A19793"/>
      <c r="B19793"/>
      <c r="C19793"/>
      <c r="D19793"/>
      <c r="E19793"/>
      <c r="F19793"/>
      <c r="G19793"/>
      <c r="H19793"/>
      <c r="I19793"/>
      <c r="J19793"/>
      <c r="K19793" s="2"/>
      <c r="L19793" s="60"/>
    </row>
    <row r="19794" spans="1:12">
      <c r="A19794"/>
      <c r="B19794"/>
      <c r="C19794"/>
      <c r="D19794"/>
      <c r="E19794"/>
      <c r="F19794"/>
      <c r="G19794"/>
      <c r="H19794"/>
      <c r="I19794"/>
      <c r="J19794"/>
      <c r="K19794" s="2"/>
      <c r="L19794" s="60"/>
    </row>
    <row r="19795" spans="1:12">
      <c r="A19795"/>
      <c r="B19795"/>
      <c r="C19795"/>
      <c r="D19795"/>
      <c r="E19795"/>
      <c r="F19795"/>
      <c r="G19795"/>
      <c r="H19795"/>
      <c r="I19795"/>
      <c r="J19795"/>
      <c r="K19795" s="2"/>
      <c r="L19795" s="60"/>
    </row>
    <row r="19796" spans="1:12">
      <c r="A19796"/>
      <c r="B19796"/>
      <c r="C19796"/>
      <c r="D19796"/>
      <c r="E19796"/>
      <c r="F19796"/>
      <c r="G19796"/>
      <c r="H19796"/>
      <c r="I19796"/>
      <c r="J19796"/>
      <c r="K19796" s="2"/>
      <c r="L19796" s="60"/>
    </row>
    <row r="19797" spans="1:12">
      <c r="A19797"/>
      <c r="B19797"/>
      <c r="C19797"/>
      <c r="D19797"/>
      <c r="E19797"/>
      <c r="F19797"/>
      <c r="G19797"/>
      <c r="H19797"/>
      <c r="I19797"/>
      <c r="J19797"/>
      <c r="K19797" s="2"/>
      <c r="L19797" s="60"/>
    </row>
    <row r="19798" spans="1:12">
      <c r="A19798"/>
      <c r="B19798"/>
      <c r="C19798"/>
      <c r="D19798"/>
      <c r="E19798"/>
      <c r="F19798"/>
      <c r="G19798"/>
      <c r="H19798"/>
      <c r="I19798"/>
      <c r="J19798"/>
      <c r="K19798" s="2"/>
      <c r="L19798" s="60"/>
    </row>
    <row r="19799" spans="1:12">
      <c r="A19799"/>
      <c r="B19799"/>
      <c r="C19799"/>
      <c r="D19799"/>
      <c r="E19799"/>
      <c r="F19799"/>
      <c r="G19799"/>
      <c r="H19799"/>
      <c r="I19799"/>
      <c r="J19799"/>
      <c r="K19799" s="2"/>
      <c r="L19799" s="60"/>
    </row>
    <row r="19800" spans="1:12">
      <c r="A19800"/>
      <c r="B19800"/>
      <c r="C19800"/>
      <c r="D19800"/>
      <c r="E19800"/>
      <c r="F19800"/>
      <c r="G19800"/>
      <c r="H19800"/>
      <c r="I19800"/>
      <c r="J19800"/>
      <c r="K19800" s="2"/>
      <c r="L19800" s="60"/>
    </row>
    <row r="19801" spans="1:12">
      <c r="A19801"/>
      <c r="B19801"/>
      <c r="C19801"/>
      <c r="D19801"/>
      <c r="E19801"/>
      <c r="F19801"/>
      <c r="G19801"/>
      <c r="H19801"/>
      <c r="I19801"/>
      <c r="J19801"/>
      <c r="K19801" s="2"/>
      <c r="L19801" s="60"/>
    </row>
    <row r="19802" spans="1:12">
      <c r="A19802"/>
      <c r="B19802"/>
      <c r="C19802"/>
      <c r="D19802"/>
      <c r="E19802"/>
      <c r="F19802"/>
      <c r="G19802"/>
      <c r="H19802"/>
      <c r="I19802"/>
      <c r="J19802"/>
      <c r="K19802" s="2"/>
      <c r="L19802" s="60"/>
    </row>
    <row r="19803" spans="1:12">
      <c r="A19803"/>
      <c r="B19803"/>
      <c r="C19803"/>
      <c r="D19803"/>
      <c r="E19803"/>
      <c r="F19803"/>
      <c r="G19803"/>
      <c r="H19803"/>
      <c r="I19803"/>
      <c r="J19803"/>
      <c r="K19803" s="2"/>
      <c r="L19803" s="60"/>
    </row>
    <row r="19804" spans="1:12">
      <c r="A19804"/>
      <c r="B19804"/>
      <c r="C19804"/>
      <c r="D19804"/>
      <c r="E19804"/>
      <c r="F19804"/>
      <c r="G19804"/>
      <c r="H19804"/>
      <c r="I19804"/>
      <c r="J19804"/>
      <c r="K19804" s="2"/>
      <c r="L19804" s="60"/>
    </row>
    <row r="19805" spans="1:12">
      <c r="A19805"/>
      <c r="B19805"/>
      <c r="C19805"/>
      <c r="D19805"/>
      <c r="E19805"/>
      <c r="F19805"/>
      <c r="G19805"/>
      <c r="H19805"/>
      <c r="I19805"/>
      <c r="J19805"/>
      <c r="K19805" s="2"/>
      <c r="L19805" s="60"/>
    </row>
    <row r="19806" spans="1:12">
      <c r="A19806"/>
      <c r="B19806"/>
      <c r="C19806"/>
      <c r="D19806"/>
      <c r="E19806"/>
      <c r="F19806"/>
      <c r="G19806"/>
      <c r="H19806"/>
      <c r="I19806"/>
      <c r="J19806"/>
      <c r="K19806" s="2"/>
      <c r="L19806" s="60"/>
    </row>
    <row r="19807" spans="1:12">
      <c r="A19807"/>
      <c r="B19807"/>
      <c r="C19807"/>
      <c r="D19807"/>
      <c r="E19807"/>
      <c r="F19807"/>
      <c r="G19807"/>
      <c r="H19807"/>
      <c r="I19807"/>
      <c r="J19807"/>
      <c r="K19807" s="2"/>
      <c r="L19807" s="60"/>
    </row>
    <row r="19808" spans="1:12">
      <c r="A19808"/>
      <c r="B19808"/>
      <c r="C19808"/>
      <c r="D19808"/>
      <c r="E19808"/>
      <c r="F19808"/>
      <c r="G19808"/>
      <c r="H19808"/>
      <c r="I19808"/>
      <c r="J19808"/>
      <c r="K19808" s="2"/>
      <c r="L19808" s="60"/>
    </row>
    <row r="19809" spans="1:12">
      <c r="A19809"/>
      <c r="B19809"/>
      <c r="C19809"/>
      <c r="D19809"/>
      <c r="E19809"/>
      <c r="F19809"/>
      <c r="G19809"/>
      <c r="H19809"/>
      <c r="I19809"/>
      <c r="J19809"/>
      <c r="K19809" s="2"/>
      <c r="L19809" s="60"/>
    </row>
    <row r="19810" spans="1:12">
      <c r="A19810"/>
      <c r="B19810"/>
      <c r="C19810"/>
      <c r="D19810"/>
      <c r="E19810"/>
      <c r="F19810"/>
      <c r="G19810"/>
      <c r="H19810"/>
      <c r="I19810"/>
      <c r="J19810"/>
      <c r="K19810" s="2"/>
      <c r="L19810" s="60"/>
    </row>
    <row r="19811" spans="1:12">
      <c r="A19811"/>
      <c r="B19811"/>
      <c r="C19811"/>
      <c r="D19811"/>
      <c r="E19811"/>
      <c r="F19811"/>
      <c r="G19811"/>
      <c r="H19811"/>
      <c r="I19811"/>
      <c r="J19811"/>
      <c r="K19811" s="2"/>
      <c r="L19811" s="60"/>
    </row>
    <row r="19812" spans="1:12">
      <c r="A19812"/>
      <c r="B19812"/>
      <c r="C19812"/>
      <c r="D19812"/>
      <c r="E19812"/>
      <c r="F19812"/>
      <c r="G19812"/>
      <c r="H19812"/>
      <c r="I19812"/>
      <c r="J19812"/>
      <c r="K19812" s="2"/>
      <c r="L19812" s="60"/>
    </row>
    <row r="19813" spans="1:12">
      <c r="A19813"/>
      <c r="B19813"/>
      <c r="C19813"/>
      <c r="D19813"/>
      <c r="E19813"/>
      <c r="F19813"/>
      <c r="G19813"/>
      <c r="H19813"/>
      <c r="I19813"/>
      <c r="J19813"/>
      <c r="K19813" s="2"/>
      <c r="L19813" s="60"/>
    </row>
    <row r="19814" spans="1:12">
      <c r="A19814"/>
      <c r="B19814"/>
      <c r="C19814"/>
      <c r="D19814"/>
      <c r="E19814"/>
      <c r="F19814"/>
      <c r="G19814"/>
      <c r="H19814"/>
      <c r="I19814"/>
      <c r="J19814"/>
      <c r="K19814" s="2"/>
      <c r="L19814" s="60"/>
    </row>
    <row r="19815" spans="1:12">
      <c r="A19815"/>
      <c r="B19815"/>
      <c r="C19815"/>
      <c r="D19815"/>
      <c r="E19815"/>
      <c r="F19815"/>
      <c r="G19815"/>
      <c r="H19815"/>
      <c r="I19815"/>
      <c r="J19815"/>
      <c r="K19815" s="2"/>
      <c r="L19815" s="60"/>
    </row>
    <row r="19816" spans="1:12">
      <c r="A19816"/>
      <c r="B19816"/>
      <c r="C19816"/>
      <c r="D19816"/>
      <c r="E19816"/>
      <c r="F19816"/>
      <c r="G19816"/>
      <c r="H19816"/>
      <c r="I19816"/>
      <c r="J19816"/>
      <c r="K19816" s="2"/>
      <c r="L19816" s="60"/>
    </row>
    <row r="19817" spans="1:12">
      <c r="A19817"/>
      <c r="B19817"/>
      <c r="C19817"/>
      <c r="D19817"/>
      <c r="E19817"/>
      <c r="F19817"/>
      <c r="G19817"/>
      <c r="H19817"/>
      <c r="I19817"/>
      <c r="J19817"/>
      <c r="K19817" s="2"/>
      <c r="L19817" s="60"/>
    </row>
    <row r="19818" spans="1:12">
      <c r="A19818"/>
      <c r="B19818"/>
      <c r="C19818"/>
      <c r="D19818"/>
      <c r="E19818"/>
      <c r="F19818"/>
      <c r="G19818"/>
      <c r="H19818"/>
      <c r="I19818"/>
      <c r="J19818"/>
      <c r="K19818" s="2"/>
      <c r="L19818" s="60"/>
    </row>
    <row r="19819" spans="1:12">
      <c r="A19819"/>
      <c r="B19819"/>
      <c r="C19819"/>
      <c r="D19819"/>
      <c r="E19819"/>
      <c r="F19819"/>
      <c r="G19819"/>
      <c r="H19819"/>
      <c r="I19819"/>
      <c r="J19819"/>
      <c r="K19819" s="2"/>
      <c r="L19819" s="60"/>
    </row>
    <row r="19820" spans="1:12">
      <c r="A19820"/>
      <c r="B19820"/>
      <c r="C19820"/>
      <c r="D19820"/>
      <c r="E19820"/>
      <c r="F19820"/>
      <c r="G19820"/>
      <c r="H19820"/>
      <c r="I19820"/>
      <c r="J19820"/>
      <c r="K19820" s="2"/>
      <c r="L19820" s="60"/>
    </row>
    <row r="19821" spans="1:12">
      <c r="A19821"/>
      <c r="B19821"/>
      <c r="C19821"/>
      <c r="D19821"/>
      <c r="E19821"/>
      <c r="F19821"/>
      <c r="G19821"/>
      <c r="H19821"/>
      <c r="I19821"/>
      <c r="J19821"/>
      <c r="K19821" s="2"/>
      <c r="L19821" s="60"/>
    </row>
    <row r="19822" spans="1:12">
      <c r="A19822"/>
      <c r="B19822"/>
      <c r="C19822"/>
      <c r="D19822"/>
      <c r="E19822"/>
      <c r="F19822"/>
      <c r="G19822"/>
      <c r="H19822"/>
      <c r="I19822"/>
      <c r="J19822"/>
      <c r="K19822" s="2"/>
      <c r="L19822" s="60"/>
    </row>
    <row r="19823" spans="1:12">
      <c r="A19823"/>
      <c r="B19823"/>
      <c r="C19823"/>
      <c r="D19823"/>
      <c r="E19823"/>
      <c r="F19823"/>
      <c r="G19823"/>
      <c r="H19823"/>
      <c r="I19823"/>
      <c r="J19823"/>
      <c r="K19823" s="2"/>
      <c r="L19823" s="60"/>
    </row>
    <row r="19824" spans="1:12">
      <c r="A19824"/>
      <c r="B19824"/>
      <c r="C19824"/>
      <c r="D19824"/>
      <c r="E19824"/>
      <c r="F19824"/>
      <c r="G19824"/>
      <c r="H19824"/>
      <c r="I19824"/>
      <c r="J19824"/>
      <c r="K19824" s="2"/>
      <c r="L19824" s="60"/>
    </row>
    <row r="19825" spans="1:12">
      <c r="A19825"/>
      <c r="B19825"/>
      <c r="C19825"/>
      <c r="D19825"/>
      <c r="E19825"/>
      <c r="F19825"/>
      <c r="G19825"/>
      <c r="H19825"/>
      <c r="I19825"/>
      <c r="J19825"/>
      <c r="K19825" s="2"/>
      <c r="L19825" s="60"/>
    </row>
    <row r="19826" spans="1:12">
      <c r="A19826"/>
      <c r="B19826"/>
      <c r="C19826"/>
      <c r="D19826"/>
      <c r="E19826"/>
      <c r="F19826"/>
      <c r="G19826"/>
      <c r="H19826"/>
      <c r="I19826"/>
      <c r="J19826"/>
      <c r="K19826" s="2"/>
      <c r="L19826" s="60"/>
    </row>
    <row r="19827" spans="1:12">
      <c r="A19827"/>
      <c r="B19827"/>
      <c r="C19827"/>
      <c r="D19827"/>
      <c r="E19827"/>
      <c r="F19827"/>
      <c r="G19827"/>
      <c r="H19827"/>
      <c r="I19827"/>
      <c r="J19827"/>
      <c r="K19827" s="2"/>
      <c r="L19827" s="60"/>
    </row>
    <row r="19828" spans="1:12">
      <c r="A19828"/>
      <c r="B19828"/>
      <c r="C19828"/>
      <c r="D19828"/>
      <c r="E19828"/>
      <c r="F19828"/>
      <c r="G19828"/>
      <c r="H19828"/>
      <c r="I19828"/>
      <c r="J19828"/>
      <c r="K19828" s="2"/>
      <c r="L19828" s="60"/>
    </row>
    <row r="19829" spans="1:12">
      <c r="A19829"/>
      <c r="B19829"/>
      <c r="C19829"/>
      <c r="D19829"/>
      <c r="E19829"/>
      <c r="F19829"/>
      <c r="G19829"/>
      <c r="H19829"/>
      <c r="I19829"/>
      <c r="J19829"/>
      <c r="K19829" s="2"/>
      <c r="L19829" s="60"/>
    </row>
    <row r="19830" spans="1:12">
      <c r="A19830"/>
      <c r="B19830"/>
      <c r="C19830"/>
      <c r="D19830"/>
      <c r="E19830"/>
      <c r="F19830"/>
      <c r="G19830"/>
      <c r="H19830"/>
      <c r="I19830"/>
      <c r="J19830"/>
      <c r="K19830" s="2"/>
      <c r="L19830" s="60"/>
    </row>
    <row r="19831" spans="1:12">
      <c r="A19831"/>
      <c r="B19831"/>
      <c r="C19831"/>
      <c r="D19831"/>
      <c r="E19831"/>
      <c r="F19831"/>
      <c r="G19831"/>
      <c r="H19831"/>
      <c r="I19831"/>
      <c r="J19831"/>
      <c r="K19831" s="2"/>
      <c r="L19831" s="60"/>
    </row>
    <row r="19832" spans="1:12">
      <c r="A19832"/>
      <c r="B19832"/>
      <c r="C19832"/>
      <c r="D19832"/>
      <c r="E19832"/>
      <c r="F19832"/>
      <c r="G19832"/>
      <c r="H19832"/>
      <c r="I19832"/>
      <c r="J19832"/>
      <c r="K19832" s="2"/>
      <c r="L19832" s="60"/>
    </row>
    <row r="19833" spans="1:12">
      <c r="A19833"/>
      <c r="B19833"/>
      <c r="C19833"/>
      <c r="D19833"/>
      <c r="E19833"/>
      <c r="F19833"/>
      <c r="G19833"/>
      <c r="H19833"/>
      <c r="I19833"/>
      <c r="J19833"/>
      <c r="K19833" s="2"/>
      <c r="L19833" s="60"/>
    </row>
    <row r="19834" spans="1:12">
      <c r="A19834"/>
      <c r="B19834"/>
      <c r="C19834"/>
      <c r="D19834"/>
      <c r="E19834"/>
      <c r="F19834"/>
      <c r="G19834"/>
      <c r="H19834"/>
      <c r="I19834"/>
      <c r="J19834"/>
      <c r="K19834" s="2"/>
      <c r="L19834" s="60"/>
    </row>
    <row r="19835" spans="1:12">
      <c r="A19835"/>
      <c r="B19835"/>
      <c r="C19835"/>
      <c r="D19835"/>
      <c r="E19835"/>
      <c r="F19835"/>
      <c r="G19835"/>
      <c r="H19835"/>
      <c r="I19835"/>
      <c r="J19835"/>
      <c r="K19835" s="2"/>
      <c r="L19835" s="60"/>
    </row>
    <row r="19836" spans="1:12">
      <c r="A19836"/>
      <c r="B19836"/>
      <c r="C19836"/>
      <c r="D19836"/>
      <c r="E19836"/>
      <c r="F19836"/>
      <c r="G19836"/>
      <c r="H19836"/>
      <c r="I19836"/>
      <c r="J19836"/>
      <c r="K19836" s="2"/>
      <c r="L19836" s="60"/>
    </row>
    <row r="19837" spans="1:12">
      <c r="A19837"/>
      <c r="B19837"/>
      <c r="C19837"/>
      <c r="D19837"/>
      <c r="E19837"/>
      <c r="F19837"/>
      <c r="G19837"/>
      <c r="H19837"/>
      <c r="I19837"/>
      <c r="J19837"/>
      <c r="K19837" s="2"/>
      <c r="L19837" s="60"/>
    </row>
    <row r="19838" spans="1:12">
      <c r="A19838"/>
      <c r="B19838"/>
      <c r="C19838"/>
      <c r="D19838"/>
      <c r="E19838"/>
      <c r="F19838"/>
      <c r="G19838"/>
      <c r="H19838"/>
      <c r="I19838"/>
      <c r="J19838"/>
      <c r="K19838" s="2"/>
      <c r="L19838" s="60"/>
    </row>
    <row r="19839" spans="1:12">
      <c r="A19839"/>
      <c r="B19839"/>
      <c r="C19839"/>
      <c r="D19839"/>
      <c r="E19839"/>
      <c r="F19839"/>
      <c r="G19839"/>
      <c r="H19839"/>
      <c r="I19839"/>
      <c r="J19839"/>
      <c r="K19839" s="2"/>
      <c r="L19839" s="60"/>
    </row>
    <row r="19840" spans="1:12">
      <c r="A19840"/>
      <c r="B19840"/>
      <c r="C19840"/>
      <c r="D19840"/>
      <c r="E19840"/>
      <c r="F19840"/>
      <c r="G19840"/>
      <c r="H19840"/>
      <c r="I19840"/>
      <c r="J19840"/>
      <c r="K19840" s="2"/>
      <c r="L19840" s="60"/>
    </row>
    <row r="19841" spans="1:12">
      <c r="A19841"/>
      <c r="B19841"/>
      <c r="C19841"/>
      <c r="D19841"/>
      <c r="E19841"/>
      <c r="F19841"/>
      <c r="G19841"/>
      <c r="H19841"/>
      <c r="I19841"/>
      <c r="J19841"/>
      <c r="K19841" s="2"/>
      <c r="L19841" s="60"/>
    </row>
    <row r="19842" spans="1:12">
      <c r="A19842"/>
      <c r="B19842"/>
      <c r="C19842"/>
      <c r="D19842"/>
      <c r="E19842"/>
      <c r="F19842"/>
      <c r="G19842"/>
      <c r="H19842"/>
      <c r="I19842"/>
      <c r="J19842"/>
      <c r="K19842" s="2"/>
      <c r="L19842" s="60"/>
    </row>
    <row r="19843" spans="1:12">
      <c r="A19843"/>
      <c r="B19843"/>
      <c r="C19843"/>
      <c r="D19843"/>
      <c r="E19843"/>
      <c r="F19843"/>
      <c r="G19843"/>
      <c r="H19843"/>
      <c r="I19843"/>
      <c r="J19843"/>
      <c r="K19843" s="2"/>
      <c r="L19843" s="60"/>
    </row>
    <row r="19844" spans="1:12">
      <c r="A19844"/>
      <c r="B19844"/>
      <c r="C19844"/>
      <c r="D19844"/>
      <c r="E19844"/>
      <c r="F19844"/>
      <c r="G19844"/>
      <c r="H19844"/>
      <c r="I19844"/>
      <c r="J19844"/>
      <c r="K19844" s="2"/>
      <c r="L19844" s="60"/>
    </row>
    <row r="19845" spans="1:12">
      <c r="A19845"/>
      <c r="B19845"/>
      <c r="C19845"/>
      <c r="D19845"/>
      <c r="E19845"/>
      <c r="F19845"/>
      <c r="G19845"/>
      <c r="H19845"/>
      <c r="I19845"/>
      <c r="J19845"/>
      <c r="K19845" s="2"/>
      <c r="L19845" s="60"/>
    </row>
    <row r="19846" spans="1:12">
      <c r="A19846"/>
      <c r="B19846"/>
      <c r="C19846"/>
      <c r="D19846"/>
      <c r="E19846"/>
      <c r="F19846"/>
      <c r="G19846"/>
      <c r="H19846"/>
      <c r="I19846"/>
      <c r="J19846"/>
      <c r="K19846" s="2"/>
      <c r="L19846" s="60"/>
    </row>
    <row r="19847" spans="1:12">
      <c r="A19847"/>
      <c r="B19847"/>
      <c r="C19847"/>
      <c r="D19847"/>
      <c r="E19847"/>
      <c r="F19847"/>
      <c r="G19847"/>
      <c r="H19847"/>
      <c r="I19847"/>
      <c r="J19847"/>
      <c r="K19847" s="2"/>
      <c r="L19847" s="60"/>
    </row>
    <row r="19848" spans="1:12">
      <c r="A19848"/>
      <c r="B19848"/>
      <c r="C19848"/>
      <c r="D19848"/>
      <c r="E19848"/>
      <c r="F19848"/>
      <c r="G19848"/>
      <c r="H19848"/>
      <c r="I19848"/>
      <c r="J19848"/>
      <c r="K19848" s="2"/>
      <c r="L19848" s="60"/>
    </row>
    <row r="19849" spans="1:12">
      <c r="A19849"/>
      <c r="B19849"/>
      <c r="C19849"/>
      <c r="D19849"/>
      <c r="E19849"/>
      <c r="F19849"/>
      <c r="G19849"/>
      <c r="H19849"/>
      <c r="I19849"/>
      <c r="J19849"/>
      <c r="K19849" s="2"/>
      <c r="L19849" s="60"/>
    </row>
    <row r="19850" spans="1:12">
      <c r="A19850"/>
      <c r="B19850"/>
      <c r="C19850"/>
      <c r="D19850"/>
      <c r="E19850"/>
      <c r="F19850"/>
      <c r="G19850"/>
      <c r="H19850"/>
      <c r="I19850"/>
      <c r="J19850"/>
      <c r="K19850" s="2"/>
      <c r="L19850" s="60"/>
    </row>
    <row r="19851" spans="1:12">
      <c r="A19851"/>
      <c r="B19851"/>
      <c r="C19851"/>
      <c r="D19851"/>
      <c r="E19851"/>
      <c r="F19851"/>
      <c r="G19851"/>
      <c r="H19851"/>
      <c r="I19851"/>
      <c r="J19851"/>
      <c r="K19851" s="2"/>
      <c r="L19851" s="60"/>
    </row>
    <row r="19852" spans="1:12">
      <c r="A19852"/>
      <c r="B19852"/>
      <c r="C19852"/>
      <c r="D19852"/>
      <c r="E19852"/>
      <c r="F19852"/>
      <c r="G19852"/>
      <c r="H19852"/>
      <c r="I19852"/>
      <c r="J19852"/>
      <c r="K19852" s="2"/>
      <c r="L19852" s="60"/>
    </row>
    <row r="19853" spans="1:12">
      <c r="A19853"/>
      <c r="B19853"/>
      <c r="C19853"/>
      <c r="D19853"/>
      <c r="E19853"/>
      <c r="F19853"/>
      <c r="G19853"/>
      <c r="H19853"/>
      <c r="I19853"/>
      <c r="J19853"/>
      <c r="K19853" s="2"/>
      <c r="L19853" s="60"/>
    </row>
    <row r="19854" spans="1:12">
      <c r="A19854"/>
      <c r="B19854"/>
      <c r="C19854"/>
      <c r="D19854"/>
      <c r="E19854"/>
      <c r="F19854"/>
      <c r="G19854"/>
      <c r="H19854"/>
      <c r="I19854"/>
      <c r="J19854"/>
      <c r="K19854" s="2"/>
      <c r="L19854" s="60"/>
    </row>
    <row r="19855" spans="1:12">
      <c r="A19855"/>
      <c r="B19855"/>
      <c r="C19855"/>
      <c r="D19855"/>
      <c r="E19855"/>
      <c r="F19855"/>
      <c r="G19855"/>
      <c r="H19855"/>
      <c r="I19855"/>
      <c r="J19855"/>
      <c r="K19855" s="2"/>
      <c r="L19855" s="60"/>
    </row>
    <row r="19856" spans="1:12">
      <c r="A19856"/>
      <c r="B19856"/>
      <c r="C19856"/>
      <c r="D19856"/>
      <c r="E19856"/>
      <c r="F19856"/>
      <c r="G19856"/>
      <c r="H19856"/>
      <c r="I19856"/>
      <c r="J19856"/>
      <c r="K19856" s="2"/>
      <c r="L19856" s="60"/>
    </row>
    <row r="19857" spans="1:12">
      <c r="A19857"/>
      <c r="B19857"/>
      <c r="C19857"/>
      <c r="D19857"/>
      <c r="E19857"/>
      <c r="F19857"/>
      <c r="G19857"/>
      <c r="H19857"/>
      <c r="I19857"/>
      <c r="J19857"/>
      <c r="K19857" s="2"/>
      <c r="L19857" s="60"/>
    </row>
    <row r="19858" spans="1:12">
      <c r="A19858"/>
      <c r="B19858"/>
      <c r="C19858"/>
      <c r="D19858"/>
      <c r="E19858"/>
      <c r="F19858"/>
      <c r="G19858"/>
      <c r="H19858"/>
      <c r="I19858"/>
      <c r="J19858"/>
      <c r="K19858" s="2"/>
      <c r="L19858" s="60"/>
    </row>
    <row r="19859" spans="1:12">
      <c r="A19859"/>
      <c r="B19859"/>
      <c r="C19859"/>
      <c r="D19859"/>
      <c r="E19859"/>
      <c r="F19859"/>
      <c r="G19859"/>
      <c r="H19859"/>
      <c r="I19859"/>
      <c r="J19859"/>
      <c r="K19859" s="2"/>
      <c r="L19859" s="60"/>
    </row>
    <row r="19860" spans="1:12">
      <c r="A19860"/>
      <c r="B19860"/>
      <c r="C19860"/>
      <c r="D19860"/>
      <c r="E19860"/>
      <c r="F19860"/>
      <c r="G19860"/>
      <c r="H19860"/>
      <c r="I19860"/>
      <c r="J19860"/>
      <c r="K19860" s="2"/>
      <c r="L19860" s="60"/>
    </row>
    <row r="19861" spans="1:12">
      <c r="A19861"/>
      <c r="B19861"/>
      <c r="C19861"/>
      <c r="D19861"/>
      <c r="E19861"/>
      <c r="F19861"/>
      <c r="G19861"/>
      <c r="H19861"/>
      <c r="I19861"/>
      <c r="J19861"/>
      <c r="K19861" s="2"/>
      <c r="L19861" s="60"/>
    </row>
    <row r="19862" spans="1:12">
      <c r="A19862"/>
      <c r="B19862"/>
      <c r="C19862"/>
      <c r="D19862"/>
      <c r="E19862"/>
      <c r="F19862"/>
      <c r="G19862"/>
      <c r="H19862"/>
      <c r="I19862"/>
      <c r="J19862"/>
      <c r="K19862" s="2"/>
      <c r="L19862" s="60"/>
    </row>
    <row r="19863" spans="1:12">
      <c r="A19863"/>
      <c r="B19863"/>
      <c r="C19863"/>
      <c r="D19863"/>
      <c r="E19863"/>
      <c r="F19863"/>
      <c r="G19863"/>
      <c r="H19863"/>
      <c r="I19863"/>
      <c r="J19863"/>
      <c r="K19863" s="2"/>
      <c r="L19863" s="60"/>
    </row>
    <row r="19864" spans="1:12">
      <c r="A19864"/>
      <c r="B19864"/>
      <c r="C19864"/>
      <c r="D19864"/>
      <c r="E19864"/>
      <c r="F19864"/>
      <c r="G19864"/>
      <c r="H19864"/>
      <c r="I19864"/>
      <c r="J19864"/>
      <c r="K19864" s="2"/>
      <c r="L19864" s="60"/>
    </row>
    <row r="19865" spans="1:12">
      <c r="A19865"/>
      <c r="B19865"/>
      <c r="C19865"/>
      <c r="D19865"/>
      <c r="E19865"/>
      <c r="F19865"/>
      <c r="G19865"/>
      <c r="H19865"/>
      <c r="I19865"/>
      <c r="J19865"/>
      <c r="K19865" s="2"/>
      <c r="L19865" s="60"/>
    </row>
    <row r="19866" spans="1:12">
      <c r="A19866"/>
      <c r="B19866"/>
      <c r="C19866"/>
      <c r="D19866"/>
      <c r="E19866"/>
      <c r="F19866"/>
      <c r="G19866"/>
      <c r="H19866"/>
      <c r="I19866"/>
      <c r="J19866"/>
      <c r="K19866" s="2"/>
      <c r="L19866" s="60"/>
    </row>
    <row r="19867" spans="1:12">
      <c r="A19867"/>
      <c r="B19867"/>
      <c r="C19867"/>
      <c r="D19867"/>
      <c r="E19867"/>
      <c r="F19867"/>
      <c r="G19867"/>
      <c r="H19867"/>
      <c r="I19867"/>
      <c r="J19867"/>
      <c r="K19867" s="2"/>
      <c r="L19867" s="60"/>
    </row>
    <row r="19868" spans="1:12">
      <c r="A19868"/>
      <c r="B19868"/>
      <c r="C19868"/>
      <c r="D19868"/>
      <c r="E19868"/>
      <c r="F19868"/>
      <c r="G19868"/>
      <c r="H19868"/>
      <c r="I19868"/>
      <c r="J19868"/>
      <c r="K19868" s="2"/>
      <c r="L19868" s="60"/>
    </row>
    <row r="19869" spans="1:12">
      <c r="A19869"/>
      <c r="B19869"/>
      <c r="C19869"/>
      <c r="D19869"/>
      <c r="E19869"/>
      <c r="F19869"/>
      <c r="G19869"/>
      <c r="H19869"/>
      <c r="I19869"/>
      <c r="J19869"/>
      <c r="K19869" s="2"/>
      <c r="L19869" s="60"/>
    </row>
    <row r="19870" spans="1:12">
      <c r="A19870"/>
      <c r="B19870"/>
      <c r="C19870"/>
      <c r="D19870"/>
      <c r="E19870"/>
      <c r="F19870"/>
      <c r="G19870"/>
      <c r="H19870"/>
      <c r="I19870"/>
      <c r="J19870"/>
      <c r="K19870" s="2"/>
      <c r="L19870" s="60"/>
    </row>
    <row r="19871" spans="1:12">
      <c r="A19871"/>
      <c r="B19871"/>
      <c r="C19871"/>
      <c r="D19871"/>
      <c r="E19871"/>
      <c r="F19871"/>
      <c r="G19871"/>
      <c r="H19871"/>
      <c r="I19871"/>
      <c r="J19871"/>
      <c r="K19871" s="2"/>
      <c r="L19871" s="60"/>
    </row>
    <row r="19872" spans="1:12">
      <c r="A19872"/>
      <c r="B19872"/>
      <c r="C19872"/>
      <c r="D19872"/>
      <c r="E19872"/>
      <c r="F19872"/>
      <c r="G19872"/>
      <c r="H19872"/>
      <c r="I19872"/>
      <c r="J19872"/>
      <c r="K19872" s="2"/>
      <c r="L19872" s="60"/>
    </row>
    <row r="19873" spans="1:12">
      <c r="A19873"/>
      <c r="B19873"/>
      <c r="C19873"/>
      <c r="D19873"/>
      <c r="E19873"/>
      <c r="F19873"/>
      <c r="G19873"/>
      <c r="H19873"/>
      <c r="I19873"/>
      <c r="J19873"/>
      <c r="K19873" s="2"/>
      <c r="L19873" s="60"/>
    </row>
    <row r="19874" spans="1:12">
      <c r="A19874"/>
      <c r="B19874"/>
      <c r="C19874"/>
      <c r="D19874"/>
      <c r="E19874"/>
      <c r="F19874"/>
      <c r="G19874"/>
      <c r="H19874"/>
      <c r="I19874"/>
      <c r="J19874"/>
      <c r="K19874" s="2"/>
      <c r="L19874" s="60"/>
    </row>
    <row r="19875" spans="1:12">
      <c r="A19875"/>
      <c r="B19875"/>
      <c r="C19875"/>
      <c r="D19875"/>
      <c r="E19875"/>
      <c r="F19875"/>
      <c r="G19875"/>
      <c r="H19875"/>
      <c r="I19875"/>
      <c r="J19875"/>
      <c r="K19875" s="2"/>
      <c r="L19875" s="60"/>
    </row>
    <row r="19876" spans="1:12">
      <c r="A19876"/>
      <c r="B19876"/>
      <c r="C19876"/>
      <c r="D19876"/>
      <c r="E19876"/>
      <c r="F19876"/>
      <c r="G19876"/>
      <c r="H19876"/>
      <c r="I19876"/>
      <c r="J19876"/>
      <c r="K19876" s="2"/>
      <c r="L19876" s="60"/>
    </row>
    <row r="19877" spans="1:12">
      <c r="A19877"/>
      <c r="B19877"/>
      <c r="C19877"/>
      <c r="D19877"/>
      <c r="E19877"/>
      <c r="F19877"/>
      <c r="G19877"/>
      <c r="H19877"/>
      <c r="I19877"/>
      <c r="J19877"/>
      <c r="K19877" s="2"/>
      <c r="L19877" s="60"/>
    </row>
    <row r="19878" spans="1:12">
      <c r="A19878"/>
      <c r="B19878"/>
      <c r="C19878"/>
      <c r="D19878"/>
      <c r="E19878"/>
      <c r="F19878"/>
      <c r="G19878"/>
      <c r="H19878"/>
      <c r="I19878"/>
      <c r="J19878"/>
      <c r="K19878" s="2"/>
      <c r="L19878" s="60"/>
    </row>
    <row r="19879" spans="1:12">
      <c r="A19879"/>
      <c r="B19879"/>
      <c r="C19879"/>
      <c r="D19879"/>
      <c r="E19879"/>
      <c r="F19879"/>
      <c r="G19879"/>
      <c r="H19879"/>
      <c r="I19879"/>
      <c r="J19879"/>
      <c r="K19879" s="2"/>
      <c r="L19879" s="60"/>
    </row>
    <row r="19880" spans="1:12">
      <c r="A19880"/>
      <c r="B19880"/>
      <c r="C19880"/>
      <c r="D19880"/>
      <c r="E19880"/>
      <c r="F19880"/>
      <c r="G19880"/>
      <c r="H19880"/>
      <c r="I19880"/>
      <c r="J19880"/>
      <c r="K19880" s="2"/>
      <c r="L19880" s="60"/>
    </row>
    <row r="19881" spans="1:12">
      <c r="A19881"/>
      <c r="B19881"/>
      <c r="C19881"/>
      <c r="D19881"/>
      <c r="E19881"/>
      <c r="F19881"/>
      <c r="G19881"/>
      <c r="H19881"/>
      <c r="I19881"/>
      <c r="J19881"/>
      <c r="K19881" s="2"/>
      <c r="L19881" s="60"/>
    </row>
    <row r="19882" spans="1:12">
      <c r="A19882"/>
      <c r="B19882"/>
      <c r="C19882"/>
      <c r="D19882"/>
      <c r="E19882"/>
      <c r="F19882"/>
      <c r="G19882"/>
      <c r="H19882"/>
      <c r="I19882"/>
      <c r="J19882"/>
      <c r="K19882" s="2"/>
      <c r="L19882" s="60"/>
    </row>
    <row r="19883" spans="1:12">
      <c r="A19883"/>
      <c r="B19883"/>
      <c r="C19883"/>
      <c r="D19883"/>
      <c r="E19883"/>
      <c r="F19883"/>
      <c r="G19883"/>
      <c r="H19883"/>
      <c r="I19883"/>
      <c r="J19883"/>
      <c r="K19883" s="2"/>
      <c r="L19883" s="60"/>
    </row>
    <row r="19884" spans="1:12">
      <c r="A19884"/>
      <c r="B19884"/>
      <c r="C19884"/>
      <c r="D19884"/>
      <c r="E19884"/>
      <c r="F19884"/>
      <c r="G19884"/>
      <c r="H19884"/>
      <c r="I19884"/>
      <c r="J19884"/>
      <c r="K19884" s="2"/>
      <c r="L19884" s="60"/>
    </row>
    <row r="19885" spans="1:12">
      <c r="A19885"/>
      <c r="B19885"/>
      <c r="C19885"/>
      <c r="D19885"/>
      <c r="E19885"/>
      <c r="F19885"/>
      <c r="G19885"/>
      <c r="H19885"/>
      <c r="I19885"/>
      <c r="J19885"/>
      <c r="K19885" s="2"/>
      <c r="L19885" s="60"/>
    </row>
    <row r="19886" spans="1:12">
      <c r="A19886"/>
      <c r="B19886"/>
      <c r="C19886"/>
      <c r="D19886"/>
      <c r="E19886"/>
      <c r="F19886"/>
      <c r="G19886"/>
      <c r="H19886"/>
      <c r="I19886"/>
      <c r="J19886"/>
      <c r="K19886" s="2"/>
      <c r="L19886" s="60"/>
    </row>
    <row r="19887" spans="1:12">
      <c r="A19887"/>
      <c r="B19887"/>
      <c r="C19887"/>
      <c r="D19887"/>
      <c r="E19887"/>
      <c r="F19887"/>
      <c r="G19887"/>
      <c r="H19887"/>
      <c r="I19887"/>
      <c r="J19887"/>
      <c r="K19887" s="2"/>
      <c r="L19887" s="60"/>
    </row>
    <row r="19888" spans="1:12">
      <c r="A19888"/>
      <c r="B19888"/>
      <c r="C19888"/>
      <c r="D19888"/>
      <c r="E19888"/>
      <c r="F19888"/>
      <c r="G19888"/>
      <c r="H19888"/>
      <c r="I19888"/>
      <c r="J19888"/>
      <c r="K19888" s="2"/>
      <c r="L19888" s="60"/>
    </row>
    <row r="19889" spans="1:12">
      <c r="A19889"/>
      <c r="B19889"/>
      <c r="C19889"/>
      <c r="D19889"/>
      <c r="E19889"/>
      <c r="F19889"/>
      <c r="G19889"/>
      <c r="H19889"/>
      <c r="I19889"/>
      <c r="J19889"/>
      <c r="K19889" s="2"/>
      <c r="L19889" s="60"/>
    </row>
    <row r="19890" spans="1:12">
      <c r="A19890"/>
      <c r="B19890"/>
      <c r="C19890"/>
      <c r="D19890"/>
      <c r="E19890"/>
      <c r="F19890"/>
      <c r="G19890"/>
      <c r="H19890"/>
      <c r="I19890"/>
      <c r="J19890"/>
      <c r="K19890" s="2"/>
      <c r="L19890" s="60"/>
    </row>
    <row r="19891" spans="1:12">
      <c r="A19891"/>
      <c r="B19891"/>
      <c r="C19891"/>
      <c r="D19891"/>
      <c r="E19891"/>
      <c r="F19891"/>
      <c r="G19891"/>
      <c r="H19891"/>
      <c r="I19891"/>
      <c r="J19891"/>
      <c r="K19891" s="2"/>
      <c r="L19891" s="60"/>
    </row>
    <row r="19892" spans="1:12">
      <c r="A19892"/>
      <c r="B19892"/>
      <c r="C19892"/>
      <c r="D19892"/>
      <c r="E19892"/>
      <c r="F19892"/>
      <c r="G19892"/>
      <c r="H19892"/>
      <c r="I19892"/>
      <c r="J19892"/>
      <c r="K19892" s="2"/>
      <c r="L19892" s="60"/>
    </row>
    <row r="19893" spans="1:12">
      <c r="A19893"/>
      <c r="B19893"/>
      <c r="C19893"/>
      <c r="D19893"/>
      <c r="E19893"/>
      <c r="F19893"/>
      <c r="G19893"/>
      <c r="H19893"/>
      <c r="I19893"/>
      <c r="J19893"/>
      <c r="K19893" s="2"/>
      <c r="L19893" s="60"/>
    </row>
    <row r="19894" spans="1:12">
      <c r="A19894"/>
      <c r="B19894"/>
      <c r="C19894"/>
      <c r="D19894"/>
      <c r="E19894"/>
      <c r="F19894"/>
      <c r="G19894"/>
      <c r="H19894"/>
      <c r="I19894"/>
      <c r="J19894"/>
      <c r="K19894" s="2"/>
      <c r="L19894" s="60"/>
    </row>
    <row r="19895" spans="1:12">
      <c r="A19895"/>
      <c r="B19895"/>
      <c r="C19895"/>
      <c r="D19895"/>
      <c r="E19895"/>
      <c r="F19895"/>
      <c r="G19895"/>
      <c r="H19895"/>
      <c r="I19895"/>
      <c r="J19895"/>
      <c r="K19895" s="2"/>
      <c r="L19895" s="60"/>
    </row>
    <row r="19896" spans="1:12">
      <c r="A19896"/>
      <c r="B19896"/>
      <c r="C19896"/>
      <c r="D19896"/>
      <c r="E19896"/>
      <c r="F19896"/>
      <c r="G19896"/>
      <c r="H19896"/>
      <c r="I19896"/>
      <c r="J19896"/>
      <c r="K19896" s="2"/>
      <c r="L19896" s="60"/>
    </row>
    <row r="19897" spans="1:12">
      <c r="A19897"/>
      <c r="B19897"/>
      <c r="C19897"/>
      <c r="D19897"/>
      <c r="E19897"/>
      <c r="F19897"/>
      <c r="G19897"/>
      <c r="H19897"/>
      <c r="I19897"/>
      <c r="J19897"/>
      <c r="K19897" s="2"/>
      <c r="L19897" s="60"/>
    </row>
    <row r="19898" spans="1:12">
      <c r="A19898"/>
      <c r="B19898"/>
      <c r="C19898"/>
      <c r="D19898"/>
      <c r="E19898"/>
      <c r="F19898"/>
      <c r="G19898"/>
      <c r="H19898"/>
      <c r="I19898"/>
      <c r="J19898"/>
      <c r="K19898" s="2"/>
      <c r="L19898" s="60"/>
    </row>
    <row r="19899" spans="1:12">
      <c r="A19899"/>
      <c r="B19899"/>
      <c r="C19899"/>
      <c r="D19899"/>
      <c r="E19899"/>
      <c r="F19899"/>
      <c r="G19899"/>
      <c r="H19899"/>
      <c r="I19899"/>
      <c r="J19899"/>
      <c r="K19899" s="2"/>
      <c r="L19899" s="60"/>
    </row>
    <row r="19900" spans="1:12">
      <c r="A19900"/>
      <c r="B19900"/>
      <c r="C19900"/>
      <c r="D19900"/>
      <c r="E19900"/>
      <c r="F19900"/>
      <c r="G19900"/>
      <c r="H19900"/>
      <c r="I19900"/>
      <c r="J19900"/>
      <c r="K19900" s="2"/>
      <c r="L19900" s="60"/>
    </row>
    <row r="19901" spans="1:12">
      <c r="A19901"/>
      <c r="B19901"/>
      <c r="C19901"/>
      <c r="D19901"/>
      <c r="E19901"/>
      <c r="F19901"/>
      <c r="G19901"/>
      <c r="H19901"/>
      <c r="I19901"/>
      <c r="J19901"/>
      <c r="K19901" s="2"/>
      <c r="L19901" s="60"/>
    </row>
    <row r="19902" spans="1:12">
      <c r="A19902"/>
      <c r="B19902"/>
      <c r="C19902"/>
      <c r="D19902"/>
      <c r="E19902"/>
      <c r="F19902"/>
      <c r="G19902"/>
      <c r="H19902"/>
      <c r="I19902"/>
      <c r="J19902"/>
      <c r="K19902" s="2"/>
      <c r="L19902" s="60"/>
    </row>
    <row r="19903" spans="1:12">
      <c r="A19903"/>
      <c r="B19903"/>
      <c r="C19903"/>
      <c r="D19903"/>
      <c r="E19903"/>
      <c r="F19903"/>
      <c r="G19903"/>
      <c r="H19903"/>
      <c r="I19903"/>
      <c r="J19903"/>
      <c r="K19903" s="2"/>
      <c r="L19903" s="60"/>
    </row>
    <row r="19904" spans="1:12">
      <c r="A19904"/>
      <c r="B19904"/>
      <c r="C19904"/>
      <c r="D19904"/>
      <c r="E19904"/>
      <c r="F19904"/>
      <c r="G19904"/>
      <c r="H19904"/>
      <c r="I19904"/>
      <c r="J19904"/>
      <c r="K19904" s="2"/>
      <c r="L19904" s="60"/>
    </row>
    <row r="19905" spans="1:12">
      <c r="A19905"/>
      <c r="B19905"/>
      <c r="C19905"/>
      <c r="D19905"/>
      <c r="E19905"/>
      <c r="F19905"/>
      <c r="G19905"/>
      <c r="H19905"/>
      <c r="I19905"/>
      <c r="J19905"/>
      <c r="K19905" s="2"/>
      <c r="L19905" s="60"/>
    </row>
    <row r="19906" spans="1:12">
      <c r="A19906"/>
      <c r="B19906"/>
      <c r="C19906"/>
      <c r="D19906"/>
      <c r="E19906"/>
      <c r="F19906"/>
      <c r="G19906"/>
      <c r="H19906"/>
      <c r="I19906"/>
      <c r="J19906"/>
      <c r="K19906" s="2"/>
      <c r="L19906" s="60"/>
    </row>
    <row r="19907" spans="1:12">
      <c r="A19907"/>
      <c r="B19907"/>
      <c r="C19907"/>
      <c r="D19907"/>
      <c r="E19907"/>
      <c r="F19907"/>
      <c r="G19907"/>
      <c r="H19907"/>
      <c r="I19907"/>
      <c r="J19907"/>
      <c r="K19907" s="2"/>
      <c r="L19907" s="60"/>
    </row>
    <row r="19908" spans="1:12">
      <c r="A19908"/>
      <c r="B19908"/>
      <c r="C19908"/>
      <c r="D19908"/>
      <c r="E19908"/>
      <c r="F19908"/>
      <c r="G19908"/>
      <c r="H19908"/>
      <c r="I19908"/>
      <c r="J19908"/>
      <c r="K19908" s="2"/>
      <c r="L19908" s="60"/>
    </row>
    <row r="19909" spans="1:12">
      <c r="A19909"/>
      <c r="B19909"/>
      <c r="C19909"/>
      <c r="D19909"/>
      <c r="E19909"/>
      <c r="F19909"/>
      <c r="G19909"/>
      <c r="H19909"/>
      <c r="I19909"/>
      <c r="J19909"/>
      <c r="K19909" s="2"/>
      <c r="L19909" s="60"/>
    </row>
    <row r="19910" spans="1:12">
      <c r="A19910"/>
      <c r="B19910"/>
      <c r="C19910"/>
      <c r="D19910"/>
      <c r="E19910"/>
      <c r="F19910"/>
      <c r="G19910"/>
      <c r="H19910"/>
      <c r="I19910"/>
      <c r="J19910"/>
      <c r="K19910" s="2"/>
      <c r="L19910" s="60"/>
    </row>
    <row r="19911" spans="1:12">
      <c r="A19911"/>
      <c r="B19911"/>
      <c r="C19911"/>
      <c r="D19911"/>
      <c r="E19911"/>
      <c r="F19911"/>
      <c r="G19911"/>
      <c r="H19911"/>
      <c r="I19911"/>
      <c r="J19911"/>
      <c r="K19911" s="2"/>
      <c r="L19911" s="60"/>
    </row>
    <row r="19912" spans="1:12">
      <c r="A19912"/>
      <c r="B19912"/>
      <c r="C19912"/>
      <c r="D19912"/>
      <c r="E19912"/>
      <c r="F19912"/>
      <c r="G19912"/>
      <c r="H19912"/>
      <c r="I19912"/>
      <c r="J19912"/>
      <c r="K19912" s="2"/>
      <c r="L19912" s="60"/>
    </row>
    <row r="19913" spans="1:12">
      <c r="A19913"/>
      <c r="B19913"/>
      <c r="C19913"/>
      <c r="D19913"/>
      <c r="E19913"/>
      <c r="F19913"/>
      <c r="G19913"/>
      <c r="H19913"/>
      <c r="I19913"/>
      <c r="J19913"/>
      <c r="K19913" s="2"/>
      <c r="L19913" s="60"/>
    </row>
    <row r="19914" spans="1:12">
      <c r="A19914"/>
      <c r="B19914"/>
      <c r="C19914"/>
      <c r="D19914"/>
      <c r="E19914"/>
      <c r="F19914"/>
      <c r="G19914"/>
      <c r="H19914"/>
      <c r="I19914"/>
      <c r="J19914"/>
      <c r="K19914" s="2"/>
      <c r="L19914" s="60"/>
    </row>
    <row r="19915" spans="1:12">
      <c r="A19915"/>
      <c r="B19915"/>
      <c r="C19915"/>
      <c r="D19915"/>
      <c r="E19915"/>
      <c r="F19915"/>
      <c r="G19915"/>
      <c r="H19915"/>
      <c r="I19915"/>
      <c r="J19915"/>
      <c r="K19915" s="2"/>
      <c r="L19915" s="60"/>
    </row>
    <row r="19916" spans="1:12">
      <c r="A19916"/>
      <c r="B19916"/>
      <c r="C19916"/>
      <c r="D19916"/>
      <c r="E19916"/>
      <c r="F19916"/>
      <c r="G19916"/>
      <c r="H19916"/>
      <c r="I19916"/>
      <c r="J19916"/>
      <c r="K19916" s="2"/>
      <c r="L19916" s="60"/>
    </row>
    <row r="19917" spans="1:12">
      <c r="A19917"/>
      <c r="B19917"/>
      <c r="C19917"/>
      <c r="D19917"/>
      <c r="E19917"/>
      <c r="F19917"/>
      <c r="G19917"/>
      <c r="H19917"/>
      <c r="I19917"/>
      <c r="J19917"/>
      <c r="K19917" s="2"/>
      <c r="L19917" s="60"/>
    </row>
    <row r="19918" spans="1:12">
      <c r="A19918"/>
      <c r="B19918"/>
      <c r="C19918"/>
      <c r="D19918"/>
      <c r="E19918"/>
      <c r="F19918"/>
      <c r="G19918"/>
      <c r="H19918"/>
      <c r="I19918"/>
      <c r="J19918"/>
      <c r="K19918" s="2"/>
      <c r="L19918" s="60"/>
    </row>
    <row r="19919" spans="1:12">
      <c r="A19919"/>
      <c r="B19919"/>
      <c r="C19919"/>
      <c r="D19919"/>
      <c r="E19919"/>
      <c r="F19919"/>
      <c r="G19919"/>
      <c r="H19919"/>
      <c r="I19919"/>
      <c r="J19919"/>
      <c r="K19919" s="2"/>
      <c r="L19919" s="60"/>
    </row>
    <row r="19920" spans="1:12">
      <c r="A19920"/>
      <c r="B19920"/>
      <c r="C19920"/>
      <c r="D19920"/>
      <c r="E19920"/>
      <c r="F19920"/>
      <c r="G19920"/>
      <c r="H19920"/>
      <c r="I19920"/>
      <c r="J19920"/>
      <c r="K19920" s="2"/>
      <c r="L19920" s="60"/>
    </row>
    <row r="19921" spans="1:12">
      <c r="A19921"/>
      <c r="B19921"/>
      <c r="C19921"/>
      <c r="D19921"/>
      <c r="E19921"/>
      <c r="F19921"/>
      <c r="G19921"/>
      <c r="H19921"/>
      <c r="I19921"/>
      <c r="J19921"/>
      <c r="K19921" s="2"/>
      <c r="L19921" s="60"/>
    </row>
    <row r="19922" spans="1:12">
      <c r="A19922"/>
      <c r="B19922"/>
      <c r="C19922"/>
      <c r="D19922"/>
      <c r="E19922"/>
      <c r="F19922"/>
      <c r="G19922"/>
      <c r="H19922"/>
      <c r="I19922"/>
      <c r="J19922"/>
      <c r="K19922" s="2"/>
      <c r="L19922" s="60"/>
    </row>
    <row r="19923" spans="1:12">
      <c r="A19923"/>
      <c r="B19923"/>
      <c r="C19923"/>
      <c r="D19923"/>
      <c r="E19923"/>
      <c r="F19923"/>
      <c r="G19923"/>
      <c r="H19923"/>
      <c r="I19923"/>
      <c r="J19923"/>
      <c r="K19923" s="2"/>
      <c r="L19923" s="60"/>
    </row>
    <row r="19924" spans="1:12">
      <c r="A19924"/>
      <c r="B19924"/>
      <c r="C19924"/>
      <c r="D19924"/>
      <c r="E19924"/>
      <c r="F19924"/>
      <c r="G19924"/>
      <c r="H19924"/>
      <c r="I19924"/>
      <c r="J19924"/>
      <c r="K19924" s="2"/>
      <c r="L19924" s="60"/>
    </row>
    <row r="19925" spans="1:12">
      <c r="A19925"/>
      <c r="B19925"/>
      <c r="C19925"/>
      <c r="D19925"/>
      <c r="E19925"/>
      <c r="F19925"/>
      <c r="G19925"/>
      <c r="H19925"/>
      <c r="I19925"/>
      <c r="J19925"/>
      <c r="K19925" s="2"/>
      <c r="L19925" s="60"/>
    </row>
    <row r="19926" spans="1:12">
      <c r="A19926"/>
      <c r="B19926"/>
      <c r="C19926"/>
      <c r="D19926"/>
      <c r="E19926"/>
      <c r="F19926"/>
      <c r="G19926"/>
      <c r="H19926"/>
      <c r="I19926"/>
      <c r="J19926"/>
      <c r="K19926" s="2"/>
      <c r="L19926" s="60"/>
    </row>
    <row r="19927" spans="1:12">
      <c r="A19927"/>
      <c r="B19927"/>
      <c r="C19927"/>
      <c r="D19927"/>
      <c r="E19927"/>
      <c r="F19927"/>
      <c r="G19927"/>
      <c r="H19927"/>
      <c r="I19927"/>
      <c r="J19927"/>
      <c r="K19927" s="2"/>
      <c r="L19927" s="60"/>
    </row>
    <row r="19928" spans="1:12">
      <c r="A19928"/>
      <c r="B19928"/>
      <c r="C19928"/>
      <c r="D19928"/>
      <c r="E19928"/>
      <c r="F19928"/>
      <c r="G19928"/>
      <c r="H19928"/>
      <c r="I19928"/>
      <c r="J19928"/>
      <c r="K19928" s="2"/>
      <c r="L19928" s="60"/>
    </row>
    <row r="19929" spans="1:12">
      <c r="A19929"/>
      <c r="B19929"/>
      <c r="C19929"/>
      <c r="D19929"/>
      <c r="E19929"/>
      <c r="F19929"/>
      <c r="G19929"/>
      <c r="H19929"/>
      <c r="I19929"/>
      <c r="J19929"/>
      <c r="K19929" s="2"/>
      <c r="L19929" s="60"/>
    </row>
    <row r="19930" spans="1:12">
      <c r="A19930"/>
      <c r="B19930"/>
      <c r="C19930"/>
      <c r="D19930"/>
      <c r="E19930"/>
      <c r="F19930"/>
      <c r="G19930"/>
      <c r="H19930"/>
      <c r="I19930"/>
      <c r="J19930"/>
      <c r="K19930" s="2"/>
      <c r="L19930" s="60"/>
    </row>
    <row r="19931" spans="1:12">
      <c r="A19931"/>
      <c r="B19931"/>
      <c r="C19931"/>
      <c r="D19931"/>
      <c r="E19931"/>
      <c r="F19931"/>
      <c r="G19931"/>
      <c r="H19931"/>
      <c r="I19931"/>
      <c r="J19931"/>
      <c r="K19931" s="2"/>
      <c r="L19931" s="60"/>
    </row>
    <row r="19932" spans="1:12">
      <c r="A19932"/>
      <c r="B19932"/>
      <c r="C19932"/>
      <c r="D19932"/>
      <c r="E19932"/>
      <c r="F19932"/>
      <c r="G19932"/>
      <c r="H19932"/>
      <c r="I19932"/>
      <c r="J19932"/>
      <c r="K19932" s="2"/>
      <c r="L19932" s="60"/>
    </row>
    <row r="19933" spans="1:12">
      <c r="A19933"/>
      <c r="B19933"/>
      <c r="C19933"/>
      <c r="D19933"/>
      <c r="E19933"/>
      <c r="F19933"/>
      <c r="G19933"/>
      <c r="H19933"/>
      <c r="I19933"/>
      <c r="J19933"/>
      <c r="K19933" s="2"/>
      <c r="L19933" s="60"/>
    </row>
    <row r="19934" spans="1:12">
      <c r="A19934"/>
      <c r="B19934"/>
      <c r="C19934"/>
      <c r="D19934"/>
      <c r="E19934"/>
      <c r="F19934"/>
      <c r="G19934"/>
      <c r="H19934"/>
      <c r="I19934"/>
      <c r="J19934"/>
      <c r="K19934" s="2"/>
      <c r="L19934" s="60"/>
    </row>
    <row r="19935" spans="1:12">
      <c r="A19935"/>
      <c r="B19935"/>
      <c r="C19935"/>
      <c r="D19935"/>
      <c r="E19935"/>
      <c r="F19935"/>
      <c r="G19935"/>
      <c r="H19935"/>
      <c r="I19935"/>
      <c r="J19935"/>
      <c r="K19935" s="2"/>
      <c r="L19935" s="60"/>
    </row>
    <row r="19936" spans="1:12">
      <c r="A19936"/>
      <c r="B19936"/>
      <c r="C19936"/>
      <c r="D19936"/>
      <c r="E19936"/>
      <c r="F19936"/>
      <c r="G19936"/>
      <c r="H19936"/>
      <c r="I19936"/>
      <c r="J19936"/>
      <c r="K19936" s="2"/>
      <c r="L19936" s="60"/>
    </row>
    <row r="19937" spans="1:12">
      <c r="A19937"/>
      <c r="B19937"/>
      <c r="C19937"/>
      <c r="D19937"/>
      <c r="E19937"/>
      <c r="F19937"/>
      <c r="G19937"/>
      <c r="H19937"/>
      <c r="I19937"/>
      <c r="J19937"/>
      <c r="K19937" s="2"/>
      <c r="L19937" s="60"/>
    </row>
    <row r="19938" spans="1:12">
      <c r="A19938"/>
      <c r="B19938"/>
      <c r="C19938"/>
      <c r="D19938"/>
      <c r="E19938"/>
      <c r="F19938"/>
      <c r="G19938"/>
      <c r="H19938"/>
      <c r="I19938"/>
      <c r="J19938"/>
      <c r="K19938" s="2"/>
      <c r="L19938" s="60"/>
    </row>
    <row r="19939" spans="1:12">
      <c r="A19939"/>
      <c r="B19939"/>
      <c r="C19939"/>
      <c r="D19939"/>
      <c r="E19939"/>
      <c r="F19939"/>
      <c r="G19939"/>
      <c r="H19939"/>
      <c r="I19939"/>
      <c r="J19939"/>
      <c r="K19939" s="2"/>
      <c r="L19939" s="60"/>
    </row>
    <row r="19940" spans="1:12">
      <c r="A19940"/>
      <c r="B19940"/>
      <c r="C19940"/>
      <c r="D19940"/>
      <c r="E19940"/>
      <c r="F19940"/>
      <c r="G19940"/>
      <c r="H19940"/>
      <c r="I19940"/>
      <c r="J19940"/>
      <c r="K19940" s="2"/>
      <c r="L19940" s="60"/>
    </row>
    <row r="19941" spans="1:12">
      <c r="A19941"/>
      <c r="B19941"/>
      <c r="C19941"/>
      <c r="D19941"/>
      <c r="E19941"/>
      <c r="F19941"/>
      <c r="G19941"/>
      <c r="H19941"/>
      <c r="I19941"/>
      <c r="J19941"/>
      <c r="K19941" s="2"/>
      <c r="L19941" s="60"/>
    </row>
    <row r="19942" spans="1:12">
      <c r="A19942"/>
      <c r="B19942"/>
      <c r="C19942"/>
      <c r="D19942"/>
      <c r="E19942"/>
      <c r="F19942"/>
      <c r="G19942"/>
      <c r="H19942"/>
      <c r="I19942"/>
      <c r="J19942"/>
      <c r="K19942" s="2"/>
      <c r="L19942" s="60"/>
    </row>
    <row r="19943" spans="1:12">
      <c r="A19943"/>
      <c r="B19943"/>
      <c r="C19943"/>
      <c r="D19943"/>
      <c r="E19943"/>
      <c r="F19943"/>
      <c r="G19943"/>
      <c r="H19943"/>
      <c r="I19943"/>
      <c r="J19943"/>
      <c r="K19943" s="2"/>
      <c r="L19943" s="60"/>
    </row>
    <row r="19944" spans="1:12">
      <c r="A19944"/>
      <c r="B19944"/>
      <c r="C19944"/>
      <c r="D19944"/>
      <c r="E19944"/>
      <c r="F19944"/>
      <c r="G19944"/>
      <c r="H19944"/>
      <c r="I19944"/>
      <c r="J19944"/>
      <c r="K19944" s="2"/>
      <c r="L19944" s="60"/>
    </row>
    <row r="19945" spans="1:12">
      <c r="A19945"/>
      <c r="B19945"/>
      <c r="C19945"/>
      <c r="D19945"/>
      <c r="E19945"/>
      <c r="F19945"/>
      <c r="G19945"/>
      <c r="H19945"/>
      <c r="I19945"/>
      <c r="J19945"/>
      <c r="K19945" s="2"/>
      <c r="L19945" s="60"/>
    </row>
    <row r="19946" spans="1:12">
      <c r="A19946"/>
      <c r="B19946"/>
      <c r="C19946"/>
      <c r="D19946"/>
      <c r="E19946"/>
      <c r="F19946"/>
      <c r="G19946"/>
      <c r="H19946"/>
      <c r="I19946"/>
      <c r="J19946"/>
      <c r="K19946" s="2"/>
      <c r="L19946" s="60"/>
    </row>
    <row r="19947" spans="1:12">
      <c r="A19947"/>
      <c r="B19947"/>
      <c r="C19947"/>
      <c r="D19947"/>
      <c r="E19947"/>
      <c r="F19947"/>
      <c r="G19947"/>
      <c r="H19947"/>
      <c r="I19947"/>
      <c r="J19947"/>
      <c r="K19947" s="2"/>
      <c r="L19947" s="60"/>
    </row>
    <row r="19948" spans="1:12">
      <c r="A19948"/>
      <c r="B19948"/>
      <c r="C19948"/>
      <c r="D19948"/>
      <c r="E19948"/>
      <c r="F19948"/>
      <c r="G19948"/>
      <c r="H19948"/>
      <c r="I19948"/>
      <c r="J19948"/>
      <c r="K19948" s="2"/>
      <c r="L19948" s="60"/>
    </row>
    <row r="19949" spans="1:12">
      <c r="A19949"/>
      <c r="B19949"/>
      <c r="C19949"/>
      <c r="D19949"/>
      <c r="E19949"/>
      <c r="F19949"/>
      <c r="G19949"/>
      <c r="H19949"/>
      <c r="I19949"/>
      <c r="J19949"/>
      <c r="K19949" s="2"/>
      <c r="L19949" s="60"/>
    </row>
    <row r="19950" spans="1:12">
      <c r="A19950"/>
      <c r="B19950"/>
      <c r="C19950"/>
      <c r="D19950"/>
      <c r="E19950"/>
      <c r="F19950"/>
      <c r="G19950"/>
      <c r="H19950"/>
      <c r="I19950"/>
      <c r="J19950"/>
      <c r="K19950" s="2"/>
      <c r="L19950" s="60"/>
    </row>
    <row r="19951" spans="1:12">
      <c r="A19951"/>
      <c r="B19951"/>
      <c r="C19951"/>
      <c r="D19951"/>
      <c r="E19951"/>
      <c r="F19951"/>
      <c r="G19951"/>
      <c r="H19951"/>
      <c r="I19951"/>
      <c r="J19951"/>
      <c r="K19951" s="2"/>
      <c r="L19951" s="60"/>
    </row>
    <row r="19952" spans="1:12">
      <c r="A19952"/>
      <c r="B19952"/>
      <c r="C19952"/>
      <c r="D19952"/>
      <c r="E19952"/>
      <c r="F19952"/>
      <c r="G19952"/>
      <c r="H19952"/>
      <c r="I19952"/>
      <c r="J19952"/>
      <c r="K19952" s="2"/>
      <c r="L19952" s="60"/>
    </row>
    <row r="19953" spans="1:12">
      <c r="A19953"/>
      <c r="B19953"/>
      <c r="C19953"/>
      <c r="D19953"/>
      <c r="E19953"/>
      <c r="F19953"/>
      <c r="G19953"/>
      <c r="H19953"/>
      <c r="I19953"/>
      <c r="J19953"/>
      <c r="K19953" s="2"/>
      <c r="L19953" s="60"/>
    </row>
    <row r="19954" spans="1:12">
      <c r="A19954"/>
      <c r="B19954"/>
      <c r="C19954"/>
      <c r="D19954"/>
      <c r="E19954"/>
      <c r="F19954"/>
      <c r="G19954"/>
      <c r="H19954"/>
      <c r="I19954"/>
      <c r="J19954"/>
      <c r="K19954" s="2"/>
      <c r="L19954" s="60"/>
    </row>
    <row r="19955" spans="1:12">
      <c r="A19955"/>
      <c r="B19955"/>
      <c r="C19955"/>
      <c r="D19955"/>
      <c r="E19955"/>
      <c r="F19955"/>
      <c r="G19955"/>
      <c r="H19955"/>
      <c r="I19955"/>
      <c r="J19955"/>
      <c r="K19955" s="2"/>
      <c r="L19955" s="60"/>
    </row>
    <row r="19956" spans="1:12">
      <c r="A19956"/>
      <c r="B19956"/>
      <c r="C19956"/>
      <c r="D19956"/>
      <c r="E19956"/>
      <c r="F19956"/>
      <c r="G19956"/>
      <c r="H19956"/>
      <c r="I19956"/>
      <c r="J19956"/>
      <c r="K19956" s="2"/>
      <c r="L19956" s="60"/>
    </row>
    <row r="19957" spans="1:12">
      <c r="A19957"/>
      <c r="B19957"/>
      <c r="C19957"/>
      <c r="D19957"/>
      <c r="E19957"/>
      <c r="F19957"/>
      <c r="G19957"/>
      <c r="H19957"/>
      <c r="I19957"/>
      <c r="J19957"/>
      <c r="K19957" s="2"/>
      <c r="L19957" s="60"/>
    </row>
    <row r="19958" spans="1:12">
      <c r="A19958"/>
      <c r="B19958"/>
      <c r="C19958"/>
      <c r="D19958"/>
      <c r="E19958"/>
      <c r="F19958"/>
      <c r="G19958"/>
      <c r="H19958"/>
      <c r="I19958"/>
      <c r="J19958"/>
      <c r="K19958" s="2"/>
      <c r="L19958" s="60"/>
    </row>
    <row r="19959" spans="1:12">
      <c r="A19959"/>
      <c r="B19959"/>
      <c r="C19959"/>
      <c r="D19959"/>
      <c r="E19959"/>
      <c r="F19959"/>
      <c r="G19959"/>
      <c r="H19959"/>
      <c r="I19959"/>
      <c r="J19959"/>
      <c r="K19959" s="2"/>
      <c r="L19959" s="60"/>
    </row>
    <row r="19960" spans="1:12">
      <c r="A19960"/>
      <c r="B19960"/>
      <c r="C19960"/>
      <c r="D19960"/>
      <c r="E19960"/>
      <c r="F19960"/>
      <c r="G19960"/>
      <c r="H19960"/>
      <c r="I19960"/>
      <c r="J19960"/>
      <c r="K19960" s="2"/>
      <c r="L19960" s="60"/>
    </row>
    <row r="19961" spans="1:12">
      <c r="A19961"/>
      <c r="B19961"/>
      <c r="C19961"/>
      <c r="D19961"/>
      <c r="E19961"/>
      <c r="F19961"/>
      <c r="G19961"/>
      <c r="H19961"/>
      <c r="I19961"/>
      <c r="J19961"/>
      <c r="K19961" s="2"/>
      <c r="L19961" s="60"/>
    </row>
    <row r="19962" spans="1:12">
      <c r="A19962"/>
      <c r="B19962"/>
      <c r="C19962"/>
      <c r="D19962"/>
      <c r="E19962"/>
      <c r="F19962"/>
      <c r="G19962"/>
      <c r="H19962"/>
      <c r="I19962"/>
      <c r="J19962"/>
      <c r="K19962" s="2"/>
      <c r="L19962" s="60"/>
    </row>
    <row r="19963" spans="1:12">
      <c r="A19963"/>
      <c r="B19963"/>
      <c r="C19963"/>
      <c r="D19963"/>
      <c r="E19963"/>
      <c r="F19963"/>
      <c r="G19963"/>
      <c r="H19963"/>
      <c r="I19963"/>
      <c r="J19963"/>
      <c r="K19963" s="2"/>
      <c r="L19963" s="60"/>
    </row>
    <row r="19964" spans="1:12">
      <c r="A19964"/>
      <c r="B19964"/>
      <c r="C19964"/>
      <c r="D19964"/>
      <c r="E19964"/>
      <c r="F19964"/>
      <c r="G19964"/>
      <c r="H19964"/>
      <c r="I19964"/>
      <c r="J19964"/>
      <c r="K19964" s="2"/>
      <c r="L19964" s="60"/>
    </row>
    <row r="19965" spans="1:12">
      <c r="A19965"/>
      <c r="B19965"/>
      <c r="C19965"/>
      <c r="D19965"/>
      <c r="E19965"/>
      <c r="F19965"/>
      <c r="G19965"/>
      <c r="H19965"/>
      <c r="I19965"/>
      <c r="J19965"/>
      <c r="K19965" s="2"/>
      <c r="L19965" s="60"/>
    </row>
    <row r="19966" spans="1:12">
      <c r="A19966"/>
      <c r="B19966"/>
      <c r="C19966"/>
      <c r="D19966"/>
      <c r="E19966"/>
      <c r="F19966"/>
      <c r="G19966"/>
      <c r="H19966"/>
      <c r="I19966"/>
      <c r="J19966"/>
      <c r="K19966" s="2"/>
      <c r="L19966" s="60"/>
    </row>
    <row r="19967" spans="1:12">
      <c r="A19967"/>
      <c r="B19967"/>
      <c r="C19967"/>
      <c r="D19967"/>
      <c r="E19967"/>
      <c r="F19967"/>
      <c r="G19967"/>
      <c r="H19967"/>
      <c r="I19967"/>
      <c r="J19967"/>
      <c r="K19967" s="2"/>
      <c r="L19967" s="60"/>
    </row>
    <row r="19968" spans="1:12">
      <c r="A19968"/>
      <c r="B19968"/>
      <c r="C19968"/>
      <c r="D19968"/>
      <c r="E19968"/>
      <c r="F19968"/>
      <c r="G19968"/>
      <c r="H19968"/>
      <c r="I19968"/>
      <c r="J19968"/>
      <c r="K19968" s="2"/>
      <c r="L19968" s="60"/>
    </row>
    <row r="19969" spans="1:12">
      <c r="A19969"/>
      <c r="B19969"/>
      <c r="C19969"/>
      <c r="D19969"/>
      <c r="E19969"/>
      <c r="F19969"/>
      <c r="G19969"/>
      <c r="H19969"/>
      <c r="I19969"/>
      <c r="J19969"/>
      <c r="K19969" s="2"/>
      <c r="L19969" s="60"/>
    </row>
    <row r="19970" spans="1:12">
      <c r="A19970"/>
      <c r="B19970"/>
      <c r="C19970"/>
      <c r="D19970"/>
      <c r="E19970"/>
      <c r="F19970"/>
      <c r="G19970"/>
      <c r="H19970"/>
      <c r="I19970"/>
      <c r="J19970"/>
      <c r="K19970" s="2"/>
      <c r="L19970" s="60"/>
    </row>
    <row r="19971" spans="1:12">
      <c r="A19971"/>
      <c r="B19971"/>
      <c r="C19971"/>
      <c r="D19971"/>
      <c r="E19971"/>
      <c r="F19971"/>
      <c r="G19971"/>
      <c r="H19971"/>
      <c r="I19971"/>
      <c r="J19971"/>
      <c r="K19971" s="2"/>
      <c r="L19971" s="60"/>
    </row>
    <row r="19972" spans="1:12">
      <c r="A19972"/>
      <c r="B19972"/>
      <c r="C19972"/>
      <c r="D19972"/>
      <c r="E19972"/>
      <c r="F19972"/>
      <c r="G19972"/>
      <c r="H19972"/>
      <c r="I19972"/>
      <c r="J19972"/>
      <c r="K19972" s="2"/>
      <c r="L19972" s="60"/>
    </row>
    <row r="19973" spans="1:12">
      <c r="A19973"/>
      <c r="B19973"/>
      <c r="C19973"/>
      <c r="D19973"/>
      <c r="E19973"/>
      <c r="F19973"/>
      <c r="G19973"/>
      <c r="H19973"/>
      <c r="I19973"/>
      <c r="J19973"/>
      <c r="K19973" s="2"/>
      <c r="L19973" s="60"/>
    </row>
    <row r="19974" spans="1:12">
      <c r="A19974"/>
      <c r="B19974"/>
      <c r="C19974"/>
      <c r="D19974"/>
      <c r="E19974"/>
      <c r="F19974"/>
      <c r="G19974"/>
      <c r="H19974"/>
      <c r="I19974"/>
      <c r="J19974"/>
      <c r="K19974" s="2"/>
      <c r="L19974" s="60"/>
    </row>
    <row r="19975" spans="1:12">
      <c r="A19975"/>
      <c r="B19975"/>
      <c r="C19975"/>
      <c r="D19975"/>
      <c r="E19975"/>
      <c r="F19975"/>
      <c r="G19975"/>
      <c r="H19975"/>
      <c r="I19975"/>
      <c r="J19975"/>
      <c r="K19975" s="2"/>
      <c r="L19975" s="60"/>
    </row>
    <row r="19976" spans="1:12">
      <c r="A19976"/>
      <c r="B19976"/>
      <c r="C19976"/>
      <c r="D19976"/>
      <c r="E19976"/>
      <c r="F19976"/>
      <c r="G19976"/>
      <c r="H19976"/>
      <c r="I19976"/>
      <c r="J19976"/>
      <c r="K19976" s="2"/>
      <c r="L19976" s="60"/>
    </row>
    <row r="19977" spans="1:12">
      <c r="A19977"/>
      <c r="B19977"/>
      <c r="C19977"/>
      <c r="D19977"/>
      <c r="E19977"/>
      <c r="F19977"/>
      <c r="G19977"/>
      <c r="H19977"/>
      <c r="I19977"/>
      <c r="J19977"/>
      <c r="K19977" s="2"/>
      <c r="L19977" s="60"/>
    </row>
    <row r="19978" spans="1:12">
      <c r="A19978"/>
      <c r="B19978"/>
      <c r="C19978"/>
      <c r="D19978"/>
      <c r="E19978"/>
      <c r="F19978"/>
      <c r="G19978"/>
      <c r="H19978"/>
      <c r="I19978"/>
      <c r="J19978"/>
      <c r="K19978" s="2"/>
      <c r="L19978" s="60"/>
    </row>
    <row r="19979" spans="1:12">
      <c r="A19979"/>
      <c r="B19979"/>
      <c r="C19979"/>
      <c r="D19979"/>
      <c r="E19979"/>
      <c r="F19979"/>
      <c r="G19979"/>
      <c r="H19979"/>
      <c r="I19979"/>
      <c r="J19979"/>
      <c r="K19979" s="2"/>
      <c r="L19979" s="60"/>
    </row>
    <row r="19980" spans="1:12">
      <c r="A19980"/>
      <c r="B19980"/>
      <c r="C19980"/>
      <c r="D19980"/>
      <c r="E19980"/>
      <c r="F19980"/>
      <c r="G19980"/>
      <c r="H19980"/>
      <c r="I19980"/>
      <c r="J19980"/>
      <c r="K19980" s="2"/>
      <c r="L19980" s="60"/>
    </row>
    <row r="19981" spans="1:12">
      <c r="A19981"/>
      <c r="B19981"/>
      <c r="C19981"/>
      <c r="D19981"/>
      <c r="E19981"/>
      <c r="F19981"/>
      <c r="G19981"/>
      <c r="H19981"/>
      <c r="I19981"/>
      <c r="J19981"/>
      <c r="K19981" s="2"/>
      <c r="L19981" s="60"/>
    </row>
    <row r="19982" spans="1:12">
      <c r="A19982"/>
      <c r="B19982"/>
      <c r="C19982"/>
      <c r="D19982"/>
      <c r="E19982"/>
      <c r="F19982"/>
      <c r="G19982"/>
      <c r="H19982"/>
      <c r="I19982"/>
      <c r="J19982"/>
      <c r="K19982" s="2"/>
      <c r="L19982" s="60"/>
    </row>
    <row r="19983" spans="1:12">
      <c r="A19983"/>
      <c r="B19983"/>
      <c r="C19983"/>
      <c r="D19983"/>
      <c r="E19983"/>
      <c r="F19983"/>
      <c r="G19983"/>
      <c r="H19983"/>
      <c r="I19983"/>
      <c r="J19983"/>
      <c r="K19983" s="2"/>
      <c r="L19983" s="60"/>
    </row>
    <row r="19984" spans="1:12">
      <c r="A19984"/>
      <c r="B19984"/>
      <c r="C19984"/>
      <c r="D19984"/>
      <c r="E19984"/>
      <c r="F19984"/>
      <c r="G19984"/>
      <c r="H19984"/>
      <c r="I19984"/>
      <c r="J19984"/>
      <c r="K19984" s="2"/>
      <c r="L19984" s="60"/>
    </row>
    <row r="19985" spans="1:12">
      <c r="A19985"/>
      <c r="B19985"/>
      <c r="C19985"/>
      <c r="D19985"/>
      <c r="E19985"/>
      <c r="F19985"/>
      <c r="G19985"/>
      <c r="H19985"/>
      <c r="I19985"/>
      <c r="J19985"/>
      <c r="K19985" s="2"/>
      <c r="L19985" s="60"/>
    </row>
    <row r="19986" spans="1:12">
      <c r="A19986"/>
      <c r="B19986"/>
      <c r="C19986"/>
      <c r="D19986"/>
      <c r="E19986"/>
      <c r="F19986"/>
      <c r="G19986"/>
      <c r="H19986"/>
      <c r="I19986"/>
      <c r="J19986"/>
      <c r="K19986" s="2"/>
      <c r="L19986" s="60"/>
    </row>
    <row r="19987" spans="1:12">
      <c r="A19987"/>
      <c r="B19987"/>
      <c r="C19987"/>
      <c r="D19987"/>
      <c r="E19987"/>
      <c r="F19987"/>
      <c r="G19987"/>
      <c r="H19987"/>
      <c r="I19987"/>
      <c r="J19987"/>
      <c r="K19987" s="2"/>
      <c r="L19987" s="60"/>
    </row>
    <row r="19988" spans="1:12">
      <c r="A19988"/>
      <c r="B19988"/>
      <c r="C19988"/>
      <c r="D19988"/>
      <c r="E19988"/>
      <c r="F19988"/>
      <c r="G19988"/>
      <c r="H19988"/>
      <c r="I19988"/>
      <c r="J19988"/>
      <c r="K19988" s="2"/>
      <c r="L19988" s="60"/>
    </row>
    <row r="19989" spans="1:12">
      <c r="A19989"/>
      <c r="B19989"/>
      <c r="C19989"/>
      <c r="D19989"/>
      <c r="E19989"/>
      <c r="F19989"/>
      <c r="G19989"/>
      <c r="H19989"/>
      <c r="I19989"/>
      <c r="J19989"/>
      <c r="K19989" s="2"/>
      <c r="L19989" s="60"/>
    </row>
    <row r="19990" spans="1:12">
      <c r="A19990"/>
      <c r="B19990"/>
      <c r="C19990"/>
      <c r="D19990"/>
      <c r="E19990"/>
      <c r="F19990"/>
      <c r="G19990"/>
      <c r="H19990"/>
      <c r="I19990"/>
      <c r="J19990"/>
      <c r="K19990" s="2"/>
      <c r="L19990" s="60"/>
    </row>
    <row r="19991" spans="1:12">
      <c r="A19991"/>
      <c r="B19991"/>
      <c r="C19991"/>
      <c r="D19991"/>
      <c r="E19991"/>
      <c r="F19991"/>
      <c r="G19991"/>
      <c r="H19991"/>
      <c r="I19991"/>
      <c r="J19991"/>
      <c r="K19991" s="2"/>
      <c r="L19991" s="60"/>
    </row>
    <row r="19992" spans="1:12">
      <c r="A19992"/>
      <c r="B19992"/>
      <c r="C19992"/>
      <c r="D19992"/>
      <c r="E19992"/>
      <c r="F19992"/>
      <c r="G19992"/>
      <c r="H19992"/>
      <c r="I19992"/>
      <c r="J19992"/>
      <c r="K19992" s="2"/>
      <c r="L19992" s="60"/>
    </row>
    <row r="19993" spans="1:12">
      <c r="A19993"/>
      <c r="B19993"/>
      <c r="C19993"/>
      <c r="D19993"/>
      <c r="E19993"/>
      <c r="F19993"/>
      <c r="G19993"/>
      <c r="H19993"/>
      <c r="I19993"/>
      <c r="J19993"/>
      <c r="K19993" s="2"/>
      <c r="L19993" s="60"/>
    </row>
    <row r="19994" spans="1:12">
      <c r="A19994"/>
      <c r="B19994"/>
      <c r="C19994"/>
      <c r="D19994"/>
      <c r="E19994"/>
      <c r="F19994"/>
      <c r="G19994"/>
      <c r="H19994"/>
      <c r="I19994"/>
      <c r="J19994"/>
      <c r="K19994" s="2"/>
      <c r="L19994" s="60"/>
    </row>
    <row r="19995" spans="1:12">
      <c r="A19995"/>
      <c r="B19995"/>
      <c r="C19995"/>
      <c r="D19995"/>
      <c r="E19995"/>
      <c r="F19995"/>
      <c r="G19995"/>
      <c r="H19995"/>
      <c r="I19995"/>
      <c r="J19995"/>
      <c r="K19995" s="2"/>
      <c r="L19995" s="60"/>
    </row>
    <row r="19996" spans="1:12">
      <c r="A19996"/>
      <c r="B19996"/>
      <c r="C19996"/>
      <c r="D19996"/>
      <c r="E19996"/>
      <c r="F19996"/>
      <c r="G19996"/>
      <c r="H19996"/>
      <c r="I19996"/>
      <c r="J19996"/>
      <c r="K19996" s="2"/>
      <c r="L19996" s="60"/>
    </row>
    <row r="19997" spans="1:12">
      <c r="A19997"/>
      <c r="B19997"/>
      <c r="C19997"/>
      <c r="D19997"/>
      <c r="E19997"/>
      <c r="F19997"/>
      <c r="G19997"/>
      <c r="H19997"/>
      <c r="I19997"/>
      <c r="J19997"/>
      <c r="K19997" s="2"/>
      <c r="L19997" s="60"/>
    </row>
    <row r="19998" spans="1:12">
      <c r="A19998"/>
      <c r="B19998"/>
      <c r="C19998"/>
      <c r="D19998"/>
      <c r="E19998"/>
      <c r="F19998"/>
      <c r="G19998"/>
      <c r="H19998"/>
      <c r="I19998"/>
      <c r="J19998"/>
      <c r="K19998" s="2"/>
      <c r="L19998" s="60"/>
    </row>
    <row r="19999" spans="1:12">
      <c r="A19999"/>
      <c r="B19999"/>
      <c r="C19999"/>
      <c r="D19999"/>
      <c r="E19999"/>
      <c r="F19999"/>
      <c r="G19999"/>
      <c r="H19999"/>
      <c r="I19999"/>
      <c r="J19999"/>
      <c r="K19999" s="2"/>
      <c r="L19999" s="60"/>
    </row>
    <row r="20000" spans="1:12">
      <c r="A20000"/>
      <c r="B20000"/>
      <c r="C20000"/>
      <c r="D20000"/>
      <c r="E20000"/>
      <c r="F20000"/>
      <c r="G20000"/>
      <c r="H20000"/>
      <c r="I20000"/>
      <c r="J20000"/>
      <c r="K20000" s="2"/>
      <c r="L20000" s="60"/>
    </row>
    <row r="20001" spans="1:12">
      <c r="A20001"/>
      <c r="B20001"/>
      <c r="C20001"/>
      <c r="D20001"/>
      <c r="E20001"/>
      <c r="F20001"/>
      <c r="G20001"/>
      <c r="H20001"/>
      <c r="I20001"/>
      <c r="J20001"/>
      <c r="K20001" s="2"/>
      <c r="L20001" s="60"/>
    </row>
    <row r="20002" spans="1:12">
      <c r="A20002"/>
      <c r="B20002"/>
      <c r="C20002"/>
      <c r="D20002"/>
      <c r="E20002"/>
      <c r="F20002"/>
      <c r="G20002"/>
      <c r="H20002"/>
      <c r="I20002"/>
      <c r="J20002"/>
      <c r="K20002" s="2"/>
      <c r="L20002" s="60"/>
    </row>
    <row r="20003" spans="1:12">
      <c r="A20003"/>
      <c r="B20003"/>
      <c r="C20003"/>
      <c r="D20003"/>
      <c r="E20003"/>
      <c r="F20003"/>
      <c r="G20003"/>
      <c r="H20003"/>
      <c r="I20003"/>
      <c r="J20003"/>
      <c r="K20003" s="2"/>
      <c r="L20003" s="60"/>
    </row>
    <row r="20004" spans="1:12">
      <c r="A20004"/>
      <c r="B20004"/>
      <c r="C20004"/>
      <c r="D20004"/>
      <c r="E20004"/>
      <c r="F20004"/>
      <c r="G20004"/>
      <c r="H20004"/>
      <c r="I20004"/>
      <c r="J20004"/>
      <c r="K20004" s="2"/>
      <c r="L20004" s="60"/>
    </row>
    <row r="20005" spans="1:12">
      <c r="A20005"/>
      <c r="B20005"/>
      <c r="C20005"/>
      <c r="D20005"/>
      <c r="E20005"/>
      <c r="F20005"/>
      <c r="G20005"/>
      <c r="H20005"/>
      <c r="I20005"/>
      <c r="J20005"/>
      <c r="K20005" s="2"/>
      <c r="L20005" s="60"/>
    </row>
    <row r="20006" spans="1:12">
      <c r="A20006"/>
      <c r="B20006"/>
      <c r="C20006"/>
      <c r="D20006"/>
      <c r="E20006"/>
      <c r="F20006"/>
      <c r="G20006"/>
      <c r="H20006"/>
      <c r="I20006"/>
      <c r="J20006"/>
      <c r="K20006" s="2"/>
      <c r="L20006" s="60"/>
    </row>
    <row r="20007" spans="1:12">
      <c r="A20007"/>
      <c r="B20007"/>
      <c r="C20007"/>
      <c r="D20007"/>
      <c r="E20007"/>
      <c r="F20007"/>
      <c r="G20007"/>
      <c r="H20007"/>
      <c r="I20007"/>
      <c r="J20007"/>
      <c r="K20007" s="2"/>
      <c r="L20007" s="60"/>
    </row>
    <row r="20008" spans="1:12">
      <c r="A20008"/>
      <c r="B20008"/>
      <c r="C20008"/>
      <c r="D20008"/>
      <c r="E20008"/>
      <c r="F20008"/>
      <c r="G20008"/>
      <c r="H20008"/>
      <c r="I20008"/>
      <c r="J20008"/>
      <c r="K20008" s="2"/>
      <c r="L20008" s="60"/>
    </row>
    <row r="20009" spans="1:12">
      <c r="A20009"/>
      <c r="B20009"/>
      <c r="C20009"/>
      <c r="D20009"/>
      <c r="E20009"/>
      <c r="F20009"/>
      <c r="G20009"/>
      <c r="H20009"/>
      <c r="I20009"/>
      <c r="J20009"/>
      <c r="K20009" s="2"/>
      <c r="L20009" s="60"/>
    </row>
    <row r="20010" spans="1:12">
      <c r="A20010"/>
      <c r="B20010"/>
      <c r="C20010"/>
      <c r="D20010"/>
      <c r="E20010"/>
      <c r="F20010"/>
      <c r="G20010"/>
      <c r="H20010"/>
      <c r="I20010"/>
      <c r="J20010"/>
      <c r="K20010" s="2"/>
      <c r="L20010" s="60"/>
    </row>
    <row r="20011" spans="1:12">
      <c r="A20011"/>
      <c r="B20011"/>
      <c r="C20011"/>
      <c r="D20011"/>
      <c r="E20011"/>
      <c r="F20011"/>
      <c r="G20011"/>
      <c r="H20011"/>
      <c r="I20011"/>
      <c r="J20011"/>
      <c r="K20011" s="2"/>
      <c r="L20011" s="60"/>
    </row>
    <row r="20012" spans="1:12">
      <c r="A20012"/>
      <c r="B20012"/>
      <c r="C20012"/>
      <c r="D20012"/>
      <c r="E20012"/>
      <c r="F20012"/>
      <c r="G20012"/>
      <c r="H20012"/>
      <c r="I20012"/>
      <c r="J20012"/>
      <c r="K20012" s="2"/>
      <c r="L20012" s="60"/>
    </row>
    <row r="20013" spans="1:12">
      <c r="A20013"/>
      <c r="B20013"/>
      <c r="C20013"/>
      <c r="D20013"/>
      <c r="E20013"/>
      <c r="F20013"/>
      <c r="G20013"/>
      <c r="H20013"/>
      <c r="I20013"/>
      <c r="J20013"/>
      <c r="K20013" s="2"/>
      <c r="L20013" s="60"/>
    </row>
    <row r="20014" spans="1:12">
      <c r="A20014"/>
      <c r="B20014"/>
      <c r="C20014"/>
      <c r="D20014"/>
      <c r="E20014"/>
      <c r="F20014"/>
      <c r="G20014"/>
      <c r="H20014"/>
      <c r="I20014"/>
      <c r="J20014"/>
      <c r="K20014" s="2"/>
      <c r="L20014" s="60"/>
    </row>
    <row r="20015" spans="1:12">
      <c r="A20015"/>
      <c r="B20015"/>
      <c r="C20015"/>
      <c r="D20015"/>
      <c r="E20015"/>
      <c r="F20015"/>
      <c r="G20015"/>
      <c r="H20015"/>
      <c r="I20015"/>
      <c r="J20015"/>
      <c r="K20015" s="2"/>
      <c r="L20015" s="60"/>
    </row>
    <row r="20016" spans="1:12">
      <c r="A20016"/>
      <c r="B20016"/>
      <c r="C20016"/>
      <c r="D20016"/>
      <c r="E20016"/>
      <c r="F20016"/>
      <c r="G20016"/>
      <c r="H20016"/>
      <c r="I20016"/>
      <c r="J20016"/>
      <c r="K20016" s="2"/>
      <c r="L20016" s="60"/>
    </row>
    <row r="20017" spans="1:12">
      <c r="A20017"/>
      <c r="B20017"/>
      <c r="C20017"/>
      <c r="D20017"/>
      <c r="E20017"/>
      <c r="F20017"/>
      <c r="G20017"/>
      <c r="H20017"/>
      <c r="I20017"/>
      <c r="J20017"/>
      <c r="K20017" s="2"/>
      <c r="L20017" s="60"/>
    </row>
    <row r="20018" spans="1:12">
      <c r="A20018"/>
      <c r="B20018"/>
      <c r="C20018"/>
      <c r="D20018"/>
      <c r="E20018"/>
      <c r="F20018"/>
      <c r="G20018"/>
      <c r="H20018"/>
      <c r="I20018"/>
      <c r="J20018"/>
      <c r="K20018" s="2"/>
      <c r="L20018" s="60"/>
    </row>
    <row r="20019" spans="1:12">
      <c r="A20019"/>
      <c r="B20019"/>
      <c r="C20019"/>
      <c r="D20019"/>
      <c r="E20019"/>
      <c r="F20019"/>
      <c r="G20019"/>
      <c r="H20019"/>
      <c r="I20019"/>
      <c r="J20019"/>
      <c r="K20019" s="2"/>
      <c r="L20019" s="60"/>
    </row>
    <row r="20020" spans="1:12">
      <c r="A20020"/>
      <c r="B20020"/>
      <c r="C20020"/>
      <c r="D20020"/>
      <c r="E20020"/>
      <c r="F20020"/>
      <c r="G20020"/>
      <c r="H20020"/>
      <c r="I20020"/>
      <c r="J20020"/>
      <c r="K20020" s="2"/>
      <c r="L20020" s="60"/>
    </row>
    <row r="20021" spans="1:12">
      <c r="A20021"/>
      <c r="B20021"/>
      <c r="C20021"/>
      <c r="D20021"/>
      <c r="E20021"/>
      <c r="F20021"/>
      <c r="G20021"/>
      <c r="H20021"/>
      <c r="I20021"/>
      <c r="J20021"/>
      <c r="K20021" s="2"/>
      <c r="L20021" s="60"/>
    </row>
    <row r="20022" spans="1:12">
      <c r="A20022"/>
      <c r="B20022"/>
      <c r="C20022"/>
      <c r="D20022"/>
      <c r="E20022"/>
      <c r="F20022"/>
      <c r="G20022"/>
      <c r="H20022"/>
      <c r="I20022"/>
      <c r="J20022"/>
      <c r="K20022" s="2"/>
      <c r="L20022" s="60"/>
    </row>
    <row r="20023" spans="1:12">
      <c r="A20023"/>
      <c r="B20023"/>
      <c r="C20023"/>
      <c r="D20023"/>
      <c r="E20023"/>
      <c r="F20023"/>
      <c r="G20023"/>
      <c r="H20023"/>
      <c r="I20023"/>
      <c r="J20023"/>
      <c r="K20023" s="2"/>
      <c r="L20023" s="60"/>
    </row>
    <row r="20024" spans="1:12">
      <c r="A20024"/>
      <c r="B20024"/>
      <c r="C20024"/>
      <c r="D20024"/>
      <c r="E20024"/>
      <c r="F20024"/>
      <c r="G20024"/>
      <c r="H20024"/>
      <c r="I20024"/>
      <c r="J20024"/>
      <c r="K20024" s="2"/>
      <c r="L20024" s="60"/>
    </row>
    <row r="20025" spans="1:12">
      <c r="A20025"/>
      <c r="B20025"/>
      <c r="C20025"/>
      <c r="D20025"/>
      <c r="E20025"/>
      <c r="F20025"/>
      <c r="G20025"/>
      <c r="H20025"/>
      <c r="I20025"/>
      <c r="J20025"/>
      <c r="K20025" s="2"/>
      <c r="L20025" s="60"/>
    </row>
    <row r="20026" spans="1:12">
      <c r="A20026"/>
      <c r="B20026"/>
      <c r="C20026"/>
      <c r="D20026"/>
      <c r="E20026"/>
      <c r="F20026"/>
      <c r="G20026"/>
      <c r="H20026"/>
      <c r="I20026"/>
      <c r="J20026"/>
      <c r="K20026" s="2"/>
      <c r="L20026" s="60"/>
    </row>
    <row r="20027" spans="1:12">
      <c r="A20027"/>
      <c r="B20027"/>
      <c r="C20027"/>
      <c r="D20027"/>
      <c r="E20027"/>
      <c r="F20027"/>
      <c r="G20027"/>
      <c r="H20027"/>
      <c r="I20027"/>
      <c r="J20027"/>
      <c r="K20027" s="2"/>
      <c r="L20027" s="60"/>
    </row>
    <row r="20028" spans="1:12">
      <c r="A20028"/>
      <c r="B20028"/>
      <c r="C20028"/>
      <c r="D20028"/>
      <c r="E20028"/>
      <c r="F20028"/>
      <c r="G20028"/>
      <c r="H20028"/>
      <c r="I20028"/>
      <c r="J20028"/>
      <c r="K20028" s="2"/>
      <c r="L20028" s="60"/>
    </row>
    <row r="20029" spans="1:12">
      <c r="A20029"/>
      <c r="B20029"/>
      <c r="C20029"/>
      <c r="D20029"/>
      <c r="E20029"/>
      <c r="F20029"/>
      <c r="G20029"/>
      <c r="H20029"/>
      <c r="I20029"/>
      <c r="J20029"/>
      <c r="K20029" s="2"/>
      <c r="L20029" s="60"/>
    </row>
    <row r="20030" spans="1:12">
      <c r="A20030"/>
      <c r="B20030"/>
      <c r="C20030"/>
      <c r="D20030"/>
      <c r="E20030"/>
      <c r="F20030"/>
      <c r="G20030"/>
      <c r="H20030"/>
      <c r="I20030"/>
      <c r="J20030"/>
      <c r="K20030" s="2"/>
      <c r="L20030" s="60"/>
    </row>
    <row r="20031" spans="1:12">
      <c r="A20031"/>
      <c r="B20031"/>
      <c r="C20031"/>
      <c r="D20031"/>
      <c r="E20031"/>
      <c r="F20031"/>
      <c r="G20031"/>
      <c r="H20031"/>
      <c r="I20031"/>
      <c r="J20031"/>
      <c r="K20031" s="2"/>
      <c r="L20031" s="60"/>
    </row>
    <row r="20032" spans="1:12">
      <c r="A20032"/>
      <c r="B20032"/>
      <c r="C20032"/>
      <c r="D20032"/>
      <c r="E20032"/>
      <c r="F20032"/>
      <c r="G20032"/>
      <c r="H20032"/>
      <c r="I20032"/>
      <c r="J20032"/>
      <c r="K20032" s="2"/>
      <c r="L20032" s="60"/>
    </row>
    <row r="20033" spans="1:12">
      <c r="A20033"/>
      <c r="B20033"/>
      <c r="C20033"/>
      <c r="D20033"/>
      <c r="E20033"/>
      <c r="F20033"/>
      <c r="G20033"/>
      <c r="H20033"/>
      <c r="I20033"/>
      <c r="J20033"/>
      <c r="K20033" s="2"/>
      <c r="L20033" s="60"/>
    </row>
    <row r="20034" spans="1:12">
      <c r="A20034"/>
      <c r="B20034"/>
      <c r="C20034"/>
      <c r="D20034"/>
      <c r="E20034"/>
      <c r="F20034"/>
      <c r="G20034"/>
      <c r="H20034"/>
      <c r="I20034"/>
      <c r="J20034"/>
      <c r="K20034" s="2"/>
      <c r="L20034" s="60"/>
    </row>
    <row r="20035" spans="1:12">
      <c r="A20035"/>
      <c r="B20035"/>
      <c r="C20035"/>
      <c r="D20035"/>
      <c r="E20035"/>
      <c r="F20035"/>
      <c r="G20035"/>
      <c r="H20035"/>
      <c r="I20035"/>
      <c r="J20035"/>
      <c r="K20035" s="2"/>
      <c r="L20035" s="60"/>
    </row>
    <row r="20036" spans="1:12">
      <c r="A20036"/>
      <c r="B20036"/>
      <c r="C20036"/>
      <c r="D20036"/>
      <c r="E20036"/>
      <c r="F20036"/>
      <c r="G20036"/>
      <c r="H20036"/>
      <c r="I20036"/>
      <c r="J20036"/>
      <c r="K20036" s="2"/>
      <c r="L20036" s="60"/>
    </row>
    <row r="20037" spans="1:12">
      <c r="A20037"/>
      <c r="B20037"/>
      <c r="C20037"/>
      <c r="D20037"/>
      <c r="E20037"/>
      <c r="F20037"/>
      <c r="G20037"/>
      <c r="H20037"/>
      <c r="I20037"/>
      <c r="J20037"/>
      <c r="K20037" s="2"/>
      <c r="L20037" s="60"/>
    </row>
    <row r="20038" spans="1:12">
      <c r="A20038"/>
      <c r="B20038"/>
      <c r="C20038"/>
      <c r="D20038"/>
      <c r="E20038"/>
      <c r="F20038"/>
      <c r="G20038"/>
      <c r="H20038"/>
      <c r="I20038"/>
      <c r="J20038"/>
      <c r="K20038" s="2"/>
      <c r="L20038" s="60"/>
    </row>
    <row r="20039" spans="1:12">
      <c r="A20039"/>
      <c r="B20039"/>
      <c r="C20039"/>
      <c r="D20039"/>
      <c r="E20039"/>
      <c r="F20039"/>
      <c r="G20039"/>
      <c r="H20039"/>
      <c r="I20039"/>
      <c r="J20039"/>
      <c r="K20039" s="2"/>
      <c r="L20039" s="60"/>
    </row>
    <row r="20040" spans="1:12">
      <c r="A20040"/>
      <c r="B20040"/>
      <c r="C20040"/>
      <c r="D20040"/>
      <c r="E20040"/>
      <c r="F20040"/>
      <c r="G20040"/>
      <c r="H20040"/>
      <c r="I20040"/>
      <c r="J20040"/>
      <c r="K20040" s="2"/>
      <c r="L20040" s="60"/>
    </row>
    <row r="20041" spans="1:12">
      <c r="A20041"/>
      <c r="B20041"/>
      <c r="C20041"/>
      <c r="D20041"/>
      <c r="E20041"/>
      <c r="F20041"/>
      <c r="G20041"/>
      <c r="H20041"/>
      <c r="I20041"/>
      <c r="J20041"/>
      <c r="K20041" s="2"/>
      <c r="L20041" s="60"/>
    </row>
    <row r="20042" spans="1:12">
      <c r="A20042"/>
      <c r="B20042"/>
      <c r="C20042"/>
      <c r="D20042"/>
      <c r="E20042"/>
      <c r="F20042"/>
      <c r="G20042"/>
      <c r="H20042"/>
      <c r="I20042"/>
      <c r="J20042"/>
      <c r="K20042" s="2"/>
      <c r="L20042" s="60"/>
    </row>
    <row r="20043" spans="1:12">
      <c r="A20043"/>
      <c r="B20043"/>
      <c r="C20043"/>
      <c r="D20043"/>
      <c r="E20043"/>
      <c r="F20043"/>
      <c r="G20043"/>
      <c r="H20043"/>
      <c r="I20043"/>
      <c r="J20043"/>
      <c r="K20043" s="2"/>
      <c r="L20043" s="60"/>
    </row>
    <row r="20044" spans="1:12">
      <c r="A20044"/>
      <c r="B20044"/>
      <c r="C20044"/>
      <c r="D20044"/>
      <c r="E20044"/>
      <c r="F20044"/>
      <c r="G20044"/>
      <c r="H20044"/>
      <c r="I20044"/>
      <c r="J20044"/>
      <c r="K20044" s="2"/>
      <c r="L20044" s="60"/>
    </row>
    <row r="20045" spans="1:12">
      <c r="A20045"/>
      <c r="B20045"/>
      <c r="C20045"/>
      <c r="D20045"/>
      <c r="E20045"/>
      <c r="F20045"/>
      <c r="G20045"/>
      <c r="H20045"/>
      <c r="I20045"/>
      <c r="J20045"/>
      <c r="K20045" s="2"/>
      <c r="L20045" s="60"/>
    </row>
    <row r="20046" spans="1:12">
      <c r="A20046"/>
      <c r="B20046"/>
      <c r="C20046"/>
      <c r="D20046"/>
      <c r="E20046"/>
      <c r="F20046"/>
      <c r="G20046"/>
      <c r="H20046"/>
      <c r="I20046"/>
      <c r="J20046"/>
      <c r="K20046" s="2"/>
      <c r="L20046" s="60"/>
    </row>
    <row r="20047" spans="1:12">
      <c r="A20047"/>
      <c r="B20047"/>
      <c r="C20047"/>
      <c r="D20047"/>
      <c r="E20047"/>
      <c r="F20047"/>
      <c r="G20047"/>
      <c r="H20047"/>
      <c r="I20047"/>
      <c r="J20047"/>
      <c r="K20047" s="2"/>
      <c r="L20047" s="60"/>
    </row>
    <row r="20048" spans="1:12">
      <c r="A20048"/>
      <c r="B20048"/>
      <c r="C20048"/>
      <c r="D20048"/>
      <c r="E20048"/>
      <c r="F20048"/>
      <c r="G20048"/>
      <c r="H20048"/>
      <c r="I20048"/>
      <c r="J20048"/>
      <c r="K20048" s="2"/>
      <c r="L20048" s="60"/>
    </row>
    <row r="20049" spans="1:12">
      <c r="A20049"/>
      <c r="B20049"/>
      <c r="C20049"/>
      <c r="D20049"/>
      <c r="E20049"/>
      <c r="F20049"/>
      <c r="G20049"/>
      <c r="H20049"/>
      <c r="I20049"/>
      <c r="J20049"/>
      <c r="K20049" s="2"/>
      <c r="L20049" s="60"/>
    </row>
    <row r="20050" spans="1:12">
      <c r="A20050"/>
      <c r="B20050"/>
      <c r="C20050"/>
      <c r="D20050"/>
      <c r="E20050"/>
      <c r="F20050"/>
      <c r="G20050"/>
      <c r="H20050"/>
      <c r="I20050"/>
      <c r="J20050"/>
      <c r="K20050" s="2"/>
      <c r="L20050" s="60"/>
    </row>
    <row r="20051" spans="1:12">
      <c r="A20051"/>
      <c r="B20051"/>
      <c r="C20051"/>
      <c r="D20051"/>
      <c r="E20051"/>
      <c r="F20051"/>
      <c r="G20051"/>
      <c r="H20051"/>
      <c r="I20051"/>
      <c r="J20051"/>
      <c r="K20051" s="2"/>
      <c r="L20051" s="60"/>
    </row>
    <row r="20052" spans="1:12">
      <c r="A20052"/>
      <c r="B20052"/>
      <c r="C20052"/>
      <c r="D20052"/>
      <c r="E20052"/>
      <c r="F20052"/>
      <c r="G20052"/>
      <c r="H20052"/>
      <c r="I20052"/>
      <c r="J20052"/>
      <c r="K20052" s="2"/>
      <c r="L20052" s="60"/>
    </row>
    <row r="20053" spans="1:12">
      <c r="A20053"/>
      <c r="B20053"/>
      <c r="C20053"/>
      <c r="D20053"/>
      <c r="E20053"/>
      <c r="F20053"/>
      <c r="G20053"/>
      <c r="H20053"/>
      <c r="I20053"/>
      <c r="J20053"/>
      <c r="K20053" s="2"/>
      <c r="L20053" s="60"/>
    </row>
    <row r="20054" spans="1:12">
      <c r="A20054"/>
      <c r="B20054"/>
      <c r="C20054"/>
      <c r="D20054"/>
      <c r="E20054"/>
      <c r="F20054"/>
      <c r="G20054"/>
      <c r="H20054"/>
      <c r="I20054"/>
      <c r="J20054"/>
      <c r="K20054" s="2"/>
      <c r="L20054" s="60"/>
    </row>
    <row r="20055" spans="1:12">
      <c r="A20055"/>
      <c r="B20055"/>
      <c r="C20055"/>
      <c r="D20055"/>
      <c r="E20055"/>
      <c r="F20055"/>
      <c r="G20055"/>
      <c r="H20055"/>
      <c r="I20055"/>
      <c r="J20055"/>
      <c r="K20055" s="2"/>
      <c r="L20055" s="60"/>
    </row>
    <row r="20056" spans="1:12">
      <c r="A20056"/>
      <c r="B20056"/>
      <c r="C20056"/>
      <c r="D20056"/>
      <c r="E20056"/>
      <c r="F20056"/>
      <c r="G20056"/>
      <c r="H20056"/>
      <c r="I20056"/>
      <c r="J20056"/>
      <c r="K20056" s="2"/>
      <c r="L20056" s="60"/>
    </row>
    <row r="20057" spans="1:12">
      <c r="A20057"/>
      <c r="B20057"/>
      <c r="C20057"/>
      <c r="D20057"/>
      <c r="E20057"/>
      <c r="F20057"/>
      <c r="G20057"/>
      <c r="H20057"/>
      <c r="I20057"/>
      <c r="J20057"/>
      <c r="K20057" s="2"/>
      <c r="L20057" s="60"/>
    </row>
    <row r="20058" spans="1:12">
      <c r="A20058"/>
      <c r="B20058"/>
      <c r="C20058"/>
      <c r="D20058"/>
      <c r="E20058"/>
      <c r="F20058"/>
      <c r="G20058"/>
      <c r="H20058"/>
      <c r="I20058"/>
      <c r="J20058"/>
      <c r="K20058" s="2"/>
      <c r="L20058" s="60"/>
    </row>
    <row r="20059" spans="1:12">
      <c r="A20059"/>
      <c r="B20059"/>
      <c r="C20059"/>
      <c r="D20059"/>
      <c r="E20059"/>
      <c r="F20059"/>
      <c r="G20059"/>
      <c r="H20059"/>
      <c r="I20059"/>
      <c r="J20059"/>
      <c r="K20059" s="2"/>
      <c r="L20059" s="60"/>
    </row>
    <row r="20060" spans="1:12">
      <c r="A20060"/>
      <c r="B20060"/>
      <c r="C20060"/>
      <c r="D20060"/>
      <c r="E20060"/>
      <c r="F20060"/>
      <c r="G20060"/>
      <c r="H20060"/>
      <c r="I20060"/>
      <c r="J20060"/>
      <c r="K20060" s="2"/>
      <c r="L20060" s="60"/>
    </row>
    <row r="20061" spans="1:12">
      <c r="A20061"/>
      <c r="B20061"/>
      <c r="C20061"/>
      <c r="D20061"/>
      <c r="E20061"/>
      <c r="F20061"/>
      <c r="G20061"/>
      <c r="H20061"/>
      <c r="I20061"/>
      <c r="J20061"/>
      <c r="K20061" s="2"/>
      <c r="L20061" s="60"/>
    </row>
    <row r="20062" spans="1:12">
      <c r="A20062"/>
      <c r="B20062"/>
      <c r="C20062"/>
      <c r="D20062"/>
      <c r="E20062"/>
      <c r="F20062"/>
      <c r="G20062"/>
      <c r="H20062"/>
      <c r="I20062"/>
      <c r="J20062"/>
      <c r="K20062" s="2"/>
      <c r="L20062" s="60"/>
    </row>
    <row r="20063" spans="1:12">
      <c r="A20063"/>
      <c r="B20063"/>
      <c r="C20063"/>
      <c r="D20063"/>
      <c r="E20063"/>
      <c r="F20063"/>
      <c r="G20063"/>
      <c r="H20063"/>
      <c r="I20063"/>
      <c r="J20063"/>
      <c r="K20063" s="2"/>
      <c r="L20063" s="60"/>
    </row>
    <row r="20064" spans="1:12">
      <c r="A20064"/>
      <c r="B20064"/>
      <c r="C20064"/>
      <c r="D20064"/>
      <c r="E20064"/>
      <c r="F20064"/>
      <c r="G20064"/>
      <c r="H20064"/>
      <c r="I20064"/>
      <c r="J20064"/>
      <c r="K20064" s="2"/>
      <c r="L20064" s="60"/>
    </row>
    <row r="20065" spans="1:12">
      <c r="A20065"/>
      <c r="B20065"/>
      <c r="C20065"/>
      <c r="D20065"/>
      <c r="E20065"/>
      <c r="F20065"/>
      <c r="G20065"/>
      <c r="H20065"/>
      <c r="I20065"/>
      <c r="J20065"/>
      <c r="K20065" s="2"/>
      <c r="L20065" s="60"/>
    </row>
    <row r="20066" spans="1:12">
      <c r="A20066"/>
      <c r="B20066"/>
      <c r="C20066"/>
      <c r="D20066"/>
      <c r="E20066"/>
      <c r="F20066"/>
      <c r="G20066"/>
      <c r="H20066"/>
      <c r="I20066"/>
      <c r="J20066"/>
      <c r="K20066" s="2"/>
      <c r="L20066" s="60"/>
    </row>
    <row r="20067" spans="1:12">
      <c r="A20067"/>
      <c r="B20067"/>
      <c r="C20067"/>
      <c r="D20067"/>
      <c r="E20067"/>
      <c r="F20067"/>
      <c r="G20067"/>
      <c r="H20067"/>
      <c r="I20067"/>
      <c r="J20067"/>
      <c r="K20067" s="2"/>
      <c r="L20067" s="60"/>
    </row>
    <row r="20068" spans="1:12">
      <c r="A20068"/>
      <c r="B20068"/>
      <c r="C20068"/>
      <c r="D20068"/>
      <c r="E20068"/>
      <c r="F20068"/>
      <c r="G20068"/>
      <c r="H20068"/>
      <c r="I20068"/>
      <c r="J20068"/>
      <c r="K20068" s="2"/>
      <c r="L20068" s="60"/>
    </row>
    <row r="20069" spans="1:12">
      <c r="A20069"/>
      <c r="B20069"/>
      <c r="C20069"/>
      <c r="D20069"/>
      <c r="E20069"/>
      <c r="F20069"/>
      <c r="G20069"/>
      <c r="H20069"/>
      <c r="I20069"/>
      <c r="J20069"/>
      <c r="K20069" s="2"/>
      <c r="L20069" s="60"/>
    </row>
    <row r="20070" spans="1:12">
      <c r="A20070"/>
      <c r="B20070"/>
      <c r="C20070"/>
      <c r="D20070"/>
      <c r="E20070"/>
      <c r="F20070"/>
      <c r="G20070"/>
      <c r="H20070"/>
      <c r="I20070"/>
      <c r="J20070"/>
      <c r="K20070" s="2"/>
      <c r="L20070" s="60"/>
    </row>
    <row r="20071" spans="1:12">
      <c r="A20071"/>
      <c r="B20071"/>
      <c r="C20071"/>
      <c r="D20071"/>
      <c r="E20071"/>
      <c r="F20071"/>
      <c r="G20071"/>
      <c r="H20071"/>
      <c r="I20071"/>
      <c r="J20071"/>
      <c r="K20071" s="2"/>
      <c r="L20071" s="60"/>
    </row>
    <row r="20072" spans="1:12">
      <c r="A20072"/>
      <c r="B20072"/>
      <c r="C20072"/>
      <c r="D20072"/>
      <c r="E20072"/>
      <c r="F20072"/>
      <c r="G20072"/>
      <c r="H20072"/>
      <c r="I20072"/>
      <c r="J20072"/>
      <c r="K20072" s="2"/>
      <c r="L20072" s="60"/>
    </row>
    <row r="20073" spans="1:12">
      <c r="A20073"/>
      <c r="B20073"/>
      <c r="C20073"/>
      <c r="D20073"/>
      <c r="E20073"/>
      <c r="F20073"/>
      <c r="G20073"/>
      <c r="H20073"/>
      <c r="I20073"/>
      <c r="J20073"/>
      <c r="K20073" s="2"/>
      <c r="L20073" s="60"/>
    </row>
    <row r="20074" spans="1:12">
      <c r="A20074"/>
      <c r="B20074"/>
      <c r="C20074"/>
      <c r="D20074"/>
      <c r="E20074"/>
      <c r="F20074"/>
      <c r="G20074"/>
      <c r="H20074"/>
      <c r="I20074"/>
      <c r="J20074"/>
      <c r="K20074" s="2"/>
      <c r="L20074" s="60"/>
    </row>
    <row r="20075" spans="1:12">
      <c r="A20075"/>
      <c r="B20075"/>
      <c r="C20075"/>
      <c r="D20075"/>
      <c r="E20075"/>
      <c r="F20075"/>
      <c r="G20075"/>
      <c r="H20075"/>
      <c r="I20075"/>
      <c r="J20075"/>
      <c r="K20075" s="2"/>
      <c r="L20075" s="60"/>
    </row>
    <row r="20076" spans="1:12">
      <c r="A20076"/>
      <c r="B20076"/>
      <c r="C20076"/>
      <c r="D20076"/>
      <c r="E20076"/>
      <c r="F20076"/>
      <c r="G20076"/>
      <c r="H20076"/>
      <c r="I20076"/>
      <c r="J20076"/>
      <c r="K20076" s="2"/>
      <c r="L20076" s="60"/>
    </row>
    <row r="20077" spans="1:12">
      <c r="A20077"/>
      <c r="B20077"/>
      <c r="C20077"/>
      <c r="D20077"/>
      <c r="E20077"/>
      <c r="F20077"/>
      <c r="G20077"/>
      <c r="H20077"/>
      <c r="I20077"/>
      <c r="J20077"/>
      <c r="K20077" s="2"/>
      <c r="L20077" s="60"/>
    </row>
    <row r="20078" spans="1:12">
      <c r="A20078"/>
      <c r="B20078"/>
      <c r="C20078"/>
      <c r="D20078"/>
      <c r="E20078"/>
      <c r="F20078"/>
      <c r="G20078"/>
      <c r="H20078"/>
      <c r="I20078"/>
      <c r="J20078"/>
      <c r="K20078" s="2"/>
      <c r="L20078" s="60"/>
    </row>
    <row r="20079" spans="1:12">
      <c r="A20079"/>
      <c r="B20079"/>
      <c r="C20079"/>
      <c r="D20079"/>
      <c r="E20079"/>
      <c r="F20079"/>
      <c r="G20079"/>
      <c r="H20079"/>
      <c r="I20079"/>
      <c r="J20079"/>
      <c r="K20079" s="2"/>
      <c r="L20079" s="60"/>
    </row>
    <row r="20080" spans="1:12">
      <c r="A20080"/>
      <c r="B20080"/>
      <c r="C20080"/>
      <c r="D20080"/>
      <c r="E20080"/>
      <c r="F20080"/>
      <c r="G20080"/>
      <c r="H20080"/>
      <c r="I20080"/>
      <c r="J20080"/>
      <c r="K20080" s="2"/>
      <c r="L20080" s="60"/>
    </row>
    <row r="20081" spans="1:12">
      <c r="A20081"/>
      <c r="B20081"/>
      <c r="C20081"/>
      <c r="D20081"/>
      <c r="E20081"/>
      <c r="F20081"/>
      <c r="G20081"/>
      <c r="H20081"/>
      <c r="I20081"/>
      <c r="J20081"/>
      <c r="K20081" s="2"/>
      <c r="L20081" s="60"/>
    </row>
    <row r="20082" spans="1:12">
      <c r="A20082"/>
      <c r="B20082"/>
      <c r="C20082"/>
      <c r="D20082"/>
      <c r="E20082"/>
      <c r="F20082"/>
      <c r="G20082"/>
      <c r="H20082"/>
      <c r="I20082"/>
      <c r="J20082"/>
      <c r="K20082" s="2"/>
      <c r="L20082" s="60"/>
    </row>
    <row r="20083" spans="1:12">
      <c r="A20083"/>
      <c r="B20083"/>
      <c r="C20083"/>
      <c r="D20083"/>
      <c r="E20083"/>
      <c r="F20083"/>
      <c r="G20083"/>
      <c r="H20083"/>
      <c r="I20083"/>
      <c r="J20083"/>
      <c r="K20083" s="2"/>
      <c r="L20083" s="60"/>
    </row>
    <row r="20084" spans="1:12">
      <c r="A20084"/>
      <c r="B20084"/>
      <c r="C20084"/>
      <c r="D20084"/>
      <c r="E20084"/>
      <c r="F20084"/>
      <c r="G20084"/>
      <c r="H20084"/>
      <c r="I20084"/>
      <c r="J20084"/>
      <c r="K20084" s="2"/>
      <c r="L20084" s="60"/>
    </row>
    <row r="20085" spans="1:12">
      <c r="A20085"/>
      <c r="B20085"/>
      <c r="C20085"/>
      <c r="D20085"/>
      <c r="E20085"/>
      <c r="F20085"/>
      <c r="G20085"/>
      <c r="H20085"/>
      <c r="I20085"/>
      <c r="J20085"/>
      <c r="K20085" s="2"/>
      <c r="L20085" s="60"/>
    </row>
    <row r="20086" spans="1:12">
      <c r="A20086"/>
      <c r="B20086"/>
      <c r="C20086"/>
      <c r="D20086"/>
      <c r="E20086"/>
      <c r="F20086"/>
      <c r="G20086"/>
      <c r="H20086"/>
      <c r="I20086"/>
      <c r="J20086"/>
      <c r="K20086" s="2"/>
      <c r="L20086" s="60"/>
    </row>
    <row r="20087" spans="1:12">
      <c r="A20087"/>
      <c r="B20087"/>
      <c r="C20087"/>
      <c r="D20087"/>
      <c r="E20087"/>
      <c r="F20087"/>
      <c r="G20087"/>
      <c r="H20087"/>
      <c r="I20087"/>
      <c r="J20087"/>
      <c r="K20087" s="2"/>
      <c r="L20087" s="60"/>
    </row>
    <row r="20088" spans="1:12">
      <c r="A20088"/>
      <c r="B20088"/>
      <c r="C20088"/>
      <c r="D20088"/>
      <c r="E20088"/>
      <c r="F20088"/>
      <c r="G20088"/>
      <c r="H20088"/>
      <c r="I20088"/>
      <c r="J20088"/>
      <c r="K20088" s="2"/>
      <c r="L20088" s="60"/>
    </row>
    <row r="20089" spans="1:12">
      <c r="A20089"/>
      <c r="B20089"/>
      <c r="C20089"/>
      <c r="D20089"/>
      <c r="E20089"/>
      <c r="F20089"/>
      <c r="G20089"/>
      <c r="H20089"/>
      <c r="I20089"/>
      <c r="J20089"/>
      <c r="K20089" s="2"/>
      <c r="L20089" s="60"/>
    </row>
    <row r="20090" spans="1:12">
      <c r="A20090"/>
      <c r="B20090"/>
      <c r="C20090"/>
      <c r="D20090"/>
      <c r="E20090"/>
      <c r="F20090"/>
      <c r="G20090"/>
      <c r="H20090"/>
      <c r="I20090"/>
      <c r="J20090"/>
      <c r="K20090" s="2"/>
      <c r="L20090" s="60"/>
    </row>
    <row r="20091" spans="1:12">
      <c r="A20091"/>
      <c r="B20091"/>
      <c r="C20091"/>
      <c r="D20091"/>
      <c r="E20091"/>
      <c r="F20091"/>
      <c r="G20091"/>
      <c r="H20091"/>
      <c r="I20091"/>
      <c r="J20091"/>
      <c r="K20091" s="2"/>
      <c r="L20091" s="60"/>
    </row>
    <row r="20092" spans="1:12">
      <c r="A20092"/>
      <c r="B20092"/>
      <c r="C20092"/>
      <c r="D20092"/>
      <c r="E20092"/>
      <c r="F20092"/>
      <c r="G20092"/>
      <c r="H20092"/>
      <c r="I20092"/>
      <c r="J20092"/>
      <c r="K20092" s="2"/>
      <c r="L20092" s="60"/>
    </row>
    <row r="20093" spans="1:12">
      <c r="A20093"/>
      <c r="B20093"/>
      <c r="C20093"/>
      <c r="D20093"/>
      <c r="E20093"/>
      <c r="F20093"/>
      <c r="G20093"/>
      <c r="H20093"/>
      <c r="I20093"/>
      <c r="J20093"/>
      <c r="K20093" s="2"/>
      <c r="L20093" s="60"/>
    </row>
    <row r="20094" spans="1:12">
      <c r="A20094"/>
      <c r="B20094"/>
      <c r="C20094"/>
      <c r="D20094"/>
      <c r="E20094"/>
      <c r="F20094"/>
      <c r="G20094"/>
      <c r="H20094"/>
      <c r="I20094"/>
      <c r="J20094"/>
      <c r="K20094" s="2"/>
      <c r="L20094" s="60"/>
    </row>
    <row r="20095" spans="1:12">
      <c r="A20095"/>
      <c r="B20095"/>
      <c r="C20095"/>
      <c r="D20095"/>
      <c r="E20095"/>
      <c r="F20095"/>
      <c r="G20095"/>
      <c r="H20095"/>
      <c r="I20095"/>
      <c r="J20095"/>
      <c r="K20095" s="2"/>
      <c r="L20095" s="60"/>
    </row>
    <row r="20096" spans="1:12">
      <c r="A20096"/>
      <c r="B20096"/>
      <c r="C20096"/>
      <c r="D20096"/>
      <c r="E20096"/>
      <c r="F20096"/>
      <c r="G20096"/>
      <c r="H20096"/>
      <c r="I20096"/>
      <c r="J20096"/>
      <c r="K20096" s="2"/>
      <c r="L20096" s="60"/>
    </row>
    <row r="20097" spans="1:12">
      <c r="A20097"/>
      <c r="B20097"/>
      <c r="C20097"/>
      <c r="D20097"/>
      <c r="E20097"/>
      <c r="F20097"/>
      <c r="G20097"/>
      <c r="H20097"/>
      <c r="I20097"/>
      <c r="J20097"/>
      <c r="K20097" s="2"/>
      <c r="L20097" s="60"/>
    </row>
    <row r="20098" spans="1:12">
      <c r="A20098"/>
      <c r="B20098"/>
      <c r="C20098"/>
      <c r="D20098"/>
      <c r="E20098"/>
      <c r="F20098"/>
      <c r="G20098"/>
      <c r="H20098"/>
      <c r="I20098"/>
      <c r="J20098"/>
      <c r="K20098" s="2"/>
      <c r="L20098" s="60"/>
    </row>
    <row r="20099" spans="1:12">
      <c r="A20099"/>
      <c r="B20099"/>
      <c r="C20099"/>
      <c r="D20099"/>
      <c r="E20099"/>
      <c r="F20099"/>
      <c r="G20099"/>
      <c r="H20099"/>
      <c r="I20099"/>
      <c r="J20099"/>
      <c r="K20099" s="2"/>
      <c r="L20099" s="60"/>
    </row>
    <row r="20100" spans="1:12">
      <c r="A20100"/>
      <c r="B20100"/>
      <c r="C20100"/>
      <c r="D20100"/>
      <c r="E20100"/>
      <c r="F20100"/>
      <c r="G20100"/>
      <c r="H20100"/>
      <c r="I20100"/>
      <c r="J20100"/>
      <c r="K20100" s="2"/>
      <c r="L20100" s="60"/>
    </row>
    <row r="20101" spans="1:12">
      <c r="A20101"/>
      <c r="B20101"/>
      <c r="C20101"/>
      <c r="D20101"/>
      <c r="E20101"/>
      <c r="F20101"/>
      <c r="G20101"/>
      <c r="H20101"/>
      <c r="I20101"/>
      <c r="J20101"/>
      <c r="K20101" s="2"/>
      <c r="L20101" s="60"/>
    </row>
    <row r="20102" spans="1:12">
      <c r="A20102"/>
      <c r="B20102"/>
      <c r="C20102"/>
      <c r="D20102"/>
      <c r="E20102"/>
      <c r="F20102"/>
      <c r="G20102"/>
      <c r="H20102"/>
      <c r="I20102"/>
      <c r="J20102"/>
      <c r="K20102" s="2"/>
      <c r="L20102" s="60"/>
    </row>
    <row r="20103" spans="1:12">
      <c r="A20103"/>
      <c r="B20103"/>
      <c r="C20103"/>
      <c r="D20103"/>
      <c r="E20103"/>
      <c r="F20103"/>
      <c r="G20103"/>
      <c r="H20103"/>
      <c r="I20103"/>
      <c r="J20103"/>
      <c r="K20103" s="2"/>
      <c r="L20103" s="60"/>
    </row>
    <row r="20104" spans="1:12">
      <c r="A20104"/>
      <c r="B20104"/>
      <c r="C20104"/>
      <c r="D20104"/>
      <c r="E20104"/>
      <c r="F20104"/>
      <c r="G20104"/>
      <c r="H20104"/>
      <c r="I20104"/>
      <c r="J20104"/>
      <c r="K20104" s="2"/>
      <c r="L20104" s="60"/>
    </row>
    <row r="20105" spans="1:12">
      <c r="A20105"/>
      <c r="B20105"/>
      <c r="C20105"/>
      <c r="D20105"/>
      <c r="E20105"/>
      <c r="F20105"/>
      <c r="G20105"/>
      <c r="H20105"/>
      <c r="I20105"/>
      <c r="J20105"/>
      <c r="K20105" s="2"/>
      <c r="L20105" s="60"/>
    </row>
    <row r="20106" spans="1:12">
      <c r="A20106"/>
      <c r="B20106"/>
      <c r="C20106"/>
      <c r="D20106"/>
      <c r="E20106"/>
      <c r="F20106"/>
      <c r="G20106"/>
      <c r="H20106"/>
      <c r="I20106"/>
      <c r="J20106"/>
      <c r="K20106" s="2"/>
      <c r="L20106" s="60"/>
    </row>
    <row r="20107" spans="1:12">
      <c r="A20107"/>
      <c r="B20107"/>
      <c r="C20107"/>
      <c r="D20107"/>
      <c r="E20107"/>
      <c r="F20107"/>
      <c r="G20107"/>
      <c r="H20107"/>
      <c r="I20107"/>
      <c r="J20107"/>
      <c r="K20107" s="2"/>
      <c r="L20107" s="60"/>
    </row>
    <row r="20108" spans="1:12">
      <c r="A20108"/>
      <c r="B20108"/>
      <c r="C20108"/>
      <c r="D20108"/>
      <c r="E20108"/>
      <c r="F20108"/>
      <c r="G20108"/>
      <c r="H20108"/>
      <c r="I20108"/>
      <c r="J20108"/>
      <c r="K20108" s="2"/>
      <c r="L20108" s="60"/>
    </row>
    <row r="20109" spans="1:12">
      <c r="A20109"/>
      <c r="B20109"/>
      <c r="C20109"/>
      <c r="D20109"/>
      <c r="E20109"/>
      <c r="F20109"/>
      <c r="G20109"/>
      <c r="H20109"/>
      <c r="I20109"/>
      <c r="J20109"/>
      <c r="K20109" s="2"/>
      <c r="L20109" s="60"/>
    </row>
    <row r="20110" spans="1:12">
      <c r="A20110"/>
      <c r="B20110"/>
      <c r="C20110"/>
      <c r="D20110"/>
      <c r="E20110"/>
      <c r="F20110"/>
      <c r="G20110"/>
      <c r="H20110"/>
      <c r="I20110"/>
      <c r="J20110"/>
      <c r="K20110" s="2"/>
      <c r="L20110" s="60"/>
    </row>
    <row r="20111" spans="1:12">
      <c r="A20111"/>
      <c r="B20111"/>
      <c r="C20111"/>
      <c r="D20111"/>
      <c r="E20111"/>
      <c r="F20111"/>
      <c r="G20111"/>
      <c r="H20111"/>
      <c r="I20111"/>
      <c r="J20111"/>
      <c r="K20111" s="2"/>
      <c r="L20111" s="60"/>
    </row>
    <row r="20112" spans="1:12">
      <c r="A20112"/>
      <c r="B20112"/>
      <c r="C20112"/>
      <c r="D20112"/>
      <c r="E20112"/>
      <c r="F20112"/>
      <c r="G20112"/>
      <c r="H20112"/>
      <c r="I20112"/>
      <c r="J20112"/>
      <c r="K20112" s="2"/>
      <c r="L20112" s="60"/>
    </row>
    <row r="20113" spans="1:12">
      <c r="A20113"/>
      <c r="B20113"/>
      <c r="C20113"/>
      <c r="D20113"/>
      <c r="E20113"/>
      <c r="F20113"/>
      <c r="G20113"/>
      <c r="H20113"/>
      <c r="I20113"/>
      <c r="J20113"/>
      <c r="K20113" s="2"/>
      <c r="L20113" s="60"/>
    </row>
    <row r="20114" spans="1:12">
      <c r="A20114"/>
      <c r="B20114"/>
      <c r="C20114"/>
      <c r="D20114"/>
      <c r="E20114"/>
      <c r="F20114"/>
      <c r="G20114"/>
      <c r="H20114"/>
      <c r="I20114"/>
      <c r="J20114"/>
      <c r="K20114" s="2"/>
      <c r="L20114" s="60"/>
    </row>
    <row r="20115" spans="1:12">
      <c r="A20115"/>
      <c r="B20115"/>
      <c r="C20115"/>
      <c r="D20115"/>
      <c r="E20115"/>
      <c r="F20115"/>
      <c r="G20115"/>
      <c r="H20115"/>
      <c r="I20115"/>
      <c r="J20115"/>
      <c r="K20115" s="2"/>
      <c r="L20115" s="60"/>
    </row>
    <row r="20116" spans="1:12">
      <c r="A20116"/>
      <c r="B20116"/>
      <c r="C20116"/>
      <c r="D20116"/>
      <c r="E20116"/>
      <c r="F20116"/>
      <c r="G20116"/>
      <c r="H20116"/>
      <c r="I20116"/>
      <c r="J20116"/>
      <c r="K20116" s="2"/>
      <c r="L20116" s="60"/>
    </row>
    <row r="20117" spans="1:12">
      <c r="A20117"/>
      <c r="B20117"/>
      <c r="C20117"/>
      <c r="D20117"/>
      <c r="E20117"/>
      <c r="F20117"/>
      <c r="G20117"/>
      <c r="H20117"/>
      <c r="I20117"/>
      <c r="J20117"/>
      <c r="K20117" s="2"/>
      <c r="L20117" s="60"/>
    </row>
    <row r="20118" spans="1:12">
      <c r="A20118"/>
      <c r="B20118"/>
      <c r="C20118"/>
      <c r="D20118"/>
      <c r="E20118"/>
      <c r="F20118"/>
      <c r="G20118"/>
      <c r="H20118"/>
      <c r="I20118"/>
      <c r="J20118"/>
      <c r="K20118" s="2"/>
      <c r="L20118" s="60"/>
    </row>
    <row r="20119" spans="1:12">
      <c r="A20119"/>
      <c r="B20119"/>
      <c r="C20119"/>
      <c r="D20119"/>
      <c r="E20119"/>
      <c r="F20119"/>
      <c r="G20119"/>
      <c r="H20119"/>
      <c r="I20119"/>
      <c r="J20119"/>
      <c r="K20119" s="2"/>
      <c r="L20119" s="60"/>
    </row>
    <row r="20120" spans="1:12">
      <c r="A20120"/>
      <c r="B20120"/>
      <c r="C20120"/>
      <c r="D20120"/>
      <c r="E20120"/>
      <c r="F20120"/>
      <c r="G20120"/>
      <c r="H20120"/>
      <c r="I20120"/>
      <c r="J20120"/>
      <c r="K20120" s="2"/>
      <c r="L20120" s="60"/>
    </row>
    <row r="20121" spans="1:12">
      <c r="A20121"/>
      <c r="B20121"/>
      <c r="C20121"/>
      <c r="D20121"/>
      <c r="E20121"/>
      <c r="F20121"/>
      <c r="G20121"/>
      <c r="H20121"/>
      <c r="I20121"/>
      <c r="J20121"/>
      <c r="K20121" s="2"/>
      <c r="L20121" s="60"/>
    </row>
    <row r="20122" spans="1:12">
      <c r="A20122"/>
      <c r="B20122"/>
      <c r="C20122"/>
      <c r="D20122"/>
      <c r="E20122"/>
      <c r="F20122"/>
      <c r="G20122"/>
      <c r="H20122"/>
      <c r="I20122"/>
      <c r="J20122"/>
      <c r="K20122" s="2"/>
      <c r="L20122" s="60"/>
    </row>
    <row r="20123" spans="1:12">
      <c r="A20123"/>
      <c r="B20123"/>
      <c r="C20123"/>
      <c r="D20123"/>
      <c r="E20123"/>
      <c r="F20123"/>
      <c r="G20123"/>
      <c r="H20123"/>
      <c r="I20123"/>
      <c r="J20123"/>
      <c r="K20123" s="2"/>
      <c r="L20123" s="60"/>
    </row>
    <row r="20124" spans="1:12">
      <c r="A20124"/>
      <c r="B20124"/>
      <c r="C20124"/>
      <c r="D20124"/>
      <c r="E20124"/>
      <c r="F20124"/>
      <c r="G20124"/>
      <c r="H20124"/>
      <c r="I20124"/>
      <c r="J20124"/>
      <c r="K20124" s="2"/>
      <c r="L20124" s="60"/>
    </row>
    <row r="20125" spans="1:12">
      <c r="A20125"/>
      <c r="B20125"/>
      <c r="C20125"/>
      <c r="D20125"/>
      <c r="E20125"/>
      <c r="F20125"/>
      <c r="G20125"/>
      <c r="H20125"/>
      <c r="I20125"/>
      <c r="J20125"/>
      <c r="K20125" s="2"/>
      <c r="L20125" s="60"/>
    </row>
    <row r="20126" spans="1:12">
      <c r="A20126"/>
      <c r="B20126"/>
      <c r="C20126"/>
      <c r="D20126"/>
      <c r="E20126"/>
      <c r="F20126"/>
      <c r="G20126"/>
      <c r="H20126"/>
      <c r="I20126"/>
      <c r="J20126"/>
      <c r="K20126" s="2"/>
      <c r="L20126" s="60"/>
    </row>
    <row r="20127" spans="1:12">
      <c r="A20127"/>
      <c r="B20127"/>
      <c r="C20127"/>
      <c r="D20127"/>
      <c r="E20127"/>
      <c r="F20127"/>
      <c r="G20127"/>
      <c r="H20127"/>
      <c r="I20127"/>
      <c r="J20127"/>
      <c r="K20127" s="2"/>
      <c r="L20127" s="60"/>
    </row>
    <row r="20128" spans="1:12">
      <c r="A20128"/>
      <c r="B20128"/>
      <c r="C20128"/>
      <c r="D20128"/>
      <c r="E20128"/>
      <c r="F20128"/>
      <c r="G20128"/>
      <c r="H20128"/>
      <c r="I20128"/>
      <c r="J20128"/>
      <c r="K20128" s="2"/>
      <c r="L20128" s="60"/>
    </row>
    <row r="20129" spans="1:12">
      <c r="A20129"/>
      <c r="B20129"/>
      <c r="C20129"/>
      <c r="D20129"/>
      <c r="E20129"/>
      <c r="F20129"/>
      <c r="G20129"/>
      <c r="H20129"/>
      <c r="I20129"/>
      <c r="J20129"/>
      <c r="K20129" s="2"/>
      <c r="L20129" s="60"/>
    </row>
    <row r="20130" spans="1:12">
      <c r="A20130"/>
      <c r="B20130"/>
      <c r="C20130"/>
      <c r="D20130"/>
      <c r="E20130"/>
      <c r="F20130"/>
      <c r="G20130"/>
      <c r="H20130"/>
      <c r="I20130"/>
      <c r="J20130"/>
      <c r="K20130" s="2"/>
      <c r="L20130" s="60"/>
    </row>
    <row r="20131" spans="1:12">
      <c r="A20131"/>
      <c r="B20131"/>
      <c r="C20131"/>
      <c r="D20131"/>
      <c r="E20131"/>
      <c r="F20131"/>
      <c r="G20131"/>
      <c r="H20131"/>
      <c r="I20131"/>
      <c r="J20131"/>
      <c r="K20131" s="2"/>
      <c r="L20131" s="60"/>
    </row>
    <row r="20132" spans="1:12">
      <c r="A20132"/>
      <c r="B20132"/>
      <c r="C20132"/>
      <c r="D20132"/>
      <c r="E20132"/>
      <c r="F20132"/>
      <c r="G20132"/>
      <c r="H20132"/>
      <c r="I20132"/>
      <c r="J20132"/>
      <c r="K20132" s="2"/>
      <c r="L20132" s="60"/>
    </row>
    <row r="20133" spans="1:12">
      <c r="A20133"/>
      <c r="B20133"/>
      <c r="C20133"/>
      <c r="D20133"/>
      <c r="E20133"/>
      <c r="F20133"/>
      <c r="G20133"/>
      <c r="H20133"/>
      <c r="I20133"/>
      <c r="J20133"/>
      <c r="K20133" s="2"/>
      <c r="L20133" s="60"/>
    </row>
    <row r="20134" spans="1:12">
      <c r="A20134"/>
      <c r="B20134"/>
      <c r="C20134"/>
      <c r="D20134"/>
      <c r="E20134"/>
      <c r="F20134"/>
      <c r="G20134"/>
      <c r="H20134"/>
      <c r="I20134"/>
      <c r="J20134"/>
      <c r="K20134" s="2"/>
      <c r="L20134" s="60"/>
    </row>
    <row r="20135" spans="1:12">
      <c r="A20135"/>
      <c r="B20135"/>
      <c r="C20135"/>
      <c r="D20135"/>
      <c r="E20135"/>
      <c r="F20135"/>
      <c r="G20135"/>
      <c r="H20135"/>
      <c r="I20135"/>
      <c r="J20135"/>
      <c r="K20135" s="2"/>
      <c r="L20135" s="60"/>
    </row>
    <row r="20136" spans="1:12">
      <c r="A20136"/>
      <c r="B20136"/>
      <c r="C20136"/>
      <c r="D20136"/>
      <c r="E20136"/>
      <c r="F20136"/>
      <c r="G20136"/>
      <c r="H20136"/>
      <c r="I20136"/>
      <c r="J20136"/>
      <c r="K20136" s="2"/>
      <c r="L20136" s="60"/>
    </row>
    <row r="20137" spans="1:12">
      <c r="A20137"/>
      <c r="B20137"/>
      <c r="C20137"/>
      <c r="D20137"/>
      <c r="E20137"/>
      <c r="F20137"/>
      <c r="G20137"/>
      <c r="H20137"/>
      <c r="I20137"/>
      <c r="J20137"/>
      <c r="K20137" s="2"/>
      <c r="L20137" s="60"/>
    </row>
    <row r="20138" spans="1:12">
      <c r="A20138"/>
      <c r="B20138"/>
      <c r="C20138"/>
      <c r="D20138"/>
      <c r="E20138"/>
      <c r="F20138"/>
      <c r="G20138"/>
      <c r="H20138"/>
      <c r="I20138"/>
      <c r="J20138"/>
      <c r="K20138" s="2"/>
      <c r="L20138" s="60"/>
    </row>
    <row r="20139" spans="1:12">
      <c r="A20139"/>
      <c r="B20139"/>
      <c r="C20139"/>
      <c r="D20139"/>
      <c r="E20139"/>
      <c r="F20139"/>
      <c r="G20139"/>
      <c r="H20139"/>
      <c r="I20139"/>
      <c r="J20139"/>
      <c r="K20139" s="2"/>
      <c r="L20139" s="60"/>
    </row>
    <row r="20140" spans="1:12">
      <c r="A20140"/>
      <c r="B20140"/>
      <c r="C20140"/>
      <c r="D20140"/>
      <c r="E20140"/>
      <c r="F20140"/>
      <c r="G20140"/>
      <c r="H20140"/>
      <c r="I20140"/>
      <c r="J20140"/>
      <c r="K20140" s="2"/>
      <c r="L20140" s="60"/>
    </row>
    <row r="20141" spans="1:12">
      <c r="A20141"/>
      <c r="B20141"/>
      <c r="C20141"/>
      <c r="D20141"/>
      <c r="E20141"/>
      <c r="F20141"/>
      <c r="G20141"/>
      <c r="H20141"/>
      <c r="I20141"/>
      <c r="J20141"/>
      <c r="K20141" s="2"/>
      <c r="L20141" s="60"/>
    </row>
    <row r="20142" spans="1:12">
      <c r="A20142"/>
      <c r="B20142"/>
      <c r="C20142"/>
      <c r="D20142"/>
      <c r="E20142"/>
      <c r="F20142"/>
      <c r="G20142"/>
      <c r="H20142"/>
      <c r="I20142"/>
      <c r="J20142"/>
      <c r="K20142" s="2"/>
      <c r="L20142" s="60"/>
    </row>
    <row r="20143" spans="1:12">
      <c r="A20143"/>
      <c r="B20143"/>
      <c r="C20143"/>
      <c r="D20143"/>
      <c r="E20143"/>
      <c r="F20143"/>
      <c r="G20143"/>
      <c r="H20143"/>
      <c r="I20143"/>
      <c r="J20143"/>
      <c r="K20143" s="2"/>
      <c r="L20143" s="60"/>
    </row>
    <row r="20144" spans="1:12">
      <c r="A20144"/>
      <c r="B20144"/>
      <c r="C20144"/>
      <c r="D20144"/>
      <c r="E20144"/>
      <c r="F20144"/>
      <c r="G20144"/>
      <c r="H20144"/>
      <c r="I20144"/>
      <c r="J20144"/>
      <c r="K20144" s="2"/>
      <c r="L20144" s="60"/>
    </row>
    <row r="20145" spans="1:12">
      <c r="A20145"/>
      <c r="B20145"/>
      <c r="C20145"/>
      <c r="D20145"/>
      <c r="E20145"/>
      <c r="F20145"/>
      <c r="G20145"/>
      <c r="H20145"/>
      <c r="I20145"/>
      <c r="J20145"/>
      <c r="K20145" s="2"/>
      <c r="L20145" s="60"/>
    </row>
    <row r="20146" spans="1:12">
      <c r="A20146"/>
      <c r="B20146"/>
      <c r="C20146"/>
      <c r="D20146"/>
      <c r="E20146"/>
      <c r="F20146"/>
      <c r="G20146"/>
      <c r="H20146"/>
      <c r="I20146"/>
      <c r="J20146"/>
      <c r="K20146" s="2"/>
      <c r="L20146" s="60"/>
    </row>
    <row r="20147" spans="1:12">
      <c r="A20147"/>
      <c r="B20147"/>
      <c r="C20147"/>
      <c r="D20147"/>
      <c r="E20147"/>
      <c r="F20147"/>
      <c r="G20147"/>
      <c r="H20147"/>
      <c r="I20147"/>
      <c r="J20147"/>
      <c r="K20147" s="2"/>
      <c r="L20147" s="60"/>
    </row>
    <row r="20148" spans="1:12">
      <c r="A20148"/>
      <c r="B20148"/>
      <c r="C20148"/>
      <c r="D20148"/>
      <c r="E20148"/>
      <c r="F20148"/>
      <c r="G20148"/>
      <c r="H20148"/>
      <c r="I20148"/>
      <c r="J20148"/>
      <c r="K20148" s="2"/>
      <c r="L20148" s="60"/>
    </row>
    <row r="20149" spans="1:12">
      <c r="A20149"/>
      <c r="B20149"/>
      <c r="C20149"/>
      <c r="D20149"/>
      <c r="E20149"/>
      <c r="F20149"/>
      <c r="G20149"/>
      <c r="H20149"/>
      <c r="I20149"/>
      <c r="J20149"/>
      <c r="K20149" s="2"/>
      <c r="L20149" s="60"/>
    </row>
    <row r="20150" spans="1:12">
      <c r="A20150"/>
      <c r="B20150"/>
      <c r="C20150"/>
      <c r="D20150"/>
      <c r="E20150"/>
      <c r="F20150"/>
      <c r="G20150"/>
      <c r="H20150"/>
      <c r="I20150"/>
      <c r="J20150"/>
      <c r="K20150" s="2"/>
      <c r="L20150" s="60"/>
    </row>
    <row r="20151" spans="1:12">
      <c r="A20151"/>
      <c r="B20151"/>
      <c r="C20151"/>
      <c r="D20151"/>
      <c r="E20151"/>
      <c r="F20151"/>
      <c r="G20151"/>
      <c r="H20151"/>
      <c r="I20151"/>
      <c r="J20151"/>
      <c r="K20151" s="2"/>
      <c r="L20151" s="60"/>
    </row>
    <row r="20152" spans="1:12">
      <c r="A20152"/>
      <c r="B20152"/>
      <c r="C20152"/>
      <c r="D20152"/>
      <c r="E20152"/>
      <c r="F20152"/>
      <c r="G20152"/>
      <c r="H20152"/>
      <c r="I20152"/>
      <c r="J20152"/>
      <c r="K20152" s="2"/>
      <c r="L20152" s="60"/>
    </row>
    <row r="20153" spans="1:12">
      <c r="A20153"/>
      <c r="B20153"/>
      <c r="C20153"/>
      <c r="D20153"/>
      <c r="E20153"/>
      <c r="F20153"/>
      <c r="G20153"/>
      <c r="H20153"/>
      <c r="I20153"/>
      <c r="J20153"/>
      <c r="K20153" s="2"/>
      <c r="L20153" s="60"/>
    </row>
    <row r="20154" spans="1:12">
      <c r="A20154"/>
      <c r="B20154"/>
      <c r="C20154"/>
      <c r="D20154"/>
      <c r="E20154"/>
      <c r="F20154"/>
      <c r="G20154"/>
      <c r="H20154"/>
      <c r="I20154"/>
      <c r="J20154"/>
      <c r="K20154" s="2"/>
      <c r="L20154" s="60"/>
    </row>
    <row r="20155" spans="1:12">
      <c r="A20155"/>
      <c r="B20155"/>
      <c r="C20155"/>
      <c r="D20155"/>
      <c r="E20155"/>
      <c r="F20155"/>
      <c r="G20155"/>
      <c r="H20155"/>
      <c r="I20155"/>
      <c r="J20155"/>
      <c r="K20155" s="2"/>
      <c r="L20155" s="60"/>
    </row>
    <row r="20156" spans="1:12">
      <c r="A20156"/>
      <c r="B20156"/>
      <c r="C20156"/>
      <c r="D20156"/>
      <c r="E20156"/>
      <c r="F20156"/>
      <c r="G20156"/>
      <c r="H20156"/>
      <c r="I20156"/>
      <c r="J20156"/>
      <c r="K20156" s="2"/>
      <c r="L20156" s="60"/>
    </row>
    <row r="20157" spans="1:12">
      <c r="A20157"/>
      <c r="B20157"/>
      <c r="C20157"/>
      <c r="D20157"/>
      <c r="E20157"/>
      <c r="F20157"/>
      <c r="G20157"/>
      <c r="H20157"/>
      <c r="I20157"/>
      <c r="J20157"/>
      <c r="K20157" s="2"/>
      <c r="L20157" s="60"/>
    </row>
    <row r="20158" spans="1:12">
      <c r="A20158"/>
      <c r="B20158"/>
      <c r="C20158"/>
      <c r="D20158"/>
      <c r="E20158"/>
      <c r="F20158"/>
      <c r="G20158"/>
      <c r="H20158"/>
      <c r="I20158"/>
      <c r="J20158"/>
      <c r="K20158" s="2"/>
      <c r="L20158" s="60"/>
    </row>
    <row r="20159" spans="1:12">
      <c r="A20159"/>
      <c r="B20159"/>
      <c r="C20159"/>
      <c r="D20159"/>
      <c r="E20159"/>
      <c r="F20159"/>
      <c r="G20159"/>
      <c r="H20159"/>
      <c r="I20159"/>
      <c r="J20159"/>
      <c r="K20159" s="2"/>
      <c r="L20159" s="60"/>
    </row>
    <row r="20160" spans="1:12">
      <c r="A20160"/>
      <c r="B20160"/>
      <c r="C20160"/>
      <c r="D20160"/>
      <c r="E20160"/>
      <c r="F20160"/>
      <c r="G20160"/>
      <c r="H20160"/>
      <c r="I20160"/>
      <c r="J20160"/>
      <c r="K20160" s="2"/>
      <c r="L20160" s="60"/>
    </row>
    <row r="20161" spans="1:12">
      <c r="A20161"/>
      <c r="B20161"/>
      <c r="C20161"/>
      <c r="D20161"/>
      <c r="E20161"/>
      <c r="F20161"/>
      <c r="G20161"/>
      <c r="H20161"/>
      <c r="I20161"/>
      <c r="J20161"/>
      <c r="K20161" s="2"/>
      <c r="L20161" s="60"/>
    </row>
    <row r="20162" spans="1:12">
      <c r="A20162"/>
      <c r="B20162"/>
      <c r="C20162"/>
      <c r="D20162"/>
      <c r="E20162"/>
      <c r="F20162"/>
      <c r="G20162"/>
      <c r="H20162"/>
      <c r="I20162"/>
      <c r="J20162"/>
      <c r="K20162" s="2"/>
      <c r="L20162" s="60"/>
    </row>
    <row r="20163" spans="1:12">
      <c r="A20163"/>
      <c r="B20163"/>
      <c r="C20163"/>
      <c r="D20163"/>
      <c r="E20163"/>
      <c r="F20163"/>
      <c r="G20163"/>
      <c r="H20163"/>
      <c r="I20163"/>
      <c r="J20163"/>
      <c r="K20163" s="2"/>
      <c r="L20163" s="60"/>
    </row>
    <row r="20164" spans="1:12">
      <c r="A20164"/>
      <c r="B20164"/>
      <c r="C20164"/>
      <c r="D20164"/>
      <c r="E20164"/>
      <c r="F20164"/>
      <c r="G20164"/>
      <c r="H20164"/>
      <c r="I20164"/>
      <c r="J20164"/>
      <c r="K20164" s="2"/>
      <c r="L20164" s="60"/>
    </row>
    <row r="20165" spans="1:12">
      <c r="A20165"/>
      <c r="B20165"/>
      <c r="C20165"/>
      <c r="D20165"/>
      <c r="E20165"/>
      <c r="F20165"/>
      <c r="G20165"/>
      <c r="H20165"/>
      <c r="I20165"/>
      <c r="J20165"/>
      <c r="K20165" s="2"/>
      <c r="L20165" s="60"/>
    </row>
    <row r="20166" spans="1:12">
      <c r="A20166"/>
      <c r="B20166"/>
      <c r="C20166"/>
      <c r="D20166"/>
      <c r="E20166"/>
      <c r="F20166"/>
      <c r="G20166"/>
      <c r="H20166"/>
      <c r="I20166"/>
      <c r="J20166"/>
      <c r="K20166" s="2"/>
      <c r="L20166" s="60"/>
    </row>
    <row r="20167" spans="1:12">
      <c r="A20167"/>
      <c r="B20167"/>
      <c r="C20167"/>
      <c r="D20167"/>
      <c r="E20167"/>
      <c r="F20167"/>
      <c r="G20167"/>
      <c r="H20167"/>
      <c r="I20167"/>
      <c r="J20167"/>
      <c r="K20167" s="2"/>
      <c r="L20167" s="60"/>
    </row>
    <row r="20168" spans="1:12">
      <c r="A20168"/>
      <c r="B20168"/>
      <c r="C20168"/>
      <c r="D20168"/>
      <c r="E20168"/>
      <c r="F20168"/>
      <c r="G20168"/>
      <c r="H20168"/>
      <c r="I20168"/>
      <c r="J20168"/>
      <c r="K20168" s="2"/>
      <c r="L20168" s="60"/>
    </row>
    <row r="20169" spans="1:12">
      <c r="A20169"/>
      <c r="B20169"/>
      <c r="C20169"/>
      <c r="D20169"/>
      <c r="E20169"/>
      <c r="F20169"/>
      <c r="G20169"/>
      <c r="H20169"/>
      <c r="I20169"/>
      <c r="J20169"/>
      <c r="K20169" s="2"/>
      <c r="L20169" s="60"/>
    </row>
    <row r="20170" spans="1:12">
      <c r="A20170"/>
      <c r="B20170"/>
      <c r="C20170"/>
      <c r="D20170"/>
      <c r="E20170"/>
      <c r="F20170"/>
      <c r="G20170"/>
      <c r="H20170"/>
      <c r="I20170"/>
      <c r="J20170"/>
      <c r="K20170" s="2"/>
      <c r="L20170" s="60"/>
    </row>
    <row r="20171" spans="1:12">
      <c r="A20171"/>
      <c r="B20171"/>
      <c r="C20171"/>
      <c r="D20171"/>
      <c r="E20171"/>
      <c r="F20171"/>
      <c r="G20171"/>
      <c r="H20171"/>
      <c r="I20171"/>
      <c r="J20171"/>
      <c r="K20171" s="2"/>
      <c r="L20171" s="60"/>
    </row>
    <row r="20172" spans="1:12">
      <c r="A20172"/>
      <c r="B20172"/>
      <c r="C20172"/>
      <c r="D20172"/>
      <c r="E20172"/>
      <c r="F20172"/>
      <c r="G20172"/>
      <c r="H20172"/>
      <c r="I20172"/>
      <c r="J20172"/>
      <c r="K20172" s="2"/>
      <c r="L20172" s="60"/>
    </row>
    <row r="20173" spans="1:12">
      <c r="A20173"/>
      <c r="B20173"/>
      <c r="C20173"/>
      <c r="D20173"/>
      <c r="E20173"/>
      <c r="F20173"/>
      <c r="G20173"/>
      <c r="H20173"/>
      <c r="I20173"/>
      <c r="J20173"/>
      <c r="K20173" s="2"/>
      <c r="L20173" s="60"/>
    </row>
    <row r="20174" spans="1:12">
      <c r="A20174"/>
      <c r="B20174"/>
      <c r="C20174"/>
      <c r="D20174"/>
      <c r="E20174"/>
      <c r="F20174"/>
      <c r="G20174"/>
      <c r="H20174"/>
      <c r="I20174"/>
      <c r="J20174"/>
      <c r="K20174" s="2"/>
      <c r="L20174" s="60"/>
    </row>
    <row r="20175" spans="1:12">
      <c r="A20175"/>
      <c r="B20175"/>
      <c r="C20175"/>
      <c r="D20175"/>
      <c r="E20175"/>
      <c r="F20175"/>
      <c r="G20175"/>
      <c r="H20175"/>
      <c r="I20175"/>
      <c r="J20175"/>
      <c r="K20175" s="2"/>
      <c r="L20175" s="60"/>
    </row>
    <row r="20176" spans="1:12">
      <c r="A20176"/>
      <c r="B20176"/>
      <c r="C20176"/>
      <c r="D20176"/>
      <c r="E20176"/>
      <c r="F20176"/>
      <c r="G20176"/>
      <c r="H20176"/>
      <c r="I20176"/>
      <c r="J20176"/>
      <c r="K20176" s="2"/>
      <c r="L20176" s="60"/>
    </row>
    <row r="20177" spans="1:12">
      <c r="A20177"/>
      <c r="B20177"/>
      <c r="C20177"/>
      <c r="D20177"/>
      <c r="E20177"/>
      <c r="F20177"/>
      <c r="G20177"/>
      <c r="H20177"/>
      <c r="I20177"/>
      <c r="J20177"/>
      <c r="K20177" s="2"/>
      <c r="L20177" s="60"/>
    </row>
    <row r="20178" spans="1:12">
      <c r="A20178"/>
      <c r="B20178"/>
      <c r="C20178"/>
      <c r="D20178"/>
      <c r="E20178"/>
      <c r="F20178"/>
      <c r="G20178"/>
      <c r="H20178"/>
      <c r="I20178"/>
      <c r="J20178"/>
      <c r="K20178" s="2"/>
      <c r="L20178" s="60"/>
    </row>
    <row r="20179" spans="1:12">
      <c r="A20179"/>
      <c r="B20179"/>
      <c r="C20179"/>
      <c r="D20179"/>
      <c r="E20179"/>
      <c r="F20179"/>
      <c r="G20179"/>
      <c r="H20179"/>
      <c r="I20179"/>
      <c r="J20179"/>
      <c r="K20179" s="2"/>
      <c r="L20179" s="60"/>
    </row>
    <row r="20180" spans="1:12">
      <c r="A20180"/>
      <c r="B20180"/>
      <c r="C20180"/>
      <c r="D20180"/>
      <c r="E20180"/>
      <c r="F20180"/>
      <c r="G20180"/>
      <c r="H20180"/>
      <c r="I20180"/>
      <c r="J20180"/>
      <c r="K20180" s="2"/>
      <c r="L20180" s="60"/>
    </row>
    <row r="20181" spans="1:12">
      <c r="A20181"/>
      <c r="B20181"/>
      <c r="C20181"/>
      <c r="D20181"/>
      <c r="E20181"/>
      <c r="F20181"/>
      <c r="G20181"/>
      <c r="H20181"/>
      <c r="I20181"/>
      <c r="J20181"/>
      <c r="K20181" s="2"/>
      <c r="L20181" s="60"/>
    </row>
    <row r="20182" spans="1:12">
      <c r="A20182"/>
      <c r="B20182"/>
      <c r="C20182"/>
      <c r="D20182"/>
      <c r="E20182"/>
      <c r="F20182"/>
      <c r="G20182"/>
      <c r="H20182"/>
      <c r="I20182"/>
      <c r="J20182"/>
      <c r="K20182" s="2"/>
      <c r="L20182" s="60"/>
    </row>
    <row r="20183" spans="1:12">
      <c r="A20183"/>
      <c r="B20183"/>
      <c r="C20183"/>
      <c r="D20183"/>
      <c r="E20183"/>
      <c r="F20183"/>
      <c r="G20183"/>
      <c r="H20183"/>
      <c r="I20183"/>
      <c r="J20183"/>
      <c r="K20183" s="2"/>
      <c r="L20183" s="60"/>
    </row>
    <row r="20184" spans="1:12">
      <c r="A20184"/>
      <c r="B20184"/>
      <c r="C20184"/>
      <c r="D20184"/>
      <c r="E20184"/>
      <c r="F20184"/>
      <c r="G20184"/>
      <c r="H20184"/>
      <c r="I20184"/>
      <c r="J20184"/>
      <c r="K20184" s="2"/>
      <c r="L20184" s="60"/>
    </row>
    <row r="20185" spans="1:12">
      <c r="A20185"/>
      <c r="B20185"/>
      <c r="C20185"/>
      <c r="D20185"/>
      <c r="E20185"/>
      <c r="F20185"/>
      <c r="G20185"/>
      <c r="H20185"/>
      <c r="I20185"/>
      <c r="J20185"/>
      <c r="K20185" s="2"/>
      <c r="L20185" s="60"/>
    </row>
    <row r="20186" spans="1:12">
      <c r="A20186"/>
      <c r="B20186"/>
      <c r="C20186"/>
      <c r="D20186"/>
      <c r="E20186"/>
      <c r="F20186"/>
      <c r="G20186"/>
      <c r="H20186"/>
      <c r="I20186"/>
      <c r="J20186"/>
      <c r="K20186" s="2"/>
      <c r="L20186" s="60"/>
    </row>
    <row r="20187" spans="1:12">
      <c r="A20187"/>
      <c r="B20187"/>
      <c r="C20187"/>
      <c r="D20187"/>
      <c r="E20187"/>
      <c r="F20187"/>
      <c r="G20187"/>
      <c r="H20187"/>
      <c r="I20187"/>
      <c r="J20187"/>
      <c r="K20187" s="2"/>
      <c r="L20187" s="60"/>
    </row>
    <row r="20188" spans="1:12">
      <c r="A20188"/>
      <c r="B20188"/>
      <c r="C20188"/>
      <c r="D20188"/>
      <c r="E20188"/>
      <c r="F20188"/>
      <c r="G20188"/>
      <c r="H20188"/>
      <c r="I20188"/>
      <c r="J20188"/>
      <c r="K20188" s="2"/>
      <c r="L20188" s="60"/>
    </row>
    <row r="20189" spans="1:12">
      <c r="A20189"/>
      <c r="B20189"/>
      <c r="C20189"/>
      <c r="D20189"/>
      <c r="E20189"/>
      <c r="F20189"/>
      <c r="G20189"/>
      <c r="H20189"/>
      <c r="I20189"/>
      <c r="J20189"/>
      <c r="K20189" s="2"/>
      <c r="L20189" s="60"/>
    </row>
    <row r="20190" spans="1:12">
      <c r="A20190"/>
      <c r="B20190"/>
      <c r="C20190"/>
      <c r="D20190"/>
      <c r="E20190"/>
      <c r="F20190"/>
      <c r="G20190"/>
      <c r="H20190"/>
      <c r="I20190"/>
      <c r="J20190"/>
      <c r="K20190" s="2"/>
      <c r="L20190" s="60"/>
    </row>
    <row r="20191" spans="1:12">
      <c r="A20191"/>
      <c r="B20191"/>
      <c r="C20191"/>
      <c r="D20191"/>
      <c r="E20191"/>
      <c r="F20191"/>
      <c r="G20191"/>
      <c r="H20191"/>
      <c r="I20191"/>
      <c r="J20191"/>
      <c r="K20191" s="2"/>
      <c r="L20191" s="60"/>
    </row>
    <row r="20192" spans="1:12">
      <c r="A20192"/>
      <c r="B20192"/>
      <c r="C20192"/>
      <c r="D20192"/>
      <c r="E20192"/>
      <c r="F20192"/>
      <c r="G20192"/>
      <c r="H20192"/>
      <c r="I20192"/>
      <c r="J20192"/>
      <c r="K20192" s="2"/>
      <c r="L20192" s="60"/>
    </row>
    <row r="20193" spans="1:12">
      <c r="A20193"/>
      <c r="B20193"/>
      <c r="C20193"/>
      <c r="D20193"/>
      <c r="E20193"/>
      <c r="F20193"/>
      <c r="G20193"/>
      <c r="H20193"/>
      <c r="I20193"/>
      <c r="J20193"/>
      <c r="K20193" s="2"/>
      <c r="L20193" s="60"/>
    </row>
    <row r="20194" spans="1:12">
      <c r="A20194"/>
      <c r="B20194"/>
      <c r="C20194"/>
      <c r="D20194"/>
      <c r="E20194"/>
      <c r="F20194"/>
      <c r="G20194"/>
      <c r="H20194"/>
      <c r="I20194"/>
      <c r="J20194"/>
      <c r="K20194" s="2"/>
      <c r="L20194" s="60"/>
    </row>
    <row r="20195" spans="1:12">
      <c r="A20195"/>
      <c r="B20195"/>
      <c r="C20195"/>
      <c r="D20195"/>
      <c r="E20195"/>
      <c r="F20195"/>
      <c r="G20195"/>
      <c r="H20195"/>
      <c r="I20195"/>
      <c r="J20195"/>
      <c r="K20195" s="2"/>
      <c r="L20195" s="60"/>
    </row>
    <row r="20196" spans="1:12">
      <c r="A20196"/>
      <c r="B20196"/>
      <c r="C20196"/>
      <c r="D20196"/>
      <c r="E20196"/>
      <c r="F20196"/>
      <c r="G20196"/>
      <c r="H20196"/>
      <c r="I20196"/>
      <c r="J20196"/>
      <c r="K20196" s="2"/>
      <c r="L20196" s="60"/>
    </row>
    <row r="20197" spans="1:12">
      <c r="A20197"/>
      <c r="B20197"/>
      <c r="C20197"/>
      <c r="D20197"/>
      <c r="E20197"/>
      <c r="F20197"/>
      <c r="G20197"/>
      <c r="H20197"/>
      <c r="I20197"/>
      <c r="J20197"/>
      <c r="K20197" s="2"/>
      <c r="L20197" s="60"/>
    </row>
    <row r="20198" spans="1:12">
      <c r="A20198"/>
      <c r="B20198"/>
      <c r="C20198"/>
      <c r="D20198"/>
      <c r="E20198"/>
      <c r="F20198"/>
      <c r="G20198"/>
      <c r="H20198"/>
      <c r="I20198"/>
      <c r="J20198"/>
      <c r="K20198" s="2"/>
      <c r="L20198" s="60"/>
    </row>
    <row r="20199" spans="1:12">
      <c r="A20199"/>
      <c r="B20199"/>
      <c r="C20199"/>
      <c r="D20199"/>
      <c r="E20199"/>
      <c r="F20199"/>
      <c r="G20199"/>
      <c r="H20199"/>
      <c r="I20199"/>
      <c r="J20199"/>
      <c r="K20199" s="2"/>
      <c r="L20199" s="60"/>
    </row>
    <row r="20200" spans="1:12">
      <c r="A20200"/>
      <c r="B20200"/>
      <c r="C20200"/>
      <c r="D20200"/>
      <c r="E20200"/>
      <c r="F20200"/>
      <c r="G20200"/>
      <c r="H20200"/>
      <c r="I20200"/>
      <c r="J20200"/>
      <c r="K20200" s="2"/>
      <c r="L20200" s="60"/>
    </row>
    <row r="20201" spans="1:12">
      <c r="A20201"/>
      <c r="B20201"/>
      <c r="C20201"/>
      <c r="D20201"/>
      <c r="E20201"/>
      <c r="F20201"/>
      <c r="G20201"/>
      <c r="H20201"/>
      <c r="I20201"/>
      <c r="J20201"/>
      <c r="K20201" s="2"/>
      <c r="L20201" s="60"/>
    </row>
    <row r="20202" spans="1:12">
      <c r="A20202"/>
      <c r="B20202"/>
      <c r="C20202"/>
      <c r="D20202"/>
      <c r="E20202"/>
      <c r="F20202"/>
      <c r="G20202"/>
      <c r="H20202"/>
      <c r="I20202"/>
      <c r="J20202"/>
      <c r="K20202" s="2"/>
      <c r="L20202" s="60"/>
    </row>
    <row r="20203" spans="1:12">
      <c r="A20203"/>
      <c r="B20203"/>
      <c r="C20203"/>
      <c r="D20203"/>
      <c r="E20203"/>
      <c r="F20203"/>
      <c r="G20203"/>
      <c r="H20203"/>
      <c r="I20203"/>
      <c r="J20203"/>
      <c r="K20203" s="2"/>
      <c r="L20203" s="60"/>
    </row>
    <row r="20204" spans="1:12">
      <c r="A20204"/>
      <c r="B20204"/>
      <c r="C20204"/>
      <c r="D20204"/>
      <c r="E20204"/>
      <c r="F20204"/>
      <c r="G20204"/>
      <c r="H20204"/>
      <c r="I20204"/>
      <c r="J20204"/>
      <c r="K20204" s="2"/>
      <c r="L20204" s="60"/>
    </row>
    <row r="20205" spans="1:12">
      <c r="A20205"/>
      <c r="B20205"/>
      <c r="C20205"/>
      <c r="D20205"/>
      <c r="E20205"/>
      <c r="F20205"/>
      <c r="G20205"/>
      <c r="H20205"/>
      <c r="I20205"/>
      <c r="J20205"/>
      <c r="K20205" s="2"/>
      <c r="L20205" s="60"/>
    </row>
    <row r="20206" spans="1:12">
      <c r="A20206"/>
      <c r="B20206"/>
      <c r="C20206"/>
      <c r="D20206"/>
      <c r="E20206"/>
      <c r="F20206"/>
      <c r="G20206"/>
      <c r="H20206"/>
      <c r="I20206"/>
      <c r="J20206"/>
      <c r="K20206" s="2"/>
      <c r="L20206" s="60"/>
    </row>
    <row r="20207" spans="1:12">
      <c r="A20207"/>
      <c r="B20207"/>
      <c r="C20207"/>
      <c r="D20207"/>
      <c r="E20207"/>
      <c r="F20207"/>
      <c r="G20207"/>
      <c r="H20207"/>
      <c r="I20207"/>
      <c r="J20207"/>
      <c r="K20207" s="2"/>
      <c r="L20207" s="60"/>
    </row>
    <row r="20208" spans="1:12">
      <c r="A20208"/>
      <c r="B20208"/>
      <c r="C20208"/>
      <c r="D20208"/>
      <c r="E20208"/>
      <c r="F20208"/>
      <c r="G20208"/>
      <c r="H20208"/>
      <c r="I20208"/>
      <c r="J20208"/>
      <c r="K20208" s="2"/>
      <c r="L20208" s="60"/>
    </row>
    <row r="20209" spans="1:12">
      <c r="A20209"/>
      <c r="B20209"/>
      <c r="C20209"/>
      <c r="D20209"/>
      <c r="E20209"/>
      <c r="F20209"/>
      <c r="G20209"/>
      <c r="H20209"/>
      <c r="I20209"/>
      <c r="J20209"/>
      <c r="K20209" s="2"/>
      <c r="L20209" s="60"/>
    </row>
    <row r="20210" spans="1:12">
      <c r="A20210"/>
      <c r="B20210"/>
      <c r="C20210"/>
      <c r="D20210"/>
      <c r="E20210"/>
      <c r="F20210"/>
      <c r="G20210"/>
      <c r="H20210"/>
      <c r="I20210"/>
      <c r="J20210"/>
      <c r="K20210" s="2"/>
      <c r="L20210" s="60"/>
    </row>
    <row r="20211" spans="1:12">
      <c r="A20211"/>
      <c r="B20211"/>
      <c r="C20211"/>
      <c r="D20211"/>
      <c r="E20211"/>
      <c r="F20211"/>
      <c r="G20211"/>
      <c r="H20211"/>
      <c r="I20211"/>
      <c r="J20211"/>
      <c r="K20211" s="2"/>
      <c r="L20211" s="60"/>
    </row>
    <row r="20212" spans="1:12">
      <c r="A20212"/>
      <c r="B20212"/>
      <c r="C20212"/>
      <c r="D20212"/>
      <c r="E20212"/>
      <c r="F20212"/>
      <c r="G20212"/>
      <c r="H20212"/>
      <c r="I20212"/>
      <c r="J20212"/>
      <c r="K20212" s="2"/>
      <c r="L20212" s="60"/>
    </row>
    <row r="20213" spans="1:12">
      <c r="A20213"/>
      <c r="B20213"/>
      <c r="C20213"/>
      <c r="D20213"/>
      <c r="E20213"/>
      <c r="F20213"/>
      <c r="G20213"/>
      <c r="H20213"/>
      <c r="I20213"/>
      <c r="J20213"/>
      <c r="K20213" s="2"/>
      <c r="L20213" s="60"/>
    </row>
    <row r="20214" spans="1:12">
      <c r="A20214"/>
      <c r="B20214"/>
      <c r="C20214"/>
      <c r="D20214"/>
      <c r="E20214"/>
      <c r="F20214"/>
      <c r="G20214"/>
      <c r="H20214"/>
      <c r="I20214"/>
      <c r="J20214"/>
      <c r="K20214" s="2"/>
      <c r="L20214" s="60"/>
    </row>
    <row r="20215" spans="1:12">
      <c r="A20215"/>
      <c r="B20215"/>
      <c r="C20215"/>
      <c r="D20215"/>
      <c r="E20215"/>
      <c r="F20215"/>
      <c r="G20215"/>
      <c r="H20215"/>
      <c r="I20215"/>
      <c r="J20215"/>
      <c r="K20215" s="2"/>
      <c r="L20215" s="60"/>
    </row>
    <row r="20216" spans="1:12">
      <c r="A20216"/>
      <c r="B20216"/>
      <c r="C20216"/>
      <c r="D20216"/>
      <c r="E20216"/>
      <c r="F20216"/>
      <c r="G20216"/>
      <c r="H20216"/>
      <c r="I20216"/>
      <c r="J20216"/>
      <c r="K20216" s="2"/>
      <c r="L20216" s="60"/>
    </row>
    <row r="20217" spans="1:12">
      <c r="A20217"/>
      <c r="B20217"/>
      <c r="C20217"/>
      <c r="D20217"/>
      <c r="E20217"/>
      <c r="F20217"/>
      <c r="G20217"/>
      <c r="H20217"/>
      <c r="I20217"/>
      <c r="J20217"/>
      <c r="K20217" s="2"/>
      <c r="L20217" s="60"/>
    </row>
    <row r="20218" spans="1:12">
      <c r="A20218"/>
      <c r="B20218"/>
      <c r="C20218"/>
      <c r="D20218"/>
      <c r="E20218"/>
      <c r="F20218"/>
      <c r="G20218"/>
      <c r="H20218"/>
      <c r="I20218"/>
      <c r="J20218"/>
      <c r="K20218" s="2"/>
      <c r="L20218" s="60"/>
    </row>
    <row r="20219" spans="1:12">
      <c r="A20219"/>
      <c r="B20219"/>
      <c r="C20219"/>
      <c r="D20219"/>
      <c r="E20219"/>
      <c r="F20219"/>
      <c r="G20219"/>
      <c r="H20219"/>
      <c r="I20219"/>
      <c r="J20219"/>
      <c r="K20219" s="2"/>
      <c r="L20219" s="60"/>
    </row>
    <row r="20220" spans="1:12">
      <c r="A20220"/>
      <c r="B20220"/>
      <c r="C20220"/>
      <c r="D20220"/>
      <c r="E20220"/>
      <c r="F20220"/>
      <c r="G20220"/>
      <c r="H20220"/>
      <c r="I20220"/>
      <c r="J20220"/>
      <c r="K20220" s="2"/>
      <c r="L20220" s="60"/>
    </row>
    <row r="20221" spans="1:12">
      <c r="A20221"/>
      <c r="B20221"/>
      <c r="C20221"/>
      <c r="D20221"/>
      <c r="E20221"/>
      <c r="F20221"/>
      <c r="G20221"/>
      <c r="H20221"/>
      <c r="I20221"/>
      <c r="J20221"/>
      <c r="K20221" s="2"/>
      <c r="L20221" s="60"/>
    </row>
    <row r="20222" spans="1:12">
      <c r="A20222"/>
      <c r="B20222"/>
      <c r="C20222"/>
      <c r="D20222"/>
      <c r="E20222"/>
      <c r="F20222"/>
      <c r="G20222"/>
      <c r="H20222"/>
      <c r="I20222"/>
      <c r="J20222"/>
      <c r="K20222" s="2"/>
      <c r="L20222" s="60"/>
    </row>
    <row r="20223" spans="1:12">
      <c r="A20223"/>
      <c r="B20223"/>
      <c r="C20223"/>
      <c r="D20223"/>
      <c r="E20223"/>
      <c r="F20223"/>
      <c r="G20223"/>
      <c r="H20223"/>
      <c r="I20223"/>
      <c r="J20223"/>
      <c r="K20223" s="2"/>
      <c r="L20223" s="60"/>
    </row>
    <row r="20224" spans="1:12">
      <c r="A20224"/>
      <c r="B20224"/>
      <c r="C20224"/>
      <c r="D20224"/>
      <c r="E20224"/>
      <c r="F20224"/>
      <c r="G20224"/>
      <c r="H20224"/>
      <c r="I20224"/>
      <c r="J20224"/>
      <c r="K20224" s="2"/>
      <c r="L20224" s="60"/>
    </row>
    <row r="20225" spans="1:12">
      <c r="A20225"/>
      <c r="B20225"/>
      <c r="C20225"/>
      <c r="D20225"/>
      <c r="E20225"/>
      <c r="F20225"/>
      <c r="G20225"/>
      <c r="H20225"/>
      <c r="I20225"/>
      <c r="J20225"/>
      <c r="K20225" s="2"/>
      <c r="L20225" s="60"/>
    </row>
    <row r="20226" spans="1:12">
      <c r="A20226"/>
      <c r="B20226"/>
      <c r="C20226"/>
      <c r="D20226"/>
      <c r="E20226"/>
      <c r="F20226"/>
      <c r="G20226"/>
      <c r="H20226"/>
      <c r="I20226"/>
      <c r="J20226"/>
      <c r="K20226" s="2"/>
      <c r="L20226" s="60"/>
    </row>
    <row r="20227" spans="1:12">
      <c r="A20227"/>
      <c r="B20227"/>
      <c r="C20227"/>
      <c r="D20227"/>
      <c r="E20227"/>
      <c r="F20227"/>
      <c r="G20227"/>
      <c r="H20227"/>
      <c r="I20227"/>
      <c r="J20227"/>
      <c r="K20227" s="2"/>
      <c r="L20227" s="60"/>
    </row>
    <row r="20228" spans="1:12">
      <c r="A20228"/>
      <c r="B20228"/>
      <c r="C20228"/>
      <c r="D20228"/>
      <c r="E20228"/>
      <c r="F20228"/>
      <c r="G20228"/>
      <c r="H20228"/>
      <c r="I20228"/>
      <c r="J20228"/>
      <c r="K20228" s="2"/>
      <c r="L20228" s="60"/>
    </row>
    <row r="20229" spans="1:12">
      <c r="A20229"/>
      <c r="B20229"/>
      <c r="C20229"/>
      <c r="D20229"/>
      <c r="E20229"/>
      <c r="F20229"/>
      <c r="G20229"/>
      <c r="H20229"/>
      <c r="I20229"/>
      <c r="J20229"/>
      <c r="K20229" s="2"/>
      <c r="L20229" s="60"/>
    </row>
    <row r="20230" spans="1:12">
      <c r="A20230"/>
      <c r="B20230"/>
      <c r="C20230"/>
      <c r="D20230"/>
      <c r="E20230"/>
      <c r="F20230"/>
      <c r="G20230"/>
      <c r="H20230"/>
      <c r="I20230"/>
      <c r="J20230"/>
      <c r="K20230" s="2"/>
      <c r="L20230" s="60"/>
    </row>
    <row r="20231" spans="1:12">
      <c r="A20231"/>
      <c r="B20231"/>
      <c r="C20231"/>
      <c r="D20231"/>
      <c r="E20231"/>
      <c r="F20231"/>
      <c r="G20231"/>
      <c r="H20231"/>
      <c r="I20231"/>
      <c r="J20231"/>
      <c r="K20231" s="2"/>
      <c r="L20231" s="60"/>
    </row>
    <row r="20232" spans="1:12">
      <c r="A20232"/>
      <c r="B20232"/>
      <c r="C20232"/>
      <c r="D20232"/>
      <c r="E20232"/>
      <c r="F20232"/>
      <c r="G20232"/>
      <c r="H20232"/>
      <c r="I20232"/>
      <c r="J20232"/>
      <c r="K20232" s="2"/>
      <c r="L20232" s="60"/>
    </row>
    <row r="20233" spans="1:12">
      <c r="A20233"/>
      <c r="B20233"/>
      <c r="C20233"/>
      <c r="D20233"/>
      <c r="E20233"/>
      <c r="F20233"/>
      <c r="G20233"/>
      <c r="H20233"/>
      <c r="I20233"/>
      <c r="J20233"/>
      <c r="K20233" s="2"/>
      <c r="L20233" s="60"/>
    </row>
    <row r="20234" spans="1:12">
      <c r="A20234"/>
      <c r="B20234"/>
      <c r="C20234"/>
      <c r="D20234"/>
      <c r="E20234"/>
      <c r="F20234"/>
      <c r="G20234"/>
      <c r="H20234"/>
      <c r="I20234"/>
      <c r="J20234"/>
      <c r="K20234" s="2"/>
      <c r="L20234" s="60"/>
    </row>
    <row r="20235" spans="1:12">
      <c r="A20235"/>
      <c r="B20235"/>
      <c r="C20235"/>
      <c r="D20235"/>
      <c r="E20235"/>
      <c r="F20235"/>
      <c r="G20235"/>
      <c r="H20235"/>
      <c r="I20235"/>
      <c r="J20235"/>
      <c r="K20235" s="2"/>
      <c r="L20235" s="60"/>
    </row>
    <row r="20236" spans="1:12">
      <c r="A20236"/>
      <c r="B20236"/>
      <c r="C20236"/>
      <c r="D20236"/>
      <c r="E20236"/>
      <c r="F20236"/>
      <c r="G20236"/>
      <c r="H20236"/>
      <c r="I20236"/>
      <c r="J20236"/>
      <c r="K20236" s="2"/>
      <c r="L20236" s="60"/>
    </row>
    <row r="20237" spans="1:12">
      <c r="A20237"/>
      <c r="B20237"/>
      <c r="C20237"/>
      <c r="D20237"/>
      <c r="E20237"/>
      <c r="F20237"/>
      <c r="G20237"/>
      <c r="H20237"/>
      <c r="I20237"/>
      <c r="J20237"/>
      <c r="K20237" s="2"/>
      <c r="L20237" s="60"/>
    </row>
    <row r="20238" spans="1:12">
      <c r="A20238"/>
      <c r="B20238"/>
      <c r="C20238"/>
      <c r="D20238"/>
      <c r="E20238"/>
      <c r="F20238"/>
      <c r="G20238"/>
      <c r="H20238"/>
      <c r="I20238"/>
      <c r="J20238"/>
      <c r="K20238" s="2"/>
      <c r="L20238" s="60"/>
    </row>
    <row r="20239" spans="1:12">
      <c r="A20239"/>
      <c r="B20239"/>
      <c r="C20239"/>
      <c r="D20239"/>
      <c r="E20239"/>
      <c r="F20239"/>
      <c r="G20239"/>
      <c r="H20239"/>
      <c r="I20239"/>
      <c r="J20239"/>
      <c r="K20239" s="2"/>
      <c r="L20239" s="60"/>
    </row>
    <row r="20240" spans="1:12">
      <c r="A20240"/>
      <c r="B20240"/>
      <c r="C20240"/>
      <c r="D20240"/>
      <c r="E20240"/>
      <c r="F20240"/>
      <c r="G20240"/>
      <c r="H20240"/>
      <c r="I20240"/>
      <c r="J20240"/>
      <c r="K20240" s="2"/>
      <c r="L20240" s="60"/>
    </row>
    <row r="20241" spans="1:12">
      <c r="A20241"/>
      <c r="B20241"/>
      <c r="C20241"/>
      <c r="D20241"/>
      <c r="E20241"/>
      <c r="F20241"/>
      <c r="G20241"/>
      <c r="H20241"/>
      <c r="I20241"/>
      <c r="J20241"/>
      <c r="K20241" s="2"/>
      <c r="L20241" s="60"/>
    </row>
    <row r="20242" spans="1:12">
      <c r="A20242"/>
      <c r="B20242"/>
      <c r="C20242"/>
      <c r="D20242"/>
      <c r="E20242"/>
      <c r="F20242"/>
      <c r="G20242"/>
      <c r="H20242"/>
      <c r="I20242"/>
      <c r="J20242"/>
      <c r="K20242" s="2"/>
      <c r="L20242" s="60"/>
    </row>
    <row r="20243" spans="1:12">
      <c r="A20243"/>
      <c r="B20243"/>
      <c r="C20243"/>
      <c r="D20243"/>
      <c r="E20243"/>
      <c r="F20243"/>
      <c r="G20243"/>
      <c r="H20243"/>
      <c r="I20243"/>
      <c r="J20243"/>
      <c r="K20243" s="2"/>
      <c r="L20243" s="60"/>
    </row>
    <row r="20244" spans="1:12">
      <c r="A20244"/>
      <c r="B20244"/>
      <c r="C20244"/>
      <c r="D20244"/>
      <c r="E20244"/>
      <c r="F20244"/>
      <c r="G20244"/>
      <c r="H20244"/>
      <c r="I20244"/>
      <c r="J20244"/>
      <c r="K20244" s="2"/>
      <c r="L20244" s="60"/>
    </row>
    <row r="20245" spans="1:12">
      <c r="A20245"/>
      <c r="B20245"/>
      <c r="C20245"/>
      <c r="D20245"/>
      <c r="E20245"/>
      <c r="F20245"/>
      <c r="G20245"/>
      <c r="H20245"/>
      <c r="I20245"/>
      <c r="J20245"/>
      <c r="K20245" s="2"/>
      <c r="L20245" s="60"/>
    </row>
    <row r="20246" spans="1:12">
      <c r="A20246"/>
      <c r="B20246"/>
      <c r="C20246"/>
      <c r="D20246"/>
      <c r="E20246"/>
      <c r="F20246"/>
      <c r="G20246"/>
      <c r="H20246"/>
      <c r="I20246"/>
      <c r="J20246"/>
      <c r="K20246" s="2"/>
      <c r="L20246" s="60"/>
    </row>
    <row r="20247" spans="1:12">
      <c r="A20247"/>
      <c r="B20247"/>
      <c r="C20247"/>
      <c r="D20247"/>
      <c r="E20247"/>
      <c r="F20247"/>
      <c r="G20247"/>
      <c r="H20247"/>
      <c r="I20247"/>
      <c r="J20247"/>
      <c r="K20247" s="2"/>
      <c r="L20247" s="60"/>
    </row>
    <row r="20248" spans="1:12">
      <c r="A20248"/>
      <c r="B20248"/>
      <c r="C20248"/>
      <c r="D20248"/>
      <c r="E20248"/>
      <c r="F20248"/>
      <c r="G20248"/>
      <c r="H20248"/>
      <c r="I20248"/>
      <c r="J20248"/>
      <c r="K20248" s="2"/>
      <c r="L20248" s="60"/>
    </row>
    <row r="20249" spans="1:12">
      <c r="A20249"/>
      <c r="B20249"/>
      <c r="C20249"/>
      <c r="D20249"/>
      <c r="E20249"/>
      <c r="F20249"/>
      <c r="G20249"/>
      <c r="H20249"/>
      <c r="I20249"/>
      <c r="J20249"/>
      <c r="K20249" s="2"/>
      <c r="L20249" s="60"/>
    </row>
    <row r="20250" spans="1:12">
      <c r="A20250"/>
      <c r="B20250"/>
      <c r="C20250"/>
      <c r="D20250"/>
      <c r="E20250"/>
      <c r="F20250"/>
      <c r="G20250"/>
      <c r="H20250"/>
      <c r="I20250"/>
      <c r="J20250"/>
      <c r="K20250" s="2"/>
      <c r="L20250" s="60"/>
    </row>
    <row r="20251" spans="1:12">
      <c r="A20251"/>
      <c r="B20251"/>
      <c r="C20251"/>
      <c r="D20251"/>
      <c r="E20251"/>
      <c r="F20251"/>
      <c r="G20251"/>
      <c r="H20251"/>
      <c r="I20251"/>
      <c r="J20251"/>
      <c r="K20251" s="2"/>
      <c r="L20251" s="60"/>
    </row>
    <row r="20252" spans="1:12">
      <c r="A20252"/>
      <c r="B20252"/>
      <c r="C20252"/>
      <c r="D20252"/>
      <c r="E20252"/>
      <c r="F20252"/>
      <c r="G20252"/>
      <c r="H20252"/>
      <c r="I20252"/>
      <c r="J20252"/>
      <c r="K20252" s="2"/>
      <c r="L20252" s="60"/>
    </row>
    <row r="20253" spans="1:12">
      <c r="A20253"/>
      <c r="B20253"/>
      <c r="C20253"/>
      <c r="D20253"/>
      <c r="E20253"/>
      <c r="F20253"/>
      <c r="G20253"/>
      <c r="H20253"/>
      <c r="I20253"/>
      <c r="J20253"/>
      <c r="K20253" s="2"/>
      <c r="L20253" s="60"/>
    </row>
    <row r="20254" spans="1:12">
      <c r="A20254"/>
      <c r="B20254"/>
      <c r="C20254"/>
      <c r="D20254"/>
      <c r="E20254"/>
      <c r="F20254"/>
      <c r="G20254"/>
      <c r="H20254"/>
      <c r="I20254"/>
      <c r="J20254"/>
      <c r="K20254" s="2"/>
      <c r="L20254" s="60"/>
    </row>
    <row r="20255" spans="1:12">
      <c r="A20255"/>
      <c r="B20255"/>
      <c r="C20255"/>
      <c r="D20255"/>
      <c r="E20255"/>
      <c r="F20255"/>
      <c r="G20255"/>
      <c r="H20255"/>
      <c r="I20255"/>
      <c r="J20255"/>
      <c r="K20255" s="2"/>
      <c r="L20255" s="60"/>
    </row>
    <row r="20256" spans="1:12">
      <c r="A20256"/>
      <c r="B20256"/>
      <c r="C20256"/>
      <c r="D20256"/>
      <c r="E20256"/>
      <c r="F20256"/>
      <c r="G20256"/>
      <c r="H20256"/>
      <c r="I20256"/>
      <c r="J20256"/>
      <c r="K20256" s="2"/>
      <c r="L20256" s="60"/>
    </row>
    <row r="20257" spans="1:12">
      <c r="A20257"/>
      <c r="B20257"/>
      <c r="C20257"/>
      <c r="D20257"/>
      <c r="E20257"/>
      <c r="F20257"/>
      <c r="G20257"/>
      <c r="H20257"/>
      <c r="I20257"/>
      <c r="J20257"/>
      <c r="K20257" s="2"/>
      <c r="L20257" s="60"/>
    </row>
    <row r="20258" spans="1:12">
      <c r="A20258"/>
      <c r="B20258"/>
      <c r="C20258"/>
      <c r="D20258"/>
      <c r="E20258"/>
      <c r="F20258"/>
      <c r="G20258"/>
      <c r="H20258"/>
      <c r="I20258"/>
      <c r="J20258"/>
      <c r="K20258" s="2"/>
      <c r="L20258" s="60"/>
    </row>
    <row r="20259" spans="1:12">
      <c r="A20259"/>
      <c r="B20259"/>
      <c r="C20259"/>
      <c r="D20259"/>
      <c r="E20259"/>
      <c r="F20259"/>
      <c r="G20259"/>
      <c r="H20259"/>
      <c r="I20259"/>
      <c r="J20259"/>
      <c r="K20259" s="2"/>
      <c r="L20259" s="60"/>
    </row>
    <row r="20260" spans="1:12">
      <c r="A20260"/>
      <c r="B20260"/>
      <c r="C20260"/>
      <c r="D20260"/>
      <c r="E20260"/>
      <c r="F20260"/>
      <c r="G20260"/>
      <c r="H20260"/>
      <c r="I20260"/>
      <c r="J20260"/>
      <c r="K20260" s="2"/>
      <c r="L20260" s="60"/>
    </row>
    <row r="20261" spans="1:12">
      <c r="A20261"/>
      <c r="B20261"/>
      <c r="C20261"/>
      <c r="D20261"/>
      <c r="E20261"/>
      <c r="F20261"/>
      <c r="G20261"/>
      <c r="H20261"/>
      <c r="I20261"/>
      <c r="J20261"/>
      <c r="K20261" s="2"/>
      <c r="L20261" s="60"/>
    </row>
    <row r="20262" spans="1:12">
      <c r="A20262"/>
      <c r="B20262"/>
      <c r="C20262"/>
      <c r="D20262"/>
      <c r="E20262"/>
      <c r="F20262"/>
      <c r="G20262"/>
      <c r="H20262"/>
      <c r="I20262"/>
      <c r="J20262"/>
      <c r="K20262" s="2"/>
      <c r="L20262" s="60"/>
    </row>
    <row r="20263" spans="1:12">
      <c r="A20263"/>
      <c r="B20263"/>
      <c r="C20263"/>
      <c r="D20263"/>
      <c r="E20263"/>
      <c r="F20263"/>
      <c r="G20263"/>
      <c r="H20263"/>
      <c r="I20263"/>
      <c r="J20263"/>
      <c r="K20263" s="2"/>
      <c r="L20263" s="60"/>
    </row>
    <row r="20264" spans="1:12">
      <c r="A20264"/>
      <c r="B20264"/>
      <c r="C20264"/>
      <c r="D20264"/>
      <c r="E20264"/>
      <c r="F20264"/>
      <c r="G20264"/>
      <c r="H20264"/>
      <c r="I20264"/>
      <c r="J20264"/>
      <c r="K20264" s="2"/>
      <c r="L20264" s="60"/>
    </row>
    <row r="20265" spans="1:12">
      <c r="A20265"/>
      <c r="B20265"/>
      <c r="C20265"/>
      <c r="D20265"/>
      <c r="E20265"/>
      <c r="F20265"/>
      <c r="G20265"/>
      <c r="H20265"/>
      <c r="I20265"/>
      <c r="J20265"/>
      <c r="K20265" s="2"/>
      <c r="L20265" s="60"/>
    </row>
    <row r="20266" spans="1:12">
      <c r="A20266"/>
      <c r="B20266"/>
      <c r="C20266"/>
      <c r="D20266"/>
      <c r="E20266"/>
      <c r="F20266"/>
      <c r="G20266"/>
      <c r="H20266"/>
      <c r="I20266"/>
      <c r="J20266"/>
      <c r="K20266" s="2"/>
      <c r="L20266" s="60"/>
    </row>
    <row r="20267" spans="1:12">
      <c r="A20267"/>
      <c r="B20267"/>
      <c r="C20267"/>
      <c r="D20267"/>
      <c r="E20267"/>
      <c r="F20267"/>
      <c r="G20267"/>
      <c r="H20267"/>
      <c r="I20267"/>
      <c r="J20267"/>
      <c r="K20267" s="2"/>
      <c r="L20267" s="60"/>
    </row>
    <row r="20268" spans="1:12">
      <c r="A20268"/>
      <c r="B20268"/>
      <c r="C20268"/>
      <c r="D20268"/>
      <c r="E20268"/>
      <c r="F20268"/>
      <c r="G20268"/>
      <c r="H20268"/>
      <c r="I20268"/>
      <c r="J20268"/>
      <c r="K20268" s="2"/>
      <c r="L20268" s="60"/>
    </row>
    <row r="20269" spans="1:12">
      <c r="A20269"/>
      <c r="B20269"/>
      <c r="C20269"/>
      <c r="D20269"/>
      <c r="E20269"/>
      <c r="F20269"/>
      <c r="G20269"/>
      <c r="H20269"/>
      <c r="I20269"/>
      <c r="J20269"/>
      <c r="K20269" s="2"/>
      <c r="L20269" s="60"/>
    </row>
    <row r="20270" spans="1:12">
      <c r="A20270"/>
      <c r="B20270"/>
      <c r="C20270"/>
      <c r="D20270"/>
      <c r="E20270"/>
      <c r="F20270"/>
      <c r="G20270"/>
      <c r="H20270"/>
      <c r="I20270"/>
      <c r="J20270"/>
      <c r="K20270" s="2"/>
      <c r="L20270" s="60"/>
    </row>
    <row r="20271" spans="1:12">
      <c r="A20271"/>
      <c r="B20271"/>
      <c r="C20271"/>
      <c r="D20271"/>
      <c r="E20271"/>
      <c r="F20271"/>
      <c r="G20271"/>
      <c r="H20271"/>
      <c r="I20271"/>
      <c r="J20271"/>
      <c r="K20271" s="2"/>
      <c r="L20271" s="60"/>
    </row>
    <row r="20272" spans="1:12">
      <c r="A20272"/>
      <c r="B20272"/>
      <c r="C20272"/>
      <c r="D20272"/>
      <c r="E20272"/>
      <c r="F20272"/>
      <c r="G20272"/>
      <c r="H20272"/>
      <c r="I20272"/>
      <c r="J20272"/>
      <c r="K20272" s="2"/>
      <c r="L20272" s="60"/>
    </row>
    <row r="20273" spans="1:12">
      <c r="A20273"/>
      <c r="B20273"/>
      <c r="C20273"/>
      <c r="D20273"/>
      <c r="E20273"/>
      <c r="F20273"/>
      <c r="G20273"/>
      <c r="H20273"/>
      <c r="I20273"/>
      <c r="J20273"/>
      <c r="K20273" s="2"/>
      <c r="L20273" s="60"/>
    </row>
    <row r="20274" spans="1:12">
      <c r="A20274"/>
      <c r="B20274"/>
      <c r="C20274"/>
      <c r="D20274"/>
      <c r="E20274"/>
      <c r="F20274"/>
      <c r="G20274"/>
      <c r="H20274"/>
      <c r="I20274"/>
      <c r="J20274"/>
      <c r="K20274" s="2"/>
      <c r="L20274" s="60"/>
    </row>
    <row r="20275" spans="1:12">
      <c r="A20275"/>
      <c r="B20275"/>
      <c r="C20275"/>
      <c r="D20275"/>
      <c r="E20275"/>
      <c r="F20275"/>
      <c r="G20275"/>
      <c r="H20275"/>
      <c r="I20275"/>
      <c r="J20275"/>
      <c r="K20275" s="2"/>
      <c r="L20275" s="60"/>
    </row>
    <row r="20276" spans="1:12">
      <c r="A20276"/>
      <c r="B20276"/>
      <c r="C20276"/>
      <c r="D20276"/>
      <c r="E20276"/>
      <c r="F20276"/>
      <c r="G20276"/>
      <c r="H20276"/>
      <c r="I20276"/>
      <c r="J20276"/>
      <c r="K20276" s="2"/>
      <c r="L20276" s="60"/>
    </row>
    <row r="20277" spans="1:12">
      <c r="A20277"/>
      <c r="B20277"/>
      <c r="C20277"/>
      <c r="D20277"/>
      <c r="E20277"/>
      <c r="F20277"/>
      <c r="G20277"/>
      <c r="H20277"/>
      <c r="I20277"/>
      <c r="J20277"/>
      <c r="K20277" s="2"/>
      <c r="L20277" s="60"/>
    </row>
    <row r="20278" spans="1:12">
      <c r="A20278"/>
      <c r="B20278"/>
      <c r="C20278"/>
      <c r="D20278"/>
      <c r="E20278"/>
      <c r="F20278"/>
      <c r="G20278"/>
      <c r="H20278"/>
      <c r="I20278"/>
      <c r="J20278"/>
      <c r="K20278" s="2"/>
      <c r="L20278" s="60"/>
    </row>
    <row r="20279" spans="1:12">
      <c r="A20279"/>
      <c r="B20279"/>
      <c r="C20279"/>
      <c r="D20279"/>
      <c r="E20279"/>
      <c r="F20279"/>
      <c r="G20279"/>
      <c r="H20279"/>
      <c r="I20279"/>
      <c r="J20279"/>
      <c r="K20279" s="2"/>
      <c r="L20279" s="60"/>
    </row>
    <row r="20280" spans="1:12">
      <c r="A20280"/>
      <c r="B20280"/>
      <c r="C20280"/>
      <c r="D20280"/>
      <c r="E20280"/>
      <c r="F20280"/>
      <c r="G20280"/>
      <c r="H20280"/>
      <c r="I20280"/>
      <c r="J20280"/>
      <c r="K20280" s="2"/>
      <c r="L20280" s="60"/>
    </row>
    <row r="20281" spans="1:12">
      <c r="A20281"/>
      <c r="B20281"/>
      <c r="C20281"/>
      <c r="D20281"/>
      <c r="E20281"/>
      <c r="F20281"/>
      <c r="G20281"/>
      <c r="H20281"/>
      <c r="I20281"/>
      <c r="J20281"/>
      <c r="K20281" s="2"/>
      <c r="L20281" s="60"/>
    </row>
    <row r="20282" spans="1:12">
      <c r="A20282"/>
      <c r="B20282"/>
      <c r="C20282"/>
      <c r="D20282"/>
      <c r="E20282"/>
      <c r="F20282"/>
      <c r="G20282"/>
      <c r="H20282"/>
      <c r="I20282"/>
      <c r="J20282"/>
      <c r="K20282" s="2"/>
      <c r="L20282" s="60"/>
    </row>
    <row r="20283" spans="1:12">
      <c r="A20283"/>
      <c r="B20283"/>
      <c r="C20283"/>
      <c r="D20283"/>
      <c r="E20283"/>
      <c r="F20283"/>
      <c r="G20283"/>
      <c r="H20283"/>
      <c r="I20283"/>
      <c r="J20283"/>
      <c r="K20283" s="2"/>
      <c r="L20283" s="60"/>
    </row>
    <row r="20284" spans="1:12">
      <c r="A20284"/>
      <c r="B20284"/>
      <c r="C20284"/>
      <c r="D20284"/>
      <c r="E20284"/>
      <c r="F20284"/>
      <c r="G20284"/>
      <c r="H20284"/>
      <c r="I20284"/>
      <c r="J20284"/>
      <c r="K20284" s="2"/>
      <c r="L20284" s="60"/>
    </row>
    <row r="20285" spans="1:12">
      <c r="A20285"/>
      <c r="B20285"/>
      <c r="C20285"/>
      <c r="D20285"/>
      <c r="E20285"/>
      <c r="F20285"/>
      <c r="G20285"/>
      <c r="H20285"/>
      <c r="I20285"/>
      <c r="J20285"/>
      <c r="K20285" s="2"/>
      <c r="L20285" s="60"/>
    </row>
    <row r="20286" spans="1:12">
      <c r="A20286"/>
      <c r="B20286"/>
      <c r="C20286"/>
      <c r="D20286"/>
      <c r="E20286"/>
      <c r="F20286"/>
      <c r="G20286"/>
      <c r="H20286"/>
      <c r="I20286"/>
      <c r="J20286"/>
      <c r="K20286" s="2"/>
      <c r="L20286" s="60"/>
    </row>
    <row r="20287" spans="1:12">
      <c r="A20287"/>
      <c r="B20287"/>
      <c r="C20287"/>
      <c r="D20287"/>
      <c r="E20287"/>
      <c r="F20287"/>
      <c r="G20287"/>
      <c r="H20287"/>
      <c r="I20287"/>
      <c r="J20287"/>
      <c r="K20287" s="2"/>
      <c r="L20287" s="60"/>
    </row>
    <row r="20288" spans="1:12">
      <c r="A20288"/>
      <c r="B20288"/>
      <c r="C20288"/>
      <c r="D20288"/>
      <c r="E20288"/>
      <c r="F20288"/>
      <c r="G20288"/>
      <c r="H20288"/>
      <c r="I20288"/>
      <c r="J20288"/>
      <c r="K20288" s="2"/>
      <c r="L20288" s="60"/>
    </row>
    <row r="20289" spans="1:12">
      <c r="A20289"/>
      <c r="B20289"/>
      <c r="C20289"/>
      <c r="D20289"/>
      <c r="E20289"/>
      <c r="F20289"/>
      <c r="G20289"/>
      <c r="H20289"/>
      <c r="I20289"/>
      <c r="J20289"/>
      <c r="K20289" s="2"/>
      <c r="L20289" s="60"/>
    </row>
    <row r="20290" spans="1:12">
      <c r="A20290"/>
      <c r="B20290"/>
      <c r="C20290"/>
      <c r="D20290"/>
      <c r="E20290"/>
      <c r="F20290"/>
      <c r="G20290"/>
      <c r="H20290"/>
      <c r="I20290"/>
      <c r="J20290"/>
      <c r="K20290" s="2"/>
      <c r="L20290" s="60"/>
    </row>
    <row r="20291" spans="1:12">
      <c r="A20291"/>
      <c r="B20291"/>
      <c r="C20291"/>
      <c r="D20291"/>
      <c r="E20291"/>
      <c r="F20291"/>
      <c r="G20291"/>
      <c r="H20291"/>
      <c r="I20291"/>
      <c r="J20291"/>
      <c r="K20291" s="2"/>
      <c r="L20291" s="60"/>
    </row>
    <row r="20292" spans="1:12">
      <c r="A20292"/>
      <c r="B20292"/>
      <c r="C20292"/>
      <c r="D20292"/>
      <c r="E20292"/>
      <c r="F20292"/>
      <c r="G20292"/>
      <c r="H20292"/>
      <c r="I20292"/>
      <c r="J20292"/>
      <c r="K20292" s="2"/>
      <c r="L20292" s="60"/>
    </row>
    <row r="20293" spans="1:12">
      <c r="A20293"/>
      <c r="B20293"/>
      <c r="C20293"/>
      <c r="D20293"/>
      <c r="E20293"/>
      <c r="F20293"/>
      <c r="G20293"/>
      <c r="H20293"/>
      <c r="I20293"/>
      <c r="J20293"/>
      <c r="K20293" s="2"/>
      <c r="L20293" s="60"/>
    </row>
    <row r="20294" spans="1:12">
      <c r="A20294"/>
      <c r="B20294"/>
      <c r="C20294"/>
      <c r="D20294"/>
      <c r="E20294"/>
      <c r="F20294"/>
      <c r="G20294"/>
      <c r="H20294"/>
      <c r="I20294"/>
      <c r="J20294"/>
      <c r="K20294" s="2"/>
      <c r="L20294" s="60"/>
    </row>
    <row r="20295" spans="1:12">
      <c r="A20295"/>
      <c r="B20295"/>
      <c r="C20295"/>
      <c r="D20295"/>
      <c r="E20295"/>
      <c r="F20295"/>
      <c r="G20295"/>
      <c r="H20295"/>
      <c r="I20295"/>
      <c r="J20295"/>
      <c r="K20295" s="2"/>
      <c r="L20295" s="60"/>
    </row>
    <row r="20296" spans="1:12">
      <c r="A20296"/>
      <c r="B20296"/>
      <c r="C20296"/>
      <c r="D20296"/>
      <c r="E20296"/>
      <c r="F20296"/>
      <c r="G20296"/>
      <c r="H20296"/>
      <c r="I20296"/>
      <c r="J20296"/>
      <c r="K20296" s="2"/>
      <c r="L20296" s="60"/>
    </row>
    <row r="20297" spans="1:12">
      <c r="A20297"/>
      <c r="B20297"/>
      <c r="C20297"/>
      <c r="D20297"/>
      <c r="E20297"/>
      <c r="F20297"/>
      <c r="G20297"/>
      <c r="H20297"/>
      <c r="I20297"/>
      <c r="J20297"/>
      <c r="K20297" s="2"/>
      <c r="L20297" s="60"/>
    </row>
    <row r="20298" spans="1:12">
      <c r="A20298"/>
      <c r="B20298"/>
      <c r="C20298"/>
      <c r="D20298"/>
      <c r="E20298"/>
      <c r="F20298"/>
      <c r="G20298"/>
      <c r="H20298"/>
      <c r="I20298"/>
      <c r="J20298"/>
      <c r="K20298" s="2"/>
      <c r="L20298" s="60"/>
    </row>
    <row r="20299" spans="1:12">
      <c r="A20299"/>
      <c r="B20299"/>
      <c r="C20299"/>
      <c r="D20299"/>
      <c r="E20299"/>
      <c r="F20299"/>
      <c r="G20299"/>
      <c r="H20299"/>
      <c r="I20299"/>
      <c r="J20299"/>
      <c r="K20299" s="2"/>
      <c r="L20299" s="60"/>
    </row>
    <row r="20300" spans="1:12">
      <c r="A20300"/>
      <c r="B20300"/>
      <c r="C20300"/>
      <c r="D20300"/>
      <c r="E20300"/>
      <c r="F20300"/>
      <c r="G20300"/>
      <c r="H20300"/>
      <c r="I20300"/>
      <c r="J20300"/>
      <c r="K20300" s="2"/>
      <c r="L20300" s="60"/>
    </row>
    <row r="20301" spans="1:12">
      <c r="A20301"/>
      <c r="B20301"/>
      <c r="C20301"/>
      <c r="D20301"/>
      <c r="E20301"/>
      <c r="F20301"/>
      <c r="G20301"/>
      <c r="H20301"/>
      <c r="I20301"/>
      <c r="J20301"/>
      <c r="K20301" s="2"/>
      <c r="L20301" s="60"/>
    </row>
    <row r="20302" spans="1:12">
      <c r="A20302"/>
      <c r="B20302"/>
      <c r="C20302"/>
      <c r="D20302"/>
      <c r="E20302"/>
      <c r="F20302"/>
      <c r="G20302"/>
      <c r="H20302"/>
      <c r="I20302"/>
      <c r="J20302"/>
      <c r="K20302" s="2"/>
      <c r="L20302" s="60"/>
    </row>
    <row r="20303" spans="1:12">
      <c r="A20303"/>
      <c r="B20303"/>
      <c r="C20303"/>
      <c r="D20303"/>
      <c r="E20303"/>
      <c r="F20303"/>
      <c r="G20303"/>
      <c r="H20303"/>
      <c r="I20303"/>
      <c r="J20303"/>
      <c r="K20303" s="2"/>
      <c r="L20303" s="60"/>
    </row>
    <row r="20304" spans="1:12">
      <c r="A20304"/>
      <c r="B20304"/>
      <c r="C20304"/>
      <c r="D20304"/>
      <c r="E20304"/>
      <c r="F20304"/>
      <c r="G20304"/>
      <c r="H20304"/>
      <c r="I20304"/>
      <c r="J20304"/>
      <c r="K20304" s="2"/>
      <c r="L20304" s="60"/>
    </row>
    <row r="20305" spans="1:12">
      <c r="A20305"/>
      <c r="B20305"/>
      <c r="C20305"/>
      <c r="D20305"/>
      <c r="E20305"/>
      <c r="F20305"/>
      <c r="G20305"/>
      <c r="H20305"/>
      <c r="I20305"/>
      <c r="J20305"/>
      <c r="K20305" s="2"/>
      <c r="L20305" s="60"/>
    </row>
    <row r="20306" spans="1:12">
      <c r="A20306"/>
      <c r="B20306"/>
      <c r="C20306"/>
      <c r="D20306"/>
      <c r="E20306"/>
      <c r="F20306"/>
      <c r="G20306"/>
      <c r="H20306"/>
      <c r="I20306"/>
      <c r="J20306"/>
      <c r="K20306" s="2"/>
      <c r="L20306" s="60"/>
    </row>
    <row r="20307" spans="1:12">
      <c r="A20307"/>
      <c r="B20307"/>
      <c r="C20307"/>
      <c r="D20307"/>
      <c r="E20307"/>
      <c r="F20307"/>
      <c r="G20307"/>
      <c r="H20307"/>
      <c r="I20307"/>
      <c r="J20307"/>
      <c r="K20307" s="2"/>
      <c r="L20307" s="60"/>
    </row>
    <row r="20308" spans="1:12">
      <c r="A20308"/>
      <c r="B20308"/>
      <c r="C20308"/>
      <c r="D20308"/>
      <c r="E20308"/>
      <c r="F20308"/>
      <c r="G20308"/>
      <c r="H20308"/>
      <c r="I20308"/>
      <c r="J20308"/>
      <c r="K20308" s="2"/>
      <c r="L20308" s="60"/>
    </row>
    <row r="20309" spans="1:12">
      <c r="A20309"/>
      <c r="B20309"/>
      <c r="C20309"/>
      <c r="D20309"/>
      <c r="E20309"/>
      <c r="F20309"/>
      <c r="G20309"/>
      <c r="H20309"/>
      <c r="I20309"/>
      <c r="J20309"/>
      <c r="K20309" s="2"/>
      <c r="L20309" s="60"/>
    </row>
    <row r="20310" spans="1:12">
      <c r="A20310"/>
      <c r="B20310"/>
      <c r="C20310"/>
      <c r="D20310"/>
      <c r="E20310"/>
      <c r="F20310"/>
      <c r="G20310"/>
      <c r="H20310"/>
      <c r="I20310"/>
      <c r="J20310"/>
      <c r="K20310" s="2"/>
      <c r="L20310" s="60"/>
    </row>
    <row r="20311" spans="1:12">
      <c r="A20311"/>
      <c r="B20311"/>
      <c r="C20311"/>
      <c r="D20311"/>
      <c r="E20311"/>
      <c r="F20311"/>
      <c r="G20311"/>
      <c r="H20311"/>
      <c r="I20311"/>
      <c r="J20311"/>
      <c r="K20311" s="2"/>
      <c r="L20311" s="60"/>
    </row>
    <row r="20312" spans="1:12">
      <c r="A20312"/>
      <c r="B20312"/>
      <c r="C20312"/>
      <c r="D20312"/>
      <c r="E20312"/>
      <c r="F20312"/>
      <c r="G20312"/>
      <c r="H20312"/>
      <c r="I20312"/>
      <c r="J20312"/>
      <c r="K20312" s="2"/>
      <c r="L20312" s="60"/>
    </row>
    <row r="20313" spans="1:12">
      <c r="A20313"/>
      <c r="B20313"/>
      <c r="C20313"/>
      <c r="D20313"/>
      <c r="E20313"/>
      <c r="F20313"/>
      <c r="G20313"/>
      <c r="H20313"/>
      <c r="I20313"/>
      <c r="J20313"/>
      <c r="K20313" s="2"/>
      <c r="L20313" s="60"/>
    </row>
    <row r="20314" spans="1:12">
      <c r="A20314"/>
      <c r="B20314"/>
      <c r="C20314"/>
      <c r="D20314"/>
      <c r="E20314"/>
      <c r="F20314"/>
      <c r="G20314"/>
      <c r="H20314"/>
      <c r="I20314"/>
      <c r="J20314"/>
      <c r="K20314" s="2"/>
      <c r="L20314" s="60"/>
    </row>
    <row r="20315" spans="1:12">
      <c r="A20315"/>
      <c r="B20315"/>
      <c r="C20315"/>
      <c r="D20315"/>
      <c r="E20315"/>
      <c r="F20315"/>
      <c r="G20315"/>
      <c r="H20315"/>
      <c r="I20315"/>
      <c r="J20315"/>
      <c r="K20315" s="2"/>
      <c r="L20315" s="60"/>
    </row>
    <row r="20316" spans="1:12">
      <c r="A20316"/>
      <c r="B20316"/>
      <c r="C20316"/>
      <c r="D20316"/>
      <c r="E20316"/>
      <c r="F20316"/>
      <c r="G20316"/>
      <c r="H20316"/>
      <c r="I20316"/>
      <c r="J20316"/>
      <c r="K20316" s="2"/>
      <c r="L20316" s="60"/>
    </row>
    <row r="20317" spans="1:12">
      <c r="A20317"/>
      <c r="B20317"/>
      <c r="C20317"/>
      <c r="D20317"/>
      <c r="E20317"/>
      <c r="F20317"/>
      <c r="G20317"/>
      <c r="H20317"/>
      <c r="I20317"/>
      <c r="J20317"/>
      <c r="K20317" s="2"/>
      <c r="L20317" s="60"/>
    </row>
    <row r="20318" spans="1:12">
      <c r="A20318"/>
      <c r="B20318"/>
      <c r="C20318"/>
      <c r="D20318"/>
      <c r="E20318"/>
      <c r="F20318"/>
      <c r="G20318"/>
      <c r="H20318"/>
      <c r="I20318"/>
      <c r="J20318"/>
      <c r="K20318" s="2"/>
      <c r="L20318" s="60"/>
    </row>
    <row r="20319" spans="1:12">
      <c r="A20319"/>
      <c r="B20319"/>
      <c r="C20319"/>
      <c r="D20319"/>
      <c r="E20319"/>
      <c r="F20319"/>
      <c r="G20319"/>
      <c r="H20319"/>
      <c r="I20319"/>
      <c r="J20319"/>
      <c r="K20319" s="2"/>
      <c r="L20319" s="60"/>
    </row>
    <row r="20320" spans="1:12">
      <c r="A20320"/>
      <c r="B20320"/>
      <c r="C20320"/>
      <c r="D20320"/>
      <c r="E20320"/>
      <c r="F20320"/>
      <c r="G20320"/>
      <c r="H20320"/>
      <c r="I20320"/>
      <c r="J20320"/>
      <c r="K20320" s="2"/>
      <c r="L20320" s="60"/>
    </row>
    <row r="20321" spans="1:12">
      <c r="A20321"/>
      <c r="B20321"/>
      <c r="C20321"/>
      <c r="D20321"/>
      <c r="E20321"/>
      <c r="F20321"/>
      <c r="G20321"/>
      <c r="H20321"/>
      <c r="I20321"/>
      <c r="J20321"/>
      <c r="K20321" s="2"/>
      <c r="L20321" s="60"/>
    </row>
    <row r="20322" spans="1:12">
      <c r="A20322"/>
      <c r="B20322"/>
      <c r="C20322"/>
      <c r="D20322"/>
      <c r="E20322"/>
      <c r="F20322"/>
      <c r="G20322"/>
      <c r="H20322"/>
      <c r="I20322"/>
      <c r="J20322"/>
      <c r="K20322" s="2"/>
      <c r="L20322" s="60"/>
    </row>
    <row r="20323" spans="1:12">
      <c r="A20323"/>
      <c r="B20323"/>
      <c r="C20323"/>
      <c r="D20323"/>
      <c r="E20323"/>
      <c r="F20323"/>
      <c r="G20323"/>
      <c r="H20323"/>
      <c r="I20323"/>
      <c r="J20323"/>
      <c r="K20323" s="2"/>
      <c r="L20323" s="60"/>
    </row>
    <row r="20324" spans="1:12">
      <c r="A20324"/>
      <c r="B20324"/>
      <c r="C20324"/>
      <c r="D20324"/>
      <c r="E20324"/>
      <c r="F20324"/>
      <c r="G20324"/>
      <c r="H20324"/>
      <c r="I20324"/>
      <c r="J20324"/>
      <c r="K20324" s="2"/>
      <c r="L20324" s="60"/>
    </row>
    <row r="20325" spans="1:12">
      <c r="A20325"/>
      <c r="B20325"/>
      <c r="C20325"/>
      <c r="D20325"/>
      <c r="E20325"/>
      <c r="F20325"/>
      <c r="G20325"/>
      <c r="H20325"/>
      <c r="I20325"/>
      <c r="J20325"/>
      <c r="K20325" s="2"/>
      <c r="L20325" s="60"/>
    </row>
    <row r="20326" spans="1:12">
      <c r="A20326"/>
      <c r="B20326"/>
      <c r="C20326"/>
      <c r="D20326"/>
      <c r="E20326"/>
      <c r="F20326"/>
      <c r="G20326"/>
      <c r="H20326"/>
      <c r="I20326"/>
      <c r="J20326"/>
      <c r="K20326" s="2"/>
      <c r="L20326" s="60"/>
    </row>
    <row r="20327" spans="1:12">
      <c r="A20327"/>
      <c r="B20327"/>
      <c r="C20327"/>
      <c r="D20327"/>
      <c r="E20327"/>
      <c r="F20327"/>
      <c r="G20327"/>
      <c r="H20327"/>
      <c r="I20327"/>
      <c r="J20327"/>
      <c r="K20327" s="2"/>
      <c r="L20327" s="60"/>
    </row>
    <row r="20328" spans="1:12">
      <c r="A20328"/>
      <c r="B20328"/>
      <c r="C20328"/>
      <c r="D20328"/>
      <c r="E20328"/>
      <c r="F20328"/>
      <c r="G20328"/>
      <c r="H20328"/>
      <c r="I20328"/>
      <c r="J20328"/>
      <c r="K20328" s="2"/>
      <c r="L20328" s="60"/>
    </row>
    <row r="20329" spans="1:12">
      <c r="A20329"/>
      <c r="B20329"/>
      <c r="C20329"/>
      <c r="D20329"/>
      <c r="E20329"/>
      <c r="F20329"/>
      <c r="G20329"/>
      <c r="H20329"/>
      <c r="I20329"/>
      <c r="J20329"/>
      <c r="K20329" s="2"/>
      <c r="L20329" s="60"/>
    </row>
    <row r="20330" spans="1:12">
      <c r="A20330"/>
      <c r="B20330"/>
      <c r="C20330"/>
      <c r="D20330"/>
      <c r="E20330"/>
      <c r="F20330"/>
      <c r="G20330"/>
      <c r="H20330"/>
      <c r="I20330"/>
      <c r="J20330"/>
      <c r="K20330" s="2"/>
      <c r="L20330" s="60"/>
    </row>
    <row r="20331" spans="1:12">
      <c r="A20331"/>
      <c r="B20331"/>
      <c r="C20331"/>
      <c r="D20331"/>
      <c r="E20331"/>
      <c r="F20331"/>
      <c r="G20331"/>
      <c r="H20331"/>
      <c r="I20331"/>
      <c r="J20331"/>
      <c r="K20331" s="2"/>
      <c r="L20331" s="60"/>
    </row>
    <row r="20332" spans="1:12">
      <c r="A20332"/>
      <c r="B20332"/>
      <c r="C20332"/>
      <c r="D20332"/>
      <c r="E20332"/>
      <c r="F20332"/>
      <c r="G20332"/>
      <c r="H20332"/>
      <c r="I20332"/>
      <c r="J20332"/>
      <c r="K20332" s="2"/>
      <c r="L20332" s="60"/>
    </row>
    <row r="20333" spans="1:12">
      <c r="A20333"/>
      <c r="B20333"/>
      <c r="C20333"/>
      <c r="D20333"/>
      <c r="E20333"/>
      <c r="F20333"/>
      <c r="G20333"/>
      <c r="H20333"/>
      <c r="I20333"/>
      <c r="J20333"/>
      <c r="K20333" s="2"/>
      <c r="L20333" s="60"/>
    </row>
    <row r="20334" spans="1:12">
      <c r="A20334"/>
      <c r="B20334"/>
      <c r="C20334"/>
      <c r="D20334"/>
      <c r="E20334"/>
      <c r="F20334"/>
      <c r="G20334"/>
      <c r="H20334"/>
      <c r="I20334"/>
      <c r="J20334"/>
      <c r="K20334" s="2"/>
      <c r="L20334" s="60"/>
    </row>
    <row r="20335" spans="1:12">
      <c r="A20335"/>
      <c r="B20335"/>
      <c r="C20335"/>
      <c r="D20335"/>
      <c r="E20335"/>
      <c r="F20335"/>
      <c r="G20335"/>
      <c r="H20335"/>
      <c r="I20335"/>
      <c r="J20335"/>
      <c r="K20335" s="2"/>
      <c r="L20335" s="60"/>
    </row>
    <row r="20336" spans="1:12">
      <c r="A20336"/>
      <c r="B20336"/>
      <c r="C20336"/>
      <c r="D20336"/>
      <c r="E20336"/>
      <c r="F20336"/>
      <c r="G20336"/>
      <c r="H20336"/>
      <c r="I20336"/>
      <c r="J20336"/>
      <c r="K20336" s="2"/>
      <c r="L20336" s="60"/>
    </row>
    <row r="20337" spans="1:12">
      <c r="A20337"/>
      <c r="B20337"/>
      <c r="C20337"/>
      <c r="D20337"/>
      <c r="E20337"/>
      <c r="F20337"/>
      <c r="G20337"/>
      <c r="H20337"/>
      <c r="I20337"/>
      <c r="J20337"/>
      <c r="K20337" s="2"/>
      <c r="L20337" s="60"/>
    </row>
    <row r="20338" spans="1:12">
      <c r="A20338"/>
      <c r="B20338"/>
      <c r="C20338"/>
      <c r="D20338"/>
      <c r="E20338"/>
      <c r="F20338"/>
      <c r="G20338"/>
      <c r="H20338"/>
      <c r="I20338"/>
      <c r="J20338"/>
      <c r="K20338" s="2"/>
      <c r="L20338" s="60"/>
    </row>
    <row r="20339" spans="1:12">
      <c r="A20339"/>
      <c r="B20339"/>
      <c r="C20339"/>
      <c r="D20339"/>
      <c r="E20339"/>
      <c r="F20339"/>
      <c r="G20339"/>
      <c r="H20339"/>
      <c r="I20339"/>
      <c r="J20339"/>
      <c r="K20339" s="2"/>
      <c r="L20339" s="60"/>
    </row>
    <row r="20340" spans="1:12">
      <c r="A20340"/>
      <c r="B20340"/>
      <c r="C20340"/>
      <c r="D20340"/>
      <c r="E20340"/>
      <c r="F20340"/>
      <c r="G20340"/>
      <c r="H20340"/>
      <c r="I20340"/>
      <c r="J20340"/>
      <c r="K20340" s="2"/>
      <c r="L20340" s="60"/>
    </row>
    <row r="20341" spans="1:12">
      <c r="A20341"/>
      <c r="B20341"/>
      <c r="C20341"/>
      <c r="D20341"/>
      <c r="E20341"/>
      <c r="F20341"/>
      <c r="G20341"/>
      <c r="H20341"/>
      <c r="I20341"/>
      <c r="J20341"/>
      <c r="K20341" s="2"/>
      <c r="L20341" s="60"/>
    </row>
    <row r="20342" spans="1:12">
      <c r="A20342"/>
      <c r="B20342"/>
      <c r="C20342"/>
      <c r="D20342"/>
      <c r="E20342"/>
      <c r="F20342"/>
      <c r="G20342"/>
      <c r="H20342"/>
      <c r="I20342"/>
      <c r="J20342"/>
      <c r="K20342" s="2"/>
      <c r="L20342" s="60"/>
    </row>
    <row r="20343" spans="1:12">
      <c r="A20343"/>
      <c r="B20343"/>
      <c r="C20343"/>
      <c r="D20343"/>
      <c r="E20343"/>
      <c r="F20343"/>
      <c r="G20343"/>
      <c r="H20343"/>
      <c r="I20343"/>
      <c r="J20343"/>
      <c r="K20343" s="2"/>
      <c r="L20343" s="60"/>
    </row>
    <row r="20344" spans="1:12">
      <c r="A20344"/>
      <c r="B20344"/>
      <c r="C20344"/>
      <c r="D20344"/>
      <c r="E20344"/>
      <c r="F20344"/>
      <c r="G20344"/>
      <c r="H20344"/>
      <c r="I20344"/>
      <c r="J20344"/>
      <c r="K20344" s="2"/>
      <c r="L20344" s="60"/>
    </row>
    <row r="20345" spans="1:12">
      <c r="A20345"/>
      <c r="B20345"/>
      <c r="C20345"/>
      <c r="D20345"/>
      <c r="E20345"/>
      <c r="F20345"/>
      <c r="G20345"/>
      <c r="H20345"/>
      <c r="I20345"/>
      <c r="J20345"/>
      <c r="K20345" s="2"/>
      <c r="L20345" s="60"/>
    </row>
    <row r="20346" spans="1:12">
      <c r="A20346"/>
      <c r="B20346"/>
      <c r="C20346"/>
      <c r="D20346"/>
      <c r="E20346"/>
      <c r="F20346"/>
      <c r="G20346"/>
      <c r="H20346"/>
      <c r="I20346"/>
      <c r="J20346"/>
      <c r="K20346" s="2"/>
      <c r="L20346" s="60"/>
    </row>
    <row r="20347" spans="1:12">
      <c r="A20347"/>
      <c r="B20347"/>
      <c r="C20347"/>
      <c r="D20347"/>
      <c r="E20347"/>
      <c r="F20347"/>
      <c r="G20347"/>
      <c r="H20347"/>
      <c r="I20347"/>
      <c r="J20347"/>
      <c r="K20347" s="2"/>
      <c r="L20347" s="60"/>
    </row>
    <row r="20348" spans="1:12">
      <c r="A20348"/>
      <c r="B20348"/>
      <c r="C20348"/>
      <c r="D20348"/>
      <c r="E20348"/>
      <c r="F20348"/>
      <c r="G20348"/>
      <c r="H20348"/>
      <c r="I20348"/>
      <c r="J20348"/>
      <c r="K20348" s="2"/>
      <c r="L20348" s="60"/>
    </row>
    <row r="20349" spans="1:12">
      <c r="A20349"/>
      <c r="B20349"/>
      <c r="C20349"/>
      <c r="D20349"/>
      <c r="E20349"/>
      <c r="F20349"/>
      <c r="G20349"/>
      <c r="H20349"/>
      <c r="I20349"/>
      <c r="J20349"/>
      <c r="K20349" s="2"/>
      <c r="L20349" s="60"/>
    </row>
    <row r="20350" spans="1:12">
      <c r="A20350"/>
      <c r="B20350"/>
      <c r="C20350"/>
      <c r="D20350"/>
      <c r="E20350"/>
      <c r="F20350"/>
      <c r="G20350"/>
      <c r="H20350"/>
      <c r="I20350"/>
      <c r="J20350"/>
      <c r="K20350" s="2"/>
      <c r="L20350" s="60"/>
    </row>
    <row r="20351" spans="1:12">
      <c r="A20351"/>
      <c r="B20351"/>
      <c r="C20351"/>
      <c r="D20351"/>
      <c r="E20351"/>
      <c r="F20351"/>
      <c r="G20351"/>
      <c r="H20351"/>
      <c r="I20351"/>
      <c r="J20351"/>
      <c r="K20351" s="2"/>
      <c r="L20351" s="60"/>
    </row>
    <row r="20352" spans="1:12">
      <c r="A20352"/>
      <c r="B20352"/>
      <c r="C20352"/>
      <c r="D20352"/>
      <c r="E20352"/>
      <c r="F20352"/>
      <c r="G20352"/>
      <c r="H20352"/>
      <c r="I20352"/>
      <c r="J20352"/>
      <c r="K20352" s="2"/>
      <c r="L20352" s="60"/>
    </row>
    <row r="20353" spans="1:12">
      <c r="A20353"/>
      <c r="B20353"/>
      <c r="C20353"/>
      <c r="D20353"/>
      <c r="E20353"/>
      <c r="F20353"/>
      <c r="G20353"/>
      <c r="H20353"/>
      <c r="I20353"/>
      <c r="J20353"/>
      <c r="K20353" s="2"/>
      <c r="L20353" s="60"/>
    </row>
    <row r="20354" spans="1:12">
      <c r="A20354"/>
      <c r="B20354"/>
      <c r="C20354"/>
      <c r="D20354"/>
      <c r="E20354"/>
      <c r="F20354"/>
      <c r="G20354"/>
      <c r="H20354"/>
      <c r="I20354"/>
      <c r="J20354"/>
      <c r="K20354" s="2"/>
      <c r="L20354" s="60"/>
    </row>
    <row r="20355" spans="1:12">
      <c r="A20355"/>
      <c r="B20355"/>
      <c r="C20355"/>
      <c r="D20355"/>
      <c r="E20355"/>
      <c r="F20355"/>
      <c r="G20355"/>
      <c r="H20355"/>
      <c r="I20355"/>
      <c r="J20355"/>
      <c r="K20355" s="2"/>
      <c r="L20355" s="60"/>
    </row>
    <row r="20356" spans="1:12">
      <c r="A20356"/>
      <c r="B20356"/>
      <c r="C20356"/>
      <c r="D20356"/>
      <c r="E20356"/>
      <c r="F20356"/>
      <c r="G20356"/>
      <c r="H20356"/>
      <c r="I20356"/>
      <c r="J20356"/>
      <c r="K20356" s="2"/>
      <c r="L20356" s="60"/>
    </row>
    <row r="20357" spans="1:12">
      <c r="A20357"/>
      <c r="B20357"/>
      <c r="C20357"/>
      <c r="D20357"/>
      <c r="E20357"/>
      <c r="F20357"/>
      <c r="G20357"/>
      <c r="H20357"/>
      <c r="I20357"/>
      <c r="J20357"/>
      <c r="K20357" s="2"/>
      <c r="L20357" s="60"/>
    </row>
    <row r="20358" spans="1:12">
      <c r="A20358"/>
      <c r="B20358"/>
      <c r="C20358"/>
      <c r="D20358"/>
      <c r="E20358"/>
      <c r="F20358"/>
      <c r="G20358"/>
      <c r="H20358"/>
      <c r="I20358"/>
      <c r="J20358"/>
      <c r="K20358" s="2"/>
      <c r="L20358" s="60"/>
    </row>
    <row r="20359" spans="1:12">
      <c r="A20359"/>
      <c r="B20359"/>
      <c r="C20359"/>
      <c r="D20359"/>
      <c r="E20359"/>
      <c r="F20359"/>
      <c r="G20359"/>
      <c r="H20359"/>
      <c r="I20359"/>
      <c r="J20359"/>
      <c r="K20359" s="2"/>
      <c r="L20359" s="60"/>
    </row>
    <row r="20360" spans="1:12">
      <c r="A20360"/>
      <c r="B20360"/>
      <c r="C20360"/>
      <c r="D20360"/>
      <c r="E20360"/>
      <c r="F20360"/>
      <c r="G20360"/>
      <c r="H20360"/>
      <c r="I20360"/>
      <c r="J20360"/>
      <c r="K20360" s="2"/>
      <c r="L20360" s="60"/>
    </row>
    <row r="20361" spans="1:12">
      <c r="A20361"/>
      <c r="B20361"/>
      <c r="C20361"/>
      <c r="D20361"/>
      <c r="E20361"/>
      <c r="F20361"/>
      <c r="G20361"/>
      <c r="H20361"/>
      <c r="I20361"/>
      <c r="J20361"/>
      <c r="K20361" s="2"/>
      <c r="L20361" s="60"/>
    </row>
    <row r="20362" spans="1:12">
      <c r="A20362"/>
      <c r="B20362"/>
      <c r="C20362"/>
      <c r="D20362"/>
      <c r="E20362"/>
      <c r="F20362"/>
      <c r="G20362"/>
      <c r="H20362"/>
      <c r="I20362"/>
      <c r="J20362"/>
      <c r="K20362" s="2"/>
      <c r="L20362" s="60"/>
    </row>
    <row r="20363" spans="1:12">
      <c r="A20363"/>
      <c r="B20363"/>
      <c r="C20363"/>
      <c r="D20363"/>
      <c r="E20363"/>
      <c r="F20363"/>
      <c r="G20363"/>
      <c r="H20363"/>
      <c r="I20363"/>
      <c r="J20363"/>
      <c r="K20363" s="2"/>
      <c r="L20363" s="60"/>
    </row>
    <row r="20364" spans="1:12">
      <c r="A20364"/>
      <c r="B20364"/>
      <c r="C20364"/>
      <c r="D20364"/>
      <c r="E20364"/>
      <c r="F20364"/>
      <c r="G20364"/>
      <c r="H20364"/>
      <c r="I20364"/>
      <c r="J20364"/>
      <c r="K20364" s="2"/>
      <c r="L20364" s="60"/>
    </row>
    <row r="20365" spans="1:12">
      <c r="A20365"/>
      <c r="B20365"/>
      <c r="C20365"/>
      <c r="D20365"/>
      <c r="E20365"/>
      <c r="F20365"/>
      <c r="G20365"/>
      <c r="H20365"/>
      <c r="I20365"/>
      <c r="J20365"/>
      <c r="K20365" s="2"/>
      <c r="L20365" s="60"/>
    </row>
    <row r="20366" spans="1:12">
      <c r="A20366"/>
      <c r="B20366"/>
      <c r="C20366"/>
      <c r="D20366"/>
      <c r="E20366"/>
      <c r="F20366"/>
      <c r="G20366"/>
      <c r="H20366"/>
      <c r="I20366"/>
      <c r="J20366"/>
      <c r="K20366" s="2"/>
      <c r="L20366" s="60"/>
    </row>
    <row r="20367" spans="1:12">
      <c r="A20367"/>
      <c r="B20367"/>
      <c r="C20367"/>
      <c r="D20367"/>
      <c r="E20367"/>
      <c r="F20367"/>
      <c r="G20367"/>
      <c r="H20367"/>
      <c r="I20367"/>
      <c r="J20367"/>
      <c r="K20367" s="2"/>
      <c r="L20367" s="60"/>
    </row>
    <row r="20368" spans="1:12">
      <c r="A20368"/>
      <c r="B20368"/>
      <c r="C20368"/>
      <c r="D20368"/>
      <c r="E20368"/>
      <c r="F20368"/>
      <c r="G20368"/>
      <c r="H20368"/>
      <c r="I20368"/>
      <c r="J20368"/>
      <c r="K20368" s="2"/>
      <c r="L20368" s="60"/>
    </row>
    <row r="20369" spans="1:12">
      <c r="A20369"/>
      <c r="B20369"/>
      <c r="C20369"/>
      <c r="D20369"/>
      <c r="E20369"/>
      <c r="F20369"/>
      <c r="G20369"/>
      <c r="H20369"/>
      <c r="I20369"/>
      <c r="J20369"/>
      <c r="K20369" s="2"/>
      <c r="L20369" s="60"/>
    </row>
    <row r="20370" spans="1:12">
      <c r="A20370"/>
      <c r="B20370"/>
      <c r="C20370"/>
      <c r="D20370"/>
      <c r="E20370"/>
      <c r="F20370"/>
      <c r="G20370"/>
      <c r="H20370"/>
      <c r="I20370"/>
      <c r="J20370"/>
      <c r="K20370" s="2"/>
      <c r="L20370" s="60"/>
    </row>
    <row r="20371" spans="1:12">
      <c r="A20371"/>
      <c r="B20371"/>
      <c r="C20371"/>
      <c r="D20371"/>
      <c r="E20371"/>
      <c r="F20371"/>
      <c r="G20371"/>
      <c r="H20371"/>
      <c r="I20371"/>
      <c r="J20371"/>
      <c r="K20371" s="2"/>
      <c r="L20371" s="60"/>
    </row>
    <row r="20372" spans="1:12">
      <c r="A20372"/>
      <c r="B20372"/>
      <c r="C20372"/>
      <c r="D20372"/>
      <c r="E20372"/>
      <c r="F20372"/>
      <c r="G20372"/>
      <c r="H20372"/>
      <c r="I20372"/>
      <c r="J20372"/>
      <c r="K20372" s="2"/>
      <c r="L20372" s="60"/>
    </row>
    <row r="20373" spans="1:12">
      <c r="A20373"/>
      <c r="B20373"/>
      <c r="C20373"/>
      <c r="D20373"/>
      <c r="E20373"/>
      <c r="F20373"/>
      <c r="G20373"/>
      <c r="H20373"/>
      <c r="I20373"/>
      <c r="J20373"/>
      <c r="K20373" s="2"/>
      <c r="L20373" s="60"/>
    </row>
    <row r="20374" spans="1:12">
      <c r="A20374"/>
      <c r="B20374"/>
      <c r="C20374"/>
      <c r="D20374"/>
      <c r="E20374"/>
      <c r="F20374"/>
      <c r="G20374"/>
      <c r="H20374"/>
      <c r="I20374"/>
      <c r="J20374"/>
      <c r="K20374" s="2"/>
      <c r="L20374" s="60"/>
    </row>
    <row r="20375" spans="1:12">
      <c r="A20375"/>
      <c r="B20375"/>
      <c r="C20375"/>
      <c r="D20375"/>
      <c r="E20375"/>
      <c r="F20375"/>
      <c r="G20375"/>
      <c r="H20375"/>
      <c r="I20375"/>
      <c r="J20375"/>
      <c r="K20375" s="2"/>
      <c r="L20375" s="60"/>
    </row>
    <row r="20376" spans="1:12">
      <c r="A20376"/>
      <c r="B20376"/>
      <c r="C20376"/>
      <c r="D20376"/>
      <c r="E20376"/>
      <c r="F20376"/>
      <c r="G20376"/>
      <c r="H20376"/>
      <c r="I20376"/>
      <c r="J20376"/>
      <c r="K20376" s="2"/>
      <c r="L20376" s="60"/>
    </row>
    <row r="20377" spans="1:12">
      <c r="A20377"/>
      <c r="B20377"/>
      <c r="C20377"/>
      <c r="D20377"/>
      <c r="E20377"/>
      <c r="F20377"/>
      <c r="G20377"/>
      <c r="H20377"/>
      <c r="I20377"/>
      <c r="J20377"/>
      <c r="K20377" s="2"/>
      <c r="L20377" s="60"/>
    </row>
    <row r="20378" spans="1:12">
      <c r="A20378"/>
      <c r="B20378"/>
      <c r="C20378"/>
      <c r="D20378"/>
      <c r="E20378"/>
      <c r="F20378"/>
      <c r="G20378"/>
      <c r="H20378"/>
      <c r="I20378"/>
      <c r="J20378"/>
      <c r="K20378" s="2"/>
      <c r="L20378" s="60"/>
    </row>
    <row r="20379" spans="1:12">
      <c r="A20379"/>
      <c r="B20379"/>
      <c r="C20379"/>
      <c r="D20379"/>
      <c r="E20379"/>
      <c r="F20379"/>
      <c r="G20379"/>
      <c r="H20379"/>
      <c r="I20379"/>
      <c r="J20379"/>
      <c r="K20379" s="2"/>
      <c r="L20379" s="60"/>
    </row>
    <row r="20380" spans="1:12">
      <c r="A20380"/>
      <c r="B20380"/>
      <c r="C20380"/>
      <c r="D20380"/>
      <c r="E20380"/>
      <c r="F20380"/>
      <c r="G20380"/>
      <c r="H20380"/>
      <c r="I20380"/>
      <c r="J20380"/>
      <c r="K20380" s="2"/>
      <c r="L20380" s="60"/>
    </row>
    <row r="20381" spans="1:12">
      <c r="A20381"/>
      <c r="B20381"/>
      <c r="C20381"/>
      <c r="D20381"/>
      <c r="E20381"/>
      <c r="F20381"/>
      <c r="G20381"/>
      <c r="H20381"/>
      <c r="I20381"/>
      <c r="J20381"/>
      <c r="K20381" s="2"/>
      <c r="L20381" s="60"/>
    </row>
    <row r="20382" spans="1:12">
      <c r="A20382"/>
      <c r="B20382"/>
      <c r="C20382"/>
      <c r="D20382"/>
      <c r="E20382"/>
      <c r="F20382"/>
      <c r="G20382"/>
      <c r="H20382"/>
      <c r="I20382"/>
      <c r="J20382"/>
      <c r="K20382" s="2"/>
      <c r="L20382" s="60"/>
    </row>
    <row r="20383" spans="1:12">
      <c r="A20383"/>
      <c r="B20383"/>
      <c r="C20383"/>
      <c r="D20383"/>
      <c r="E20383"/>
      <c r="F20383"/>
      <c r="G20383"/>
      <c r="H20383"/>
      <c r="I20383"/>
      <c r="J20383"/>
      <c r="K20383" s="2"/>
      <c r="L20383" s="60"/>
    </row>
    <row r="20384" spans="1:12">
      <c r="A20384"/>
      <c r="B20384"/>
      <c r="C20384"/>
      <c r="D20384"/>
      <c r="E20384"/>
      <c r="F20384"/>
      <c r="G20384"/>
      <c r="H20384"/>
      <c r="I20384"/>
      <c r="J20384"/>
      <c r="K20384" s="2"/>
      <c r="L20384" s="60"/>
    </row>
    <row r="20385" spans="1:12">
      <c r="A20385"/>
      <c r="B20385"/>
      <c r="C20385"/>
      <c r="D20385"/>
      <c r="E20385"/>
      <c r="F20385"/>
      <c r="G20385"/>
      <c r="H20385"/>
      <c r="I20385"/>
      <c r="J20385"/>
      <c r="K20385" s="2"/>
      <c r="L20385" s="60"/>
    </row>
    <row r="20386" spans="1:12">
      <c r="A20386"/>
      <c r="B20386"/>
      <c r="C20386"/>
      <c r="D20386"/>
      <c r="E20386"/>
      <c r="F20386"/>
      <c r="G20386"/>
      <c r="H20386"/>
      <c r="I20386"/>
      <c r="J20386"/>
      <c r="K20386" s="2"/>
      <c r="L20386" s="60"/>
    </row>
    <row r="20387" spans="1:12">
      <c r="A20387"/>
      <c r="B20387"/>
      <c r="C20387"/>
      <c r="D20387"/>
      <c r="E20387"/>
      <c r="F20387"/>
      <c r="G20387"/>
      <c r="H20387"/>
      <c r="I20387"/>
      <c r="J20387"/>
      <c r="K20387" s="2"/>
      <c r="L20387" s="60"/>
    </row>
    <row r="20388" spans="1:12">
      <c r="A20388"/>
      <c r="B20388"/>
      <c r="C20388"/>
      <c r="D20388"/>
      <c r="E20388"/>
      <c r="F20388"/>
      <c r="G20388"/>
      <c r="H20388"/>
      <c r="I20388"/>
      <c r="J20388"/>
      <c r="K20388" s="2"/>
      <c r="L20388" s="60"/>
    </row>
    <row r="20389" spans="1:12">
      <c r="A20389"/>
      <c r="B20389"/>
      <c r="C20389"/>
      <c r="D20389"/>
      <c r="E20389"/>
      <c r="F20389"/>
      <c r="G20389"/>
      <c r="H20389"/>
      <c r="I20389"/>
      <c r="J20389"/>
      <c r="K20389" s="2"/>
      <c r="L20389" s="60"/>
    </row>
    <row r="20390" spans="1:12">
      <c r="A20390"/>
      <c r="B20390"/>
      <c r="C20390"/>
      <c r="D20390"/>
      <c r="E20390"/>
      <c r="F20390"/>
      <c r="G20390"/>
      <c r="H20390"/>
      <c r="I20390"/>
      <c r="J20390"/>
      <c r="K20390" s="2"/>
      <c r="L20390" s="60"/>
    </row>
    <row r="20391" spans="1:12">
      <c r="A20391"/>
      <c r="B20391"/>
      <c r="C20391"/>
      <c r="D20391"/>
      <c r="E20391"/>
      <c r="F20391"/>
      <c r="G20391"/>
      <c r="H20391"/>
      <c r="I20391"/>
      <c r="J20391"/>
      <c r="K20391" s="2"/>
      <c r="L20391" s="60"/>
    </row>
    <row r="20392" spans="1:12">
      <c r="A20392"/>
      <c r="B20392"/>
      <c r="C20392"/>
      <c r="D20392"/>
      <c r="E20392"/>
      <c r="F20392"/>
      <c r="G20392"/>
      <c r="H20392"/>
      <c r="I20392"/>
      <c r="J20392"/>
      <c r="K20392" s="2"/>
      <c r="L20392" s="60"/>
    </row>
    <row r="20393" spans="1:12">
      <c r="A20393"/>
      <c r="B20393"/>
      <c r="C20393"/>
      <c r="D20393"/>
      <c r="E20393"/>
      <c r="F20393"/>
      <c r="G20393"/>
      <c r="H20393"/>
      <c r="I20393"/>
      <c r="J20393"/>
      <c r="K20393" s="2"/>
      <c r="L20393" s="60"/>
    </row>
    <row r="20394" spans="1:12">
      <c r="A20394"/>
      <c r="B20394"/>
      <c r="C20394"/>
      <c r="D20394"/>
      <c r="E20394"/>
      <c r="F20394"/>
      <c r="G20394"/>
      <c r="H20394"/>
      <c r="I20394"/>
      <c r="J20394"/>
      <c r="K20394" s="2"/>
      <c r="L20394" s="60"/>
    </row>
    <row r="20395" spans="1:12">
      <c r="A20395"/>
      <c r="B20395"/>
      <c r="C20395"/>
      <c r="D20395"/>
      <c r="E20395"/>
      <c r="F20395"/>
      <c r="G20395"/>
      <c r="H20395"/>
      <c r="I20395"/>
      <c r="J20395"/>
      <c r="K20395" s="2"/>
      <c r="L20395" s="60"/>
    </row>
    <row r="20396" spans="1:12">
      <c r="A20396"/>
      <c r="B20396"/>
      <c r="C20396"/>
      <c r="D20396"/>
      <c r="E20396"/>
      <c r="F20396"/>
      <c r="G20396"/>
      <c r="H20396"/>
      <c r="I20396"/>
      <c r="J20396"/>
      <c r="K20396" s="2"/>
      <c r="L20396" s="60"/>
    </row>
    <row r="20397" spans="1:12">
      <c r="A20397"/>
      <c r="B20397"/>
      <c r="C20397"/>
      <c r="D20397"/>
      <c r="E20397"/>
      <c r="F20397"/>
      <c r="G20397"/>
      <c r="H20397"/>
      <c r="I20397"/>
      <c r="J20397"/>
      <c r="K20397" s="2"/>
      <c r="L20397" s="60"/>
    </row>
    <row r="20398" spans="1:12">
      <c r="A20398"/>
      <c r="B20398"/>
      <c r="C20398"/>
      <c r="D20398"/>
      <c r="E20398"/>
      <c r="F20398"/>
      <c r="G20398"/>
      <c r="H20398"/>
      <c r="I20398"/>
      <c r="J20398"/>
      <c r="K20398" s="2"/>
      <c r="L20398" s="60"/>
    </row>
    <row r="20399" spans="1:12">
      <c r="A20399"/>
      <c r="B20399"/>
      <c r="C20399"/>
      <c r="D20399"/>
      <c r="E20399"/>
      <c r="F20399"/>
      <c r="G20399"/>
      <c r="H20399"/>
      <c r="I20399"/>
      <c r="J20399"/>
      <c r="K20399" s="2"/>
      <c r="L20399" s="60"/>
    </row>
    <row r="20400" spans="1:12">
      <c r="A20400"/>
      <c r="B20400"/>
      <c r="C20400"/>
      <c r="D20400"/>
      <c r="E20400"/>
      <c r="F20400"/>
      <c r="G20400"/>
      <c r="H20400"/>
      <c r="I20400"/>
      <c r="J20400"/>
      <c r="K20400" s="2"/>
      <c r="L20400" s="60"/>
    </row>
    <row r="20401" spans="1:12">
      <c r="A20401"/>
      <c r="B20401"/>
      <c r="C20401"/>
      <c r="D20401"/>
      <c r="E20401"/>
      <c r="F20401"/>
      <c r="G20401"/>
      <c r="H20401"/>
      <c r="I20401"/>
      <c r="J20401"/>
      <c r="K20401" s="2"/>
      <c r="L20401" s="60"/>
    </row>
    <row r="20402" spans="1:12">
      <c r="A20402"/>
      <c r="B20402"/>
      <c r="C20402"/>
      <c r="D20402"/>
      <c r="E20402"/>
      <c r="F20402"/>
      <c r="G20402"/>
      <c r="H20402"/>
      <c r="I20402"/>
      <c r="J20402"/>
      <c r="K20402" s="2"/>
      <c r="L20402" s="60"/>
    </row>
    <row r="20403" spans="1:12">
      <c r="A20403"/>
      <c r="B20403"/>
      <c r="C20403"/>
      <c r="D20403"/>
      <c r="E20403"/>
      <c r="F20403"/>
      <c r="G20403"/>
      <c r="H20403"/>
      <c r="I20403"/>
      <c r="J20403"/>
      <c r="K20403" s="2"/>
      <c r="L20403" s="60"/>
    </row>
    <row r="20404" spans="1:12">
      <c r="A20404"/>
      <c r="B20404"/>
      <c r="C20404"/>
      <c r="D20404"/>
      <c r="E20404"/>
      <c r="F20404"/>
      <c r="G20404"/>
      <c r="H20404"/>
      <c r="I20404"/>
      <c r="J20404"/>
      <c r="K20404" s="2"/>
      <c r="L20404" s="60"/>
    </row>
    <row r="20405" spans="1:12">
      <c r="A20405"/>
      <c r="B20405"/>
      <c r="C20405"/>
      <c r="D20405"/>
      <c r="E20405"/>
      <c r="F20405"/>
      <c r="G20405"/>
      <c r="H20405"/>
      <c r="I20405"/>
      <c r="J20405"/>
      <c r="K20405" s="2"/>
      <c r="L20405" s="60"/>
    </row>
    <row r="20406" spans="1:12">
      <c r="A20406"/>
      <c r="B20406"/>
      <c r="C20406"/>
      <c r="D20406"/>
      <c r="E20406"/>
      <c r="F20406"/>
      <c r="G20406"/>
      <c r="H20406"/>
      <c r="I20406"/>
      <c r="J20406"/>
      <c r="K20406" s="2"/>
      <c r="L20406" s="60"/>
    </row>
    <row r="20407" spans="1:12">
      <c r="A20407"/>
      <c r="B20407"/>
      <c r="C20407"/>
      <c r="D20407"/>
      <c r="E20407"/>
      <c r="F20407"/>
      <c r="G20407"/>
      <c r="H20407"/>
      <c r="I20407"/>
      <c r="J20407"/>
      <c r="K20407" s="2"/>
      <c r="L20407" s="60"/>
    </row>
    <row r="20408" spans="1:12">
      <c r="A20408"/>
      <c r="B20408"/>
      <c r="C20408"/>
      <c r="D20408"/>
      <c r="E20408"/>
      <c r="F20408"/>
      <c r="G20408"/>
      <c r="H20408"/>
      <c r="I20408"/>
      <c r="J20408"/>
      <c r="K20408" s="2"/>
      <c r="L20408" s="60"/>
    </row>
    <row r="20409" spans="1:12">
      <c r="A20409"/>
      <c r="B20409"/>
      <c r="C20409"/>
      <c r="D20409"/>
      <c r="E20409"/>
      <c r="F20409"/>
      <c r="G20409"/>
      <c r="H20409"/>
      <c r="I20409"/>
      <c r="J20409"/>
      <c r="K20409" s="2"/>
      <c r="L20409" s="60"/>
    </row>
    <row r="20410" spans="1:12">
      <c r="A20410"/>
      <c r="B20410"/>
      <c r="C20410"/>
      <c r="D20410"/>
      <c r="E20410"/>
      <c r="F20410"/>
      <c r="G20410"/>
      <c r="H20410"/>
      <c r="I20410"/>
      <c r="J20410"/>
      <c r="K20410" s="2"/>
      <c r="L20410" s="60"/>
    </row>
    <row r="20411" spans="1:12">
      <c r="A20411"/>
      <c r="B20411"/>
      <c r="C20411"/>
      <c r="D20411"/>
      <c r="E20411"/>
      <c r="F20411"/>
      <c r="G20411"/>
      <c r="H20411"/>
      <c r="I20411"/>
      <c r="J20411"/>
      <c r="K20411" s="2"/>
      <c r="L20411" s="60"/>
    </row>
    <row r="20412" spans="1:12">
      <c r="A20412"/>
      <c r="B20412"/>
      <c r="C20412"/>
      <c r="D20412"/>
      <c r="E20412"/>
      <c r="F20412"/>
      <c r="G20412"/>
      <c r="H20412"/>
      <c r="I20412"/>
      <c r="J20412"/>
      <c r="K20412" s="2"/>
      <c r="L20412" s="60"/>
    </row>
    <row r="20413" spans="1:12">
      <c r="A20413"/>
      <c r="B20413"/>
      <c r="C20413"/>
      <c r="D20413"/>
      <c r="E20413"/>
      <c r="F20413"/>
      <c r="G20413"/>
      <c r="H20413"/>
      <c r="I20413"/>
      <c r="J20413"/>
      <c r="K20413" s="2"/>
      <c r="L20413" s="60"/>
    </row>
    <row r="20414" spans="1:12">
      <c r="A20414"/>
      <c r="B20414"/>
      <c r="C20414"/>
      <c r="D20414"/>
      <c r="E20414"/>
      <c r="F20414"/>
      <c r="G20414"/>
      <c r="H20414"/>
      <c r="I20414"/>
      <c r="J20414"/>
      <c r="K20414" s="2"/>
      <c r="L20414" s="60"/>
    </row>
    <row r="20415" spans="1:12">
      <c r="A20415"/>
      <c r="B20415"/>
      <c r="C20415"/>
      <c r="D20415"/>
      <c r="E20415"/>
      <c r="F20415"/>
      <c r="G20415"/>
      <c r="H20415"/>
      <c r="I20415"/>
      <c r="J20415"/>
      <c r="K20415" s="2"/>
      <c r="L20415" s="60"/>
    </row>
    <row r="20416" spans="1:12">
      <c r="A20416"/>
      <c r="B20416"/>
      <c r="C20416"/>
      <c r="D20416"/>
      <c r="E20416"/>
      <c r="F20416"/>
      <c r="G20416"/>
      <c r="H20416"/>
      <c r="I20416"/>
      <c r="J20416"/>
      <c r="K20416" s="2"/>
      <c r="L20416" s="60"/>
    </row>
    <row r="20417" spans="1:12">
      <c r="A20417"/>
      <c r="B20417"/>
      <c r="C20417"/>
      <c r="D20417"/>
      <c r="E20417"/>
      <c r="F20417"/>
      <c r="G20417"/>
      <c r="H20417"/>
      <c r="I20417"/>
      <c r="J20417"/>
      <c r="K20417" s="2"/>
      <c r="L20417" s="60"/>
    </row>
    <row r="20418" spans="1:12">
      <c r="A20418"/>
      <c r="B20418"/>
      <c r="C20418"/>
      <c r="D20418"/>
      <c r="E20418"/>
      <c r="F20418"/>
      <c r="G20418"/>
      <c r="H20418"/>
      <c r="I20418"/>
      <c r="J20418"/>
      <c r="K20418" s="2"/>
      <c r="L20418" s="60"/>
    </row>
    <row r="20419" spans="1:12">
      <c r="A20419"/>
      <c r="B20419"/>
      <c r="C20419"/>
      <c r="D20419"/>
      <c r="E20419"/>
      <c r="F20419"/>
      <c r="G20419"/>
      <c r="H20419"/>
      <c r="I20419"/>
      <c r="J20419"/>
      <c r="K20419" s="2"/>
      <c r="L20419" s="60"/>
    </row>
    <row r="20420" spans="1:12">
      <c r="A20420"/>
      <c r="B20420"/>
      <c r="C20420"/>
      <c r="D20420"/>
      <c r="E20420"/>
      <c r="F20420"/>
      <c r="G20420"/>
      <c r="H20420"/>
      <c r="I20420"/>
      <c r="J20420"/>
      <c r="K20420" s="2"/>
      <c r="L20420" s="60"/>
    </row>
    <row r="20421" spans="1:12">
      <c r="A20421"/>
      <c r="B20421"/>
      <c r="C20421"/>
      <c r="D20421"/>
      <c r="E20421"/>
      <c r="F20421"/>
      <c r="G20421"/>
      <c r="H20421"/>
      <c r="I20421"/>
      <c r="J20421"/>
      <c r="K20421" s="2"/>
      <c r="L20421" s="60"/>
    </row>
    <row r="20422" spans="1:12">
      <c r="A20422"/>
      <c r="B20422"/>
      <c r="C20422"/>
      <c r="D20422"/>
      <c r="E20422"/>
      <c r="F20422"/>
      <c r="G20422"/>
      <c r="H20422"/>
      <c r="I20422"/>
      <c r="J20422"/>
      <c r="K20422" s="2"/>
      <c r="L20422" s="60"/>
    </row>
    <row r="20423" spans="1:12">
      <c r="A20423"/>
      <c r="B20423"/>
      <c r="C20423"/>
      <c r="D20423"/>
      <c r="E20423"/>
      <c r="F20423"/>
      <c r="G20423"/>
      <c r="H20423"/>
      <c r="I20423"/>
      <c r="J20423"/>
      <c r="K20423" s="2"/>
      <c r="L20423" s="60"/>
    </row>
    <row r="20424" spans="1:12">
      <c r="A20424"/>
      <c r="B20424"/>
      <c r="C20424"/>
      <c r="D20424"/>
      <c r="E20424"/>
      <c r="F20424"/>
      <c r="G20424"/>
      <c r="H20424"/>
      <c r="I20424"/>
      <c r="J20424"/>
      <c r="K20424" s="2"/>
      <c r="L20424" s="60"/>
    </row>
    <row r="20425" spans="1:12">
      <c r="A20425"/>
      <c r="B20425"/>
      <c r="C20425"/>
      <c r="D20425"/>
      <c r="E20425"/>
      <c r="F20425"/>
      <c r="G20425"/>
      <c r="H20425"/>
      <c r="I20425"/>
      <c r="J20425"/>
      <c r="K20425" s="2"/>
      <c r="L20425" s="60"/>
    </row>
    <row r="20426" spans="1:12">
      <c r="A20426"/>
      <c r="B20426"/>
      <c r="C20426"/>
      <c r="D20426"/>
      <c r="E20426"/>
      <c r="F20426"/>
      <c r="G20426"/>
      <c r="H20426"/>
      <c r="I20426"/>
      <c r="J20426"/>
      <c r="K20426" s="2"/>
      <c r="L20426" s="60"/>
    </row>
    <row r="20427" spans="1:12">
      <c r="A20427"/>
      <c r="B20427"/>
      <c r="C20427"/>
      <c r="D20427"/>
      <c r="E20427"/>
      <c r="F20427"/>
      <c r="G20427"/>
      <c r="H20427"/>
      <c r="I20427"/>
      <c r="J20427"/>
      <c r="K20427" s="2"/>
      <c r="L20427" s="60"/>
    </row>
    <row r="20428" spans="1:12">
      <c r="A20428"/>
      <c r="B20428"/>
      <c r="C20428"/>
      <c r="D20428"/>
      <c r="E20428"/>
      <c r="F20428"/>
      <c r="G20428"/>
      <c r="H20428"/>
      <c r="I20428"/>
      <c r="J20428"/>
      <c r="K20428" s="2"/>
      <c r="L20428" s="60"/>
    </row>
    <row r="20429" spans="1:12">
      <c r="A20429"/>
      <c r="B20429"/>
      <c r="C20429"/>
      <c r="D20429"/>
      <c r="E20429"/>
      <c r="F20429"/>
      <c r="G20429"/>
      <c r="H20429"/>
      <c r="I20429"/>
      <c r="J20429"/>
      <c r="K20429" s="2"/>
      <c r="L20429" s="60"/>
    </row>
    <row r="20430" spans="1:12">
      <c r="A20430"/>
      <c r="B20430"/>
      <c r="C20430"/>
      <c r="D20430"/>
      <c r="E20430"/>
      <c r="F20430"/>
      <c r="G20430"/>
      <c r="H20430"/>
      <c r="I20430"/>
      <c r="J20430"/>
      <c r="K20430" s="2"/>
      <c r="L20430" s="60"/>
    </row>
    <row r="20431" spans="1:12">
      <c r="A20431"/>
      <c r="B20431"/>
      <c r="C20431"/>
      <c r="D20431"/>
      <c r="E20431"/>
      <c r="F20431"/>
      <c r="G20431"/>
      <c r="H20431"/>
      <c r="I20431"/>
      <c r="J20431"/>
      <c r="K20431" s="2"/>
      <c r="L20431" s="60"/>
    </row>
    <row r="20432" spans="1:12">
      <c r="A20432"/>
      <c r="B20432"/>
      <c r="C20432"/>
      <c r="D20432"/>
      <c r="E20432"/>
      <c r="F20432"/>
      <c r="G20432"/>
      <c r="H20432"/>
      <c r="I20432"/>
      <c r="J20432"/>
      <c r="K20432" s="2"/>
      <c r="L20432" s="60"/>
    </row>
    <row r="20433" spans="1:12">
      <c r="A20433"/>
      <c r="B20433"/>
      <c r="C20433"/>
      <c r="D20433"/>
      <c r="E20433"/>
      <c r="F20433"/>
      <c r="G20433"/>
      <c r="H20433"/>
      <c r="I20433"/>
      <c r="J20433"/>
      <c r="K20433" s="2"/>
      <c r="L20433" s="60"/>
    </row>
    <row r="20434" spans="1:12">
      <c r="A20434"/>
      <c r="B20434"/>
      <c r="C20434"/>
      <c r="D20434"/>
      <c r="E20434"/>
      <c r="F20434"/>
      <c r="G20434"/>
      <c r="H20434"/>
      <c r="I20434"/>
      <c r="J20434"/>
      <c r="K20434" s="2"/>
      <c r="L20434" s="60"/>
    </row>
    <row r="20435" spans="1:12">
      <c r="A20435"/>
      <c r="B20435"/>
      <c r="C20435"/>
      <c r="D20435"/>
      <c r="E20435"/>
      <c r="F20435"/>
      <c r="G20435"/>
      <c r="H20435"/>
      <c r="I20435"/>
      <c r="J20435"/>
      <c r="K20435" s="2"/>
      <c r="L20435" s="60"/>
    </row>
    <row r="20436" spans="1:12">
      <c r="A20436"/>
      <c r="B20436"/>
      <c r="C20436"/>
      <c r="D20436"/>
      <c r="E20436"/>
      <c r="F20436"/>
      <c r="G20436"/>
      <c r="H20436"/>
      <c r="I20436"/>
      <c r="J20436"/>
      <c r="K20436" s="2"/>
      <c r="L20436" s="60"/>
    </row>
    <row r="20437" spans="1:12">
      <c r="A20437"/>
      <c r="B20437"/>
      <c r="C20437"/>
      <c r="D20437"/>
      <c r="E20437"/>
      <c r="F20437"/>
      <c r="G20437"/>
      <c r="H20437"/>
      <c r="I20437"/>
      <c r="J20437"/>
      <c r="K20437" s="2"/>
      <c r="L20437" s="60"/>
    </row>
    <row r="20438" spans="1:12">
      <c r="A20438"/>
      <c r="B20438"/>
      <c r="C20438"/>
      <c r="D20438"/>
      <c r="E20438"/>
      <c r="F20438"/>
      <c r="G20438"/>
      <c r="H20438"/>
      <c r="I20438"/>
      <c r="J20438"/>
      <c r="K20438" s="2"/>
      <c r="L20438" s="60"/>
    </row>
    <row r="20439" spans="1:12">
      <c r="A20439"/>
      <c r="B20439"/>
      <c r="C20439"/>
      <c r="D20439"/>
      <c r="E20439"/>
      <c r="F20439"/>
      <c r="G20439"/>
      <c r="H20439"/>
      <c r="I20439"/>
      <c r="J20439"/>
      <c r="K20439" s="2"/>
      <c r="L20439" s="60"/>
    </row>
    <row r="20440" spans="1:12">
      <c r="A20440"/>
      <c r="B20440"/>
      <c r="C20440"/>
      <c r="D20440"/>
      <c r="E20440"/>
      <c r="F20440"/>
      <c r="G20440"/>
      <c r="H20440"/>
      <c r="I20440"/>
      <c r="J20440"/>
      <c r="K20440" s="2"/>
      <c r="L20440" s="60"/>
    </row>
    <row r="20441" spans="1:12">
      <c r="A20441"/>
      <c r="B20441"/>
      <c r="C20441"/>
      <c r="D20441"/>
      <c r="E20441"/>
      <c r="F20441"/>
      <c r="G20441"/>
      <c r="H20441"/>
      <c r="I20441"/>
      <c r="J20441"/>
      <c r="K20441" s="2"/>
      <c r="L20441" s="60"/>
    </row>
    <row r="20442" spans="1:12">
      <c r="A20442"/>
      <c r="B20442"/>
      <c r="C20442"/>
      <c r="D20442"/>
      <c r="E20442"/>
      <c r="F20442"/>
      <c r="G20442"/>
      <c r="H20442"/>
      <c r="I20442"/>
      <c r="J20442"/>
      <c r="K20442" s="2"/>
      <c r="L20442" s="60"/>
    </row>
    <row r="20443" spans="1:12">
      <c r="A20443"/>
      <c r="B20443"/>
      <c r="C20443"/>
      <c r="D20443"/>
      <c r="E20443"/>
      <c r="F20443"/>
      <c r="G20443"/>
      <c r="H20443"/>
      <c r="I20443"/>
      <c r="J20443"/>
      <c r="K20443" s="2"/>
      <c r="L20443" s="60"/>
    </row>
    <row r="20444" spans="1:12">
      <c r="A20444"/>
      <c r="B20444"/>
      <c r="C20444"/>
      <c r="D20444"/>
      <c r="E20444"/>
      <c r="F20444"/>
      <c r="G20444"/>
      <c r="H20444"/>
      <c r="I20444"/>
      <c r="J20444"/>
      <c r="K20444" s="2"/>
      <c r="L20444" s="60"/>
    </row>
    <row r="20445" spans="1:12">
      <c r="A20445"/>
      <c r="B20445"/>
      <c r="C20445"/>
      <c r="D20445"/>
      <c r="E20445"/>
      <c r="F20445"/>
      <c r="G20445"/>
      <c r="H20445"/>
      <c r="I20445"/>
      <c r="J20445"/>
      <c r="K20445" s="2"/>
      <c r="L20445" s="60"/>
    </row>
    <row r="20446" spans="1:12">
      <c r="A20446"/>
      <c r="B20446"/>
      <c r="C20446"/>
      <c r="D20446"/>
      <c r="E20446"/>
      <c r="F20446"/>
      <c r="G20446"/>
      <c r="H20446"/>
      <c r="I20446"/>
      <c r="J20446"/>
      <c r="K20446" s="2"/>
      <c r="L20446" s="60"/>
    </row>
    <row r="20447" spans="1:12">
      <c r="A20447"/>
      <c r="B20447"/>
      <c r="C20447"/>
      <c r="D20447"/>
      <c r="E20447"/>
      <c r="F20447"/>
      <c r="G20447"/>
      <c r="H20447"/>
      <c r="I20447"/>
      <c r="J20447"/>
      <c r="K20447" s="2"/>
      <c r="L20447" s="60"/>
    </row>
    <row r="20448" spans="1:12">
      <c r="A20448"/>
      <c r="B20448"/>
      <c r="C20448"/>
      <c r="D20448"/>
      <c r="E20448"/>
      <c r="F20448"/>
      <c r="G20448"/>
      <c r="H20448"/>
      <c r="I20448"/>
      <c r="J20448"/>
      <c r="K20448" s="2"/>
      <c r="L20448" s="60"/>
    </row>
    <row r="20449" spans="1:12">
      <c r="A20449"/>
      <c r="B20449"/>
      <c r="C20449"/>
      <c r="D20449"/>
      <c r="E20449"/>
      <c r="F20449"/>
      <c r="G20449"/>
      <c r="H20449"/>
      <c r="I20449"/>
      <c r="J20449"/>
      <c r="K20449" s="2"/>
      <c r="L20449" s="60"/>
    </row>
    <row r="20450" spans="1:12">
      <c r="A20450"/>
      <c r="B20450"/>
      <c r="C20450"/>
      <c r="D20450"/>
      <c r="E20450"/>
      <c r="F20450"/>
      <c r="G20450"/>
      <c r="H20450"/>
      <c r="I20450"/>
      <c r="J20450"/>
      <c r="K20450" s="2"/>
      <c r="L20450" s="60"/>
    </row>
    <row r="20451" spans="1:12">
      <c r="A20451"/>
      <c r="B20451"/>
      <c r="C20451"/>
      <c r="D20451"/>
      <c r="E20451"/>
      <c r="F20451"/>
      <c r="G20451"/>
      <c r="H20451"/>
      <c r="I20451"/>
      <c r="J20451"/>
      <c r="K20451" s="2"/>
      <c r="L20451" s="60"/>
    </row>
    <row r="20452" spans="1:12">
      <c r="A20452"/>
      <c r="B20452"/>
      <c r="C20452"/>
      <c r="D20452"/>
      <c r="E20452"/>
      <c r="F20452"/>
      <c r="G20452"/>
      <c r="H20452"/>
      <c r="I20452"/>
      <c r="J20452"/>
      <c r="K20452" s="2"/>
      <c r="L20452" s="60"/>
    </row>
    <row r="20453" spans="1:12">
      <c r="A20453"/>
      <c r="B20453"/>
      <c r="C20453"/>
      <c r="D20453"/>
      <c r="E20453"/>
      <c r="F20453"/>
      <c r="G20453"/>
      <c r="H20453"/>
      <c r="I20453"/>
      <c r="J20453"/>
      <c r="K20453" s="2"/>
      <c r="L20453" s="60"/>
    </row>
    <row r="20454" spans="1:12">
      <c r="A20454"/>
      <c r="B20454"/>
      <c r="C20454"/>
      <c r="D20454"/>
      <c r="E20454"/>
      <c r="F20454"/>
      <c r="G20454"/>
      <c r="H20454"/>
      <c r="I20454"/>
      <c r="J20454"/>
      <c r="K20454" s="2"/>
      <c r="L20454" s="60"/>
    </row>
    <row r="20455" spans="1:12">
      <c r="A20455"/>
      <c r="B20455"/>
      <c r="C20455"/>
      <c r="D20455"/>
      <c r="E20455"/>
      <c r="F20455"/>
      <c r="G20455"/>
      <c r="H20455"/>
      <c r="I20455"/>
      <c r="J20455"/>
      <c r="K20455" s="2"/>
      <c r="L20455" s="60"/>
    </row>
    <row r="20456" spans="1:12">
      <c r="A20456"/>
      <c r="B20456"/>
      <c r="C20456"/>
      <c r="D20456"/>
      <c r="E20456"/>
      <c r="F20456"/>
      <c r="G20456"/>
      <c r="H20456"/>
      <c r="I20456"/>
      <c r="J20456"/>
      <c r="K20456" s="2"/>
      <c r="L20456" s="60"/>
    </row>
    <row r="20457" spans="1:12">
      <c r="A20457"/>
      <c r="B20457"/>
      <c r="C20457"/>
      <c r="D20457"/>
      <c r="E20457"/>
      <c r="F20457"/>
      <c r="G20457"/>
      <c r="H20457"/>
      <c r="I20457"/>
      <c r="J20457"/>
      <c r="K20457" s="2"/>
      <c r="L20457" s="60"/>
    </row>
    <row r="20458" spans="1:12">
      <c r="A20458"/>
      <c r="B20458"/>
      <c r="C20458"/>
      <c r="D20458"/>
      <c r="E20458"/>
      <c r="F20458"/>
      <c r="G20458"/>
      <c r="H20458"/>
      <c r="I20458"/>
      <c r="J20458"/>
      <c r="K20458" s="2"/>
      <c r="L20458" s="60"/>
    </row>
    <row r="20459" spans="1:12">
      <c r="A20459"/>
      <c r="B20459"/>
      <c r="C20459"/>
      <c r="D20459"/>
      <c r="E20459"/>
      <c r="F20459"/>
      <c r="G20459"/>
      <c r="H20459"/>
      <c r="I20459"/>
      <c r="J20459"/>
      <c r="K20459" s="2"/>
      <c r="L20459" s="60"/>
    </row>
    <row r="20460" spans="1:12">
      <c r="A20460"/>
      <c r="B20460"/>
      <c r="C20460"/>
      <c r="D20460"/>
      <c r="E20460"/>
      <c r="F20460"/>
      <c r="G20460"/>
      <c r="H20460"/>
      <c r="I20460"/>
      <c r="J20460"/>
      <c r="K20460" s="2"/>
      <c r="L20460" s="60"/>
    </row>
    <row r="20461" spans="1:12">
      <c r="A20461"/>
      <c r="B20461"/>
      <c r="C20461"/>
      <c r="D20461"/>
      <c r="E20461"/>
      <c r="F20461"/>
      <c r="G20461"/>
      <c r="H20461"/>
      <c r="I20461"/>
      <c r="J20461"/>
      <c r="K20461" s="2"/>
      <c r="L20461" s="60"/>
    </row>
    <row r="20462" spans="1:12">
      <c r="A20462"/>
      <c r="B20462"/>
      <c r="C20462"/>
      <c r="D20462"/>
      <c r="E20462"/>
      <c r="F20462"/>
      <c r="G20462"/>
      <c r="H20462"/>
      <c r="I20462"/>
      <c r="J20462"/>
      <c r="K20462" s="2"/>
      <c r="L20462" s="60"/>
    </row>
    <row r="20463" spans="1:12">
      <c r="A20463"/>
      <c r="B20463"/>
      <c r="C20463"/>
      <c r="D20463"/>
      <c r="E20463"/>
      <c r="F20463"/>
      <c r="G20463"/>
      <c r="H20463"/>
      <c r="I20463"/>
      <c r="J20463"/>
      <c r="K20463" s="2"/>
      <c r="L20463" s="60"/>
    </row>
    <row r="20464" spans="1:12">
      <c r="A20464"/>
      <c r="B20464"/>
      <c r="C20464"/>
      <c r="D20464"/>
      <c r="E20464"/>
      <c r="F20464"/>
      <c r="G20464"/>
      <c r="H20464"/>
      <c r="I20464"/>
      <c r="J20464"/>
      <c r="K20464" s="2"/>
      <c r="L20464" s="60"/>
    </row>
    <row r="20465" spans="1:12">
      <c r="A20465"/>
      <c r="B20465"/>
      <c r="C20465"/>
      <c r="D20465"/>
      <c r="E20465"/>
      <c r="F20465"/>
      <c r="G20465"/>
      <c r="H20465"/>
      <c r="I20465"/>
      <c r="J20465"/>
      <c r="K20465" s="2"/>
      <c r="L20465" s="60"/>
    </row>
    <row r="20466" spans="1:12">
      <c r="A20466"/>
      <c r="B20466"/>
      <c r="C20466"/>
      <c r="D20466"/>
      <c r="E20466"/>
      <c r="F20466"/>
      <c r="G20466"/>
      <c r="H20466"/>
      <c r="I20466"/>
      <c r="J20466"/>
      <c r="K20466" s="2"/>
      <c r="L20466" s="60"/>
    </row>
    <row r="20467" spans="1:12">
      <c r="A20467"/>
      <c r="B20467"/>
      <c r="C20467"/>
      <c r="D20467"/>
      <c r="E20467"/>
      <c r="F20467"/>
      <c r="G20467"/>
      <c r="H20467"/>
      <c r="I20467"/>
      <c r="J20467"/>
      <c r="K20467" s="2"/>
      <c r="L20467" s="60"/>
    </row>
    <row r="20468" spans="1:12">
      <c r="A20468"/>
      <c r="B20468"/>
      <c r="C20468"/>
      <c r="D20468"/>
      <c r="E20468"/>
      <c r="F20468"/>
      <c r="G20468"/>
      <c r="H20468"/>
      <c r="I20468"/>
      <c r="J20468"/>
      <c r="K20468" s="2"/>
      <c r="L20468" s="60"/>
    </row>
    <row r="20469" spans="1:12">
      <c r="A20469"/>
      <c r="B20469"/>
      <c r="C20469"/>
      <c r="D20469"/>
      <c r="E20469"/>
      <c r="F20469"/>
      <c r="G20469"/>
      <c r="H20469"/>
      <c r="I20469"/>
      <c r="J20469"/>
      <c r="K20469" s="2"/>
      <c r="L20469" s="60"/>
    </row>
    <row r="20470" spans="1:12">
      <c r="A20470"/>
      <c r="B20470"/>
      <c r="C20470"/>
      <c r="D20470"/>
      <c r="E20470"/>
      <c r="F20470"/>
      <c r="G20470"/>
      <c r="H20470"/>
      <c r="I20470"/>
      <c r="J20470"/>
      <c r="K20470" s="2"/>
      <c r="L20470" s="60"/>
    </row>
    <row r="20471" spans="1:12">
      <c r="A20471"/>
      <c r="B20471"/>
      <c r="C20471"/>
      <c r="D20471"/>
      <c r="E20471"/>
      <c r="F20471"/>
      <c r="G20471"/>
      <c r="H20471"/>
      <c r="I20471"/>
      <c r="J20471"/>
      <c r="K20471" s="2"/>
      <c r="L20471" s="60"/>
    </row>
    <row r="20472" spans="1:12">
      <c r="A20472"/>
      <c r="B20472"/>
      <c r="C20472"/>
      <c r="D20472"/>
      <c r="E20472"/>
      <c r="F20472"/>
      <c r="G20472"/>
      <c r="H20472"/>
      <c r="I20472"/>
      <c r="J20472"/>
      <c r="K20472" s="2"/>
      <c r="L20472" s="60"/>
    </row>
    <row r="20473" spans="1:12">
      <c r="A20473"/>
      <c r="B20473"/>
      <c r="C20473"/>
      <c r="D20473"/>
      <c r="E20473"/>
      <c r="F20473"/>
      <c r="G20473"/>
      <c r="H20473"/>
      <c r="I20473"/>
      <c r="J20473"/>
      <c r="K20473" s="2"/>
      <c r="L20473" s="60"/>
    </row>
    <row r="20474" spans="1:12">
      <c r="A20474"/>
      <c r="B20474"/>
      <c r="C20474"/>
      <c r="D20474"/>
      <c r="E20474"/>
      <c r="F20474"/>
      <c r="G20474"/>
      <c r="H20474"/>
      <c r="I20474"/>
      <c r="J20474"/>
      <c r="K20474" s="2"/>
      <c r="L20474" s="60"/>
    </row>
    <row r="20475" spans="1:12">
      <c r="A20475"/>
      <c r="B20475"/>
      <c r="C20475"/>
      <c r="D20475"/>
      <c r="E20475"/>
      <c r="F20475"/>
      <c r="G20475"/>
      <c r="H20475"/>
      <c r="I20475"/>
      <c r="J20475"/>
      <c r="K20475" s="2"/>
      <c r="L20475" s="60"/>
    </row>
    <row r="20476" spans="1:12">
      <c r="A20476"/>
      <c r="B20476"/>
      <c r="C20476"/>
      <c r="D20476"/>
      <c r="E20476"/>
      <c r="F20476"/>
      <c r="G20476"/>
      <c r="H20476"/>
      <c r="I20476"/>
      <c r="J20476"/>
      <c r="K20476" s="2"/>
      <c r="L20476" s="60"/>
    </row>
    <row r="20477" spans="1:12">
      <c r="A20477"/>
      <c r="B20477"/>
      <c r="C20477"/>
      <c r="D20477"/>
      <c r="E20477"/>
      <c r="F20477"/>
      <c r="G20477"/>
      <c r="H20477"/>
      <c r="I20477"/>
      <c r="J20477"/>
      <c r="K20477" s="2"/>
      <c r="L20477" s="60"/>
    </row>
    <row r="20478" spans="1:12">
      <c r="A20478"/>
      <c r="B20478"/>
      <c r="C20478"/>
      <c r="D20478"/>
      <c r="E20478"/>
      <c r="F20478"/>
      <c r="G20478"/>
      <c r="H20478"/>
      <c r="I20478"/>
      <c r="J20478"/>
      <c r="K20478" s="2"/>
      <c r="L20478" s="60"/>
    </row>
    <row r="20479" spans="1:12">
      <c r="A20479"/>
      <c r="B20479"/>
      <c r="C20479"/>
      <c r="D20479"/>
      <c r="E20479"/>
      <c r="F20479"/>
      <c r="G20479"/>
      <c r="H20479"/>
      <c r="I20479"/>
      <c r="J20479"/>
      <c r="K20479" s="2"/>
      <c r="L20479" s="60"/>
    </row>
    <row r="20480" spans="1:12">
      <c r="A20480"/>
      <c r="B20480"/>
      <c r="C20480"/>
      <c r="D20480"/>
      <c r="E20480"/>
      <c r="F20480"/>
      <c r="G20480"/>
      <c r="H20480"/>
      <c r="I20480"/>
      <c r="J20480"/>
      <c r="K20480" s="2"/>
      <c r="L20480" s="60"/>
    </row>
    <row r="20481" spans="1:12">
      <c r="A20481"/>
      <c r="B20481"/>
      <c r="C20481"/>
      <c r="D20481"/>
      <c r="E20481"/>
      <c r="F20481"/>
      <c r="G20481"/>
      <c r="H20481"/>
      <c r="I20481"/>
      <c r="J20481"/>
      <c r="K20481" s="2"/>
      <c r="L20481" s="60"/>
    </row>
    <row r="20482" spans="1:12">
      <c r="A20482"/>
      <c r="B20482"/>
      <c r="C20482"/>
      <c r="D20482"/>
      <c r="E20482"/>
      <c r="F20482"/>
      <c r="G20482"/>
      <c r="H20482"/>
      <c r="I20482"/>
      <c r="J20482"/>
      <c r="K20482" s="2"/>
      <c r="L20482" s="60"/>
    </row>
    <row r="20483" spans="1:12">
      <c r="A20483"/>
      <c r="B20483"/>
      <c r="C20483"/>
      <c r="D20483"/>
      <c r="E20483"/>
      <c r="F20483"/>
      <c r="G20483"/>
      <c r="H20483"/>
      <c r="I20483"/>
      <c r="J20483"/>
      <c r="K20483" s="2"/>
      <c r="L20483" s="60"/>
    </row>
    <row r="20484" spans="1:12">
      <c r="A20484"/>
      <c r="B20484"/>
      <c r="C20484"/>
      <c r="D20484"/>
      <c r="E20484"/>
      <c r="F20484"/>
      <c r="G20484"/>
      <c r="H20484"/>
      <c r="I20484"/>
      <c r="J20484"/>
      <c r="K20484" s="2"/>
      <c r="L20484" s="60"/>
    </row>
    <row r="20485" spans="1:12">
      <c r="A20485"/>
      <c r="B20485"/>
      <c r="C20485"/>
      <c r="D20485"/>
      <c r="E20485"/>
      <c r="F20485"/>
      <c r="G20485"/>
      <c r="H20485"/>
      <c r="I20485"/>
      <c r="J20485"/>
      <c r="K20485" s="2"/>
      <c r="L20485" s="60"/>
    </row>
    <row r="20486" spans="1:12">
      <c r="A20486"/>
      <c r="B20486"/>
      <c r="C20486"/>
      <c r="D20486"/>
      <c r="E20486"/>
      <c r="F20486"/>
      <c r="G20486"/>
      <c r="H20486"/>
      <c r="I20486"/>
      <c r="J20486"/>
      <c r="K20486" s="2"/>
      <c r="L20486" s="60"/>
    </row>
    <row r="20487" spans="1:12">
      <c r="A20487"/>
      <c r="B20487"/>
      <c r="C20487"/>
      <c r="D20487"/>
      <c r="E20487"/>
      <c r="F20487"/>
      <c r="G20487"/>
      <c r="H20487"/>
      <c r="I20487"/>
      <c r="J20487"/>
      <c r="K20487" s="2"/>
      <c r="L20487" s="60"/>
    </row>
    <row r="20488" spans="1:12">
      <c r="A20488"/>
      <c r="B20488"/>
      <c r="C20488"/>
      <c r="D20488"/>
      <c r="E20488"/>
      <c r="F20488"/>
      <c r="G20488"/>
      <c r="H20488"/>
      <c r="I20488"/>
      <c r="J20488"/>
      <c r="K20488" s="2"/>
      <c r="L20488" s="60"/>
    </row>
    <row r="20489" spans="1:12">
      <c r="A20489"/>
      <c r="B20489"/>
      <c r="C20489"/>
      <c r="D20489"/>
      <c r="E20489"/>
      <c r="F20489"/>
      <c r="G20489"/>
      <c r="H20489"/>
      <c r="I20489"/>
      <c r="J20489"/>
      <c r="K20489" s="2"/>
      <c r="L20489" s="60"/>
    </row>
    <row r="20490" spans="1:12">
      <c r="A20490"/>
      <c r="B20490"/>
      <c r="C20490"/>
      <c r="D20490"/>
      <c r="E20490"/>
      <c r="F20490"/>
      <c r="G20490"/>
      <c r="H20490"/>
      <c r="I20490"/>
      <c r="J20490"/>
      <c r="K20490" s="2"/>
      <c r="L20490" s="60"/>
    </row>
    <row r="20491" spans="1:12">
      <c r="A20491"/>
      <c r="B20491"/>
      <c r="C20491"/>
      <c r="D20491"/>
      <c r="E20491"/>
      <c r="F20491"/>
      <c r="G20491"/>
      <c r="H20491"/>
      <c r="I20491"/>
      <c r="J20491"/>
      <c r="K20491" s="2"/>
      <c r="L20491" s="60"/>
    </row>
    <row r="20492" spans="1:12">
      <c r="A20492"/>
      <c r="B20492"/>
      <c r="C20492"/>
      <c r="D20492"/>
      <c r="E20492"/>
      <c r="F20492"/>
      <c r="G20492"/>
      <c r="H20492"/>
      <c r="I20492"/>
      <c r="J20492"/>
      <c r="K20492" s="2"/>
      <c r="L20492" s="60"/>
    </row>
    <row r="20493" spans="1:12">
      <c r="A20493"/>
      <c r="B20493"/>
      <c r="C20493"/>
      <c r="D20493"/>
      <c r="E20493"/>
      <c r="F20493"/>
      <c r="G20493"/>
      <c r="H20493"/>
      <c r="I20493"/>
      <c r="J20493"/>
      <c r="K20493" s="2"/>
      <c r="L20493" s="60"/>
    </row>
    <row r="20494" spans="1:12">
      <c r="A20494"/>
      <c r="B20494"/>
      <c r="C20494"/>
      <c r="D20494"/>
      <c r="E20494"/>
      <c r="F20494"/>
      <c r="G20494"/>
      <c r="H20494"/>
      <c r="I20494"/>
      <c r="J20494"/>
      <c r="K20494" s="2"/>
      <c r="L20494" s="60"/>
    </row>
    <row r="20495" spans="1:12">
      <c r="A20495"/>
      <c r="B20495"/>
      <c r="C20495"/>
      <c r="D20495"/>
      <c r="E20495"/>
      <c r="F20495"/>
      <c r="G20495"/>
      <c r="H20495"/>
      <c r="I20495"/>
      <c r="J20495"/>
      <c r="K20495" s="2"/>
      <c r="L20495" s="60"/>
    </row>
    <row r="20496" spans="1:12">
      <c r="A20496"/>
      <c r="B20496"/>
      <c r="C20496"/>
      <c r="D20496"/>
      <c r="E20496"/>
      <c r="F20496"/>
      <c r="G20496"/>
      <c r="H20496"/>
      <c r="I20496"/>
      <c r="J20496"/>
      <c r="K20496" s="2"/>
      <c r="L20496" s="60"/>
    </row>
    <row r="20497" spans="1:12">
      <c r="A20497"/>
      <c r="B20497"/>
      <c r="C20497"/>
      <c r="D20497"/>
      <c r="E20497"/>
      <c r="F20497"/>
      <c r="G20497"/>
      <c r="H20497"/>
      <c r="I20497"/>
      <c r="J20497"/>
      <c r="K20497" s="2"/>
      <c r="L20497" s="60"/>
    </row>
    <row r="20498" spans="1:12">
      <c r="A20498"/>
      <c r="B20498"/>
      <c r="C20498"/>
      <c r="D20498"/>
      <c r="E20498"/>
      <c r="F20498"/>
      <c r="G20498"/>
      <c r="H20498"/>
      <c r="I20498"/>
      <c r="J20498"/>
      <c r="K20498" s="2"/>
      <c r="L20498" s="60"/>
    </row>
    <row r="20499" spans="1:12">
      <c r="A20499"/>
      <c r="B20499"/>
      <c r="C20499"/>
      <c r="D20499"/>
      <c r="E20499"/>
      <c r="F20499"/>
      <c r="G20499"/>
      <c r="H20499"/>
      <c r="I20499"/>
      <c r="J20499"/>
      <c r="K20499" s="2"/>
      <c r="L20499" s="60"/>
    </row>
    <row r="20500" spans="1:12">
      <c r="A20500"/>
      <c r="B20500"/>
      <c r="C20500"/>
      <c r="D20500"/>
      <c r="E20500"/>
      <c r="F20500"/>
      <c r="G20500"/>
      <c r="H20500"/>
      <c r="I20500"/>
      <c r="J20500"/>
      <c r="K20500" s="2"/>
      <c r="L20500" s="60"/>
    </row>
    <row r="20501" spans="1:12">
      <c r="A20501"/>
      <c r="B20501"/>
      <c r="C20501"/>
      <c r="D20501"/>
      <c r="E20501"/>
      <c r="F20501"/>
      <c r="G20501"/>
      <c r="H20501"/>
      <c r="I20501"/>
      <c r="J20501"/>
      <c r="K20501" s="2"/>
      <c r="L20501" s="60"/>
    </row>
    <row r="20502" spans="1:12">
      <c r="A20502"/>
      <c r="B20502"/>
      <c r="C20502"/>
      <c r="D20502"/>
      <c r="E20502"/>
      <c r="F20502"/>
      <c r="G20502"/>
      <c r="H20502"/>
      <c r="I20502"/>
      <c r="J20502"/>
      <c r="K20502" s="2"/>
      <c r="L20502" s="60"/>
    </row>
    <row r="20503" spans="1:12">
      <c r="A20503"/>
      <c r="B20503"/>
      <c r="C20503"/>
      <c r="D20503"/>
      <c r="E20503"/>
      <c r="F20503"/>
      <c r="G20503"/>
      <c r="H20503"/>
      <c r="I20503"/>
      <c r="J20503"/>
      <c r="K20503" s="2"/>
      <c r="L20503" s="60"/>
    </row>
    <row r="20504" spans="1:12">
      <c r="A20504"/>
      <c r="B20504"/>
      <c r="C20504"/>
      <c r="D20504"/>
      <c r="E20504"/>
      <c r="F20504"/>
      <c r="G20504"/>
      <c r="H20504"/>
      <c r="I20504"/>
      <c r="J20504"/>
      <c r="K20504" s="2"/>
      <c r="L20504" s="60"/>
    </row>
    <row r="20505" spans="1:12">
      <c r="A20505"/>
      <c r="B20505"/>
      <c r="C20505"/>
      <c r="D20505"/>
      <c r="E20505"/>
      <c r="F20505"/>
      <c r="G20505"/>
      <c r="H20505"/>
      <c r="I20505"/>
      <c r="J20505"/>
      <c r="K20505" s="2"/>
      <c r="L20505" s="60"/>
    </row>
    <row r="20506" spans="1:12">
      <c r="A20506"/>
      <c r="B20506"/>
      <c r="C20506"/>
      <c r="D20506"/>
      <c r="E20506"/>
      <c r="F20506"/>
      <c r="G20506"/>
      <c r="H20506"/>
      <c r="I20506"/>
      <c r="J20506"/>
      <c r="K20506" s="2"/>
      <c r="L20506" s="60"/>
    </row>
    <row r="20507" spans="1:12">
      <c r="A20507"/>
      <c r="B20507"/>
      <c r="C20507"/>
      <c r="D20507"/>
      <c r="E20507"/>
      <c r="F20507"/>
      <c r="G20507"/>
      <c r="H20507"/>
      <c r="I20507"/>
      <c r="J20507"/>
      <c r="K20507" s="2"/>
      <c r="L20507" s="60"/>
    </row>
    <row r="20508" spans="1:12">
      <c r="A20508"/>
      <c r="B20508"/>
      <c r="C20508"/>
      <c r="D20508"/>
      <c r="E20508"/>
      <c r="F20508"/>
      <c r="G20508"/>
      <c r="H20508"/>
      <c r="I20508"/>
      <c r="J20508"/>
      <c r="K20508" s="2"/>
      <c r="L20508" s="60"/>
    </row>
    <row r="20509" spans="1:12">
      <c r="A20509"/>
      <c r="B20509"/>
      <c r="C20509"/>
      <c r="D20509"/>
      <c r="E20509"/>
      <c r="F20509"/>
      <c r="G20509"/>
      <c r="H20509"/>
      <c r="I20509"/>
      <c r="J20509"/>
      <c r="K20509" s="2"/>
      <c r="L20509" s="60"/>
    </row>
    <row r="20510" spans="1:12">
      <c r="A20510"/>
      <c r="B20510"/>
      <c r="C20510"/>
      <c r="D20510"/>
      <c r="E20510"/>
      <c r="F20510"/>
      <c r="G20510"/>
      <c r="H20510"/>
      <c r="I20510"/>
      <c r="J20510"/>
      <c r="K20510" s="2"/>
      <c r="L20510" s="60"/>
    </row>
    <row r="20511" spans="1:12">
      <c r="A20511"/>
      <c r="B20511"/>
      <c r="C20511"/>
      <c r="D20511"/>
      <c r="E20511"/>
      <c r="F20511"/>
      <c r="G20511"/>
      <c r="H20511"/>
      <c r="I20511"/>
      <c r="J20511"/>
      <c r="K20511" s="2"/>
      <c r="L20511" s="60"/>
    </row>
    <row r="20512" spans="1:12">
      <c r="A20512"/>
      <c r="B20512"/>
      <c r="C20512"/>
      <c r="D20512"/>
      <c r="E20512"/>
      <c r="F20512"/>
      <c r="G20512"/>
      <c r="H20512"/>
      <c r="I20512"/>
      <c r="J20512"/>
      <c r="K20512" s="2"/>
      <c r="L20512" s="60"/>
    </row>
    <row r="20513" spans="1:12">
      <c r="A20513"/>
      <c r="B20513"/>
      <c r="C20513"/>
      <c r="D20513"/>
      <c r="E20513"/>
      <c r="F20513"/>
      <c r="G20513"/>
      <c r="H20513"/>
      <c r="I20513"/>
      <c r="J20513"/>
      <c r="K20513" s="2"/>
      <c r="L20513" s="60"/>
    </row>
    <row r="20514" spans="1:12">
      <c r="A20514"/>
      <c r="B20514"/>
      <c r="C20514"/>
      <c r="D20514"/>
      <c r="E20514"/>
      <c r="F20514"/>
      <c r="G20514"/>
      <c r="H20514"/>
      <c r="I20514"/>
      <c r="J20514"/>
      <c r="K20514" s="2"/>
      <c r="L20514" s="60"/>
    </row>
    <row r="20515" spans="1:12">
      <c r="A20515"/>
      <c r="B20515"/>
      <c r="C20515"/>
      <c r="D20515"/>
      <c r="E20515"/>
      <c r="F20515"/>
      <c r="G20515"/>
      <c r="H20515"/>
      <c r="I20515"/>
      <c r="J20515"/>
      <c r="K20515" s="2"/>
      <c r="L20515" s="60"/>
    </row>
    <row r="20516" spans="1:12">
      <c r="A20516"/>
      <c r="B20516"/>
      <c r="C20516"/>
      <c r="D20516"/>
      <c r="E20516"/>
      <c r="F20516"/>
      <c r="G20516"/>
      <c r="H20516"/>
      <c r="I20516"/>
      <c r="J20516"/>
      <c r="K20516" s="2"/>
      <c r="L20516" s="60"/>
    </row>
    <row r="20517" spans="1:12">
      <c r="A20517"/>
      <c r="B20517"/>
      <c r="C20517"/>
      <c r="D20517"/>
      <c r="E20517"/>
      <c r="F20517"/>
      <c r="G20517"/>
      <c r="H20517"/>
      <c r="I20517"/>
      <c r="J20517"/>
      <c r="K20517" s="2"/>
      <c r="L20517" s="60"/>
    </row>
    <row r="20518" spans="1:12">
      <c r="A20518"/>
      <c r="B20518"/>
      <c r="C20518"/>
      <c r="D20518"/>
      <c r="E20518"/>
      <c r="F20518"/>
      <c r="G20518"/>
      <c r="H20518"/>
      <c r="I20518"/>
      <c r="J20518"/>
      <c r="K20518" s="2"/>
      <c r="L20518" s="60"/>
    </row>
    <row r="20519" spans="1:12">
      <c r="A20519"/>
      <c r="B20519"/>
      <c r="C20519"/>
      <c r="D20519"/>
      <c r="E20519"/>
      <c r="F20519"/>
      <c r="G20519"/>
      <c r="H20519"/>
      <c r="I20519"/>
      <c r="J20519"/>
      <c r="K20519" s="2"/>
      <c r="L20519" s="60"/>
    </row>
    <row r="20520" spans="1:12">
      <c r="A20520"/>
      <c r="B20520"/>
      <c r="C20520"/>
      <c r="D20520"/>
      <c r="E20520"/>
      <c r="F20520"/>
      <c r="G20520"/>
      <c r="H20520"/>
      <c r="I20520"/>
      <c r="J20520"/>
      <c r="K20520" s="2"/>
      <c r="L20520" s="60"/>
    </row>
    <row r="20521" spans="1:12">
      <c r="A20521"/>
      <c r="B20521"/>
      <c r="C20521"/>
      <c r="D20521"/>
      <c r="E20521"/>
      <c r="F20521"/>
      <c r="G20521"/>
      <c r="H20521"/>
      <c r="I20521"/>
      <c r="J20521"/>
      <c r="K20521" s="2"/>
      <c r="L20521" s="60"/>
    </row>
    <row r="20522" spans="1:12">
      <c r="A20522"/>
      <c r="B20522"/>
      <c r="C20522"/>
      <c r="D20522"/>
      <c r="E20522"/>
      <c r="F20522"/>
      <c r="G20522"/>
      <c r="H20522"/>
      <c r="I20522"/>
      <c r="J20522"/>
      <c r="K20522" s="2"/>
      <c r="L20522" s="60"/>
    </row>
    <row r="20523" spans="1:12">
      <c r="A20523"/>
      <c r="B20523"/>
      <c r="C20523"/>
      <c r="D20523"/>
      <c r="E20523"/>
      <c r="F20523"/>
      <c r="G20523"/>
      <c r="H20523"/>
      <c r="I20523"/>
      <c r="J20523"/>
      <c r="K20523" s="2"/>
      <c r="L20523" s="60"/>
    </row>
    <row r="20524" spans="1:12">
      <c r="A20524"/>
      <c r="B20524"/>
      <c r="C20524"/>
      <c r="D20524"/>
      <c r="E20524"/>
      <c r="F20524"/>
      <c r="G20524"/>
      <c r="H20524"/>
      <c r="I20524"/>
      <c r="J20524"/>
      <c r="K20524" s="2"/>
      <c r="L20524" s="60"/>
    </row>
    <row r="20525" spans="1:12">
      <c r="A20525"/>
      <c r="B20525"/>
      <c r="C20525"/>
      <c r="D20525"/>
      <c r="E20525"/>
      <c r="F20525"/>
      <c r="G20525"/>
      <c r="H20525"/>
      <c r="I20525"/>
      <c r="J20525"/>
      <c r="K20525" s="2"/>
      <c r="L20525" s="60"/>
    </row>
    <row r="20526" spans="1:12">
      <c r="A20526"/>
      <c r="B20526"/>
      <c r="C20526"/>
      <c r="D20526"/>
      <c r="E20526"/>
      <c r="F20526"/>
      <c r="G20526"/>
      <c r="H20526"/>
      <c r="I20526"/>
      <c r="J20526"/>
      <c r="K20526" s="2"/>
      <c r="L20526" s="60"/>
    </row>
    <row r="20527" spans="1:12">
      <c r="A20527"/>
      <c r="B20527"/>
      <c r="C20527"/>
      <c r="D20527"/>
      <c r="E20527"/>
      <c r="F20527"/>
      <c r="G20527"/>
      <c r="H20527"/>
      <c r="I20527"/>
      <c r="J20527"/>
      <c r="K20527" s="2"/>
      <c r="L20527" s="60"/>
    </row>
    <row r="20528" spans="1:12">
      <c r="A20528"/>
      <c r="B20528"/>
      <c r="C20528"/>
      <c r="D20528"/>
      <c r="E20528"/>
      <c r="F20528"/>
      <c r="G20528"/>
      <c r="H20528"/>
      <c r="I20528"/>
      <c r="J20528"/>
      <c r="K20528" s="2"/>
      <c r="L20528" s="60"/>
    </row>
    <row r="20529" spans="1:12">
      <c r="A20529"/>
      <c r="B20529"/>
      <c r="C20529"/>
      <c r="D20529"/>
      <c r="E20529"/>
      <c r="F20529"/>
      <c r="G20529"/>
      <c r="H20529"/>
      <c r="I20529"/>
      <c r="J20529"/>
      <c r="K20529" s="2"/>
      <c r="L20529" s="60"/>
    </row>
    <row r="20530" spans="1:12">
      <c r="A20530"/>
      <c r="B20530"/>
      <c r="C20530"/>
      <c r="D20530"/>
      <c r="E20530"/>
      <c r="F20530"/>
      <c r="G20530"/>
      <c r="H20530"/>
      <c r="I20530"/>
      <c r="J20530"/>
      <c r="K20530" s="2"/>
      <c r="L20530" s="60"/>
    </row>
    <row r="20531" spans="1:12">
      <c r="A20531"/>
      <c r="B20531"/>
      <c r="C20531"/>
      <c r="D20531"/>
      <c r="E20531"/>
      <c r="F20531"/>
      <c r="G20531"/>
      <c r="H20531"/>
      <c r="I20531"/>
      <c r="J20531"/>
      <c r="K20531" s="2"/>
      <c r="L20531" s="60"/>
    </row>
    <row r="20532" spans="1:12">
      <c r="A20532"/>
      <c r="B20532"/>
      <c r="C20532"/>
      <c r="D20532"/>
      <c r="E20532"/>
      <c r="F20532"/>
      <c r="G20532"/>
      <c r="H20532"/>
      <c r="I20532"/>
      <c r="J20532"/>
      <c r="K20532" s="2"/>
      <c r="L20532" s="60"/>
    </row>
    <row r="20533" spans="1:12">
      <c r="A20533"/>
      <c r="B20533"/>
      <c r="C20533"/>
      <c r="D20533"/>
      <c r="E20533"/>
      <c r="F20533"/>
      <c r="G20533"/>
      <c r="H20533"/>
      <c r="I20533"/>
      <c r="J20533"/>
      <c r="K20533" s="2"/>
      <c r="L20533" s="60"/>
    </row>
    <row r="20534" spans="1:12">
      <c r="A20534"/>
      <c r="B20534"/>
      <c r="C20534"/>
      <c r="D20534"/>
      <c r="E20534"/>
      <c r="F20534"/>
      <c r="G20534"/>
      <c r="H20534"/>
      <c r="I20534"/>
      <c r="J20534"/>
      <c r="K20534" s="2"/>
      <c r="L20534" s="60"/>
    </row>
    <row r="20535" spans="1:12">
      <c r="A20535"/>
      <c r="B20535"/>
      <c r="C20535"/>
      <c r="D20535"/>
      <c r="E20535"/>
      <c r="F20535"/>
      <c r="G20535"/>
      <c r="H20535"/>
      <c r="I20535"/>
      <c r="J20535"/>
      <c r="K20535" s="2"/>
      <c r="L20535" s="60"/>
    </row>
    <row r="20536" spans="1:12">
      <c r="A20536"/>
      <c r="B20536"/>
      <c r="C20536"/>
      <c r="D20536"/>
      <c r="E20536"/>
      <c r="F20536"/>
      <c r="G20536"/>
      <c r="H20536"/>
      <c r="I20536"/>
      <c r="J20536"/>
      <c r="K20536" s="2"/>
      <c r="L20536" s="60"/>
    </row>
    <row r="20537" spans="1:12">
      <c r="A20537"/>
      <c r="B20537"/>
      <c r="C20537"/>
      <c r="D20537"/>
      <c r="E20537"/>
      <c r="F20537"/>
      <c r="G20537"/>
      <c r="H20537"/>
      <c r="I20537"/>
      <c r="J20537"/>
      <c r="K20537" s="2"/>
      <c r="L20537" s="60"/>
    </row>
    <row r="20538" spans="1:12">
      <c r="A20538"/>
      <c r="B20538"/>
      <c r="C20538"/>
      <c r="D20538"/>
      <c r="E20538"/>
      <c r="F20538"/>
      <c r="G20538"/>
      <c r="H20538"/>
      <c r="I20538"/>
      <c r="J20538"/>
      <c r="K20538" s="2"/>
      <c r="L20538" s="60"/>
    </row>
    <row r="20539" spans="1:12">
      <c r="A20539"/>
      <c r="B20539"/>
      <c r="C20539"/>
      <c r="D20539"/>
      <c r="E20539"/>
      <c r="F20539"/>
      <c r="G20539"/>
      <c r="H20539"/>
      <c r="I20539"/>
      <c r="J20539"/>
      <c r="K20539" s="2"/>
      <c r="L20539" s="60"/>
    </row>
    <row r="20540" spans="1:12">
      <c r="A20540"/>
      <c r="B20540"/>
      <c r="C20540"/>
      <c r="D20540"/>
      <c r="E20540"/>
      <c r="F20540"/>
      <c r="G20540"/>
      <c r="H20540"/>
      <c r="I20540"/>
      <c r="J20540"/>
      <c r="K20540" s="2"/>
      <c r="L20540" s="60"/>
    </row>
    <row r="20541" spans="1:12">
      <c r="A20541"/>
      <c r="B20541"/>
      <c r="C20541"/>
      <c r="D20541"/>
      <c r="E20541"/>
      <c r="F20541"/>
      <c r="G20541"/>
      <c r="H20541"/>
      <c r="I20541"/>
      <c r="J20541"/>
      <c r="K20541" s="2"/>
      <c r="L20541" s="60"/>
    </row>
    <row r="20542" spans="1:12">
      <c r="A20542"/>
      <c r="B20542"/>
      <c r="C20542"/>
      <c r="D20542"/>
      <c r="E20542"/>
      <c r="F20542"/>
      <c r="G20542"/>
      <c r="H20542"/>
      <c r="I20542"/>
      <c r="J20542"/>
      <c r="K20542" s="2"/>
      <c r="L20542" s="60"/>
    </row>
    <row r="20543" spans="1:12">
      <c r="A20543"/>
      <c r="B20543"/>
      <c r="C20543"/>
      <c r="D20543"/>
      <c r="E20543"/>
      <c r="F20543"/>
      <c r="G20543"/>
      <c r="H20543"/>
      <c r="I20543"/>
      <c r="J20543"/>
      <c r="K20543" s="2"/>
      <c r="L20543" s="60"/>
    </row>
    <row r="20544" spans="1:12">
      <c r="A20544"/>
      <c r="B20544"/>
      <c r="C20544"/>
      <c r="D20544"/>
      <c r="E20544"/>
      <c r="F20544"/>
      <c r="G20544"/>
      <c r="H20544"/>
      <c r="I20544"/>
      <c r="J20544"/>
      <c r="K20544" s="2"/>
      <c r="L20544" s="60"/>
    </row>
    <row r="20545" spans="1:12">
      <c r="A20545"/>
      <c r="B20545"/>
      <c r="C20545"/>
      <c r="D20545"/>
      <c r="E20545"/>
      <c r="F20545"/>
      <c r="G20545"/>
      <c r="H20545"/>
      <c r="I20545"/>
      <c r="J20545"/>
      <c r="K20545" s="2"/>
      <c r="L20545" s="60"/>
    </row>
    <row r="20546" spans="1:12">
      <c r="A20546"/>
      <c r="B20546"/>
      <c r="C20546"/>
      <c r="D20546"/>
      <c r="E20546"/>
      <c r="F20546"/>
      <c r="G20546"/>
      <c r="H20546"/>
      <c r="I20546"/>
      <c r="J20546"/>
      <c r="K20546" s="2"/>
      <c r="L20546" s="60"/>
    </row>
    <row r="20547" spans="1:12">
      <c r="A20547"/>
      <c r="B20547"/>
      <c r="C20547"/>
      <c r="D20547"/>
      <c r="E20547"/>
      <c r="F20547"/>
      <c r="G20547"/>
      <c r="H20547"/>
      <c r="I20547"/>
      <c r="J20547"/>
      <c r="K20547" s="2"/>
      <c r="L20547" s="60"/>
    </row>
    <row r="20548" spans="1:12">
      <c r="A20548"/>
      <c r="B20548"/>
      <c r="C20548"/>
      <c r="D20548"/>
      <c r="E20548"/>
      <c r="F20548"/>
      <c r="G20548"/>
      <c r="H20548"/>
      <c r="I20548"/>
      <c r="J20548"/>
      <c r="K20548" s="2"/>
      <c r="L20548" s="60"/>
    </row>
    <row r="20549" spans="1:12">
      <c r="A20549"/>
      <c r="B20549"/>
      <c r="C20549"/>
      <c r="D20549"/>
      <c r="E20549"/>
      <c r="F20549"/>
      <c r="G20549"/>
      <c r="H20549"/>
      <c r="I20549"/>
      <c r="J20549"/>
      <c r="K20549" s="2"/>
      <c r="L20549" s="60"/>
    </row>
    <row r="20550" spans="1:12">
      <c r="A20550"/>
      <c r="B20550"/>
      <c r="C20550"/>
      <c r="D20550"/>
      <c r="E20550"/>
      <c r="F20550"/>
      <c r="G20550"/>
      <c r="H20550"/>
      <c r="I20550"/>
      <c r="J20550"/>
      <c r="K20550" s="2"/>
      <c r="L20550" s="60"/>
    </row>
    <row r="20551" spans="1:12">
      <c r="A20551"/>
      <c r="B20551"/>
      <c r="C20551"/>
      <c r="D20551"/>
      <c r="E20551"/>
      <c r="F20551"/>
      <c r="G20551"/>
      <c r="H20551"/>
      <c r="I20551"/>
      <c r="J20551"/>
      <c r="K20551" s="2"/>
      <c r="L20551" s="60"/>
    </row>
    <row r="20552" spans="1:12">
      <c r="A20552"/>
      <c r="B20552"/>
      <c r="C20552"/>
      <c r="D20552"/>
      <c r="E20552"/>
      <c r="F20552"/>
      <c r="G20552"/>
      <c r="H20552"/>
      <c r="I20552"/>
      <c r="J20552"/>
      <c r="K20552" s="2"/>
      <c r="L20552" s="60"/>
    </row>
    <row r="20553" spans="1:12">
      <c r="A20553"/>
      <c r="B20553"/>
      <c r="C20553"/>
      <c r="D20553"/>
      <c r="E20553"/>
      <c r="F20553"/>
      <c r="G20553"/>
      <c r="H20553"/>
      <c r="I20553"/>
      <c r="J20553"/>
      <c r="K20553" s="2"/>
      <c r="L20553" s="60"/>
    </row>
    <row r="20554" spans="1:12">
      <c r="A20554"/>
      <c r="B20554"/>
      <c r="C20554"/>
      <c r="D20554"/>
      <c r="E20554"/>
      <c r="F20554"/>
      <c r="G20554"/>
      <c r="H20554"/>
      <c r="I20554"/>
      <c r="J20554"/>
      <c r="K20554" s="2"/>
      <c r="L20554" s="60"/>
    </row>
    <row r="20555" spans="1:12">
      <c r="A20555"/>
      <c r="B20555"/>
      <c r="C20555"/>
      <c r="D20555"/>
      <c r="E20555"/>
      <c r="F20555"/>
      <c r="G20555"/>
      <c r="H20555"/>
      <c r="I20555"/>
      <c r="J20555"/>
      <c r="K20555" s="2"/>
      <c r="L20555" s="60"/>
    </row>
    <row r="20556" spans="1:12">
      <c r="A20556"/>
      <c r="B20556"/>
      <c r="C20556"/>
      <c r="D20556"/>
      <c r="E20556"/>
      <c r="F20556"/>
      <c r="G20556"/>
      <c r="H20556"/>
      <c r="I20556"/>
      <c r="J20556"/>
      <c r="K20556" s="2"/>
      <c r="L20556" s="60"/>
    </row>
    <row r="20557" spans="1:12">
      <c r="A20557"/>
      <c r="B20557"/>
      <c r="C20557"/>
      <c r="D20557"/>
      <c r="E20557"/>
      <c r="F20557"/>
      <c r="G20557"/>
      <c r="H20557"/>
      <c r="I20557"/>
      <c r="J20557"/>
      <c r="K20557" s="2"/>
      <c r="L20557" s="60"/>
    </row>
    <row r="20558" spans="1:12">
      <c r="A20558"/>
      <c r="B20558"/>
      <c r="C20558"/>
      <c r="D20558"/>
      <c r="E20558"/>
      <c r="F20558"/>
      <c r="G20558"/>
      <c r="H20558"/>
      <c r="I20558"/>
      <c r="J20558"/>
      <c r="K20558" s="2"/>
      <c r="L20558" s="60"/>
    </row>
    <row r="20559" spans="1:12">
      <c r="A20559"/>
      <c r="B20559"/>
      <c r="C20559"/>
      <c r="D20559"/>
      <c r="E20559"/>
      <c r="F20559"/>
      <c r="G20559"/>
      <c r="H20559"/>
      <c r="I20559"/>
      <c r="J20559"/>
      <c r="K20559" s="2"/>
      <c r="L20559" s="60"/>
    </row>
    <row r="20560" spans="1:12">
      <c r="A20560"/>
      <c r="B20560"/>
      <c r="C20560"/>
      <c r="D20560"/>
      <c r="E20560"/>
      <c r="F20560"/>
      <c r="G20560"/>
      <c r="H20560"/>
      <c r="I20560"/>
      <c r="J20560"/>
      <c r="K20560" s="2"/>
      <c r="L20560" s="60"/>
    </row>
    <row r="20561" spans="1:12">
      <c r="A20561"/>
      <c r="B20561"/>
      <c r="C20561"/>
      <c r="D20561"/>
      <c r="E20561"/>
      <c r="F20561"/>
      <c r="G20561"/>
      <c r="H20561"/>
      <c r="I20561"/>
      <c r="J20561"/>
      <c r="K20561" s="2"/>
      <c r="L20561" s="60"/>
    </row>
    <row r="20562" spans="1:12">
      <c r="A20562"/>
      <c r="B20562"/>
      <c r="C20562"/>
      <c r="D20562"/>
      <c r="E20562"/>
      <c r="F20562"/>
      <c r="G20562"/>
      <c r="H20562"/>
      <c r="I20562"/>
      <c r="J20562"/>
      <c r="K20562" s="2"/>
      <c r="L20562" s="60"/>
    </row>
    <row r="20563" spans="1:12">
      <c r="A20563"/>
      <c r="B20563"/>
      <c r="C20563"/>
      <c r="D20563"/>
      <c r="E20563"/>
      <c r="F20563"/>
      <c r="G20563"/>
      <c r="H20563"/>
      <c r="I20563"/>
      <c r="J20563"/>
      <c r="K20563" s="2"/>
      <c r="L20563" s="60"/>
    </row>
    <row r="20564" spans="1:12">
      <c r="A20564"/>
      <c r="B20564"/>
      <c r="C20564"/>
      <c r="D20564"/>
      <c r="E20564"/>
      <c r="F20564"/>
      <c r="G20564"/>
      <c r="H20564"/>
      <c r="I20564"/>
      <c r="J20564"/>
      <c r="K20564" s="2"/>
      <c r="L20564" s="60"/>
    </row>
    <row r="20565" spans="1:12">
      <c r="A20565"/>
      <c r="B20565"/>
      <c r="C20565"/>
      <c r="D20565"/>
      <c r="E20565"/>
      <c r="F20565"/>
      <c r="G20565"/>
      <c r="H20565"/>
      <c r="I20565"/>
      <c r="J20565"/>
      <c r="K20565" s="2"/>
      <c r="L20565" s="60"/>
    </row>
    <row r="20566" spans="1:12">
      <c r="A20566"/>
      <c r="B20566"/>
      <c r="C20566"/>
      <c r="D20566"/>
      <c r="E20566"/>
      <c r="F20566"/>
      <c r="G20566"/>
      <c r="H20566"/>
      <c r="I20566"/>
      <c r="J20566"/>
      <c r="K20566" s="2"/>
      <c r="L20566" s="60"/>
    </row>
    <row r="20567" spans="1:12">
      <c r="A20567"/>
      <c r="B20567"/>
      <c r="C20567"/>
      <c r="D20567"/>
      <c r="E20567"/>
      <c r="F20567"/>
      <c r="G20567"/>
      <c r="H20567"/>
      <c r="I20567"/>
      <c r="J20567"/>
      <c r="K20567" s="2"/>
      <c r="L20567" s="60"/>
    </row>
    <row r="20568" spans="1:12">
      <c r="A20568"/>
      <c r="B20568"/>
      <c r="C20568"/>
      <c r="D20568"/>
      <c r="E20568"/>
      <c r="F20568"/>
      <c r="G20568"/>
      <c r="H20568"/>
      <c r="I20568"/>
      <c r="J20568"/>
      <c r="K20568" s="2"/>
      <c r="L20568" s="60"/>
    </row>
    <row r="20569" spans="1:12">
      <c r="A20569"/>
      <c r="B20569"/>
      <c r="C20569"/>
      <c r="D20569"/>
      <c r="E20569"/>
      <c r="F20569"/>
      <c r="G20569"/>
      <c r="H20569"/>
      <c r="I20569"/>
      <c r="J20569"/>
      <c r="K20569" s="2"/>
      <c r="L20569" s="60"/>
    </row>
    <row r="20570" spans="1:12">
      <c r="A20570"/>
      <c r="B20570"/>
      <c r="C20570"/>
      <c r="D20570"/>
      <c r="E20570"/>
      <c r="F20570"/>
      <c r="G20570"/>
      <c r="H20570"/>
      <c r="I20570"/>
      <c r="J20570"/>
      <c r="K20570" s="2"/>
      <c r="L20570" s="60"/>
    </row>
    <row r="20571" spans="1:12">
      <c r="A20571"/>
      <c r="B20571"/>
      <c r="C20571"/>
      <c r="D20571"/>
      <c r="E20571"/>
      <c r="F20571"/>
      <c r="G20571"/>
      <c r="H20571"/>
      <c r="I20571"/>
      <c r="J20571"/>
      <c r="K20571" s="2"/>
      <c r="L20571" s="60"/>
    </row>
    <row r="20572" spans="1:12">
      <c r="A20572"/>
      <c r="B20572"/>
      <c r="C20572"/>
      <c r="D20572"/>
      <c r="E20572"/>
      <c r="F20572"/>
      <c r="G20572"/>
      <c r="H20572"/>
      <c r="I20572"/>
      <c r="J20572"/>
      <c r="K20572" s="2"/>
      <c r="L20572" s="60"/>
    </row>
    <row r="20573" spans="1:12">
      <c r="A20573"/>
      <c r="B20573"/>
      <c r="C20573"/>
      <c r="D20573"/>
      <c r="E20573"/>
      <c r="F20573"/>
      <c r="G20573"/>
      <c r="H20573"/>
      <c r="I20573"/>
      <c r="J20573"/>
      <c r="K20573" s="2"/>
      <c r="L20573" s="60"/>
    </row>
    <row r="20574" spans="1:12">
      <c r="A20574"/>
      <c r="B20574"/>
      <c r="C20574"/>
      <c r="D20574"/>
      <c r="E20574"/>
      <c r="F20574"/>
      <c r="G20574"/>
      <c r="H20574"/>
      <c r="I20574"/>
      <c r="J20574"/>
      <c r="K20574" s="2"/>
      <c r="L20574" s="60"/>
    </row>
    <row r="20575" spans="1:12">
      <c r="A20575"/>
      <c r="B20575"/>
      <c r="C20575"/>
      <c r="D20575"/>
      <c r="E20575"/>
      <c r="F20575"/>
      <c r="G20575"/>
      <c r="H20575"/>
      <c r="I20575"/>
      <c r="J20575"/>
      <c r="K20575" s="2"/>
      <c r="L20575" s="60"/>
    </row>
    <row r="20576" spans="1:12">
      <c r="A20576"/>
      <c r="B20576"/>
      <c r="C20576"/>
      <c r="D20576"/>
      <c r="E20576"/>
      <c r="F20576"/>
      <c r="G20576"/>
      <c r="H20576"/>
      <c r="I20576"/>
      <c r="J20576"/>
      <c r="K20576" s="2"/>
      <c r="L20576" s="60"/>
    </row>
    <row r="20577" spans="1:12">
      <c r="A20577"/>
      <c r="B20577"/>
      <c r="C20577"/>
      <c r="D20577"/>
      <c r="E20577"/>
      <c r="F20577"/>
      <c r="G20577"/>
      <c r="H20577"/>
      <c r="I20577"/>
      <c r="J20577"/>
      <c r="K20577" s="2"/>
      <c r="L20577" s="60"/>
    </row>
    <row r="20578" spans="1:12">
      <c r="A20578"/>
      <c r="B20578"/>
      <c r="C20578"/>
      <c r="D20578"/>
      <c r="E20578"/>
      <c r="F20578"/>
      <c r="G20578"/>
      <c r="H20578"/>
      <c r="I20578"/>
      <c r="J20578"/>
      <c r="K20578" s="2"/>
      <c r="L20578" s="60"/>
    </row>
    <row r="20579" spans="1:12">
      <c r="A20579"/>
      <c r="B20579"/>
      <c r="C20579"/>
      <c r="D20579"/>
      <c r="E20579"/>
      <c r="F20579"/>
      <c r="G20579"/>
      <c r="H20579"/>
      <c r="I20579"/>
      <c r="J20579"/>
      <c r="K20579" s="2"/>
      <c r="L20579" s="60"/>
    </row>
    <row r="20580" spans="1:12">
      <c r="A20580"/>
      <c r="B20580"/>
      <c r="C20580"/>
      <c r="D20580"/>
      <c r="E20580"/>
      <c r="F20580"/>
      <c r="G20580"/>
      <c r="H20580"/>
      <c r="I20580"/>
      <c r="J20580"/>
      <c r="K20580" s="2"/>
      <c r="L20580" s="60"/>
    </row>
    <row r="20581" spans="1:12">
      <c r="A20581"/>
      <c r="B20581"/>
      <c r="C20581"/>
      <c r="D20581"/>
      <c r="E20581"/>
      <c r="F20581"/>
      <c r="G20581"/>
      <c r="H20581"/>
      <c r="I20581"/>
      <c r="J20581"/>
      <c r="K20581" s="2"/>
      <c r="L20581" s="60"/>
    </row>
    <row r="20582" spans="1:12">
      <c r="A20582"/>
      <c r="B20582"/>
      <c r="C20582"/>
      <c r="D20582"/>
      <c r="E20582"/>
      <c r="F20582"/>
      <c r="G20582"/>
      <c r="H20582"/>
      <c r="I20582"/>
      <c r="J20582"/>
      <c r="K20582" s="2"/>
      <c r="L20582" s="60"/>
    </row>
    <row r="20583" spans="1:12">
      <c r="A20583"/>
      <c r="B20583"/>
      <c r="C20583"/>
      <c r="D20583"/>
      <c r="E20583"/>
      <c r="F20583"/>
      <c r="G20583"/>
      <c r="H20583"/>
      <c r="I20583"/>
      <c r="J20583"/>
      <c r="K20583" s="2"/>
      <c r="L20583" s="60"/>
    </row>
    <row r="20584" spans="1:12">
      <c r="A20584"/>
      <c r="B20584"/>
      <c r="C20584"/>
      <c r="D20584"/>
      <c r="E20584"/>
      <c r="F20584"/>
      <c r="G20584"/>
      <c r="H20584"/>
      <c r="I20584"/>
      <c r="J20584"/>
      <c r="K20584" s="2"/>
      <c r="L20584" s="60"/>
    </row>
    <row r="20585" spans="1:12">
      <c r="A20585"/>
      <c r="B20585"/>
      <c r="C20585"/>
      <c r="D20585"/>
      <c r="E20585"/>
      <c r="F20585"/>
      <c r="G20585"/>
      <c r="H20585"/>
      <c r="I20585"/>
      <c r="J20585"/>
      <c r="K20585" s="2"/>
      <c r="L20585" s="60"/>
    </row>
    <row r="20586" spans="1:12">
      <c r="A20586"/>
      <c r="B20586"/>
      <c r="C20586"/>
      <c r="D20586"/>
      <c r="E20586"/>
      <c r="F20586"/>
      <c r="G20586"/>
      <c r="H20586"/>
      <c r="I20586"/>
      <c r="J20586"/>
      <c r="K20586" s="2"/>
      <c r="L20586" s="60"/>
    </row>
    <row r="20587" spans="1:12">
      <c r="A20587"/>
      <c r="B20587"/>
      <c r="C20587"/>
      <c r="D20587"/>
      <c r="E20587"/>
      <c r="F20587"/>
      <c r="G20587"/>
      <c r="H20587"/>
      <c r="I20587"/>
      <c r="J20587"/>
      <c r="K20587" s="2"/>
      <c r="L20587" s="60"/>
    </row>
    <row r="20588" spans="1:12">
      <c r="A20588"/>
      <c r="B20588"/>
      <c r="C20588"/>
      <c r="D20588"/>
      <c r="E20588"/>
      <c r="F20588"/>
      <c r="G20588"/>
      <c r="H20588"/>
      <c r="I20588"/>
      <c r="J20588"/>
      <c r="K20588" s="2"/>
      <c r="L20588" s="60"/>
    </row>
    <row r="20589" spans="1:12">
      <c r="A20589"/>
      <c r="B20589"/>
      <c r="C20589"/>
      <c r="D20589"/>
      <c r="E20589"/>
      <c r="F20589"/>
      <c r="G20589"/>
      <c r="H20589"/>
      <c r="I20589"/>
      <c r="J20589"/>
      <c r="K20589" s="2"/>
      <c r="L20589" s="60"/>
    </row>
    <row r="20590" spans="1:12">
      <c r="A20590"/>
      <c r="B20590"/>
      <c r="C20590"/>
      <c r="D20590"/>
      <c r="E20590"/>
      <c r="F20590"/>
      <c r="G20590"/>
      <c r="H20590"/>
      <c r="I20590"/>
      <c r="J20590"/>
      <c r="K20590" s="2"/>
      <c r="L20590" s="60"/>
    </row>
    <row r="20591" spans="1:12">
      <c r="A20591"/>
      <c r="B20591"/>
      <c r="C20591"/>
      <c r="D20591"/>
      <c r="E20591"/>
      <c r="F20591"/>
      <c r="G20591"/>
      <c r="H20591"/>
      <c r="I20591"/>
      <c r="J20591"/>
      <c r="K20591" s="2"/>
      <c r="L20591" s="60"/>
    </row>
    <row r="20592" spans="1:12">
      <c r="A20592"/>
      <c r="B20592"/>
      <c r="C20592"/>
      <c r="D20592"/>
      <c r="E20592"/>
      <c r="F20592"/>
      <c r="G20592"/>
      <c r="H20592"/>
      <c r="I20592"/>
      <c r="J20592"/>
      <c r="K20592" s="2"/>
      <c r="L20592" s="60"/>
    </row>
    <row r="20593" spans="1:12">
      <c r="A20593"/>
      <c r="B20593"/>
      <c r="C20593"/>
      <c r="D20593"/>
      <c r="E20593"/>
      <c r="F20593"/>
      <c r="G20593"/>
      <c r="H20593"/>
      <c r="I20593"/>
      <c r="J20593"/>
      <c r="K20593" s="2"/>
      <c r="L20593" s="60"/>
    </row>
    <row r="20594" spans="1:12">
      <c r="A20594"/>
      <c r="B20594"/>
      <c r="C20594"/>
      <c r="D20594"/>
      <c r="E20594"/>
      <c r="F20594"/>
      <c r="G20594"/>
      <c r="H20594"/>
      <c r="I20594"/>
      <c r="J20594"/>
      <c r="K20594" s="2"/>
      <c r="L20594" s="60"/>
    </row>
    <row r="20595" spans="1:12">
      <c r="A20595"/>
      <c r="B20595"/>
      <c r="C20595"/>
      <c r="D20595"/>
      <c r="E20595"/>
      <c r="F20595"/>
      <c r="G20595"/>
      <c r="H20595"/>
      <c r="I20595"/>
      <c r="J20595"/>
      <c r="K20595" s="2"/>
      <c r="L20595" s="60"/>
    </row>
    <row r="20596" spans="1:12">
      <c r="A20596"/>
      <c r="B20596"/>
      <c r="C20596"/>
      <c r="D20596"/>
      <c r="E20596"/>
      <c r="F20596"/>
      <c r="G20596"/>
      <c r="H20596"/>
      <c r="I20596"/>
      <c r="J20596"/>
      <c r="K20596" s="2"/>
      <c r="L20596" s="60"/>
    </row>
    <row r="20597" spans="1:12">
      <c r="A20597"/>
      <c r="B20597"/>
      <c r="C20597"/>
      <c r="D20597"/>
      <c r="E20597"/>
      <c r="F20597"/>
      <c r="G20597"/>
      <c r="H20597"/>
      <c r="I20597"/>
      <c r="J20597"/>
      <c r="K20597" s="2"/>
      <c r="L20597" s="60"/>
    </row>
    <row r="20598" spans="1:12">
      <c r="A20598"/>
      <c r="B20598"/>
      <c r="C20598"/>
      <c r="D20598"/>
      <c r="E20598"/>
      <c r="F20598"/>
      <c r="G20598"/>
      <c r="H20598"/>
      <c r="I20598"/>
      <c r="J20598"/>
      <c r="K20598" s="2"/>
      <c r="L20598" s="60"/>
    </row>
    <row r="20599" spans="1:12">
      <c r="A20599"/>
      <c r="B20599"/>
      <c r="C20599"/>
      <c r="D20599"/>
      <c r="E20599"/>
      <c r="F20599"/>
      <c r="G20599"/>
      <c r="H20599"/>
      <c r="I20599"/>
      <c r="J20599"/>
      <c r="K20599" s="2"/>
      <c r="L20599" s="60"/>
    </row>
    <row r="20600" spans="1:12">
      <c r="A20600"/>
      <c r="B20600"/>
      <c r="C20600"/>
      <c r="D20600"/>
      <c r="E20600"/>
      <c r="F20600"/>
      <c r="G20600"/>
      <c r="H20600"/>
      <c r="I20600"/>
      <c r="J20600"/>
      <c r="K20600" s="2"/>
      <c r="L20600" s="60"/>
    </row>
    <row r="20601" spans="1:12">
      <c r="A20601"/>
      <c r="B20601"/>
      <c r="C20601"/>
      <c r="D20601"/>
      <c r="E20601"/>
      <c r="F20601"/>
      <c r="G20601"/>
      <c r="H20601"/>
      <c r="I20601"/>
      <c r="J20601"/>
      <c r="K20601" s="2"/>
      <c r="L20601" s="60"/>
    </row>
    <row r="20602" spans="1:12">
      <c r="A20602"/>
      <c r="B20602"/>
      <c r="C20602"/>
      <c r="D20602"/>
      <c r="E20602"/>
      <c r="F20602"/>
      <c r="G20602"/>
      <c r="H20602"/>
      <c r="I20602"/>
      <c r="J20602"/>
      <c r="K20602" s="2"/>
      <c r="L20602" s="60"/>
    </row>
    <row r="20603" spans="1:12">
      <c r="A20603"/>
      <c r="B20603"/>
      <c r="C20603"/>
      <c r="D20603"/>
      <c r="E20603"/>
      <c r="F20603"/>
      <c r="G20603"/>
      <c r="H20603"/>
      <c r="I20603"/>
      <c r="J20603"/>
      <c r="K20603" s="2"/>
      <c r="L20603" s="60"/>
    </row>
    <row r="20604" spans="1:12">
      <c r="A20604"/>
      <c r="B20604"/>
      <c r="C20604"/>
      <c r="D20604"/>
      <c r="E20604"/>
      <c r="F20604"/>
      <c r="G20604"/>
      <c r="H20604"/>
      <c r="I20604"/>
      <c r="J20604"/>
      <c r="K20604" s="2"/>
      <c r="L20604" s="60"/>
    </row>
    <row r="20605" spans="1:12">
      <c r="A20605"/>
      <c r="B20605"/>
      <c r="C20605"/>
      <c r="D20605"/>
      <c r="E20605"/>
      <c r="F20605"/>
      <c r="G20605"/>
      <c r="H20605"/>
      <c r="I20605"/>
      <c r="J20605"/>
      <c r="K20605" s="2"/>
      <c r="L20605" s="60"/>
    </row>
    <row r="20606" spans="1:12">
      <c r="A20606"/>
      <c r="B20606"/>
      <c r="C20606"/>
      <c r="D20606"/>
      <c r="E20606"/>
      <c r="F20606"/>
      <c r="G20606"/>
      <c r="H20606"/>
      <c r="I20606"/>
      <c r="J20606"/>
      <c r="K20606" s="2"/>
      <c r="L20606" s="60"/>
    </row>
    <row r="20607" spans="1:12">
      <c r="A20607"/>
      <c r="B20607"/>
      <c r="C20607"/>
      <c r="D20607"/>
      <c r="E20607"/>
      <c r="F20607"/>
      <c r="G20607"/>
      <c r="H20607"/>
      <c r="I20607"/>
      <c r="J20607"/>
      <c r="K20607" s="2"/>
      <c r="L20607" s="60"/>
    </row>
    <row r="20608" spans="1:12">
      <c r="A20608"/>
      <c r="B20608"/>
      <c r="C20608"/>
      <c r="D20608"/>
      <c r="E20608"/>
      <c r="F20608"/>
      <c r="G20608"/>
      <c r="H20608"/>
      <c r="I20608"/>
      <c r="J20608"/>
      <c r="K20608" s="2"/>
      <c r="L20608" s="60"/>
    </row>
    <row r="20609" spans="1:12">
      <c r="A20609"/>
      <c r="B20609"/>
      <c r="C20609"/>
      <c r="D20609"/>
      <c r="E20609"/>
      <c r="F20609"/>
      <c r="G20609"/>
      <c r="H20609"/>
      <c r="I20609"/>
      <c r="J20609"/>
      <c r="K20609" s="2"/>
      <c r="L20609" s="60"/>
    </row>
    <row r="20610" spans="1:12">
      <c r="A20610"/>
      <c r="B20610"/>
      <c r="C20610"/>
      <c r="D20610"/>
      <c r="E20610"/>
      <c r="F20610"/>
      <c r="G20610"/>
      <c r="H20610"/>
      <c r="I20610"/>
      <c r="J20610"/>
      <c r="K20610" s="2"/>
      <c r="L20610" s="60"/>
    </row>
    <row r="20611" spans="1:12">
      <c r="A20611"/>
      <c r="B20611"/>
      <c r="C20611"/>
      <c r="D20611"/>
      <c r="E20611"/>
      <c r="F20611"/>
      <c r="G20611"/>
      <c r="H20611"/>
      <c r="I20611"/>
      <c r="J20611"/>
      <c r="K20611" s="2"/>
      <c r="L20611" s="60"/>
    </row>
    <row r="20612" spans="1:12">
      <c r="A20612"/>
      <c r="B20612"/>
      <c r="C20612"/>
      <c r="D20612"/>
      <c r="E20612"/>
      <c r="F20612"/>
      <c r="G20612"/>
      <c r="H20612"/>
      <c r="I20612"/>
      <c r="J20612"/>
      <c r="K20612" s="2"/>
      <c r="L20612" s="60"/>
    </row>
    <row r="20613" spans="1:12">
      <c r="A20613"/>
      <c r="B20613"/>
      <c r="C20613"/>
      <c r="D20613"/>
      <c r="E20613"/>
      <c r="F20613"/>
      <c r="G20613"/>
      <c r="H20613"/>
      <c r="I20613"/>
      <c r="J20613"/>
      <c r="K20613" s="2"/>
      <c r="L20613" s="60"/>
    </row>
    <row r="20614" spans="1:12">
      <c r="A20614"/>
      <c r="B20614"/>
      <c r="C20614"/>
      <c r="D20614"/>
      <c r="E20614"/>
      <c r="F20614"/>
      <c r="G20614"/>
      <c r="H20614"/>
      <c r="I20614"/>
      <c r="J20614"/>
      <c r="K20614" s="2"/>
      <c r="L20614" s="60"/>
    </row>
    <row r="20615" spans="1:12">
      <c r="A20615"/>
      <c r="B20615"/>
      <c r="C20615"/>
      <c r="D20615"/>
      <c r="E20615"/>
      <c r="F20615"/>
      <c r="G20615"/>
      <c r="H20615"/>
      <c r="I20615"/>
      <c r="J20615"/>
      <c r="K20615" s="2"/>
      <c r="L20615" s="60"/>
    </row>
    <row r="20616" spans="1:12">
      <c r="A20616"/>
      <c r="B20616"/>
      <c r="C20616"/>
      <c r="D20616"/>
      <c r="E20616"/>
      <c r="F20616"/>
      <c r="G20616"/>
      <c r="H20616"/>
      <c r="I20616"/>
      <c r="J20616"/>
      <c r="K20616" s="2"/>
      <c r="L20616" s="60"/>
    </row>
    <row r="20617" spans="1:12">
      <c r="A20617"/>
      <c r="B20617"/>
      <c r="C20617"/>
      <c r="D20617"/>
      <c r="E20617"/>
      <c r="F20617"/>
      <c r="G20617"/>
      <c r="H20617"/>
      <c r="I20617"/>
      <c r="J20617"/>
      <c r="K20617" s="2"/>
      <c r="L20617" s="60"/>
    </row>
    <row r="20618" spans="1:12">
      <c r="A20618"/>
      <c r="B20618"/>
      <c r="C20618"/>
      <c r="D20618"/>
      <c r="E20618"/>
      <c r="F20618"/>
      <c r="G20618"/>
      <c r="H20618"/>
      <c r="I20618"/>
      <c r="J20618"/>
      <c r="K20618" s="2"/>
      <c r="L20618" s="60"/>
    </row>
    <row r="20619" spans="1:12">
      <c r="A20619"/>
      <c r="B20619"/>
      <c r="C20619"/>
      <c r="D20619"/>
      <c r="E20619"/>
      <c r="F20619"/>
      <c r="G20619"/>
      <c r="H20619"/>
      <c r="I20619"/>
      <c r="J20619"/>
      <c r="K20619" s="2"/>
      <c r="L20619" s="60"/>
    </row>
    <row r="20620" spans="1:12">
      <c r="A20620"/>
      <c r="B20620"/>
      <c r="C20620"/>
      <c r="D20620"/>
      <c r="E20620"/>
      <c r="F20620"/>
      <c r="G20620"/>
      <c r="H20620"/>
      <c r="I20620"/>
      <c r="J20620"/>
      <c r="K20620" s="2"/>
      <c r="L20620" s="60"/>
    </row>
    <row r="20621" spans="1:12">
      <c r="A20621"/>
      <c r="B20621"/>
      <c r="C20621"/>
      <c r="D20621"/>
      <c r="E20621"/>
      <c r="F20621"/>
      <c r="G20621"/>
      <c r="H20621"/>
      <c r="I20621"/>
      <c r="J20621"/>
      <c r="K20621" s="2"/>
      <c r="L20621" s="60"/>
    </row>
    <row r="20622" spans="1:12">
      <c r="A20622"/>
      <c r="B20622"/>
      <c r="C20622"/>
      <c r="D20622"/>
      <c r="E20622"/>
      <c r="F20622"/>
      <c r="G20622"/>
      <c r="H20622"/>
      <c r="I20622"/>
      <c r="J20622"/>
      <c r="K20622" s="2"/>
      <c r="L20622" s="60"/>
    </row>
    <row r="20623" spans="1:12">
      <c r="A20623"/>
      <c r="B20623"/>
      <c r="C20623"/>
      <c r="D20623"/>
      <c r="E20623"/>
      <c r="F20623"/>
      <c r="G20623"/>
      <c r="H20623"/>
      <c r="I20623"/>
      <c r="J20623"/>
      <c r="K20623" s="2"/>
      <c r="L20623" s="60"/>
    </row>
    <row r="20624" spans="1:12">
      <c r="A20624"/>
      <c r="B20624"/>
      <c r="C20624"/>
      <c r="D20624"/>
      <c r="E20624"/>
      <c r="F20624"/>
      <c r="G20624"/>
      <c r="H20624"/>
      <c r="I20624"/>
      <c r="J20624"/>
      <c r="K20624" s="2"/>
      <c r="L20624" s="60"/>
    </row>
    <row r="20625" spans="1:12">
      <c r="A20625"/>
      <c r="B20625"/>
      <c r="C20625"/>
      <c r="D20625"/>
      <c r="E20625"/>
      <c r="F20625"/>
      <c r="G20625"/>
      <c r="H20625"/>
      <c r="I20625"/>
      <c r="J20625"/>
      <c r="K20625" s="2"/>
      <c r="L20625" s="60"/>
    </row>
    <row r="20626" spans="1:12">
      <c r="A20626"/>
      <c r="B20626"/>
      <c r="C20626"/>
      <c r="D20626"/>
      <c r="E20626"/>
      <c r="F20626"/>
      <c r="G20626"/>
      <c r="H20626"/>
      <c r="I20626"/>
      <c r="J20626"/>
      <c r="K20626" s="2"/>
      <c r="L20626" s="60"/>
    </row>
    <row r="20627" spans="1:12">
      <c r="A20627"/>
      <c r="B20627"/>
      <c r="C20627"/>
      <c r="D20627"/>
      <c r="E20627"/>
      <c r="F20627"/>
      <c r="G20627"/>
      <c r="H20627"/>
      <c r="I20627"/>
      <c r="J20627"/>
      <c r="K20627" s="2"/>
      <c r="L20627" s="60"/>
    </row>
    <row r="20628" spans="1:12">
      <c r="A20628"/>
      <c r="B20628"/>
      <c r="C20628"/>
      <c r="D20628"/>
      <c r="E20628"/>
      <c r="F20628"/>
      <c r="G20628"/>
      <c r="H20628"/>
      <c r="I20628"/>
      <c r="J20628"/>
      <c r="K20628" s="2"/>
      <c r="L20628" s="60"/>
    </row>
    <row r="20629" spans="1:12">
      <c r="A20629"/>
      <c r="B20629"/>
      <c r="C20629"/>
      <c r="D20629"/>
      <c r="E20629"/>
      <c r="F20629"/>
      <c r="G20629"/>
      <c r="H20629"/>
      <c r="I20629"/>
      <c r="J20629"/>
      <c r="K20629" s="2"/>
      <c r="L20629" s="60"/>
    </row>
    <row r="20630" spans="1:12">
      <c r="A20630"/>
      <c r="B20630"/>
      <c r="C20630"/>
      <c r="D20630"/>
      <c r="E20630"/>
      <c r="F20630"/>
      <c r="G20630"/>
      <c r="H20630"/>
      <c r="I20630"/>
      <c r="J20630"/>
      <c r="K20630" s="2"/>
      <c r="L20630" s="60"/>
    </row>
    <row r="20631" spans="1:12">
      <c r="A20631"/>
      <c r="B20631"/>
      <c r="C20631"/>
      <c r="D20631"/>
      <c r="E20631"/>
      <c r="F20631"/>
      <c r="G20631"/>
      <c r="H20631"/>
      <c r="I20631"/>
      <c r="J20631"/>
      <c r="K20631" s="2"/>
      <c r="L20631" s="60"/>
    </row>
    <row r="20632" spans="1:12">
      <c r="A20632"/>
      <c r="B20632"/>
      <c r="C20632"/>
      <c r="D20632"/>
      <c r="E20632"/>
      <c r="F20632"/>
      <c r="G20632"/>
      <c r="H20632"/>
      <c r="I20632"/>
      <c r="J20632"/>
      <c r="K20632" s="2"/>
      <c r="L20632" s="60"/>
    </row>
    <row r="20633" spans="1:12">
      <c r="A20633"/>
      <c r="B20633"/>
      <c r="C20633"/>
      <c r="D20633"/>
      <c r="E20633"/>
      <c r="F20633"/>
      <c r="G20633"/>
      <c r="H20633"/>
      <c r="I20633"/>
      <c r="J20633"/>
      <c r="K20633" s="2"/>
      <c r="L20633" s="60"/>
    </row>
    <row r="20634" spans="1:12">
      <c r="A20634"/>
      <c r="B20634"/>
      <c r="C20634"/>
      <c r="D20634"/>
      <c r="E20634"/>
      <c r="F20634"/>
      <c r="G20634"/>
      <c r="H20634"/>
      <c r="I20634"/>
      <c r="J20634"/>
      <c r="K20634" s="2"/>
      <c r="L20634" s="60"/>
    </row>
    <row r="20635" spans="1:12">
      <c r="A20635"/>
      <c r="B20635"/>
      <c r="C20635"/>
      <c r="D20635"/>
      <c r="E20635"/>
      <c r="F20635"/>
      <c r="G20635"/>
      <c r="H20635"/>
      <c r="I20635"/>
      <c r="J20635"/>
      <c r="K20635" s="2"/>
      <c r="L20635" s="60"/>
    </row>
    <row r="20636" spans="1:12">
      <c r="A20636"/>
      <c r="B20636"/>
      <c r="C20636"/>
      <c r="D20636"/>
      <c r="E20636"/>
      <c r="F20636"/>
      <c r="G20636"/>
      <c r="H20636"/>
      <c r="I20636"/>
      <c r="J20636"/>
      <c r="K20636" s="2"/>
      <c r="L20636" s="60"/>
    </row>
    <row r="20637" spans="1:12">
      <c r="A20637"/>
      <c r="B20637"/>
      <c r="C20637"/>
      <c r="D20637"/>
      <c r="E20637"/>
      <c r="F20637"/>
      <c r="G20637"/>
      <c r="H20637"/>
      <c r="I20637"/>
      <c r="J20637"/>
      <c r="K20637" s="2"/>
      <c r="L20637" s="60"/>
    </row>
    <row r="20638" spans="1:12">
      <c r="A20638"/>
      <c r="B20638"/>
      <c r="C20638"/>
      <c r="D20638"/>
      <c r="E20638"/>
      <c r="F20638"/>
      <c r="G20638"/>
      <c r="H20638"/>
      <c r="I20638"/>
      <c r="J20638"/>
      <c r="K20638" s="2"/>
      <c r="L20638" s="60"/>
    </row>
    <row r="20639" spans="1:12">
      <c r="A20639"/>
      <c r="B20639"/>
      <c r="C20639"/>
      <c r="D20639"/>
      <c r="E20639"/>
      <c r="F20639"/>
      <c r="G20639"/>
      <c r="H20639"/>
      <c r="I20639"/>
      <c r="J20639"/>
      <c r="K20639" s="2"/>
      <c r="L20639" s="60"/>
    </row>
    <row r="20640" spans="1:12">
      <c r="A20640"/>
      <c r="B20640"/>
      <c r="C20640"/>
      <c r="D20640"/>
      <c r="E20640"/>
      <c r="F20640"/>
      <c r="G20640"/>
      <c r="H20640"/>
      <c r="I20640"/>
      <c r="J20640"/>
      <c r="K20640" s="2"/>
      <c r="L20640" s="60"/>
    </row>
    <row r="20641" spans="1:12">
      <c r="A20641"/>
      <c r="B20641"/>
      <c r="C20641"/>
      <c r="D20641"/>
      <c r="E20641"/>
      <c r="F20641"/>
      <c r="G20641"/>
      <c r="H20641"/>
      <c r="I20641"/>
      <c r="J20641"/>
      <c r="K20641" s="2"/>
      <c r="L20641" s="60"/>
    </row>
    <row r="20642" spans="1:12">
      <c r="A20642"/>
      <c r="B20642"/>
      <c r="C20642"/>
      <c r="D20642"/>
      <c r="E20642"/>
      <c r="F20642"/>
      <c r="G20642"/>
      <c r="H20642"/>
      <c r="I20642"/>
      <c r="J20642"/>
      <c r="K20642" s="2"/>
      <c r="L20642" s="60"/>
    </row>
    <row r="20643" spans="1:12">
      <c r="A20643"/>
      <c r="B20643"/>
      <c r="C20643"/>
      <c r="D20643"/>
      <c r="E20643"/>
      <c r="F20643"/>
      <c r="G20643"/>
      <c r="H20643"/>
      <c r="I20643"/>
      <c r="J20643"/>
      <c r="K20643" s="2"/>
      <c r="L20643" s="60"/>
    </row>
    <row r="20644" spans="1:12">
      <c r="A20644"/>
      <c r="B20644"/>
      <c r="C20644"/>
      <c r="D20644"/>
      <c r="E20644"/>
      <c r="F20644"/>
      <c r="G20644"/>
      <c r="H20644"/>
      <c r="I20644"/>
      <c r="J20644"/>
      <c r="K20644" s="2"/>
      <c r="L20644" s="60"/>
    </row>
    <row r="20645" spans="1:12">
      <c r="A20645"/>
      <c r="B20645"/>
      <c r="C20645"/>
      <c r="D20645"/>
      <c r="E20645"/>
      <c r="F20645"/>
      <c r="G20645"/>
      <c r="H20645"/>
      <c r="I20645"/>
      <c r="J20645"/>
      <c r="K20645" s="2"/>
      <c r="L20645" s="60"/>
    </row>
    <row r="20646" spans="1:12">
      <c r="A20646"/>
      <c r="B20646"/>
      <c r="C20646"/>
      <c r="D20646"/>
      <c r="E20646"/>
      <c r="F20646"/>
      <c r="G20646"/>
      <c r="H20646"/>
      <c r="I20646"/>
      <c r="J20646"/>
      <c r="K20646" s="2"/>
      <c r="L20646" s="60"/>
    </row>
    <row r="20647" spans="1:12">
      <c r="A20647"/>
      <c r="B20647"/>
      <c r="C20647"/>
      <c r="D20647"/>
      <c r="E20647"/>
      <c r="F20647"/>
      <c r="G20647"/>
      <c r="H20647"/>
      <c r="I20647"/>
      <c r="J20647"/>
      <c r="K20647" s="2"/>
      <c r="L20647" s="60"/>
    </row>
    <row r="20648" spans="1:12">
      <c r="A20648"/>
      <c r="B20648"/>
      <c r="C20648"/>
      <c r="D20648"/>
      <c r="E20648"/>
      <c r="F20648"/>
      <c r="G20648"/>
      <c r="H20648"/>
      <c r="I20648"/>
      <c r="J20648"/>
      <c r="K20648" s="2"/>
      <c r="L20648" s="60"/>
    </row>
    <row r="20649" spans="1:12">
      <c r="A20649"/>
      <c r="B20649"/>
      <c r="C20649"/>
      <c r="D20649"/>
      <c r="E20649"/>
      <c r="F20649"/>
      <c r="G20649"/>
      <c r="H20649"/>
      <c r="I20649"/>
      <c r="J20649"/>
      <c r="K20649" s="2"/>
      <c r="L20649" s="60"/>
    </row>
    <row r="20650" spans="1:12">
      <c r="A20650"/>
      <c r="B20650"/>
      <c r="C20650"/>
      <c r="D20650"/>
      <c r="E20650"/>
      <c r="F20650"/>
      <c r="G20650"/>
      <c r="H20650"/>
      <c r="I20650"/>
      <c r="J20650"/>
      <c r="K20650" s="2"/>
      <c r="L20650" s="60"/>
    </row>
    <row r="20651" spans="1:12">
      <c r="A20651"/>
      <c r="B20651"/>
      <c r="C20651"/>
      <c r="D20651"/>
      <c r="E20651"/>
      <c r="F20651"/>
      <c r="G20651"/>
      <c r="H20651"/>
      <c r="I20651"/>
      <c r="J20651"/>
      <c r="K20651" s="2"/>
      <c r="L20651" s="60"/>
    </row>
    <row r="20652" spans="1:12">
      <c r="A20652"/>
      <c r="B20652"/>
      <c r="C20652"/>
      <c r="D20652"/>
      <c r="E20652"/>
      <c r="F20652"/>
      <c r="G20652"/>
      <c r="H20652"/>
      <c r="I20652"/>
      <c r="J20652"/>
      <c r="K20652" s="2"/>
      <c r="L20652" s="60"/>
    </row>
    <row r="20653" spans="1:12">
      <c r="A20653"/>
      <c r="B20653"/>
      <c r="C20653"/>
      <c r="D20653"/>
      <c r="E20653"/>
      <c r="F20653"/>
      <c r="G20653"/>
      <c r="H20653"/>
      <c r="I20653"/>
      <c r="J20653"/>
      <c r="K20653" s="2"/>
      <c r="L20653" s="60"/>
    </row>
    <row r="20654" spans="1:12">
      <c r="A20654"/>
      <c r="B20654"/>
      <c r="C20654"/>
      <c r="D20654"/>
      <c r="E20654"/>
      <c r="F20654"/>
      <c r="G20654"/>
      <c r="H20654"/>
      <c r="I20654"/>
      <c r="J20654"/>
      <c r="K20654" s="2"/>
      <c r="L20654" s="60"/>
    </row>
    <row r="20655" spans="1:12">
      <c r="A20655"/>
      <c r="B20655"/>
      <c r="C20655"/>
      <c r="D20655"/>
      <c r="E20655"/>
      <c r="F20655"/>
      <c r="G20655"/>
      <c r="H20655"/>
      <c r="I20655"/>
      <c r="J20655"/>
      <c r="K20655" s="2"/>
      <c r="L20655" s="60"/>
    </row>
    <row r="20656" spans="1:12">
      <c r="A20656"/>
      <c r="B20656"/>
      <c r="C20656"/>
      <c r="D20656"/>
      <c r="E20656"/>
      <c r="F20656"/>
      <c r="G20656"/>
      <c r="H20656"/>
      <c r="I20656"/>
      <c r="J20656"/>
      <c r="K20656" s="2"/>
      <c r="L20656" s="60"/>
    </row>
    <row r="20657" spans="1:12">
      <c r="A20657"/>
      <c r="B20657"/>
      <c r="C20657"/>
      <c r="D20657"/>
      <c r="E20657"/>
      <c r="F20657"/>
      <c r="G20657"/>
      <c r="H20657"/>
      <c r="I20657"/>
      <c r="J20657"/>
      <c r="K20657" s="2"/>
      <c r="L20657" s="60"/>
    </row>
    <row r="20658" spans="1:12">
      <c r="A20658"/>
      <c r="B20658"/>
      <c r="C20658"/>
      <c r="D20658"/>
      <c r="E20658"/>
      <c r="F20658"/>
      <c r="G20658"/>
      <c r="H20658"/>
      <c r="I20658"/>
      <c r="J20658"/>
      <c r="K20658" s="2"/>
      <c r="L20658" s="60"/>
    </row>
    <row r="20659" spans="1:12">
      <c r="A20659"/>
      <c r="B20659"/>
      <c r="C20659"/>
      <c r="D20659"/>
      <c r="E20659"/>
      <c r="F20659"/>
      <c r="G20659"/>
      <c r="H20659"/>
      <c r="I20659"/>
      <c r="J20659"/>
      <c r="K20659" s="2"/>
      <c r="L20659" s="60"/>
    </row>
    <row r="20660" spans="1:12">
      <c r="A20660"/>
      <c r="B20660"/>
      <c r="C20660"/>
      <c r="D20660"/>
      <c r="E20660"/>
      <c r="F20660"/>
      <c r="G20660"/>
      <c r="H20660"/>
      <c r="I20660"/>
      <c r="J20660"/>
      <c r="K20660" s="2"/>
      <c r="L20660" s="60"/>
    </row>
    <row r="20661" spans="1:12">
      <c r="A20661"/>
      <c r="B20661"/>
      <c r="C20661"/>
      <c r="D20661"/>
      <c r="E20661"/>
      <c r="F20661"/>
      <c r="G20661"/>
      <c r="H20661"/>
      <c r="I20661"/>
      <c r="J20661"/>
      <c r="K20661" s="2"/>
      <c r="L20661" s="60"/>
    </row>
    <row r="20662" spans="1:12">
      <c r="A20662"/>
      <c r="B20662"/>
      <c r="C20662"/>
      <c r="D20662"/>
      <c r="E20662"/>
      <c r="F20662"/>
      <c r="G20662"/>
      <c r="H20662"/>
      <c r="I20662"/>
      <c r="J20662"/>
      <c r="K20662" s="2"/>
      <c r="L20662" s="60"/>
    </row>
    <row r="20663" spans="1:12">
      <c r="A20663"/>
      <c r="B20663"/>
      <c r="C20663"/>
      <c r="D20663"/>
      <c r="E20663"/>
      <c r="F20663"/>
      <c r="G20663"/>
      <c r="H20663"/>
      <c r="I20663"/>
      <c r="J20663"/>
      <c r="K20663" s="2"/>
      <c r="L20663" s="60"/>
    </row>
    <row r="20664" spans="1:12">
      <c r="A20664"/>
      <c r="B20664"/>
      <c r="C20664"/>
      <c r="D20664"/>
      <c r="E20664"/>
      <c r="F20664"/>
      <c r="G20664"/>
      <c r="H20664"/>
      <c r="I20664"/>
      <c r="J20664"/>
      <c r="K20664" s="2"/>
      <c r="L20664" s="60"/>
    </row>
    <row r="20665" spans="1:12">
      <c r="A20665"/>
      <c r="B20665"/>
      <c r="C20665"/>
      <c r="D20665"/>
      <c r="E20665"/>
      <c r="F20665"/>
      <c r="G20665"/>
      <c r="H20665"/>
      <c r="I20665"/>
      <c r="J20665"/>
      <c r="K20665" s="2"/>
      <c r="L20665" s="60"/>
    </row>
    <row r="20666" spans="1:12">
      <c r="A20666"/>
      <c r="B20666"/>
      <c r="C20666"/>
      <c r="D20666"/>
      <c r="E20666"/>
      <c r="F20666"/>
      <c r="G20666"/>
      <c r="H20666"/>
      <c r="I20666"/>
      <c r="J20666"/>
      <c r="K20666" s="2"/>
      <c r="L20666" s="60"/>
    </row>
    <row r="20667" spans="1:12">
      <c r="A20667"/>
      <c r="B20667"/>
      <c r="C20667"/>
      <c r="D20667"/>
      <c r="E20667"/>
      <c r="F20667"/>
      <c r="G20667"/>
      <c r="H20667"/>
      <c r="I20667"/>
      <c r="J20667"/>
      <c r="K20667" s="2"/>
      <c r="L20667" s="60"/>
    </row>
    <row r="20668" spans="1:12">
      <c r="A20668"/>
      <c r="B20668"/>
      <c r="C20668"/>
      <c r="D20668"/>
      <c r="E20668"/>
      <c r="F20668"/>
      <c r="G20668"/>
      <c r="H20668"/>
      <c r="I20668"/>
      <c r="J20668"/>
      <c r="K20668" s="2"/>
      <c r="L20668" s="60"/>
    </row>
    <row r="20669" spans="1:12">
      <c r="A20669"/>
      <c r="B20669"/>
      <c r="C20669"/>
      <c r="D20669"/>
      <c r="E20669"/>
      <c r="F20669"/>
      <c r="G20669"/>
      <c r="H20669"/>
      <c r="I20669"/>
      <c r="J20669"/>
      <c r="K20669" s="2"/>
      <c r="L20669" s="60"/>
    </row>
    <row r="20670" spans="1:12">
      <c r="A20670"/>
      <c r="B20670"/>
      <c r="C20670"/>
      <c r="D20670"/>
      <c r="E20670"/>
      <c r="F20670"/>
      <c r="G20670"/>
      <c r="H20670"/>
      <c r="I20670"/>
      <c r="J20670"/>
      <c r="K20670" s="2"/>
      <c r="L20670" s="60"/>
    </row>
    <row r="20671" spans="1:12">
      <c r="A20671"/>
      <c r="B20671"/>
      <c r="C20671"/>
      <c r="D20671"/>
      <c r="E20671"/>
      <c r="F20671"/>
      <c r="G20671"/>
      <c r="H20671"/>
      <c r="I20671"/>
      <c r="J20671"/>
      <c r="K20671" s="2"/>
      <c r="L20671" s="60"/>
    </row>
    <row r="20672" spans="1:12">
      <c r="A20672"/>
      <c r="B20672"/>
      <c r="C20672"/>
      <c r="D20672"/>
      <c r="E20672"/>
      <c r="F20672"/>
      <c r="G20672"/>
      <c r="H20672"/>
      <c r="I20672"/>
      <c r="J20672"/>
      <c r="K20672" s="2"/>
      <c r="L20672" s="60"/>
    </row>
    <row r="20673" spans="1:12">
      <c r="A20673"/>
      <c r="B20673"/>
      <c r="C20673"/>
      <c r="D20673"/>
      <c r="E20673"/>
      <c r="F20673"/>
      <c r="G20673"/>
      <c r="H20673"/>
      <c r="I20673"/>
      <c r="J20673"/>
      <c r="K20673" s="2"/>
      <c r="L20673" s="60"/>
    </row>
    <row r="20674" spans="1:12">
      <c r="A20674"/>
      <c r="B20674"/>
      <c r="C20674"/>
      <c r="D20674"/>
      <c r="E20674"/>
      <c r="F20674"/>
      <c r="G20674"/>
      <c r="H20674"/>
      <c r="I20674"/>
      <c r="J20674"/>
      <c r="K20674" s="2"/>
      <c r="L20674" s="60"/>
    </row>
    <row r="20675" spans="1:12">
      <c r="A20675"/>
      <c r="B20675"/>
      <c r="C20675"/>
      <c r="D20675"/>
      <c r="E20675"/>
      <c r="F20675"/>
      <c r="G20675"/>
      <c r="H20675"/>
      <c r="I20675"/>
      <c r="J20675"/>
      <c r="K20675" s="2"/>
      <c r="L20675" s="60"/>
    </row>
    <row r="20676" spans="1:12">
      <c r="A20676"/>
      <c r="B20676"/>
      <c r="C20676"/>
      <c r="D20676"/>
      <c r="E20676"/>
      <c r="F20676"/>
      <c r="G20676"/>
      <c r="H20676"/>
      <c r="I20676"/>
      <c r="J20676"/>
      <c r="K20676" s="2"/>
      <c r="L20676" s="60"/>
    </row>
    <row r="20677" spans="1:12">
      <c r="A20677"/>
      <c r="B20677"/>
      <c r="C20677"/>
      <c r="D20677"/>
      <c r="E20677"/>
      <c r="F20677"/>
      <c r="G20677"/>
      <c r="H20677"/>
      <c r="I20677"/>
      <c r="J20677"/>
      <c r="K20677" s="2"/>
      <c r="L20677" s="60"/>
    </row>
    <row r="20678" spans="1:12">
      <c r="A20678"/>
      <c r="B20678"/>
      <c r="C20678"/>
      <c r="D20678"/>
      <c r="E20678"/>
      <c r="F20678"/>
      <c r="G20678"/>
      <c r="H20678"/>
      <c r="I20678"/>
      <c r="J20678"/>
      <c r="K20678" s="2"/>
      <c r="L20678" s="60"/>
    </row>
    <row r="20679" spans="1:12">
      <c r="A20679"/>
      <c r="B20679"/>
      <c r="C20679"/>
      <c r="D20679"/>
      <c r="E20679"/>
      <c r="F20679"/>
      <c r="G20679"/>
      <c r="H20679"/>
      <c r="I20679"/>
      <c r="J20679"/>
      <c r="K20679" s="2"/>
      <c r="L20679" s="60"/>
    </row>
    <row r="20680" spans="1:12">
      <c r="A20680"/>
      <c r="B20680"/>
      <c r="C20680"/>
      <c r="D20680"/>
      <c r="E20680"/>
      <c r="F20680"/>
      <c r="G20680"/>
      <c r="H20680"/>
      <c r="I20680"/>
      <c r="J20680"/>
      <c r="K20680" s="2"/>
      <c r="L20680" s="60"/>
    </row>
    <row r="20681" spans="1:12">
      <c r="A20681"/>
      <c r="B20681"/>
      <c r="C20681"/>
      <c r="D20681"/>
      <c r="E20681"/>
      <c r="F20681"/>
      <c r="G20681"/>
      <c r="H20681"/>
      <c r="I20681"/>
      <c r="J20681"/>
      <c r="K20681" s="2"/>
      <c r="L20681" s="60"/>
    </row>
    <row r="20682" spans="1:12">
      <c r="A20682"/>
      <c r="B20682"/>
      <c r="C20682"/>
      <c r="D20682"/>
      <c r="E20682"/>
      <c r="F20682"/>
      <c r="G20682"/>
      <c r="H20682"/>
      <c r="I20682"/>
      <c r="J20682"/>
      <c r="K20682" s="2"/>
      <c r="L20682" s="60"/>
    </row>
    <row r="20683" spans="1:12">
      <c r="A20683"/>
      <c r="B20683"/>
      <c r="C20683"/>
      <c r="D20683"/>
      <c r="E20683"/>
      <c r="F20683"/>
      <c r="G20683"/>
      <c r="H20683"/>
      <c r="I20683"/>
      <c r="J20683"/>
      <c r="K20683" s="2"/>
      <c r="L20683" s="60"/>
    </row>
    <row r="20684" spans="1:12">
      <c r="A20684"/>
      <c r="B20684"/>
      <c r="C20684"/>
      <c r="D20684"/>
      <c r="E20684"/>
      <c r="F20684"/>
      <c r="G20684"/>
      <c r="H20684"/>
      <c r="I20684"/>
      <c r="J20684"/>
      <c r="K20684" s="2"/>
      <c r="L20684" s="60"/>
    </row>
    <row r="20685" spans="1:12">
      <c r="A20685"/>
      <c r="B20685"/>
      <c r="C20685"/>
      <c r="D20685"/>
      <c r="E20685"/>
      <c r="F20685"/>
      <c r="G20685"/>
      <c r="H20685"/>
      <c r="I20685"/>
      <c r="J20685"/>
      <c r="K20685" s="2"/>
      <c r="L20685" s="60"/>
    </row>
    <row r="20686" spans="1:12">
      <c r="A20686"/>
      <c r="B20686"/>
      <c r="C20686"/>
      <c r="D20686"/>
      <c r="E20686"/>
      <c r="F20686"/>
      <c r="G20686"/>
      <c r="H20686"/>
      <c r="I20686"/>
      <c r="J20686"/>
      <c r="K20686" s="2"/>
      <c r="L20686" s="60"/>
    </row>
    <row r="20687" spans="1:12">
      <c r="A20687"/>
      <c r="B20687"/>
      <c r="C20687"/>
      <c r="D20687"/>
      <c r="E20687"/>
      <c r="F20687"/>
      <c r="G20687"/>
      <c r="H20687"/>
      <c r="I20687"/>
      <c r="J20687"/>
      <c r="K20687" s="2"/>
      <c r="L20687" s="60"/>
    </row>
    <row r="20688" spans="1:12">
      <c r="A20688"/>
      <c r="B20688"/>
      <c r="C20688"/>
      <c r="D20688"/>
      <c r="E20688"/>
      <c r="F20688"/>
      <c r="G20688"/>
      <c r="H20688"/>
      <c r="I20688"/>
      <c r="J20688"/>
      <c r="K20688" s="2"/>
      <c r="L20688" s="60"/>
    </row>
    <row r="20689" spans="1:12">
      <c r="A20689"/>
      <c r="B20689"/>
      <c r="C20689"/>
      <c r="D20689"/>
      <c r="E20689"/>
      <c r="F20689"/>
      <c r="G20689"/>
      <c r="H20689"/>
      <c r="I20689"/>
      <c r="J20689"/>
      <c r="K20689" s="2"/>
      <c r="L20689" s="60"/>
    </row>
    <row r="20690" spans="1:12">
      <c r="A20690"/>
      <c r="B20690"/>
      <c r="C20690"/>
      <c r="D20690"/>
      <c r="E20690"/>
      <c r="F20690"/>
      <c r="G20690"/>
      <c r="H20690"/>
      <c r="I20690"/>
      <c r="J20690"/>
      <c r="K20690" s="2"/>
      <c r="L20690" s="60"/>
    </row>
    <row r="20691" spans="1:12">
      <c r="A20691"/>
      <c r="B20691"/>
      <c r="C20691"/>
      <c r="D20691"/>
      <c r="E20691"/>
      <c r="F20691"/>
      <c r="G20691"/>
      <c r="H20691"/>
      <c r="I20691"/>
      <c r="J20691"/>
      <c r="K20691" s="2"/>
      <c r="L20691" s="60"/>
    </row>
    <row r="20692" spans="1:12">
      <c r="A20692"/>
      <c r="B20692"/>
      <c r="C20692"/>
      <c r="D20692"/>
      <c r="E20692"/>
      <c r="F20692"/>
      <c r="G20692"/>
      <c r="H20692"/>
      <c r="I20692"/>
      <c r="J20692"/>
      <c r="K20692" s="2"/>
      <c r="L20692" s="60"/>
    </row>
    <row r="20693" spans="1:12">
      <c r="A20693"/>
      <c r="B20693"/>
      <c r="C20693"/>
      <c r="D20693"/>
      <c r="E20693"/>
      <c r="F20693"/>
      <c r="G20693"/>
      <c r="H20693"/>
      <c r="I20693"/>
      <c r="J20693"/>
      <c r="K20693" s="2"/>
      <c r="L20693" s="60"/>
    </row>
    <row r="20694" spans="1:12">
      <c r="A20694"/>
      <c r="B20694"/>
      <c r="C20694"/>
      <c r="D20694"/>
      <c r="E20694"/>
      <c r="F20694"/>
      <c r="G20694"/>
      <c r="H20694"/>
      <c r="I20694"/>
      <c r="J20694"/>
      <c r="K20694" s="2"/>
      <c r="L20694" s="60"/>
    </row>
    <row r="20695" spans="1:12">
      <c r="A20695"/>
      <c r="B20695"/>
      <c r="C20695"/>
      <c r="D20695"/>
      <c r="E20695"/>
      <c r="F20695"/>
      <c r="G20695"/>
      <c r="H20695"/>
      <c r="I20695"/>
      <c r="J20695"/>
      <c r="K20695" s="2"/>
      <c r="L20695" s="60"/>
    </row>
    <row r="20696" spans="1:12">
      <c r="A20696"/>
      <c r="B20696"/>
      <c r="C20696"/>
      <c r="D20696"/>
      <c r="E20696"/>
      <c r="F20696"/>
      <c r="G20696"/>
      <c r="H20696"/>
      <c r="I20696"/>
      <c r="J20696"/>
      <c r="K20696" s="2"/>
      <c r="L20696" s="60"/>
    </row>
    <row r="20697" spans="1:12">
      <c r="A20697"/>
      <c r="B20697"/>
      <c r="C20697"/>
      <c r="D20697"/>
      <c r="E20697"/>
      <c r="F20697"/>
      <c r="G20697"/>
      <c r="H20697"/>
      <c r="I20697"/>
      <c r="J20697"/>
      <c r="K20697" s="2"/>
      <c r="L20697" s="60"/>
    </row>
    <row r="20698" spans="1:12">
      <c r="A20698"/>
      <c r="B20698"/>
      <c r="C20698"/>
      <c r="D20698"/>
      <c r="E20698"/>
      <c r="F20698"/>
      <c r="G20698"/>
      <c r="H20698"/>
      <c r="I20698"/>
      <c r="J20698"/>
      <c r="K20698" s="2"/>
      <c r="L20698" s="60"/>
    </row>
    <row r="20699" spans="1:12">
      <c r="A20699"/>
      <c r="B20699"/>
      <c r="C20699"/>
      <c r="D20699"/>
      <c r="E20699"/>
      <c r="F20699"/>
      <c r="G20699"/>
      <c r="H20699"/>
      <c r="I20699"/>
      <c r="J20699"/>
      <c r="K20699" s="2"/>
      <c r="L20699" s="60"/>
    </row>
    <row r="20700" spans="1:12">
      <c r="A20700"/>
      <c r="B20700"/>
      <c r="C20700"/>
      <c r="D20700"/>
      <c r="E20700"/>
      <c r="F20700"/>
      <c r="G20700"/>
      <c r="H20700"/>
      <c r="I20700"/>
      <c r="J20700"/>
      <c r="K20700" s="2"/>
      <c r="L20700" s="60"/>
    </row>
    <row r="20701" spans="1:12">
      <c r="A20701"/>
      <c r="B20701"/>
      <c r="C20701"/>
      <c r="D20701"/>
      <c r="E20701"/>
      <c r="F20701"/>
      <c r="G20701"/>
      <c r="H20701"/>
      <c r="I20701"/>
      <c r="J20701"/>
      <c r="K20701" s="2"/>
      <c r="L20701" s="60"/>
    </row>
    <row r="20702" spans="1:12">
      <c r="A20702"/>
      <c r="B20702"/>
      <c r="C20702"/>
      <c r="D20702"/>
      <c r="E20702"/>
      <c r="F20702"/>
      <c r="G20702"/>
      <c r="H20702"/>
      <c r="I20702"/>
      <c r="J20702"/>
      <c r="K20702" s="2"/>
      <c r="L20702" s="60"/>
    </row>
    <row r="20703" spans="1:12">
      <c r="A20703"/>
      <c r="B20703"/>
      <c r="C20703"/>
      <c r="D20703"/>
      <c r="E20703"/>
      <c r="F20703"/>
      <c r="G20703"/>
      <c r="H20703"/>
      <c r="I20703"/>
      <c r="J20703"/>
      <c r="K20703" s="2"/>
      <c r="L20703" s="60"/>
    </row>
    <row r="20704" spans="1:12">
      <c r="A20704"/>
      <c r="B20704"/>
      <c r="C20704"/>
      <c r="D20704"/>
      <c r="E20704"/>
      <c r="F20704"/>
      <c r="G20704"/>
      <c r="H20704"/>
      <c r="I20704"/>
      <c r="J20704"/>
      <c r="K20704" s="2"/>
      <c r="L20704" s="60"/>
    </row>
    <row r="20705" spans="1:12">
      <c r="A20705"/>
      <c r="B20705"/>
      <c r="C20705"/>
      <c r="D20705"/>
      <c r="E20705"/>
      <c r="F20705"/>
      <c r="G20705"/>
      <c r="H20705"/>
      <c r="I20705"/>
      <c r="J20705"/>
      <c r="K20705" s="2"/>
      <c r="L20705" s="60"/>
    </row>
    <row r="20706" spans="1:12">
      <c r="A20706"/>
      <c r="B20706"/>
      <c r="C20706"/>
      <c r="D20706"/>
      <c r="E20706"/>
      <c r="F20706"/>
      <c r="G20706"/>
      <c r="H20706"/>
      <c r="I20706"/>
      <c r="J20706"/>
      <c r="K20706" s="2"/>
      <c r="L20706" s="60"/>
    </row>
    <row r="20707" spans="1:12">
      <c r="A20707"/>
      <c r="B20707"/>
      <c r="C20707"/>
      <c r="D20707"/>
      <c r="E20707"/>
      <c r="F20707"/>
      <c r="G20707"/>
      <c r="H20707"/>
      <c r="I20707"/>
      <c r="J20707"/>
      <c r="K20707" s="2"/>
      <c r="L20707" s="60"/>
    </row>
    <row r="20708" spans="1:12">
      <c r="A20708"/>
      <c r="B20708"/>
      <c r="C20708"/>
      <c r="D20708"/>
      <c r="E20708"/>
      <c r="F20708"/>
      <c r="G20708"/>
      <c r="H20708"/>
      <c r="I20708"/>
      <c r="J20708"/>
      <c r="K20708" s="2"/>
      <c r="L20708" s="60"/>
    </row>
    <row r="20709" spans="1:12">
      <c r="A20709"/>
      <c r="B20709"/>
      <c r="C20709"/>
      <c r="D20709"/>
      <c r="E20709"/>
      <c r="F20709"/>
      <c r="G20709"/>
      <c r="H20709"/>
      <c r="I20709"/>
      <c r="J20709"/>
      <c r="K20709" s="2"/>
      <c r="L20709" s="60"/>
    </row>
    <row r="20710" spans="1:12">
      <c r="A20710"/>
      <c r="B20710"/>
      <c r="C20710"/>
      <c r="D20710"/>
      <c r="E20710"/>
      <c r="F20710"/>
      <c r="G20710"/>
      <c r="H20710"/>
      <c r="I20710"/>
      <c r="J20710"/>
      <c r="K20710" s="2"/>
      <c r="L20710" s="60"/>
    </row>
    <row r="20711" spans="1:12">
      <c r="A20711"/>
      <c r="B20711"/>
      <c r="C20711"/>
      <c r="D20711"/>
      <c r="E20711"/>
      <c r="F20711"/>
      <c r="G20711"/>
      <c r="H20711"/>
      <c r="I20711"/>
      <c r="J20711"/>
      <c r="K20711" s="2"/>
      <c r="L20711" s="60"/>
    </row>
    <row r="20712" spans="1:12">
      <c r="A20712"/>
      <c r="B20712"/>
      <c r="C20712"/>
      <c r="D20712"/>
      <c r="E20712"/>
      <c r="F20712"/>
      <c r="G20712"/>
      <c r="H20712"/>
      <c r="I20712"/>
      <c r="J20712"/>
      <c r="K20712" s="2"/>
      <c r="L20712" s="60"/>
    </row>
    <row r="20713" spans="1:12">
      <c r="A20713"/>
      <c r="B20713"/>
      <c r="C20713"/>
      <c r="D20713"/>
      <c r="E20713"/>
      <c r="F20713"/>
      <c r="G20713"/>
      <c r="H20713"/>
      <c r="I20713"/>
      <c r="J20713"/>
      <c r="K20713" s="2"/>
      <c r="L20713" s="60"/>
    </row>
    <row r="20714" spans="1:12">
      <c r="A20714"/>
      <c r="B20714"/>
      <c r="C20714"/>
      <c r="D20714"/>
      <c r="E20714"/>
      <c r="F20714"/>
      <c r="G20714"/>
      <c r="H20714"/>
      <c r="I20714"/>
      <c r="J20714"/>
      <c r="K20714" s="2"/>
      <c r="L20714" s="60"/>
    </row>
    <row r="20715" spans="1:12">
      <c r="A20715"/>
      <c r="B20715"/>
      <c r="C20715"/>
      <c r="D20715"/>
      <c r="E20715"/>
      <c r="F20715"/>
      <c r="G20715"/>
      <c r="H20715"/>
      <c r="I20715"/>
      <c r="J20715"/>
      <c r="K20715" s="2"/>
      <c r="L20715" s="60"/>
    </row>
    <row r="20716" spans="1:12">
      <c r="A20716"/>
      <c r="B20716"/>
      <c r="C20716"/>
      <c r="D20716"/>
      <c r="E20716"/>
      <c r="F20716"/>
      <c r="G20716"/>
      <c r="H20716"/>
      <c r="I20716"/>
      <c r="J20716"/>
      <c r="K20716" s="2"/>
      <c r="L20716" s="60"/>
    </row>
    <row r="20717" spans="1:12">
      <c r="A20717"/>
      <c r="B20717"/>
      <c r="C20717"/>
      <c r="D20717"/>
      <c r="E20717"/>
      <c r="F20717"/>
      <c r="G20717"/>
      <c r="H20717"/>
      <c r="I20717"/>
      <c r="J20717"/>
      <c r="K20717" s="2"/>
      <c r="L20717" s="60"/>
    </row>
    <row r="20718" spans="1:12">
      <c r="A20718"/>
      <c r="B20718"/>
      <c r="C20718"/>
      <c r="D20718"/>
      <c r="E20718"/>
      <c r="F20718"/>
      <c r="G20718"/>
      <c r="H20718"/>
      <c r="I20718"/>
      <c r="J20718"/>
      <c r="K20718" s="2"/>
      <c r="L20718" s="60"/>
    </row>
    <row r="20719" spans="1:12">
      <c r="A20719"/>
      <c r="B20719"/>
      <c r="C20719"/>
      <c r="D20719"/>
      <c r="E20719"/>
      <c r="F20719"/>
      <c r="G20719"/>
      <c r="H20719"/>
      <c r="I20719"/>
      <c r="J20719"/>
      <c r="K20719" s="2"/>
      <c r="L20719" s="60"/>
    </row>
    <row r="20720" spans="1:12">
      <c r="A20720"/>
      <c r="B20720"/>
      <c r="C20720"/>
      <c r="D20720"/>
      <c r="E20720"/>
      <c r="F20720"/>
      <c r="G20720"/>
      <c r="H20720"/>
      <c r="I20720"/>
      <c r="J20720"/>
      <c r="K20720" s="2"/>
      <c r="L20720" s="60"/>
    </row>
    <row r="20721" spans="1:12">
      <c r="A20721"/>
      <c r="B20721"/>
      <c r="C20721"/>
      <c r="D20721"/>
      <c r="E20721"/>
      <c r="F20721"/>
      <c r="G20721"/>
      <c r="H20721"/>
      <c r="I20721"/>
      <c r="J20721"/>
      <c r="K20721" s="2"/>
      <c r="L20721" s="60"/>
    </row>
    <row r="20722" spans="1:12">
      <c r="A20722"/>
      <c r="B20722"/>
      <c r="C20722"/>
      <c r="D20722"/>
      <c r="E20722"/>
      <c r="F20722"/>
      <c r="G20722"/>
      <c r="H20722"/>
      <c r="I20722"/>
      <c r="J20722"/>
      <c r="K20722" s="2"/>
      <c r="L20722" s="60"/>
    </row>
    <row r="20723" spans="1:12">
      <c r="A20723"/>
      <c r="B20723"/>
      <c r="C20723"/>
      <c r="D20723"/>
      <c r="E20723"/>
      <c r="F20723"/>
      <c r="G20723"/>
      <c r="H20723"/>
      <c r="I20723"/>
      <c r="J20723"/>
      <c r="K20723" s="2"/>
      <c r="L20723" s="60"/>
    </row>
    <row r="20724" spans="1:12">
      <c r="A20724"/>
      <c r="B20724"/>
      <c r="C20724"/>
      <c r="D20724"/>
      <c r="E20724"/>
      <c r="F20724"/>
      <c r="G20724"/>
      <c r="H20724"/>
      <c r="I20724"/>
      <c r="J20724"/>
      <c r="K20724" s="2"/>
      <c r="L20724" s="60"/>
    </row>
    <row r="20725" spans="1:12">
      <c r="A20725"/>
      <c r="B20725"/>
      <c r="C20725"/>
      <c r="D20725"/>
      <c r="E20725"/>
      <c r="F20725"/>
      <c r="G20725"/>
      <c r="H20725"/>
      <c r="I20725"/>
      <c r="J20725"/>
      <c r="K20725" s="2"/>
      <c r="L20725" s="60"/>
    </row>
    <row r="20726" spans="1:12">
      <c r="A20726"/>
      <c r="B20726"/>
      <c r="C20726"/>
      <c r="D20726"/>
      <c r="E20726"/>
      <c r="F20726"/>
      <c r="G20726"/>
      <c r="H20726"/>
      <c r="I20726"/>
      <c r="J20726"/>
      <c r="K20726" s="2"/>
      <c r="L20726" s="60"/>
    </row>
    <row r="20727" spans="1:12">
      <c r="A20727"/>
      <c r="B20727"/>
      <c r="C20727"/>
      <c r="D20727"/>
      <c r="E20727"/>
      <c r="F20727"/>
      <c r="G20727"/>
      <c r="H20727"/>
      <c r="I20727"/>
      <c r="J20727"/>
      <c r="K20727" s="2"/>
      <c r="L20727" s="60"/>
    </row>
    <row r="20728" spans="1:12">
      <c r="A20728"/>
      <c r="B20728"/>
      <c r="C20728"/>
      <c r="D20728"/>
      <c r="E20728"/>
      <c r="F20728"/>
      <c r="G20728"/>
      <c r="H20728"/>
      <c r="I20728"/>
      <c r="J20728"/>
      <c r="K20728" s="2"/>
      <c r="L20728" s="60"/>
    </row>
    <row r="20729" spans="1:12">
      <c r="A20729"/>
      <c r="B20729"/>
      <c r="C20729"/>
      <c r="D20729"/>
      <c r="E20729"/>
      <c r="F20729"/>
      <c r="G20729"/>
      <c r="H20729"/>
      <c r="I20729"/>
      <c r="J20729"/>
      <c r="K20729" s="2"/>
      <c r="L20729" s="60"/>
    </row>
    <row r="20730" spans="1:12">
      <c r="A20730"/>
      <c r="B20730"/>
      <c r="C20730"/>
      <c r="D20730"/>
      <c r="E20730"/>
      <c r="F20730"/>
      <c r="G20730"/>
      <c r="H20730"/>
      <c r="I20730"/>
      <c r="J20730"/>
      <c r="K20730" s="2"/>
      <c r="L20730" s="60"/>
    </row>
    <row r="20731" spans="1:12">
      <c r="A20731"/>
      <c r="B20731"/>
      <c r="C20731"/>
      <c r="D20731"/>
      <c r="E20731"/>
      <c r="F20731"/>
      <c r="G20731"/>
      <c r="H20731"/>
      <c r="I20731"/>
      <c r="J20731"/>
      <c r="K20731" s="2"/>
      <c r="L20731" s="60"/>
    </row>
    <row r="20732" spans="1:12">
      <c r="A20732"/>
      <c r="B20732"/>
      <c r="C20732"/>
      <c r="D20732"/>
      <c r="E20732"/>
      <c r="F20732"/>
      <c r="G20732"/>
      <c r="H20732"/>
      <c r="I20732"/>
      <c r="J20732"/>
      <c r="K20732" s="2"/>
      <c r="L20732" s="60"/>
    </row>
    <row r="20733" spans="1:12">
      <c r="A20733"/>
      <c r="B20733"/>
      <c r="C20733"/>
      <c r="D20733"/>
      <c r="E20733"/>
      <c r="F20733"/>
      <c r="G20733"/>
      <c r="H20733"/>
      <c r="I20733"/>
      <c r="J20733"/>
      <c r="K20733" s="2"/>
      <c r="L20733" s="60"/>
    </row>
    <row r="20734" spans="1:12">
      <c r="A20734"/>
      <c r="B20734"/>
      <c r="C20734"/>
      <c r="D20734"/>
      <c r="E20734"/>
      <c r="F20734"/>
      <c r="G20734"/>
      <c r="H20734"/>
      <c r="I20734"/>
      <c r="J20734"/>
      <c r="K20734" s="2"/>
      <c r="L20734" s="60"/>
    </row>
    <row r="20735" spans="1:12">
      <c r="A20735"/>
      <c r="B20735"/>
      <c r="C20735"/>
      <c r="D20735"/>
      <c r="E20735"/>
      <c r="F20735"/>
      <c r="G20735"/>
      <c r="H20735"/>
      <c r="I20735"/>
      <c r="J20735"/>
      <c r="K20735" s="2"/>
      <c r="L20735" s="60"/>
    </row>
    <row r="20736" spans="1:12">
      <c r="A20736"/>
      <c r="B20736"/>
      <c r="C20736"/>
      <c r="D20736"/>
      <c r="E20736"/>
      <c r="F20736"/>
      <c r="G20736"/>
      <c r="H20736"/>
      <c r="I20736"/>
      <c r="J20736"/>
      <c r="K20736" s="2"/>
      <c r="L20736" s="60"/>
    </row>
    <row r="20737" spans="1:12">
      <c r="A20737"/>
      <c r="B20737"/>
      <c r="C20737"/>
      <c r="D20737"/>
      <c r="E20737"/>
      <c r="F20737"/>
      <c r="G20737"/>
      <c r="H20737"/>
      <c r="I20737"/>
      <c r="J20737"/>
      <c r="K20737" s="2"/>
      <c r="L20737" s="60"/>
    </row>
    <row r="20738" spans="1:12">
      <c r="A20738"/>
      <c r="B20738"/>
      <c r="C20738"/>
      <c r="D20738"/>
      <c r="E20738"/>
      <c r="F20738"/>
      <c r="G20738"/>
      <c r="H20738"/>
      <c r="I20738"/>
      <c r="J20738"/>
      <c r="K20738" s="2"/>
      <c r="L20738" s="60"/>
    </row>
    <row r="20739" spans="1:12">
      <c r="A20739"/>
      <c r="B20739"/>
      <c r="C20739"/>
      <c r="D20739"/>
      <c r="E20739"/>
      <c r="F20739"/>
      <c r="G20739"/>
      <c r="H20739"/>
      <c r="I20739"/>
      <c r="J20739"/>
      <c r="K20739" s="2"/>
      <c r="L20739" s="60"/>
    </row>
    <row r="20740" spans="1:12">
      <c r="A20740"/>
      <c r="B20740"/>
      <c r="C20740"/>
      <c r="D20740"/>
      <c r="E20740"/>
      <c r="F20740"/>
      <c r="G20740"/>
      <c r="H20740"/>
      <c r="I20740"/>
      <c r="J20740"/>
      <c r="K20740" s="2"/>
      <c r="L20740" s="60"/>
    </row>
    <row r="20741" spans="1:12">
      <c r="A20741"/>
      <c r="B20741"/>
      <c r="C20741"/>
      <c r="D20741"/>
      <c r="E20741"/>
      <c r="F20741"/>
      <c r="G20741"/>
      <c r="H20741"/>
      <c r="I20741"/>
      <c r="J20741"/>
      <c r="K20741" s="2"/>
      <c r="L20741" s="60"/>
    </row>
    <row r="20742" spans="1:12">
      <c r="A20742"/>
      <c r="B20742"/>
      <c r="C20742"/>
      <c r="D20742"/>
      <c r="E20742"/>
      <c r="F20742"/>
      <c r="G20742"/>
      <c r="H20742"/>
      <c r="I20742"/>
      <c r="J20742"/>
      <c r="K20742" s="2"/>
      <c r="L20742" s="60"/>
    </row>
    <row r="20743" spans="1:12">
      <c r="A20743"/>
      <c r="B20743"/>
      <c r="C20743"/>
      <c r="D20743"/>
      <c r="E20743"/>
      <c r="F20743"/>
      <c r="G20743"/>
      <c r="H20743"/>
      <c r="I20743"/>
      <c r="J20743"/>
      <c r="K20743" s="2"/>
      <c r="L20743" s="60"/>
    </row>
    <row r="20744" spans="1:12">
      <c r="A20744"/>
      <c r="B20744"/>
      <c r="C20744"/>
      <c r="D20744"/>
      <c r="E20744"/>
      <c r="F20744"/>
      <c r="G20744"/>
      <c r="H20744"/>
      <c r="I20744"/>
      <c r="J20744"/>
      <c r="K20744" s="2"/>
      <c r="L20744" s="60"/>
    </row>
    <row r="20745" spans="1:12">
      <c r="A20745"/>
      <c r="B20745"/>
      <c r="C20745"/>
      <c r="D20745"/>
      <c r="E20745"/>
      <c r="F20745"/>
      <c r="G20745"/>
      <c r="H20745"/>
      <c r="I20745"/>
      <c r="J20745"/>
      <c r="K20745" s="2"/>
      <c r="L20745" s="60"/>
    </row>
    <row r="20746" spans="1:12">
      <c r="A20746"/>
      <c r="B20746"/>
      <c r="C20746"/>
      <c r="D20746"/>
      <c r="E20746"/>
      <c r="F20746"/>
      <c r="G20746"/>
      <c r="H20746"/>
      <c r="I20746"/>
      <c r="J20746"/>
      <c r="K20746" s="2"/>
      <c r="L20746" s="60"/>
    </row>
    <row r="20747" spans="1:12">
      <c r="A20747"/>
      <c r="B20747"/>
      <c r="C20747"/>
      <c r="D20747"/>
      <c r="E20747"/>
      <c r="F20747"/>
      <c r="G20747"/>
      <c r="H20747"/>
      <c r="I20747"/>
      <c r="J20747"/>
      <c r="K20747" s="2"/>
      <c r="L20747" s="60"/>
    </row>
    <row r="20748" spans="1:12">
      <c r="A20748"/>
      <c r="B20748"/>
      <c r="C20748"/>
      <c r="D20748"/>
      <c r="E20748"/>
      <c r="F20748"/>
      <c r="G20748"/>
      <c r="H20748"/>
      <c r="I20748"/>
      <c r="J20748"/>
      <c r="K20748" s="2"/>
      <c r="L20748" s="60"/>
    </row>
    <row r="20749" spans="1:12">
      <c r="A20749"/>
      <c r="B20749"/>
      <c r="C20749"/>
      <c r="D20749"/>
      <c r="E20749"/>
      <c r="F20749"/>
      <c r="G20749"/>
      <c r="H20749"/>
      <c r="I20749"/>
      <c r="J20749"/>
      <c r="K20749" s="2"/>
      <c r="L20749" s="60"/>
    </row>
    <row r="20750" spans="1:12">
      <c r="A20750"/>
      <c r="B20750"/>
      <c r="C20750"/>
      <c r="D20750"/>
      <c r="E20750"/>
      <c r="F20750"/>
      <c r="G20750"/>
      <c r="H20750"/>
      <c r="I20750"/>
      <c r="J20750"/>
      <c r="K20750" s="2"/>
      <c r="L20750" s="60"/>
    </row>
    <row r="20751" spans="1:12">
      <c r="A20751"/>
      <c r="B20751"/>
      <c r="C20751"/>
      <c r="D20751"/>
      <c r="E20751"/>
      <c r="F20751"/>
      <c r="G20751"/>
      <c r="H20751"/>
      <c r="I20751"/>
      <c r="J20751"/>
      <c r="K20751" s="2"/>
      <c r="L20751" s="60"/>
    </row>
    <row r="20752" spans="1:12">
      <c r="A20752"/>
      <c r="B20752"/>
      <c r="C20752"/>
      <c r="D20752"/>
      <c r="E20752"/>
      <c r="F20752"/>
      <c r="G20752"/>
      <c r="H20752"/>
      <c r="I20752"/>
      <c r="J20752"/>
      <c r="K20752" s="2"/>
      <c r="L20752" s="60"/>
    </row>
    <row r="20753" spans="1:12">
      <c r="A20753"/>
      <c r="B20753"/>
      <c r="C20753"/>
      <c r="D20753"/>
      <c r="E20753"/>
      <c r="F20753"/>
      <c r="G20753"/>
      <c r="H20753"/>
      <c r="I20753"/>
      <c r="J20753"/>
      <c r="K20753" s="2"/>
      <c r="L20753" s="60"/>
    </row>
    <row r="20754" spans="1:12">
      <c r="A20754"/>
      <c r="B20754"/>
      <c r="C20754"/>
      <c r="D20754"/>
      <c r="E20754"/>
      <c r="F20754"/>
      <c r="G20754"/>
      <c r="H20754"/>
      <c r="I20754"/>
      <c r="J20754"/>
      <c r="K20754" s="2"/>
      <c r="L20754" s="60"/>
    </row>
    <row r="20755" spans="1:12">
      <c r="A20755"/>
      <c r="B20755"/>
      <c r="C20755"/>
      <c r="D20755"/>
      <c r="E20755"/>
      <c r="F20755"/>
      <c r="G20755"/>
      <c r="H20755"/>
      <c r="I20755"/>
      <c r="J20755"/>
      <c r="K20755" s="2"/>
      <c r="L20755" s="60"/>
    </row>
    <row r="20756" spans="1:12">
      <c r="A20756"/>
      <c r="B20756"/>
      <c r="C20756"/>
      <c r="D20756"/>
      <c r="E20756"/>
      <c r="F20756"/>
      <c r="G20756"/>
      <c r="H20756"/>
      <c r="I20756"/>
      <c r="J20756"/>
      <c r="K20756" s="2"/>
      <c r="L20756" s="60"/>
    </row>
    <row r="20757" spans="1:12">
      <c r="A20757"/>
      <c r="B20757"/>
      <c r="C20757"/>
      <c r="D20757"/>
      <c r="E20757"/>
      <c r="F20757"/>
      <c r="G20757"/>
      <c r="H20757"/>
      <c r="I20757"/>
      <c r="J20757"/>
      <c r="K20757" s="2"/>
      <c r="L20757" s="60"/>
    </row>
    <row r="20758" spans="1:12">
      <c r="A20758"/>
      <c r="B20758"/>
      <c r="C20758"/>
      <c r="D20758"/>
      <c r="E20758"/>
      <c r="F20758"/>
      <c r="G20758"/>
      <c r="H20758"/>
      <c r="I20758"/>
      <c r="J20758"/>
      <c r="K20758" s="2"/>
      <c r="L20758" s="60"/>
    </row>
    <row r="20759" spans="1:12">
      <c r="A20759"/>
      <c r="B20759"/>
      <c r="C20759"/>
      <c r="D20759"/>
      <c r="E20759"/>
      <c r="F20759"/>
      <c r="G20759"/>
      <c r="H20759"/>
      <c r="I20759"/>
      <c r="J20759"/>
      <c r="K20759" s="2"/>
      <c r="L20759" s="60"/>
    </row>
    <row r="20760" spans="1:12">
      <c r="A20760"/>
      <c r="B20760"/>
      <c r="C20760"/>
      <c r="D20760"/>
      <c r="E20760"/>
      <c r="F20760"/>
      <c r="G20760"/>
      <c r="H20760"/>
      <c r="I20760"/>
      <c r="J20760"/>
      <c r="K20760" s="2"/>
      <c r="L20760" s="60"/>
    </row>
    <row r="20761" spans="1:12">
      <c r="A20761"/>
      <c r="B20761"/>
      <c r="C20761"/>
      <c r="D20761"/>
      <c r="E20761"/>
      <c r="F20761"/>
      <c r="G20761"/>
      <c r="H20761"/>
      <c r="I20761"/>
      <c r="J20761"/>
      <c r="K20761" s="2"/>
      <c r="L20761" s="60"/>
    </row>
    <row r="20762" spans="1:12">
      <c r="A20762"/>
      <c r="B20762"/>
      <c r="C20762"/>
      <c r="D20762"/>
      <c r="E20762"/>
      <c r="F20762"/>
      <c r="G20762"/>
      <c r="H20762"/>
      <c r="I20762"/>
      <c r="J20762"/>
      <c r="K20762" s="2"/>
      <c r="L20762" s="60"/>
    </row>
    <row r="20763" spans="1:12">
      <c r="A20763"/>
      <c r="B20763"/>
      <c r="C20763"/>
      <c r="D20763"/>
      <c r="E20763"/>
      <c r="F20763"/>
      <c r="G20763"/>
      <c r="H20763"/>
      <c r="I20763"/>
      <c r="J20763"/>
      <c r="K20763" s="2"/>
      <c r="L20763" s="60"/>
    </row>
    <row r="20764" spans="1:12">
      <c r="A20764"/>
      <c r="B20764"/>
      <c r="C20764"/>
      <c r="D20764"/>
      <c r="E20764"/>
      <c r="F20764"/>
      <c r="G20764"/>
      <c r="H20764"/>
      <c r="I20764"/>
      <c r="J20764"/>
      <c r="K20764" s="2"/>
      <c r="L20764" s="60"/>
    </row>
    <row r="20765" spans="1:12">
      <c r="A20765"/>
      <c r="B20765"/>
      <c r="C20765"/>
      <c r="D20765"/>
      <c r="E20765"/>
      <c r="F20765"/>
      <c r="G20765"/>
      <c r="H20765"/>
      <c r="I20765"/>
      <c r="J20765"/>
      <c r="K20765" s="2"/>
      <c r="L20765" s="60"/>
    </row>
    <row r="20766" spans="1:12">
      <c r="A20766"/>
      <c r="B20766"/>
      <c r="C20766"/>
      <c r="D20766"/>
      <c r="E20766"/>
      <c r="F20766"/>
      <c r="G20766"/>
      <c r="H20766"/>
      <c r="I20766"/>
      <c r="J20766"/>
      <c r="K20766" s="2"/>
      <c r="L20766" s="60"/>
    </row>
    <row r="20767" spans="1:12">
      <c r="A20767"/>
      <c r="B20767"/>
      <c r="C20767"/>
      <c r="D20767"/>
      <c r="E20767"/>
      <c r="F20767"/>
      <c r="G20767"/>
      <c r="H20767"/>
      <c r="I20767"/>
      <c r="J20767"/>
      <c r="K20767" s="2"/>
      <c r="L20767" s="60"/>
    </row>
    <row r="20768" spans="1:12">
      <c r="A20768"/>
      <c r="B20768"/>
      <c r="C20768"/>
      <c r="D20768"/>
      <c r="E20768"/>
      <c r="F20768"/>
      <c r="G20768"/>
      <c r="H20768"/>
      <c r="I20768"/>
      <c r="J20768"/>
      <c r="K20768" s="2"/>
      <c r="L20768" s="60"/>
    </row>
    <row r="20769" spans="1:12">
      <c r="A20769"/>
      <c r="B20769"/>
      <c r="C20769"/>
      <c r="D20769"/>
      <c r="E20769"/>
      <c r="F20769"/>
      <c r="G20769"/>
      <c r="H20769"/>
      <c r="I20769"/>
      <c r="J20769"/>
      <c r="K20769" s="2"/>
      <c r="L20769" s="60"/>
    </row>
    <row r="20770" spans="1:12">
      <c r="A20770"/>
      <c r="B20770"/>
      <c r="C20770"/>
      <c r="D20770"/>
      <c r="E20770"/>
      <c r="F20770"/>
      <c r="G20770"/>
      <c r="H20770"/>
      <c r="I20770"/>
      <c r="J20770"/>
      <c r="K20770" s="2"/>
      <c r="L20770" s="60"/>
    </row>
    <row r="20771" spans="1:12">
      <c r="A20771"/>
      <c r="B20771"/>
      <c r="C20771"/>
      <c r="D20771"/>
      <c r="E20771"/>
      <c r="F20771"/>
      <c r="G20771"/>
      <c r="H20771"/>
      <c r="I20771"/>
      <c r="J20771"/>
      <c r="K20771" s="2"/>
      <c r="L20771" s="60"/>
    </row>
    <row r="20772" spans="1:12">
      <c r="A20772"/>
      <c r="B20772"/>
      <c r="C20772"/>
      <c r="D20772"/>
      <c r="E20772"/>
      <c r="F20772"/>
      <c r="G20772"/>
      <c r="H20772"/>
      <c r="I20772"/>
      <c r="J20772"/>
      <c r="K20772" s="2"/>
      <c r="L20772" s="60"/>
    </row>
    <row r="20773" spans="1:12">
      <c r="A20773"/>
      <c r="B20773"/>
      <c r="C20773"/>
      <c r="D20773"/>
      <c r="E20773"/>
      <c r="F20773"/>
      <c r="G20773"/>
      <c r="H20773"/>
      <c r="I20773"/>
      <c r="J20773"/>
      <c r="K20773" s="2"/>
      <c r="L20773" s="60"/>
    </row>
    <row r="20774" spans="1:12">
      <c r="A20774"/>
      <c r="B20774"/>
      <c r="C20774"/>
      <c r="D20774"/>
      <c r="E20774"/>
      <c r="F20774"/>
      <c r="G20774"/>
      <c r="H20774"/>
      <c r="I20774"/>
      <c r="J20774"/>
      <c r="K20774" s="2"/>
      <c r="L20774" s="60"/>
    </row>
    <row r="20775" spans="1:12">
      <c r="A20775"/>
      <c r="B20775"/>
      <c r="C20775"/>
      <c r="D20775"/>
      <c r="E20775"/>
      <c r="F20775"/>
      <c r="G20775"/>
      <c r="H20775"/>
      <c r="I20775"/>
      <c r="J20775"/>
      <c r="K20775" s="2"/>
      <c r="L20775" s="60"/>
    </row>
    <row r="20776" spans="1:12">
      <c r="A20776"/>
      <c r="B20776"/>
      <c r="C20776"/>
      <c r="D20776"/>
      <c r="E20776"/>
      <c r="F20776"/>
      <c r="G20776"/>
      <c r="H20776"/>
      <c r="I20776"/>
      <c r="J20776"/>
      <c r="K20776" s="2"/>
      <c r="L20776" s="60"/>
    </row>
    <row r="20777" spans="1:12">
      <c r="A20777"/>
      <c r="B20777"/>
      <c r="C20777"/>
      <c r="D20777"/>
      <c r="E20777"/>
      <c r="F20777"/>
      <c r="G20777"/>
      <c r="H20777"/>
      <c r="I20777"/>
      <c r="J20777"/>
      <c r="K20777" s="2"/>
      <c r="L20777" s="60"/>
    </row>
    <row r="20778" spans="1:12">
      <c r="A20778"/>
      <c r="B20778"/>
      <c r="C20778"/>
      <c r="D20778"/>
      <c r="E20778"/>
      <c r="F20778"/>
      <c r="G20778"/>
      <c r="H20778"/>
      <c r="I20778"/>
      <c r="J20778"/>
      <c r="K20778" s="2"/>
      <c r="L20778" s="60"/>
    </row>
    <row r="20779" spans="1:12">
      <c r="A20779"/>
      <c r="B20779"/>
      <c r="C20779"/>
      <c r="D20779"/>
      <c r="E20779"/>
      <c r="F20779"/>
      <c r="G20779"/>
      <c r="H20779"/>
      <c r="I20779"/>
      <c r="J20779"/>
      <c r="K20779" s="2"/>
      <c r="L20779" s="60"/>
    </row>
    <row r="20780" spans="1:12">
      <c r="A20780"/>
      <c r="B20780"/>
      <c r="C20780"/>
      <c r="D20780"/>
      <c r="E20780"/>
      <c r="F20780"/>
      <c r="G20780"/>
      <c r="H20780"/>
      <c r="I20780"/>
      <c r="J20780"/>
      <c r="K20780" s="2"/>
      <c r="L20780" s="60"/>
    </row>
    <row r="20781" spans="1:12">
      <c r="A20781"/>
      <c r="B20781"/>
      <c r="C20781"/>
      <c r="D20781"/>
      <c r="E20781"/>
      <c r="F20781"/>
      <c r="G20781"/>
      <c r="H20781"/>
      <c r="I20781"/>
      <c r="J20781"/>
      <c r="K20781" s="2"/>
      <c r="L20781" s="60"/>
    </row>
    <row r="20782" spans="1:12">
      <c r="A20782"/>
      <c r="B20782"/>
      <c r="C20782"/>
      <c r="D20782"/>
      <c r="E20782"/>
      <c r="F20782"/>
      <c r="G20782"/>
      <c r="H20782"/>
      <c r="I20782"/>
      <c r="J20782"/>
      <c r="K20782" s="2"/>
      <c r="L20782" s="60"/>
    </row>
    <row r="20783" spans="1:12">
      <c r="A20783"/>
      <c r="B20783"/>
      <c r="C20783"/>
      <c r="D20783"/>
      <c r="E20783"/>
      <c r="F20783"/>
      <c r="G20783"/>
      <c r="H20783"/>
      <c r="I20783"/>
      <c r="J20783"/>
      <c r="K20783" s="2"/>
      <c r="L20783" s="60"/>
    </row>
    <row r="20784" spans="1:12">
      <c r="A20784"/>
      <c r="B20784"/>
      <c r="C20784"/>
      <c r="D20784"/>
      <c r="E20784"/>
      <c r="F20784"/>
      <c r="G20784"/>
      <c r="H20784"/>
      <c r="I20784"/>
      <c r="J20784"/>
      <c r="K20784" s="2"/>
      <c r="L20784" s="60"/>
    </row>
    <row r="20785" spans="1:12">
      <c r="A20785"/>
      <c r="B20785"/>
      <c r="C20785"/>
      <c r="D20785"/>
      <c r="E20785"/>
      <c r="F20785"/>
      <c r="G20785"/>
      <c r="H20785"/>
      <c r="I20785"/>
      <c r="J20785"/>
      <c r="K20785" s="2"/>
      <c r="L20785" s="60"/>
    </row>
    <row r="20786" spans="1:12">
      <c r="A20786"/>
      <c r="B20786"/>
      <c r="C20786"/>
      <c r="D20786"/>
      <c r="E20786"/>
      <c r="F20786"/>
      <c r="G20786"/>
      <c r="H20786"/>
      <c r="I20786"/>
      <c r="J20786"/>
      <c r="K20786" s="2"/>
      <c r="L20786" s="60"/>
    </row>
    <row r="20787" spans="1:12">
      <c r="A20787"/>
      <c r="B20787"/>
      <c r="C20787"/>
      <c r="D20787"/>
      <c r="E20787"/>
      <c r="F20787"/>
      <c r="G20787"/>
      <c r="H20787"/>
      <c r="I20787"/>
      <c r="J20787"/>
      <c r="K20787" s="2"/>
      <c r="L20787" s="60"/>
    </row>
    <row r="20788" spans="1:12">
      <c r="A20788"/>
      <c r="B20788"/>
      <c r="C20788"/>
      <c r="D20788"/>
      <c r="E20788"/>
      <c r="F20788"/>
      <c r="G20788"/>
      <c r="H20788"/>
      <c r="I20788"/>
      <c r="J20788"/>
      <c r="K20788" s="2"/>
      <c r="L20788" s="60"/>
    </row>
    <row r="20789" spans="1:12">
      <c r="A20789"/>
      <c r="B20789"/>
      <c r="C20789"/>
      <c r="D20789"/>
      <c r="E20789"/>
      <c r="F20789"/>
      <c r="G20789"/>
      <c r="H20789"/>
      <c r="I20789"/>
      <c r="J20789"/>
      <c r="K20789" s="2"/>
      <c r="L20789" s="60"/>
    </row>
    <row r="20790" spans="1:12">
      <c r="A20790"/>
      <c r="B20790"/>
      <c r="C20790"/>
      <c r="D20790"/>
      <c r="E20790"/>
      <c r="F20790"/>
      <c r="G20790"/>
      <c r="H20790"/>
      <c r="I20790"/>
      <c r="J20790"/>
      <c r="K20790" s="2"/>
      <c r="L20790" s="60"/>
    </row>
    <row r="20791" spans="1:12">
      <c r="A20791"/>
      <c r="B20791"/>
      <c r="C20791"/>
      <c r="D20791"/>
      <c r="E20791"/>
      <c r="F20791"/>
      <c r="G20791"/>
      <c r="H20791"/>
      <c r="I20791"/>
      <c r="J20791"/>
      <c r="K20791" s="2"/>
      <c r="L20791" s="60"/>
    </row>
    <row r="20792" spans="1:12">
      <c r="A20792"/>
      <c r="B20792"/>
      <c r="C20792"/>
      <c r="D20792"/>
      <c r="E20792"/>
      <c r="F20792"/>
      <c r="G20792"/>
      <c r="H20792"/>
      <c r="I20792"/>
      <c r="J20792"/>
      <c r="K20792" s="2"/>
      <c r="L20792" s="60"/>
    </row>
    <row r="20793" spans="1:12">
      <c r="A20793"/>
      <c r="B20793"/>
      <c r="C20793"/>
      <c r="D20793"/>
      <c r="E20793"/>
      <c r="F20793"/>
      <c r="G20793"/>
      <c r="H20793"/>
      <c r="I20793"/>
      <c r="J20793"/>
      <c r="K20793" s="2"/>
      <c r="L20793" s="60"/>
    </row>
    <row r="20794" spans="1:12">
      <c r="A20794"/>
      <c r="B20794"/>
      <c r="C20794"/>
      <c r="D20794"/>
      <c r="E20794"/>
      <c r="F20794"/>
      <c r="G20794"/>
      <c r="H20794"/>
      <c r="I20794"/>
      <c r="J20794"/>
      <c r="K20794" s="2"/>
      <c r="L20794" s="60"/>
    </row>
    <row r="20795" spans="1:12">
      <c r="A20795"/>
      <c r="B20795"/>
      <c r="C20795"/>
      <c r="D20795"/>
      <c r="E20795"/>
      <c r="F20795"/>
      <c r="G20795"/>
      <c r="H20795"/>
      <c r="I20795"/>
      <c r="J20795"/>
      <c r="K20795" s="2"/>
      <c r="L20795" s="60"/>
    </row>
    <row r="20796" spans="1:12">
      <c r="A20796"/>
      <c r="B20796"/>
      <c r="C20796"/>
      <c r="D20796"/>
      <c r="E20796"/>
      <c r="F20796"/>
      <c r="G20796"/>
      <c r="H20796"/>
      <c r="I20796"/>
      <c r="J20796"/>
      <c r="K20796" s="2"/>
      <c r="L20796" s="60"/>
    </row>
    <row r="20797" spans="1:12">
      <c r="A20797"/>
      <c r="B20797"/>
      <c r="C20797"/>
      <c r="D20797"/>
      <c r="E20797"/>
      <c r="F20797"/>
      <c r="G20797"/>
      <c r="H20797"/>
      <c r="I20797"/>
      <c r="J20797"/>
      <c r="K20797" s="2"/>
      <c r="L20797" s="60"/>
    </row>
    <row r="20798" spans="1:12">
      <c r="A20798"/>
      <c r="B20798"/>
      <c r="C20798"/>
      <c r="D20798"/>
      <c r="E20798"/>
      <c r="F20798"/>
      <c r="G20798"/>
      <c r="H20798"/>
      <c r="I20798"/>
      <c r="J20798"/>
      <c r="K20798" s="2"/>
      <c r="L20798" s="60"/>
    </row>
    <row r="20799" spans="1:12">
      <c r="A20799"/>
      <c r="B20799"/>
      <c r="C20799"/>
      <c r="D20799"/>
      <c r="E20799"/>
      <c r="F20799"/>
      <c r="G20799"/>
      <c r="H20799"/>
      <c r="I20799"/>
      <c r="J20799"/>
      <c r="K20799" s="2"/>
      <c r="L20799" s="60"/>
    </row>
    <row r="20800" spans="1:12">
      <c r="A20800"/>
      <c r="B20800"/>
      <c r="C20800"/>
      <c r="D20800"/>
      <c r="E20800"/>
      <c r="F20800"/>
      <c r="G20800"/>
      <c r="H20800"/>
      <c r="I20800"/>
      <c r="J20800"/>
      <c r="K20800" s="2"/>
      <c r="L20800" s="60"/>
    </row>
    <row r="20801" spans="1:12">
      <c r="A20801"/>
      <c r="B20801"/>
      <c r="C20801"/>
      <c r="D20801"/>
      <c r="E20801"/>
      <c r="F20801"/>
      <c r="G20801"/>
      <c r="H20801"/>
      <c r="I20801"/>
      <c r="J20801"/>
      <c r="K20801" s="2"/>
      <c r="L20801" s="60"/>
    </row>
    <row r="20802" spans="1:12">
      <c r="A20802"/>
      <c r="B20802"/>
      <c r="C20802"/>
      <c r="D20802"/>
      <c r="E20802"/>
      <c r="F20802"/>
      <c r="G20802"/>
      <c r="H20802"/>
      <c r="I20802"/>
      <c r="J20802"/>
      <c r="K20802" s="2"/>
      <c r="L20802" s="60"/>
    </row>
    <row r="20803" spans="1:12">
      <c r="A20803"/>
      <c r="B20803"/>
      <c r="C20803"/>
      <c r="D20803"/>
      <c r="E20803"/>
      <c r="F20803"/>
      <c r="G20803"/>
      <c r="H20803"/>
      <c r="I20803"/>
      <c r="J20803"/>
      <c r="K20803" s="2"/>
      <c r="L20803" s="60"/>
    </row>
    <row r="20804" spans="1:12">
      <c r="A20804"/>
      <c r="B20804"/>
      <c r="C20804"/>
      <c r="D20804"/>
      <c r="E20804"/>
      <c r="F20804"/>
      <c r="G20804"/>
      <c r="H20804"/>
      <c r="I20804"/>
      <c r="J20804"/>
      <c r="K20804" s="2"/>
      <c r="L20804" s="60"/>
    </row>
    <row r="20805" spans="1:12">
      <c r="A20805"/>
      <c r="B20805"/>
      <c r="C20805"/>
      <c r="D20805"/>
      <c r="E20805"/>
      <c r="F20805"/>
      <c r="G20805"/>
      <c r="H20805"/>
      <c r="I20805"/>
      <c r="J20805"/>
      <c r="K20805" s="2"/>
      <c r="L20805" s="60"/>
    </row>
    <row r="20806" spans="1:12">
      <c r="A20806"/>
      <c r="B20806"/>
      <c r="C20806"/>
      <c r="D20806"/>
      <c r="E20806"/>
      <c r="F20806"/>
      <c r="G20806"/>
      <c r="H20806"/>
      <c r="I20806"/>
      <c r="J20806"/>
      <c r="K20806" s="2"/>
      <c r="L20806" s="60"/>
    </row>
    <row r="20807" spans="1:12">
      <c r="A20807"/>
      <c r="B20807"/>
      <c r="C20807"/>
      <c r="D20807"/>
      <c r="E20807"/>
      <c r="F20807"/>
      <c r="G20807"/>
      <c r="H20807"/>
      <c r="I20807"/>
      <c r="J20807"/>
      <c r="K20807" s="2"/>
      <c r="L20807" s="60"/>
    </row>
    <row r="20808" spans="1:12">
      <c r="A20808"/>
      <c r="B20808"/>
      <c r="C20808"/>
      <c r="D20808"/>
      <c r="E20808"/>
      <c r="F20808"/>
      <c r="G20808"/>
      <c r="H20808"/>
      <c r="I20808"/>
      <c r="J20808"/>
      <c r="K20808" s="2"/>
      <c r="L20808" s="60"/>
    </row>
    <row r="20809" spans="1:12">
      <c r="A20809"/>
      <c r="B20809"/>
      <c r="C20809"/>
      <c r="D20809"/>
      <c r="E20809"/>
      <c r="F20809"/>
      <c r="G20809"/>
      <c r="H20809"/>
      <c r="I20809"/>
      <c r="J20809"/>
      <c r="K20809" s="2"/>
      <c r="L20809" s="60"/>
    </row>
    <row r="20810" spans="1:12">
      <c r="A20810"/>
      <c r="B20810"/>
      <c r="C20810"/>
      <c r="D20810"/>
      <c r="E20810"/>
      <c r="F20810"/>
      <c r="G20810"/>
      <c r="H20810"/>
      <c r="I20810"/>
      <c r="J20810"/>
      <c r="K20810" s="2"/>
      <c r="L20810" s="60"/>
    </row>
    <row r="20811" spans="1:12">
      <c r="A20811"/>
      <c r="B20811"/>
      <c r="C20811"/>
      <c r="D20811"/>
      <c r="E20811"/>
      <c r="F20811"/>
      <c r="G20811"/>
      <c r="H20811"/>
      <c r="I20811"/>
      <c r="J20811"/>
      <c r="K20811" s="2"/>
      <c r="L20811" s="60"/>
    </row>
    <row r="20812" spans="1:12">
      <c r="A20812"/>
      <c r="B20812"/>
      <c r="C20812"/>
      <c r="D20812"/>
      <c r="E20812"/>
      <c r="F20812"/>
      <c r="G20812"/>
      <c r="H20812"/>
      <c r="I20812"/>
      <c r="J20812"/>
      <c r="K20812" s="2"/>
      <c r="L20812" s="60"/>
    </row>
    <row r="20813" spans="1:12">
      <c r="A20813"/>
      <c r="B20813"/>
      <c r="C20813"/>
      <c r="D20813"/>
      <c r="E20813"/>
      <c r="F20813"/>
      <c r="G20813"/>
      <c r="H20813"/>
      <c r="I20813"/>
      <c r="J20813"/>
      <c r="K20813" s="2"/>
      <c r="L20813" s="60"/>
    </row>
    <row r="20814" spans="1:12">
      <c r="A20814"/>
      <c r="B20814"/>
      <c r="C20814"/>
      <c r="D20814"/>
      <c r="E20814"/>
      <c r="F20814"/>
      <c r="G20814"/>
      <c r="H20814"/>
      <c r="I20814"/>
      <c r="J20814"/>
      <c r="K20814" s="2"/>
      <c r="L20814" s="60"/>
    </row>
    <row r="20815" spans="1:12">
      <c r="A20815"/>
      <c r="B20815"/>
      <c r="C20815"/>
      <c r="D20815"/>
      <c r="E20815"/>
      <c r="F20815"/>
      <c r="G20815"/>
      <c r="H20815"/>
      <c r="I20815"/>
      <c r="J20815"/>
      <c r="K20815" s="2"/>
      <c r="L20815" s="60"/>
    </row>
    <row r="20816" spans="1:12">
      <c r="A20816"/>
      <c r="B20816"/>
      <c r="C20816"/>
      <c r="D20816"/>
      <c r="E20816"/>
      <c r="F20816"/>
      <c r="G20816"/>
      <c r="H20816"/>
      <c r="I20816"/>
      <c r="J20816"/>
      <c r="K20816" s="2"/>
      <c r="L20816" s="60"/>
    </row>
    <row r="20817" spans="1:12">
      <c r="A20817"/>
      <c r="B20817"/>
      <c r="C20817"/>
      <c r="D20817"/>
      <c r="E20817"/>
      <c r="F20817"/>
      <c r="G20817"/>
      <c r="H20817"/>
      <c r="I20817"/>
      <c r="J20817"/>
      <c r="K20817" s="2"/>
      <c r="L20817" s="60"/>
    </row>
    <row r="20818" spans="1:12">
      <c r="A20818"/>
      <c r="B20818"/>
      <c r="C20818"/>
      <c r="D20818"/>
      <c r="E20818"/>
      <c r="F20818"/>
      <c r="G20818"/>
      <c r="H20818"/>
      <c r="I20818"/>
      <c r="J20818"/>
      <c r="K20818" s="2"/>
      <c r="L20818" s="60"/>
    </row>
    <row r="20819" spans="1:12">
      <c r="A20819"/>
      <c r="B20819"/>
      <c r="C20819"/>
      <c r="D20819"/>
      <c r="E20819"/>
      <c r="F20819"/>
      <c r="G20819"/>
      <c r="H20819"/>
      <c r="I20819"/>
      <c r="J20819"/>
      <c r="K20819" s="2"/>
      <c r="L20819" s="60"/>
    </row>
    <row r="20820" spans="1:12">
      <c r="A20820"/>
      <c r="B20820"/>
      <c r="C20820"/>
      <c r="D20820"/>
      <c r="E20820"/>
      <c r="F20820"/>
      <c r="G20820"/>
      <c r="H20820"/>
      <c r="I20820"/>
      <c r="J20820"/>
      <c r="K20820" s="2"/>
      <c r="L20820" s="60"/>
    </row>
    <row r="20821" spans="1:12">
      <c r="A20821"/>
      <c r="B20821"/>
      <c r="C20821"/>
      <c r="D20821"/>
      <c r="E20821"/>
      <c r="F20821"/>
      <c r="G20821"/>
      <c r="H20821"/>
      <c r="I20821"/>
      <c r="J20821"/>
      <c r="K20821" s="2"/>
      <c r="L20821" s="60"/>
    </row>
    <row r="20822" spans="1:12">
      <c r="A20822"/>
      <c r="B20822"/>
      <c r="C20822"/>
      <c r="D20822"/>
      <c r="E20822"/>
      <c r="F20822"/>
      <c r="G20822"/>
      <c r="H20822"/>
      <c r="I20822"/>
      <c r="J20822"/>
      <c r="K20822" s="2"/>
      <c r="L20822" s="60"/>
    </row>
    <row r="20823" spans="1:12">
      <c r="A20823"/>
      <c r="B20823"/>
      <c r="C20823"/>
      <c r="D20823"/>
      <c r="E20823"/>
      <c r="F20823"/>
      <c r="G20823"/>
      <c r="H20823"/>
      <c r="I20823"/>
      <c r="J20823"/>
      <c r="K20823" s="2"/>
      <c r="L20823" s="60"/>
    </row>
    <row r="20824" spans="1:12">
      <c r="A20824"/>
      <c r="B20824"/>
      <c r="C20824"/>
      <c r="D20824"/>
      <c r="E20824"/>
      <c r="F20824"/>
      <c r="G20824"/>
      <c r="H20824"/>
      <c r="I20824"/>
      <c r="J20824"/>
      <c r="K20824" s="2"/>
      <c r="L20824" s="60"/>
    </row>
    <row r="20825" spans="1:12">
      <c r="A20825"/>
      <c r="B20825"/>
      <c r="C20825"/>
      <c r="D20825"/>
      <c r="E20825"/>
      <c r="F20825"/>
      <c r="G20825"/>
      <c r="H20825"/>
      <c r="I20825"/>
      <c r="J20825"/>
      <c r="K20825" s="2"/>
      <c r="L20825" s="60"/>
    </row>
    <row r="20826" spans="1:12">
      <c r="A20826"/>
      <c r="B20826"/>
      <c r="C20826"/>
      <c r="D20826"/>
      <c r="E20826"/>
      <c r="F20826"/>
      <c r="G20826"/>
      <c r="H20826"/>
      <c r="I20826"/>
      <c r="J20826"/>
      <c r="K20826" s="2"/>
      <c r="L20826" s="60"/>
    </row>
    <row r="20827" spans="1:12">
      <c r="A20827"/>
      <c r="B20827"/>
      <c r="C20827"/>
      <c r="D20827"/>
      <c r="E20827"/>
      <c r="F20827"/>
      <c r="G20827"/>
      <c r="H20827"/>
      <c r="I20827"/>
      <c r="J20827"/>
      <c r="K20827" s="2"/>
      <c r="L20827" s="60"/>
    </row>
    <row r="20828" spans="1:12">
      <c r="A20828"/>
      <c r="B20828"/>
      <c r="C20828"/>
      <c r="D20828"/>
      <c r="E20828"/>
      <c r="F20828"/>
      <c r="G20828"/>
      <c r="H20828"/>
      <c r="I20828"/>
      <c r="J20828"/>
      <c r="K20828" s="2"/>
      <c r="L20828" s="60"/>
    </row>
    <row r="20829" spans="1:12">
      <c r="A20829"/>
      <c r="B20829"/>
      <c r="C20829"/>
      <c r="D20829"/>
      <c r="E20829"/>
      <c r="F20829"/>
      <c r="G20829"/>
      <c r="H20829"/>
      <c r="I20829"/>
      <c r="J20829"/>
      <c r="K20829" s="2"/>
      <c r="L20829" s="60"/>
    </row>
    <row r="20830" spans="1:12">
      <c r="A20830"/>
      <c r="B20830"/>
      <c r="C20830"/>
      <c r="D20830"/>
      <c r="E20830"/>
      <c r="F20830"/>
      <c r="G20830"/>
      <c r="H20830"/>
      <c r="I20830"/>
      <c r="J20830"/>
      <c r="K20830" s="2"/>
      <c r="L20830" s="60"/>
    </row>
    <row r="20831" spans="1:12">
      <c r="A20831"/>
      <c r="B20831"/>
      <c r="C20831"/>
      <c r="D20831"/>
      <c r="E20831"/>
      <c r="F20831"/>
      <c r="G20831"/>
      <c r="H20831"/>
      <c r="I20831"/>
      <c r="J20831"/>
      <c r="K20831" s="2"/>
      <c r="L20831" s="60"/>
    </row>
    <row r="20832" spans="1:12">
      <c r="A20832"/>
      <c r="B20832"/>
      <c r="C20832"/>
      <c r="D20832"/>
      <c r="E20832"/>
      <c r="F20832"/>
      <c r="G20832"/>
      <c r="H20832"/>
      <c r="I20832"/>
      <c r="J20832"/>
      <c r="K20832" s="2"/>
      <c r="L20832" s="60"/>
    </row>
    <row r="20833" spans="1:12">
      <c r="A20833"/>
      <c r="B20833"/>
      <c r="C20833"/>
      <c r="D20833"/>
      <c r="E20833"/>
      <c r="F20833"/>
      <c r="G20833"/>
      <c r="H20833"/>
      <c r="I20833"/>
      <c r="J20833"/>
      <c r="K20833" s="2"/>
      <c r="L20833" s="60"/>
    </row>
    <row r="20834" spans="1:12">
      <c r="A20834"/>
      <c r="B20834"/>
      <c r="C20834"/>
      <c r="D20834"/>
      <c r="E20834"/>
      <c r="F20834"/>
      <c r="G20834"/>
      <c r="H20834"/>
      <c r="I20834"/>
      <c r="J20834"/>
      <c r="K20834" s="2"/>
      <c r="L20834" s="60"/>
    </row>
    <row r="20835" spans="1:12">
      <c r="A20835"/>
      <c r="B20835"/>
      <c r="C20835"/>
      <c r="D20835"/>
      <c r="E20835"/>
      <c r="F20835"/>
      <c r="G20835"/>
      <c r="H20835"/>
      <c r="I20835"/>
      <c r="J20835"/>
      <c r="K20835" s="2"/>
      <c r="L20835" s="60"/>
    </row>
    <row r="20836" spans="1:12">
      <c r="A20836"/>
      <c r="B20836"/>
      <c r="C20836"/>
      <c r="D20836"/>
      <c r="E20836"/>
      <c r="F20836"/>
      <c r="G20836"/>
      <c r="H20836"/>
      <c r="I20836"/>
      <c r="J20836"/>
      <c r="K20836" s="2"/>
      <c r="L20836" s="60"/>
    </row>
    <row r="20837" spans="1:12">
      <c r="A20837"/>
      <c r="B20837"/>
      <c r="C20837"/>
      <c r="D20837"/>
      <c r="E20837"/>
      <c r="F20837"/>
      <c r="G20837"/>
      <c r="H20837"/>
      <c r="I20837"/>
      <c r="J20837"/>
      <c r="K20837" s="2"/>
      <c r="L20837" s="60"/>
    </row>
    <row r="20838" spans="1:12">
      <c r="A20838"/>
      <c r="B20838"/>
      <c r="C20838"/>
      <c r="D20838"/>
      <c r="E20838"/>
      <c r="F20838"/>
      <c r="G20838"/>
      <c r="H20838"/>
      <c r="I20838"/>
      <c r="J20838"/>
      <c r="K20838" s="2"/>
      <c r="L20838" s="60"/>
    </row>
    <row r="20839" spans="1:12">
      <c r="A20839"/>
      <c r="B20839"/>
      <c r="C20839"/>
      <c r="D20839"/>
      <c r="E20839"/>
      <c r="F20839"/>
      <c r="G20839"/>
      <c r="H20839"/>
      <c r="I20839"/>
      <c r="J20839"/>
      <c r="K20839" s="2"/>
      <c r="L20839" s="60"/>
    </row>
    <row r="20840" spans="1:12">
      <c r="A20840"/>
      <c r="B20840"/>
      <c r="C20840"/>
      <c r="D20840"/>
      <c r="E20840"/>
      <c r="F20840"/>
      <c r="G20840"/>
      <c r="H20840"/>
      <c r="I20840"/>
      <c r="J20840"/>
      <c r="K20840" s="2"/>
      <c r="L20840" s="60"/>
    </row>
    <row r="20841" spans="1:12">
      <c r="A20841"/>
      <c r="B20841"/>
      <c r="C20841"/>
      <c r="D20841"/>
      <c r="E20841"/>
      <c r="F20841"/>
      <c r="G20841"/>
      <c r="H20841"/>
      <c r="I20841"/>
      <c r="J20841"/>
      <c r="K20841" s="2"/>
      <c r="L20841" s="60"/>
    </row>
    <row r="20842" spans="1:12">
      <c r="A20842"/>
      <c r="B20842"/>
      <c r="C20842"/>
      <c r="D20842"/>
      <c r="E20842"/>
      <c r="F20842"/>
      <c r="G20842"/>
      <c r="H20842"/>
      <c r="I20842"/>
      <c r="J20842"/>
      <c r="K20842" s="2"/>
      <c r="L20842" s="60"/>
    </row>
    <row r="20843" spans="1:12">
      <c r="A20843"/>
      <c r="B20843"/>
      <c r="C20843"/>
      <c r="D20843"/>
      <c r="E20843"/>
      <c r="F20843"/>
      <c r="G20843"/>
      <c r="H20843"/>
      <c r="I20843"/>
      <c r="J20843"/>
      <c r="K20843" s="2"/>
      <c r="L20843" s="60"/>
    </row>
    <row r="20844" spans="1:12">
      <c r="A20844"/>
      <c r="B20844"/>
      <c r="C20844"/>
      <c r="D20844"/>
      <c r="E20844"/>
      <c r="F20844"/>
      <c r="G20844"/>
      <c r="H20844"/>
      <c r="I20844"/>
      <c r="J20844"/>
      <c r="K20844" s="2"/>
      <c r="L20844" s="60"/>
    </row>
    <row r="20845" spans="1:12">
      <c r="A20845"/>
      <c r="B20845"/>
      <c r="C20845"/>
      <c r="D20845"/>
      <c r="E20845"/>
      <c r="F20845"/>
      <c r="G20845"/>
      <c r="H20845"/>
      <c r="I20845"/>
      <c r="J20845"/>
      <c r="K20845" s="2"/>
      <c r="L20845" s="60"/>
    </row>
    <row r="20846" spans="1:12">
      <c r="A20846"/>
      <c r="B20846"/>
      <c r="C20846"/>
      <c r="D20846"/>
      <c r="E20846"/>
      <c r="F20846"/>
      <c r="G20846"/>
      <c r="H20846"/>
      <c r="I20846"/>
      <c r="J20846"/>
      <c r="K20846" s="2"/>
      <c r="L20846" s="60"/>
    </row>
    <row r="20847" spans="1:12">
      <c r="A20847"/>
      <c r="B20847"/>
      <c r="C20847"/>
      <c r="D20847"/>
      <c r="E20847"/>
      <c r="F20847"/>
      <c r="G20847"/>
      <c r="H20847"/>
      <c r="I20847"/>
      <c r="J20847"/>
      <c r="K20847" s="2"/>
      <c r="L20847" s="60"/>
    </row>
    <row r="20848" spans="1:12">
      <c r="A20848"/>
      <c r="B20848"/>
      <c r="C20848"/>
      <c r="D20848"/>
      <c r="E20848"/>
      <c r="F20848"/>
      <c r="G20848"/>
      <c r="H20848"/>
      <c r="I20848"/>
      <c r="J20848"/>
      <c r="K20848" s="2"/>
      <c r="L20848" s="60"/>
    </row>
    <row r="20849" spans="1:12">
      <c r="A20849"/>
      <c r="B20849"/>
      <c r="C20849"/>
      <c r="D20849"/>
      <c r="E20849"/>
      <c r="F20849"/>
      <c r="G20849"/>
      <c r="H20849"/>
      <c r="I20849"/>
      <c r="J20849"/>
      <c r="K20849" s="2"/>
      <c r="L20849" s="60"/>
    </row>
    <row r="20850" spans="1:12">
      <c r="A20850"/>
      <c r="B20850"/>
      <c r="C20850"/>
      <c r="D20850"/>
      <c r="E20850"/>
      <c r="F20850"/>
      <c r="G20850"/>
      <c r="H20850"/>
      <c r="I20850"/>
      <c r="J20850"/>
      <c r="K20850" s="2"/>
      <c r="L20850" s="60"/>
    </row>
    <row r="20851" spans="1:12">
      <c r="A20851"/>
      <c r="B20851"/>
      <c r="C20851"/>
      <c r="D20851"/>
      <c r="E20851"/>
      <c r="F20851"/>
      <c r="G20851"/>
      <c r="H20851"/>
      <c r="I20851"/>
      <c r="J20851"/>
      <c r="K20851" s="2"/>
      <c r="L20851" s="60"/>
    </row>
    <row r="20852" spans="1:12">
      <c r="A20852"/>
      <c r="B20852"/>
      <c r="C20852"/>
      <c r="D20852"/>
      <c r="E20852"/>
      <c r="F20852"/>
      <c r="G20852"/>
      <c r="H20852"/>
      <c r="I20852"/>
      <c r="J20852"/>
      <c r="K20852" s="2"/>
      <c r="L20852" s="60"/>
    </row>
    <row r="20853" spans="1:12">
      <c r="A20853"/>
      <c r="B20853"/>
      <c r="C20853"/>
      <c r="D20853"/>
      <c r="E20853"/>
      <c r="F20853"/>
      <c r="G20853"/>
      <c r="H20853"/>
      <c r="I20853"/>
      <c r="J20853"/>
      <c r="K20853" s="2"/>
      <c r="L20853" s="60"/>
    </row>
    <row r="20854" spans="1:12">
      <c r="A20854"/>
      <c r="B20854"/>
      <c r="C20854"/>
      <c r="D20854"/>
      <c r="E20854"/>
      <c r="F20854"/>
      <c r="G20854"/>
      <c r="H20854"/>
      <c r="I20854"/>
      <c r="J20854"/>
      <c r="K20854" s="2"/>
      <c r="L20854" s="60"/>
    </row>
    <row r="20855" spans="1:12">
      <c r="A20855"/>
      <c r="B20855"/>
      <c r="C20855"/>
      <c r="D20855"/>
      <c r="E20855"/>
      <c r="F20855"/>
      <c r="G20855"/>
      <c r="H20855"/>
      <c r="I20855"/>
      <c r="J20855"/>
      <c r="K20855" s="2"/>
      <c r="L20855" s="60"/>
    </row>
    <row r="20856" spans="1:12">
      <c r="A20856"/>
      <c r="B20856"/>
      <c r="C20856"/>
      <c r="D20856"/>
      <c r="E20856"/>
      <c r="F20856"/>
      <c r="G20856"/>
      <c r="H20856"/>
      <c r="I20856"/>
      <c r="J20856"/>
      <c r="K20856" s="2"/>
      <c r="L20856" s="60"/>
    </row>
    <row r="20857" spans="1:12">
      <c r="A20857"/>
      <c r="B20857"/>
      <c r="C20857"/>
      <c r="D20857"/>
      <c r="E20857"/>
      <c r="F20857"/>
      <c r="G20857"/>
      <c r="H20857"/>
      <c r="I20857"/>
      <c r="J20857"/>
      <c r="K20857" s="2"/>
      <c r="L20857" s="60"/>
    </row>
    <row r="20858" spans="1:12">
      <c r="A20858"/>
      <c r="B20858"/>
      <c r="C20858"/>
      <c r="D20858"/>
      <c r="E20858"/>
      <c r="F20858"/>
      <c r="G20858"/>
      <c r="H20858"/>
      <c r="I20858"/>
      <c r="J20858"/>
      <c r="K20858" s="2"/>
      <c r="L20858" s="60"/>
    </row>
    <row r="20859" spans="1:12">
      <c r="A20859"/>
      <c r="B20859"/>
      <c r="C20859"/>
      <c r="D20859"/>
      <c r="E20859"/>
      <c r="F20859"/>
      <c r="G20859"/>
      <c r="H20859"/>
      <c r="I20859"/>
      <c r="J20859"/>
      <c r="K20859" s="2"/>
      <c r="L20859" s="60"/>
    </row>
    <row r="20860" spans="1:12">
      <c r="A20860"/>
      <c r="B20860"/>
      <c r="C20860"/>
      <c r="D20860"/>
      <c r="E20860"/>
      <c r="F20860"/>
      <c r="G20860"/>
      <c r="H20860"/>
      <c r="I20860"/>
      <c r="J20860"/>
      <c r="K20860" s="2"/>
      <c r="L20860" s="60"/>
    </row>
    <row r="20861" spans="1:12">
      <c r="A20861"/>
      <c r="B20861"/>
      <c r="C20861"/>
      <c r="D20861"/>
      <c r="E20861"/>
      <c r="F20861"/>
      <c r="G20861"/>
      <c r="H20861"/>
      <c r="I20861"/>
      <c r="J20861"/>
      <c r="K20861" s="2"/>
      <c r="L20861" s="60"/>
    </row>
    <row r="20862" spans="1:12">
      <c r="A20862"/>
      <c r="B20862"/>
      <c r="C20862"/>
      <c r="D20862"/>
      <c r="E20862"/>
      <c r="F20862"/>
      <c r="G20862"/>
      <c r="H20862"/>
      <c r="I20862"/>
      <c r="J20862"/>
      <c r="K20862" s="2"/>
      <c r="L20862" s="60"/>
    </row>
    <row r="20863" spans="1:12">
      <c r="A20863"/>
      <c r="B20863"/>
      <c r="C20863"/>
      <c r="D20863"/>
      <c r="E20863"/>
      <c r="F20863"/>
      <c r="G20863"/>
      <c r="H20863"/>
      <c r="I20863"/>
      <c r="J20863"/>
      <c r="K20863" s="2"/>
      <c r="L20863" s="60"/>
    </row>
    <row r="20864" spans="1:12">
      <c r="A20864"/>
      <c r="B20864"/>
      <c r="C20864"/>
      <c r="D20864"/>
      <c r="E20864"/>
      <c r="F20864"/>
      <c r="G20864"/>
      <c r="H20864"/>
      <c r="I20864"/>
      <c r="J20864"/>
      <c r="K20864" s="2"/>
      <c r="L20864" s="60"/>
    </row>
    <row r="20865" spans="1:12">
      <c r="A20865"/>
      <c r="B20865"/>
      <c r="C20865"/>
      <c r="D20865"/>
      <c r="E20865"/>
      <c r="F20865"/>
      <c r="G20865"/>
      <c r="H20865"/>
      <c r="I20865"/>
      <c r="J20865"/>
      <c r="K20865" s="2"/>
      <c r="L20865" s="60"/>
    </row>
    <row r="20866" spans="1:12">
      <c r="A20866"/>
      <c r="B20866"/>
      <c r="C20866"/>
      <c r="D20866"/>
      <c r="E20866"/>
      <c r="F20866"/>
      <c r="G20866"/>
      <c r="H20866"/>
      <c r="I20866"/>
      <c r="J20866"/>
      <c r="K20866" s="2"/>
      <c r="L20866" s="60"/>
    </row>
    <row r="20867" spans="1:12">
      <c r="A20867"/>
      <c r="B20867"/>
      <c r="C20867"/>
      <c r="D20867"/>
      <c r="E20867"/>
      <c r="F20867"/>
      <c r="G20867"/>
      <c r="H20867"/>
      <c r="I20867"/>
      <c r="J20867"/>
      <c r="K20867" s="2"/>
      <c r="L20867" s="60"/>
    </row>
    <row r="20868" spans="1:12">
      <c r="A20868"/>
      <c r="B20868"/>
      <c r="C20868"/>
      <c r="D20868"/>
      <c r="E20868"/>
      <c r="F20868"/>
      <c r="G20868"/>
      <c r="H20868"/>
      <c r="I20868"/>
      <c r="J20868"/>
      <c r="K20868" s="2"/>
      <c r="L20868" s="60"/>
    </row>
    <row r="20869" spans="1:12">
      <c r="A20869"/>
      <c r="B20869"/>
      <c r="C20869"/>
      <c r="D20869"/>
      <c r="E20869"/>
      <c r="F20869"/>
      <c r="G20869"/>
      <c r="H20869"/>
      <c r="I20869"/>
      <c r="J20869"/>
      <c r="K20869" s="2"/>
      <c r="L20869" s="60"/>
    </row>
    <row r="20870" spans="1:12">
      <c r="A20870"/>
      <c r="B20870"/>
      <c r="C20870"/>
      <c r="D20870"/>
      <c r="E20870"/>
      <c r="F20870"/>
      <c r="G20870"/>
      <c r="H20870"/>
      <c r="I20870"/>
      <c r="J20870"/>
      <c r="K20870" s="2"/>
      <c r="L20870" s="60"/>
    </row>
    <row r="20871" spans="1:12">
      <c r="A20871"/>
      <c r="B20871"/>
      <c r="C20871"/>
      <c r="D20871"/>
      <c r="E20871"/>
      <c r="F20871"/>
      <c r="G20871"/>
      <c r="H20871"/>
      <c r="I20871"/>
      <c r="J20871"/>
      <c r="K20871" s="2"/>
      <c r="L20871" s="60"/>
    </row>
    <row r="20872" spans="1:12">
      <c r="A20872"/>
      <c r="B20872"/>
      <c r="C20872"/>
      <c r="D20872"/>
      <c r="E20872"/>
      <c r="F20872"/>
      <c r="G20872"/>
      <c r="H20872"/>
      <c r="I20872"/>
      <c r="J20872"/>
      <c r="K20872" s="2"/>
      <c r="L20872" s="60"/>
    </row>
    <row r="20873" spans="1:12">
      <c r="A20873"/>
      <c r="B20873"/>
      <c r="C20873"/>
      <c r="D20873"/>
      <c r="E20873"/>
      <c r="F20873"/>
      <c r="G20873"/>
      <c r="H20873"/>
      <c r="I20873"/>
      <c r="J20873"/>
      <c r="K20873" s="2"/>
      <c r="L20873" s="60"/>
    </row>
    <row r="20874" spans="1:12">
      <c r="A20874"/>
      <c r="B20874"/>
      <c r="C20874"/>
      <c r="D20874"/>
      <c r="E20874"/>
      <c r="F20874"/>
      <c r="G20874"/>
      <c r="H20874"/>
      <c r="I20874"/>
      <c r="J20874"/>
      <c r="K20874" s="2"/>
      <c r="L20874" s="60"/>
    </row>
    <row r="20875" spans="1:12">
      <c r="A20875"/>
      <c r="B20875"/>
      <c r="C20875"/>
      <c r="D20875"/>
      <c r="E20875"/>
      <c r="F20875"/>
      <c r="G20875"/>
      <c r="H20875"/>
      <c r="I20875"/>
      <c r="J20875"/>
      <c r="K20875" s="2"/>
      <c r="L20875" s="60"/>
    </row>
    <row r="20876" spans="1:12">
      <c r="A20876"/>
      <c r="B20876"/>
      <c r="C20876"/>
      <c r="D20876"/>
      <c r="E20876"/>
      <c r="F20876"/>
      <c r="G20876"/>
      <c r="H20876"/>
      <c r="I20876"/>
      <c r="J20876"/>
      <c r="K20876" s="2"/>
      <c r="L20876" s="60"/>
    </row>
    <row r="20877" spans="1:12">
      <c r="A20877"/>
      <c r="B20877"/>
      <c r="C20877"/>
      <c r="D20877"/>
      <c r="E20877"/>
      <c r="F20877"/>
      <c r="G20877"/>
      <c r="H20877"/>
      <c r="I20877"/>
      <c r="J20877"/>
      <c r="K20877" s="2"/>
      <c r="L20877" s="60"/>
    </row>
    <row r="20878" spans="1:12">
      <c r="A20878"/>
      <c r="B20878"/>
      <c r="C20878"/>
      <c r="D20878"/>
      <c r="E20878"/>
      <c r="F20878"/>
      <c r="G20878"/>
      <c r="H20878"/>
      <c r="I20878"/>
      <c r="J20878"/>
      <c r="K20878" s="2"/>
      <c r="L20878" s="60"/>
    </row>
    <row r="20879" spans="1:12">
      <c r="A20879"/>
      <c r="B20879"/>
      <c r="C20879"/>
      <c r="D20879"/>
      <c r="E20879"/>
      <c r="F20879"/>
      <c r="G20879"/>
      <c r="H20879"/>
      <c r="I20879"/>
      <c r="J20879"/>
      <c r="K20879" s="2"/>
      <c r="L20879" s="60"/>
    </row>
    <row r="20880" spans="1:12">
      <c r="A20880"/>
      <c r="B20880"/>
      <c r="C20880"/>
      <c r="D20880"/>
      <c r="E20880"/>
      <c r="F20880"/>
      <c r="G20880"/>
      <c r="H20880"/>
      <c r="I20880"/>
      <c r="J20880"/>
      <c r="K20880" s="2"/>
      <c r="L20880" s="60"/>
    </row>
    <row r="20881" spans="1:12">
      <c r="A20881"/>
      <c r="B20881"/>
      <c r="C20881"/>
      <c r="D20881"/>
      <c r="E20881"/>
      <c r="F20881"/>
      <c r="G20881"/>
      <c r="H20881"/>
      <c r="I20881"/>
      <c r="J20881"/>
      <c r="K20881" s="2"/>
      <c r="L20881" s="60"/>
    </row>
    <row r="20882" spans="1:12">
      <c r="A20882"/>
      <c r="B20882"/>
      <c r="C20882"/>
      <c r="D20882"/>
      <c r="E20882"/>
      <c r="F20882"/>
      <c r="G20882"/>
      <c r="H20882"/>
      <c r="I20882"/>
      <c r="J20882"/>
      <c r="K20882" s="2"/>
      <c r="L20882" s="60"/>
    </row>
    <row r="20883" spans="1:12">
      <c r="A20883"/>
      <c r="B20883"/>
      <c r="C20883"/>
      <c r="D20883"/>
      <c r="E20883"/>
      <c r="F20883"/>
      <c r="G20883"/>
      <c r="H20883"/>
      <c r="I20883"/>
      <c r="J20883"/>
      <c r="K20883" s="2"/>
      <c r="L20883" s="60"/>
    </row>
    <row r="20884" spans="1:12">
      <c r="A20884"/>
      <c r="B20884"/>
      <c r="C20884"/>
      <c r="D20884"/>
      <c r="E20884"/>
      <c r="F20884"/>
      <c r="G20884"/>
      <c r="H20884"/>
      <c r="I20884"/>
      <c r="J20884"/>
      <c r="K20884" s="2"/>
      <c r="L20884" s="60"/>
    </row>
    <row r="20885" spans="1:12">
      <c r="A20885"/>
      <c r="B20885"/>
      <c r="C20885"/>
      <c r="D20885"/>
      <c r="E20885"/>
      <c r="F20885"/>
      <c r="G20885"/>
      <c r="H20885"/>
      <c r="I20885"/>
      <c r="J20885"/>
      <c r="K20885" s="2"/>
      <c r="L20885" s="60"/>
    </row>
    <row r="20886" spans="1:12">
      <c r="A20886"/>
      <c r="B20886"/>
      <c r="C20886"/>
      <c r="D20886"/>
      <c r="E20886"/>
      <c r="F20886"/>
      <c r="G20886"/>
      <c r="H20886"/>
      <c r="I20886"/>
      <c r="J20886"/>
      <c r="K20886" s="2"/>
      <c r="L20886" s="60"/>
    </row>
    <row r="20887" spans="1:12">
      <c r="A20887"/>
      <c r="B20887"/>
      <c r="C20887"/>
      <c r="D20887"/>
      <c r="E20887"/>
      <c r="F20887"/>
      <c r="G20887"/>
      <c r="H20887"/>
      <c r="I20887"/>
      <c r="J20887"/>
      <c r="K20887" s="2"/>
      <c r="L20887" s="60"/>
    </row>
    <row r="20888" spans="1:12">
      <c r="A20888"/>
      <c r="B20888"/>
      <c r="C20888"/>
      <c r="D20888"/>
      <c r="E20888"/>
      <c r="F20888"/>
      <c r="G20888"/>
      <c r="H20888"/>
      <c r="I20888"/>
      <c r="J20888"/>
      <c r="K20888" s="2"/>
      <c r="L20888" s="60"/>
    </row>
    <row r="20889" spans="1:12">
      <c r="A20889"/>
      <c r="B20889"/>
      <c r="C20889"/>
      <c r="D20889"/>
      <c r="E20889"/>
      <c r="F20889"/>
      <c r="G20889"/>
      <c r="H20889"/>
      <c r="I20889"/>
      <c r="J20889"/>
      <c r="K20889" s="2"/>
      <c r="L20889" s="60"/>
    </row>
    <row r="20890" spans="1:12">
      <c r="A20890"/>
      <c r="B20890"/>
      <c r="C20890"/>
      <c r="D20890"/>
      <c r="E20890"/>
      <c r="F20890"/>
      <c r="G20890"/>
      <c r="H20890"/>
      <c r="I20890"/>
      <c r="J20890"/>
      <c r="K20890" s="2"/>
      <c r="L20890" s="60"/>
    </row>
    <row r="20891" spans="1:12">
      <c r="A20891"/>
      <c r="B20891"/>
      <c r="C20891"/>
      <c r="D20891"/>
      <c r="E20891"/>
      <c r="F20891"/>
      <c r="G20891"/>
      <c r="H20891"/>
      <c r="I20891"/>
      <c r="J20891"/>
      <c r="K20891" s="2"/>
      <c r="L20891" s="60"/>
    </row>
    <row r="20892" spans="1:12">
      <c r="A20892"/>
      <c r="B20892"/>
      <c r="C20892"/>
      <c r="D20892"/>
      <c r="E20892"/>
      <c r="F20892"/>
      <c r="G20892"/>
      <c r="H20892"/>
      <c r="I20892"/>
      <c r="J20892"/>
      <c r="K20892" s="2"/>
      <c r="L20892" s="60"/>
    </row>
    <row r="20893" spans="1:12">
      <c r="A20893"/>
      <c r="B20893"/>
      <c r="C20893"/>
      <c r="D20893"/>
      <c r="E20893"/>
      <c r="F20893"/>
      <c r="G20893"/>
      <c r="H20893"/>
      <c r="I20893"/>
      <c r="J20893"/>
      <c r="K20893" s="2"/>
      <c r="L20893" s="60"/>
    </row>
    <row r="20894" spans="1:12">
      <c r="A20894"/>
      <c r="B20894"/>
      <c r="C20894"/>
      <c r="D20894"/>
      <c r="E20894"/>
      <c r="F20894"/>
      <c r="G20894"/>
      <c r="H20894"/>
      <c r="I20894"/>
      <c r="J20894"/>
      <c r="K20894" s="2"/>
      <c r="L20894" s="60"/>
    </row>
    <row r="20895" spans="1:12">
      <c r="A20895"/>
      <c r="B20895"/>
      <c r="C20895"/>
      <c r="D20895"/>
      <c r="E20895"/>
      <c r="F20895"/>
      <c r="G20895"/>
      <c r="H20895"/>
      <c r="I20895"/>
      <c r="J20895"/>
      <c r="K20895" s="2"/>
      <c r="L20895" s="60"/>
    </row>
    <row r="20896" spans="1:12">
      <c r="A20896"/>
      <c r="B20896"/>
      <c r="C20896"/>
      <c r="D20896"/>
      <c r="E20896"/>
      <c r="F20896"/>
      <c r="G20896"/>
      <c r="H20896"/>
      <c r="I20896"/>
      <c r="J20896"/>
      <c r="K20896" s="2"/>
      <c r="L20896" s="60"/>
    </row>
    <row r="20897" spans="1:12">
      <c r="A20897"/>
      <c r="B20897"/>
      <c r="C20897"/>
      <c r="D20897"/>
      <c r="E20897"/>
      <c r="F20897"/>
      <c r="G20897"/>
      <c r="H20897"/>
      <c r="I20897"/>
      <c r="J20897"/>
      <c r="K20897" s="2"/>
      <c r="L20897" s="60"/>
    </row>
    <row r="20898" spans="1:12">
      <c r="A20898"/>
      <c r="B20898"/>
      <c r="C20898"/>
      <c r="D20898"/>
      <c r="E20898"/>
      <c r="F20898"/>
      <c r="G20898"/>
      <c r="H20898"/>
      <c r="I20898"/>
      <c r="J20898"/>
      <c r="K20898" s="2"/>
      <c r="L20898" s="60"/>
    </row>
    <row r="20899" spans="1:12">
      <c r="A20899"/>
      <c r="B20899"/>
      <c r="C20899"/>
      <c r="D20899"/>
      <c r="E20899"/>
      <c r="F20899"/>
      <c r="G20899"/>
      <c r="H20899"/>
      <c r="I20899"/>
      <c r="J20899"/>
      <c r="K20899" s="2"/>
      <c r="L20899" s="60"/>
    </row>
    <row r="20900" spans="1:12">
      <c r="A20900"/>
      <c r="B20900"/>
      <c r="C20900"/>
      <c r="D20900"/>
      <c r="E20900"/>
      <c r="F20900"/>
      <c r="G20900"/>
      <c r="H20900"/>
      <c r="I20900"/>
      <c r="J20900"/>
      <c r="K20900" s="2"/>
      <c r="L20900" s="60"/>
    </row>
    <row r="20901" spans="1:12">
      <c r="A20901"/>
      <c r="B20901"/>
      <c r="C20901"/>
      <c r="D20901"/>
      <c r="E20901"/>
      <c r="F20901"/>
      <c r="G20901"/>
      <c r="H20901"/>
      <c r="I20901"/>
      <c r="J20901"/>
      <c r="K20901" s="2"/>
      <c r="L20901" s="60"/>
    </row>
    <row r="20902" spans="1:12">
      <c r="A20902"/>
      <c r="B20902"/>
      <c r="C20902"/>
      <c r="D20902"/>
      <c r="E20902"/>
      <c r="F20902"/>
      <c r="G20902"/>
      <c r="H20902"/>
      <c r="I20902"/>
      <c r="J20902"/>
      <c r="K20902" s="2"/>
      <c r="L20902" s="60"/>
    </row>
    <row r="20903" spans="1:12">
      <c r="A20903"/>
      <c r="B20903"/>
      <c r="C20903"/>
      <c r="D20903"/>
      <c r="E20903"/>
      <c r="F20903"/>
      <c r="G20903"/>
      <c r="H20903"/>
      <c r="I20903"/>
      <c r="J20903"/>
      <c r="K20903" s="2"/>
      <c r="L20903" s="60"/>
    </row>
    <row r="20904" spans="1:12">
      <c r="A20904"/>
      <c r="B20904"/>
      <c r="C20904"/>
      <c r="D20904"/>
      <c r="E20904"/>
      <c r="F20904"/>
      <c r="G20904"/>
      <c r="H20904"/>
      <c r="I20904"/>
      <c r="J20904"/>
      <c r="K20904" s="2"/>
      <c r="L20904" s="60"/>
    </row>
    <row r="20905" spans="1:12">
      <c r="A20905"/>
      <c r="B20905"/>
      <c r="C20905"/>
      <c r="D20905"/>
      <c r="E20905"/>
      <c r="F20905"/>
      <c r="G20905"/>
      <c r="H20905"/>
      <c r="I20905"/>
      <c r="J20905"/>
      <c r="K20905" s="2"/>
      <c r="L20905" s="60"/>
    </row>
    <row r="20906" spans="1:12">
      <c r="A20906"/>
      <c r="B20906"/>
      <c r="C20906"/>
      <c r="D20906"/>
      <c r="E20906"/>
      <c r="F20906"/>
      <c r="G20906"/>
      <c r="H20906"/>
      <c r="I20906"/>
      <c r="J20906"/>
      <c r="K20906" s="2"/>
      <c r="L20906" s="60"/>
    </row>
    <row r="20907" spans="1:12">
      <c r="A20907"/>
      <c r="B20907"/>
      <c r="C20907"/>
      <c r="D20907"/>
      <c r="E20907"/>
      <c r="F20907"/>
      <c r="G20907"/>
      <c r="H20907"/>
      <c r="I20907"/>
      <c r="J20907"/>
      <c r="K20907" s="2"/>
      <c r="L20907" s="60"/>
    </row>
    <row r="20908" spans="1:12">
      <c r="A20908"/>
      <c r="B20908"/>
      <c r="C20908"/>
      <c r="D20908"/>
      <c r="E20908"/>
      <c r="F20908"/>
      <c r="G20908"/>
      <c r="H20908"/>
      <c r="I20908"/>
      <c r="J20908"/>
      <c r="K20908" s="2"/>
      <c r="L20908" s="60"/>
    </row>
    <row r="20909" spans="1:12">
      <c r="A20909"/>
      <c r="B20909"/>
      <c r="C20909"/>
      <c r="D20909"/>
      <c r="E20909"/>
      <c r="F20909"/>
      <c r="G20909"/>
      <c r="H20909"/>
      <c r="I20909"/>
      <c r="J20909"/>
      <c r="K20909" s="2"/>
      <c r="L20909" s="60"/>
    </row>
    <row r="20910" spans="1:12">
      <c r="A20910"/>
      <c r="B20910"/>
      <c r="C20910"/>
      <c r="D20910"/>
      <c r="E20910"/>
      <c r="F20910"/>
      <c r="G20910"/>
      <c r="H20910"/>
      <c r="I20910"/>
      <c r="J20910"/>
      <c r="K20910" s="2"/>
      <c r="L20910" s="60"/>
    </row>
    <row r="20911" spans="1:12">
      <c r="A20911"/>
      <c r="B20911"/>
      <c r="C20911"/>
      <c r="D20911"/>
      <c r="E20911"/>
      <c r="F20911"/>
      <c r="G20911"/>
      <c r="H20911"/>
      <c r="I20911"/>
      <c r="J20911"/>
      <c r="K20911" s="2"/>
      <c r="L20911" s="60"/>
    </row>
    <row r="20912" spans="1:12">
      <c r="A20912"/>
      <c r="B20912"/>
      <c r="C20912"/>
      <c r="D20912"/>
      <c r="E20912"/>
      <c r="F20912"/>
      <c r="G20912"/>
      <c r="H20912"/>
      <c r="I20912"/>
      <c r="J20912"/>
      <c r="K20912" s="2"/>
      <c r="L20912" s="60"/>
    </row>
    <row r="20913" spans="1:12">
      <c r="A20913"/>
      <c r="B20913"/>
      <c r="C20913"/>
      <c r="D20913"/>
      <c r="E20913"/>
      <c r="F20913"/>
      <c r="G20913"/>
      <c r="H20913"/>
      <c r="I20913"/>
      <c r="J20913"/>
      <c r="K20913" s="2"/>
      <c r="L20913" s="60"/>
    </row>
    <row r="20914" spans="1:12">
      <c r="A20914"/>
      <c r="B20914"/>
      <c r="C20914"/>
      <c r="D20914"/>
      <c r="E20914"/>
      <c r="F20914"/>
      <c r="G20914"/>
      <c r="H20914"/>
      <c r="I20914"/>
      <c r="J20914"/>
      <c r="K20914" s="2"/>
      <c r="L20914" s="60"/>
    </row>
    <row r="20915" spans="1:12">
      <c r="A20915"/>
      <c r="B20915"/>
      <c r="C20915"/>
      <c r="D20915"/>
      <c r="E20915"/>
      <c r="F20915"/>
      <c r="G20915"/>
      <c r="H20915"/>
      <c r="I20915"/>
      <c r="J20915"/>
      <c r="K20915" s="2"/>
      <c r="L20915" s="60"/>
    </row>
    <row r="20916" spans="1:12">
      <c r="A20916"/>
      <c r="B20916"/>
      <c r="C20916"/>
      <c r="D20916"/>
      <c r="E20916"/>
      <c r="F20916"/>
      <c r="G20916"/>
      <c r="H20916"/>
      <c r="I20916"/>
      <c r="J20916"/>
      <c r="K20916" s="2"/>
      <c r="L20916" s="60"/>
    </row>
    <row r="20917" spans="1:12">
      <c r="A20917"/>
      <c r="B20917"/>
      <c r="C20917"/>
      <c r="D20917"/>
      <c r="E20917"/>
      <c r="F20917"/>
      <c r="G20917"/>
      <c r="H20917"/>
      <c r="I20917"/>
      <c r="J20917"/>
      <c r="K20917" s="2"/>
      <c r="L20917" s="60"/>
    </row>
    <row r="20918" spans="1:12">
      <c r="A20918"/>
      <c r="B20918"/>
      <c r="C20918"/>
      <c r="D20918"/>
      <c r="E20918"/>
      <c r="F20918"/>
      <c r="G20918"/>
      <c r="H20918"/>
      <c r="I20918"/>
      <c r="J20918"/>
      <c r="K20918" s="2"/>
      <c r="L20918" s="60"/>
    </row>
    <row r="20919" spans="1:12">
      <c r="A20919"/>
      <c r="B20919"/>
      <c r="C20919"/>
      <c r="D20919"/>
      <c r="E20919"/>
      <c r="F20919"/>
      <c r="G20919"/>
      <c r="H20919"/>
      <c r="I20919"/>
      <c r="J20919"/>
      <c r="K20919" s="2"/>
      <c r="L20919" s="60"/>
    </row>
    <row r="20920" spans="1:12">
      <c r="A20920"/>
      <c r="B20920"/>
      <c r="C20920"/>
      <c r="D20920"/>
      <c r="E20920"/>
      <c r="F20920"/>
      <c r="G20920"/>
      <c r="H20920"/>
      <c r="I20920"/>
      <c r="J20920"/>
      <c r="K20920" s="2"/>
      <c r="L20920" s="60"/>
    </row>
    <row r="20921" spans="1:12">
      <c r="A20921"/>
      <c r="B20921"/>
      <c r="C20921"/>
      <c r="D20921"/>
      <c r="E20921"/>
      <c r="F20921"/>
      <c r="G20921"/>
      <c r="H20921"/>
      <c r="I20921"/>
      <c r="J20921"/>
      <c r="K20921" s="2"/>
      <c r="L20921" s="60"/>
    </row>
    <row r="20922" spans="1:12">
      <c r="A20922"/>
      <c r="B20922"/>
      <c r="C20922"/>
      <c r="D20922"/>
      <c r="E20922"/>
      <c r="F20922"/>
      <c r="G20922"/>
      <c r="H20922"/>
      <c r="I20922"/>
      <c r="J20922"/>
      <c r="K20922" s="2"/>
      <c r="L20922" s="60"/>
    </row>
    <row r="20923" spans="1:12">
      <c r="A20923"/>
      <c r="B20923"/>
      <c r="C20923"/>
      <c r="D20923"/>
      <c r="E20923"/>
      <c r="F20923"/>
      <c r="G20923"/>
      <c r="H20923"/>
      <c r="I20923"/>
      <c r="J20923"/>
      <c r="K20923" s="2"/>
      <c r="L20923" s="60"/>
    </row>
    <row r="20924" spans="1:12">
      <c r="A20924"/>
      <c r="B20924"/>
      <c r="C20924"/>
      <c r="D20924"/>
      <c r="E20924"/>
      <c r="F20924"/>
      <c r="G20924"/>
      <c r="H20924"/>
      <c r="I20924"/>
      <c r="J20924"/>
      <c r="K20924" s="2"/>
      <c r="L20924" s="60"/>
    </row>
    <row r="20925" spans="1:12">
      <c r="A20925"/>
      <c r="B20925"/>
      <c r="C20925"/>
      <c r="D20925"/>
      <c r="E20925"/>
      <c r="F20925"/>
      <c r="G20925"/>
      <c r="H20925"/>
      <c r="I20925"/>
      <c r="J20925"/>
      <c r="K20925" s="2"/>
      <c r="L20925" s="60"/>
    </row>
    <row r="20926" spans="1:12">
      <c r="A20926"/>
      <c r="B20926"/>
      <c r="C20926"/>
      <c r="D20926"/>
      <c r="E20926"/>
      <c r="F20926"/>
      <c r="G20926"/>
      <c r="H20926"/>
      <c r="I20926"/>
      <c r="J20926"/>
      <c r="K20926" s="2"/>
      <c r="L20926" s="60"/>
    </row>
    <row r="20927" spans="1:12">
      <c r="A20927"/>
      <c r="B20927"/>
      <c r="C20927"/>
      <c r="D20927"/>
      <c r="E20927"/>
      <c r="F20927"/>
      <c r="G20927"/>
      <c r="H20927"/>
      <c r="I20927"/>
      <c r="J20927"/>
      <c r="K20927" s="2"/>
      <c r="L20927" s="60"/>
    </row>
    <row r="20928" spans="1:12">
      <c r="A20928"/>
      <c r="B20928"/>
      <c r="C20928"/>
      <c r="D20928"/>
      <c r="E20928"/>
      <c r="F20928"/>
      <c r="G20928"/>
      <c r="H20928"/>
      <c r="I20928"/>
      <c r="J20928"/>
      <c r="K20928" s="2"/>
      <c r="L20928" s="60"/>
    </row>
    <row r="20929" spans="1:12">
      <c r="A20929"/>
      <c r="B20929"/>
      <c r="C20929"/>
      <c r="D20929"/>
      <c r="E20929"/>
      <c r="F20929"/>
      <c r="G20929"/>
      <c r="H20929"/>
      <c r="I20929"/>
      <c r="J20929"/>
      <c r="K20929" s="2"/>
      <c r="L20929" s="60"/>
    </row>
    <row r="20930" spans="1:12">
      <c r="A20930"/>
      <c r="B20930"/>
      <c r="C20930"/>
      <c r="D20930"/>
      <c r="E20930"/>
      <c r="F20930"/>
      <c r="G20930"/>
      <c r="H20930"/>
      <c r="I20930"/>
      <c r="J20930"/>
      <c r="K20930" s="2"/>
      <c r="L20930" s="60"/>
    </row>
    <row r="20931" spans="1:12">
      <c r="A20931"/>
      <c r="B20931"/>
      <c r="C20931"/>
      <c r="D20931"/>
      <c r="E20931"/>
      <c r="F20931"/>
      <c r="G20931"/>
      <c r="H20931"/>
      <c r="I20931"/>
      <c r="J20931"/>
      <c r="K20931" s="2"/>
      <c r="L20931" s="60"/>
    </row>
    <row r="20932" spans="1:12">
      <c r="A20932"/>
      <c r="B20932"/>
      <c r="C20932"/>
      <c r="D20932"/>
      <c r="E20932"/>
      <c r="F20932"/>
      <c r="G20932"/>
      <c r="H20932"/>
      <c r="I20932"/>
      <c r="J20932"/>
      <c r="K20932" s="2"/>
      <c r="L20932" s="60"/>
    </row>
    <row r="20933" spans="1:12">
      <c r="A20933"/>
      <c r="B20933"/>
      <c r="C20933"/>
      <c r="D20933"/>
      <c r="E20933"/>
      <c r="F20933"/>
      <c r="G20933"/>
      <c r="H20933"/>
      <c r="I20933"/>
      <c r="J20933"/>
      <c r="K20933" s="2"/>
      <c r="L20933" s="60"/>
    </row>
    <row r="20934" spans="1:12">
      <c r="A20934"/>
      <c r="B20934"/>
      <c r="C20934"/>
      <c r="D20934"/>
      <c r="E20934"/>
      <c r="F20934"/>
      <c r="G20934"/>
      <c r="H20934"/>
      <c r="I20934"/>
      <c r="J20934"/>
      <c r="K20934" s="2"/>
      <c r="L20934" s="60"/>
    </row>
    <row r="20935" spans="1:12">
      <c r="A20935"/>
      <c r="B20935"/>
      <c r="C20935"/>
      <c r="D20935"/>
      <c r="E20935"/>
      <c r="F20935"/>
      <c r="G20935"/>
      <c r="H20935"/>
      <c r="I20935"/>
      <c r="J20935"/>
      <c r="K20935" s="2"/>
      <c r="L20935" s="60"/>
    </row>
    <row r="20936" spans="1:12">
      <c r="A20936"/>
      <c r="B20936"/>
      <c r="C20936"/>
      <c r="D20936"/>
      <c r="E20936"/>
      <c r="F20936"/>
      <c r="G20936"/>
      <c r="H20936"/>
      <c r="I20936"/>
      <c r="J20936"/>
      <c r="K20936" s="2"/>
      <c r="L20936" s="60"/>
    </row>
    <row r="20937" spans="1:12">
      <c r="A20937"/>
      <c r="B20937"/>
      <c r="C20937"/>
      <c r="D20937"/>
      <c r="E20937"/>
      <c r="F20937"/>
      <c r="G20937"/>
      <c r="H20937"/>
      <c r="I20937"/>
      <c r="J20937"/>
      <c r="K20937" s="2"/>
      <c r="L20937" s="60"/>
    </row>
    <row r="20938" spans="1:12">
      <c r="A20938"/>
      <c r="B20938"/>
      <c r="C20938"/>
      <c r="D20938"/>
      <c r="E20938"/>
      <c r="F20938"/>
      <c r="G20938"/>
      <c r="H20938"/>
      <c r="I20938"/>
      <c r="J20938"/>
      <c r="K20938" s="2"/>
      <c r="L20938" s="60"/>
    </row>
    <row r="20939" spans="1:12">
      <c r="A20939"/>
      <c r="B20939"/>
      <c r="C20939"/>
      <c r="D20939"/>
      <c r="E20939"/>
      <c r="F20939"/>
      <c r="G20939"/>
      <c r="H20939"/>
      <c r="I20939"/>
      <c r="J20939"/>
      <c r="K20939" s="2"/>
      <c r="L20939" s="60"/>
    </row>
    <row r="20940" spans="1:12">
      <c r="A20940"/>
      <c r="B20940"/>
      <c r="C20940"/>
      <c r="D20940"/>
      <c r="E20940"/>
      <c r="F20940"/>
      <c r="G20940"/>
      <c r="H20940"/>
      <c r="I20940"/>
      <c r="J20940"/>
      <c r="K20940" s="2"/>
      <c r="L20940" s="60"/>
    </row>
    <row r="20941" spans="1:12">
      <c r="A20941"/>
      <c r="B20941"/>
      <c r="C20941"/>
      <c r="D20941"/>
      <c r="E20941"/>
      <c r="F20941"/>
      <c r="G20941"/>
      <c r="H20941"/>
      <c r="I20941"/>
      <c r="J20941"/>
      <c r="K20941" s="2"/>
      <c r="L20941" s="60"/>
    </row>
    <row r="20942" spans="1:12">
      <c r="A20942"/>
      <c r="B20942"/>
      <c r="C20942"/>
      <c r="D20942"/>
      <c r="E20942"/>
      <c r="F20942"/>
      <c r="G20942"/>
      <c r="H20942"/>
      <c r="I20942"/>
      <c r="J20942"/>
      <c r="K20942" s="2"/>
      <c r="L20942" s="60"/>
    </row>
    <row r="20943" spans="1:12">
      <c r="A20943"/>
      <c r="B20943"/>
      <c r="C20943"/>
      <c r="D20943"/>
      <c r="E20943"/>
      <c r="F20943"/>
      <c r="G20943"/>
      <c r="H20943"/>
      <c r="I20943"/>
      <c r="J20943"/>
      <c r="K20943" s="2"/>
      <c r="L20943" s="60"/>
    </row>
    <row r="20944" spans="1:12">
      <c r="A20944"/>
      <c r="B20944"/>
      <c r="C20944"/>
      <c r="D20944"/>
      <c r="E20944"/>
      <c r="F20944"/>
      <c r="G20944"/>
      <c r="H20944"/>
      <c r="I20944"/>
      <c r="J20944"/>
      <c r="K20944" s="2"/>
      <c r="L20944" s="60"/>
    </row>
    <row r="20945" spans="1:12">
      <c r="A20945"/>
      <c r="B20945"/>
      <c r="C20945"/>
      <c r="D20945"/>
      <c r="E20945"/>
      <c r="F20945"/>
      <c r="G20945"/>
      <c r="H20945"/>
      <c r="I20945"/>
      <c r="J20945"/>
      <c r="K20945" s="2"/>
      <c r="L20945" s="60"/>
    </row>
    <row r="20946" spans="1:12">
      <c r="A20946"/>
      <c r="B20946"/>
      <c r="C20946"/>
      <c r="D20946"/>
      <c r="E20946"/>
      <c r="F20946"/>
      <c r="G20946"/>
      <c r="H20946"/>
      <c r="I20946"/>
      <c r="J20946"/>
      <c r="K20946" s="2"/>
      <c r="L20946" s="60"/>
    </row>
    <row r="20947" spans="1:12">
      <c r="A20947"/>
      <c r="B20947"/>
      <c r="C20947"/>
      <c r="D20947"/>
      <c r="E20947"/>
      <c r="F20947"/>
      <c r="G20947"/>
      <c r="H20947"/>
      <c r="I20947"/>
      <c r="J20947"/>
      <c r="K20947" s="2"/>
      <c r="L20947" s="60"/>
    </row>
    <row r="20948" spans="1:12">
      <c r="A20948"/>
      <c r="B20948"/>
      <c r="C20948"/>
      <c r="D20948"/>
      <c r="E20948"/>
      <c r="F20948"/>
      <c r="G20948"/>
      <c r="H20948"/>
      <c r="I20948"/>
      <c r="J20948"/>
      <c r="K20948" s="2"/>
      <c r="L20948" s="60"/>
    </row>
    <row r="20949" spans="1:12">
      <c r="A20949"/>
      <c r="B20949"/>
      <c r="C20949"/>
      <c r="D20949"/>
      <c r="E20949"/>
      <c r="F20949"/>
      <c r="G20949"/>
      <c r="H20949"/>
      <c r="I20949"/>
      <c r="J20949"/>
      <c r="K20949" s="2"/>
      <c r="L20949" s="60"/>
    </row>
    <row r="20950" spans="1:12">
      <c r="A20950"/>
      <c r="B20950"/>
      <c r="C20950"/>
      <c r="D20950"/>
      <c r="E20950"/>
      <c r="F20950"/>
      <c r="G20950"/>
      <c r="H20950"/>
      <c r="I20950"/>
      <c r="J20950"/>
      <c r="K20950" s="2"/>
      <c r="L20950" s="60"/>
    </row>
    <row r="20951" spans="1:12">
      <c r="A20951"/>
      <c r="B20951"/>
      <c r="C20951"/>
      <c r="D20951"/>
      <c r="E20951"/>
      <c r="F20951"/>
      <c r="G20951"/>
      <c r="H20951"/>
      <c r="I20951"/>
      <c r="J20951"/>
      <c r="K20951" s="2"/>
      <c r="L20951" s="60"/>
    </row>
    <row r="20952" spans="1:12">
      <c r="A20952"/>
      <c r="B20952"/>
      <c r="C20952"/>
      <c r="D20952"/>
      <c r="E20952"/>
      <c r="F20952"/>
      <c r="G20952"/>
      <c r="H20952"/>
      <c r="I20952"/>
      <c r="J20952"/>
      <c r="K20952" s="2"/>
      <c r="L20952" s="60"/>
    </row>
    <row r="20953" spans="1:12">
      <c r="A20953"/>
      <c r="B20953"/>
      <c r="C20953"/>
      <c r="D20953"/>
      <c r="E20953"/>
      <c r="F20953"/>
      <c r="G20953"/>
      <c r="H20953"/>
      <c r="I20953"/>
      <c r="J20953"/>
      <c r="K20953" s="2"/>
      <c r="L20953" s="60"/>
    </row>
    <row r="20954" spans="1:12">
      <c r="A20954"/>
      <c r="B20954"/>
      <c r="C20954"/>
      <c r="D20954"/>
      <c r="E20954"/>
      <c r="F20954"/>
      <c r="G20954"/>
      <c r="H20954"/>
      <c r="I20954"/>
      <c r="J20954"/>
      <c r="K20954" s="2"/>
      <c r="L20954" s="60"/>
    </row>
    <row r="20955" spans="1:12">
      <c r="A20955"/>
      <c r="B20955"/>
      <c r="C20955"/>
      <c r="D20955"/>
      <c r="E20955"/>
      <c r="F20955"/>
      <c r="G20955"/>
      <c r="H20955"/>
      <c r="I20955"/>
      <c r="J20955"/>
      <c r="K20955" s="2"/>
      <c r="L20955" s="60"/>
    </row>
    <row r="20956" spans="1:12">
      <c r="A20956"/>
      <c r="B20956"/>
      <c r="C20956"/>
      <c r="D20956"/>
      <c r="E20956"/>
      <c r="F20956"/>
      <c r="G20956"/>
      <c r="H20956"/>
      <c r="I20956"/>
      <c r="J20956"/>
      <c r="K20956" s="2"/>
      <c r="L20956" s="60"/>
    </row>
    <row r="20957" spans="1:12">
      <c r="A20957"/>
      <c r="B20957"/>
      <c r="C20957"/>
      <c r="D20957"/>
      <c r="E20957"/>
      <c r="F20957"/>
      <c r="G20957"/>
      <c r="H20957"/>
      <c r="I20957"/>
      <c r="J20957"/>
      <c r="K20957" s="2"/>
      <c r="L20957" s="60"/>
    </row>
    <row r="20958" spans="1:12">
      <c r="A20958"/>
      <c r="B20958"/>
      <c r="C20958"/>
      <c r="D20958"/>
      <c r="E20958"/>
      <c r="F20958"/>
      <c r="G20958"/>
      <c r="H20958"/>
      <c r="I20958"/>
      <c r="J20958"/>
      <c r="K20958" s="2"/>
      <c r="L20958" s="60"/>
    </row>
    <row r="20959" spans="1:12">
      <c r="A20959"/>
      <c r="B20959"/>
      <c r="C20959"/>
      <c r="D20959"/>
      <c r="E20959"/>
      <c r="F20959"/>
      <c r="G20959"/>
      <c r="H20959"/>
      <c r="I20959"/>
      <c r="J20959"/>
      <c r="K20959" s="2"/>
      <c r="L20959" s="60"/>
    </row>
    <row r="20960" spans="1:12">
      <c r="A20960"/>
      <c r="B20960"/>
      <c r="C20960"/>
      <c r="D20960"/>
      <c r="E20960"/>
      <c r="F20960"/>
      <c r="G20960"/>
      <c r="H20960"/>
      <c r="I20960"/>
      <c r="J20960"/>
      <c r="K20960" s="2"/>
      <c r="L20960" s="60"/>
    </row>
    <row r="20961" spans="1:12">
      <c r="A20961"/>
      <c r="B20961"/>
      <c r="C20961"/>
      <c r="D20961"/>
      <c r="E20961"/>
      <c r="F20961"/>
      <c r="G20961"/>
      <c r="H20961"/>
      <c r="I20961"/>
      <c r="J20961"/>
      <c r="K20961" s="2"/>
      <c r="L20961" s="60"/>
    </row>
    <row r="20962" spans="1:12">
      <c r="A20962"/>
      <c r="B20962"/>
      <c r="C20962"/>
      <c r="D20962"/>
      <c r="E20962"/>
      <c r="F20962"/>
      <c r="G20962"/>
      <c r="H20962"/>
      <c r="I20962"/>
      <c r="J20962"/>
      <c r="K20962" s="2"/>
      <c r="L20962" s="60"/>
    </row>
    <row r="20963" spans="1:12">
      <c r="A20963"/>
      <c r="B20963"/>
      <c r="C20963"/>
      <c r="D20963"/>
      <c r="E20963"/>
      <c r="F20963"/>
      <c r="G20963"/>
      <c r="H20963"/>
      <c r="I20963"/>
      <c r="J20963"/>
      <c r="K20963" s="2"/>
      <c r="L20963" s="60"/>
    </row>
    <row r="20964" spans="1:12">
      <c r="A20964"/>
      <c r="B20964"/>
      <c r="C20964"/>
      <c r="D20964"/>
      <c r="E20964"/>
      <c r="F20964"/>
      <c r="G20964"/>
      <c r="H20964"/>
      <c r="I20964"/>
      <c r="J20964"/>
      <c r="K20964" s="2"/>
      <c r="L20964" s="60"/>
    </row>
    <row r="20965" spans="1:12">
      <c r="A20965"/>
      <c r="B20965"/>
      <c r="C20965"/>
      <c r="D20965"/>
      <c r="E20965"/>
      <c r="F20965"/>
      <c r="G20965"/>
      <c r="H20965"/>
      <c r="I20965"/>
      <c r="J20965"/>
      <c r="K20965" s="2"/>
      <c r="L20965" s="60"/>
    </row>
    <row r="20966" spans="1:12">
      <c r="A20966"/>
      <c r="B20966"/>
      <c r="C20966"/>
      <c r="D20966"/>
      <c r="E20966"/>
      <c r="F20966"/>
      <c r="G20966"/>
      <c r="H20966"/>
      <c r="I20966"/>
      <c r="J20966"/>
      <c r="K20966" s="2"/>
      <c r="L20966" s="60"/>
    </row>
    <row r="20967" spans="1:12">
      <c r="A20967"/>
      <c r="B20967"/>
      <c r="C20967"/>
      <c r="D20967"/>
      <c r="E20967"/>
      <c r="F20967"/>
      <c r="G20967"/>
      <c r="H20967"/>
      <c r="I20967"/>
      <c r="J20967"/>
      <c r="K20967" s="2"/>
      <c r="L20967" s="60"/>
    </row>
    <row r="20968" spans="1:12">
      <c r="A20968"/>
      <c r="B20968"/>
      <c r="C20968"/>
      <c r="D20968"/>
      <c r="E20968"/>
      <c r="F20968"/>
      <c r="G20968"/>
      <c r="H20968"/>
      <c r="I20968"/>
      <c r="J20968"/>
      <c r="K20968" s="2"/>
      <c r="L20968" s="60"/>
    </row>
    <row r="20969" spans="1:12">
      <c r="A20969"/>
      <c r="B20969"/>
      <c r="C20969"/>
      <c r="D20969"/>
      <c r="E20969"/>
      <c r="F20969"/>
      <c r="G20969"/>
      <c r="H20969"/>
      <c r="I20969"/>
      <c r="J20969"/>
      <c r="K20969" s="2"/>
      <c r="L20969" s="60"/>
    </row>
    <row r="20970" spans="1:12">
      <c r="A20970"/>
      <c r="B20970"/>
      <c r="C20970"/>
      <c r="D20970"/>
      <c r="E20970"/>
      <c r="F20970"/>
      <c r="G20970"/>
      <c r="H20970"/>
      <c r="I20970"/>
      <c r="J20970"/>
      <c r="K20970" s="2"/>
      <c r="L20970" s="60"/>
    </row>
    <row r="20971" spans="1:12">
      <c r="A20971"/>
      <c r="B20971"/>
      <c r="C20971"/>
      <c r="D20971"/>
      <c r="E20971"/>
      <c r="F20971"/>
      <c r="G20971"/>
      <c r="H20971"/>
      <c r="I20971"/>
      <c r="J20971"/>
      <c r="K20971" s="2"/>
      <c r="L20971" s="60"/>
    </row>
    <row r="20972" spans="1:12">
      <c r="A20972"/>
      <c r="B20972"/>
      <c r="C20972"/>
      <c r="D20972"/>
      <c r="E20972"/>
      <c r="F20972"/>
      <c r="G20972"/>
      <c r="H20972"/>
      <c r="I20972"/>
      <c r="J20972"/>
      <c r="K20972" s="2"/>
      <c r="L20972" s="60"/>
    </row>
    <row r="20973" spans="1:12">
      <c r="A20973"/>
      <c r="B20973"/>
      <c r="C20973"/>
      <c r="D20973"/>
      <c r="E20973"/>
      <c r="F20973"/>
      <c r="G20973"/>
      <c r="H20973"/>
      <c r="I20973"/>
      <c r="J20973"/>
      <c r="K20973" s="2"/>
      <c r="L20973" s="60"/>
    </row>
    <row r="20974" spans="1:12">
      <c r="A20974"/>
      <c r="B20974"/>
      <c r="C20974"/>
      <c r="D20974"/>
      <c r="E20974"/>
      <c r="F20974"/>
      <c r="G20974"/>
      <c r="H20974"/>
      <c r="I20974"/>
      <c r="J20974"/>
      <c r="K20974" s="2"/>
      <c r="L20974" s="60"/>
    </row>
    <row r="20975" spans="1:12">
      <c r="A20975"/>
      <c r="B20975"/>
      <c r="C20975"/>
      <c r="D20975"/>
      <c r="E20975"/>
      <c r="F20975"/>
      <c r="G20975"/>
      <c r="H20975"/>
      <c r="I20975"/>
      <c r="J20975"/>
      <c r="K20975" s="2"/>
      <c r="L20975" s="60"/>
    </row>
    <row r="20976" spans="1:12">
      <c r="A20976"/>
      <c r="B20976"/>
      <c r="C20976"/>
      <c r="D20976"/>
      <c r="E20976"/>
      <c r="F20976"/>
      <c r="G20976"/>
      <c r="H20976"/>
      <c r="I20976"/>
      <c r="J20976"/>
      <c r="K20976" s="2"/>
      <c r="L20976" s="60"/>
    </row>
    <row r="20977" spans="1:12">
      <c r="A20977"/>
      <c r="B20977"/>
      <c r="C20977"/>
      <c r="D20977"/>
      <c r="E20977"/>
      <c r="F20977"/>
      <c r="G20977"/>
      <c r="H20977"/>
      <c r="I20977"/>
      <c r="J20977"/>
      <c r="K20977" s="2"/>
      <c r="L20977" s="60"/>
    </row>
    <row r="20978" spans="1:12">
      <c r="A20978"/>
      <c r="B20978"/>
      <c r="C20978"/>
      <c r="D20978"/>
      <c r="E20978"/>
      <c r="F20978"/>
      <c r="G20978"/>
      <c r="H20978"/>
      <c r="I20978"/>
      <c r="J20978"/>
      <c r="K20978" s="2"/>
      <c r="L20978" s="60"/>
    </row>
    <row r="20979" spans="1:12">
      <c r="A20979"/>
      <c r="B20979"/>
      <c r="C20979"/>
      <c r="D20979"/>
      <c r="E20979"/>
      <c r="F20979"/>
      <c r="G20979"/>
      <c r="H20979"/>
      <c r="I20979"/>
      <c r="J20979"/>
      <c r="K20979" s="2"/>
      <c r="L20979" s="60"/>
    </row>
    <row r="20980" spans="1:12">
      <c r="A20980"/>
      <c r="B20980"/>
      <c r="C20980"/>
      <c r="D20980"/>
      <c r="E20980"/>
      <c r="F20980"/>
      <c r="G20980"/>
      <c r="H20980"/>
      <c r="I20980"/>
      <c r="J20980"/>
      <c r="K20980" s="2"/>
      <c r="L20980" s="60"/>
    </row>
    <row r="20981" spans="1:12">
      <c r="A20981"/>
      <c r="B20981"/>
      <c r="C20981"/>
      <c r="D20981"/>
      <c r="E20981"/>
      <c r="F20981"/>
      <c r="G20981"/>
      <c r="H20981"/>
      <c r="I20981"/>
      <c r="J20981"/>
      <c r="K20981" s="2"/>
      <c r="L20981" s="60"/>
    </row>
    <row r="20982" spans="1:12">
      <c r="A20982"/>
      <c r="B20982"/>
      <c r="C20982"/>
      <c r="D20982"/>
      <c r="E20982"/>
      <c r="F20982"/>
      <c r="G20982"/>
      <c r="H20982"/>
      <c r="I20982"/>
      <c r="J20982"/>
      <c r="K20982" s="2"/>
      <c r="L20982" s="60"/>
    </row>
    <row r="20983" spans="1:12">
      <c r="A20983"/>
      <c r="B20983"/>
      <c r="C20983"/>
      <c r="D20983"/>
      <c r="E20983"/>
      <c r="F20983"/>
      <c r="G20983"/>
      <c r="H20983"/>
      <c r="I20983"/>
      <c r="J20983"/>
      <c r="K20983" s="2"/>
      <c r="L20983" s="60"/>
    </row>
    <row r="20984" spans="1:12">
      <c r="A20984"/>
      <c r="B20984"/>
      <c r="C20984"/>
      <c r="D20984"/>
      <c r="E20984"/>
      <c r="F20984"/>
      <c r="G20984"/>
      <c r="H20984"/>
      <c r="I20984"/>
      <c r="J20984"/>
      <c r="K20984" s="2"/>
      <c r="L20984" s="60"/>
    </row>
    <row r="20985" spans="1:12">
      <c r="A20985"/>
      <c r="B20985"/>
      <c r="C20985"/>
      <c r="D20985"/>
      <c r="E20985"/>
      <c r="F20985"/>
      <c r="G20985"/>
      <c r="H20985"/>
      <c r="I20985"/>
      <c r="J20985"/>
      <c r="K20985" s="2"/>
      <c r="L20985" s="60"/>
    </row>
    <row r="20986" spans="1:12">
      <c r="A20986"/>
      <c r="B20986"/>
      <c r="C20986"/>
      <c r="D20986"/>
      <c r="E20986"/>
      <c r="F20986"/>
      <c r="G20986"/>
      <c r="H20986"/>
      <c r="I20986"/>
      <c r="J20986"/>
      <c r="K20986" s="2"/>
      <c r="L20986" s="60"/>
    </row>
    <row r="20987" spans="1:12">
      <c r="A20987"/>
      <c r="B20987"/>
      <c r="C20987"/>
      <c r="D20987"/>
      <c r="E20987"/>
      <c r="F20987"/>
      <c r="G20987"/>
      <c r="H20987"/>
      <c r="I20987"/>
      <c r="J20987"/>
      <c r="K20987" s="2"/>
      <c r="L20987" s="60"/>
    </row>
    <row r="20988" spans="1:12">
      <c r="A20988"/>
      <c r="B20988"/>
      <c r="C20988"/>
      <c r="D20988"/>
      <c r="E20988"/>
      <c r="F20988"/>
      <c r="G20988"/>
      <c r="H20988"/>
      <c r="I20988"/>
      <c r="J20988"/>
      <c r="K20988" s="2"/>
      <c r="L20988" s="60"/>
    </row>
    <row r="20989" spans="1:12">
      <c r="A20989"/>
      <c r="B20989"/>
      <c r="C20989"/>
      <c r="D20989"/>
      <c r="E20989"/>
      <c r="F20989"/>
      <c r="G20989"/>
      <c r="H20989"/>
      <c r="I20989"/>
      <c r="J20989"/>
      <c r="K20989" s="2"/>
      <c r="L20989" s="60"/>
    </row>
    <row r="20990" spans="1:12">
      <c r="A20990"/>
      <c r="B20990"/>
      <c r="C20990"/>
      <c r="D20990"/>
      <c r="E20990"/>
      <c r="F20990"/>
      <c r="G20990"/>
      <c r="H20990"/>
      <c r="I20990"/>
      <c r="J20990"/>
      <c r="K20990" s="2"/>
      <c r="L20990" s="60"/>
    </row>
    <row r="20991" spans="1:12">
      <c r="A20991"/>
      <c r="B20991"/>
      <c r="C20991"/>
      <c r="D20991"/>
      <c r="E20991"/>
      <c r="F20991"/>
      <c r="G20991"/>
      <c r="H20991"/>
      <c r="I20991"/>
      <c r="J20991"/>
      <c r="K20991" s="2"/>
      <c r="L20991" s="60"/>
    </row>
    <row r="20992" spans="1:12">
      <c r="A20992"/>
      <c r="B20992"/>
      <c r="C20992"/>
      <c r="D20992"/>
      <c r="E20992"/>
      <c r="F20992"/>
      <c r="G20992"/>
      <c r="H20992"/>
      <c r="I20992"/>
      <c r="J20992"/>
      <c r="K20992" s="2"/>
      <c r="L20992" s="60"/>
    </row>
    <row r="20993" spans="1:12">
      <c r="A20993"/>
      <c r="B20993"/>
      <c r="C20993"/>
      <c r="D20993"/>
      <c r="E20993"/>
      <c r="F20993"/>
      <c r="G20993"/>
      <c r="H20993"/>
      <c r="I20993"/>
      <c r="J20993"/>
      <c r="K20993" s="2"/>
      <c r="L20993" s="60"/>
    </row>
    <row r="20994" spans="1:12">
      <c r="A20994"/>
      <c r="B20994"/>
      <c r="C20994"/>
      <c r="D20994"/>
      <c r="E20994"/>
      <c r="F20994"/>
      <c r="G20994"/>
      <c r="H20994"/>
      <c r="I20994"/>
      <c r="J20994"/>
      <c r="K20994" s="2"/>
      <c r="L20994" s="60"/>
    </row>
    <row r="20995" spans="1:12">
      <c r="A20995"/>
      <c r="B20995"/>
      <c r="C20995"/>
      <c r="D20995"/>
      <c r="E20995"/>
      <c r="F20995"/>
      <c r="G20995"/>
      <c r="H20995"/>
      <c r="I20995"/>
      <c r="J20995"/>
      <c r="K20995" s="2"/>
      <c r="L20995" s="60"/>
    </row>
    <row r="20996" spans="1:12">
      <c r="A20996"/>
      <c r="B20996"/>
      <c r="C20996"/>
      <c r="D20996"/>
      <c r="E20996"/>
      <c r="F20996"/>
      <c r="G20996"/>
      <c r="H20996"/>
      <c r="I20996"/>
      <c r="J20996"/>
      <c r="K20996" s="2"/>
      <c r="L20996" s="60"/>
    </row>
    <row r="20997" spans="1:12">
      <c r="A20997"/>
      <c r="B20997"/>
      <c r="C20997"/>
      <c r="D20997"/>
      <c r="E20997"/>
      <c r="F20997"/>
      <c r="G20997"/>
      <c r="H20997"/>
      <c r="I20997"/>
      <c r="J20997"/>
      <c r="K20997" s="2"/>
      <c r="L20997" s="60"/>
    </row>
    <row r="20998" spans="1:12">
      <c r="A20998"/>
      <c r="B20998"/>
      <c r="C20998"/>
      <c r="D20998"/>
      <c r="E20998"/>
      <c r="F20998"/>
      <c r="G20998"/>
      <c r="H20998"/>
      <c r="I20998"/>
      <c r="J20998"/>
      <c r="K20998" s="2"/>
      <c r="L20998" s="60"/>
    </row>
    <row r="20999" spans="1:12">
      <c r="A20999"/>
      <c r="B20999"/>
      <c r="C20999"/>
      <c r="D20999"/>
      <c r="E20999"/>
      <c r="F20999"/>
      <c r="G20999"/>
      <c r="H20999"/>
      <c r="I20999"/>
      <c r="J20999"/>
      <c r="K20999" s="2"/>
      <c r="L20999" s="60"/>
    </row>
    <row r="21000" spans="1:12">
      <c r="A21000"/>
      <c r="B21000"/>
      <c r="C21000"/>
      <c r="D21000"/>
      <c r="E21000"/>
      <c r="F21000"/>
      <c r="G21000"/>
      <c r="H21000"/>
      <c r="I21000"/>
      <c r="J21000"/>
      <c r="K21000" s="2"/>
      <c r="L21000" s="60"/>
    </row>
    <row r="21001" spans="1:12">
      <c r="A21001"/>
      <c r="B21001"/>
      <c r="C21001"/>
      <c r="D21001"/>
      <c r="E21001"/>
      <c r="F21001"/>
      <c r="G21001"/>
      <c r="H21001"/>
      <c r="I21001"/>
      <c r="J21001"/>
      <c r="K21001" s="2"/>
      <c r="L21001" s="60"/>
    </row>
    <row r="21002" spans="1:12">
      <c r="A21002"/>
      <c r="B21002"/>
      <c r="C21002"/>
      <c r="D21002"/>
      <c r="E21002"/>
      <c r="F21002"/>
      <c r="G21002"/>
      <c r="H21002"/>
      <c r="I21002"/>
      <c r="J21002"/>
      <c r="K21002" s="2"/>
      <c r="L21002" s="60"/>
    </row>
    <row r="21003" spans="1:12">
      <c r="A21003"/>
      <c r="B21003"/>
      <c r="C21003"/>
      <c r="D21003"/>
      <c r="E21003"/>
      <c r="F21003"/>
      <c r="G21003"/>
      <c r="H21003"/>
      <c r="I21003"/>
      <c r="J21003"/>
      <c r="K21003" s="2"/>
      <c r="L21003" s="60"/>
    </row>
    <row r="21004" spans="1:12">
      <c r="A21004"/>
      <c r="B21004"/>
      <c r="C21004"/>
      <c r="D21004"/>
      <c r="E21004"/>
      <c r="F21004"/>
      <c r="G21004"/>
      <c r="H21004"/>
      <c r="I21004"/>
      <c r="J21004"/>
      <c r="K21004" s="2"/>
      <c r="L21004" s="60"/>
    </row>
    <row r="21005" spans="1:12">
      <c r="A21005"/>
      <c r="B21005"/>
      <c r="C21005"/>
      <c r="D21005"/>
      <c r="E21005"/>
      <c r="F21005"/>
      <c r="G21005"/>
      <c r="H21005"/>
      <c r="I21005"/>
      <c r="J21005"/>
      <c r="K21005" s="2"/>
      <c r="L21005" s="60"/>
    </row>
    <row r="21006" spans="1:12">
      <c r="A21006"/>
      <c r="B21006"/>
      <c r="C21006"/>
      <c r="D21006"/>
      <c r="E21006"/>
      <c r="F21006"/>
      <c r="G21006"/>
      <c r="H21006"/>
      <c r="I21006"/>
      <c r="J21006"/>
      <c r="K21006" s="2"/>
      <c r="L21006" s="60"/>
    </row>
    <row r="21007" spans="1:12">
      <c r="A21007"/>
      <c r="B21007"/>
      <c r="C21007"/>
      <c r="D21007"/>
      <c r="E21007"/>
      <c r="F21007"/>
      <c r="G21007"/>
      <c r="H21007"/>
      <c r="I21007"/>
      <c r="J21007"/>
      <c r="K21007" s="2"/>
      <c r="L21007" s="60"/>
    </row>
    <row r="21008" spans="1:12">
      <c r="A21008"/>
      <c r="B21008"/>
      <c r="C21008"/>
      <c r="D21008"/>
      <c r="E21008"/>
      <c r="F21008"/>
      <c r="G21008"/>
      <c r="H21008"/>
      <c r="I21008"/>
      <c r="J21008"/>
      <c r="K21008" s="2"/>
      <c r="L21008" s="60"/>
    </row>
    <row r="21009" spans="1:12">
      <c r="A21009"/>
      <c r="B21009"/>
      <c r="C21009"/>
      <c r="D21009"/>
      <c r="E21009"/>
      <c r="F21009"/>
      <c r="G21009"/>
      <c r="H21009"/>
      <c r="I21009"/>
      <c r="J21009"/>
      <c r="K21009" s="2"/>
      <c r="L21009" s="60"/>
    </row>
    <row r="21010" spans="1:12">
      <c r="A21010"/>
      <c r="B21010"/>
      <c r="C21010"/>
      <c r="D21010"/>
      <c r="E21010"/>
      <c r="F21010"/>
      <c r="G21010"/>
      <c r="H21010"/>
      <c r="I21010"/>
      <c r="J21010"/>
      <c r="K21010" s="2"/>
      <c r="L21010" s="60"/>
    </row>
    <row r="21011" spans="1:12">
      <c r="A21011"/>
      <c r="B21011"/>
      <c r="C21011"/>
      <c r="D21011"/>
      <c r="E21011"/>
      <c r="F21011"/>
      <c r="G21011"/>
      <c r="H21011"/>
      <c r="I21011"/>
      <c r="J21011"/>
      <c r="K21011" s="2"/>
      <c r="L21011" s="60"/>
    </row>
    <row r="21012" spans="1:12">
      <c r="A21012"/>
      <c r="B21012"/>
      <c r="C21012"/>
      <c r="D21012"/>
      <c r="E21012"/>
      <c r="F21012"/>
      <c r="G21012"/>
      <c r="H21012"/>
      <c r="I21012"/>
      <c r="J21012"/>
      <c r="K21012" s="2"/>
      <c r="L21012" s="60"/>
    </row>
    <row r="21013" spans="1:12">
      <c r="A21013"/>
      <c r="B21013"/>
      <c r="C21013"/>
      <c r="D21013"/>
      <c r="E21013"/>
      <c r="F21013"/>
      <c r="G21013"/>
      <c r="H21013"/>
      <c r="I21013"/>
      <c r="J21013"/>
      <c r="K21013" s="2"/>
      <c r="L21013" s="60"/>
    </row>
    <row r="21014" spans="1:12">
      <c r="A21014"/>
      <c r="B21014"/>
      <c r="C21014"/>
      <c r="D21014"/>
      <c r="E21014"/>
      <c r="F21014"/>
      <c r="G21014"/>
      <c r="H21014"/>
      <c r="I21014"/>
      <c r="J21014"/>
      <c r="K21014" s="2"/>
      <c r="L21014" s="60"/>
    </row>
    <row r="21015" spans="1:12">
      <c r="A21015"/>
      <c r="B21015"/>
      <c r="C21015"/>
      <c r="D21015"/>
      <c r="E21015"/>
      <c r="F21015"/>
      <c r="G21015"/>
      <c r="H21015"/>
      <c r="I21015"/>
      <c r="J21015"/>
      <c r="K21015" s="2"/>
      <c r="L21015" s="60"/>
    </row>
    <row r="21016" spans="1:12">
      <c r="A21016"/>
      <c r="B21016"/>
      <c r="C21016"/>
      <c r="D21016"/>
      <c r="E21016"/>
      <c r="F21016"/>
      <c r="G21016"/>
      <c r="H21016"/>
      <c r="I21016"/>
      <c r="J21016"/>
      <c r="K21016" s="2"/>
      <c r="L21016" s="60"/>
    </row>
    <row r="21017" spans="1:12">
      <c r="A21017"/>
      <c r="B21017"/>
      <c r="C21017"/>
      <c r="D21017"/>
      <c r="E21017"/>
      <c r="F21017"/>
      <c r="G21017"/>
      <c r="H21017"/>
      <c r="I21017"/>
      <c r="J21017"/>
      <c r="K21017" s="2"/>
      <c r="L21017" s="60"/>
    </row>
    <row r="21018" spans="1:12">
      <c r="A21018"/>
      <c r="B21018"/>
      <c r="C21018"/>
      <c r="D21018"/>
      <c r="E21018"/>
      <c r="F21018"/>
      <c r="G21018"/>
      <c r="H21018"/>
      <c r="I21018"/>
      <c r="J21018"/>
      <c r="K21018" s="2"/>
      <c r="L21018" s="60"/>
    </row>
    <row r="21019" spans="1:12">
      <c r="A21019"/>
      <c r="B21019"/>
      <c r="C21019"/>
      <c r="D21019"/>
      <c r="E21019"/>
      <c r="F21019"/>
      <c r="G21019"/>
      <c r="H21019"/>
      <c r="I21019"/>
      <c r="J21019"/>
      <c r="K21019" s="2"/>
      <c r="L21019" s="60"/>
    </row>
    <row r="21020" spans="1:12">
      <c r="A21020"/>
      <c r="B21020"/>
      <c r="C21020"/>
      <c r="D21020"/>
      <c r="E21020"/>
      <c r="F21020"/>
      <c r="G21020"/>
      <c r="H21020"/>
      <c r="I21020"/>
      <c r="J21020"/>
      <c r="K21020" s="2"/>
      <c r="L21020" s="60"/>
    </row>
    <row r="21021" spans="1:12">
      <c r="A21021"/>
      <c r="B21021"/>
      <c r="C21021"/>
      <c r="D21021"/>
      <c r="E21021"/>
      <c r="F21021"/>
      <c r="G21021"/>
      <c r="H21021"/>
      <c r="I21021"/>
      <c r="J21021"/>
      <c r="K21021" s="2"/>
      <c r="L21021" s="60"/>
    </row>
    <row r="21022" spans="1:12">
      <c r="A21022"/>
      <c r="B21022"/>
      <c r="C21022"/>
      <c r="D21022"/>
      <c r="E21022"/>
      <c r="F21022"/>
      <c r="G21022"/>
      <c r="H21022"/>
      <c r="I21022"/>
      <c r="J21022"/>
      <c r="K21022" s="2"/>
      <c r="L21022" s="60"/>
    </row>
    <row r="21023" spans="1:12">
      <c r="A21023"/>
      <c r="B21023"/>
      <c r="C21023"/>
      <c r="D21023"/>
      <c r="E21023"/>
      <c r="F21023"/>
      <c r="G21023"/>
      <c r="H21023"/>
      <c r="I21023"/>
      <c r="J21023"/>
      <c r="K21023" s="2"/>
      <c r="L21023" s="60"/>
    </row>
    <row r="21024" spans="1:12">
      <c r="A21024"/>
      <c r="B21024"/>
      <c r="C21024"/>
      <c r="D21024"/>
      <c r="E21024"/>
      <c r="F21024"/>
      <c r="G21024"/>
      <c r="H21024"/>
      <c r="I21024"/>
      <c r="J21024"/>
      <c r="K21024" s="2"/>
      <c r="L21024" s="60"/>
    </row>
    <row r="21025" spans="1:12">
      <c r="A21025"/>
      <c r="B21025"/>
      <c r="C21025"/>
      <c r="D21025"/>
      <c r="E21025"/>
      <c r="F21025"/>
      <c r="G21025"/>
      <c r="H21025"/>
      <c r="I21025"/>
      <c r="J21025"/>
      <c r="K21025" s="2"/>
      <c r="L21025" s="60"/>
    </row>
    <row r="21026" spans="1:12">
      <c r="A21026"/>
      <c r="B21026"/>
      <c r="C21026"/>
      <c r="D21026"/>
      <c r="E21026"/>
      <c r="F21026"/>
      <c r="G21026"/>
      <c r="H21026"/>
      <c r="I21026"/>
      <c r="J21026"/>
      <c r="K21026" s="2"/>
      <c r="L21026" s="60"/>
    </row>
    <row r="21027" spans="1:12">
      <c r="A21027"/>
      <c r="B21027"/>
      <c r="C21027"/>
      <c r="D21027"/>
      <c r="E21027"/>
      <c r="F21027"/>
      <c r="G21027"/>
      <c r="H21027"/>
      <c r="I21027"/>
      <c r="J21027"/>
      <c r="K21027" s="2"/>
      <c r="L21027" s="60"/>
    </row>
    <row r="21028" spans="1:12">
      <c r="A21028"/>
      <c r="B21028"/>
      <c r="C21028"/>
      <c r="D21028"/>
      <c r="E21028"/>
      <c r="F21028"/>
      <c r="G21028"/>
      <c r="H21028"/>
      <c r="I21028"/>
      <c r="J21028"/>
      <c r="K21028" s="2"/>
      <c r="L21028" s="60"/>
    </row>
    <row r="21029" spans="1:12">
      <c r="A21029"/>
      <c r="B21029"/>
      <c r="C21029"/>
      <c r="D21029"/>
      <c r="E21029"/>
      <c r="F21029"/>
      <c r="G21029"/>
      <c r="H21029"/>
      <c r="I21029"/>
      <c r="J21029"/>
      <c r="K21029" s="2"/>
      <c r="L21029" s="60"/>
    </row>
    <row r="21030" spans="1:12">
      <c r="A21030"/>
      <c r="B21030"/>
      <c r="C21030"/>
      <c r="D21030"/>
      <c r="E21030"/>
      <c r="F21030"/>
      <c r="G21030"/>
      <c r="H21030"/>
      <c r="I21030"/>
      <c r="J21030"/>
      <c r="K21030" s="2"/>
      <c r="L21030" s="60"/>
    </row>
    <row r="21031" spans="1:12">
      <c r="A21031"/>
      <c r="B21031"/>
      <c r="C21031"/>
      <c r="D21031"/>
      <c r="E21031"/>
      <c r="F21031"/>
      <c r="G21031"/>
      <c r="H21031"/>
      <c r="I21031"/>
      <c r="J21031"/>
      <c r="K21031" s="2"/>
      <c r="L21031" s="60"/>
    </row>
    <row r="21032" spans="1:12">
      <c r="A21032"/>
      <c r="B21032"/>
      <c r="C21032"/>
      <c r="D21032"/>
      <c r="E21032"/>
      <c r="F21032"/>
      <c r="G21032"/>
      <c r="H21032"/>
      <c r="I21032"/>
      <c r="J21032"/>
      <c r="K21032" s="2"/>
      <c r="L21032" s="60"/>
    </row>
    <row r="21033" spans="1:12">
      <c r="A21033"/>
      <c r="B21033"/>
      <c r="C21033"/>
      <c r="D21033"/>
      <c r="E21033"/>
      <c r="F21033"/>
      <c r="G21033"/>
      <c r="H21033"/>
      <c r="I21033"/>
      <c r="J21033"/>
      <c r="K21033" s="2"/>
      <c r="L21033" s="60"/>
    </row>
    <row r="21034" spans="1:12">
      <c r="A21034"/>
      <c r="B21034"/>
      <c r="C21034"/>
      <c r="D21034"/>
      <c r="E21034"/>
      <c r="F21034"/>
      <c r="G21034"/>
      <c r="H21034"/>
      <c r="I21034"/>
      <c r="J21034"/>
      <c r="K21034" s="2"/>
      <c r="L21034" s="60"/>
    </row>
    <row r="21035" spans="1:12">
      <c r="A21035"/>
      <c r="B21035"/>
      <c r="C21035"/>
      <c r="D21035"/>
      <c r="E21035"/>
      <c r="F21035"/>
      <c r="G21035"/>
      <c r="H21035"/>
      <c r="I21035"/>
      <c r="J21035"/>
      <c r="K21035" s="2"/>
      <c r="L21035" s="60"/>
    </row>
    <row r="21036" spans="1:12">
      <c r="A21036"/>
      <c r="B21036"/>
      <c r="C21036"/>
      <c r="D21036"/>
      <c r="E21036"/>
      <c r="F21036"/>
      <c r="G21036"/>
      <c r="H21036"/>
      <c r="I21036"/>
      <c r="J21036"/>
      <c r="K21036" s="2"/>
      <c r="L21036" s="60"/>
    </row>
    <row r="21037" spans="1:12">
      <c r="A21037"/>
      <c r="B21037"/>
      <c r="C21037"/>
      <c r="D21037"/>
      <c r="E21037"/>
      <c r="F21037"/>
      <c r="G21037"/>
      <c r="H21037"/>
      <c r="I21037"/>
      <c r="J21037"/>
      <c r="K21037" s="2"/>
      <c r="L21037" s="60"/>
    </row>
    <row r="21038" spans="1:12">
      <c r="A21038"/>
      <c r="B21038"/>
      <c r="C21038"/>
      <c r="D21038"/>
      <c r="E21038"/>
      <c r="F21038"/>
      <c r="G21038"/>
      <c r="H21038"/>
      <c r="I21038"/>
      <c r="J21038"/>
      <c r="K21038" s="2"/>
      <c r="L21038" s="60"/>
    </row>
    <row r="21039" spans="1:12">
      <c r="A21039"/>
      <c r="B21039"/>
      <c r="C21039"/>
      <c r="D21039"/>
      <c r="E21039"/>
      <c r="F21039"/>
      <c r="G21039"/>
      <c r="H21039"/>
      <c r="I21039"/>
      <c r="J21039"/>
      <c r="K21039" s="2"/>
      <c r="L21039" s="60"/>
    </row>
    <row r="21040" spans="1:12">
      <c r="A21040"/>
      <c r="B21040"/>
      <c r="C21040"/>
      <c r="D21040"/>
      <c r="E21040"/>
      <c r="F21040"/>
      <c r="G21040"/>
      <c r="H21040"/>
      <c r="I21040"/>
      <c r="J21040"/>
      <c r="K21040" s="2"/>
      <c r="L21040" s="60"/>
    </row>
    <row r="21041" spans="1:12">
      <c r="A21041"/>
      <c r="B21041"/>
      <c r="C21041"/>
      <c r="D21041"/>
      <c r="E21041"/>
      <c r="F21041"/>
      <c r="G21041"/>
      <c r="H21041"/>
      <c r="I21041"/>
      <c r="J21041"/>
      <c r="K21041" s="2"/>
      <c r="L21041" s="60"/>
    </row>
    <row r="21042" spans="1:12">
      <c r="A21042"/>
      <c r="B21042"/>
      <c r="C21042"/>
      <c r="D21042"/>
      <c r="E21042"/>
      <c r="F21042"/>
      <c r="G21042"/>
      <c r="H21042"/>
      <c r="I21042"/>
      <c r="J21042"/>
      <c r="K21042" s="2"/>
      <c r="L21042" s="60"/>
    </row>
    <row r="21043" spans="1:12">
      <c r="A21043"/>
      <c r="B21043"/>
      <c r="C21043"/>
      <c r="D21043"/>
      <c r="E21043"/>
      <c r="F21043"/>
      <c r="G21043"/>
      <c r="H21043"/>
      <c r="I21043"/>
      <c r="J21043"/>
      <c r="K21043" s="2"/>
      <c r="L21043" s="60"/>
    </row>
    <row r="21044" spans="1:12">
      <c r="A21044"/>
      <c r="B21044"/>
      <c r="C21044"/>
      <c r="D21044"/>
      <c r="E21044"/>
      <c r="F21044"/>
      <c r="G21044"/>
      <c r="H21044"/>
      <c r="I21044"/>
      <c r="J21044"/>
      <c r="K21044" s="2"/>
      <c r="L21044" s="60"/>
    </row>
    <row r="21045" spans="1:12">
      <c r="A21045"/>
      <c r="B21045"/>
      <c r="C21045"/>
      <c r="D21045"/>
      <c r="E21045"/>
      <c r="F21045"/>
      <c r="G21045"/>
      <c r="H21045"/>
      <c r="I21045"/>
      <c r="J21045"/>
      <c r="K21045" s="2"/>
      <c r="L21045" s="60"/>
    </row>
    <row r="21046" spans="1:12">
      <c r="A21046"/>
      <c r="B21046"/>
      <c r="C21046"/>
      <c r="D21046"/>
      <c r="E21046"/>
      <c r="F21046"/>
      <c r="G21046"/>
      <c r="H21046"/>
      <c r="I21046"/>
      <c r="J21046"/>
      <c r="K21046" s="2"/>
      <c r="L21046" s="60"/>
    </row>
    <row r="21047" spans="1:12">
      <c r="A21047"/>
      <c r="B21047"/>
      <c r="C21047"/>
      <c r="D21047"/>
      <c r="E21047"/>
      <c r="F21047"/>
      <c r="G21047"/>
      <c r="H21047"/>
      <c r="I21047"/>
      <c r="J21047"/>
      <c r="K21047" s="2"/>
      <c r="L21047" s="60"/>
    </row>
    <row r="21048" spans="1:12">
      <c r="A21048"/>
      <c r="B21048"/>
      <c r="C21048"/>
      <c r="D21048"/>
      <c r="E21048"/>
      <c r="F21048"/>
      <c r="G21048"/>
      <c r="H21048"/>
      <c r="I21048"/>
      <c r="J21048"/>
      <c r="K21048" s="2"/>
      <c r="L21048" s="60"/>
    </row>
    <row r="21049" spans="1:12">
      <c r="A21049"/>
      <c r="B21049"/>
      <c r="C21049"/>
      <c r="D21049"/>
      <c r="E21049"/>
      <c r="F21049"/>
      <c r="G21049"/>
      <c r="H21049"/>
      <c r="I21049"/>
      <c r="J21049"/>
      <c r="K21049" s="2"/>
      <c r="L21049" s="60"/>
    </row>
    <row r="21050" spans="1:12">
      <c r="A21050"/>
      <c r="B21050"/>
      <c r="C21050"/>
      <c r="D21050"/>
      <c r="E21050"/>
      <c r="F21050"/>
      <c r="G21050"/>
      <c r="H21050"/>
      <c r="I21050"/>
      <c r="J21050"/>
      <c r="K21050" s="2"/>
      <c r="L21050" s="60"/>
    </row>
    <row r="21051" spans="1:12">
      <c r="A21051"/>
      <c r="B21051"/>
      <c r="C21051"/>
      <c r="D21051"/>
      <c r="E21051"/>
      <c r="F21051"/>
      <c r="G21051"/>
      <c r="H21051"/>
      <c r="I21051"/>
      <c r="J21051"/>
      <c r="K21051" s="2"/>
      <c r="L21051" s="60"/>
    </row>
    <row r="21052" spans="1:12">
      <c r="A21052"/>
      <c r="B21052"/>
      <c r="C21052"/>
      <c r="D21052"/>
      <c r="E21052"/>
      <c r="F21052"/>
      <c r="G21052"/>
      <c r="H21052"/>
      <c r="I21052"/>
      <c r="J21052"/>
      <c r="K21052" s="2"/>
      <c r="L21052" s="60"/>
    </row>
    <row r="21053" spans="1:12">
      <c r="A21053"/>
      <c r="B21053"/>
      <c r="C21053"/>
      <c r="D21053"/>
      <c r="E21053"/>
      <c r="F21053"/>
      <c r="G21053"/>
      <c r="H21053"/>
      <c r="I21053"/>
      <c r="J21053"/>
      <c r="K21053" s="2"/>
      <c r="L21053" s="60"/>
    </row>
    <row r="21054" spans="1:12">
      <c r="A21054"/>
      <c r="B21054"/>
      <c r="C21054"/>
      <c r="D21054"/>
      <c r="E21054"/>
      <c r="F21054"/>
      <c r="G21054"/>
      <c r="H21054"/>
      <c r="I21054"/>
      <c r="J21054"/>
      <c r="K21054" s="2"/>
      <c r="L21054" s="60"/>
    </row>
    <row r="21055" spans="1:12">
      <c r="A21055"/>
      <c r="B21055"/>
      <c r="C21055"/>
      <c r="D21055"/>
      <c r="E21055"/>
      <c r="F21055"/>
      <c r="G21055"/>
      <c r="H21055"/>
      <c r="I21055"/>
      <c r="J21055"/>
      <c r="K21055" s="2"/>
      <c r="L21055" s="60"/>
    </row>
    <row r="21056" spans="1:12">
      <c r="A21056"/>
      <c r="B21056"/>
      <c r="C21056"/>
      <c r="D21056"/>
      <c r="E21056"/>
      <c r="F21056"/>
      <c r="G21056"/>
      <c r="H21056"/>
      <c r="I21056"/>
      <c r="J21056"/>
      <c r="K21056" s="2"/>
      <c r="L21056" s="60"/>
    </row>
    <row r="21057" spans="1:12">
      <c r="A21057"/>
      <c r="B21057"/>
      <c r="C21057"/>
      <c r="D21057"/>
      <c r="E21057"/>
      <c r="F21057"/>
      <c r="G21057"/>
      <c r="H21057"/>
      <c r="I21057"/>
      <c r="J21057"/>
      <c r="K21057" s="2"/>
      <c r="L21057" s="60"/>
    </row>
    <row r="21058" spans="1:12">
      <c r="A21058"/>
      <c r="B21058"/>
      <c r="C21058"/>
      <c r="D21058"/>
      <c r="E21058"/>
      <c r="F21058"/>
      <c r="G21058"/>
      <c r="H21058"/>
      <c r="I21058"/>
      <c r="J21058"/>
      <c r="K21058" s="2"/>
      <c r="L21058" s="60"/>
    </row>
    <row r="21059" spans="1:12">
      <c r="A21059"/>
      <c r="B21059"/>
      <c r="C21059"/>
      <c r="D21059"/>
      <c r="E21059"/>
      <c r="F21059"/>
      <c r="G21059"/>
      <c r="H21059"/>
      <c r="I21059"/>
      <c r="J21059"/>
      <c r="K21059" s="2"/>
      <c r="L21059" s="60"/>
    </row>
    <row r="21060" spans="1:12">
      <c r="A21060"/>
      <c r="B21060"/>
      <c r="C21060"/>
      <c r="D21060"/>
      <c r="E21060"/>
      <c r="F21060"/>
      <c r="G21060"/>
      <c r="H21060"/>
      <c r="I21060"/>
      <c r="J21060"/>
      <c r="K21060" s="2"/>
      <c r="L21060" s="60"/>
    </row>
    <row r="21061" spans="1:12">
      <c r="A21061"/>
      <c r="B21061"/>
      <c r="C21061"/>
      <c r="D21061"/>
      <c r="E21061"/>
      <c r="F21061"/>
      <c r="G21061"/>
      <c r="H21061"/>
      <c r="I21061"/>
      <c r="J21061"/>
      <c r="K21061" s="2"/>
      <c r="L21061" s="60"/>
    </row>
    <row r="21062" spans="1:12">
      <c r="A21062"/>
      <c r="B21062"/>
      <c r="C21062"/>
      <c r="D21062"/>
      <c r="E21062"/>
      <c r="F21062"/>
      <c r="G21062"/>
      <c r="H21062"/>
      <c r="I21062"/>
      <c r="J21062"/>
      <c r="K21062" s="2"/>
      <c r="L21062" s="60"/>
    </row>
    <row r="21063" spans="1:12">
      <c r="A21063"/>
      <c r="B21063"/>
      <c r="C21063"/>
      <c r="D21063"/>
      <c r="E21063"/>
      <c r="F21063"/>
      <c r="G21063"/>
      <c r="H21063"/>
      <c r="I21063"/>
      <c r="J21063"/>
      <c r="K21063" s="2"/>
      <c r="L21063" s="60"/>
    </row>
    <row r="21064" spans="1:12">
      <c r="A21064"/>
      <c r="B21064"/>
      <c r="C21064"/>
      <c r="D21064"/>
      <c r="E21064"/>
      <c r="F21064"/>
      <c r="G21064"/>
      <c r="H21064"/>
      <c r="I21064"/>
      <c r="J21064"/>
      <c r="K21064" s="2"/>
      <c r="L21064" s="60"/>
    </row>
    <row r="21065" spans="1:12">
      <c r="A21065"/>
      <c r="B21065"/>
      <c r="C21065"/>
      <c r="D21065"/>
      <c r="E21065"/>
      <c r="F21065"/>
      <c r="G21065"/>
      <c r="H21065"/>
      <c r="I21065"/>
      <c r="J21065"/>
      <c r="K21065" s="2"/>
      <c r="L21065" s="60"/>
    </row>
    <row r="21066" spans="1:12">
      <c r="A21066"/>
      <c r="B21066"/>
      <c r="C21066"/>
      <c r="D21066"/>
      <c r="E21066"/>
      <c r="F21066"/>
      <c r="G21066"/>
      <c r="H21066"/>
      <c r="I21066"/>
      <c r="J21066"/>
      <c r="K21066" s="2"/>
      <c r="L21066" s="60"/>
    </row>
    <row r="21067" spans="1:12">
      <c r="A21067"/>
      <c r="B21067"/>
      <c r="C21067"/>
      <c r="D21067"/>
      <c r="E21067"/>
      <c r="F21067"/>
      <c r="G21067"/>
      <c r="H21067"/>
      <c r="I21067"/>
      <c r="J21067"/>
      <c r="K21067" s="2"/>
      <c r="L21067" s="60"/>
    </row>
    <row r="21068" spans="1:12">
      <c r="A21068"/>
      <c r="B21068"/>
      <c r="C21068"/>
      <c r="D21068"/>
      <c r="E21068"/>
      <c r="F21068"/>
      <c r="G21068"/>
      <c r="H21068"/>
      <c r="I21068"/>
      <c r="J21068"/>
      <c r="K21068" s="2"/>
      <c r="L21068" s="60"/>
    </row>
    <row r="21069" spans="1:12">
      <c r="A21069"/>
      <c r="B21069"/>
      <c r="C21069"/>
      <c r="D21069"/>
      <c r="E21069"/>
      <c r="F21069"/>
      <c r="G21069"/>
      <c r="H21069"/>
      <c r="I21069"/>
      <c r="J21069"/>
      <c r="K21069" s="2"/>
      <c r="L21069" s="60"/>
    </row>
    <row r="21070" spans="1:12">
      <c r="A21070"/>
      <c r="B21070"/>
      <c r="C21070"/>
      <c r="D21070"/>
      <c r="E21070"/>
      <c r="F21070"/>
      <c r="G21070"/>
      <c r="H21070"/>
      <c r="I21070"/>
      <c r="J21070"/>
      <c r="K21070" s="2"/>
      <c r="L21070" s="60"/>
    </row>
    <row r="21071" spans="1:12">
      <c r="A21071"/>
      <c r="B21071"/>
      <c r="C21071"/>
      <c r="D21071"/>
      <c r="E21071"/>
      <c r="F21071"/>
      <c r="G21071"/>
      <c r="H21071"/>
      <c r="I21071"/>
      <c r="J21071"/>
      <c r="K21071" s="2"/>
      <c r="L21071" s="60"/>
    </row>
    <row r="21072" spans="1:12">
      <c r="A21072"/>
      <c r="B21072"/>
      <c r="C21072"/>
      <c r="D21072"/>
      <c r="E21072"/>
      <c r="F21072"/>
      <c r="G21072"/>
      <c r="H21072"/>
      <c r="I21072"/>
      <c r="J21072"/>
      <c r="K21072" s="2"/>
      <c r="L21072" s="60"/>
    </row>
    <row r="21073" spans="1:12">
      <c r="A21073"/>
      <c r="B21073"/>
      <c r="C21073"/>
      <c r="D21073"/>
      <c r="E21073"/>
      <c r="F21073"/>
      <c r="G21073"/>
      <c r="H21073"/>
      <c r="I21073"/>
      <c r="J21073"/>
      <c r="K21073" s="2"/>
      <c r="L21073" s="60"/>
    </row>
    <row r="21074" spans="1:12">
      <c r="A21074"/>
      <c r="B21074"/>
      <c r="C21074"/>
      <c r="D21074"/>
      <c r="E21074"/>
      <c r="F21074"/>
      <c r="G21074"/>
      <c r="H21074"/>
      <c r="I21074"/>
      <c r="J21074"/>
      <c r="K21074" s="2"/>
      <c r="L21074" s="60"/>
    </row>
    <row r="21075" spans="1:12">
      <c r="A21075"/>
      <c r="B21075"/>
      <c r="C21075"/>
      <c r="D21075"/>
      <c r="E21075"/>
      <c r="F21075"/>
      <c r="G21075"/>
      <c r="H21075"/>
      <c r="I21075"/>
      <c r="J21075"/>
      <c r="K21075" s="2"/>
      <c r="L21075" s="60"/>
    </row>
    <row r="21076" spans="1:12">
      <c r="A21076"/>
      <c r="B21076"/>
      <c r="C21076"/>
      <c r="D21076"/>
      <c r="E21076"/>
      <c r="F21076"/>
      <c r="G21076"/>
      <c r="H21076"/>
      <c r="I21076"/>
      <c r="J21076"/>
      <c r="K21076" s="2"/>
      <c r="L21076" s="60"/>
    </row>
    <row r="21077" spans="1:12">
      <c r="A21077"/>
      <c r="B21077"/>
      <c r="C21077"/>
      <c r="D21077"/>
      <c r="E21077"/>
      <c r="F21077"/>
      <c r="G21077"/>
      <c r="H21077"/>
      <c r="I21077"/>
      <c r="J21077"/>
      <c r="K21077" s="2"/>
      <c r="L21077" s="60"/>
    </row>
    <row r="21078" spans="1:12">
      <c r="A21078"/>
      <c r="B21078"/>
      <c r="C21078"/>
      <c r="D21078"/>
      <c r="E21078"/>
      <c r="F21078"/>
      <c r="G21078"/>
      <c r="H21078"/>
      <c r="I21078"/>
      <c r="J21078"/>
      <c r="K21078" s="2"/>
      <c r="L21078" s="60"/>
    </row>
    <row r="21079" spans="1:12">
      <c r="A21079"/>
      <c r="B21079"/>
      <c r="C21079"/>
      <c r="D21079"/>
      <c r="E21079"/>
      <c r="F21079"/>
      <c r="G21079"/>
      <c r="H21079"/>
      <c r="I21079"/>
      <c r="J21079"/>
      <c r="K21079" s="2"/>
      <c r="L21079" s="60"/>
    </row>
    <row r="21080" spans="1:12">
      <c r="A21080"/>
      <c r="B21080"/>
      <c r="C21080"/>
      <c r="D21080"/>
      <c r="E21080"/>
      <c r="F21080"/>
      <c r="G21080"/>
      <c r="H21080"/>
      <c r="I21080"/>
      <c r="J21080"/>
      <c r="K21080" s="2"/>
      <c r="L21080" s="60"/>
    </row>
    <row r="21081" spans="1:12">
      <c r="A21081"/>
      <c r="B21081"/>
      <c r="C21081"/>
      <c r="D21081"/>
      <c r="E21081"/>
      <c r="F21081"/>
      <c r="G21081"/>
      <c r="H21081"/>
      <c r="I21081"/>
      <c r="J21081"/>
      <c r="K21081" s="2"/>
      <c r="L21081" s="60"/>
    </row>
    <row r="21082" spans="1:12">
      <c r="A21082"/>
      <c r="B21082"/>
      <c r="C21082"/>
      <c r="D21082"/>
      <c r="E21082"/>
      <c r="F21082"/>
      <c r="G21082"/>
      <c r="H21082"/>
      <c r="I21082"/>
      <c r="J21082"/>
      <c r="K21082" s="2"/>
      <c r="L21082" s="60"/>
    </row>
    <row r="21083" spans="1:12">
      <c r="A21083"/>
      <c r="B21083"/>
      <c r="C21083"/>
      <c r="D21083"/>
      <c r="E21083"/>
      <c r="F21083"/>
      <c r="G21083"/>
      <c r="H21083"/>
      <c r="I21083"/>
      <c r="J21083"/>
      <c r="K21083" s="2"/>
      <c r="L21083" s="60"/>
    </row>
    <row r="21084" spans="1:12">
      <c r="A21084"/>
      <c r="B21084"/>
      <c r="C21084"/>
      <c r="D21084"/>
      <c r="E21084"/>
      <c r="F21084"/>
      <c r="G21084"/>
      <c r="H21084"/>
      <c r="I21084"/>
      <c r="J21084"/>
      <c r="K21084" s="2"/>
      <c r="L21084" s="60"/>
    </row>
    <row r="21085" spans="1:12">
      <c r="A21085"/>
      <c r="B21085"/>
      <c r="C21085"/>
      <c r="D21085"/>
      <c r="E21085"/>
      <c r="F21085"/>
      <c r="G21085"/>
      <c r="H21085"/>
      <c r="I21085"/>
      <c r="J21085"/>
      <c r="K21085" s="2"/>
      <c r="L21085" s="60"/>
    </row>
    <row r="21086" spans="1:12">
      <c r="A21086"/>
      <c r="B21086"/>
      <c r="C21086"/>
      <c r="D21086"/>
      <c r="E21086"/>
      <c r="F21086"/>
      <c r="G21086"/>
      <c r="H21086"/>
      <c r="I21086"/>
      <c r="J21086"/>
      <c r="K21086" s="2"/>
      <c r="L21086" s="60"/>
    </row>
    <row r="21087" spans="1:12">
      <c r="A21087"/>
      <c r="B21087"/>
      <c r="C21087"/>
      <c r="D21087"/>
      <c r="E21087"/>
      <c r="F21087"/>
      <c r="G21087"/>
      <c r="H21087"/>
      <c r="I21087"/>
      <c r="J21087"/>
      <c r="K21087" s="2"/>
      <c r="L21087" s="60"/>
    </row>
    <row r="21088" spans="1:12">
      <c r="A21088"/>
      <c r="B21088"/>
      <c r="C21088"/>
      <c r="D21088"/>
      <c r="E21088"/>
      <c r="F21088"/>
      <c r="G21088"/>
      <c r="H21088"/>
      <c r="I21088"/>
      <c r="J21088"/>
      <c r="K21088" s="2"/>
      <c r="L21088" s="60"/>
    </row>
    <row r="21089" spans="1:12">
      <c r="A21089"/>
      <c r="B21089"/>
      <c r="C21089"/>
      <c r="D21089"/>
      <c r="E21089"/>
      <c r="F21089"/>
      <c r="G21089"/>
      <c r="H21089"/>
      <c r="I21089"/>
      <c r="J21089"/>
      <c r="K21089" s="2"/>
      <c r="L21089" s="60"/>
    </row>
    <row r="21090" spans="1:12">
      <c r="A21090"/>
      <c r="B21090"/>
      <c r="C21090"/>
      <c r="D21090"/>
      <c r="E21090"/>
      <c r="F21090"/>
      <c r="G21090"/>
      <c r="H21090"/>
      <c r="I21090"/>
      <c r="J21090"/>
      <c r="K21090" s="2"/>
      <c r="L21090" s="60"/>
    </row>
    <row r="21091" spans="1:12">
      <c r="A21091"/>
      <c r="B21091"/>
      <c r="C21091"/>
      <c r="D21091"/>
      <c r="E21091"/>
      <c r="F21091"/>
      <c r="G21091"/>
      <c r="H21091"/>
      <c r="I21091"/>
      <c r="J21091"/>
      <c r="K21091" s="2"/>
      <c r="L21091" s="60"/>
    </row>
    <row r="21092" spans="1:12">
      <c r="A21092"/>
      <c r="B21092"/>
      <c r="C21092"/>
      <c r="D21092"/>
      <c r="E21092"/>
      <c r="F21092"/>
      <c r="G21092"/>
      <c r="H21092"/>
      <c r="I21092"/>
      <c r="J21092"/>
      <c r="K21092" s="2"/>
      <c r="L21092" s="60"/>
    </row>
    <row r="21093" spans="1:12">
      <c r="A21093"/>
      <c r="B21093"/>
      <c r="C21093"/>
      <c r="D21093"/>
      <c r="E21093"/>
      <c r="F21093"/>
      <c r="G21093"/>
      <c r="H21093"/>
      <c r="I21093"/>
      <c r="J21093"/>
      <c r="K21093" s="2"/>
      <c r="L21093" s="60"/>
    </row>
    <row r="21094" spans="1:12">
      <c r="A21094"/>
      <c r="B21094"/>
      <c r="C21094"/>
      <c r="D21094"/>
      <c r="E21094"/>
      <c r="F21094"/>
      <c r="G21094"/>
      <c r="H21094"/>
      <c r="I21094"/>
      <c r="J21094"/>
      <c r="K21094" s="2"/>
      <c r="L21094" s="60"/>
    </row>
    <row r="21095" spans="1:12">
      <c r="A21095"/>
      <c r="B21095"/>
      <c r="C21095"/>
      <c r="D21095"/>
      <c r="E21095"/>
      <c r="F21095"/>
      <c r="G21095"/>
      <c r="H21095"/>
      <c r="I21095"/>
      <c r="J21095"/>
      <c r="K21095" s="2"/>
      <c r="L21095" s="60"/>
    </row>
    <row r="21096" spans="1:12">
      <c r="A21096"/>
      <c r="B21096"/>
      <c r="C21096"/>
      <c r="D21096"/>
      <c r="E21096"/>
      <c r="F21096"/>
      <c r="G21096"/>
      <c r="H21096"/>
      <c r="I21096"/>
      <c r="J21096"/>
      <c r="K21096" s="2"/>
      <c r="L21096" s="60"/>
    </row>
    <row r="21097" spans="1:12">
      <c r="A21097"/>
      <c r="B21097"/>
      <c r="C21097"/>
      <c r="D21097"/>
      <c r="E21097"/>
      <c r="F21097"/>
      <c r="G21097"/>
      <c r="H21097"/>
      <c r="I21097"/>
      <c r="J21097"/>
      <c r="K21097" s="2"/>
      <c r="L21097" s="60"/>
    </row>
    <row r="21098" spans="1:12">
      <c r="A21098"/>
      <c r="B21098"/>
      <c r="C21098"/>
      <c r="D21098"/>
      <c r="E21098"/>
      <c r="F21098"/>
      <c r="G21098"/>
      <c r="H21098"/>
      <c r="I21098"/>
      <c r="J21098"/>
      <c r="K21098" s="2"/>
      <c r="L21098" s="60"/>
    </row>
    <row r="21099" spans="1:12">
      <c r="A21099"/>
      <c r="B21099"/>
      <c r="C21099"/>
      <c r="D21099"/>
      <c r="E21099"/>
      <c r="F21099"/>
      <c r="G21099"/>
      <c r="H21099"/>
      <c r="I21099"/>
      <c r="J21099"/>
      <c r="K21099" s="2"/>
      <c r="L21099" s="60"/>
    </row>
    <row r="21100" spans="1:12">
      <c r="A21100"/>
      <c r="B21100"/>
      <c r="C21100"/>
      <c r="D21100"/>
      <c r="E21100"/>
      <c r="F21100"/>
      <c r="G21100"/>
      <c r="H21100"/>
      <c r="I21100"/>
      <c r="J21100"/>
      <c r="K21100" s="2"/>
      <c r="L21100" s="60"/>
    </row>
    <row r="21101" spans="1:12">
      <c r="A21101"/>
      <c r="B21101"/>
      <c r="C21101"/>
      <c r="D21101"/>
      <c r="E21101"/>
      <c r="F21101"/>
      <c r="G21101"/>
      <c r="H21101"/>
      <c r="I21101"/>
      <c r="J21101"/>
      <c r="K21101" s="2"/>
      <c r="L21101" s="60"/>
    </row>
    <row r="21102" spans="1:12">
      <c r="A21102"/>
      <c r="B21102"/>
      <c r="C21102"/>
      <c r="D21102"/>
      <c r="E21102"/>
      <c r="F21102"/>
      <c r="G21102"/>
      <c r="H21102"/>
      <c r="I21102"/>
      <c r="J21102"/>
      <c r="K21102" s="2"/>
      <c r="L21102" s="60"/>
    </row>
    <row r="21103" spans="1:12">
      <c r="A21103"/>
      <c r="B21103"/>
      <c r="C21103"/>
      <c r="D21103"/>
      <c r="E21103"/>
      <c r="F21103"/>
      <c r="G21103"/>
      <c r="H21103"/>
      <c r="I21103"/>
      <c r="J21103"/>
      <c r="K21103" s="2"/>
      <c r="L21103" s="60"/>
    </row>
    <row r="21104" spans="1:12">
      <c r="A21104"/>
      <c r="B21104"/>
      <c r="C21104"/>
      <c r="D21104"/>
      <c r="E21104"/>
      <c r="F21104"/>
      <c r="G21104"/>
      <c r="H21104"/>
      <c r="I21104"/>
      <c r="J21104"/>
      <c r="K21104" s="2"/>
      <c r="L21104" s="60"/>
    </row>
    <row r="21105" spans="1:12">
      <c r="A21105"/>
      <c r="B21105"/>
      <c r="C21105"/>
      <c r="D21105"/>
      <c r="E21105"/>
      <c r="F21105"/>
      <c r="G21105"/>
      <c r="H21105"/>
      <c r="I21105"/>
      <c r="J21105"/>
      <c r="K21105" s="2"/>
      <c r="L21105" s="60"/>
    </row>
    <row r="21106" spans="1:12">
      <c r="A21106"/>
      <c r="B21106"/>
      <c r="C21106"/>
      <c r="D21106"/>
      <c r="E21106"/>
      <c r="F21106"/>
      <c r="G21106"/>
      <c r="H21106"/>
      <c r="I21106"/>
      <c r="J21106"/>
      <c r="K21106" s="2"/>
      <c r="L21106" s="60"/>
    </row>
    <row r="21107" spans="1:12">
      <c r="A21107"/>
      <c r="B21107"/>
      <c r="C21107"/>
      <c r="D21107"/>
      <c r="E21107"/>
      <c r="F21107"/>
      <c r="G21107"/>
      <c r="H21107"/>
      <c r="I21107"/>
      <c r="J21107"/>
      <c r="K21107" s="2"/>
      <c r="L21107" s="60"/>
    </row>
    <row r="21108" spans="1:12">
      <c r="A21108"/>
      <c r="B21108"/>
      <c r="C21108"/>
      <c r="D21108"/>
      <c r="E21108"/>
      <c r="F21108"/>
      <c r="G21108"/>
      <c r="H21108"/>
      <c r="I21108"/>
      <c r="J21108"/>
      <c r="K21108" s="2"/>
      <c r="L21108" s="60"/>
    </row>
    <row r="21109" spans="1:12">
      <c r="A21109"/>
      <c r="B21109"/>
      <c r="C21109"/>
      <c r="D21109"/>
      <c r="E21109"/>
      <c r="F21109"/>
      <c r="G21109"/>
      <c r="H21109"/>
      <c r="I21109"/>
      <c r="J21109"/>
      <c r="K21109" s="2"/>
      <c r="L21109" s="60"/>
    </row>
    <row r="21110" spans="1:12">
      <c r="A21110"/>
      <c r="B21110"/>
      <c r="C21110"/>
      <c r="D21110"/>
      <c r="E21110"/>
      <c r="F21110"/>
      <c r="G21110"/>
      <c r="H21110"/>
      <c r="I21110"/>
      <c r="J21110"/>
      <c r="K21110" s="2"/>
      <c r="L21110" s="60"/>
    </row>
    <row r="21111" spans="1:12">
      <c r="A21111"/>
      <c r="B21111"/>
      <c r="C21111"/>
      <c r="D21111"/>
      <c r="E21111"/>
      <c r="F21111"/>
      <c r="G21111"/>
      <c r="H21111"/>
      <c r="I21111"/>
      <c r="J21111"/>
      <c r="K21111" s="2"/>
      <c r="L21111" s="60"/>
    </row>
    <row r="21112" spans="1:12">
      <c r="A21112"/>
      <c r="B21112"/>
      <c r="C21112"/>
      <c r="D21112"/>
      <c r="E21112"/>
      <c r="F21112"/>
      <c r="G21112"/>
      <c r="H21112"/>
      <c r="I21112"/>
      <c r="J21112"/>
      <c r="K21112" s="2"/>
      <c r="L21112" s="60"/>
    </row>
    <row r="21113" spans="1:12">
      <c r="A21113"/>
      <c r="B21113"/>
      <c r="C21113"/>
      <c r="D21113"/>
      <c r="E21113"/>
      <c r="F21113"/>
      <c r="G21113"/>
      <c r="H21113"/>
      <c r="I21113"/>
      <c r="J21113"/>
      <c r="K21113" s="2"/>
      <c r="L21113" s="60"/>
    </row>
    <row r="21114" spans="1:12">
      <c r="A21114"/>
      <c r="B21114"/>
      <c r="C21114"/>
      <c r="D21114"/>
      <c r="E21114"/>
      <c r="F21114"/>
      <c r="G21114"/>
      <c r="H21114"/>
      <c r="I21114"/>
      <c r="J21114"/>
      <c r="K21114" s="2"/>
      <c r="L21114" s="60"/>
    </row>
    <row r="21115" spans="1:12">
      <c r="A21115"/>
      <c r="B21115"/>
      <c r="C21115"/>
      <c r="D21115"/>
      <c r="E21115"/>
      <c r="F21115"/>
      <c r="G21115"/>
      <c r="H21115"/>
      <c r="I21115"/>
      <c r="J21115"/>
      <c r="K21115" s="2"/>
      <c r="L21115" s="60"/>
    </row>
    <row r="21116" spans="1:12">
      <c r="A21116"/>
      <c r="B21116"/>
      <c r="C21116"/>
      <c r="D21116"/>
      <c r="E21116"/>
      <c r="F21116"/>
      <c r="G21116"/>
      <c r="H21116"/>
      <c r="I21116"/>
      <c r="J21116"/>
      <c r="K21116" s="2"/>
      <c r="L21116" s="60"/>
    </row>
    <row r="21117" spans="1:12">
      <c r="A21117"/>
      <c r="B21117"/>
      <c r="C21117"/>
      <c r="D21117"/>
      <c r="E21117"/>
      <c r="F21117"/>
      <c r="G21117"/>
      <c r="H21117"/>
      <c r="I21117"/>
      <c r="J21117"/>
      <c r="K21117" s="2"/>
      <c r="L21117" s="60"/>
    </row>
    <row r="21118" spans="1:12">
      <c r="A21118"/>
      <c r="B21118"/>
      <c r="C21118"/>
      <c r="D21118"/>
      <c r="E21118"/>
      <c r="F21118"/>
      <c r="G21118"/>
      <c r="H21118"/>
      <c r="I21118"/>
      <c r="J21118"/>
      <c r="K21118" s="2"/>
      <c r="L21118" s="60"/>
    </row>
    <row r="21119" spans="1:12">
      <c r="A21119"/>
      <c r="B21119"/>
      <c r="C21119"/>
      <c r="D21119"/>
      <c r="E21119"/>
      <c r="F21119"/>
      <c r="G21119"/>
      <c r="H21119"/>
      <c r="I21119"/>
      <c r="J21119"/>
      <c r="K21119" s="2"/>
      <c r="L21119" s="60"/>
    </row>
    <row r="21120" spans="1:12">
      <c r="A21120"/>
      <c r="B21120"/>
      <c r="C21120"/>
      <c r="D21120"/>
      <c r="E21120"/>
      <c r="F21120"/>
      <c r="G21120"/>
      <c r="H21120"/>
      <c r="I21120"/>
      <c r="J21120"/>
      <c r="K21120" s="2"/>
      <c r="L21120" s="60"/>
    </row>
    <row r="21121" spans="1:12">
      <c r="A21121"/>
      <c r="B21121"/>
      <c r="C21121"/>
      <c r="D21121"/>
      <c r="E21121"/>
      <c r="F21121"/>
      <c r="G21121"/>
      <c r="H21121"/>
      <c r="I21121"/>
      <c r="J21121"/>
      <c r="K21121" s="2"/>
      <c r="L21121" s="60"/>
    </row>
    <row r="21122" spans="1:12">
      <c r="A21122"/>
      <c r="B21122"/>
      <c r="C21122"/>
      <c r="D21122"/>
      <c r="E21122"/>
      <c r="F21122"/>
      <c r="G21122"/>
      <c r="H21122"/>
      <c r="I21122"/>
      <c r="J21122"/>
      <c r="K21122" s="2"/>
      <c r="L21122" s="60"/>
    </row>
    <row r="21123" spans="1:12">
      <c r="A21123"/>
      <c r="B21123"/>
      <c r="C21123"/>
      <c r="D21123"/>
      <c r="E21123"/>
      <c r="F21123"/>
      <c r="G21123"/>
      <c r="H21123"/>
      <c r="I21123"/>
      <c r="J21123"/>
      <c r="K21123" s="2"/>
      <c r="L21123" s="60"/>
    </row>
    <row r="21124" spans="1:12">
      <c r="A21124"/>
      <c r="B21124"/>
      <c r="C21124"/>
      <c r="D21124"/>
      <c r="E21124"/>
      <c r="F21124"/>
      <c r="G21124"/>
      <c r="H21124"/>
      <c r="I21124"/>
      <c r="J21124"/>
      <c r="K21124" s="2"/>
      <c r="L21124" s="60"/>
    </row>
    <row r="21125" spans="1:12">
      <c r="A21125"/>
      <c r="B21125"/>
      <c r="C21125"/>
      <c r="D21125"/>
      <c r="E21125"/>
      <c r="F21125"/>
      <c r="G21125"/>
      <c r="H21125"/>
      <c r="I21125"/>
      <c r="J21125"/>
      <c r="K21125" s="2"/>
      <c r="L21125" s="60"/>
    </row>
    <row r="21126" spans="1:12">
      <c r="A21126"/>
      <c r="B21126"/>
      <c r="C21126"/>
      <c r="D21126"/>
      <c r="E21126"/>
      <c r="F21126"/>
      <c r="G21126"/>
      <c r="H21126"/>
      <c r="I21126"/>
      <c r="J21126"/>
      <c r="K21126" s="2"/>
      <c r="L21126" s="60"/>
    </row>
    <row r="21127" spans="1:12">
      <c r="A21127"/>
      <c r="B21127"/>
      <c r="C21127"/>
      <c r="D21127"/>
      <c r="E21127"/>
      <c r="F21127"/>
      <c r="G21127"/>
      <c r="H21127"/>
      <c r="I21127"/>
      <c r="J21127"/>
      <c r="K21127" s="2"/>
      <c r="L21127" s="60"/>
    </row>
    <row r="21128" spans="1:12">
      <c r="A21128"/>
      <c r="B21128"/>
      <c r="C21128"/>
      <c r="D21128"/>
      <c r="E21128"/>
      <c r="F21128"/>
      <c r="G21128"/>
      <c r="H21128"/>
      <c r="I21128"/>
      <c r="J21128"/>
      <c r="K21128" s="2"/>
      <c r="L21128" s="60"/>
    </row>
    <row r="21129" spans="1:12">
      <c r="A21129"/>
      <c r="B21129"/>
      <c r="C21129"/>
      <c r="D21129"/>
      <c r="E21129"/>
      <c r="F21129"/>
      <c r="G21129"/>
      <c r="H21129"/>
      <c r="I21129"/>
      <c r="J21129"/>
      <c r="K21129" s="2"/>
      <c r="L21129" s="60"/>
    </row>
    <row r="21130" spans="1:12">
      <c r="A21130"/>
      <c r="B21130"/>
      <c r="C21130"/>
      <c r="D21130"/>
      <c r="E21130"/>
      <c r="F21130"/>
      <c r="G21130"/>
      <c r="H21130"/>
      <c r="I21130"/>
      <c r="J21130"/>
      <c r="K21130" s="2"/>
      <c r="L21130" s="60"/>
    </row>
    <row r="21131" spans="1:12">
      <c r="A21131"/>
      <c r="B21131"/>
      <c r="C21131"/>
      <c r="D21131"/>
      <c r="E21131"/>
      <c r="F21131"/>
      <c r="G21131"/>
      <c r="H21131"/>
      <c r="I21131"/>
      <c r="J21131"/>
      <c r="K21131" s="2"/>
      <c r="L21131" s="60"/>
    </row>
    <row r="21132" spans="1:12">
      <c r="A21132"/>
      <c r="B21132"/>
      <c r="C21132"/>
      <c r="D21132"/>
      <c r="E21132"/>
      <c r="F21132"/>
      <c r="G21132"/>
      <c r="H21132"/>
      <c r="I21132"/>
      <c r="J21132"/>
      <c r="K21132" s="2"/>
      <c r="L21132" s="60"/>
    </row>
    <row r="21133" spans="1:12">
      <c r="A21133"/>
      <c r="B21133"/>
      <c r="C21133"/>
      <c r="D21133"/>
      <c r="E21133"/>
      <c r="F21133"/>
      <c r="G21133"/>
      <c r="H21133"/>
      <c r="I21133"/>
      <c r="J21133"/>
      <c r="K21133" s="2"/>
      <c r="L21133" s="60"/>
    </row>
    <row r="21134" spans="1:12">
      <c r="A21134"/>
      <c r="B21134"/>
      <c r="C21134"/>
      <c r="D21134"/>
      <c r="E21134"/>
      <c r="F21134"/>
      <c r="G21134"/>
      <c r="H21134"/>
      <c r="I21134"/>
      <c r="J21134"/>
      <c r="K21134" s="2"/>
      <c r="L21134" s="60"/>
    </row>
    <row r="21135" spans="1:12">
      <c r="A21135"/>
      <c r="B21135"/>
      <c r="C21135"/>
      <c r="D21135"/>
      <c r="E21135"/>
      <c r="F21135"/>
      <c r="G21135"/>
      <c r="H21135"/>
      <c r="I21135"/>
      <c r="J21135"/>
      <c r="K21135" s="2"/>
      <c r="L21135" s="60"/>
    </row>
    <row r="21136" spans="1:12">
      <c r="A21136"/>
      <c r="B21136"/>
      <c r="C21136"/>
      <c r="D21136"/>
      <c r="E21136"/>
      <c r="F21136"/>
      <c r="G21136"/>
      <c r="H21136"/>
      <c r="I21136"/>
      <c r="J21136"/>
      <c r="K21136" s="2"/>
      <c r="L21136" s="60"/>
    </row>
    <row r="21137" spans="1:12">
      <c r="A21137"/>
      <c r="B21137"/>
      <c r="C21137"/>
      <c r="D21137"/>
      <c r="E21137"/>
      <c r="F21137"/>
      <c r="G21137"/>
      <c r="H21137"/>
      <c r="I21137"/>
      <c r="J21137"/>
      <c r="K21137" s="2"/>
      <c r="L21137" s="60"/>
    </row>
    <row r="21138" spans="1:12">
      <c r="A21138"/>
      <c r="B21138"/>
      <c r="C21138"/>
      <c r="D21138"/>
      <c r="E21138"/>
      <c r="F21138"/>
      <c r="G21138"/>
      <c r="H21138"/>
      <c r="I21138"/>
      <c r="J21138"/>
      <c r="K21138" s="2"/>
      <c r="L21138" s="60"/>
    </row>
    <row r="21139" spans="1:12">
      <c r="A21139"/>
      <c r="B21139"/>
      <c r="C21139"/>
      <c r="D21139"/>
      <c r="E21139"/>
      <c r="F21139"/>
      <c r="G21139"/>
      <c r="H21139"/>
      <c r="I21139"/>
      <c r="J21139"/>
      <c r="K21139" s="2"/>
      <c r="L21139" s="60"/>
    </row>
    <row r="21140" spans="1:12">
      <c r="A21140"/>
      <c r="B21140"/>
      <c r="C21140"/>
      <c r="D21140"/>
      <c r="E21140"/>
      <c r="F21140"/>
      <c r="G21140"/>
      <c r="H21140"/>
      <c r="I21140"/>
      <c r="J21140"/>
      <c r="K21140" s="2"/>
      <c r="L21140" s="60"/>
    </row>
    <row r="21141" spans="1:12">
      <c r="A21141"/>
      <c r="B21141"/>
      <c r="C21141"/>
      <c r="D21141"/>
      <c r="E21141"/>
      <c r="F21141"/>
      <c r="G21141"/>
      <c r="H21141"/>
      <c r="I21141"/>
      <c r="J21141"/>
      <c r="K21141" s="2"/>
      <c r="L21141" s="60"/>
    </row>
    <row r="21142" spans="1:12">
      <c r="A21142"/>
      <c r="B21142"/>
      <c r="C21142"/>
      <c r="D21142"/>
      <c r="E21142"/>
      <c r="F21142"/>
      <c r="G21142"/>
      <c r="H21142"/>
      <c r="I21142"/>
      <c r="J21142"/>
      <c r="K21142" s="2"/>
      <c r="L21142" s="60"/>
    </row>
    <row r="21143" spans="1:12">
      <c r="A21143"/>
      <c r="B21143"/>
      <c r="C21143"/>
      <c r="D21143"/>
      <c r="E21143"/>
      <c r="F21143"/>
      <c r="G21143"/>
      <c r="H21143"/>
      <c r="I21143"/>
      <c r="J21143"/>
      <c r="K21143" s="2"/>
      <c r="L21143" s="60"/>
    </row>
    <row r="21144" spans="1:12">
      <c r="A21144"/>
      <c r="B21144"/>
      <c r="C21144"/>
      <c r="D21144"/>
      <c r="E21144"/>
      <c r="F21144"/>
      <c r="G21144"/>
      <c r="H21144"/>
      <c r="I21144"/>
      <c r="J21144"/>
      <c r="K21144" s="2"/>
      <c r="L21144" s="60"/>
    </row>
    <row r="21145" spans="1:12">
      <c r="A21145"/>
      <c r="B21145"/>
      <c r="C21145"/>
      <c r="D21145"/>
      <c r="E21145"/>
      <c r="F21145"/>
      <c r="G21145"/>
      <c r="H21145"/>
      <c r="I21145"/>
      <c r="J21145"/>
      <c r="K21145" s="2"/>
      <c r="L21145" s="60"/>
    </row>
    <row r="21146" spans="1:12">
      <c r="A21146"/>
      <c r="B21146"/>
      <c r="C21146"/>
      <c r="D21146"/>
      <c r="E21146"/>
      <c r="F21146"/>
      <c r="G21146"/>
      <c r="H21146"/>
      <c r="I21146"/>
      <c r="J21146"/>
      <c r="K21146" s="2"/>
      <c r="L21146" s="60"/>
    </row>
    <row r="21147" spans="1:12">
      <c r="A21147"/>
      <c r="B21147"/>
      <c r="C21147"/>
      <c r="D21147"/>
      <c r="E21147"/>
      <c r="F21147"/>
      <c r="G21147"/>
      <c r="H21147"/>
      <c r="I21147"/>
      <c r="J21147"/>
      <c r="K21147" s="2"/>
      <c r="L21147" s="60"/>
    </row>
    <row r="21148" spans="1:12">
      <c r="A21148"/>
      <c r="B21148"/>
      <c r="C21148"/>
      <c r="D21148"/>
      <c r="E21148"/>
      <c r="F21148"/>
      <c r="G21148"/>
      <c r="H21148"/>
      <c r="I21148"/>
      <c r="J21148"/>
      <c r="K21148" s="2"/>
      <c r="L21148" s="60"/>
    </row>
    <row r="21149" spans="1:12">
      <c r="A21149"/>
      <c r="B21149"/>
      <c r="C21149"/>
      <c r="D21149"/>
      <c r="E21149"/>
      <c r="F21149"/>
      <c r="G21149"/>
      <c r="H21149"/>
      <c r="I21149"/>
      <c r="J21149"/>
      <c r="K21149" s="2"/>
      <c r="L21149" s="60"/>
    </row>
    <row r="21150" spans="1:12">
      <c r="A21150"/>
      <c r="B21150"/>
      <c r="C21150"/>
      <c r="D21150"/>
      <c r="E21150"/>
      <c r="F21150"/>
      <c r="G21150"/>
      <c r="H21150"/>
      <c r="I21150"/>
      <c r="J21150"/>
      <c r="K21150" s="2"/>
      <c r="L21150" s="60"/>
    </row>
    <row r="21151" spans="1:12">
      <c r="A21151"/>
      <c r="B21151"/>
      <c r="C21151"/>
      <c r="D21151"/>
      <c r="E21151"/>
      <c r="F21151"/>
      <c r="G21151"/>
      <c r="H21151"/>
      <c r="I21151"/>
      <c r="J21151"/>
      <c r="K21151" s="2"/>
      <c r="L21151" s="60"/>
    </row>
    <row r="21152" spans="1:12">
      <c r="A21152"/>
      <c r="B21152"/>
      <c r="C21152"/>
      <c r="D21152"/>
      <c r="E21152"/>
      <c r="F21152"/>
      <c r="G21152"/>
      <c r="H21152"/>
      <c r="I21152"/>
      <c r="J21152"/>
      <c r="K21152" s="2"/>
      <c r="L21152" s="60"/>
    </row>
    <row r="21153" spans="1:12">
      <c r="A21153"/>
      <c r="B21153"/>
      <c r="C21153"/>
      <c r="D21153"/>
      <c r="E21153"/>
      <c r="F21153"/>
      <c r="G21153"/>
      <c r="H21153"/>
      <c r="I21153"/>
      <c r="J21153"/>
      <c r="K21153" s="2"/>
      <c r="L21153" s="60"/>
    </row>
    <row r="21154" spans="1:12">
      <c r="A21154"/>
      <c r="B21154"/>
      <c r="C21154"/>
      <c r="D21154"/>
      <c r="E21154"/>
      <c r="F21154"/>
      <c r="G21154"/>
      <c r="H21154"/>
      <c r="I21154"/>
      <c r="J21154"/>
      <c r="K21154" s="2"/>
      <c r="L21154" s="60"/>
    </row>
    <row r="21155" spans="1:12">
      <c r="A21155"/>
      <c r="B21155"/>
      <c r="C21155"/>
      <c r="D21155"/>
      <c r="E21155"/>
      <c r="F21155"/>
      <c r="G21155"/>
      <c r="H21155"/>
      <c r="I21155"/>
      <c r="J21155"/>
      <c r="K21155" s="2"/>
      <c r="L21155" s="60"/>
    </row>
    <row r="21156" spans="1:12">
      <c r="A21156"/>
      <c r="B21156"/>
      <c r="C21156"/>
      <c r="D21156"/>
      <c r="E21156"/>
      <c r="F21156"/>
      <c r="G21156"/>
      <c r="H21156"/>
      <c r="I21156"/>
      <c r="J21156"/>
      <c r="K21156" s="2"/>
      <c r="L21156" s="60"/>
    </row>
    <row r="21157" spans="1:12">
      <c r="A21157"/>
      <c r="B21157"/>
      <c r="C21157"/>
      <c r="D21157"/>
      <c r="E21157"/>
      <c r="F21157"/>
      <c r="G21157"/>
      <c r="H21157"/>
      <c r="I21157"/>
      <c r="J21157"/>
      <c r="K21157" s="2"/>
      <c r="L21157" s="60"/>
    </row>
    <row r="21158" spans="1:12">
      <c r="A21158"/>
      <c r="B21158"/>
      <c r="C21158"/>
      <c r="D21158"/>
      <c r="E21158"/>
      <c r="F21158"/>
      <c r="G21158"/>
      <c r="H21158"/>
      <c r="I21158"/>
      <c r="J21158"/>
      <c r="K21158" s="2"/>
      <c r="L21158" s="60"/>
    </row>
    <row r="21159" spans="1:12">
      <c r="A21159"/>
      <c r="B21159"/>
      <c r="C21159"/>
      <c r="D21159"/>
      <c r="E21159"/>
      <c r="F21159"/>
      <c r="G21159"/>
      <c r="H21159"/>
      <c r="I21159"/>
      <c r="J21159"/>
      <c r="K21159" s="2"/>
      <c r="L21159" s="60"/>
    </row>
    <row r="21160" spans="1:12">
      <c r="A21160"/>
      <c r="B21160"/>
      <c r="C21160"/>
      <c r="D21160"/>
      <c r="E21160"/>
      <c r="F21160"/>
      <c r="G21160"/>
      <c r="H21160"/>
      <c r="I21160"/>
      <c r="J21160"/>
      <c r="K21160" s="2"/>
      <c r="L21160" s="60"/>
    </row>
    <row r="21161" spans="1:12">
      <c r="A21161"/>
      <c r="B21161"/>
      <c r="C21161"/>
      <c r="D21161"/>
      <c r="E21161"/>
      <c r="F21161"/>
      <c r="G21161"/>
      <c r="H21161"/>
      <c r="I21161"/>
      <c r="J21161"/>
      <c r="K21161" s="2"/>
      <c r="L21161" s="60"/>
    </row>
    <row r="21162" spans="1:12">
      <c r="A21162"/>
      <c r="B21162"/>
      <c r="C21162"/>
      <c r="D21162"/>
      <c r="E21162"/>
      <c r="F21162"/>
      <c r="G21162"/>
      <c r="H21162"/>
      <c r="I21162"/>
      <c r="J21162"/>
      <c r="K21162" s="2"/>
      <c r="L21162" s="60"/>
    </row>
    <row r="21163" spans="1:12">
      <c r="A21163"/>
      <c r="B21163"/>
      <c r="C21163"/>
      <c r="D21163"/>
      <c r="E21163"/>
      <c r="F21163"/>
      <c r="G21163"/>
      <c r="H21163"/>
      <c r="I21163"/>
      <c r="J21163"/>
      <c r="K21163" s="2"/>
      <c r="L21163" s="60"/>
    </row>
    <row r="21164" spans="1:12">
      <c r="A21164"/>
      <c r="B21164"/>
      <c r="C21164"/>
      <c r="D21164"/>
      <c r="E21164"/>
      <c r="F21164"/>
      <c r="G21164"/>
      <c r="H21164"/>
      <c r="I21164"/>
      <c r="J21164"/>
      <c r="K21164" s="2"/>
      <c r="L21164" s="60"/>
    </row>
    <row r="21165" spans="1:12">
      <c r="A21165"/>
      <c r="B21165"/>
      <c r="C21165"/>
      <c r="D21165"/>
      <c r="E21165"/>
      <c r="F21165"/>
      <c r="G21165"/>
      <c r="H21165"/>
      <c r="I21165"/>
      <c r="J21165"/>
      <c r="K21165" s="2"/>
      <c r="L21165" s="60"/>
    </row>
    <row r="21166" spans="1:12">
      <c r="A21166"/>
      <c r="B21166"/>
      <c r="C21166"/>
      <c r="D21166"/>
      <c r="E21166"/>
      <c r="F21166"/>
      <c r="G21166"/>
      <c r="H21166"/>
      <c r="I21166"/>
      <c r="J21166"/>
      <c r="K21166" s="2"/>
      <c r="L21166" s="60"/>
    </row>
    <row r="21167" spans="1:12">
      <c r="A21167"/>
      <c r="B21167"/>
      <c r="C21167"/>
      <c r="D21167"/>
      <c r="E21167"/>
      <c r="F21167"/>
      <c r="G21167"/>
      <c r="H21167"/>
      <c r="I21167"/>
      <c r="J21167"/>
      <c r="K21167" s="2"/>
      <c r="L21167" s="60"/>
    </row>
    <row r="21168" spans="1:12">
      <c r="A21168"/>
      <c r="B21168"/>
      <c r="C21168"/>
      <c r="D21168"/>
      <c r="E21168"/>
      <c r="F21168"/>
      <c r="G21168"/>
      <c r="H21168"/>
      <c r="I21168"/>
      <c r="J21168"/>
      <c r="K21168" s="2"/>
      <c r="L21168" s="60"/>
    </row>
    <row r="21169" spans="1:12">
      <c r="A21169"/>
      <c r="B21169"/>
      <c r="C21169"/>
      <c r="D21169"/>
      <c r="E21169"/>
      <c r="F21169"/>
      <c r="G21169"/>
      <c r="H21169"/>
      <c r="I21169"/>
      <c r="J21169"/>
      <c r="K21169" s="2"/>
      <c r="L21169" s="60"/>
    </row>
    <row r="21170" spans="1:12">
      <c r="A21170"/>
      <c r="B21170"/>
      <c r="C21170"/>
      <c r="D21170"/>
      <c r="E21170"/>
      <c r="F21170"/>
      <c r="G21170"/>
      <c r="H21170"/>
      <c r="I21170"/>
      <c r="J21170"/>
      <c r="K21170" s="2"/>
      <c r="L21170" s="60"/>
    </row>
    <row r="21171" spans="1:12">
      <c r="A21171"/>
      <c r="B21171"/>
      <c r="C21171"/>
      <c r="D21171"/>
      <c r="E21171"/>
      <c r="F21171"/>
      <c r="G21171"/>
      <c r="H21171"/>
      <c r="I21171"/>
      <c r="J21171"/>
      <c r="K21171" s="2"/>
      <c r="L21171" s="60"/>
    </row>
    <row r="21172" spans="1:12">
      <c r="A21172"/>
      <c r="B21172"/>
      <c r="C21172"/>
      <c r="D21172"/>
      <c r="E21172"/>
      <c r="F21172"/>
      <c r="G21172"/>
      <c r="H21172"/>
      <c r="I21172"/>
      <c r="J21172"/>
      <c r="K21172" s="2"/>
      <c r="L21172" s="60"/>
    </row>
    <row r="21173" spans="1:12">
      <c r="A21173"/>
      <c r="B21173"/>
      <c r="C21173"/>
      <c r="D21173"/>
      <c r="E21173"/>
      <c r="F21173"/>
      <c r="G21173"/>
      <c r="H21173"/>
      <c r="I21173"/>
      <c r="J21173"/>
      <c r="K21173" s="2"/>
      <c r="L21173" s="60"/>
    </row>
    <row r="21174" spans="1:12">
      <c r="A21174"/>
      <c r="B21174"/>
      <c r="C21174"/>
      <c r="D21174"/>
      <c r="E21174"/>
      <c r="F21174"/>
      <c r="G21174"/>
      <c r="H21174"/>
      <c r="I21174"/>
      <c r="J21174"/>
      <c r="K21174" s="2"/>
      <c r="L21174" s="60"/>
    </row>
    <row r="21175" spans="1:12">
      <c r="A21175"/>
      <c r="B21175"/>
      <c r="C21175"/>
      <c r="D21175"/>
      <c r="E21175"/>
      <c r="F21175"/>
      <c r="G21175"/>
      <c r="H21175"/>
      <c r="I21175"/>
      <c r="J21175"/>
      <c r="K21175" s="2"/>
      <c r="L21175" s="60"/>
    </row>
    <row r="21176" spans="1:12">
      <c r="A21176"/>
      <c r="B21176"/>
      <c r="C21176"/>
      <c r="D21176"/>
      <c r="E21176"/>
      <c r="F21176"/>
      <c r="G21176"/>
      <c r="H21176"/>
      <c r="I21176"/>
      <c r="J21176"/>
      <c r="K21176" s="2"/>
      <c r="L21176" s="60"/>
    </row>
    <row r="21177" spans="1:12">
      <c r="A21177"/>
      <c r="B21177"/>
      <c r="C21177"/>
      <c r="D21177"/>
      <c r="E21177"/>
      <c r="F21177"/>
      <c r="G21177"/>
      <c r="H21177"/>
      <c r="I21177"/>
      <c r="J21177"/>
      <c r="K21177" s="2"/>
      <c r="L21177" s="60"/>
    </row>
    <row r="21178" spans="1:12">
      <c r="A21178"/>
      <c r="B21178"/>
      <c r="C21178"/>
      <c r="D21178"/>
      <c r="E21178"/>
      <c r="F21178"/>
      <c r="G21178"/>
      <c r="H21178"/>
      <c r="I21178"/>
      <c r="J21178"/>
      <c r="K21178" s="2"/>
      <c r="L21178" s="60"/>
    </row>
    <row r="21179" spans="1:12">
      <c r="A21179"/>
      <c r="B21179"/>
      <c r="C21179"/>
      <c r="D21179"/>
      <c r="E21179"/>
      <c r="F21179"/>
      <c r="G21179"/>
      <c r="H21179"/>
      <c r="I21179"/>
      <c r="J21179"/>
      <c r="K21179" s="2"/>
      <c r="L21179" s="60"/>
    </row>
    <row r="21180" spans="1:12">
      <c r="A21180"/>
      <c r="B21180"/>
      <c r="C21180"/>
      <c r="D21180"/>
      <c r="E21180"/>
      <c r="F21180"/>
      <c r="G21180"/>
      <c r="H21180"/>
      <c r="I21180"/>
      <c r="J21180"/>
      <c r="K21180" s="2"/>
      <c r="L21180" s="60"/>
    </row>
    <row r="21181" spans="1:12">
      <c r="A21181"/>
      <c r="B21181"/>
      <c r="C21181"/>
      <c r="D21181"/>
      <c r="E21181"/>
      <c r="F21181"/>
      <c r="G21181"/>
      <c r="H21181"/>
      <c r="I21181"/>
      <c r="J21181"/>
      <c r="K21181" s="2"/>
      <c r="L21181" s="60"/>
    </row>
    <row r="21182" spans="1:12">
      <c r="A21182"/>
      <c r="B21182"/>
      <c r="C21182"/>
      <c r="D21182"/>
      <c r="E21182"/>
      <c r="F21182"/>
      <c r="G21182"/>
      <c r="H21182"/>
      <c r="I21182"/>
      <c r="J21182"/>
      <c r="K21182" s="2"/>
      <c r="L21182" s="60"/>
    </row>
    <row r="21183" spans="1:12">
      <c r="A21183"/>
      <c r="B21183"/>
      <c r="C21183"/>
      <c r="D21183"/>
      <c r="E21183"/>
      <c r="F21183"/>
      <c r="G21183"/>
      <c r="H21183"/>
      <c r="I21183"/>
      <c r="J21183"/>
      <c r="K21183" s="2"/>
      <c r="L21183" s="60"/>
    </row>
    <row r="21184" spans="1:12">
      <c r="A21184"/>
      <c r="B21184"/>
      <c r="C21184"/>
      <c r="D21184"/>
      <c r="E21184"/>
      <c r="F21184"/>
      <c r="G21184"/>
      <c r="H21184"/>
      <c r="I21184"/>
      <c r="J21184"/>
      <c r="K21184" s="2"/>
      <c r="L21184" s="60"/>
    </row>
    <row r="21185" spans="1:12">
      <c r="A21185"/>
      <c r="B21185"/>
      <c r="C21185"/>
      <c r="D21185"/>
      <c r="E21185"/>
      <c r="F21185"/>
      <c r="G21185"/>
      <c r="H21185"/>
      <c r="I21185"/>
      <c r="J21185"/>
      <c r="K21185" s="2"/>
      <c r="L21185" s="60"/>
    </row>
    <row r="21186" spans="1:12">
      <c r="A21186"/>
      <c r="B21186"/>
      <c r="C21186"/>
      <c r="D21186"/>
      <c r="E21186"/>
      <c r="F21186"/>
      <c r="G21186"/>
      <c r="H21186"/>
      <c r="I21186"/>
      <c r="J21186"/>
      <c r="K21186" s="2"/>
      <c r="L21186" s="60"/>
    </row>
    <row r="21187" spans="1:12">
      <c r="A21187"/>
      <c r="B21187"/>
      <c r="C21187"/>
      <c r="D21187"/>
      <c r="E21187"/>
      <c r="F21187"/>
      <c r="G21187"/>
      <c r="H21187"/>
      <c r="I21187"/>
      <c r="J21187"/>
      <c r="K21187" s="2"/>
      <c r="L21187" s="60"/>
    </row>
    <row r="21188" spans="1:12">
      <c r="A21188"/>
      <c r="B21188"/>
      <c r="C21188"/>
      <c r="D21188"/>
      <c r="E21188"/>
      <c r="F21188"/>
      <c r="G21188"/>
      <c r="H21188"/>
      <c r="I21188"/>
      <c r="J21188"/>
      <c r="K21188" s="2"/>
      <c r="L21188" s="60"/>
    </row>
    <row r="21189" spans="1:12">
      <c r="A21189"/>
      <c r="B21189"/>
      <c r="C21189"/>
      <c r="D21189"/>
      <c r="E21189"/>
      <c r="F21189"/>
      <c r="G21189"/>
      <c r="H21189"/>
      <c r="I21189"/>
      <c r="J21189"/>
      <c r="K21189" s="2"/>
      <c r="L21189" s="60"/>
    </row>
    <row r="21190" spans="1:12">
      <c r="A21190"/>
      <c r="B21190"/>
      <c r="C21190"/>
      <c r="D21190"/>
      <c r="E21190"/>
      <c r="F21190"/>
      <c r="G21190"/>
      <c r="H21190"/>
      <c r="I21190"/>
      <c r="J21190"/>
      <c r="K21190" s="2"/>
      <c r="L21190" s="60"/>
    </row>
    <row r="21191" spans="1:12">
      <c r="A21191"/>
      <c r="B21191"/>
      <c r="C21191"/>
      <c r="D21191"/>
      <c r="E21191"/>
      <c r="F21191"/>
      <c r="G21191"/>
      <c r="H21191"/>
      <c r="I21191"/>
      <c r="J21191"/>
      <c r="K21191" s="2"/>
      <c r="L21191" s="60"/>
    </row>
    <row r="21192" spans="1:12">
      <c r="A21192"/>
      <c r="B21192"/>
      <c r="C21192"/>
      <c r="D21192"/>
      <c r="E21192"/>
      <c r="F21192"/>
      <c r="G21192"/>
      <c r="H21192"/>
      <c r="I21192"/>
      <c r="J21192"/>
      <c r="K21192" s="2"/>
      <c r="L21192" s="60"/>
    </row>
    <row r="21193" spans="1:12">
      <c r="A21193"/>
      <c r="B21193"/>
      <c r="C21193"/>
      <c r="D21193"/>
      <c r="E21193"/>
      <c r="F21193"/>
      <c r="G21193"/>
      <c r="H21193"/>
      <c r="I21193"/>
      <c r="J21193"/>
      <c r="K21193" s="2"/>
      <c r="L21193" s="60"/>
    </row>
    <row r="21194" spans="1:12">
      <c r="A21194"/>
      <c r="B21194"/>
      <c r="C21194"/>
      <c r="D21194"/>
      <c r="E21194"/>
      <c r="F21194"/>
      <c r="G21194"/>
      <c r="H21194"/>
      <c r="I21194"/>
      <c r="J21194"/>
      <c r="K21194" s="2"/>
      <c r="L21194" s="60"/>
    </row>
    <row r="21195" spans="1:12">
      <c r="A21195"/>
      <c r="B21195"/>
      <c r="C21195"/>
      <c r="D21195"/>
      <c r="E21195"/>
      <c r="F21195"/>
      <c r="G21195"/>
      <c r="H21195"/>
      <c r="I21195"/>
      <c r="J21195"/>
      <c r="K21195" s="2"/>
      <c r="L21195" s="60"/>
    </row>
    <row r="21196" spans="1:12">
      <c r="A21196"/>
      <c r="B21196"/>
      <c r="C21196"/>
      <c r="D21196"/>
      <c r="E21196"/>
      <c r="F21196"/>
      <c r="G21196"/>
      <c r="H21196"/>
      <c r="I21196"/>
      <c r="J21196"/>
      <c r="K21196" s="2"/>
      <c r="L21196" s="60"/>
    </row>
    <row r="21197" spans="1:12">
      <c r="A21197"/>
      <c r="B21197"/>
      <c r="C21197"/>
      <c r="D21197"/>
      <c r="E21197"/>
      <c r="F21197"/>
      <c r="G21197"/>
      <c r="H21197"/>
      <c r="I21197"/>
      <c r="J21197"/>
      <c r="K21197" s="2"/>
      <c r="L21197" s="60"/>
    </row>
    <row r="21198" spans="1:12">
      <c r="A21198"/>
      <c r="B21198"/>
      <c r="C21198"/>
      <c r="D21198"/>
      <c r="E21198"/>
      <c r="F21198"/>
      <c r="G21198"/>
      <c r="H21198"/>
      <c r="I21198"/>
      <c r="J21198"/>
      <c r="K21198" s="2"/>
      <c r="L21198" s="60"/>
    </row>
    <row r="21199" spans="1:12">
      <c r="A21199"/>
      <c r="B21199"/>
      <c r="C21199"/>
      <c r="D21199"/>
      <c r="E21199"/>
      <c r="F21199"/>
      <c r="G21199"/>
      <c r="H21199"/>
      <c r="I21199"/>
      <c r="J21199"/>
      <c r="K21199" s="2"/>
      <c r="L21199" s="60"/>
    </row>
    <row r="21200" spans="1:12">
      <c r="A21200"/>
      <c r="B21200"/>
      <c r="C21200"/>
      <c r="D21200"/>
      <c r="E21200"/>
      <c r="F21200"/>
      <c r="G21200"/>
      <c r="H21200"/>
      <c r="I21200"/>
      <c r="J21200"/>
      <c r="K21200" s="2"/>
      <c r="L21200" s="60"/>
    </row>
    <row r="21201" spans="1:12">
      <c r="A21201"/>
      <c r="B21201"/>
      <c r="C21201"/>
      <c r="D21201"/>
      <c r="E21201"/>
      <c r="F21201"/>
      <c r="G21201"/>
      <c r="H21201"/>
      <c r="I21201"/>
      <c r="J21201"/>
      <c r="K21201" s="2"/>
      <c r="L21201" s="60"/>
    </row>
    <row r="21202" spans="1:12">
      <c r="A21202"/>
      <c r="B21202"/>
      <c r="C21202"/>
      <c r="D21202"/>
      <c r="E21202"/>
      <c r="F21202"/>
      <c r="G21202"/>
      <c r="H21202"/>
      <c r="I21202"/>
      <c r="J21202"/>
      <c r="K21202" s="2"/>
      <c r="L21202" s="60"/>
    </row>
    <row r="21203" spans="1:12">
      <c r="A21203"/>
      <c r="B21203"/>
      <c r="C21203"/>
      <c r="D21203"/>
      <c r="E21203"/>
      <c r="F21203"/>
      <c r="G21203"/>
      <c r="H21203"/>
      <c r="I21203"/>
      <c r="J21203"/>
      <c r="K21203" s="2"/>
      <c r="L21203" s="60"/>
    </row>
    <row r="21204" spans="1:12">
      <c r="A21204"/>
      <c r="B21204"/>
      <c r="C21204"/>
      <c r="D21204"/>
      <c r="E21204"/>
      <c r="F21204"/>
      <c r="G21204"/>
      <c r="H21204"/>
      <c r="I21204"/>
      <c r="J21204"/>
      <c r="K21204" s="2"/>
      <c r="L21204" s="60"/>
    </row>
    <row r="21205" spans="1:12">
      <c r="A21205"/>
      <c r="B21205"/>
      <c r="C21205"/>
      <c r="D21205"/>
      <c r="E21205"/>
      <c r="F21205"/>
      <c r="G21205"/>
      <c r="H21205"/>
      <c r="I21205"/>
      <c r="J21205"/>
      <c r="K21205" s="2"/>
      <c r="L21205" s="60"/>
    </row>
    <row r="21206" spans="1:12">
      <c r="A21206"/>
      <c r="B21206"/>
      <c r="C21206"/>
      <c r="D21206"/>
      <c r="E21206"/>
      <c r="F21206"/>
      <c r="G21206"/>
      <c r="H21206"/>
      <c r="I21206"/>
      <c r="J21206"/>
      <c r="K21206" s="2"/>
      <c r="L21206" s="60"/>
    </row>
    <row r="21207" spans="1:12">
      <c r="A21207"/>
      <c r="B21207"/>
      <c r="C21207"/>
      <c r="D21207"/>
      <c r="E21207"/>
      <c r="F21207"/>
      <c r="G21207"/>
      <c r="H21207"/>
      <c r="I21207"/>
      <c r="J21207"/>
      <c r="K21207" s="2"/>
      <c r="L21207" s="60"/>
    </row>
    <row r="21208" spans="1:12">
      <c r="A21208"/>
      <c r="B21208"/>
      <c r="C21208"/>
      <c r="D21208"/>
      <c r="E21208"/>
      <c r="F21208"/>
      <c r="G21208"/>
      <c r="H21208"/>
      <c r="I21208"/>
      <c r="J21208"/>
      <c r="K21208" s="2"/>
      <c r="L21208" s="60"/>
    </row>
    <row r="21209" spans="1:12">
      <c r="A21209"/>
      <c r="B21209"/>
      <c r="C21209"/>
      <c r="D21209"/>
      <c r="E21209"/>
      <c r="F21209"/>
      <c r="G21209"/>
      <c r="H21209"/>
      <c r="I21209"/>
      <c r="J21209"/>
      <c r="K21209" s="2"/>
      <c r="L21209" s="60"/>
    </row>
    <row r="21210" spans="1:12">
      <c r="A21210"/>
      <c r="B21210"/>
      <c r="C21210"/>
      <c r="D21210"/>
      <c r="E21210"/>
      <c r="F21210"/>
      <c r="G21210"/>
      <c r="H21210"/>
      <c r="I21210"/>
      <c r="J21210"/>
      <c r="K21210" s="2"/>
      <c r="L21210" s="60"/>
    </row>
    <row r="21211" spans="1:12">
      <c r="A21211"/>
      <c r="B21211"/>
      <c r="C21211"/>
      <c r="D21211"/>
      <c r="E21211"/>
      <c r="F21211"/>
      <c r="G21211"/>
      <c r="H21211"/>
      <c r="I21211"/>
      <c r="J21211"/>
      <c r="K21211" s="2"/>
      <c r="L21211" s="60"/>
    </row>
    <row r="21212" spans="1:12">
      <c r="A21212"/>
      <c r="B21212"/>
      <c r="C21212"/>
      <c r="D21212"/>
      <c r="E21212"/>
      <c r="F21212"/>
      <c r="G21212"/>
      <c r="H21212"/>
      <c r="I21212"/>
      <c r="J21212"/>
      <c r="K21212" s="2"/>
      <c r="L21212" s="60"/>
    </row>
    <row r="21213" spans="1:12">
      <c r="A21213"/>
      <c r="B21213"/>
      <c r="C21213"/>
      <c r="D21213"/>
      <c r="E21213"/>
      <c r="F21213"/>
      <c r="G21213"/>
      <c r="H21213"/>
      <c r="I21213"/>
      <c r="J21213"/>
      <c r="K21213" s="2"/>
      <c r="L21213" s="60"/>
    </row>
    <row r="21214" spans="1:12">
      <c r="A21214"/>
      <c r="B21214"/>
      <c r="C21214"/>
      <c r="D21214"/>
      <c r="E21214"/>
      <c r="F21214"/>
      <c r="G21214"/>
      <c r="H21214"/>
      <c r="I21214"/>
      <c r="J21214"/>
      <c r="K21214" s="2"/>
      <c r="L21214" s="60"/>
    </row>
    <row r="21215" spans="1:12">
      <c r="A21215"/>
      <c r="B21215"/>
      <c r="C21215"/>
      <c r="D21215"/>
      <c r="E21215"/>
      <c r="F21215"/>
      <c r="G21215"/>
      <c r="H21215"/>
      <c r="I21215"/>
      <c r="J21215"/>
      <c r="K21215" s="2"/>
      <c r="L21215" s="60"/>
    </row>
    <row r="21216" spans="1:12">
      <c r="A21216"/>
      <c r="B21216"/>
      <c r="C21216"/>
      <c r="D21216"/>
      <c r="E21216"/>
      <c r="F21216"/>
      <c r="G21216"/>
      <c r="H21216"/>
      <c r="I21216"/>
      <c r="J21216"/>
      <c r="K21216" s="2"/>
      <c r="L21216" s="60"/>
    </row>
    <row r="21217" spans="1:12">
      <c r="A21217"/>
      <c r="B21217"/>
      <c r="C21217"/>
      <c r="D21217"/>
      <c r="E21217"/>
      <c r="F21217"/>
      <c r="G21217"/>
      <c r="H21217"/>
      <c r="I21217"/>
      <c r="J21217"/>
      <c r="K21217" s="2"/>
      <c r="L21217" s="60"/>
    </row>
    <row r="21218" spans="1:12">
      <c r="A21218"/>
      <c r="B21218"/>
      <c r="C21218"/>
      <c r="D21218"/>
      <c r="E21218"/>
      <c r="F21218"/>
      <c r="G21218"/>
      <c r="H21218"/>
      <c r="I21218"/>
      <c r="J21218"/>
      <c r="K21218" s="2"/>
      <c r="L21218" s="60"/>
    </row>
    <row r="21219" spans="1:12">
      <c r="A21219"/>
      <c r="B21219"/>
      <c r="C21219"/>
      <c r="D21219"/>
      <c r="E21219"/>
      <c r="F21219"/>
      <c r="G21219"/>
      <c r="H21219"/>
      <c r="I21219"/>
      <c r="J21219"/>
      <c r="K21219" s="2"/>
      <c r="L21219" s="60"/>
    </row>
    <row r="21220" spans="1:12">
      <c r="A21220"/>
      <c r="B21220"/>
      <c r="C21220"/>
      <c r="D21220"/>
      <c r="E21220"/>
      <c r="F21220"/>
      <c r="G21220"/>
      <c r="H21220"/>
      <c r="I21220"/>
      <c r="J21220"/>
      <c r="K21220" s="2"/>
      <c r="L21220" s="60"/>
    </row>
    <row r="21221" spans="1:12">
      <c r="A21221"/>
      <c r="B21221"/>
      <c r="C21221"/>
      <c r="D21221"/>
      <c r="E21221"/>
      <c r="F21221"/>
      <c r="G21221"/>
      <c r="H21221"/>
      <c r="I21221"/>
      <c r="J21221"/>
      <c r="K21221" s="2"/>
      <c r="L21221" s="60"/>
    </row>
    <row r="21222" spans="1:12">
      <c r="A21222"/>
      <c r="B21222"/>
      <c r="C21222"/>
      <c r="D21222"/>
      <c r="E21222"/>
      <c r="F21222"/>
      <c r="G21222"/>
      <c r="H21222"/>
      <c r="I21222"/>
      <c r="J21222"/>
      <c r="K21222" s="2"/>
      <c r="L21222" s="60"/>
    </row>
    <row r="21223" spans="1:12">
      <c r="A21223"/>
      <c r="B21223"/>
      <c r="C21223"/>
      <c r="D21223"/>
      <c r="E21223"/>
      <c r="F21223"/>
      <c r="G21223"/>
      <c r="H21223"/>
      <c r="I21223"/>
      <c r="J21223"/>
      <c r="K21223" s="2"/>
      <c r="L21223" s="60"/>
    </row>
    <row r="21224" spans="1:12">
      <c r="A21224"/>
      <c r="B21224"/>
      <c r="C21224"/>
      <c r="D21224"/>
      <c r="E21224"/>
      <c r="F21224"/>
      <c r="G21224"/>
      <c r="H21224"/>
      <c r="I21224"/>
      <c r="J21224"/>
      <c r="K21224" s="2"/>
      <c r="L21224" s="60"/>
    </row>
    <row r="21225" spans="1:12">
      <c r="A21225"/>
      <c r="B21225"/>
      <c r="C21225"/>
      <c r="D21225"/>
      <c r="E21225"/>
      <c r="F21225"/>
      <c r="G21225"/>
      <c r="H21225"/>
      <c r="I21225"/>
      <c r="J21225"/>
      <c r="K21225" s="2"/>
      <c r="L21225" s="60"/>
    </row>
    <row r="21226" spans="1:12">
      <c r="A21226"/>
      <c r="B21226"/>
      <c r="C21226"/>
      <c r="D21226"/>
      <c r="E21226"/>
      <c r="F21226"/>
      <c r="G21226"/>
      <c r="H21226"/>
      <c r="I21226"/>
      <c r="J21226"/>
      <c r="K21226" s="2"/>
      <c r="L21226" s="60"/>
    </row>
    <row r="21227" spans="1:12">
      <c r="A21227"/>
      <c r="B21227"/>
      <c r="C21227"/>
      <c r="D21227"/>
      <c r="E21227"/>
      <c r="F21227"/>
      <c r="G21227"/>
      <c r="H21227"/>
      <c r="I21227"/>
      <c r="J21227"/>
      <c r="K21227" s="2"/>
      <c r="L21227" s="60"/>
    </row>
    <row r="21228" spans="1:12">
      <c r="A21228"/>
      <c r="B21228"/>
      <c r="C21228"/>
      <c r="D21228"/>
      <c r="E21228"/>
      <c r="F21228"/>
      <c r="G21228"/>
      <c r="H21228"/>
      <c r="I21228"/>
      <c r="J21228"/>
      <c r="K21228" s="2"/>
      <c r="L21228" s="60"/>
    </row>
    <row r="21229" spans="1:12">
      <c r="A21229"/>
      <c r="B21229"/>
      <c r="C21229"/>
      <c r="D21229"/>
      <c r="E21229"/>
      <c r="F21229"/>
      <c r="G21229"/>
      <c r="H21229"/>
      <c r="I21229"/>
      <c r="J21229"/>
      <c r="K21229" s="2"/>
      <c r="L21229" s="60"/>
    </row>
    <row r="21230" spans="1:12">
      <c r="A21230"/>
      <c r="B21230"/>
      <c r="C21230"/>
      <c r="D21230"/>
      <c r="E21230"/>
      <c r="F21230"/>
      <c r="G21230"/>
      <c r="H21230"/>
      <c r="I21230"/>
      <c r="J21230"/>
      <c r="K21230" s="2"/>
      <c r="L21230" s="60"/>
    </row>
    <row r="21231" spans="1:12">
      <c r="A21231"/>
      <c r="B21231"/>
      <c r="C21231"/>
      <c r="D21231"/>
      <c r="E21231"/>
      <c r="F21231"/>
      <c r="G21231"/>
      <c r="H21231"/>
      <c r="I21231"/>
      <c r="J21231"/>
      <c r="K21231" s="2"/>
      <c r="L21231" s="60"/>
    </row>
    <row r="21232" spans="1:12">
      <c r="A21232"/>
      <c r="B21232"/>
      <c r="C21232"/>
      <c r="D21232"/>
      <c r="E21232"/>
      <c r="F21232"/>
      <c r="G21232"/>
      <c r="H21232"/>
      <c r="I21232"/>
      <c r="J21232"/>
      <c r="K21232" s="2"/>
      <c r="L21232" s="60"/>
    </row>
    <row r="21233" spans="1:12">
      <c r="A21233"/>
      <c r="B21233"/>
      <c r="C21233"/>
      <c r="D21233"/>
      <c r="E21233"/>
      <c r="F21233"/>
      <c r="G21233"/>
      <c r="H21233"/>
      <c r="I21233"/>
      <c r="J21233"/>
      <c r="K21233" s="2"/>
      <c r="L21233" s="60"/>
    </row>
    <row r="21234" spans="1:12">
      <c r="A21234"/>
      <c r="B21234"/>
      <c r="C21234"/>
      <c r="D21234"/>
      <c r="E21234"/>
      <c r="F21234"/>
      <c r="G21234"/>
      <c r="H21234"/>
      <c r="I21234"/>
      <c r="J21234"/>
      <c r="K21234" s="2"/>
      <c r="L21234" s="60"/>
    </row>
    <row r="21235" spans="1:12">
      <c r="A21235"/>
      <c r="B21235"/>
      <c r="C21235"/>
      <c r="D21235"/>
      <c r="E21235"/>
      <c r="F21235"/>
      <c r="G21235"/>
      <c r="H21235"/>
      <c r="I21235"/>
      <c r="J21235"/>
      <c r="K21235" s="2"/>
      <c r="L21235" s="60"/>
    </row>
    <row r="21236" spans="1:12">
      <c r="A21236"/>
      <c r="B21236"/>
      <c r="C21236"/>
      <c r="D21236"/>
      <c r="E21236"/>
      <c r="F21236"/>
      <c r="G21236"/>
      <c r="H21236"/>
      <c r="I21236"/>
      <c r="J21236"/>
      <c r="K21236" s="2"/>
      <c r="L21236" s="60"/>
    </row>
    <row r="21237" spans="1:12">
      <c r="A21237"/>
      <c r="B21237"/>
      <c r="C21237"/>
      <c r="D21237"/>
      <c r="E21237"/>
      <c r="F21237"/>
      <c r="G21237"/>
      <c r="H21237"/>
      <c r="I21237"/>
      <c r="J21237"/>
      <c r="K21237" s="2"/>
      <c r="L21237" s="60"/>
    </row>
    <row r="21238" spans="1:12">
      <c r="A21238"/>
      <c r="B21238"/>
      <c r="C21238"/>
      <c r="D21238"/>
      <c r="E21238"/>
      <c r="F21238"/>
      <c r="G21238"/>
      <c r="H21238"/>
      <c r="I21238"/>
      <c r="J21238"/>
      <c r="K21238" s="2"/>
      <c r="L21238" s="60"/>
    </row>
    <row r="21239" spans="1:12">
      <c r="A21239"/>
      <c r="B21239"/>
      <c r="C21239"/>
      <c r="D21239"/>
      <c r="E21239"/>
      <c r="F21239"/>
      <c r="G21239"/>
      <c r="H21239"/>
      <c r="I21239"/>
      <c r="J21239"/>
      <c r="K21239" s="2"/>
      <c r="L21239" s="60"/>
    </row>
    <row r="21240" spans="1:12">
      <c r="A21240"/>
      <c r="B21240"/>
      <c r="C21240"/>
      <c r="D21240"/>
      <c r="E21240"/>
      <c r="F21240"/>
      <c r="G21240"/>
      <c r="H21240"/>
      <c r="I21240"/>
      <c r="J21240"/>
      <c r="K21240" s="2"/>
      <c r="L21240" s="60"/>
    </row>
    <row r="21241" spans="1:12">
      <c r="A21241"/>
      <c r="B21241"/>
      <c r="C21241"/>
      <c r="D21241"/>
      <c r="E21241"/>
      <c r="F21241"/>
      <c r="G21241"/>
      <c r="H21241"/>
      <c r="I21241"/>
      <c r="J21241"/>
      <c r="K21241" s="2"/>
      <c r="L21241" s="60"/>
    </row>
    <row r="21242" spans="1:12">
      <c r="A21242"/>
      <c r="B21242"/>
      <c r="C21242"/>
      <c r="D21242"/>
      <c r="E21242"/>
      <c r="F21242"/>
      <c r="G21242"/>
      <c r="H21242"/>
      <c r="I21242"/>
      <c r="J21242"/>
      <c r="K21242" s="2"/>
      <c r="L21242" s="60"/>
    </row>
    <row r="21243" spans="1:12">
      <c r="A21243"/>
      <c r="B21243"/>
      <c r="C21243"/>
      <c r="D21243"/>
      <c r="E21243"/>
      <c r="F21243"/>
      <c r="G21243"/>
      <c r="H21243"/>
      <c r="I21243"/>
      <c r="J21243"/>
      <c r="K21243" s="2"/>
      <c r="L21243" s="60"/>
    </row>
    <row r="21244" spans="1:12">
      <c r="A21244"/>
      <c r="B21244"/>
      <c r="C21244"/>
      <c r="D21244"/>
      <c r="E21244"/>
      <c r="F21244"/>
      <c r="G21244"/>
      <c r="H21244"/>
      <c r="I21244"/>
      <c r="J21244"/>
      <c r="K21244" s="2"/>
      <c r="L21244" s="60"/>
    </row>
    <row r="21245" spans="1:12">
      <c r="A21245"/>
      <c r="B21245"/>
      <c r="C21245"/>
      <c r="D21245"/>
      <c r="E21245"/>
      <c r="F21245"/>
      <c r="G21245"/>
      <c r="H21245"/>
      <c r="I21245"/>
      <c r="J21245"/>
      <c r="K21245" s="2"/>
      <c r="L21245" s="60"/>
    </row>
    <row r="21246" spans="1:12">
      <c r="A21246"/>
      <c r="B21246"/>
      <c r="C21246"/>
      <c r="D21246"/>
      <c r="E21246"/>
      <c r="F21246"/>
      <c r="G21246"/>
      <c r="H21246"/>
      <c r="I21246"/>
      <c r="J21246"/>
      <c r="K21246" s="2"/>
      <c r="L21246" s="60"/>
    </row>
    <row r="21247" spans="1:12">
      <c r="A21247"/>
      <c r="B21247"/>
      <c r="C21247"/>
      <c r="D21247"/>
      <c r="E21247"/>
      <c r="F21247"/>
      <c r="G21247"/>
      <c r="H21247"/>
      <c r="I21247"/>
      <c r="J21247"/>
      <c r="K21247" s="2"/>
      <c r="L21247" s="60"/>
    </row>
    <row r="21248" spans="1:12">
      <c r="A21248"/>
      <c r="B21248"/>
      <c r="C21248"/>
      <c r="D21248"/>
      <c r="E21248"/>
      <c r="F21248"/>
      <c r="G21248"/>
      <c r="H21248"/>
      <c r="I21248"/>
      <c r="J21248"/>
      <c r="K21248" s="2"/>
      <c r="L21248" s="60"/>
    </row>
    <row r="21249" spans="1:12">
      <c r="A21249"/>
      <c r="B21249"/>
      <c r="C21249"/>
      <c r="D21249"/>
      <c r="E21249"/>
      <c r="F21249"/>
      <c r="G21249"/>
      <c r="H21249"/>
      <c r="I21249"/>
      <c r="J21249"/>
      <c r="K21249" s="2"/>
      <c r="L21249" s="60"/>
    </row>
    <row r="21250" spans="1:12">
      <c r="A21250"/>
      <c r="B21250"/>
      <c r="C21250"/>
      <c r="D21250"/>
      <c r="E21250"/>
      <c r="F21250"/>
      <c r="G21250"/>
      <c r="H21250"/>
      <c r="I21250"/>
      <c r="J21250"/>
      <c r="K21250" s="2"/>
      <c r="L21250" s="60"/>
    </row>
    <row r="21251" spans="1:12">
      <c r="A21251"/>
      <c r="B21251"/>
      <c r="C21251"/>
      <c r="D21251"/>
      <c r="E21251"/>
      <c r="F21251"/>
      <c r="G21251"/>
      <c r="H21251"/>
      <c r="I21251"/>
      <c r="J21251"/>
      <c r="K21251" s="2"/>
      <c r="L21251" s="60"/>
    </row>
    <row r="21252" spans="1:12">
      <c r="A21252"/>
      <c r="B21252"/>
      <c r="C21252"/>
      <c r="D21252"/>
      <c r="E21252"/>
      <c r="F21252"/>
      <c r="G21252"/>
      <c r="H21252"/>
      <c r="I21252"/>
      <c r="J21252"/>
      <c r="K21252" s="2"/>
      <c r="L21252" s="60"/>
    </row>
    <row r="21253" spans="1:12">
      <c r="A21253"/>
      <c r="B21253"/>
      <c r="C21253"/>
      <c r="D21253"/>
      <c r="E21253"/>
      <c r="F21253"/>
      <c r="G21253"/>
      <c r="H21253"/>
      <c r="I21253"/>
      <c r="J21253"/>
      <c r="K21253" s="2"/>
      <c r="L21253" s="60"/>
    </row>
    <row r="21254" spans="1:12">
      <c r="A21254"/>
      <c r="B21254"/>
      <c r="C21254"/>
      <c r="D21254"/>
      <c r="E21254"/>
      <c r="F21254"/>
      <c r="G21254"/>
      <c r="H21254"/>
      <c r="I21254"/>
      <c r="J21254"/>
      <c r="K21254" s="2"/>
      <c r="L21254" s="60"/>
    </row>
    <row r="21255" spans="1:12">
      <c r="A21255"/>
      <c r="B21255"/>
      <c r="C21255"/>
      <c r="D21255"/>
      <c r="E21255"/>
      <c r="F21255"/>
      <c r="G21255"/>
      <c r="H21255"/>
      <c r="I21255"/>
      <c r="J21255"/>
      <c r="K21255" s="2"/>
      <c r="L21255" s="60"/>
    </row>
    <row r="21256" spans="1:12">
      <c r="A21256"/>
      <c r="B21256"/>
      <c r="C21256"/>
      <c r="D21256"/>
      <c r="E21256"/>
      <c r="F21256"/>
      <c r="G21256"/>
      <c r="H21256"/>
      <c r="I21256"/>
      <c r="J21256"/>
      <c r="K21256" s="2"/>
      <c r="L21256" s="60"/>
    </row>
    <row r="21257" spans="1:12">
      <c r="A21257"/>
      <c r="B21257"/>
      <c r="C21257"/>
      <c r="D21257"/>
      <c r="E21257"/>
      <c r="F21257"/>
      <c r="G21257"/>
      <c r="H21257"/>
      <c r="I21257"/>
      <c r="J21257"/>
      <c r="K21257" s="2"/>
      <c r="L21257" s="60"/>
    </row>
    <row r="21258" spans="1:12">
      <c r="A21258"/>
      <c r="B21258"/>
      <c r="C21258"/>
      <c r="D21258"/>
      <c r="E21258"/>
      <c r="F21258"/>
      <c r="G21258"/>
      <c r="H21258"/>
      <c r="I21258"/>
      <c r="J21258"/>
      <c r="K21258" s="2"/>
      <c r="L21258" s="60"/>
    </row>
    <row r="21259" spans="1:12">
      <c r="A21259"/>
      <c r="B21259"/>
      <c r="C21259"/>
      <c r="D21259"/>
      <c r="E21259"/>
      <c r="F21259"/>
      <c r="G21259"/>
      <c r="H21259"/>
      <c r="I21259"/>
      <c r="J21259"/>
      <c r="K21259" s="2"/>
      <c r="L21259" s="60"/>
    </row>
    <row r="21260" spans="1:12">
      <c r="A21260"/>
      <c r="B21260"/>
      <c r="C21260"/>
      <c r="D21260"/>
      <c r="E21260"/>
      <c r="F21260"/>
      <c r="G21260"/>
      <c r="H21260"/>
      <c r="I21260"/>
      <c r="J21260"/>
      <c r="K21260" s="2"/>
      <c r="L21260" s="60"/>
    </row>
    <row r="21261" spans="1:12">
      <c r="A21261"/>
      <c r="B21261"/>
      <c r="C21261"/>
      <c r="D21261"/>
      <c r="E21261"/>
      <c r="F21261"/>
      <c r="G21261"/>
      <c r="H21261"/>
      <c r="I21261"/>
      <c r="J21261"/>
      <c r="K21261" s="2"/>
      <c r="L21261" s="60"/>
    </row>
    <row r="21262" spans="1:12">
      <c r="A21262"/>
      <c r="B21262"/>
      <c r="C21262"/>
      <c r="D21262"/>
      <c r="E21262"/>
      <c r="F21262"/>
      <c r="G21262"/>
      <c r="H21262"/>
      <c r="I21262"/>
      <c r="J21262"/>
      <c r="K21262" s="2"/>
      <c r="L21262" s="60"/>
    </row>
    <row r="21263" spans="1:12">
      <c r="A21263"/>
      <c r="B21263"/>
      <c r="C21263"/>
      <c r="D21263"/>
      <c r="E21263"/>
      <c r="F21263"/>
      <c r="G21263"/>
      <c r="H21263"/>
      <c r="I21263"/>
      <c r="J21263"/>
      <c r="K21263" s="2"/>
      <c r="L21263" s="60"/>
    </row>
    <row r="21264" spans="1:12">
      <c r="A21264"/>
      <c r="B21264"/>
      <c r="C21264"/>
      <c r="D21264"/>
      <c r="E21264"/>
      <c r="F21264"/>
      <c r="G21264"/>
      <c r="H21264"/>
      <c r="I21264"/>
      <c r="J21264"/>
      <c r="K21264" s="2"/>
      <c r="L21264" s="60"/>
    </row>
    <row r="21265" spans="1:12">
      <c r="A21265"/>
      <c r="B21265"/>
      <c r="C21265"/>
      <c r="D21265"/>
      <c r="E21265"/>
      <c r="F21265"/>
      <c r="G21265"/>
      <c r="H21265"/>
      <c r="I21265"/>
      <c r="J21265"/>
      <c r="K21265" s="2"/>
      <c r="L21265" s="60"/>
    </row>
    <row r="21266" spans="1:12">
      <c r="A21266"/>
      <c r="B21266"/>
      <c r="C21266"/>
      <c r="D21266"/>
      <c r="E21266"/>
      <c r="F21266"/>
      <c r="G21266"/>
      <c r="H21266"/>
      <c r="I21266"/>
      <c r="J21266"/>
      <c r="K21266" s="2"/>
      <c r="L21266" s="60"/>
    </row>
    <row r="21267" spans="1:12">
      <c r="A21267"/>
      <c r="B21267"/>
      <c r="C21267"/>
      <c r="D21267"/>
      <c r="E21267"/>
      <c r="F21267"/>
      <c r="G21267"/>
      <c r="H21267"/>
      <c r="I21267"/>
      <c r="J21267"/>
      <c r="K21267" s="2"/>
      <c r="L21267" s="60"/>
    </row>
    <row r="21268" spans="1:12">
      <c r="A21268"/>
      <c r="B21268"/>
      <c r="C21268"/>
      <c r="D21268"/>
      <c r="E21268"/>
      <c r="F21268"/>
      <c r="G21268"/>
      <c r="H21268"/>
      <c r="I21268"/>
      <c r="J21268"/>
      <c r="K21268" s="2"/>
      <c r="L21268" s="60"/>
    </row>
    <row r="21269" spans="1:12">
      <c r="A21269"/>
      <c r="B21269"/>
      <c r="C21269"/>
      <c r="D21269"/>
      <c r="E21269"/>
      <c r="F21269"/>
      <c r="G21269"/>
      <c r="H21269"/>
      <c r="I21269"/>
      <c r="J21269"/>
      <c r="K21269" s="2"/>
      <c r="L21269" s="60"/>
    </row>
    <row r="21270" spans="1:12">
      <c r="A21270"/>
      <c r="B21270"/>
      <c r="C21270"/>
      <c r="D21270"/>
      <c r="E21270"/>
      <c r="F21270"/>
      <c r="G21270"/>
      <c r="H21270"/>
      <c r="I21270"/>
      <c r="J21270"/>
      <c r="K21270" s="2"/>
      <c r="L21270" s="60"/>
    </row>
    <row r="21271" spans="1:12">
      <c r="A21271"/>
      <c r="B21271"/>
      <c r="C21271"/>
      <c r="D21271"/>
      <c r="E21271"/>
      <c r="F21271"/>
      <c r="G21271"/>
      <c r="H21271"/>
      <c r="I21271"/>
      <c r="J21271"/>
      <c r="K21271" s="2"/>
      <c r="L21271" s="60"/>
    </row>
    <row r="21272" spans="1:12">
      <c r="A21272"/>
      <c r="B21272"/>
      <c r="C21272"/>
      <c r="D21272"/>
      <c r="E21272"/>
      <c r="F21272"/>
      <c r="G21272"/>
      <c r="H21272"/>
      <c r="I21272"/>
      <c r="J21272"/>
      <c r="K21272" s="2"/>
      <c r="L21272" s="60"/>
    </row>
    <row r="21273" spans="1:12">
      <c r="A21273"/>
      <c r="B21273"/>
      <c r="C21273"/>
      <c r="D21273"/>
      <c r="E21273"/>
      <c r="F21273"/>
      <c r="G21273"/>
      <c r="H21273"/>
      <c r="I21273"/>
      <c r="J21273"/>
      <c r="K21273" s="2"/>
      <c r="L21273" s="60"/>
    </row>
    <row r="21274" spans="1:12">
      <c r="A21274"/>
      <c r="B21274"/>
      <c r="C21274"/>
      <c r="D21274"/>
      <c r="E21274"/>
      <c r="F21274"/>
      <c r="G21274"/>
      <c r="H21274"/>
      <c r="I21274"/>
      <c r="J21274"/>
      <c r="K21274" s="2"/>
      <c r="L21274" s="60"/>
    </row>
    <row r="21275" spans="1:12">
      <c r="A21275"/>
      <c r="B21275"/>
      <c r="C21275"/>
      <c r="D21275"/>
      <c r="E21275"/>
      <c r="F21275"/>
      <c r="G21275"/>
      <c r="H21275"/>
      <c r="I21275"/>
      <c r="J21275"/>
      <c r="K21275" s="2"/>
      <c r="L21275" s="60"/>
    </row>
    <row r="21276" spans="1:12">
      <c r="A21276"/>
      <c r="B21276"/>
      <c r="C21276"/>
      <c r="D21276"/>
      <c r="E21276"/>
      <c r="F21276"/>
      <c r="G21276"/>
      <c r="H21276"/>
      <c r="I21276"/>
      <c r="J21276"/>
      <c r="K21276" s="2"/>
      <c r="L21276" s="60"/>
    </row>
    <row r="21277" spans="1:12">
      <c r="A21277"/>
      <c r="B21277"/>
      <c r="C21277"/>
      <c r="D21277"/>
      <c r="E21277"/>
      <c r="F21277"/>
      <c r="G21277"/>
      <c r="H21277"/>
      <c r="I21277"/>
      <c r="J21277"/>
      <c r="K21277" s="2"/>
      <c r="L21277" s="60"/>
    </row>
    <row r="21278" spans="1:12">
      <c r="A21278"/>
      <c r="B21278"/>
      <c r="C21278"/>
      <c r="D21278"/>
      <c r="E21278"/>
      <c r="F21278"/>
      <c r="G21278"/>
      <c r="H21278"/>
      <c r="I21278"/>
      <c r="J21278"/>
      <c r="K21278" s="2"/>
      <c r="L21278" s="60"/>
    </row>
    <row r="21279" spans="1:12">
      <c r="A21279"/>
      <c r="B21279"/>
      <c r="C21279"/>
      <c r="D21279"/>
      <c r="E21279"/>
      <c r="F21279"/>
      <c r="G21279"/>
      <c r="H21279"/>
      <c r="I21279"/>
      <c r="J21279"/>
      <c r="K21279" s="2"/>
      <c r="L21279" s="60"/>
    </row>
    <row r="21280" spans="1:12">
      <c r="A21280"/>
      <c r="B21280"/>
      <c r="C21280"/>
      <c r="D21280"/>
      <c r="E21280"/>
      <c r="F21280"/>
      <c r="G21280"/>
      <c r="H21280"/>
      <c r="I21280"/>
      <c r="J21280"/>
      <c r="K21280" s="2"/>
      <c r="L21280" s="60"/>
    </row>
    <row r="21281" spans="1:12">
      <c r="A21281"/>
      <c r="B21281"/>
      <c r="C21281"/>
      <c r="D21281"/>
      <c r="E21281"/>
      <c r="F21281"/>
      <c r="G21281"/>
      <c r="H21281"/>
      <c r="I21281"/>
      <c r="J21281"/>
      <c r="K21281" s="2"/>
      <c r="L21281" s="60"/>
    </row>
    <row r="21282" spans="1:12">
      <c r="A21282"/>
      <c r="B21282"/>
      <c r="C21282"/>
      <c r="D21282"/>
      <c r="E21282"/>
      <c r="F21282"/>
      <c r="G21282"/>
      <c r="H21282"/>
      <c r="I21282"/>
      <c r="J21282"/>
      <c r="K21282" s="2"/>
      <c r="L21282" s="60"/>
    </row>
    <row r="21283" spans="1:12">
      <c r="A21283"/>
      <c r="B21283"/>
      <c r="C21283"/>
      <c r="D21283"/>
      <c r="E21283"/>
      <c r="F21283"/>
      <c r="G21283"/>
      <c r="H21283"/>
      <c r="I21283"/>
      <c r="J21283"/>
      <c r="K21283" s="2"/>
      <c r="L21283" s="60"/>
    </row>
    <row r="21284" spans="1:12">
      <c r="A21284"/>
      <c r="B21284"/>
      <c r="C21284"/>
      <c r="D21284"/>
      <c r="E21284"/>
      <c r="F21284"/>
      <c r="G21284"/>
      <c r="H21284"/>
      <c r="I21284"/>
      <c r="J21284"/>
      <c r="K21284" s="2"/>
      <c r="L21284" s="60"/>
    </row>
    <row r="21285" spans="1:12">
      <c r="A21285"/>
      <c r="B21285"/>
      <c r="C21285"/>
      <c r="D21285"/>
      <c r="E21285"/>
      <c r="F21285"/>
      <c r="G21285"/>
      <c r="H21285"/>
      <c r="I21285"/>
      <c r="J21285"/>
      <c r="K21285" s="2"/>
      <c r="L21285" s="60"/>
    </row>
    <row r="21286" spans="1:12">
      <c r="A21286"/>
      <c r="B21286"/>
      <c r="C21286"/>
      <c r="D21286"/>
      <c r="E21286"/>
      <c r="F21286"/>
      <c r="G21286"/>
      <c r="H21286"/>
      <c r="I21286"/>
      <c r="J21286"/>
      <c r="K21286" s="2"/>
      <c r="L21286" s="60"/>
    </row>
    <row r="21287" spans="1:12">
      <c r="A21287"/>
      <c r="B21287"/>
      <c r="C21287"/>
      <c r="D21287"/>
      <c r="E21287"/>
      <c r="F21287"/>
      <c r="G21287"/>
      <c r="H21287"/>
      <c r="I21287"/>
      <c r="J21287"/>
      <c r="K21287" s="2"/>
      <c r="L21287" s="60"/>
    </row>
    <row r="21288" spans="1:12">
      <c r="A21288"/>
      <c r="B21288"/>
      <c r="C21288"/>
      <c r="D21288"/>
      <c r="E21288"/>
      <c r="F21288"/>
      <c r="G21288"/>
      <c r="H21288"/>
      <c r="I21288"/>
      <c r="J21288"/>
      <c r="K21288" s="2"/>
      <c r="L21288" s="60"/>
    </row>
    <row r="21289" spans="1:12">
      <c r="A21289"/>
      <c r="B21289"/>
      <c r="C21289"/>
      <c r="D21289"/>
      <c r="E21289"/>
      <c r="F21289"/>
      <c r="G21289"/>
      <c r="H21289"/>
      <c r="I21289"/>
      <c r="J21289"/>
      <c r="K21289" s="2"/>
      <c r="L21289" s="60"/>
    </row>
    <row r="21290" spans="1:12">
      <c r="A21290"/>
      <c r="B21290"/>
      <c r="C21290"/>
      <c r="D21290"/>
      <c r="E21290"/>
      <c r="F21290"/>
      <c r="G21290"/>
      <c r="H21290"/>
      <c r="I21290"/>
      <c r="J21290"/>
      <c r="K21290" s="2"/>
      <c r="L21290" s="60"/>
    </row>
    <row r="21291" spans="1:12">
      <c r="A21291"/>
      <c r="B21291"/>
      <c r="C21291"/>
      <c r="D21291"/>
      <c r="E21291"/>
      <c r="F21291"/>
      <c r="G21291"/>
      <c r="H21291"/>
      <c r="I21291"/>
      <c r="J21291"/>
      <c r="K21291" s="2"/>
      <c r="L21291" s="60"/>
    </row>
    <row r="21292" spans="1:12">
      <c r="A21292"/>
      <c r="B21292"/>
      <c r="C21292"/>
      <c r="D21292"/>
      <c r="E21292"/>
      <c r="F21292"/>
      <c r="G21292"/>
      <c r="H21292"/>
      <c r="I21292"/>
      <c r="J21292"/>
      <c r="K21292" s="2"/>
      <c r="L21292" s="60"/>
    </row>
    <row r="21293" spans="1:12">
      <c r="A21293"/>
      <c r="B21293"/>
      <c r="C21293"/>
      <c r="D21293"/>
      <c r="E21293"/>
      <c r="F21293"/>
      <c r="G21293"/>
      <c r="H21293"/>
      <c r="I21293"/>
      <c r="J21293"/>
      <c r="K21293" s="2"/>
      <c r="L21293" s="60"/>
    </row>
    <row r="21294" spans="1:12">
      <c r="A21294"/>
      <c r="B21294"/>
      <c r="C21294"/>
      <c r="D21294"/>
      <c r="E21294"/>
      <c r="F21294"/>
      <c r="G21294"/>
      <c r="H21294"/>
      <c r="I21294"/>
      <c r="J21294"/>
      <c r="K21294" s="2"/>
      <c r="L21294" s="60"/>
    </row>
    <row r="21295" spans="1:12">
      <c r="A21295"/>
      <c r="B21295"/>
      <c r="C21295"/>
      <c r="D21295"/>
      <c r="E21295"/>
      <c r="F21295"/>
      <c r="G21295"/>
      <c r="H21295"/>
      <c r="I21295"/>
      <c r="J21295"/>
      <c r="K21295" s="2"/>
      <c r="L21295" s="60"/>
    </row>
    <row r="21296" spans="1:12">
      <c r="A21296"/>
      <c r="B21296"/>
      <c r="C21296"/>
      <c r="D21296"/>
      <c r="E21296"/>
      <c r="F21296"/>
      <c r="G21296"/>
      <c r="H21296"/>
      <c r="I21296"/>
      <c r="J21296"/>
      <c r="K21296" s="2"/>
      <c r="L21296" s="60"/>
    </row>
    <row r="21297" spans="1:12">
      <c r="A21297"/>
      <c r="B21297"/>
      <c r="C21297"/>
      <c r="D21297"/>
      <c r="E21297"/>
      <c r="F21297"/>
      <c r="G21297"/>
      <c r="H21297"/>
      <c r="I21297"/>
      <c r="J21297"/>
      <c r="K21297" s="2"/>
      <c r="L21297" s="60"/>
    </row>
    <row r="21298" spans="1:12">
      <c r="A21298"/>
      <c r="B21298"/>
      <c r="C21298"/>
      <c r="D21298"/>
      <c r="E21298"/>
      <c r="F21298"/>
      <c r="G21298"/>
      <c r="H21298"/>
      <c r="I21298"/>
      <c r="J21298"/>
      <c r="K21298" s="2"/>
      <c r="L21298" s="60"/>
    </row>
    <row r="21299" spans="1:12">
      <c r="A21299"/>
      <c r="B21299"/>
      <c r="C21299"/>
      <c r="D21299"/>
      <c r="E21299"/>
      <c r="F21299"/>
      <c r="G21299"/>
      <c r="H21299"/>
      <c r="I21299"/>
      <c r="J21299"/>
      <c r="K21299" s="2"/>
      <c r="L21299" s="60"/>
    </row>
    <row r="21300" spans="1:12">
      <c r="A21300"/>
      <c r="B21300"/>
      <c r="C21300"/>
      <c r="D21300"/>
      <c r="E21300"/>
      <c r="F21300"/>
      <c r="G21300"/>
      <c r="H21300"/>
      <c r="I21300"/>
      <c r="J21300"/>
      <c r="K21300" s="2"/>
      <c r="L21300" s="60"/>
    </row>
    <row r="21301" spans="1:12">
      <c r="A21301"/>
      <c r="B21301"/>
      <c r="C21301"/>
      <c r="D21301"/>
      <c r="E21301"/>
      <c r="F21301"/>
      <c r="G21301"/>
      <c r="H21301"/>
      <c r="I21301"/>
      <c r="J21301"/>
      <c r="K21301" s="2"/>
      <c r="L21301" s="60"/>
    </row>
    <row r="21302" spans="1:12">
      <c r="A21302"/>
      <c r="B21302"/>
      <c r="C21302"/>
      <c r="D21302"/>
      <c r="E21302"/>
      <c r="F21302"/>
      <c r="G21302"/>
      <c r="H21302"/>
      <c r="I21302"/>
      <c r="J21302"/>
      <c r="K21302" s="2"/>
      <c r="L21302" s="60"/>
    </row>
    <row r="21303" spans="1:12">
      <c r="A21303"/>
      <c r="B21303"/>
      <c r="C21303"/>
      <c r="D21303"/>
      <c r="E21303"/>
      <c r="F21303"/>
      <c r="G21303"/>
      <c r="H21303"/>
      <c r="I21303"/>
      <c r="J21303"/>
      <c r="K21303" s="2"/>
      <c r="L21303" s="60"/>
    </row>
    <row r="21304" spans="1:12">
      <c r="A21304"/>
      <c r="B21304"/>
      <c r="C21304"/>
      <c r="D21304"/>
      <c r="E21304"/>
      <c r="F21304"/>
      <c r="G21304"/>
      <c r="H21304"/>
      <c r="I21304"/>
      <c r="J21304"/>
      <c r="K21304" s="2"/>
      <c r="L21304" s="60"/>
    </row>
    <row r="21305" spans="1:12">
      <c r="A21305"/>
      <c r="B21305"/>
      <c r="C21305"/>
      <c r="D21305"/>
      <c r="E21305"/>
      <c r="F21305"/>
      <c r="G21305"/>
      <c r="H21305"/>
      <c r="I21305"/>
      <c r="J21305"/>
      <c r="K21305" s="2"/>
      <c r="L21305" s="60"/>
    </row>
    <row r="21306" spans="1:12">
      <c r="A21306"/>
      <c r="B21306"/>
      <c r="C21306"/>
      <c r="D21306"/>
      <c r="E21306"/>
      <c r="F21306"/>
      <c r="G21306"/>
      <c r="H21306"/>
      <c r="I21306"/>
      <c r="J21306"/>
      <c r="K21306" s="2"/>
      <c r="L21306" s="60"/>
    </row>
    <row r="21307" spans="1:12">
      <c r="A21307"/>
      <c r="B21307"/>
      <c r="C21307"/>
      <c r="D21307"/>
      <c r="E21307"/>
      <c r="F21307"/>
      <c r="G21307"/>
      <c r="H21307"/>
      <c r="I21307"/>
      <c r="J21307"/>
      <c r="K21307" s="2"/>
      <c r="L21307" s="60"/>
    </row>
    <row r="21308" spans="1:12">
      <c r="A21308"/>
      <c r="B21308"/>
      <c r="C21308"/>
      <c r="D21308"/>
      <c r="E21308"/>
      <c r="F21308"/>
      <c r="G21308"/>
      <c r="H21308"/>
      <c r="I21308"/>
      <c r="J21308"/>
      <c r="K21308" s="2"/>
      <c r="L21308" s="60"/>
    </row>
    <row r="21309" spans="1:12">
      <c r="A21309"/>
      <c r="B21309"/>
      <c r="C21309"/>
      <c r="D21309"/>
      <c r="E21309"/>
      <c r="F21309"/>
      <c r="G21309"/>
      <c r="H21309"/>
      <c r="I21309"/>
      <c r="J21309"/>
      <c r="K21309" s="2"/>
      <c r="L21309" s="60"/>
    </row>
    <row r="21310" spans="1:12">
      <c r="A21310"/>
      <c r="B21310"/>
      <c r="C21310"/>
      <c r="D21310"/>
      <c r="E21310"/>
      <c r="F21310"/>
      <c r="G21310"/>
      <c r="H21310"/>
      <c r="I21310"/>
      <c r="J21310"/>
      <c r="K21310" s="2"/>
      <c r="L21310" s="60"/>
    </row>
    <row r="21311" spans="1:12">
      <c r="A21311"/>
      <c r="B21311"/>
      <c r="C21311"/>
      <c r="D21311"/>
      <c r="E21311"/>
      <c r="F21311"/>
      <c r="G21311"/>
      <c r="H21311"/>
      <c r="I21311"/>
      <c r="J21311"/>
      <c r="K21311" s="2"/>
      <c r="L21311" s="60"/>
    </row>
    <row r="21312" spans="1:12">
      <c r="A21312"/>
      <c r="B21312"/>
      <c r="C21312"/>
      <c r="D21312"/>
      <c r="E21312"/>
      <c r="F21312"/>
      <c r="G21312"/>
      <c r="H21312"/>
      <c r="I21312"/>
      <c r="J21312"/>
      <c r="K21312" s="2"/>
      <c r="L21312" s="60"/>
    </row>
    <row r="21313" spans="1:12">
      <c r="A21313"/>
      <c r="B21313"/>
      <c r="C21313"/>
      <c r="D21313"/>
      <c r="E21313"/>
      <c r="F21313"/>
      <c r="G21313"/>
      <c r="H21313"/>
      <c r="I21313"/>
      <c r="J21313"/>
      <c r="K21313" s="2"/>
      <c r="L21313" s="60"/>
    </row>
    <row r="21314" spans="1:12">
      <c r="A21314"/>
      <c r="B21314"/>
      <c r="C21314"/>
      <c r="D21314"/>
      <c r="E21314"/>
      <c r="F21314"/>
      <c r="G21314"/>
      <c r="H21314"/>
      <c r="I21314"/>
      <c r="J21314"/>
      <c r="K21314" s="2"/>
      <c r="L21314" s="60"/>
    </row>
    <row r="21315" spans="1:12">
      <c r="A21315"/>
      <c r="B21315"/>
      <c r="C21315"/>
      <c r="D21315"/>
      <c r="E21315"/>
      <c r="F21315"/>
      <c r="G21315"/>
      <c r="H21315"/>
      <c r="I21315"/>
      <c r="J21315"/>
      <c r="K21315" s="2"/>
      <c r="L21315" s="60"/>
    </row>
    <row r="21316" spans="1:12">
      <c r="A21316"/>
      <c r="B21316"/>
      <c r="C21316"/>
      <c r="D21316"/>
      <c r="E21316"/>
      <c r="F21316"/>
      <c r="G21316"/>
      <c r="H21316"/>
      <c r="I21316"/>
      <c r="J21316"/>
      <c r="K21316" s="2"/>
      <c r="L21316" s="60"/>
    </row>
    <row r="21317" spans="1:12">
      <c r="A21317"/>
      <c r="B21317"/>
      <c r="C21317"/>
      <c r="D21317"/>
      <c r="E21317"/>
      <c r="F21317"/>
      <c r="G21317"/>
      <c r="H21317"/>
      <c r="I21317"/>
      <c r="J21317"/>
      <c r="K21317" s="2"/>
      <c r="L21317" s="60"/>
    </row>
    <row r="21318" spans="1:12">
      <c r="A21318"/>
      <c r="B21318"/>
      <c r="C21318"/>
      <c r="D21318"/>
      <c r="E21318"/>
      <c r="F21318"/>
      <c r="G21318"/>
      <c r="H21318"/>
      <c r="I21318"/>
      <c r="J21318"/>
      <c r="K21318" s="2"/>
      <c r="L21318" s="60"/>
    </row>
    <row r="21319" spans="1:12">
      <c r="A21319"/>
      <c r="B21319"/>
      <c r="C21319"/>
      <c r="D21319"/>
      <c r="E21319"/>
      <c r="F21319"/>
      <c r="G21319"/>
      <c r="H21319"/>
      <c r="I21319"/>
      <c r="J21319"/>
      <c r="K21319" s="2"/>
      <c r="L21319" s="60"/>
    </row>
    <row r="21320" spans="1:12">
      <c r="A21320"/>
      <c r="B21320"/>
      <c r="C21320"/>
      <c r="D21320"/>
      <c r="E21320"/>
      <c r="F21320"/>
      <c r="G21320"/>
      <c r="H21320"/>
      <c r="I21320"/>
      <c r="J21320"/>
      <c r="K21320" s="2"/>
      <c r="L21320" s="60"/>
    </row>
    <row r="21321" spans="1:12">
      <c r="A21321"/>
      <c r="B21321"/>
      <c r="C21321"/>
      <c r="D21321"/>
      <c r="E21321"/>
      <c r="F21321"/>
      <c r="G21321"/>
      <c r="H21321"/>
      <c r="I21321"/>
      <c r="J21321"/>
      <c r="K21321" s="2"/>
      <c r="L21321" s="60"/>
    </row>
    <row r="21322" spans="1:12">
      <c r="A21322"/>
      <c r="B21322"/>
      <c r="C21322"/>
      <c r="D21322"/>
      <c r="E21322"/>
      <c r="F21322"/>
      <c r="G21322"/>
      <c r="H21322"/>
      <c r="I21322"/>
      <c r="J21322"/>
      <c r="K21322" s="2"/>
      <c r="L21322" s="60"/>
    </row>
    <row r="21323" spans="1:12">
      <c r="A21323"/>
      <c r="B21323"/>
      <c r="C21323"/>
      <c r="D21323"/>
      <c r="E21323"/>
      <c r="F21323"/>
      <c r="G21323"/>
      <c r="H21323"/>
      <c r="I21323"/>
      <c r="J21323"/>
      <c r="K21323" s="2"/>
      <c r="L21323" s="60"/>
    </row>
    <row r="21324" spans="1:12">
      <c r="A21324"/>
      <c r="B21324"/>
      <c r="C21324"/>
      <c r="D21324"/>
      <c r="E21324"/>
      <c r="F21324"/>
      <c r="G21324"/>
      <c r="H21324"/>
      <c r="I21324"/>
      <c r="J21324"/>
      <c r="K21324" s="2"/>
      <c r="L21324" s="60"/>
    </row>
    <row r="21325" spans="1:12">
      <c r="A21325"/>
      <c r="B21325"/>
      <c r="C21325"/>
      <c r="D21325"/>
      <c r="E21325"/>
      <c r="F21325"/>
      <c r="G21325"/>
      <c r="H21325"/>
      <c r="I21325"/>
      <c r="J21325"/>
      <c r="K21325" s="2"/>
      <c r="L21325" s="60"/>
    </row>
    <row r="21326" spans="1:12">
      <c r="A21326"/>
      <c r="B21326"/>
      <c r="C21326"/>
      <c r="D21326"/>
      <c r="E21326"/>
      <c r="F21326"/>
      <c r="G21326"/>
      <c r="H21326"/>
      <c r="I21326"/>
      <c r="J21326"/>
      <c r="K21326" s="2"/>
      <c r="L21326" s="60"/>
    </row>
    <row r="21327" spans="1:12">
      <c r="A21327"/>
      <c r="B21327"/>
      <c r="C21327"/>
      <c r="D21327"/>
      <c r="E21327"/>
      <c r="F21327"/>
      <c r="G21327"/>
      <c r="H21327"/>
      <c r="I21327"/>
      <c r="J21327"/>
      <c r="K21327" s="2"/>
      <c r="L21327" s="60"/>
    </row>
    <row r="21328" spans="1:12">
      <c r="A21328"/>
      <c r="B21328"/>
      <c r="C21328"/>
      <c r="D21328"/>
      <c r="E21328"/>
      <c r="F21328"/>
      <c r="G21328"/>
      <c r="H21328"/>
      <c r="I21328"/>
      <c r="J21328"/>
      <c r="K21328" s="2"/>
      <c r="L21328" s="60"/>
    </row>
    <row r="21329" spans="1:12">
      <c r="A21329"/>
      <c r="B21329"/>
      <c r="C21329"/>
      <c r="D21329"/>
      <c r="E21329"/>
      <c r="F21329"/>
      <c r="G21329"/>
      <c r="H21329"/>
      <c r="I21329"/>
      <c r="J21329"/>
      <c r="K21329" s="2"/>
      <c r="L21329" s="60"/>
    </row>
    <row r="21330" spans="1:12">
      <c r="A21330"/>
      <c r="B21330"/>
      <c r="C21330"/>
      <c r="D21330"/>
      <c r="E21330"/>
      <c r="F21330"/>
      <c r="G21330"/>
      <c r="H21330"/>
      <c r="I21330"/>
      <c r="J21330"/>
      <c r="K21330" s="2"/>
      <c r="L21330" s="60"/>
    </row>
    <row r="21331" spans="1:12">
      <c r="A21331"/>
      <c r="B21331"/>
      <c r="C21331"/>
      <c r="D21331"/>
      <c r="E21331"/>
      <c r="F21331"/>
      <c r="G21331"/>
      <c r="H21331"/>
      <c r="I21331"/>
      <c r="J21331"/>
      <c r="K21331" s="2"/>
      <c r="L21331" s="60"/>
    </row>
    <row r="21332" spans="1:12">
      <c r="A21332"/>
      <c r="B21332"/>
      <c r="C21332"/>
      <c r="D21332"/>
      <c r="E21332"/>
      <c r="F21332"/>
      <c r="G21332"/>
      <c r="H21332"/>
      <c r="I21332"/>
      <c r="J21332"/>
      <c r="K21332" s="2"/>
      <c r="L21332" s="60"/>
    </row>
    <row r="21333" spans="1:12">
      <c r="A21333"/>
      <c r="B21333"/>
      <c r="C21333"/>
      <c r="D21333"/>
      <c r="E21333"/>
      <c r="F21333"/>
      <c r="G21333"/>
      <c r="H21333"/>
      <c r="I21333"/>
      <c r="J21333"/>
      <c r="K21333" s="2"/>
      <c r="L21333" s="60"/>
    </row>
    <row r="21334" spans="1:12">
      <c r="A21334"/>
      <c r="B21334"/>
      <c r="C21334"/>
      <c r="D21334"/>
      <c r="E21334"/>
      <c r="F21334"/>
      <c r="G21334"/>
      <c r="H21334"/>
      <c r="I21334"/>
      <c r="J21334"/>
      <c r="K21334" s="2"/>
      <c r="L21334" s="60"/>
    </row>
    <row r="21335" spans="1:12">
      <c r="A21335"/>
      <c r="B21335"/>
      <c r="C21335"/>
      <c r="D21335"/>
      <c r="E21335"/>
      <c r="F21335"/>
      <c r="G21335"/>
      <c r="H21335"/>
      <c r="I21335"/>
      <c r="J21335"/>
      <c r="K21335" s="2"/>
      <c r="L21335" s="60"/>
    </row>
    <row r="21336" spans="1:12">
      <c r="A21336"/>
      <c r="B21336"/>
      <c r="C21336"/>
      <c r="D21336"/>
      <c r="E21336"/>
      <c r="F21336"/>
      <c r="G21336"/>
      <c r="H21336"/>
      <c r="I21336"/>
      <c r="J21336"/>
      <c r="K21336" s="2"/>
      <c r="L21336" s="60"/>
    </row>
    <row r="21337" spans="1:12">
      <c r="A21337"/>
      <c r="B21337"/>
      <c r="C21337"/>
      <c r="D21337"/>
      <c r="E21337"/>
      <c r="F21337"/>
      <c r="G21337"/>
      <c r="H21337"/>
      <c r="I21337"/>
      <c r="J21337"/>
      <c r="K21337" s="2"/>
      <c r="L21337" s="60"/>
    </row>
    <row r="21338" spans="1:12">
      <c r="A21338"/>
      <c r="B21338"/>
      <c r="C21338"/>
      <c r="D21338"/>
      <c r="E21338"/>
      <c r="F21338"/>
      <c r="G21338"/>
      <c r="H21338"/>
      <c r="I21338"/>
      <c r="J21338"/>
      <c r="K21338" s="2"/>
      <c r="L21338" s="60"/>
    </row>
    <row r="21339" spans="1:12">
      <c r="A21339"/>
      <c r="B21339"/>
      <c r="C21339"/>
      <c r="D21339"/>
      <c r="E21339"/>
      <c r="F21339"/>
      <c r="G21339"/>
      <c r="H21339"/>
      <c r="I21339"/>
      <c r="J21339"/>
      <c r="K21339" s="2"/>
      <c r="L21339" s="60"/>
    </row>
    <row r="21340" spans="1:12">
      <c r="A21340"/>
      <c r="B21340"/>
      <c r="C21340"/>
      <c r="D21340"/>
      <c r="E21340"/>
      <c r="F21340"/>
      <c r="G21340"/>
      <c r="H21340"/>
      <c r="I21340"/>
      <c r="J21340"/>
      <c r="K21340" s="2"/>
      <c r="L21340" s="60"/>
    </row>
    <row r="21341" spans="1:12">
      <c r="A21341"/>
      <c r="B21341"/>
      <c r="C21341"/>
      <c r="D21341"/>
      <c r="E21341"/>
      <c r="F21341"/>
      <c r="G21341"/>
      <c r="H21341"/>
      <c r="I21341"/>
      <c r="J21341"/>
      <c r="K21341" s="2"/>
      <c r="L21341" s="60"/>
    </row>
    <row r="21342" spans="1:12">
      <c r="A21342"/>
      <c r="B21342"/>
      <c r="C21342"/>
      <c r="D21342"/>
      <c r="E21342"/>
      <c r="F21342"/>
      <c r="G21342"/>
      <c r="H21342"/>
      <c r="I21342"/>
      <c r="J21342"/>
      <c r="K21342" s="2"/>
      <c r="L21342" s="60"/>
    </row>
    <row r="21343" spans="1:12">
      <c r="A21343"/>
      <c r="B21343"/>
      <c r="C21343"/>
      <c r="D21343"/>
      <c r="E21343"/>
      <c r="F21343"/>
      <c r="G21343"/>
      <c r="H21343"/>
      <c r="I21343"/>
      <c r="J21343"/>
      <c r="K21343" s="2"/>
      <c r="L21343" s="60"/>
    </row>
    <row r="21344" spans="1:12">
      <c r="A21344"/>
      <c r="B21344"/>
      <c r="C21344"/>
      <c r="D21344"/>
      <c r="E21344"/>
      <c r="F21344"/>
      <c r="G21344"/>
      <c r="H21344"/>
      <c r="I21344"/>
      <c r="J21344"/>
      <c r="K21344" s="2"/>
      <c r="L21344" s="60"/>
    </row>
    <row r="21345" spans="1:12">
      <c r="A21345"/>
      <c r="B21345"/>
      <c r="C21345"/>
      <c r="D21345"/>
      <c r="E21345"/>
      <c r="F21345"/>
      <c r="G21345"/>
      <c r="H21345"/>
      <c r="I21345"/>
      <c r="J21345"/>
      <c r="K21345" s="2"/>
      <c r="L21345" s="60"/>
    </row>
    <row r="21346" spans="1:12">
      <c r="A21346"/>
      <c r="B21346"/>
      <c r="C21346"/>
      <c r="D21346"/>
      <c r="E21346"/>
      <c r="F21346"/>
      <c r="G21346"/>
      <c r="H21346"/>
      <c r="I21346"/>
      <c r="J21346"/>
      <c r="K21346" s="2"/>
      <c r="L21346" s="60"/>
    </row>
    <row r="21347" spans="1:12">
      <c r="A21347"/>
      <c r="B21347"/>
      <c r="C21347"/>
      <c r="D21347"/>
      <c r="E21347"/>
      <c r="F21347"/>
      <c r="G21347"/>
      <c r="H21347"/>
      <c r="I21347"/>
      <c r="J21347"/>
      <c r="K21347" s="2"/>
      <c r="L21347" s="60"/>
    </row>
    <row r="21348" spans="1:12">
      <c r="A21348"/>
      <c r="B21348"/>
      <c r="C21348"/>
      <c r="D21348"/>
      <c r="E21348"/>
      <c r="F21348"/>
      <c r="G21348"/>
      <c r="H21348"/>
      <c r="I21348"/>
      <c r="J21348"/>
      <c r="K21348" s="2"/>
      <c r="L21348" s="60"/>
    </row>
    <row r="21349" spans="1:12">
      <c r="A21349"/>
      <c r="B21349"/>
      <c r="C21349"/>
      <c r="D21349"/>
      <c r="E21349"/>
      <c r="F21349"/>
      <c r="G21349"/>
      <c r="H21349"/>
      <c r="I21349"/>
      <c r="J21349"/>
      <c r="K21349" s="2"/>
      <c r="L21349" s="60"/>
    </row>
    <row r="21350" spans="1:12">
      <c r="A21350"/>
      <c r="B21350"/>
      <c r="C21350"/>
      <c r="D21350"/>
      <c r="E21350"/>
      <c r="F21350"/>
      <c r="G21350"/>
      <c r="H21350"/>
      <c r="I21350"/>
      <c r="J21350"/>
      <c r="K21350" s="2"/>
      <c r="L21350" s="60"/>
    </row>
    <row r="21351" spans="1:12">
      <c r="A21351"/>
      <c r="B21351"/>
      <c r="C21351"/>
      <c r="D21351"/>
      <c r="E21351"/>
      <c r="F21351"/>
      <c r="G21351"/>
      <c r="H21351"/>
      <c r="I21351"/>
      <c r="J21351"/>
      <c r="K21351" s="2"/>
      <c r="L21351" s="60"/>
    </row>
    <row r="21352" spans="1:12">
      <c r="A21352"/>
      <c r="B21352"/>
      <c r="C21352"/>
      <c r="D21352"/>
      <c r="E21352"/>
      <c r="F21352"/>
      <c r="G21352"/>
      <c r="H21352"/>
      <c r="I21352"/>
      <c r="J21352"/>
      <c r="K21352" s="2"/>
      <c r="L21352" s="60"/>
    </row>
    <row r="21353" spans="1:12">
      <c r="A21353"/>
      <c r="B21353"/>
      <c r="C21353"/>
      <c r="D21353"/>
      <c r="E21353"/>
      <c r="F21353"/>
      <c r="G21353"/>
      <c r="H21353"/>
      <c r="I21353"/>
      <c r="J21353"/>
      <c r="K21353" s="2"/>
      <c r="L21353" s="60"/>
    </row>
    <row r="21354" spans="1:12">
      <c r="A21354"/>
      <c r="B21354"/>
      <c r="C21354"/>
      <c r="D21354"/>
      <c r="E21354"/>
      <c r="F21354"/>
      <c r="G21354"/>
      <c r="H21354"/>
      <c r="I21354"/>
      <c r="J21354"/>
      <c r="K21354" s="2"/>
      <c r="L21354" s="60"/>
    </row>
    <row r="21355" spans="1:12">
      <c r="A21355"/>
      <c r="B21355"/>
      <c r="C21355"/>
      <c r="D21355"/>
      <c r="E21355"/>
      <c r="F21355"/>
      <c r="G21355"/>
      <c r="H21355"/>
      <c r="I21355"/>
      <c r="J21355"/>
      <c r="K21355" s="2"/>
      <c r="L21355" s="60"/>
    </row>
    <row r="21356" spans="1:12">
      <c r="A21356"/>
      <c r="B21356"/>
      <c r="C21356"/>
      <c r="D21356"/>
      <c r="E21356"/>
      <c r="F21356"/>
      <c r="G21356"/>
      <c r="H21356"/>
      <c r="I21356"/>
      <c r="J21356"/>
      <c r="K21356" s="2"/>
      <c r="L21356" s="60"/>
    </row>
    <row r="21357" spans="1:12">
      <c r="A21357"/>
      <c r="B21357"/>
      <c r="C21357"/>
      <c r="D21357"/>
      <c r="E21357"/>
      <c r="F21357"/>
      <c r="G21357"/>
      <c r="H21357"/>
      <c r="I21357"/>
      <c r="J21357"/>
      <c r="K21357" s="2"/>
      <c r="L21357" s="60"/>
    </row>
    <row r="21358" spans="1:12">
      <c r="A21358"/>
      <c r="B21358"/>
      <c r="C21358"/>
      <c r="D21358"/>
      <c r="E21358"/>
      <c r="F21358"/>
      <c r="G21358"/>
      <c r="H21358"/>
      <c r="I21358"/>
      <c r="J21358"/>
      <c r="K21358" s="2"/>
      <c r="L21358" s="60"/>
    </row>
    <row r="21359" spans="1:12">
      <c r="A21359"/>
      <c r="B21359"/>
      <c r="C21359"/>
      <c r="D21359"/>
      <c r="E21359"/>
      <c r="F21359"/>
      <c r="G21359"/>
      <c r="H21359"/>
      <c r="I21359"/>
      <c r="J21359"/>
      <c r="K21359" s="2"/>
      <c r="L21359" s="60"/>
    </row>
    <row r="21360" spans="1:12">
      <c r="A21360"/>
      <c r="B21360"/>
      <c r="C21360"/>
      <c r="D21360"/>
      <c r="E21360"/>
      <c r="F21360"/>
      <c r="G21360"/>
      <c r="H21360"/>
      <c r="I21360"/>
      <c r="J21360"/>
      <c r="K21360" s="2"/>
      <c r="L21360" s="60"/>
    </row>
    <row r="21361" spans="1:12">
      <c r="A21361"/>
      <c r="B21361"/>
      <c r="C21361"/>
      <c r="D21361"/>
      <c r="E21361"/>
      <c r="F21361"/>
      <c r="G21361"/>
      <c r="H21361"/>
      <c r="I21361"/>
      <c r="J21361"/>
      <c r="K21361" s="2"/>
      <c r="L21361" s="60"/>
    </row>
    <row r="21362" spans="1:12">
      <c r="A21362"/>
      <c r="B21362"/>
      <c r="C21362"/>
      <c r="D21362"/>
      <c r="E21362"/>
      <c r="F21362"/>
      <c r="G21362"/>
      <c r="H21362"/>
      <c r="I21362"/>
      <c r="J21362"/>
      <c r="K21362" s="2"/>
      <c r="L21362" s="60"/>
    </row>
    <row r="21363" spans="1:12">
      <c r="A21363"/>
      <c r="B21363"/>
      <c r="C21363"/>
      <c r="D21363"/>
      <c r="E21363"/>
      <c r="F21363"/>
      <c r="G21363"/>
      <c r="H21363"/>
      <c r="I21363"/>
      <c r="J21363"/>
      <c r="K21363" s="2"/>
      <c r="L21363" s="60"/>
    </row>
    <row r="21364" spans="1:12">
      <c r="A21364"/>
      <c r="B21364"/>
      <c r="C21364"/>
      <c r="D21364"/>
      <c r="E21364"/>
      <c r="F21364"/>
      <c r="G21364"/>
      <c r="H21364"/>
      <c r="I21364"/>
      <c r="J21364"/>
      <c r="K21364" s="2"/>
      <c r="L21364" s="60"/>
    </row>
    <row r="21365" spans="1:12">
      <c r="A21365"/>
      <c r="B21365"/>
      <c r="C21365"/>
      <c r="D21365"/>
      <c r="E21365"/>
      <c r="F21365"/>
      <c r="G21365"/>
      <c r="H21365"/>
      <c r="I21365"/>
      <c r="J21365"/>
      <c r="K21365" s="2"/>
      <c r="L21365" s="60"/>
    </row>
    <row r="21366" spans="1:12">
      <c r="A21366"/>
      <c r="B21366"/>
      <c r="C21366"/>
      <c r="D21366"/>
      <c r="E21366"/>
      <c r="F21366"/>
      <c r="G21366"/>
      <c r="H21366"/>
      <c r="I21366"/>
      <c r="J21366"/>
      <c r="K21366" s="2"/>
      <c r="L21366" s="60"/>
    </row>
    <row r="21367" spans="1:12">
      <c r="A21367"/>
      <c r="B21367"/>
      <c r="C21367"/>
      <c r="D21367"/>
      <c r="E21367"/>
      <c r="F21367"/>
      <c r="G21367"/>
      <c r="H21367"/>
      <c r="I21367"/>
      <c r="J21367"/>
      <c r="K21367" s="2"/>
      <c r="L21367" s="60"/>
    </row>
    <row r="21368" spans="1:12">
      <c r="A21368"/>
      <c r="B21368"/>
      <c r="C21368"/>
      <c r="D21368"/>
      <c r="E21368"/>
      <c r="F21368"/>
      <c r="G21368"/>
      <c r="H21368"/>
      <c r="I21368"/>
      <c r="J21368"/>
      <c r="K21368" s="2"/>
      <c r="L21368" s="60"/>
    </row>
    <row r="21369" spans="1:12">
      <c r="A21369"/>
      <c r="B21369"/>
      <c r="C21369"/>
      <c r="D21369"/>
      <c r="E21369"/>
      <c r="F21369"/>
      <c r="G21369"/>
      <c r="H21369"/>
      <c r="I21369"/>
      <c r="J21369"/>
      <c r="K21369" s="2"/>
      <c r="L21369" s="60"/>
    </row>
    <row r="21370" spans="1:12">
      <c r="A21370"/>
      <c r="B21370"/>
      <c r="C21370"/>
      <c r="D21370"/>
      <c r="E21370"/>
      <c r="F21370"/>
      <c r="G21370"/>
      <c r="H21370"/>
      <c r="I21370"/>
      <c r="J21370"/>
      <c r="K21370" s="2"/>
      <c r="L21370" s="60"/>
    </row>
    <row r="21371" spans="1:12">
      <c r="A21371"/>
      <c r="B21371"/>
      <c r="C21371"/>
      <c r="D21371"/>
      <c r="E21371"/>
      <c r="F21371"/>
      <c r="G21371"/>
      <c r="H21371"/>
      <c r="I21371"/>
      <c r="J21371"/>
      <c r="K21371" s="2"/>
      <c r="L21371" s="60"/>
    </row>
    <row r="21372" spans="1:12">
      <c r="A21372"/>
      <c r="B21372"/>
      <c r="C21372"/>
      <c r="D21372"/>
      <c r="E21372"/>
      <c r="F21372"/>
      <c r="G21372"/>
      <c r="H21372"/>
      <c r="I21372"/>
      <c r="J21372"/>
      <c r="K21372" s="2"/>
      <c r="L21372" s="60"/>
    </row>
    <row r="21373" spans="1:12">
      <c r="A21373"/>
      <c r="B21373"/>
      <c r="C21373"/>
      <c r="D21373"/>
      <c r="E21373"/>
      <c r="F21373"/>
      <c r="G21373"/>
      <c r="H21373"/>
      <c r="I21373"/>
      <c r="J21373"/>
      <c r="K21373" s="2"/>
      <c r="L21373" s="60"/>
    </row>
    <row r="21374" spans="1:12">
      <c r="A21374"/>
      <c r="B21374"/>
      <c r="C21374"/>
      <c r="D21374"/>
      <c r="E21374"/>
      <c r="F21374"/>
      <c r="G21374"/>
      <c r="H21374"/>
      <c r="I21374"/>
      <c r="J21374"/>
      <c r="K21374" s="2"/>
      <c r="L21374" s="60"/>
    </row>
    <row r="21375" spans="1:12">
      <c r="A21375"/>
      <c r="B21375"/>
      <c r="C21375"/>
      <c r="D21375"/>
      <c r="E21375"/>
      <c r="F21375"/>
      <c r="G21375"/>
      <c r="H21375"/>
      <c r="I21375"/>
      <c r="J21375"/>
      <c r="K21375" s="2"/>
      <c r="L21375" s="60"/>
    </row>
    <row r="21376" spans="1:12">
      <c r="A21376"/>
      <c r="B21376"/>
      <c r="C21376"/>
      <c r="D21376"/>
      <c r="E21376"/>
      <c r="F21376"/>
      <c r="G21376"/>
      <c r="H21376"/>
      <c r="I21376"/>
      <c r="J21376"/>
      <c r="K21376" s="2"/>
      <c r="L21376" s="60"/>
    </row>
    <row r="21377" spans="1:12">
      <c r="A21377"/>
      <c r="B21377"/>
      <c r="C21377"/>
      <c r="D21377"/>
      <c r="E21377"/>
      <c r="F21377"/>
      <c r="G21377"/>
      <c r="H21377"/>
      <c r="I21377"/>
      <c r="J21377"/>
      <c r="K21377" s="2"/>
      <c r="L21377" s="60"/>
    </row>
    <row r="21378" spans="1:12">
      <c r="A21378"/>
      <c r="B21378"/>
      <c r="C21378"/>
      <c r="D21378"/>
      <c r="E21378"/>
      <c r="F21378"/>
      <c r="G21378"/>
      <c r="H21378"/>
      <c r="I21378"/>
      <c r="J21378"/>
      <c r="K21378" s="2"/>
      <c r="L21378" s="60"/>
    </row>
    <row r="21379" spans="1:12">
      <c r="A21379"/>
      <c r="B21379"/>
      <c r="C21379"/>
      <c r="D21379"/>
      <c r="E21379"/>
      <c r="F21379"/>
      <c r="G21379"/>
      <c r="H21379"/>
      <c r="I21379"/>
      <c r="J21379"/>
      <c r="K21379" s="2"/>
      <c r="L21379" s="60"/>
    </row>
    <row r="21380" spans="1:12">
      <c r="A21380"/>
      <c r="B21380"/>
      <c r="C21380"/>
      <c r="D21380"/>
      <c r="E21380"/>
      <c r="F21380"/>
      <c r="G21380"/>
      <c r="H21380"/>
      <c r="I21380"/>
      <c r="J21380"/>
      <c r="K21380" s="2"/>
      <c r="L21380" s="60"/>
    </row>
    <row r="21381" spans="1:12">
      <c r="A21381"/>
      <c r="B21381"/>
      <c r="C21381"/>
      <c r="D21381"/>
      <c r="E21381"/>
      <c r="F21381"/>
      <c r="G21381"/>
      <c r="H21381"/>
      <c r="I21381"/>
      <c r="J21381"/>
      <c r="K21381" s="2"/>
      <c r="L21381" s="60"/>
    </row>
    <row r="21382" spans="1:12">
      <c r="A21382"/>
      <c r="B21382"/>
      <c r="C21382"/>
      <c r="D21382"/>
      <c r="E21382"/>
      <c r="F21382"/>
      <c r="G21382"/>
      <c r="H21382"/>
      <c r="I21382"/>
      <c r="J21382"/>
      <c r="K21382" s="2"/>
      <c r="L21382" s="60"/>
    </row>
    <row r="21383" spans="1:12">
      <c r="A21383"/>
      <c r="B21383"/>
      <c r="C21383"/>
      <c r="D21383"/>
      <c r="E21383"/>
      <c r="F21383"/>
      <c r="G21383"/>
      <c r="H21383"/>
      <c r="I21383"/>
      <c r="J21383"/>
      <c r="K21383" s="2"/>
      <c r="L21383" s="60"/>
    </row>
    <row r="21384" spans="1:12">
      <c r="A21384"/>
      <c r="B21384"/>
      <c r="C21384"/>
      <c r="D21384"/>
      <c r="E21384"/>
      <c r="F21384"/>
      <c r="G21384"/>
      <c r="H21384"/>
      <c r="I21384"/>
      <c r="J21384"/>
      <c r="K21384" s="2"/>
      <c r="L21384" s="60"/>
    </row>
    <row r="21385" spans="1:12">
      <c r="A21385"/>
      <c r="B21385"/>
      <c r="C21385"/>
      <c r="D21385"/>
      <c r="E21385"/>
      <c r="F21385"/>
      <c r="G21385"/>
      <c r="H21385"/>
      <c r="I21385"/>
      <c r="J21385"/>
      <c r="K21385" s="2"/>
      <c r="L21385" s="60"/>
    </row>
    <row r="21386" spans="1:12">
      <c r="A21386"/>
      <c r="B21386"/>
      <c r="C21386"/>
      <c r="D21386"/>
      <c r="E21386"/>
      <c r="F21386"/>
      <c r="G21386"/>
      <c r="H21386"/>
      <c r="I21386"/>
      <c r="J21386"/>
      <c r="K21386" s="2"/>
      <c r="L21386" s="60"/>
    </row>
    <row r="21387" spans="1:12">
      <c r="A21387"/>
      <c r="B21387"/>
      <c r="C21387"/>
      <c r="D21387"/>
      <c r="E21387"/>
      <c r="F21387"/>
      <c r="G21387"/>
      <c r="H21387"/>
      <c r="I21387"/>
      <c r="J21387"/>
      <c r="K21387" s="2"/>
      <c r="L21387" s="60"/>
    </row>
    <row r="21388" spans="1:12">
      <c r="A21388"/>
      <c r="B21388"/>
      <c r="C21388"/>
      <c r="D21388"/>
      <c r="E21388"/>
      <c r="F21388"/>
      <c r="G21388"/>
      <c r="H21388"/>
      <c r="I21388"/>
      <c r="J21388"/>
      <c r="K21388" s="2"/>
      <c r="L21388" s="60"/>
    </row>
    <row r="21389" spans="1:12">
      <c r="A21389"/>
      <c r="B21389"/>
      <c r="C21389"/>
      <c r="D21389"/>
      <c r="E21389"/>
      <c r="F21389"/>
      <c r="G21389"/>
      <c r="H21389"/>
      <c r="I21389"/>
      <c r="J21389"/>
      <c r="K21389" s="2"/>
      <c r="L21389" s="60"/>
    </row>
    <row r="21390" spans="1:12">
      <c r="A21390"/>
      <c r="B21390"/>
      <c r="C21390"/>
      <c r="D21390"/>
      <c r="E21390"/>
      <c r="F21390"/>
      <c r="G21390"/>
      <c r="H21390"/>
      <c r="I21390"/>
      <c r="J21390"/>
      <c r="K21390" s="2"/>
      <c r="L21390" s="60"/>
    </row>
    <row r="21391" spans="1:12">
      <c r="A21391"/>
      <c r="B21391"/>
      <c r="C21391"/>
      <c r="D21391"/>
      <c r="E21391"/>
      <c r="F21391"/>
      <c r="G21391"/>
      <c r="H21391"/>
      <c r="I21391"/>
      <c r="J21391"/>
      <c r="K21391" s="2"/>
      <c r="L21391" s="60"/>
    </row>
    <row r="21392" spans="1:12">
      <c r="A21392"/>
      <c r="B21392"/>
      <c r="C21392"/>
      <c r="D21392"/>
      <c r="E21392"/>
      <c r="F21392"/>
      <c r="G21392"/>
      <c r="H21392"/>
      <c r="I21392"/>
      <c r="J21392"/>
      <c r="K21392" s="2"/>
      <c r="L21392" s="60"/>
    </row>
    <row r="21393" spans="1:12">
      <c r="A21393"/>
      <c r="B21393"/>
      <c r="C21393"/>
      <c r="D21393"/>
      <c r="E21393"/>
      <c r="F21393"/>
      <c r="G21393"/>
      <c r="H21393"/>
      <c r="I21393"/>
      <c r="J21393"/>
      <c r="K21393" s="2"/>
      <c r="L21393" s="60"/>
    </row>
    <row r="21394" spans="1:12">
      <c r="A21394"/>
      <c r="B21394"/>
      <c r="C21394"/>
      <c r="D21394"/>
      <c r="E21394"/>
      <c r="F21394"/>
      <c r="G21394"/>
      <c r="H21394"/>
      <c r="I21394"/>
      <c r="J21394"/>
      <c r="K21394" s="2"/>
      <c r="L21394" s="60"/>
    </row>
    <row r="21395" spans="1:12">
      <c r="A21395"/>
      <c r="B21395"/>
      <c r="C21395"/>
      <c r="D21395"/>
      <c r="E21395"/>
      <c r="F21395"/>
      <c r="G21395"/>
      <c r="H21395"/>
      <c r="I21395"/>
      <c r="J21395"/>
      <c r="K21395" s="2"/>
      <c r="L21395" s="60"/>
    </row>
    <row r="21396" spans="1:12">
      <c r="A21396"/>
      <c r="B21396"/>
      <c r="C21396"/>
      <c r="D21396"/>
      <c r="E21396"/>
      <c r="F21396"/>
      <c r="G21396"/>
      <c r="H21396"/>
      <c r="I21396"/>
      <c r="J21396"/>
      <c r="K21396" s="2"/>
      <c r="L21396" s="60"/>
    </row>
    <row r="21397" spans="1:12">
      <c r="A21397"/>
      <c r="B21397"/>
      <c r="C21397"/>
      <c r="D21397"/>
      <c r="E21397"/>
      <c r="F21397"/>
      <c r="G21397"/>
      <c r="H21397"/>
      <c r="I21397"/>
      <c r="J21397"/>
      <c r="K21397" s="2"/>
      <c r="L21397" s="60"/>
    </row>
    <row r="21398" spans="1:12">
      <c r="A21398"/>
      <c r="B21398"/>
      <c r="C21398"/>
      <c r="D21398"/>
      <c r="E21398"/>
      <c r="F21398"/>
      <c r="G21398"/>
      <c r="H21398"/>
      <c r="I21398"/>
      <c r="J21398"/>
      <c r="K21398" s="2"/>
      <c r="L21398" s="60"/>
    </row>
    <row r="21399" spans="1:12">
      <c r="A21399"/>
      <c r="B21399"/>
      <c r="C21399"/>
      <c r="D21399"/>
      <c r="E21399"/>
      <c r="F21399"/>
      <c r="G21399"/>
      <c r="H21399"/>
      <c r="I21399"/>
      <c r="J21399"/>
      <c r="K21399" s="2"/>
      <c r="L21399" s="60"/>
    </row>
    <row r="21400" spans="1:12">
      <c r="A21400"/>
      <c r="B21400"/>
      <c r="C21400"/>
      <c r="D21400"/>
      <c r="E21400"/>
      <c r="F21400"/>
      <c r="G21400"/>
      <c r="H21400"/>
      <c r="I21400"/>
      <c r="J21400"/>
      <c r="K21400" s="2"/>
      <c r="L21400" s="60"/>
    </row>
    <row r="21401" spans="1:12">
      <c r="A21401"/>
      <c r="B21401"/>
      <c r="C21401"/>
      <c r="D21401"/>
      <c r="E21401"/>
      <c r="F21401"/>
      <c r="G21401"/>
      <c r="H21401"/>
      <c r="I21401"/>
      <c r="J21401"/>
      <c r="K21401" s="2"/>
      <c r="L21401" s="60"/>
    </row>
    <row r="21402" spans="1:12">
      <c r="A21402"/>
      <c r="B21402"/>
      <c r="C21402"/>
      <c r="D21402"/>
      <c r="E21402"/>
      <c r="F21402"/>
      <c r="G21402"/>
      <c r="H21402"/>
      <c r="I21402"/>
      <c r="J21402"/>
      <c r="K21402" s="2"/>
      <c r="L21402" s="60"/>
    </row>
    <row r="21403" spans="1:12">
      <c r="A21403"/>
      <c r="B21403"/>
      <c r="C21403"/>
      <c r="D21403"/>
      <c r="E21403"/>
      <c r="F21403"/>
      <c r="G21403"/>
      <c r="H21403"/>
      <c r="I21403"/>
      <c r="J21403"/>
      <c r="K21403" s="2"/>
      <c r="L21403" s="60"/>
    </row>
    <row r="21404" spans="1:12">
      <c r="A21404"/>
      <c r="B21404"/>
      <c r="C21404"/>
      <c r="D21404"/>
      <c r="E21404"/>
      <c r="F21404"/>
      <c r="G21404"/>
      <c r="H21404"/>
      <c r="I21404"/>
      <c r="J21404"/>
      <c r="K21404" s="2"/>
      <c r="L21404" s="60"/>
    </row>
    <row r="21405" spans="1:12">
      <c r="A21405"/>
      <c r="B21405"/>
      <c r="C21405"/>
      <c r="D21405"/>
      <c r="E21405"/>
      <c r="F21405"/>
      <c r="G21405"/>
      <c r="H21405"/>
      <c r="I21405"/>
      <c r="J21405"/>
      <c r="K21405" s="2"/>
      <c r="L21405" s="60"/>
    </row>
    <row r="21406" spans="1:12">
      <c r="A21406"/>
      <c r="B21406"/>
      <c r="C21406"/>
      <c r="D21406"/>
      <c r="E21406"/>
      <c r="F21406"/>
      <c r="G21406"/>
      <c r="H21406"/>
      <c r="I21406"/>
      <c r="J21406"/>
      <c r="K21406" s="2"/>
      <c r="L21406" s="60"/>
    </row>
    <row r="21407" spans="1:12">
      <c r="A21407"/>
      <c r="B21407"/>
      <c r="C21407"/>
      <c r="D21407"/>
      <c r="E21407"/>
      <c r="F21407"/>
      <c r="G21407"/>
      <c r="H21407"/>
      <c r="I21407"/>
      <c r="J21407"/>
      <c r="K21407" s="2"/>
      <c r="L21407" s="60"/>
    </row>
    <row r="21408" spans="1:12">
      <c r="A21408"/>
      <c r="B21408"/>
      <c r="C21408"/>
      <c r="D21408"/>
      <c r="E21408"/>
      <c r="F21408"/>
      <c r="G21408"/>
      <c r="H21408"/>
      <c r="I21408"/>
      <c r="J21408"/>
      <c r="K21408" s="2"/>
      <c r="L21408" s="60"/>
    </row>
    <row r="21409" spans="1:12">
      <c r="A21409"/>
      <c r="B21409"/>
      <c r="C21409"/>
      <c r="D21409"/>
      <c r="E21409"/>
      <c r="F21409"/>
      <c r="G21409"/>
      <c r="H21409"/>
      <c r="I21409"/>
      <c r="J21409"/>
      <c r="K21409" s="2"/>
      <c r="L21409" s="60"/>
    </row>
    <row r="21410" spans="1:12">
      <c r="A21410"/>
      <c r="B21410"/>
      <c r="C21410"/>
      <c r="D21410"/>
      <c r="E21410"/>
      <c r="F21410"/>
      <c r="G21410"/>
      <c r="H21410"/>
      <c r="I21410"/>
      <c r="J21410"/>
      <c r="K21410" s="2"/>
      <c r="L21410" s="60"/>
    </row>
    <row r="21411" spans="1:12">
      <c r="A21411"/>
      <c r="B21411"/>
      <c r="C21411"/>
      <c r="D21411"/>
      <c r="E21411"/>
      <c r="F21411"/>
      <c r="G21411"/>
      <c r="H21411"/>
      <c r="I21411"/>
      <c r="J21411"/>
      <c r="K21411" s="2"/>
      <c r="L21411" s="60"/>
    </row>
    <row r="21412" spans="1:12">
      <c r="A21412"/>
      <c r="B21412"/>
      <c r="C21412"/>
      <c r="D21412"/>
      <c r="E21412"/>
      <c r="F21412"/>
      <c r="G21412"/>
      <c r="H21412"/>
      <c r="I21412"/>
      <c r="J21412"/>
      <c r="K21412" s="2"/>
      <c r="L21412" s="60"/>
    </row>
    <row r="21413" spans="1:12">
      <c r="A21413"/>
      <c r="B21413"/>
      <c r="C21413"/>
      <c r="D21413"/>
      <c r="E21413"/>
      <c r="F21413"/>
      <c r="G21413"/>
      <c r="H21413"/>
      <c r="I21413"/>
      <c r="J21413"/>
      <c r="K21413" s="2"/>
      <c r="L21413" s="60"/>
    </row>
    <row r="21414" spans="1:12">
      <c r="A21414"/>
      <c r="B21414"/>
      <c r="C21414"/>
      <c r="D21414"/>
      <c r="E21414"/>
      <c r="F21414"/>
      <c r="G21414"/>
      <c r="H21414"/>
      <c r="I21414"/>
      <c r="J21414"/>
      <c r="K21414" s="2"/>
      <c r="L21414" s="60"/>
    </row>
    <row r="21415" spans="1:12">
      <c r="A21415"/>
      <c r="B21415"/>
      <c r="C21415"/>
      <c r="D21415"/>
      <c r="E21415"/>
      <c r="F21415"/>
      <c r="G21415"/>
      <c r="H21415"/>
      <c r="I21415"/>
      <c r="J21415"/>
      <c r="K21415" s="2"/>
      <c r="L21415" s="60"/>
    </row>
    <row r="21416" spans="1:12">
      <c r="A21416"/>
      <c r="B21416"/>
      <c r="C21416"/>
      <c r="D21416"/>
      <c r="E21416"/>
      <c r="F21416"/>
      <c r="G21416"/>
      <c r="H21416"/>
      <c r="I21416"/>
      <c r="J21416"/>
      <c r="K21416" s="2"/>
      <c r="L21416" s="60"/>
    </row>
    <row r="21417" spans="1:12">
      <c r="A21417"/>
      <c r="B21417"/>
      <c r="C21417"/>
      <c r="D21417"/>
      <c r="E21417"/>
      <c r="F21417"/>
      <c r="G21417"/>
      <c r="H21417"/>
      <c r="I21417"/>
      <c r="J21417"/>
      <c r="K21417" s="2"/>
      <c r="L21417" s="60"/>
    </row>
    <row r="21418" spans="1:12">
      <c r="A21418"/>
      <c r="B21418"/>
      <c r="C21418"/>
      <c r="D21418"/>
      <c r="E21418"/>
      <c r="F21418"/>
      <c r="G21418"/>
      <c r="H21418"/>
      <c r="I21418"/>
      <c r="J21418"/>
      <c r="K21418" s="2"/>
      <c r="L21418" s="60"/>
    </row>
    <row r="21419" spans="1:12">
      <c r="A21419"/>
      <c r="B21419"/>
      <c r="C21419"/>
      <c r="D21419"/>
      <c r="E21419"/>
      <c r="F21419"/>
      <c r="G21419"/>
      <c r="H21419"/>
      <c r="I21419"/>
      <c r="J21419"/>
      <c r="K21419" s="2"/>
      <c r="L21419" s="60"/>
    </row>
    <row r="21420" spans="1:12">
      <c r="A21420"/>
      <c r="B21420"/>
      <c r="C21420"/>
      <c r="D21420"/>
      <c r="E21420"/>
      <c r="F21420"/>
      <c r="G21420"/>
      <c r="H21420"/>
      <c r="I21420"/>
      <c r="J21420"/>
      <c r="K21420" s="2"/>
      <c r="L21420" s="60"/>
    </row>
    <row r="21421" spans="1:12">
      <c r="A21421"/>
      <c r="B21421"/>
      <c r="C21421"/>
      <c r="D21421"/>
      <c r="E21421"/>
      <c r="F21421"/>
      <c r="G21421"/>
      <c r="H21421"/>
      <c r="I21421"/>
      <c r="J21421"/>
      <c r="K21421" s="2"/>
      <c r="L21421" s="60"/>
    </row>
    <row r="21422" spans="1:12">
      <c r="A21422"/>
      <c r="B21422"/>
      <c r="C21422"/>
      <c r="D21422"/>
      <c r="E21422"/>
      <c r="F21422"/>
      <c r="G21422"/>
      <c r="H21422"/>
      <c r="I21422"/>
      <c r="J21422"/>
      <c r="K21422" s="2"/>
      <c r="L21422" s="60"/>
    </row>
    <row r="21423" spans="1:12">
      <c r="A21423"/>
      <c r="B21423"/>
      <c r="C21423"/>
      <c r="D21423"/>
      <c r="E21423"/>
      <c r="F21423"/>
      <c r="G21423"/>
      <c r="H21423"/>
      <c r="I21423"/>
      <c r="J21423"/>
      <c r="K21423" s="2"/>
      <c r="L21423" s="60"/>
    </row>
    <row r="21424" spans="1:12">
      <c r="A21424"/>
      <c r="B21424"/>
      <c r="C21424"/>
      <c r="D21424"/>
      <c r="E21424"/>
      <c r="F21424"/>
      <c r="G21424"/>
      <c r="H21424"/>
      <c r="I21424"/>
      <c r="J21424"/>
      <c r="K21424" s="2"/>
      <c r="L21424" s="60"/>
    </row>
    <row r="21425" spans="1:12">
      <c r="A21425"/>
      <c r="B21425"/>
      <c r="C21425"/>
      <c r="D21425"/>
      <c r="E21425"/>
      <c r="F21425"/>
      <c r="G21425"/>
      <c r="H21425"/>
      <c r="I21425"/>
      <c r="J21425"/>
      <c r="K21425" s="2"/>
      <c r="L21425" s="60"/>
    </row>
    <row r="21426" spans="1:12">
      <c r="A21426"/>
      <c r="B21426"/>
      <c r="C21426"/>
      <c r="D21426"/>
      <c r="E21426"/>
      <c r="F21426"/>
      <c r="G21426"/>
      <c r="H21426"/>
      <c r="I21426"/>
      <c r="J21426"/>
      <c r="K21426" s="2"/>
      <c r="L21426" s="60"/>
    </row>
    <row r="21427" spans="1:12">
      <c r="A21427"/>
      <c r="B21427"/>
      <c r="C21427"/>
      <c r="D21427"/>
      <c r="E21427"/>
      <c r="F21427"/>
      <c r="G21427"/>
      <c r="H21427"/>
      <c r="I21427"/>
      <c r="J21427"/>
      <c r="K21427" s="2"/>
      <c r="L21427" s="60"/>
    </row>
    <row r="21428" spans="1:12">
      <c r="A21428"/>
      <c r="B21428"/>
      <c r="C21428"/>
      <c r="D21428"/>
      <c r="E21428"/>
      <c r="F21428"/>
      <c r="G21428"/>
      <c r="H21428"/>
      <c r="I21428"/>
      <c r="J21428"/>
      <c r="K21428" s="2"/>
      <c r="L21428" s="60"/>
    </row>
    <row r="21429" spans="1:12">
      <c r="A21429"/>
      <c r="B21429"/>
      <c r="C21429"/>
      <c r="D21429"/>
      <c r="E21429"/>
      <c r="F21429"/>
      <c r="G21429"/>
      <c r="H21429"/>
      <c r="I21429"/>
      <c r="J21429"/>
      <c r="K21429" s="2"/>
      <c r="L21429" s="60"/>
    </row>
    <row r="21430" spans="1:12">
      <c r="A21430"/>
      <c r="B21430"/>
      <c r="C21430"/>
      <c r="D21430"/>
      <c r="E21430"/>
      <c r="F21430"/>
      <c r="G21430"/>
      <c r="H21430"/>
      <c r="I21430"/>
      <c r="J21430"/>
      <c r="K21430" s="2"/>
      <c r="L21430" s="60"/>
    </row>
    <row r="21431" spans="1:12">
      <c r="A21431"/>
      <c r="B21431"/>
      <c r="C21431"/>
      <c r="D21431"/>
      <c r="E21431"/>
      <c r="F21431"/>
      <c r="G21431"/>
      <c r="H21431"/>
      <c r="I21431"/>
      <c r="J21431"/>
      <c r="K21431" s="2"/>
      <c r="L21431" s="60"/>
    </row>
    <row r="21432" spans="1:12">
      <c r="A21432"/>
      <c r="B21432"/>
      <c r="C21432"/>
      <c r="D21432"/>
      <c r="E21432"/>
      <c r="F21432"/>
      <c r="G21432"/>
      <c r="H21432"/>
      <c r="I21432"/>
      <c r="J21432"/>
      <c r="K21432" s="2"/>
      <c r="L21432" s="60"/>
    </row>
    <row r="21433" spans="1:12">
      <c r="A21433"/>
      <c r="B21433"/>
      <c r="C21433"/>
      <c r="D21433"/>
      <c r="E21433"/>
      <c r="F21433"/>
      <c r="G21433"/>
      <c r="H21433"/>
      <c r="I21433"/>
      <c r="J21433"/>
      <c r="K21433" s="2"/>
      <c r="L21433" s="60"/>
    </row>
    <row r="21434" spans="1:12">
      <c r="A21434"/>
      <c r="B21434"/>
      <c r="C21434"/>
      <c r="D21434"/>
      <c r="E21434"/>
      <c r="F21434"/>
      <c r="G21434"/>
      <c r="H21434"/>
      <c r="I21434"/>
      <c r="J21434"/>
      <c r="K21434" s="2"/>
      <c r="L21434" s="60"/>
    </row>
    <row r="21435" spans="1:12">
      <c r="A21435"/>
      <c r="B21435"/>
      <c r="C21435"/>
      <c r="D21435"/>
      <c r="E21435"/>
      <c r="F21435"/>
      <c r="G21435"/>
      <c r="H21435"/>
      <c r="I21435"/>
      <c r="J21435"/>
      <c r="K21435" s="2"/>
      <c r="L21435" s="60"/>
    </row>
    <row r="21436" spans="1:12">
      <c r="A21436"/>
      <c r="B21436"/>
      <c r="C21436"/>
      <c r="D21436"/>
      <c r="E21436"/>
      <c r="F21436"/>
      <c r="G21436"/>
      <c r="H21436"/>
      <c r="I21436"/>
      <c r="J21436"/>
      <c r="K21436" s="2"/>
      <c r="L21436" s="60"/>
    </row>
    <row r="21437" spans="1:12">
      <c r="A21437"/>
      <c r="B21437"/>
      <c r="C21437"/>
      <c r="D21437"/>
      <c r="E21437"/>
      <c r="F21437"/>
      <c r="G21437"/>
      <c r="H21437"/>
      <c r="I21437"/>
      <c r="J21437"/>
      <c r="K21437" s="2"/>
      <c r="L21437" s="60"/>
    </row>
    <row r="21438" spans="1:12">
      <c r="A21438"/>
      <c r="B21438"/>
      <c r="C21438"/>
      <c r="D21438"/>
      <c r="E21438"/>
      <c r="F21438"/>
      <c r="G21438"/>
      <c r="H21438"/>
      <c r="I21438"/>
      <c r="J21438"/>
      <c r="K21438" s="2"/>
      <c r="L21438" s="60"/>
    </row>
    <row r="21439" spans="1:12">
      <c r="A21439"/>
      <c r="B21439"/>
      <c r="C21439"/>
      <c r="D21439"/>
      <c r="E21439"/>
      <c r="F21439"/>
      <c r="G21439"/>
      <c r="H21439"/>
      <c r="I21439"/>
      <c r="J21439"/>
      <c r="K21439" s="2"/>
      <c r="L21439" s="60"/>
    </row>
    <row r="21440" spans="1:12">
      <c r="A21440"/>
      <c r="B21440"/>
      <c r="C21440"/>
      <c r="D21440"/>
      <c r="E21440"/>
      <c r="F21440"/>
      <c r="G21440"/>
      <c r="H21440"/>
      <c r="I21440"/>
      <c r="J21440"/>
      <c r="K21440" s="2"/>
      <c r="L21440" s="60"/>
    </row>
    <row r="21441" spans="1:12">
      <c r="A21441"/>
      <c r="B21441"/>
      <c r="C21441"/>
      <c r="D21441"/>
      <c r="E21441"/>
      <c r="F21441"/>
      <c r="G21441"/>
      <c r="H21441"/>
      <c r="I21441"/>
      <c r="J21441"/>
      <c r="K21441" s="2"/>
      <c r="L21441" s="60"/>
    </row>
    <row r="21442" spans="1:12">
      <c r="A21442"/>
      <c r="B21442"/>
      <c r="C21442"/>
      <c r="D21442"/>
      <c r="E21442"/>
      <c r="F21442"/>
      <c r="G21442"/>
      <c r="H21442"/>
      <c r="I21442"/>
      <c r="J21442"/>
      <c r="K21442" s="2"/>
      <c r="L21442" s="60"/>
    </row>
    <row r="21443" spans="1:12">
      <c r="A21443"/>
      <c r="B21443"/>
      <c r="C21443"/>
      <c r="D21443"/>
      <c r="E21443"/>
      <c r="F21443"/>
      <c r="G21443"/>
      <c r="H21443"/>
      <c r="I21443"/>
      <c r="J21443"/>
      <c r="K21443" s="2"/>
      <c r="L21443" s="60"/>
    </row>
    <row r="21444" spans="1:12">
      <c r="A21444"/>
      <c r="B21444"/>
      <c r="C21444"/>
      <c r="D21444"/>
      <c r="E21444"/>
      <c r="F21444"/>
      <c r="G21444"/>
      <c r="H21444"/>
      <c r="I21444"/>
      <c r="J21444"/>
      <c r="K21444" s="2"/>
      <c r="L21444" s="60"/>
    </row>
    <row r="21445" spans="1:12">
      <c r="A21445"/>
      <c r="B21445"/>
      <c r="C21445"/>
      <c r="D21445"/>
      <c r="E21445"/>
      <c r="F21445"/>
      <c r="G21445"/>
      <c r="H21445"/>
      <c r="I21445"/>
      <c r="J21445"/>
      <c r="K21445" s="2"/>
      <c r="L21445" s="60"/>
    </row>
    <row r="21446" spans="1:12">
      <c r="A21446"/>
      <c r="B21446"/>
      <c r="C21446"/>
      <c r="D21446"/>
      <c r="E21446"/>
      <c r="F21446"/>
      <c r="G21446"/>
      <c r="H21446"/>
      <c r="I21446"/>
      <c r="J21446"/>
      <c r="K21446" s="2"/>
      <c r="L21446" s="60"/>
    </row>
    <row r="21447" spans="1:12">
      <c r="A21447"/>
      <c r="B21447"/>
      <c r="C21447"/>
      <c r="D21447"/>
      <c r="E21447"/>
      <c r="F21447"/>
      <c r="G21447"/>
      <c r="H21447"/>
      <c r="I21447"/>
      <c r="J21447"/>
      <c r="K21447" s="2"/>
      <c r="L21447" s="60"/>
    </row>
    <row r="21448" spans="1:12">
      <c r="A21448"/>
      <c r="B21448"/>
      <c r="C21448"/>
      <c r="D21448"/>
      <c r="E21448"/>
      <c r="F21448"/>
      <c r="G21448"/>
      <c r="H21448"/>
      <c r="I21448"/>
      <c r="J21448"/>
      <c r="K21448" s="2"/>
      <c r="L21448" s="60"/>
    </row>
    <row r="21449" spans="1:12">
      <c r="A21449"/>
      <c r="B21449"/>
      <c r="C21449"/>
      <c r="D21449"/>
      <c r="E21449"/>
      <c r="F21449"/>
      <c r="G21449"/>
      <c r="H21449"/>
      <c r="I21449"/>
      <c r="J21449"/>
      <c r="K21449" s="2"/>
      <c r="L21449" s="60"/>
    </row>
    <row r="21450" spans="1:12">
      <c r="A21450"/>
      <c r="B21450"/>
      <c r="C21450"/>
      <c r="D21450"/>
      <c r="E21450"/>
      <c r="F21450"/>
      <c r="G21450"/>
      <c r="H21450"/>
      <c r="I21450"/>
      <c r="J21450"/>
      <c r="K21450" s="2"/>
      <c r="L21450" s="60"/>
    </row>
    <row r="21451" spans="1:12">
      <c r="A21451"/>
      <c r="B21451"/>
      <c r="C21451"/>
      <c r="D21451"/>
      <c r="E21451"/>
      <c r="F21451"/>
      <c r="G21451"/>
      <c r="H21451"/>
      <c r="I21451"/>
      <c r="J21451"/>
      <c r="K21451" s="2"/>
      <c r="L21451" s="60"/>
    </row>
    <row r="21452" spans="1:12">
      <c r="A21452"/>
      <c r="B21452"/>
      <c r="C21452"/>
      <c r="D21452"/>
      <c r="E21452"/>
      <c r="F21452"/>
      <c r="G21452"/>
      <c r="H21452"/>
      <c r="I21452"/>
      <c r="J21452"/>
      <c r="K21452" s="2"/>
      <c r="L21452" s="60"/>
    </row>
    <row r="21453" spans="1:12">
      <c r="A21453"/>
      <c r="B21453"/>
      <c r="C21453"/>
      <c r="D21453"/>
      <c r="E21453"/>
      <c r="F21453"/>
      <c r="G21453"/>
      <c r="H21453"/>
      <c r="I21453"/>
      <c r="J21453"/>
      <c r="K21453" s="2"/>
      <c r="L21453" s="60"/>
    </row>
    <row r="21454" spans="1:12">
      <c r="A21454"/>
      <c r="B21454"/>
      <c r="C21454"/>
      <c r="D21454"/>
      <c r="E21454"/>
      <c r="F21454"/>
      <c r="G21454"/>
      <c r="H21454"/>
      <c r="I21454"/>
      <c r="J21454"/>
      <c r="K21454" s="2"/>
      <c r="L21454" s="60"/>
    </row>
    <row r="21455" spans="1:12">
      <c r="A21455"/>
      <c r="B21455"/>
      <c r="C21455"/>
      <c r="D21455"/>
      <c r="E21455"/>
      <c r="F21455"/>
      <c r="G21455"/>
      <c r="H21455"/>
      <c r="I21455"/>
      <c r="J21455"/>
      <c r="K21455" s="2"/>
      <c r="L21455" s="60"/>
    </row>
    <row r="21456" spans="1:12">
      <c r="A21456"/>
      <c r="B21456"/>
      <c r="C21456"/>
      <c r="D21456"/>
      <c r="E21456"/>
      <c r="F21456"/>
      <c r="G21456"/>
      <c r="H21456"/>
      <c r="I21456"/>
      <c r="J21456"/>
      <c r="K21456" s="2"/>
      <c r="L21456" s="60"/>
    </row>
    <row r="21457" spans="1:12">
      <c r="A21457"/>
      <c r="B21457"/>
      <c r="C21457"/>
      <c r="D21457"/>
      <c r="E21457"/>
      <c r="F21457"/>
      <c r="G21457"/>
      <c r="H21457"/>
      <c r="I21457"/>
      <c r="J21457"/>
      <c r="K21457" s="2"/>
      <c r="L21457" s="60"/>
    </row>
    <row r="21458" spans="1:12">
      <c r="A21458"/>
      <c r="B21458"/>
      <c r="C21458"/>
      <c r="D21458"/>
      <c r="E21458"/>
      <c r="F21458"/>
      <c r="G21458"/>
      <c r="H21458"/>
      <c r="I21458"/>
      <c r="J21458"/>
      <c r="K21458" s="2"/>
      <c r="L21458" s="60"/>
    </row>
    <row r="21459" spans="1:12">
      <c r="A21459"/>
      <c r="B21459"/>
      <c r="C21459"/>
      <c r="D21459"/>
      <c r="E21459"/>
      <c r="F21459"/>
      <c r="G21459"/>
      <c r="H21459"/>
      <c r="I21459"/>
      <c r="J21459"/>
      <c r="K21459" s="2"/>
      <c r="L21459" s="60"/>
    </row>
    <row r="21460" spans="1:12">
      <c r="A21460"/>
      <c r="B21460"/>
      <c r="C21460"/>
      <c r="D21460"/>
      <c r="E21460"/>
      <c r="F21460"/>
      <c r="G21460"/>
      <c r="H21460"/>
      <c r="I21460"/>
      <c r="J21460"/>
      <c r="K21460" s="2"/>
      <c r="L21460" s="60"/>
    </row>
    <row r="21461" spans="1:12">
      <c r="A21461"/>
      <c r="B21461"/>
      <c r="C21461"/>
      <c r="D21461"/>
      <c r="E21461"/>
      <c r="F21461"/>
      <c r="G21461"/>
      <c r="H21461"/>
      <c r="I21461"/>
      <c r="J21461"/>
      <c r="K21461" s="2"/>
      <c r="L21461" s="60"/>
    </row>
    <row r="21462" spans="1:12">
      <c r="A21462"/>
      <c r="B21462"/>
      <c r="C21462"/>
      <c r="D21462"/>
      <c r="E21462"/>
      <c r="F21462"/>
      <c r="G21462"/>
      <c r="H21462"/>
      <c r="I21462"/>
      <c r="J21462"/>
      <c r="K21462" s="2"/>
      <c r="L21462" s="60"/>
    </row>
    <row r="21463" spans="1:12">
      <c r="A21463"/>
      <c r="B21463"/>
      <c r="C21463"/>
      <c r="D21463"/>
      <c r="E21463"/>
      <c r="F21463"/>
      <c r="G21463"/>
      <c r="H21463"/>
      <c r="I21463"/>
      <c r="J21463"/>
      <c r="K21463" s="2"/>
      <c r="L21463" s="60"/>
    </row>
    <row r="21464" spans="1:12">
      <c r="A21464"/>
      <c r="B21464"/>
      <c r="C21464"/>
      <c r="D21464"/>
      <c r="E21464"/>
      <c r="F21464"/>
      <c r="G21464"/>
      <c r="H21464"/>
      <c r="I21464"/>
      <c r="J21464"/>
      <c r="K21464" s="2"/>
      <c r="L21464" s="60"/>
    </row>
    <row r="21465" spans="1:12">
      <c r="A21465"/>
      <c r="B21465"/>
      <c r="C21465"/>
      <c r="D21465"/>
      <c r="E21465"/>
      <c r="F21465"/>
      <c r="G21465"/>
      <c r="H21465"/>
      <c r="I21465"/>
      <c r="J21465"/>
      <c r="K21465" s="2"/>
      <c r="L21465" s="60"/>
    </row>
    <row r="21466" spans="1:12">
      <c r="A21466"/>
      <c r="B21466"/>
      <c r="C21466"/>
      <c r="D21466"/>
      <c r="E21466"/>
      <c r="F21466"/>
      <c r="G21466"/>
      <c r="H21466"/>
      <c r="I21466"/>
      <c r="J21466"/>
      <c r="K21466" s="2"/>
      <c r="L21466" s="60"/>
    </row>
    <row r="21467" spans="1:12">
      <c r="A21467"/>
      <c r="B21467"/>
      <c r="C21467"/>
      <c r="D21467"/>
      <c r="E21467"/>
      <c r="F21467"/>
      <c r="G21467"/>
      <c r="H21467"/>
      <c r="I21467"/>
      <c r="J21467"/>
      <c r="K21467" s="2"/>
      <c r="L21467" s="60"/>
    </row>
    <row r="21468" spans="1:12">
      <c r="A21468"/>
      <c r="B21468"/>
      <c r="C21468"/>
      <c r="D21468"/>
      <c r="E21468"/>
      <c r="F21468"/>
      <c r="G21468"/>
      <c r="H21468"/>
      <c r="I21468"/>
      <c r="J21468"/>
      <c r="K21468" s="2"/>
      <c r="L21468" s="60"/>
    </row>
    <row r="21469" spans="1:12">
      <c r="A21469"/>
      <c r="B21469"/>
      <c r="C21469"/>
      <c r="D21469"/>
      <c r="E21469"/>
      <c r="F21469"/>
      <c r="G21469"/>
      <c r="H21469"/>
      <c r="I21469"/>
      <c r="J21469"/>
      <c r="K21469" s="2"/>
      <c r="L21469" s="60"/>
    </row>
    <row r="21470" spans="1:12">
      <c r="A21470"/>
      <c r="B21470"/>
      <c r="C21470"/>
      <c r="D21470"/>
      <c r="E21470"/>
      <c r="F21470"/>
      <c r="G21470"/>
      <c r="H21470"/>
      <c r="I21470"/>
      <c r="J21470"/>
      <c r="K21470" s="2"/>
      <c r="L21470" s="60"/>
    </row>
    <row r="21471" spans="1:12">
      <c r="A21471"/>
      <c r="B21471"/>
      <c r="C21471"/>
      <c r="D21471"/>
      <c r="E21471"/>
      <c r="F21471"/>
      <c r="G21471"/>
      <c r="H21471"/>
      <c r="I21471"/>
      <c r="J21471"/>
      <c r="K21471" s="2"/>
      <c r="L21471" s="60"/>
    </row>
    <row r="21472" spans="1:12">
      <c r="A21472"/>
      <c r="B21472"/>
      <c r="C21472"/>
      <c r="D21472"/>
      <c r="E21472"/>
      <c r="F21472"/>
      <c r="G21472"/>
      <c r="H21472"/>
      <c r="I21472"/>
      <c r="J21472"/>
      <c r="K21472" s="2"/>
      <c r="L21472" s="60"/>
    </row>
    <row r="21473" spans="1:12">
      <c r="A21473"/>
      <c r="B21473"/>
      <c r="C21473"/>
      <c r="D21473"/>
      <c r="E21473"/>
      <c r="F21473"/>
      <c r="G21473"/>
      <c r="H21473"/>
      <c r="I21473"/>
      <c r="J21473"/>
      <c r="K21473" s="2"/>
      <c r="L21473" s="60"/>
    </row>
    <row r="21474" spans="1:12">
      <c r="A21474"/>
      <c r="B21474"/>
      <c r="C21474"/>
      <c r="D21474"/>
      <c r="E21474"/>
      <c r="F21474"/>
      <c r="G21474"/>
      <c r="H21474"/>
      <c r="I21474"/>
      <c r="J21474"/>
      <c r="K21474" s="2"/>
      <c r="L21474" s="60"/>
    </row>
    <row r="21475" spans="1:12">
      <c r="A21475"/>
      <c r="B21475"/>
      <c r="C21475"/>
      <c r="D21475"/>
      <c r="E21475"/>
      <c r="F21475"/>
      <c r="G21475"/>
      <c r="H21475"/>
      <c r="I21475"/>
      <c r="J21475"/>
      <c r="K21475" s="2"/>
      <c r="L21475" s="60"/>
    </row>
    <row r="21476" spans="1:12">
      <c r="A21476"/>
      <c r="B21476"/>
      <c r="C21476"/>
      <c r="D21476"/>
      <c r="E21476"/>
      <c r="F21476"/>
      <c r="G21476"/>
      <c r="H21476"/>
      <c r="I21476"/>
      <c r="J21476"/>
      <c r="K21476" s="2"/>
      <c r="L21476" s="60"/>
    </row>
    <row r="21477" spans="1:12">
      <c r="A21477"/>
      <c r="B21477"/>
      <c r="C21477"/>
      <c r="D21477"/>
      <c r="E21477"/>
      <c r="F21477"/>
      <c r="G21477"/>
      <c r="H21477"/>
      <c r="I21477"/>
      <c r="J21477"/>
      <c r="K21477" s="2"/>
      <c r="L21477" s="60"/>
    </row>
    <row r="21478" spans="1:12">
      <c r="A21478"/>
      <c r="B21478"/>
      <c r="C21478"/>
      <c r="D21478"/>
      <c r="E21478"/>
      <c r="F21478"/>
      <c r="G21478"/>
      <c r="H21478"/>
      <c r="I21478"/>
      <c r="J21478"/>
      <c r="K21478" s="2"/>
      <c r="L21478" s="60"/>
    </row>
    <row r="21479" spans="1:12">
      <c r="A21479"/>
      <c r="B21479"/>
      <c r="C21479"/>
      <c r="D21479"/>
      <c r="E21479"/>
      <c r="F21479"/>
      <c r="G21479"/>
      <c r="H21479"/>
      <c r="I21479"/>
      <c r="J21479"/>
      <c r="K21479" s="2"/>
      <c r="L21479" s="60"/>
    </row>
    <row r="21480" spans="1:12">
      <c r="A21480"/>
      <c r="B21480"/>
      <c r="C21480"/>
      <c r="D21480"/>
      <c r="E21480"/>
      <c r="F21480"/>
      <c r="G21480"/>
      <c r="H21480"/>
      <c r="I21480"/>
      <c r="J21480"/>
      <c r="K21480" s="2"/>
      <c r="L21480" s="60"/>
    </row>
    <row r="21481" spans="1:12">
      <c r="A21481"/>
      <c r="B21481"/>
      <c r="C21481"/>
      <c r="D21481"/>
      <c r="E21481"/>
      <c r="F21481"/>
      <c r="G21481"/>
      <c r="H21481"/>
      <c r="I21481"/>
      <c r="J21481"/>
      <c r="K21481" s="2"/>
      <c r="L21481" s="60"/>
    </row>
    <row r="21482" spans="1:12">
      <c r="A21482"/>
      <c r="B21482"/>
      <c r="C21482"/>
      <c r="D21482"/>
      <c r="E21482"/>
      <c r="F21482"/>
      <c r="G21482"/>
      <c r="H21482"/>
      <c r="I21482"/>
      <c r="J21482"/>
      <c r="K21482" s="2"/>
      <c r="L21482" s="60"/>
    </row>
    <row r="21483" spans="1:12">
      <c r="A21483"/>
      <c r="B21483"/>
      <c r="C21483"/>
      <c r="D21483"/>
      <c r="E21483"/>
      <c r="F21483"/>
      <c r="G21483"/>
      <c r="H21483"/>
      <c r="I21483"/>
      <c r="J21483"/>
      <c r="K21483" s="2"/>
      <c r="L21483" s="60"/>
    </row>
    <row r="21484" spans="1:12">
      <c r="A21484"/>
      <c r="B21484"/>
      <c r="C21484"/>
      <c r="D21484"/>
      <c r="E21484"/>
      <c r="F21484"/>
      <c r="G21484"/>
      <c r="H21484"/>
      <c r="I21484"/>
      <c r="J21484"/>
      <c r="K21484" s="2"/>
      <c r="L21484" s="60"/>
    </row>
    <row r="21485" spans="1:12">
      <c r="A21485"/>
      <c r="B21485"/>
      <c r="C21485"/>
      <c r="D21485"/>
      <c r="E21485"/>
      <c r="F21485"/>
      <c r="G21485"/>
      <c r="H21485"/>
      <c r="I21485"/>
      <c r="J21485"/>
      <c r="K21485" s="2"/>
      <c r="L21485" s="60"/>
    </row>
    <row r="21486" spans="1:12">
      <c r="A21486"/>
      <c r="B21486"/>
      <c r="C21486"/>
      <c r="D21486"/>
      <c r="E21486"/>
      <c r="F21486"/>
      <c r="G21486"/>
      <c r="H21486"/>
      <c r="I21486"/>
      <c r="J21486"/>
      <c r="K21486" s="2"/>
      <c r="L21486" s="60"/>
    </row>
    <row r="21487" spans="1:12">
      <c r="A21487"/>
      <c r="B21487"/>
      <c r="C21487"/>
      <c r="D21487"/>
      <c r="E21487"/>
      <c r="F21487"/>
      <c r="G21487"/>
      <c r="H21487"/>
      <c r="I21487"/>
      <c r="J21487"/>
      <c r="K21487" s="2"/>
      <c r="L21487" s="60"/>
    </row>
    <row r="21488" spans="1:12">
      <c r="A21488"/>
      <c r="B21488"/>
      <c r="C21488"/>
      <c r="D21488"/>
      <c r="E21488"/>
      <c r="F21488"/>
      <c r="G21488"/>
      <c r="H21488"/>
      <c r="I21488"/>
      <c r="J21488"/>
      <c r="K21488" s="2"/>
      <c r="L21488" s="60"/>
    </row>
    <row r="21489" spans="1:12">
      <c r="A21489"/>
      <c r="B21489"/>
      <c r="C21489"/>
      <c r="D21489"/>
      <c r="E21489"/>
      <c r="F21489"/>
      <c r="G21489"/>
      <c r="H21489"/>
      <c r="I21489"/>
      <c r="J21489"/>
      <c r="K21489" s="2"/>
      <c r="L21489" s="60"/>
    </row>
    <row r="21490" spans="1:12">
      <c r="A21490"/>
      <c r="B21490"/>
      <c r="C21490"/>
      <c r="D21490"/>
      <c r="E21490"/>
      <c r="F21490"/>
      <c r="G21490"/>
      <c r="H21490"/>
      <c r="I21490"/>
      <c r="J21490"/>
      <c r="K21490" s="2"/>
      <c r="L21490" s="60"/>
    </row>
    <row r="21491" spans="1:12">
      <c r="A21491"/>
      <c r="B21491"/>
      <c r="C21491"/>
      <c r="D21491"/>
      <c r="E21491"/>
      <c r="F21491"/>
      <c r="G21491"/>
      <c r="H21491"/>
      <c r="I21491"/>
      <c r="J21491"/>
      <c r="K21491" s="2"/>
      <c r="L21491" s="60"/>
    </row>
    <row r="21492" spans="1:12">
      <c r="A21492"/>
      <c r="B21492"/>
      <c r="C21492"/>
      <c r="D21492"/>
      <c r="E21492"/>
      <c r="F21492"/>
      <c r="G21492"/>
      <c r="H21492"/>
      <c r="I21492"/>
      <c r="J21492"/>
      <c r="K21492" s="2"/>
      <c r="L21492" s="60"/>
    </row>
    <row r="21493" spans="1:12">
      <c r="A21493"/>
      <c r="B21493"/>
      <c r="C21493"/>
      <c r="D21493"/>
      <c r="E21493"/>
      <c r="F21493"/>
      <c r="G21493"/>
      <c r="H21493"/>
      <c r="I21493"/>
      <c r="J21493"/>
      <c r="K21493" s="2"/>
      <c r="L21493" s="60"/>
    </row>
    <row r="21494" spans="1:12">
      <c r="A21494"/>
      <c r="B21494"/>
      <c r="C21494"/>
      <c r="D21494"/>
      <c r="E21494"/>
      <c r="F21494"/>
      <c r="G21494"/>
      <c r="H21494"/>
      <c r="I21494"/>
      <c r="J21494"/>
      <c r="K21494" s="2"/>
      <c r="L21494" s="60"/>
    </row>
    <row r="21495" spans="1:12">
      <c r="A21495"/>
      <c r="B21495"/>
      <c r="C21495"/>
      <c r="D21495"/>
      <c r="E21495"/>
      <c r="F21495"/>
      <c r="G21495"/>
      <c r="H21495"/>
      <c r="I21495"/>
      <c r="J21495"/>
      <c r="K21495" s="2"/>
      <c r="L21495" s="60"/>
    </row>
    <row r="21496" spans="1:12">
      <c r="A21496"/>
      <c r="B21496"/>
      <c r="C21496"/>
      <c r="D21496"/>
      <c r="E21496"/>
      <c r="F21496"/>
      <c r="G21496"/>
      <c r="H21496"/>
      <c r="I21496"/>
      <c r="J21496"/>
      <c r="K21496" s="2"/>
      <c r="L21496" s="60"/>
    </row>
    <row r="21497" spans="1:12">
      <c r="A21497"/>
      <c r="B21497"/>
      <c r="C21497"/>
      <c r="D21497"/>
      <c r="E21497"/>
      <c r="F21497"/>
      <c r="G21497"/>
      <c r="H21497"/>
      <c r="I21497"/>
      <c r="J21497"/>
      <c r="K21497" s="2"/>
      <c r="L21497" s="60"/>
    </row>
    <row r="21498" spans="1:12">
      <c r="A21498"/>
      <c r="B21498"/>
      <c r="C21498"/>
      <c r="D21498"/>
      <c r="E21498"/>
      <c r="F21498"/>
      <c r="G21498"/>
      <c r="H21498"/>
      <c r="I21498"/>
      <c r="J21498"/>
      <c r="K21498" s="2"/>
      <c r="L21498" s="60"/>
    </row>
    <row r="21499" spans="1:12">
      <c r="A21499"/>
      <c r="B21499"/>
      <c r="C21499"/>
      <c r="D21499"/>
      <c r="E21499"/>
      <c r="F21499"/>
      <c r="G21499"/>
      <c r="H21499"/>
      <c r="I21499"/>
      <c r="J21499"/>
      <c r="K21499" s="2"/>
      <c r="L21499" s="60"/>
    </row>
    <row r="21500" spans="1:12">
      <c r="A21500"/>
      <c r="B21500"/>
      <c r="C21500"/>
      <c r="D21500"/>
      <c r="E21500"/>
      <c r="F21500"/>
      <c r="G21500"/>
      <c r="H21500"/>
      <c r="I21500"/>
      <c r="J21500"/>
      <c r="K21500" s="2"/>
      <c r="L21500" s="60"/>
    </row>
    <row r="21501" spans="1:12">
      <c r="A21501"/>
      <c r="B21501"/>
      <c r="C21501"/>
      <c r="D21501"/>
      <c r="E21501"/>
      <c r="F21501"/>
      <c r="G21501"/>
      <c r="H21501"/>
      <c r="I21501"/>
      <c r="J21501"/>
      <c r="K21501" s="2"/>
      <c r="L21501" s="60"/>
    </row>
    <row r="21502" spans="1:12">
      <c r="A21502"/>
      <c r="B21502"/>
      <c r="C21502"/>
      <c r="D21502"/>
      <c r="E21502"/>
      <c r="F21502"/>
      <c r="G21502"/>
      <c r="H21502"/>
      <c r="I21502"/>
      <c r="J21502"/>
      <c r="K21502" s="2"/>
      <c r="L21502" s="60"/>
    </row>
    <row r="21503" spans="1:12">
      <c r="A21503"/>
      <c r="B21503"/>
      <c r="C21503"/>
      <c r="D21503"/>
      <c r="E21503"/>
      <c r="F21503"/>
      <c r="G21503"/>
      <c r="H21503"/>
      <c r="I21503"/>
      <c r="J21503"/>
      <c r="K21503" s="2"/>
      <c r="L21503" s="60"/>
    </row>
    <row r="21504" spans="1:12">
      <c r="A21504"/>
      <c r="B21504"/>
      <c r="C21504"/>
      <c r="D21504"/>
      <c r="E21504"/>
      <c r="F21504"/>
      <c r="G21504"/>
      <c r="H21504"/>
      <c r="I21504"/>
      <c r="J21504"/>
      <c r="K21504" s="2"/>
      <c r="L21504" s="60"/>
    </row>
    <row r="21505" spans="1:12">
      <c r="A21505"/>
      <c r="B21505"/>
      <c r="C21505"/>
      <c r="D21505"/>
      <c r="E21505"/>
      <c r="F21505"/>
      <c r="G21505"/>
      <c r="H21505"/>
      <c r="I21505"/>
      <c r="J21505"/>
      <c r="K21505" s="2"/>
      <c r="L21505" s="60"/>
    </row>
    <row r="21506" spans="1:12">
      <c r="A21506"/>
      <c r="B21506"/>
      <c r="C21506"/>
      <c r="D21506"/>
      <c r="E21506"/>
      <c r="F21506"/>
      <c r="G21506"/>
      <c r="H21506"/>
      <c r="I21506"/>
      <c r="J21506"/>
      <c r="K21506" s="2"/>
      <c r="L21506" s="60"/>
    </row>
    <row r="21507" spans="1:12">
      <c r="A21507"/>
      <c r="B21507"/>
      <c r="C21507"/>
      <c r="D21507"/>
      <c r="E21507"/>
      <c r="F21507"/>
      <c r="G21507"/>
      <c r="H21507"/>
      <c r="I21507"/>
      <c r="J21507"/>
      <c r="K21507" s="2"/>
      <c r="L21507" s="60"/>
    </row>
    <row r="21508" spans="1:12">
      <c r="A21508"/>
      <c r="B21508"/>
      <c r="C21508"/>
      <c r="D21508"/>
      <c r="E21508"/>
      <c r="F21508"/>
      <c r="G21508"/>
      <c r="H21508"/>
      <c r="I21508"/>
      <c r="J21508"/>
      <c r="K21508" s="2"/>
      <c r="L21508" s="60"/>
    </row>
    <row r="21509" spans="1:12">
      <c r="A21509"/>
      <c r="B21509"/>
      <c r="C21509"/>
      <c r="D21509"/>
      <c r="E21509"/>
      <c r="F21509"/>
      <c r="G21509"/>
      <c r="H21509"/>
      <c r="I21509"/>
      <c r="J21509"/>
      <c r="K21509" s="2"/>
      <c r="L21509" s="60"/>
    </row>
    <row r="21510" spans="1:12">
      <c r="A21510"/>
      <c r="B21510"/>
      <c r="C21510"/>
      <c r="D21510"/>
      <c r="E21510"/>
      <c r="F21510"/>
      <c r="G21510"/>
      <c r="H21510"/>
      <c r="I21510"/>
      <c r="J21510"/>
      <c r="K21510" s="2"/>
      <c r="L21510" s="60"/>
    </row>
    <row r="21511" spans="1:12">
      <c r="A21511"/>
      <c r="B21511"/>
      <c r="C21511"/>
      <c r="D21511"/>
      <c r="E21511"/>
      <c r="F21511"/>
      <c r="G21511"/>
      <c r="H21511"/>
      <c r="I21511"/>
      <c r="J21511"/>
      <c r="K21511" s="2"/>
      <c r="L21511" s="60"/>
    </row>
    <row r="21512" spans="1:12">
      <c r="A21512"/>
      <c r="B21512"/>
      <c r="C21512"/>
      <c r="D21512"/>
      <c r="E21512"/>
      <c r="F21512"/>
      <c r="G21512"/>
      <c r="H21512"/>
      <c r="I21512"/>
      <c r="J21512"/>
      <c r="K21512" s="2"/>
      <c r="L21512" s="60"/>
    </row>
    <row r="21513" spans="1:12">
      <c r="A21513"/>
      <c r="B21513"/>
      <c r="C21513"/>
      <c r="D21513"/>
      <c r="E21513"/>
      <c r="F21513"/>
      <c r="G21513"/>
      <c r="H21513"/>
      <c r="I21513"/>
      <c r="J21513"/>
      <c r="K21513" s="2"/>
      <c r="L21513" s="60"/>
    </row>
    <row r="21514" spans="1:12">
      <c r="A21514"/>
      <c r="B21514"/>
      <c r="C21514"/>
      <c r="D21514"/>
      <c r="E21514"/>
      <c r="F21514"/>
      <c r="G21514"/>
      <c r="H21514"/>
      <c r="I21514"/>
      <c r="J21514"/>
      <c r="K21514" s="2"/>
      <c r="L21514" s="60"/>
    </row>
    <row r="21515" spans="1:12">
      <c r="A21515"/>
      <c r="B21515"/>
      <c r="C21515"/>
      <c r="D21515"/>
      <c r="E21515"/>
      <c r="F21515"/>
      <c r="G21515"/>
      <c r="H21515"/>
      <c r="I21515"/>
      <c r="J21515"/>
      <c r="K21515" s="2"/>
      <c r="L21515" s="60"/>
    </row>
    <row r="21516" spans="1:12">
      <c r="A21516"/>
      <c r="B21516"/>
      <c r="C21516"/>
      <c r="D21516"/>
      <c r="E21516"/>
      <c r="F21516"/>
      <c r="G21516"/>
      <c r="H21516"/>
      <c r="I21516"/>
      <c r="J21516"/>
      <c r="K21516" s="2"/>
      <c r="L21516" s="60"/>
    </row>
    <row r="21517" spans="1:12">
      <c r="A21517"/>
      <c r="B21517"/>
      <c r="C21517"/>
      <c r="D21517"/>
      <c r="E21517"/>
      <c r="F21517"/>
      <c r="G21517"/>
      <c r="H21517"/>
      <c r="I21517"/>
      <c r="J21517"/>
      <c r="K21517" s="2"/>
      <c r="L21517" s="60"/>
    </row>
    <row r="21518" spans="1:12">
      <c r="A21518"/>
      <c r="B21518"/>
      <c r="C21518"/>
      <c r="D21518"/>
      <c r="E21518"/>
      <c r="F21518"/>
      <c r="G21518"/>
      <c r="H21518"/>
      <c r="I21518"/>
      <c r="J21518"/>
      <c r="K21518" s="2"/>
      <c r="L21518" s="60"/>
    </row>
    <row r="21519" spans="1:12">
      <c r="A21519"/>
      <c r="B21519"/>
      <c r="C21519"/>
      <c r="D21519"/>
      <c r="E21519"/>
      <c r="F21519"/>
      <c r="G21519"/>
      <c r="H21519"/>
      <c r="I21519"/>
      <c r="J21519"/>
      <c r="K21519" s="2"/>
      <c r="L21519" s="60"/>
    </row>
    <row r="21520" spans="1:12">
      <c r="A21520"/>
      <c r="B21520"/>
      <c r="C21520"/>
      <c r="D21520"/>
      <c r="E21520"/>
      <c r="F21520"/>
      <c r="G21520"/>
      <c r="H21520"/>
      <c r="I21520"/>
      <c r="J21520"/>
      <c r="K21520" s="2"/>
      <c r="L21520" s="60"/>
    </row>
    <row r="21521" spans="1:12">
      <c r="A21521"/>
      <c r="B21521"/>
      <c r="C21521"/>
      <c r="D21521"/>
      <c r="E21521"/>
      <c r="F21521"/>
      <c r="G21521"/>
      <c r="H21521"/>
      <c r="I21521"/>
      <c r="J21521"/>
      <c r="K21521" s="2"/>
      <c r="L21521" s="60"/>
    </row>
    <row r="21522" spans="1:12">
      <c r="A21522"/>
      <c r="B21522"/>
      <c r="C21522"/>
      <c r="D21522"/>
      <c r="E21522"/>
      <c r="F21522"/>
      <c r="G21522"/>
      <c r="H21522"/>
      <c r="I21522"/>
      <c r="J21522"/>
      <c r="K21522" s="2"/>
      <c r="L21522" s="60"/>
    </row>
    <row r="21523" spans="1:12">
      <c r="A21523"/>
      <c r="B21523"/>
      <c r="C21523"/>
      <c r="D21523"/>
      <c r="E21523"/>
      <c r="F21523"/>
      <c r="G21523"/>
      <c r="H21523"/>
      <c r="I21523"/>
      <c r="J21523"/>
      <c r="K21523" s="2"/>
      <c r="L21523" s="60"/>
    </row>
    <row r="21524" spans="1:12">
      <c r="A21524"/>
      <c r="B21524"/>
      <c r="C21524"/>
      <c r="D21524"/>
      <c r="E21524"/>
      <c r="F21524"/>
      <c r="G21524"/>
      <c r="H21524"/>
      <c r="I21524"/>
      <c r="J21524"/>
      <c r="K21524" s="2"/>
      <c r="L21524" s="60"/>
    </row>
    <row r="21525" spans="1:12">
      <c r="A21525"/>
      <c r="B21525"/>
      <c r="C21525"/>
      <c r="D21525"/>
      <c r="E21525"/>
      <c r="F21525"/>
      <c r="G21525"/>
      <c r="H21525"/>
      <c r="I21525"/>
      <c r="J21525"/>
      <c r="K21525" s="2"/>
      <c r="L21525" s="60"/>
    </row>
    <row r="21526" spans="1:12">
      <c r="A21526"/>
      <c r="B21526"/>
      <c r="C21526"/>
      <c r="D21526"/>
      <c r="E21526"/>
      <c r="F21526"/>
      <c r="G21526"/>
      <c r="H21526"/>
      <c r="I21526"/>
      <c r="J21526"/>
      <c r="K21526" s="2"/>
      <c r="L21526" s="60"/>
    </row>
    <row r="21527" spans="1:12">
      <c r="A21527"/>
      <c r="B21527"/>
      <c r="C21527"/>
      <c r="D21527"/>
      <c r="E21527"/>
      <c r="F21527"/>
      <c r="G21527"/>
      <c r="H21527"/>
      <c r="I21527"/>
      <c r="J21527"/>
      <c r="K21527" s="2"/>
      <c r="L21527" s="60"/>
    </row>
    <row r="21528" spans="1:12">
      <c r="A21528"/>
      <c r="B21528"/>
      <c r="C21528"/>
      <c r="D21528"/>
      <c r="E21528"/>
      <c r="F21528"/>
      <c r="G21528"/>
      <c r="H21528"/>
      <c r="I21528"/>
      <c r="J21528"/>
      <c r="K21528" s="2"/>
      <c r="L21528" s="60"/>
    </row>
    <row r="21529" spans="1:12">
      <c r="A21529"/>
      <c r="B21529"/>
      <c r="C21529"/>
      <c r="D21529"/>
      <c r="E21529"/>
      <c r="F21529"/>
      <c r="G21529"/>
      <c r="H21529"/>
      <c r="I21529"/>
      <c r="J21529"/>
      <c r="K21529" s="2"/>
      <c r="L21529" s="60"/>
    </row>
    <row r="21530" spans="1:12">
      <c r="A21530"/>
      <c r="B21530"/>
      <c r="C21530"/>
      <c r="D21530"/>
      <c r="E21530"/>
      <c r="F21530"/>
      <c r="G21530"/>
      <c r="H21530"/>
      <c r="I21530"/>
      <c r="J21530"/>
      <c r="K21530" s="2"/>
      <c r="L21530" s="60"/>
    </row>
    <row r="21531" spans="1:12">
      <c r="A21531"/>
      <c r="B21531"/>
      <c r="C21531"/>
      <c r="D21531"/>
      <c r="E21531"/>
      <c r="F21531"/>
      <c r="G21531"/>
      <c r="H21531"/>
      <c r="I21531"/>
      <c r="J21531"/>
      <c r="K21531" s="2"/>
      <c r="L21531" s="60"/>
    </row>
    <row r="21532" spans="1:12">
      <c r="A21532"/>
      <c r="B21532"/>
      <c r="C21532"/>
      <c r="D21532"/>
      <c r="E21532"/>
      <c r="F21532"/>
      <c r="G21532"/>
      <c r="H21532"/>
      <c r="I21532"/>
      <c r="J21532"/>
      <c r="K21532" s="2"/>
      <c r="L21532" s="60"/>
    </row>
    <row r="21533" spans="1:12">
      <c r="A21533"/>
      <c r="B21533"/>
      <c r="C21533"/>
      <c r="D21533"/>
      <c r="E21533"/>
      <c r="F21533"/>
      <c r="G21533"/>
      <c r="H21533"/>
      <c r="I21533"/>
      <c r="J21533"/>
      <c r="K21533" s="2"/>
      <c r="L21533" s="60"/>
    </row>
    <row r="21534" spans="1:12">
      <c r="A21534"/>
      <c r="B21534"/>
      <c r="C21534"/>
      <c r="D21534"/>
      <c r="E21534"/>
      <c r="F21534"/>
      <c r="G21534"/>
      <c r="H21534"/>
      <c r="I21534"/>
      <c r="J21534"/>
      <c r="K21534" s="2"/>
      <c r="L21534" s="60"/>
    </row>
    <row r="21535" spans="1:12">
      <c r="A21535"/>
      <c r="B21535"/>
      <c r="C21535"/>
      <c r="D21535"/>
      <c r="E21535"/>
      <c r="F21535"/>
      <c r="G21535"/>
      <c r="H21535"/>
      <c r="I21535"/>
      <c r="J21535"/>
      <c r="K21535" s="2"/>
      <c r="L21535" s="60"/>
    </row>
    <row r="21536" spans="1:12">
      <c r="A21536"/>
      <c r="B21536"/>
      <c r="C21536"/>
      <c r="D21536"/>
      <c r="E21536"/>
      <c r="F21536"/>
      <c r="G21536"/>
      <c r="H21536"/>
      <c r="I21536"/>
      <c r="J21536"/>
      <c r="K21536" s="2"/>
      <c r="L21536" s="60"/>
    </row>
    <row r="21537" spans="1:12">
      <c r="A21537"/>
      <c r="B21537"/>
      <c r="C21537"/>
      <c r="D21537"/>
      <c r="E21537"/>
      <c r="F21537"/>
      <c r="G21537"/>
      <c r="H21537"/>
      <c r="I21537"/>
      <c r="J21537"/>
      <c r="K21537" s="2"/>
      <c r="L21537" s="60"/>
    </row>
    <row r="21538" spans="1:12">
      <c r="A21538"/>
      <c r="B21538"/>
      <c r="C21538"/>
      <c r="D21538"/>
      <c r="E21538"/>
      <c r="F21538"/>
      <c r="G21538"/>
      <c r="H21538"/>
      <c r="I21538"/>
      <c r="J21538"/>
      <c r="K21538" s="2"/>
      <c r="L21538" s="60"/>
    </row>
    <row r="21539" spans="1:12">
      <c r="A21539"/>
      <c r="B21539"/>
      <c r="C21539"/>
      <c r="D21539"/>
      <c r="E21539"/>
      <c r="F21539"/>
      <c r="G21539"/>
      <c r="H21539"/>
      <c r="I21539"/>
      <c r="J21539"/>
      <c r="K21539" s="2"/>
      <c r="L21539" s="60"/>
    </row>
    <row r="21540" spans="1:12">
      <c r="A21540"/>
      <c r="B21540"/>
      <c r="C21540"/>
      <c r="D21540"/>
      <c r="E21540"/>
      <c r="F21540"/>
      <c r="G21540"/>
      <c r="H21540"/>
      <c r="I21540"/>
      <c r="J21540"/>
      <c r="K21540" s="2"/>
      <c r="L21540" s="60"/>
    </row>
    <row r="21541" spans="1:12">
      <c r="A21541"/>
      <c r="B21541"/>
      <c r="C21541"/>
      <c r="D21541"/>
      <c r="E21541"/>
      <c r="F21541"/>
      <c r="G21541"/>
      <c r="H21541"/>
      <c r="I21541"/>
      <c r="J21541"/>
      <c r="K21541" s="2"/>
      <c r="L21541" s="60"/>
    </row>
    <row r="21542" spans="1:12">
      <c r="A21542"/>
      <c r="B21542"/>
      <c r="C21542"/>
      <c r="D21542"/>
      <c r="E21542"/>
      <c r="F21542"/>
      <c r="G21542"/>
      <c r="H21542"/>
      <c r="I21542"/>
      <c r="J21542"/>
      <c r="K21542" s="2"/>
      <c r="L21542" s="60"/>
    </row>
    <row r="21543" spans="1:12">
      <c r="A21543"/>
      <c r="B21543"/>
      <c r="C21543"/>
      <c r="D21543"/>
      <c r="E21543"/>
      <c r="F21543"/>
      <c r="G21543"/>
      <c r="H21543"/>
      <c r="I21543"/>
      <c r="J21543"/>
      <c r="K21543" s="2"/>
      <c r="L21543" s="60"/>
    </row>
    <row r="21544" spans="1:12">
      <c r="A21544"/>
      <c r="B21544"/>
      <c r="C21544"/>
      <c r="D21544"/>
      <c r="E21544"/>
      <c r="F21544"/>
      <c r="G21544"/>
      <c r="H21544"/>
      <c r="I21544"/>
      <c r="J21544"/>
      <c r="K21544" s="2"/>
      <c r="L21544" s="60"/>
    </row>
    <row r="21545" spans="1:12">
      <c r="A21545"/>
      <c r="B21545"/>
      <c r="C21545"/>
      <c r="D21545"/>
      <c r="E21545"/>
      <c r="F21545"/>
      <c r="G21545"/>
      <c r="H21545"/>
      <c r="I21545"/>
      <c r="J21545"/>
      <c r="K21545" s="2"/>
      <c r="L21545" s="60"/>
    </row>
    <row r="21546" spans="1:12">
      <c r="A21546"/>
      <c r="B21546"/>
      <c r="C21546"/>
      <c r="D21546"/>
      <c r="E21546"/>
      <c r="F21546"/>
      <c r="G21546"/>
      <c r="H21546"/>
      <c r="I21546"/>
      <c r="J21546"/>
      <c r="K21546" s="2"/>
      <c r="L21546" s="60"/>
    </row>
    <row r="21547" spans="1:12">
      <c r="A21547"/>
      <c r="B21547"/>
      <c r="C21547"/>
      <c r="D21547"/>
      <c r="E21547"/>
      <c r="F21547"/>
      <c r="G21547"/>
      <c r="H21547"/>
      <c r="I21547"/>
      <c r="J21547"/>
      <c r="K21547" s="2"/>
      <c r="L21547" s="60"/>
    </row>
    <row r="21548" spans="1:12">
      <c r="A21548"/>
      <c r="B21548"/>
      <c r="C21548"/>
      <c r="D21548"/>
      <c r="E21548"/>
      <c r="F21548"/>
      <c r="G21548"/>
      <c r="H21548"/>
      <c r="I21548"/>
      <c r="J21548"/>
      <c r="K21548" s="2"/>
      <c r="L21548" s="60"/>
    </row>
    <row r="21549" spans="1:12">
      <c r="A21549"/>
      <c r="B21549"/>
      <c r="C21549"/>
      <c r="D21549"/>
      <c r="E21549"/>
      <c r="F21549"/>
      <c r="G21549"/>
      <c r="H21549"/>
      <c r="I21549"/>
      <c r="J21549"/>
      <c r="K21549" s="2"/>
      <c r="L21549" s="60"/>
    </row>
    <row r="21550" spans="1:12">
      <c r="A21550"/>
      <c r="B21550"/>
      <c r="C21550"/>
      <c r="D21550"/>
      <c r="E21550"/>
      <c r="F21550"/>
      <c r="G21550"/>
      <c r="H21550"/>
      <c r="I21550"/>
      <c r="J21550"/>
      <c r="K21550" s="2"/>
      <c r="L21550" s="60"/>
    </row>
    <row r="21551" spans="1:12">
      <c r="A21551"/>
      <c r="B21551"/>
      <c r="C21551"/>
      <c r="D21551"/>
      <c r="E21551"/>
      <c r="F21551"/>
      <c r="G21551"/>
      <c r="H21551"/>
      <c r="I21551"/>
      <c r="J21551"/>
      <c r="K21551" s="2"/>
      <c r="L21551" s="60"/>
    </row>
    <row r="21552" spans="1:12">
      <c r="A21552"/>
      <c r="B21552"/>
      <c r="C21552"/>
      <c r="D21552"/>
      <c r="E21552"/>
      <c r="F21552"/>
      <c r="G21552"/>
      <c r="H21552"/>
      <c r="I21552"/>
      <c r="J21552"/>
      <c r="K21552" s="2"/>
      <c r="L21552" s="60"/>
    </row>
    <row r="21553" spans="1:12">
      <c r="A21553"/>
      <c r="B21553"/>
      <c r="C21553"/>
      <c r="D21553"/>
      <c r="E21553"/>
      <c r="F21553"/>
      <c r="G21553"/>
      <c r="H21553"/>
      <c r="I21553"/>
      <c r="J21553"/>
      <c r="K21553" s="2"/>
      <c r="L21553" s="60"/>
    </row>
    <row r="21554" spans="1:12">
      <c r="A21554"/>
      <c r="B21554"/>
      <c r="C21554"/>
      <c r="D21554"/>
      <c r="E21554"/>
      <c r="F21554"/>
      <c r="G21554"/>
      <c r="H21554"/>
      <c r="I21554"/>
      <c r="J21554"/>
      <c r="K21554" s="2"/>
      <c r="L21554" s="60"/>
    </row>
    <row r="21555" spans="1:12">
      <c r="A21555"/>
      <c r="B21555"/>
      <c r="C21555"/>
      <c r="D21555"/>
      <c r="E21555"/>
      <c r="F21555"/>
      <c r="G21555"/>
      <c r="H21555"/>
      <c r="I21555"/>
      <c r="J21555"/>
      <c r="K21555" s="2"/>
      <c r="L21555" s="60"/>
    </row>
    <row r="21556" spans="1:12">
      <c r="A21556"/>
      <c r="B21556"/>
      <c r="C21556"/>
      <c r="D21556"/>
      <c r="E21556"/>
      <c r="F21556"/>
      <c r="G21556"/>
      <c r="H21556"/>
      <c r="I21556"/>
      <c r="J21556"/>
      <c r="K21556" s="2"/>
      <c r="L21556" s="60"/>
    </row>
    <row r="21557" spans="1:12">
      <c r="A21557"/>
      <c r="B21557"/>
      <c r="C21557"/>
      <c r="D21557"/>
      <c r="E21557"/>
      <c r="F21557"/>
      <c r="G21557"/>
      <c r="H21557"/>
      <c r="I21557"/>
      <c r="J21557"/>
      <c r="K21557" s="2"/>
      <c r="L21557" s="60"/>
    </row>
    <row r="21558" spans="1:12">
      <c r="A21558"/>
      <c r="B21558"/>
      <c r="C21558"/>
      <c r="D21558"/>
      <c r="E21558"/>
      <c r="F21558"/>
      <c r="G21558"/>
      <c r="H21558"/>
      <c r="I21558"/>
      <c r="J21558"/>
      <c r="K21558" s="2"/>
      <c r="L21558" s="60"/>
    </row>
    <row r="21559" spans="1:12">
      <c r="A21559"/>
      <c r="B21559"/>
      <c r="C21559"/>
      <c r="D21559"/>
      <c r="E21559"/>
      <c r="F21559"/>
      <c r="G21559"/>
      <c r="H21559"/>
      <c r="I21559"/>
      <c r="J21559"/>
      <c r="K21559" s="2"/>
      <c r="L21559" s="60"/>
    </row>
    <row r="21560" spans="1:12">
      <c r="A21560"/>
      <c r="B21560"/>
      <c r="C21560"/>
      <c r="D21560"/>
      <c r="E21560"/>
      <c r="F21560"/>
      <c r="G21560"/>
      <c r="H21560"/>
      <c r="I21560"/>
      <c r="J21560"/>
      <c r="K21560" s="2"/>
      <c r="L21560" s="60"/>
    </row>
    <row r="21561" spans="1:12">
      <c r="A21561"/>
      <c r="B21561"/>
      <c r="C21561"/>
      <c r="D21561"/>
      <c r="E21561"/>
      <c r="F21561"/>
      <c r="G21561"/>
      <c r="H21561"/>
      <c r="I21561"/>
      <c r="J21561"/>
      <c r="K21561" s="2"/>
      <c r="L21561" s="60"/>
    </row>
    <row r="21562" spans="1:12">
      <c r="A21562"/>
      <c r="B21562"/>
      <c r="C21562"/>
      <c r="D21562"/>
      <c r="E21562"/>
      <c r="F21562"/>
      <c r="G21562"/>
      <c r="H21562"/>
      <c r="I21562"/>
      <c r="J21562"/>
      <c r="K21562" s="2"/>
      <c r="L21562" s="60"/>
    </row>
    <row r="21563" spans="1:12">
      <c r="A21563"/>
      <c r="B21563"/>
      <c r="C21563"/>
      <c r="D21563"/>
      <c r="E21563"/>
      <c r="F21563"/>
      <c r="G21563"/>
      <c r="H21563"/>
      <c r="I21563"/>
      <c r="J21563"/>
      <c r="K21563" s="2"/>
      <c r="L21563" s="60"/>
    </row>
    <row r="21564" spans="1:12">
      <c r="A21564"/>
      <c r="B21564"/>
      <c r="C21564"/>
      <c r="D21564"/>
      <c r="E21564"/>
      <c r="F21564"/>
      <c r="G21564"/>
      <c r="H21564"/>
      <c r="I21564"/>
      <c r="J21564"/>
      <c r="K21564" s="2"/>
      <c r="L21564" s="60"/>
    </row>
    <row r="21565" spans="1:12">
      <c r="A21565"/>
      <c r="B21565"/>
      <c r="C21565"/>
      <c r="D21565"/>
      <c r="E21565"/>
      <c r="F21565"/>
      <c r="G21565"/>
      <c r="H21565"/>
      <c r="I21565"/>
      <c r="J21565"/>
      <c r="K21565" s="2"/>
      <c r="L21565" s="60"/>
    </row>
    <row r="21566" spans="1:12">
      <c r="A21566"/>
      <c r="B21566"/>
      <c r="C21566"/>
      <c r="D21566"/>
      <c r="E21566"/>
      <c r="F21566"/>
      <c r="G21566"/>
      <c r="H21566"/>
      <c r="I21566"/>
      <c r="J21566"/>
      <c r="K21566" s="2"/>
      <c r="L21566" s="60"/>
    </row>
    <row r="21567" spans="1:12">
      <c r="A21567"/>
      <c r="B21567"/>
      <c r="C21567"/>
      <c r="D21567"/>
      <c r="E21567"/>
      <c r="F21567"/>
      <c r="G21567"/>
      <c r="H21567"/>
      <c r="I21567"/>
      <c r="J21567"/>
      <c r="K21567" s="2"/>
      <c r="L21567" s="60"/>
    </row>
    <row r="21568" spans="1:12">
      <c r="A21568"/>
      <c r="B21568"/>
      <c r="C21568"/>
      <c r="D21568"/>
      <c r="E21568"/>
      <c r="F21568"/>
      <c r="G21568"/>
      <c r="H21568"/>
      <c r="I21568"/>
      <c r="J21568"/>
      <c r="K21568" s="2"/>
      <c r="L21568" s="60"/>
    </row>
    <row r="21569" spans="1:12">
      <c r="A21569"/>
      <c r="B21569"/>
      <c r="C21569"/>
      <c r="D21569"/>
      <c r="E21569"/>
      <c r="F21569"/>
      <c r="G21569"/>
      <c r="H21569"/>
      <c r="I21569"/>
      <c r="J21569"/>
      <c r="K21569" s="2"/>
      <c r="L21569" s="60"/>
    </row>
    <row r="21570" spans="1:12">
      <c r="A21570"/>
      <c r="B21570"/>
      <c r="C21570"/>
      <c r="D21570"/>
      <c r="E21570"/>
      <c r="F21570"/>
      <c r="G21570"/>
      <c r="H21570"/>
      <c r="I21570"/>
      <c r="J21570"/>
      <c r="K21570" s="2"/>
      <c r="L21570" s="60"/>
    </row>
    <row r="21571" spans="1:12">
      <c r="A21571"/>
      <c r="B21571"/>
      <c r="C21571"/>
      <c r="D21571"/>
      <c r="E21571"/>
      <c r="F21571"/>
      <c r="G21571"/>
      <c r="H21571"/>
      <c r="I21571"/>
      <c r="J21571"/>
      <c r="K21571" s="2"/>
      <c r="L21571" s="60"/>
    </row>
    <row r="21572" spans="1:12">
      <c r="A21572"/>
      <c r="B21572"/>
      <c r="C21572"/>
      <c r="D21572"/>
      <c r="E21572"/>
      <c r="F21572"/>
      <c r="G21572"/>
      <c r="H21572"/>
      <c r="I21572"/>
      <c r="J21572"/>
      <c r="K21572" s="2"/>
      <c r="L21572" s="60"/>
    </row>
    <row r="21573" spans="1:12">
      <c r="A21573"/>
      <c r="B21573"/>
      <c r="C21573"/>
      <c r="D21573"/>
      <c r="E21573"/>
      <c r="F21573"/>
      <c r="G21573"/>
      <c r="H21573"/>
      <c r="I21573"/>
      <c r="J21573"/>
      <c r="K21573" s="2"/>
      <c r="L21573" s="60"/>
    </row>
    <row r="21574" spans="1:12">
      <c r="A21574"/>
      <c r="B21574"/>
      <c r="C21574"/>
      <c r="D21574"/>
      <c r="E21574"/>
      <c r="F21574"/>
      <c r="G21574"/>
      <c r="H21574"/>
      <c r="I21574"/>
      <c r="J21574"/>
      <c r="K21574" s="2"/>
      <c r="L21574" s="60"/>
    </row>
    <row r="21575" spans="1:12">
      <c r="A21575"/>
      <c r="B21575"/>
      <c r="C21575"/>
      <c r="D21575"/>
      <c r="E21575"/>
      <c r="F21575"/>
      <c r="G21575"/>
      <c r="H21575"/>
      <c r="I21575"/>
      <c r="J21575"/>
      <c r="K21575" s="2"/>
      <c r="L21575" s="60"/>
    </row>
    <row r="21576" spans="1:12">
      <c r="A21576"/>
      <c r="B21576"/>
      <c r="C21576"/>
      <c r="D21576"/>
      <c r="E21576"/>
      <c r="F21576"/>
      <c r="G21576"/>
      <c r="H21576"/>
      <c r="I21576"/>
      <c r="J21576"/>
      <c r="K21576" s="2"/>
      <c r="L21576" s="60"/>
    </row>
    <row r="21577" spans="1:12">
      <c r="A21577"/>
      <c r="B21577"/>
      <c r="C21577"/>
      <c r="D21577"/>
      <c r="E21577"/>
      <c r="F21577"/>
      <c r="G21577"/>
      <c r="H21577"/>
      <c r="I21577"/>
      <c r="J21577"/>
      <c r="K21577" s="2"/>
      <c r="L21577" s="60"/>
    </row>
    <row r="21578" spans="1:12">
      <c r="A21578"/>
      <c r="B21578"/>
      <c r="C21578"/>
      <c r="D21578"/>
      <c r="E21578"/>
      <c r="F21578"/>
      <c r="G21578"/>
      <c r="H21578"/>
      <c r="I21578"/>
      <c r="J21578"/>
      <c r="K21578" s="2"/>
      <c r="L21578" s="60"/>
    </row>
    <row r="21579" spans="1:12">
      <c r="A21579"/>
      <c r="B21579"/>
      <c r="C21579"/>
      <c r="D21579"/>
      <c r="E21579"/>
      <c r="F21579"/>
      <c r="G21579"/>
      <c r="H21579"/>
      <c r="I21579"/>
      <c r="J21579"/>
      <c r="K21579" s="2"/>
      <c r="L21579" s="60"/>
    </row>
    <row r="21580" spans="1:12">
      <c r="A21580"/>
      <c r="B21580"/>
      <c r="C21580"/>
      <c r="D21580"/>
      <c r="E21580"/>
      <c r="F21580"/>
      <c r="G21580"/>
      <c r="H21580"/>
      <c r="I21580"/>
      <c r="J21580"/>
      <c r="K21580" s="2"/>
      <c r="L21580" s="60"/>
    </row>
    <row r="21581" spans="1:12">
      <c r="A21581"/>
      <c r="B21581"/>
      <c r="C21581"/>
      <c r="D21581"/>
      <c r="E21581"/>
      <c r="F21581"/>
      <c r="G21581"/>
      <c r="H21581"/>
      <c r="I21581"/>
      <c r="J21581"/>
      <c r="K21581" s="2"/>
      <c r="L21581" s="60"/>
    </row>
    <row r="21582" spans="1:12">
      <c r="A21582"/>
      <c r="B21582"/>
      <c r="C21582"/>
      <c r="D21582"/>
      <c r="E21582"/>
      <c r="F21582"/>
      <c r="G21582"/>
      <c r="H21582"/>
      <c r="I21582"/>
      <c r="J21582"/>
      <c r="K21582" s="2"/>
      <c r="L21582" s="60"/>
    </row>
    <row r="21583" spans="1:12">
      <c r="A21583"/>
      <c r="B21583"/>
      <c r="C21583"/>
      <c r="D21583"/>
      <c r="E21583"/>
      <c r="F21583"/>
      <c r="G21583"/>
      <c r="H21583"/>
      <c r="I21583"/>
      <c r="J21583"/>
      <c r="K21583" s="2"/>
      <c r="L21583" s="60"/>
    </row>
    <row r="21584" spans="1:12">
      <c r="A21584"/>
      <c r="B21584"/>
      <c r="C21584"/>
      <c r="D21584"/>
      <c r="E21584"/>
      <c r="F21584"/>
      <c r="G21584"/>
      <c r="H21584"/>
      <c r="I21584"/>
      <c r="J21584"/>
      <c r="K21584" s="2"/>
      <c r="L21584" s="60"/>
    </row>
    <row r="21585" spans="1:12">
      <c r="A21585"/>
      <c r="B21585"/>
      <c r="C21585"/>
      <c r="D21585"/>
      <c r="E21585"/>
      <c r="F21585"/>
      <c r="G21585"/>
      <c r="H21585"/>
      <c r="I21585"/>
      <c r="J21585"/>
      <c r="K21585" s="2"/>
      <c r="L21585" s="60"/>
    </row>
    <row r="21586" spans="1:12">
      <c r="A21586"/>
      <c r="B21586"/>
      <c r="C21586"/>
      <c r="D21586"/>
      <c r="E21586"/>
      <c r="F21586"/>
      <c r="G21586"/>
      <c r="H21586"/>
      <c r="I21586"/>
      <c r="J21586"/>
      <c r="K21586" s="2"/>
      <c r="L21586" s="60"/>
    </row>
    <row r="21587" spans="1:12">
      <c r="A21587"/>
      <c r="B21587"/>
      <c r="C21587"/>
      <c r="D21587"/>
      <c r="E21587"/>
      <c r="F21587"/>
      <c r="G21587"/>
      <c r="H21587"/>
      <c r="I21587"/>
      <c r="J21587"/>
      <c r="K21587" s="2"/>
      <c r="L21587" s="60"/>
    </row>
    <row r="21588" spans="1:12">
      <c r="A21588"/>
      <c r="B21588"/>
      <c r="C21588"/>
      <c r="D21588"/>
      <c r="E21588"/>
      <c r="F21588"/>
      <c r="G21588"/>
      <c r="H21588"/>
      <c r="I21588"/>
      <c r="J21588"/>
      <c r="K21588" s="2"/>
      <c r="L21588" s="60"/>
    </row>
    <row r="21589" spans="1:12">
      <c r="A21589"/>
      <c r="B21589"/>
      <c r="C21589"/>
      <c r="D21589"/>
      <c r="E21589"/>
      <c r="F21589"/>
      <c r="G21589"/>
      <c r="H21589"/>
      <c r="I21589"/>
      <c r="J21589"/>
      <c r="K21589" s="2"/>
      <c r="L21589" s="60"/>
    </row>
    <row r="21590" spans="1:12">
      <c r="A21590"/>
      <c r="B21590"/>
      <c r="C21590"/>
      <c r="D21590"/>
      <c r="E21590"/>
      <c r="F21590"/>
      <c r="G21590"/>
      <c r="H21590"/>
      <c r="I21590"/>
      <c r="J21590"/>
      <c r="K21590" s="2"/>
      <c r="L21590" s="60"/>
    </row>
    <row r="21591" spans="1:12">
      <c r="A21591"/>
      <c r="B21591"/>
      <c r="C21591"/>
      <c r="D21591"/>
      <c r="E21591"/>
      <c r="F21591"/>
      <c r="G21591"/>
      <c r="H21591"/>
      <c r="I21591"/>
      <c r="J21591"/>
      <c r="K21591" s="2"/>
      <c r="L21591" s="60"/>
    </row>
    <row r="21592" spans="1:12">
      <c r="A21592"/>
      <c r="B21592"/>
      <c r="C21592"/>
      <c r="D21592"/>
      <c r="E21592"/>
      <c r="F21592"/>
      <c r="G21592"/>
      <c r="H21592"/>
      <c r="I21592"/>
      <c r="J21592"/>
      <c r="K21592" s="2"/>
      <c r="L21592" s="60"/>
    </row>
    <row r="21593" spans="1:12">
      <c r="A21593"/>
      <c r="B21593"/>
      <c r="C21593"/>
      <c r="D21593"/>
      <c r="E21593"/>
      <c r="F21593"/>
      <c r="G21593"/>
      <c r="H21593"/>
      <c r="I21593"/>
      <c r="J21593"/>
      <c r="K21593" s="2"/>
      <c r="L21593" s="60"/>
    </row>
    <row r="21594" spans="1:12">
      <c r="A21594"/>
      <c r="B21594"/>
      <c r="C21594"/>
      <c r="D21594"/>
      <c r="E21594"/>
      <c r="F21594"/>
      <c r="G21594"/>
      <c r="H21594"/>
      <c r="I21594"/>
      <c r="J21594"/>
      <c r="K21594" s="2"/>
      <c r="L21594" s="60"/>
    </row>
    <row r="21595" spans="1:12">
      <c r="A21595"/>
      <c r="B21595"/>
      <c r="C21595"/>
      <c r="D21595"/>
      <c r="E21595"/>
      <c r="F21595"/>
      <c r="G21595"/>
      <c r="H21595"/>
      <c r="I21595"/>
      <c r="J21595"/>
      <c r="K21595" s="2"/>
      <c r="L21595" s="60"/>
    </row>
    <row r="21596" spans="1:12">
      <c r="A21596"/>
      <c r="B21596"/>
      <c r="C21596"/>
      <c r="D21596"/>
      <c r="E21596"/>
      <c r="F21596"/>
      <c r="G21596"/>
      <c r="H21596"/>
      <c r="I21596"/>
      <c r="J21596"/>
      <c r="K21596" s="2"/>
      <c r="L21596" s="60"/>
    </row>
    <row r="21597" spans="1:12">
      <c r="A21597"/>
      <c r="B21597"/>
      <c r="C21597"/>
      <c r="D21597"/>
      <c r="E21597"/>
      <c r="F21597"/>
      <c r="G21597"/>
      <c r="H21597"/>
      <c r="I21597"/>
      <c r="J21597"/>
      <c r="K21597" s="2"/>
      <c r="L21597" s="60"/>
    </row>
    <row r="21598" spans="1:12">
      <c r="A21598"/>
      <c r="B21598"/>
      <c r="C21598"/>
      <c r="D21598"/>
      <c r="E21598"/>
      <c r="F21598"/>
      <c r="G21598"/>
      <c r="H21598"/>
      <c r="I21598"/>
      <c r="J21598"/>
      <c r="K21598" s="2"/>
      <c r="L21598" s="60"/>
    </row>
    <row r="21599" spans="1:12">
      <c r="A21599"/>
      <c r="B21599"/>
      <c r="C21599"/>
      <c r="D21599"/>
      <c r="E21599"/>
      <c r="F21599"/>
      <c r="G21599"/>
      <c r="H21599"/>
      <c r="I21599"/>
      <c r="J21599"/>
      <c r="K21599" s="2"/>
      <c r="L21599" s="60"/>
    </row>
    <row r="21600" spans="1:12">
      <c r="A21600"/>
      <c r="B21600"/>
      <c r="C21600"/>
      <c r="D21600"/>
      <c r="E21600"/>
      <c r="F21600"/>
      <c r="G21600"/>
      <c r="H21600"/>
      <c r="I21600"/>
      <c r="J21600"/>
      <c r="K21600" s="2"/>
      <c r="L21600" s="60"/>
    </row>
    <row r="21601" spans="1:12">
      <c r="A21601"/>
      <c r="B21601"/>
      <c r="C21601"/>
      <c r="D21601"/>
      <c r="E21601"/>
      <c r="F21601"/>
      <c r="G21601"/>
      <c r="H21601"/>
      <c r="I21601"/>
      <c r="J21601"/>
      <c r="K21601" s="2"/>
      <c r="L21601" s="60"/>
    </row>
    <row r="21602" spans="1:12">
      <c r="A21602"/>
      <c r="B21602"/>
      <c r="C21602"/>
      <c r="D21602"/>
      <c r="E21602"/>
      <c r="F21602"/>
      <c r="G21602"/>
      <c r="H21602"/>
      <c r="I21602"/>
      <c r="J21602"/>
      <c r="K21602" s="2"/>
      <c r="L21602" s="60"/>
    </row>
    <row r="21603" spans="1:12">
      <c r="A21603"/>
      <c r="B21603"/>
      <c r="C21603"/>
      <c r="D21603"/>
      <c r="E21603"/>
      <c r="F21603"/>
      <c r="G21603"/>
      <c r="H21603"/>
      <c r="I21603"/>
      <c r="J21603"/>
      <c r="K21603" s="2"/>
      <c r="L21603" s="60"/>
    </row>
    <row r="21604" spans="1:12">
      <c r="A21604"/>
      <c r="B21604"/>
      <c r="C21604"/>
      <c r="D21604"/>
      <c r="E21604"/>
      <c r="F21604"/>
      <c r="G21604"/>
      <c r="H21604"/>
      <c r="I21604"/>
      <c r="J21604"/>
      <c r="K21604" s="2"/>
      <c r="L21604" s="60"/>
    </row>
    <row r="21605" spans="1:12">
      <c r="A21605"/>
      <c r="B21605"/>
      <c r="C21605"/>
      <c r="D21605"/>
      <c r="E21605"/>
      <c r="F21605"/>
      <c r="G21605"/>
      <c r="H21605"/>
      <c r="I21605"/>
      <c r="J21605"/>
      <c r="K21605" s="2"/>
      <c r="L21605" s="60"/>
    </row>
    <row r="21606" spans="1:12">
      <c r="A21606"/>
      <c r="B21606"/>
      <c r="C21606"/>
      <c r="D21606"/>
      <c r="E21606"/>
      <c r="F21606"/>
      <c r="G21606"/>
      <c r="H21606"/>
      <c r="I21606"/>
      <c r="J21606"/>
      <c r="K21606" s="2"/>
      <c r="L21606" s="60"/>
    </row>
    <row r="21607" spans="1:12">
      <c r="A21607"/>
      <c r="B21607"/>
      <c r="C21607"/>
      <c r="D21607"/>
      <c r="E21607"/>
      <c r="F21607"/>
      <c r="G21607"/>
      <c r="H21607"/>
      <c r="I21607"/>
      <c r="J21607"/>
      <c r="K21607" s="2"/>
      <c r="L21607" s="60"/>
    </row>
    <row r="21608" spans="1:12">
      <c r="A21608"/>
      <c r="B21608"/>
      <c r="C21608"/>
      <c r="D21608"/>
      <c r="E21608"/>
      <c r="F21608"/>
      <c r="G21608"/>
      <c r="H21608"/>
      <c r="I21608"/>
      <c r="J21608"/>
      <c r="K21608" s="2"/>
      <c r="L21608" s="60"/>
    </row>
    <row r="21609" spans="1:12">
      <c r="A21609"/>
      <c r="B21609"/>
      <c r="C21609"/>
      <c r="D21609"/>
      <c r="E21609"/>
      <c r="F21609"/>
      <c r="G21609"/>
      <c r="H21609"/>
      <c r="I21609"/>
      <c r="J21609"/>
      <c r="K21609" s="2"/>
      <c r="L21609" s="60"/>
    </row>
    <row r="21610" spans="1:12">
      <c r="A21610"/>
      <c r="B21610"/>
      <c r="C21610"/>
      <c r="D21610"/>
      <c r="E21610"/>
      <c r="F21610"/>
      <c r="G21610"/>
      <c r="H21610"/>
      <c r="I21610"/>
      <c r="J21610"/>
      <c r="K21610" s="2"/>
      <c r="L21610" s="60"/>
    </row>
    <row r="21611" spans="1:12">
      <c r="A21611"/>
      <c r="B21611"/>
      <c r="C21611"/>
      <c r="D21611"/>
      <c r="E21611"/>
      <c r="F21611"/>
      <c r="G21611"/>
      <c r="H21611"/>
      <c r="I21611"/>
      <c r="J21611"/>
      <c r="K21611" s="2"/>
      <c r="L21611" s="60"/>
    </row>
    <row r="21612" spans="1:12">
      <c r="A21612"/>
      <c r="B21612"/>
      <c r="C21612"/>
      <c r="D21612"/>
      <c r="E21612"/>
      <c r="F21612"/>
      <c r="G21612"/>
      <c r="H21612"/>
      <c r="I21612"/>
      <c r="J21612"/>
      <c r="K21612" s="2"/>
      <c r="L21612" s="60"/>
    </row>
    <row r="21613" spans="1:12">
      <c r="A21613"/>
      <c r="B21613"/>
      <c r="C21613"/>
      <c r="D21613"/>
      <c r="E21613"/>
      <c r="F21613"/>
      <c r="G21613"/>
      <c r="H21613"/>
      <c r="I21613"/>
      <c r="J21613"/>
      <c r="K21613" s="2"/>
      <c r="L21613" s="60"/>
    </row>
    <row r="21614" spans="1:12">
      <c r="A21614"/>
      <c r="B21614"/>
      <c r="C21614"/>
      <c r="D21614"/>
      <c r="E21614"/>
      <c r="F21614"/>
      <c r="G21614"/>
      <c r="H21614"/>
      <c r="I21614"/>
      <c r="J21614"/>
      <c r="K21614" s="2"/>
      <c r="L21614" s="60"/>
    </row>
    <row r="21615" spans="1:12">
      <c r="A21615"/>
      <c r="B21615"/>
      <c r="C21615"/>
      <c r="D21615"/>
      <c r="E21615"/>
      <c r="F21615"/>
      <c r="G21615"/>
      <c r="H21615"/>
      <c r="I21615"/>
      <c r="J21615"/>
      <c r="K21615" s="2"/>
      <c r="L21615" s="60"/>
    </row>
    <row r="21616" spans="1:12">
      <c r="A21616"/>
      <c r="B21616"/>
      <c r="C21616"/>
      <c r="D21616"/>
      <c r="E21616"/>
      <c r="F21616"/>
      <c r="G21616"/>
      <c r="H21616"/>
      <c r="I21616"/>
      <c r="J21616"/>
      <c r="K21616" s="2"/>
      <c r="L21616" s="60"/>
    </row>
    <row r="21617" spans="1:12">
      <c r="A21617"/>
      <c r="B21617"/>
      <c r="C21617"/>
      <c r="D21617"/>
      <c r="E21617"/>
      <c r="F21617"/>
      <c r="G21617"/>
      <c r="H21617"/>
      <c r="I21617"/>
      <c r="J21617"/>
      <c r="K21617" s="2"/>
      <c r="L21617" s="60"/>
    </row>
    <row r="21618" spans="1:12">
      <c r="A21618"/>
      <c r="B21618"/>
      <c r="C21618"/>
      <c r="D21618"/>
      <c r="E21618"/>
      <c r="F21618"/>
      <c r="G21618"/>
      <c r="H21618"/>
      <c r="I21618"/>
      <c r="J21618"/>
      <c r="K21618" s="2"/>
      <c r="L21618" s="60"/>
    </row>
    <row r="21619" spans="1:12">
      <c r="A21619"/>
      <c r="B21619"/>
      <c r="C21619"/>
      <c r="D21619"/>
      <c r="E21619"/>
      <c r="F21619"/>
      <c r="G21619"/>
      <c r="H21619"/>
      <c r="I21619"/>
      <c r="J21619"/>
      <c r="K21619" s="2"/>
      <c r="L21619" s="60"/>
    </row>
    <row r="21620" spans="1:12">
      <c r="A21620"/>
      <c r="B21620"/>
      <c r="C21620"/>
      <c r="D21620"/>
      <c r="E21620"/>
      <c r="F21620"/>
      <c r="G21620"/>
      <c r="H21620"/>
      <c r="I21620"/>
      <c r="J21620"/>
      <c r="K21620" s="2"/>
      <c r="L21620" s="60"/>
    </row>
    <row r="21621" spans="1:12">
      <c r="A21621"/>
      <c r="B21621"/>
      <c r="C21621"/>
      <c r="D21621"/>
      <c r="E21621"/>
      <c r="F21621"/>
      <c r="G21621"/>
      <c r="H21621"/>
      <c r="I21621"/>
      <c r="J21621"/>
      <c r="K21621" s="2"/>
      <c r="L21621" s="60"/>
    </row>
    <row r="21622" spans="1:12">
      <c r="A21622"/>
      <c r="B21622"/>
      <c r="C21622"/>
      <c r="D21622"/>
      <c r="E21622"/>
      <c r="F21622"/>
      <c r="G21622"/>
      <c r="H21622"/>
      <c r="I21622"/>
      <c r="J21622"/>
      <c r="K21622" s="2"/>
      <c r="L21622" s="60"/>
    </row>
    <row r="21623" spans="1:12">
      <c r="A21623"/>
      <c r="B21623"/>
      <c r="C21623"/>
      <c r="D21623"/>
      <c r="E21623"/>
      <c r="F21623"/>
      <c r="G21623"/>
      <c r="H21623"/>
      <c r="I21623"/>
      <c r="J21623"/>
      <c r="K21623" s="2"/>
      <c r="L21623" s="60"/>
    </row>
    <row r="21624" spans="1:12">
      <c r="A21624"/>
      <c r="B21624"/>
      <c r="C21624"/>
      <c r="D21624"/>
      <c r="E21624"/>
      <c r="F21624"/>
      <c r="G21624"/>
      <c r="H21624"/>
      <c r="I21624"/>
      <c r="J21624"/>
      <c r="K21624" s="2"/>
      <c r="L21624" s="60"/>
    </row>
    <row r="21625" spans="1:12">
      <c r="A21625"/>
      <c r="B21625"/>
      <c r="C21625"/>
      <c r="D21625"/>
      <c r="E21625"/>
      <c r="F21625"/>
      <c r="G21625"/>
      <c r="H21625"/>
      <c r="I21625"/>
      <c r="J21625"/>
      <c r="K21625" s="2"/>
      <c r="L21625" s="60"/>
    </row>
    <row r="21626" spans="1:12">
      <c r="A21626"/>
      <c r="B21626"/>
      <c r="C21626"/>
      <c r="D21626"/>
      <c r="E21626"/>
      <c r="F21626"/>
      <c r="G21626"/>
      <c r="H21626"/>
      <c r="I21626"/>
      <c r="J21626"/>
      <c r="K21626" s="2"/>
      <c r="L21626" s="60"/>
    </row>
    <row r="21627" spans="1:12">
      <c r="A21627"/>
      <c r="B21627"/>
      <c r="C21627"/>
      <c r="D21627"/>
      <c r="E21627"/>
      <c r="F21627"/>
      <c r="G21627"/>
      <c r="H21627"/>
      <c r="I21627"/>
      <c r="J21627"/>
      <c r="K21627" s="2"/>
      <c r="L21627" s="60"/>
    </row>
    <row r="21628" spans="1:12">
      <c r="A21628"/>
      <c r="B21628"/>
      <c r="C21628"/>
      <c r="D21628"/>
      <c r="E21628"/>
      <c r="F21628"/>
      <c r="G21628"/>
      <c r="H21628"/>
      <c r="I21628"/>
      <c r="J21628"/>
      <c r="K21628" s="2"/>
      <c r="L21628" s="60"/>
    </row>
    <row r="21629" spans="1:12">
      <c r="A21629"/>
      <c r="B21629"/>
      <c r="C21629"/>
      <c r="D21629"/>
      <c r="E21629"/>
      <c r="F21629"/>
      <c r="G21629"/>
      <c r="H21629"/>
      <c r="I21629"/>
      <c r="J21629"/>
      <c r="K21629" s="2"/>
      <c r="L21629" s="60"/>
    </row>
    <row r="21630" spans="1:12">
      <c r="A21630"/>
      <c r="B21630"/>
      <c r="C21630"/>
      <c r="D21630"/>
      <c r="E21630"/>
      <c r="F21630"/>
      <c r="G21630"/>
      <c r="H21630"/>
      <c r="I21630"/>
      <c r="J21630"/>
      <c r="K21630" s="2"/>
      <c r="L21630" s="60"/>
    </row>
    <row r="21631" spans="1:12">
      <c r="A21631"/>
      <c r="B21631"/>
      <c r="C21631"/>
      <c r="D21631"/>
      <c r="E21631"/>
      <c r="F21631"/>
      <c r="G21631"/>
      <c r="H21631"/>
      <c r="I21631"/>
      <c r="J21631"/>
      <c r="K21631" s="2"/>
      <c r="L21631" s="60"/>
    </row>
    <row r="21632" spans="1:12">
      <c r="A21632"/>
      <c r="B21632"/>
      <c r="C21632"/>
      <c r="D21632"/>
      <c r="E21632"/>
      <c r="F21632"/>
      <c r="G21632"/>
      <c r="H21632"/>
      <c r="I21632"/>
      <c r="J21632"/>
      <c r="K21632" s="2"/>
      <c r="L21632" s="60"/>
    </row>
    <row r="21633" spans="1:12">
      <c r="A21633"/>
      <c r="B21633"/>
      <c r="C21633"/>
      <c r="D21633"/>
      <c r="E21633"/>
      <c r="F21633"/>
      <c r="G21633"/>
      <c r="H21633"/>
      <c r="I21633"/>
      <c r="J21633"/>
      <c r="K21633" s="2"/>
      <c r="L21633" s="60"/>
    </row>
    <row r="21634" spans="1:12">
      <c r="A21634"/>
      <c r="B21634"/>
      <c r="C21634"/>
      <c r="D21634"/>
      <c r="E21634"/>
      <c r="F21634"/>
      <c r="G21634"/>
      <c r="H21634"/>
      <c r="I21634"/>
      <c r="J21634"/>
      <c r="K21634" s="2"/>
      <c r="L21634" s="60"/>
    </row>
    <row r="21635" spans="1:12">
      <c r="A21635"/>
      <c r="B21635"/>
      <c r="C21635"/>
      <c r="D21635"/>
      <c r="E21635"/>
      <c r="F21635"/>
      <c r="G21635"/>
      <c r="H21635"/>
      <c r="I21635"/>
      <c r="J21635"/>
      <c r="K21635" s="2"/>
      <c r="L21635" s="60"/>
    </row>
    <row r="21636" spans="1:12">
      <c r="A21636"/>
      <c r="B21636"/>
      <c r="C21636"/>
      <c r="D21636"/>
      <c r="E21636"/>
      <c r="F21636"/>
      <c r="G21636"/>
      <c r="H21636"/>
      <c r="I21636"/>
      <c r="J21636"/>
      <c r="K21636" s="2"/>
      <c r="L21636" s="60"/>
    </row>
    <row r="21637" spans="1:12">
      <c r="A21637"/>
      <c r="B21637"/>
      <c r="C21637"/>
      <c r="D21637"/>
      <c r="E21637"/>
      <c r="F21637"/>
      <c r="G21637"/>
      <c r="H21637"/>
      <c r="I21637"/>
      <c r="J21637"/>
      <c r="K21637" s="2"/>
      <c r="L21637" s="60"/>
    </row>
    <row r="21638" spans="1:12">
      <c r="A21638"/>
      <c r="B21638"/>
      <c r="C21638"/>
      <c r="D21638"/>
      <c r="E21638"/>
      <c r="F21638"/>
      <c r="G21638"/>
      <c r="H21638"/>
      <c r="I21638"/>
      <c r="J21638"/>
      <c r="K21638" s="2"/>
      <c r="L21638" s="60"/>
    </row>
    <row r="21639" spans="1:12">
      <c r="A21639"/>
      <c r="B21639"/>
      <c r="C21639"/>
      <c r="D21639"/>
      <c r="E21639"/>
      <c r="F21639"/>
      <c r="G21639"/>
      <c r="H21639"/>
      <c r="I21639"/>
      <c r="J21639"/>
      <c r="K21639" s="2"/>
      <c r="L21639" s="60"/>
    </row>
    <row r="21640" spans="1:12">
      <c r="A21640"/>
      <c r="B21640"/>
      <c r="C21640"/>
      <c r="D21640"/>
      <c r="E21640"/>
      <c r="F21640"/>
      <c r="G21640"/>
      <c r="H21640"/>
      <c r="I21640"/>
      <c r="J21640"/>
      <c r="K21640" s="2"/>
      <c r="L21640" s="60"/>
    </row>
    <row r="21641" spans="1:12">
      <c r="A21641"/>
      <c r="B21641"/>
      <c r="C21641"/>
      <c r="D21641"/>
      <c r="E21641"/>
      <c r="F21641"/>
      <c r="G21641"/>
      <c r="H21641"/>
      <c r="I21641"/>
      <c r="J21641"/>
      <c r="K21641" s="2"/>
      <c r="L21641" s="60"/>
    </row>
    <row r="21642" spans="1:12">
      <c r="A21642"/>
      <c r="B21642"/>
      <c r="C21642"/>
      <c r="D21642"/>
      <c r="E21642"/>
      <c r="F21642"/>
      <c r="G21642"/>
      <c r="H21642"/>
      <c r="I21642"/>
      <c r="J21642"/>
      <c r="K21642" s="2"/>
      <c r="L21642" s="60"/>
    </row>
    <row r="21643" spans="1:12">
      <c r="A21643"/>
      <c r="B21643"/>
      <c r="C21643"/>
      <c r="D21643"/>
      <c r="E21643"/>
      <c r="F21643"/>
      <c r="G21643"/>
      <c r="H21643"/>
      <c r="I21643"/>
      <c r="J21643"/>
      <c r="K21643" s="2"/>
      <c r="L21643" s="60"/>
    </row>
    <row r="21644" spans="1:12">
      <c r="A21644"/>
      <c r="B21644"/>
      <c r="C21644"/>
      <c r="D21644"/>
      <c r="E21644"/>
      <c r="F21644"/>
      <c r="G21644"/>
      <c r="H21644"/>
      <c r="I21644"/>
      <c r="J21644"/>
      <c r="K21644" s="2"/>
      <c r="L21644" s="60"/>
    </row>
    <row r="21645" spans="1:12">
      <c r="A21645"/>
      <c r="B21645"/>
      <c r="C21645"/>
      <c r="D21645"/>
      <c r="E21645"/>
      <c r="F21645"/>
      <c r="G21645"/>
      <c r="H21645"/>
      <c r="I21645"/>
      <c r="J21645"/>
      <c r="K21645" s="2"/>
      <c r="L21645" s="60"/>
    </row>
    <row r="21646" spans="1:12">
      <c r="A21646"/>
      <c r="B21646"/>
      <c r="C21646"/>
      <c r="D21646"/>
      <c r="E21646"/>
      <c r="F21646"/>
      <c r="G21646"/>
      <c r="H21646"/>
      <c r="I21646"/>
      <c r="J21646"/>
      <c r="K21646" s="2"/>
      <c r="L21646" s="60"/>
    </row>
    <row r="21647" spans="1:12">
      <c r="A21647"/>
      <c r="B21647"/>
      <c r="C21647"/>
      <c r="D21647"/>
      <c r="E21647"/>
      <c r="F21647"/>
      <c r="G21647"/>
      <c r="H21647"/>
      <c r="I21647"/>
      <c r="J21647"/>
      <c r="K21647" s="2"/>
      <c r="L21647" s="60"/>
    </row>
    <row r="21648" spans="1:12">
      <c r="A21648"/>
      <c r="B21648"/>
      <c r="C21648"/>
      <c r="D21648"/>
      <c r="E21648"/>
      <c r="F21648"/>
      <c r="G21648"/>
      <c r="H21648"/>
      <c r="I21648"/>
      <c r="J21648"/>
      <c r="K21648" s="2"/>
      <c r="L21648" s="60"/>
    </row>
    <row r="21649" spans="1:12">
      <c r="A21649"/>
      <c r="B21649"/>
      <c r="C21649"/>
      <c r="D21649"/>
      <c r="E21649"/>
      <c r="F21649"/>
      <c r="G21649"/>
      <c r="H21649"/>
      <c r="I21649"/>
      <c r="J21649"/>
      <c r="K21649" s="2"/>
      <c r="L21649" s="60"/>
    </row>
    <row r="21650" spans="1:12">
      <c r="A21650"/>
      <c r="B21650"/>
      <c r="C21650"/>
      <c r="D21650"/>
      <c r="E21650"/>
      <c r="F21650"/>
      <c r="G21650"/>
      <c r="H21650"/>
      <c r="I21650"/>
      <c r="J21650"/>
      <c r="K21650" s="2"/>
      <c r="L21650" s="60"/>
    </row>
    <row r="21651" spans="1:12">
      <c r="A21651"/>
      <c r="B21651"/>
      <c r="C21651"/>
      <c r="D21651"/>
      <c r="E21651"/>
      <c r="F21651"/>
      <c r="G21651"/>
      <c r="H21651"/>
      <c r="I21651"/>
      <c r="J21651"/>
      <c r="K21651" s="2"/>
      <c r="L21651" s="60"/>
    </row>
    <row r="21652" spans="1:12">
      <c r="A21652"/>
      <c r="B21652"/>
      <c r="C21652"/>
      <c r="D21652"/>
      <c r="E21652"/>
      <c r="F21652"/>
      <c r="G21652"/>
      <c r="H21652"/>
      <c r="I21652"/>
      <c r="J21652"/>
      <c r="K21652" s="2"/>
      <c r="L21652" s="60"/>
    </row>
    <row r="21653" spans="1:12">
      <c r="A21653"/>
      <c r="B21653"/>
      <c r="C21653"/>
      <c r="D21653"/>
      <c r="E21653"/>
      <c r="F21653"/>
      <c r="G21653"/>
      <c r="H21653"/>
      <c r="I21653"/>
      <c r="J21653"/>
      <c r="K21653" s="2"/>
      <c r="L21653" s="60"/>
    </row>
    <row r="21654" spans="1:12">
      <c r="A21654"/>
      <c r="B21654"/>
      <c r="C21654"/>
      <c r="D21654"/>
      <c r="E21654"/>
      <c r="F21654"/>
      <c r="G21654"/>
      <c r="H21654"/>
      <c r="I21654"/>
      <c r="J21654"/>
      <c r="K21654" s="2"/>
      <c r="L21654" s="60"/>
    </row>
    <row r="21655" spans="1:12">
      <c r="A21655"/>
      <c r="B21655"/>
      <c r="C21655"/>
      <c r="D21655"/>
      <c r="E21655"/>
      <c r="F21655"/>
      <c r="G21655"/>
      <c r="H21655"/>
      <c r="I21655"/>
      <c r="J21655"/>
      <c r="K21655" s="2"/>
      <c r="L21655" s="60"/>
    </row>
    <row r="21656" spans="1:12">
      <c r="A21656"/>
      <c r="B21656"/>
      <c r="C21656"/>
      <c r="D21656"/>
      <c r="E21656"/>
      <c r="F21656"/>
      <c r="G21656"/>
      <c r="H21656"/>
      <c r="I21656"/>
      <c r="J21656"/>
      <c r="K21656" s="2"/>
      <c r="L21656" s="60"/>
    </row>
    <row r="21657" spans="1:12">
      <c r="A21657"/>
      <c r="B21657"/>
      <c r="C21657"/>
      <c r="D21657"/>
      <c r="E21657"/>
      <c r="F21657"/>
      <c r="G21657"/>
      <c r="H21657"/>
      <c r="I21657"/>
      <c r="J21657"/>
      <c r="K21657" s="2"/>
      <c r="L21657" s="60"/>
    </row>
    <row r="21658" spans="1:12">
      <c r="A21658"/>
      <c r="B21658"/>
      <c r="C21658"/>
      <c r="D21658"/>
      <c r="E21658"/>
      <c r="F21658"/>
      <c r="G21658"/>
      <c r="H21658"/>
      <c r="I21658"/>
      <c r="J21658"/>
      <c r="K21658" s="2"/>
      <c r="L21658" s="60"/>
    </row>
    <row r="21659" spans="1:12">
      <c r="A21659"/>
      <c r="B21659"/>
      <c r="C21659"/>
      <c r="D21659"/>
      <c r="E21659"/>
      <c r="F21659"/>
      <c r="G21659"/>
      <c r="H21659"/>
      <c r="I21659"/>
      <c r="J21659"/>
      <c r="K21659" s="2"/>
      <c r="L21659" s="60"/>
    </row>
    <row r="21660" spans="1:12">
      <c r="A21660"/>
      <c r="B21660"/>
      <c r="C21660"/>
      <c r="D21660"/>
      <c r="E21660"/>
      <c r="F21660"/>
      <c r="G21660"/>
      <c r="H21660"/>
      <c r="I21660"/>
      <c r="J21660"/>
      <c r="K21660" s="2"/>
      <c r="L21660" s="60"/>
    </row>
    <row r="21661" spans="1:12">
      <c r="A21661"/>
      <c r="B21661"/>
      <c r="C21661"/>
      <c r="D21661"/>
      <c r="E21661"/>
      <c r="F21661"/>
      <c r="G21661"/>
      <c r="H21661"/>
      <c r="I21661"/>
      <c r="J21661"/>
      <c r="K21661" s="2"/>
      <c r="L21661" s="60"/>
    </row>
    <row r="21662" spans="1:12">
      <c r="A21662"/>
      <c r="B21662"/>
      <c r="C21662"/>
      <c r="D21662"/>
      <c r="E21662"/>
      <c r="F21662"/>
      <c r="G21662"/>
      <c r="H21662"/>
      <c r="I21662"/>
      <c r="J21662"/>
      <c r="K21662" s="2"/>
      <c r="L21662" s="60"/>
    </row>
    <row r="21663" spans="1:12">
      <c r="A21663"/>
      <c r="B21663"/>
      <c r="C21663"/>
      <c r="D21663"/>
      <c r="E21663"/>
      <c r="F21663"/>
      <c r="G21663"/>
      <c r="H21663"/>
      <c r="I21663"/>
      <c r="J21663"/>
      <c r="K21663" s="2"/>
      <c r="L21663" s="60"/>
    </row>
    <row r="21664" spans="1:12">
      <c r="A21664"/>
      <c r="B21664"/>
      <c r="C21664"/>
      <c r="D21664"/>
      <c r="E21664"/>
      <c r="F21664"/>
      <c r="G21664"/>
      <c r="H21664"/>
      <c r="I21664"/>
      <c r="J21664"/>
      <c r="K21664" s="2"/>
      <c r="L21664" s="60"/>
    </row>
    <row r="21665" spans="1:12">
      <c r="A21665"/>
      <c r="B21665"/>
      <c r="C21665"/>
      <c r="D21665"/>
      <c r="E21665"/>
      <c r="F21665"/>
      <c r="G21665"/>
      <c r="H21665"/>
      <c r="I21665"/>
      <c r="J21665"/>
      <c r="K21665" s="2"/>
      <c r="L21665" s="60"/>
    </row>
    <row r="21666" spans="1:12">
      <c r="A21666"/>
      <c r="B21666"/>
      <c r="C21666"/>
      <c r="D21666"/>
      <c r="E21666"/>
      <c r="F21666"/>
      <c r="G21666"/>
      <c r="H21666"/>
      <c r="I21666"/>
      <c r="J21666"/>
      <c r="K21666" s="2"/>
      <c r="L21666" s="60"/>
    </row>
    <row r="21667" spans="1:12">
      <c r="A21667"/>
      <c r="B21667"/>
      <c r="C21667"/>
      <c r="D21667"/>
      <c r="E21667"/>
      <c r="F21667"/>
      <c r="G21667"/>
      <c r="H21667"/>
      <c r="I21667"/>
      <c r="J21667"/>
      <c r="K21667" s="2"/>
      <c r="L21667" s="60"/>
    </row>
    <row r="21668" spans="1:12">
      <c r="A21668"/>
      <c r="B21668"/>
      <c r="C21668"/>
      <c r="D21668"/>
      <c r="E21668"/>
      <c r="F21668"/>
      <c r="G21668"/>
      <c r="H21668"/>
      <c r="I21668"/>
      <c r="J21668"/>
      <c r="K21668" s="2"/>
      <c r="L21668" s="60"/>
    </row>
    <row r="21669" spans="1:12">
      <c r="A21669"/>
      <c r="B21669"/>
      <c r="C21669"/>
      <c r="D21669"/>
      <c r="E21669"/>
      <c r="F21669"/>
      <c r="G21669"/>
      <c r="H21669"/>
      <c r="I21669"/>
      <c r="J21669"/>
      <c r="K21669" s="2"/>
      <c r="L21669" s="60"/>
    </row>
    <row r="21670" spans="1:12">
      <c r="A21670"/>
      <c r="B21670"/>
      <c r="C21670"/>
      <c r="D21670"/>
      <c r="E21670"/>
      <c r="F21670"/>
      <c r="G21670"/>
      <c r="H21670"/>
      <c r="I21670"/>
      <c r="J21670"/>
      <c r="K21670" s="2"/>
      <c r="L21670" s="60"/>
    </row>
    <row r="21671" spans="1:12">
      <c r="A21671"/>
      <c r="B21671"/>
      <c r="C21671"/>
      <c r="D21671"/>
      <c r="E21671"/>
      <c r="F21671"/>
      <c r="G21671"/>
      <c r="H21671"/>
      <c r="I21671"/>
      <c r="J21671"/>
      <c r="K21671" s="2"/>
      <c r="L21671" s="60"/>
    </row>
    <row r="21672" spans="1:12">
      <c r="A21672"/>
      <c r="B21672"/>
      <c r="C21672"/>
      <c r="D21672"/>
      <c r="E21672"/>
      <c r="F21672"/>
      <c r="G21672"/>
      <c r="H21672"/>
      <c r="I21672"/>
      <c r="J21672"/>
      <c r="K21672" s="2"/>
      <c r="L21672" s="60"/>
    </row>
    <row r="21673" spans="1:12">
      <c r="A21673"/>
      <c r="B21673"/>
      <c r="C21673"/>
      <c r="D21673"/>
      <c r="E21673"/>
      <c r="F21673"/>
      <c r="G21673"/>
      <c r="H21673"/>
      <c r="I21673"/>
      <c r="J21673"/>
      <c r="K21673" s="2"/>
      <c r="L21673" s="60"/>
    </row>
    <row r="21674" spans="1:12">
      <c r="A21674"/>
      <c r="B21674"/>
      <c r="C21674"/>
      <c r="D21674"/>
      <c r="E21674"/>
      <c r="F21674"/>
      <c r="G21674"/>
      <c r="H21674"/>
      <c r="I21674"/>
      <c r="J21674"/>
      <c r="K21674" s="2"/>
      <c r="L21674" s="60"/>
    </row>
    <row r="21675" spans="1:12">
      <c r="A21675"/>
      <c r="B21675"/>
      <c r="C21675"/>
      <c r="D21675"/>
      <c r="E21675"/>
      <c r="F21675"/>
      <c r="G21675"/>
      <c r="H21675"/>
      <c r="I21675"/>
      <c r="J21675"/>
      <c r="K21675" s="2"/>
      <c r="L21675" s="60"/>
    </row>
    <row r="21676" spans="1:12">
      <c r="A21676"/>
      <c r="B21676"/>
      <c r="C21676"/>
      <c r="D21676"/>
      <c r="E21676"/>
      <c r="F21676"/>
      <c r="G21676"/>
      <c r="H21676"/>
      <c r="I21676"/>
      <c r="J21676"/>
      <c r="K21676" s="2"/>
      <c r="L21676" s="60"/>
    </row>
    <row r="21677" spans="1:12">
      <c r="A21677"/>
      <c r="B21677"/>
      <c r="C21677"/>
      <c r="D21677"/>
      <c r="E21677"/>
      <c r="F21677"/>
      <c r="G21677"/>
      <c r="H21677"/>
      <c r="I21677"/>
      <c r="J21677"/>
      <c r="K21677" s="2"/>
      <c r="L21677" s="60"/>
    </row>
    <row r="21678" spans="1:12">
      <c r="A21678"/>
      <c r="B21678"/>
      <c r="C21678"/>
      <c r="D21678"/>
      <c r="E21678"/>
      <c r="F21678"/>
      <c r="G21678"/>
      <c r="H21678"/>
      <c r="I21678"/>
      <c r="J21678"/>
      <c r="K21678" s="2"/>
      <c r="L21678" s="60"/>
    </row>
    <row r="21679" spans="1:12">
      <c r="A21679"/>
      <c r="B21679"/>
      <c r="C21679"/>
      <c r="D21679"/>
      <c r="E21679"/>
      <c r="F21679"/>
      <c r="G21679"/>
      <c r="H21679"/>
      <c r="I21679"/>
      <c r="J21679"/>
      <c r="K21679" s="2"/>
      <c r="L21679" s="60"/>
    </row>
    <row r="21680" spans="1:12">
      <c r="A21680"/>
      <c r="B21680"/>
      <c r="C21680"/>
      <c r="D21680"/>
      <c r="E21680"/>
      <c r="F21680"/>
      <c r="G21680"/>
      <c r="H21680"/>
      <c r="I21680"/>
      <c r="J21680"/>
      <c r="K21680" s="2"/>
      <c r="L21680" s="60"/>
    </row>
    <row r="21681" spans="1:12">
      <c r="A21681"/>
      <c r="B21681"/>
      <c r="C21681"/>
      <c r="D21681"/>
      <c r="E21681"/>
      <c r="F21681"/>
      <c r="G21681"/>
      <c r="H21681"/>
      <c r="I21681"/>
      <c r="J21681"/>
      <c r="K21681" s="2"/>
      <c r="L21681" s="60"/>
    </row>
    <row r="21682" spans="1:12">
      <c r="A21682"/>
      <c r="B21682"/>
      <c r="C21682"/>
      <c r="D21682"/>
      <c r="E21682"/>
      <c r="F21682"/>
      <c r="G21682"/>
      <c r="H21682"/>
      <c r="I21682"/>
      <c r="J21682"/>
      <c r="K21682" s="2"/>
      <c r="L21682" s="60"/>
    </row>
    <row r="21683" spans="1:12">
      <c r="A21683"/>
      <c r="B21683"/>
      <c r="C21683"/>
      <c r="D21683"/>
      <c r="E21683"/>
      <c r="F21683"/>
      <c r="G21683"/>
      <c r="H21683"/>
      <c r="I21683"/>
      <c r="J21683"/>
      <c r="K21683" s="2"/>
      <c r="L21683" s="60"/>
    </row>
    <row r="21684" spans="1:12">
      <c r="A21684"/>
      <c r="B21684"/>
      <c r="C21684"/>
      <c r="D21684"/>
      <c r="E21684"/>
      <c r="F21684"/>
      <c r="G21684"/>
      <c r="H21684"/>
      <c r="I21684"/>
      <c r="J21684"/>
      <c r="K21684" s="2"/>
      <c r="L21684" s="60"/>
    </row>
    <row r="21685" spans="1:12">
      <c r="A21685"/>
      <c r="B21685"/>
      <c r="C21685"/>
      <c r="D21685"/>
      <c r="E21685"/>
      <c r="F21685"/>
      <c r="G21685"/>
      <c r="H21685"/>
      <c r="I21685"/>
      <c r="J21685"/>
      <c r="K21685" s="2"/>
      <c r="L21685" s="60"/>
    </row>
    <row r="21686" spans="1:12">
      <c r="A21686"/>
      <c r="B21686"/>
      <c r="C21686"/>
      <c r="D21686"/>
      <c r="E21686"/>
      <c r="F21686"/>
      <c r="G21686"/>
      <c r="H21686"/>
      <c r="I21686"/>
      <c r="J21686"/>
      <c r="K21686" s="2"/>
      <c r="L21686" s="60"/>
    </row>
    <row r="21687" spans="1:12">
      <c r="A21687"/>
      <c r="B21687"/>
      <c r="C21687"/>
      <c r="D21687"/>
      <c r="E21687"/>
      <c r="F21687"/>
      <c r="G21687"/>
      <c r="H21687"/>
      <c r="I21687"/>
      <c r="J21687"/>
      <c r="K21687" s="2"/>
      <c r="L21687" s="60"/>
    </row>
    <row r="21688" spans="1:12">
      <c r="A21688"/>
      <c r="B21688"/>
      <c r="C21688"/>
      <c r="D21688"/>
      <c r="E21688"/>
      <c r="F21688"/>
      <c r="G21688"/>
      <c r="H21688"/>
      <c r="I21688"/>
      <c r="J21688"/>
      <c r="K21688" s="2"/>
      <c r="L21688" s="60"/>
    </row>
    <row r="21689" spans="1:12">
      <c r="A21689"/>
      <c r="B21689"/>
      <c r="C21689"/>
      <c r="D21689"/>
      <c r="E21689"/>
      <c r="F21689"/>
      <c r="G21689"/>
      <c r="H21689"/>
      <c r="I21689"/>
      <c r="J21689"/>
      <c r="K21689" s="2"/>
      <c r="L21689" s="60"/>
    </row>
    <row r="21690" spans="1:12">
      <c r="A21690"/>
      <c r="B21690"/>
      <c r="C21690"/>
      <c r="D21690"/>
      <c r="E21690"/>
      <c r="F21690"/>
      <c r="G21690"/>
      <c r="H21690"/>
      <c r="I21690"/>
      <c r="J21690"/>
      <c r="K21690" s="2"/>
      <c r="L21690" s="60"/>
    </row>
    <row r="21691" spans="1:12">
      <c r="A21691"/>
      <c r="B21691"/>
      <c r="C21691"/>
      <c r="D21691"/>
      <c r="E21691"/>
      <c r="F21691"/>
      <c r="G21691"/>
      <c r="H21691"/>
      <c r="I21691"/>
      <c r="J21691"/>
      <c r="K21691" s="2"/>
      <c r="L21691" s="60"/>
    </row>
    <row r="21692" spans="1:12">
      <c r="A21692"/>
      <c r="B21692"/>
      <c r="C21692"/>
      <c r="D21692"/>
      <c r="E21692"/>
      <c r="F21692"/>
      <c r="G21692"/>
      <c r="H21692"/>
      <c r="I21692"/>
      <c r="J21692"/>
      <c r="K21692" s="2"/>
      <c r="L21692" s="60"/>
    </row>
    <row r="21693" spans="1:12">
      <c r="A21693"/>
      <c r="B21693"/>
      <c r="C21693"/>
      <c r="D21693"/>
      <c r="E21693"/>
      <c r="F21693"/>
      <c r="G21693"/>
      <c r="H21693"/>
      <c r="I21693"/>
      <c r="J21693"/>
      <c r="K21693" s="2"/>
      <c r="L21693" s="60"/>
    </row>
    <row r="21694" spans="1:12">
      <c r="A21694"/>
      <c r="B21694"/>
      <c r="C21694"/>
      <c r="D21694"/>
      <c r="E21694"/>
      <c r="F21694"/>
      <c r="G21694"/>
      <c r="H21694"/>
      <c r="I21694"/>
      <c r="J21694"/>
      <c r="K21694" s="2"/>
      <c r="L21694" s="60"/>
    </row>
    <row r="21695" spans="1:12">
      <c r="A21695"/>
      <c r="B21695"/>
      <c r="C21695"/>
      <c r="D21695"/>
      <c r="E21695"/>
      <c r="F21695"/>
      <c r="G21695"/>
      <c r="H21695"/>
      <c r="I21695"/>
      <c r="J21695"/>
      <c r="K21695" s="2"/>
      <c r="L21695" s="60"/>
    </row>
    <row r="21696" spans="1:12">
      <c r="A21696"/>
      <c r="B21696"/>
      <c r="C21696"/>
      <c r="D21696"/>
      <c r="E21696"/>
      <c r="F21696"/>
      <c r="G21696"/>
      <c r="H21696"/>
      <c r="I21696"/>
      <c r="J21696"/>
      <c r="K21696" s="2"/>
      <c r="L21696" s="60"/>
    </row>
    <row r="21697" spans="1:12">
      <c r="A21697"/>
      <c r="B21697"/>
      <c r="C21697"/>
      <c r="D21697"/>
      <c r="E21697"/>
      <c r="F21697"/>
      <c r="G21697"/>
      <c r="H21697"/>
      <c r="I21697"/>
      <c r="J21697"/>
      <c r="K21697" s="2"/>
      <c r="L21697" s="60"/>
    </row>
    <row r="21698" spans="1:12">
      <c r="A21698"/>
      <c r="B21698"/>
      <c r="C21698"/>
      <c r="D21698"/>
      <c r="E21698"/>
      <c r="F21698"/>
      <c r="G21698"/>
      <c r="H21698"/>
      <c r="I21698"/>
      <c r="J21698"/>
      <c r="K21698" s="2"/>
      <c r="L21698" s="60"/>
    </row>
    <row r="21699" spans="1:12">
      <c r="A21699"/>
      <c r="B21699"/>
      <c r="C21699"/>
      <c r="D21699"/>
      <c r="E21699"/>
      <c r="F21699"/>
      <c r="G21699"/>
      <c r="H21699"/>
      <c r="I21699"/>
      <c r="J21699"/>
      <c r="K21699" s="2"/>
      <c r="L21699" s="60"/>
    </row>
    <row r="21700" spans="1:12">
      <c r="A21700"/>
      <c r="B21700"/>
      <c r="C21700"/>
      <c r="D21700"/>
      <c r="E21700"/>
      <c r="F21700"/>
      <c r="G21700"/>
      <c r="H21700"/>
      <c r="I21700"/>
      <c r="J21700"/>
      <c r="K21700" s="2"/>
      <c r="L21700" s="60"/>
    </row>
    <row r="21701" spans="1:12">
      <c r="A21701"/>
      <c r="B21701"/>
      <c r="C21701"/>
      <c r="D21701"/>
      <c r="E21701"/>
      <c r="F21701"/>
      <c r="G21701"/>
      <c r="H21701"/>
      <c r="I21701"/>
      <c r="J21701"/>
      <c r="K21701" s="2"/>
      <c r="L21701" s="60"/>
    </row>
    <row r="21702" spans="1:12">
      <c r="A21702"/>
      <c r="B21702"/>
      <c r="C21702"/>
      <c r="D21702"/>
      <c r="E21702"/>
      <c r="F21702"/>
      <c r="G21702"/>
      <c r="H21702"/>
      <c r="I21702"/>
      <c r="J21702"/>
      <c r="K21702" s="2"/>
      <c r="L21702" s="60"/>
    </row>
    <row r="21703" spans="1:12">
      <c r="A21703"/>
      <c r="B21703"/>
      <c r="C21703"/>
      <c r="D21703"/>
      <c r="E21703"/>
      <c r="F21703"/>
      <c r="G21703"/>
      <c r="H21703"/>
      <c r="I21703"/>
      <c r="J21703"/>
      <c r="K21703" s="2"/>
      <c r="L21703" s="60"/>
    </row>
    <row r="21704" spans="1:12">
      <c r="A21704"/>
      <c r="B21704"/>
      <c r="C21704"/>
      <c r="D21704"/>
      <c r="E21704"/>
      <c r="F21704"/>
      <c r="G21704"/>
      <c r="H21704"/>
      <c r="I21704"/>
      <c r="J21704"/>
      <c r="K21704" s="2"/>
      <c r="L21704" s="60"/>
    </row>
    <row r="21705" spans="1:12">
      <c r="A21705"/>
      <c r="B21705"/>
      <c r="C21705"/>
      <c r="D21705"/>
      <c r="E21705"/>
      <c r="F21705"/>
      <c r="G21705"/>
      <c r="H21705"/>
      <c r="I21705"/>
      <c r="J21705"/>
      <c r="K21705" s="2"/>
      <c r="L21705" s="60"/>
    </row>
    <row r="21706" spans="1:12">
      <c r="A21706"/>
      <c r="B21706"/>
      <c r="C21706"/>
      <c r="D21706"/>
      <c r="E21706"/>
      <c r="F21706"/>
      <c r="G21706"/>
      <c r="H21706"/>
      <c r="I21706"/>
      <c r="J21706"/>
      <c r="K21706" s="2"/>
      <c r="L21706" s="60"/>
    </row>
    <row r="21707" spans="1:12">
      <c r="A21707"/>
      <c r="B21707"/>
      <c r="C21707"/>
      <c r="D21707"/>
      <c r="E21707"/>
      <c r="F21707"/>
      <c r="G21707"/>
      <c r="H21707"/>
      <c r="I21707"/>
      <c r="J21707"/>
      <c r="K21707" s="2"/>
      <c r="L21707" s="60"/>
    </row>
    <row r="21708" spans="1:12">
      <c r="A21708"/>
      <c r="B21708"/>
      <c r="C21708"/>
      <c r="D21708"/>
      <c r="E21708"/>
      <c r="F21708"/>
      <c r="G21708"/>
      <c r="H21708"/>
      <c r="I21708"/>
      <c r="J21708"/>
      <c r="K21708" s="2"/>
      <c r="L21708" s="60"/>
    </row>
    <row r="21709" spans="1:12">
      <c r="A21709"/>
      <c r="B21709"/>
      <c r="C21709"/>
      <c r="D21709"/>
      <c r="E21709"/>
      <c r="F21709"/>
      <c r="G21709"/>
      <c r="H21709"/>
      <c r="I21709"/>
      <c r="J21709"/>
      <c r="K21709" s="2"/>
      <c r="L21709" s="60"/>
    </row>
    <row r="21710" spans="1:12">
      <c r="A21710"/>
      <c r="B21710"/>
      <c r="C21710"/>
      <c r="D21710"/>
      <c r="E21710"/>
      <c r="F21710"/>
      <c r="G21710"/>
      <c r="H21710"/>
      <c r="I21710"/>
      <c r="J21710"/>
      <c r="K21710" s="2"/>
      <c r="L21710" s="60"/>
    </row>
    <row r="21711" spans="1:12">
      <c r="A21711"/>
      <c r="B21711"/>
      <c r="C21711"/>
      <c r="D21711"/>
      <c r="E21711"/>
      <c r="F21711"/>
      <c r="G21711"/>
      <c r="H21711"/>
      <c r="I21711"/>
      <c r="J21711"/>
      <c r="K21711" s="2"/>
      <c r="L21711" s="60"/>
    </row>
    <row r="21712" spans="1:12">
      <c r="A21712"/>
      <c r="B21712"/>
      <c r="C21712"/>
      <c r="D21712"/>
      <c r="E21712"/>
      <c r="F21712"/>
      <c r="G21712"/>
      <c r="H21712"/>
      <c r="I21712"/>
      <c r="J21712"/>
      <c r="K21712" s="2"/>
      <c r="L21712" s="60"/>
    </row>
    <row r="21713" spans="1:12">
      <c r="A21713"/>
      <c r="B21713"/>
      <c r="C21713"/>
      <c r="D21713"/>
      <c r="E21713"/>
      <c r="F21713"/>
      <c r="G21713"/>
      <c r="H21713"/>
      <c r="I21713"/>
      <c r="J21713"/>
      <c r="K21713" s="2"/>
      <c r="L21713" s="60"/>
    </row>
    <row r="21714" spans="1:12">
      <c r="A21714"/>
      <c r="B21714"/>
      <c r="C21714"/>
      <c r="D21714"/>
      <c r="E21714"/>
      <c r="F21714"/>
      <c r="G21714"/>
      <c r="H21714"/>
      <c r="I21714"/>
      <c r="J21714"/>
      <c r="K21714" s="2"/>
      <c r="L21714" s="60"/>
    </row>
    <row r="21715" spans="1:12">
      <c r="A21715"/>
      <c r="B21715"/>
      <c r="C21715"/>
      <c r="D21715"/>
      <c r="E21715"/>
      <c r="F21715"/>
      <c r="G21715"/>
      <c r="H21715"/>
      <c r="I21715"/>
      <c r="J21715"/>
      <c r="K21715" s="2"/>
      <c r="L21715" s="60"/>
    </row>
    <row r="21716" spans="1:12">
      <c r="A21716"/>
      <c r="B21716"/>
      <c r="C21716"/>
      <c r="D21716"/>
      <c r="E21716"/>
      <c r="F21716"/>
      <c r="G21716"/>
      <c r="H21716"/>
      <c r="I21716"/>
      <c r="J21716"/>
      <c r="K21716" s="2"/>
      <c r="L21716" s="60"/>
    </row>
    <row r="21717" spans="1:12">
      <c r="A21717"/>
      <c r="B21717"/>
      <c r="C21717"/>
      <c r="D21717"/>
      <c r="E21717"/>
      <c r="F21717"/>
      <c r="G21717"/>
      <c r="H21717"/>
      <c r="I21717"/>
      <c r="J21717"/>
      <c r="K21717" s="2"/>
      <c r="L21717" s="60"/>
    </row>
    <row r="21718" spans="1:12">
      <c r="A21718"/>
      <c r="B21718"/>
      <c r="C21718"/>
      <c r="D21718"/>
      <c r="E21718"/>
      <c r="F21718"/>
      <c r="G21718"/>
      <c r="H21718"/>
      <c r="I21718"/>
      <c r="J21718"/>
      <c r="K21718" s="2"/>
      <c r="L21718" s="60"/>
    </row>
    <row r="21719" spans="1:12">
      <c r="A21719"/>
      <c r="B21719"/>
      <c r="C21719"/>
      <c r="D21719"/>
      <c r="E21719"/>
      <c r="F21719"/>
      <c r="G21719"/>
      <c r="H21719"/>
      <c r="I21719"/>
      <c r="J21719"/>
      <c r="K21719" s="2"/>
      <c r="L21719" s="60"/>
    </row>
    <row r="21720" spans="1:12">
      <c r="A21720"/>
      <c r="B21720"/>
      <c r="C21720"/>
      <c r="D21720"/>
      <c r="E21720"/>
      <c r="F21720"/>
      <c r="G21720"/>
      <c r="H21720"/>
      <c r="I21720"/>
      <c r="J21720"/>
      <c r="K21720" s="2"/>
      <c r="L21720" s="60"/>
    </row>
    <row r="21721" spans="1:12">
      <c r="A21721"/>
      <c r="B21721"/>
      <c r="C21721"/>
      <c r="D21721"/>
      <c r="E21721"/>
      <c r="F21721"/>
      <c r="G21721"/>
      <c r="H21721"/>
      <c r="I21721"/>
      <c r="J21721"/>
      <c r="K21721" s="2"/>
      <c r="L21721" s="60"/>
    </row>
    <row r="21722" spans="1:12">
      <c r="A21722"/>
      <c r="B21722"/>
      <c r="C21722"/>
      <c r="D21722"/>
      <c r="E21722"/>
      <c r="F21722"/>
      <c r="G21722"/>
      <c r="H21722"/>
      <c r="I21722"/>
      <c r="J21722"/>
      <c r="K21722" s="2"/>
      <c r="L21722" s="60"/>
    </row>
    <row r="21723" spans="1:12">
      <c r="A21723"/>
      <c r="B21723"/>
      <c r="C21723"/>
      <c r="D21723"/>
      <c r="E21723"/>
      <c r="F21723"/>
      <c r="G21723"/>
      <c r="H21723"/>
      <c r="I21723"/>
      <c r="J21723"/>
      <c r="K21723" s="2"/>
      <c r="L21723" s="60"/>
    </row>
    <row r="21724" spans="1:12">
      <c r="A21724"/>
      <c r="B21724"/>
      <c r="C21724"/>
      <c r="D21724"/>
      <c r="E21724"/>
      <c r="F21724"/>
      <c r="G21724"/>
      <c r="H21724"/>
      <c r="I21724"/>
      <c r="J21724"/>
      <c r="K21724" s="2"/>
      <c r="L21724" s="60"/>
    </row>
    <row r="21725" spans="1:12">
      <c r="A21725"/>
      <c r="B21725"/>
      <c r="C21725"/>
      <c r="D21725"/>
      <c r="E21725"/>
      <c r="F21725"/>
      <c r="G21725"/>
      <c r="H21725"/>
      <c r="I21725"/>
      <c r="J21725"/>
      <c r="K21725" s="2"/>
      <c r="L21725" s="60"/>
    </row>
    <row r="21726" spans="1:12">
      <c r="A21726"/>
      <c r="B21726"/>
      <c r="C21726"/>
      <c r="D21726"/>
      <c r="E21726"/>
      <c r="F21726"/>
      <c r="G21726"/>
      <c r="H21726"/>
      <c r="I21726"/>
      <c r="J21726"/>
      <c r="K21726" s="2"/>
      <c r="L21726" s="60"/>
    </row>
    <row r="21727" spans="1:12">
      <c r="A21727"/>
      <c r="B21727"/>
      <c r="C21727"/>
      <c r="D21727"/>
      <c r="E21727"/>
      <c r="F21727"/>
      <c r="G21727"/>
      <c r="H21727"/>
      <c r="I21727"/>
      <c r="J21727"/>
      <c r="K21727" s="2"/>
      <c r="L21727" s="60"/>
    </row>
    <row r="21728" spans="1:12">
      <c r="A21728"/>
      <c r="B21728"/>
      <c r="C21728"/>
      <c r="D21728"/>
      <c r="E21728"/>
      <c r="F21728"/>
      <c r="G21728"/>
      <c r="H21728"/>
      <c r="I21728"/>
      <c r="J21728"/>
      <c r="K21728" s="2"/>
      <c r="L21728" s="60"/>
    </row>
    <row r="21729" spans="1:12">
      <c r="A21729"/>
      <c r="B21729"/>
      <c r="C21729"/>
      <c r="D21729"/>
      <c r="E21729"/>
      <c r="F21729"/>
      <c r="G21729"/>
      <c r="H21729"/>
      <c r="I21729"/>
      <c r="J21729"/>
      <c r="K21729" s="2"/>
      <c r="L21729" s="60"/>
    </row>
    <row r="21730" spans="1:12">
      <c r="A21730"/>
      <c r="B21730"/>
      <c r="C21730"/>
      <c r="D21730"/>
      <c r="E21730"/>
      <c r="F21730"/>
      <c r="G21730"/>
      <c r="H21730"/>
      <c r="I21730"/>
      <c r="J21730"/>
      <c r="K21730" s="2"/>
      <c r="L21730" s="60"/>
    </row>
    <row r="21731" spans="1:12">
      <c r="A21731"/>
      <c r="B21731"/>
      <c r="C21731"/>
      <c r="D21731"/>
      <c r="E21731"/>
      <c r="F21731"/>
      <c r="G21731"/>
      <c r="H21731"/>
      <c r="I21731"/>
      <c r="J21731"/>
      <c r="K21731" s="2"/>
      <c r="L21731" s="60"/>
    </row>
    <row r="21732" spans="1:12">
      <c r="A21732"/>
      <c r="B21732"/>
      <c r="C21732"/>
      <c r="D21732"/>
      <c r="E21732"/>
      <c r="F21732"/>
      <c r="G21732"/>
      <c r="H21732"/>
      <c r="I21732"/>
      <c r="J21732"/>
      <c r="K21732" s="2"/>
      <c r="L21732" s="60"/>
    </row>
    <row r="21733" spans="1:12">
      <c r="A21733"/>
      <c r="B21733"/>
      <c r="C21733"/>
      <c r="D21733"/>
      <c r="E21733"/>
      <c r="F21733"/>
      <c r="G21733"/>
      <c r="H21733"/>
      <c r="I21733"/>
      <c r="J21733"/>
      <c r="K21733" s="2"/>
      <c r="L21733" s="60"/>
    </row>
    <row r="21734" spans="1:12">
      <c r="A21734"/>
      <c r="B21734"/>
      <c r="C21734"/>
      <c r="D21734"/>
      <c r="E21734"/>
      <c r="F21734"/>
      <c r="G21734"/>
      <c r="H21734"/>
      <c r="I21734"/>
      <c r="J21734"/>
      <c r="K21734" s="2"/>
      <c r="L21734" s="60"/>
    </row>
    <row r="21735" spans="1:12">
      <c r="A21735"/>
      <c r="B21735"/>
      <c r="C21735"/>
      <c r="D21735"/>
      <c r="E21735"/>
      <c r="F21735"/>
      <c r="G21735"/>
      <c r="H21735"/>
      <c r="I21735"/>
      <c r="J21735"/>
      <c r="K21735" s="2"/>
      <c r="L21735" s="60"/>
    </row>
    <row r="21736" spans="1:12">
      <c r="A21736"/>
      <c r="B21736"/>
      <c r="C21736"/>
      <c r="D21736"/>
      <c r="E21736"/>
      <c r="F21736"/>
      <c r="G21736"/>
      <c r="H21736"/>
      <c r="I21736"/>
      <c r="J21736"/>
      <c r="K21736" s="2"/>
      <c r="L21736" s="60"/>
    </row>
    <row r="21737" spans="1:12">
      <c r="A21737"/>
      <c r="B21737"/>
      <c r="C21737"/>
      <c r="D21737"/>
      <c r="E21737"/>
      <c r="F21737"/>
      <c r="G21737"/>
      <c r="H21737"/>
      <c r="I21737"/>
      <c r="J21737"/>
      <c r="K21737" s="2"/>
      <c r="L21737" s="60"/>
    </row>
    <row r="21738" spans="1:12">
      <c r="A21738"/>
      <c r="B21738"/>
      <c r="C21738"/>
      <c r="D21738"/>
      <c r="E21738"/>
      <c r="F21738"/>
      <c r="G21738"/>
      <c r="H21738"/>
      <c r="I21738"/>
      <c r="J21738"/>
      <c r="K21738" s="2"/>
      <c r="L21738" s="60"/>
    </row>
    <row r="21739" spans="1:12">
      <c r="A21739"/>
      <c r="B21739"/>
      <c r="C21739"/>
      <c r="D21739"/>
      <c r="E21739"/>
      <c r="F21739"/>
      <c r="G21739"/>
      <c r="H21739"/>
      <c r="I21739"/>
      <c r="J21739"/>
      <c r="K21739" s="2"/>
      <c r="L21739" s="60"/>
    </row>
    <row r="21740" spans="1:12">
      <c r="A21740"/>
      <c r="B21740"/>
      <c r="C21740"/>
      <c r="D21740"/>
      <c r="E21740"/>
      <c r="F21740"/>
      <c r="G21740"/>
      <c r="H21740"/>
      <c r="I21740"/>
      <c r="J21740"/>
      <c r="K21740" s="2"/>
      <c r="L21740" s="60"/>
    </row>
    <row r="21741" spans="1:12">
      <c r="A21741"/>
      <c r="B21741"/>
      <c r="C21741"/>
      <c r="D21741"/>
      <c r="E21741"/>
      <c r="F21741"/>
      <c r="G21741"/>
      <c r="H21741"/>
      <c r="I21741"/>
      <c r="J21741"/>
      <c r="K21741" s="2"/>
      <c r="L21741" s="60"/>
    </row>
    <row r="21742" spans="1:12">
      <c r="A21742"/>
      <c r="B21742"/>
      <c r="C21742"/>
      <c r="D21742"/>
      <c r="E21742"/>
      <c r="F21742"/>
      <c r="G21742"/>
      <c r="H21742"/>
      <c r="I21742"/>
      <c r="J21742"/>
      <c r="K21742" s="2"/>
      <c r="L21742" s="60"/>
    </row>
    <row r="21743" spans="1:12">
      <c r="A21743"/>
      <c r="B21743"/>
      <c r="C21743"/>
      <c r="D21743"/>
      <c r="E21743"/>
      <c r="F21743"/>
      <c r="G21743"/>
      <c r="H21743"/>
      <c r="I21743"/>
      <c r="J21743"/>
      <c r="K21743" s="2"/>
      <c r="L21743" s="60"/>
    </row>
    <row r="21744" spans="1:12">
      <c r="A21744"/>
      <c r="B21744"/>
      <c r="C21744"/>
      <c r="D21744"/>
      <c r="E21744"/>
      <c r="F21744"/>
      <c r="G21744"/>
      <c r="H21744"/>
      <c r="I21744"/>
      <c r="J21744"/>
      <c r="K21744" s="2"/>
      <c r="L21744" s="60"/>
    </row>
    <row r="21745" spans="1:12">
      <c r="A21745"/>
      <c r="B21745"/>
      <c r="C21745"/>
      <c r="D21745"/>
      <c r="E21745"/>
      <c r="F21745"/>
      <c r="G21745"/>
      <c r="H21745"/>
      <c r="I21745"/>
      <c r="J21745"/>
      <c r="K21745" s="2"/>
      <c r="L21745" s="60"/>
    </row>
    <row r="21746" spans="1:12">
      <c r="A21746"/>
      <c r="B21746"/>
      <c r="C21746"/>
      <c r="D21746"/>
      <c r="E21746"/>
      <c r="F21746"/>
      <c r="G21746"/>
      <c r="H21746"/>
      <c r="I21746"/>
      <c r="J21746"/>
      <c r="K21746" s="2"/>
      <c r="L21746" s="60"/>
    </row>
    <row r="21747" spans="1:12">
      <c r="A21747"/>
      <c r="B21747"/>
      <c r="C21747"/>
      <c r="D21747"/>
      <c r="E21747"/>
      <c r="F21747"/>
      <c r="G21747"/>
      <c r="H21747"/>
      <c r="I21747"/>
      <c r="J21747"/>
      <c r="K21747" s="2"/>
      <c r="L21747" s="60"/>
    </row>
    <row r="21748" spans="1:12">
      <c r="A21748"/>
      <c r="B21748"/>
      <c r="C21748"/>
      <c r="D21748"/>
      <c r="E21748"/>
      <c r="F21748"/>
      <c r="G21748"/>
      <c r="H21748"/>
      <c r="I21748"/>
      <c r="J21748"/>
      <c r="K21748" s="2"/>
      <c r="L21748" s="60"/>
    </row>
    <row r="21749" spans="1:12">
      <c r="A21749"/>
      <c r="B21749"/>
      <c r="C21749"/>
      <c r="D21749"/>
      <c r="E21749"/>
      <c r="F21749"/>
      <c r="G21749"/>
      <c r="H21749"/>
      <c r="I21749"/>
      <c r="J21749"/>
      <c r="K21749" s="2"/>
      <c r="L21749" s="60"/>
    </row>
    <row r="21750" spans="1:12">
      <c r="A21750"/>
      <c r="B21750"/>
      <c r="C21750"/>
      <c r="D21750"/>
      <c r="E21750"/>
      <c r="F21750"/>
      <c r="G21750"/>
      <c r="H21750"/>
      <c r="I21750"/>
      <c r="J21750"/>
      <c r="K21750" s="2"/>
      <c r="L21750" s="60"/>
    </row>
    <row r="21751" spans="1:12">
      <c r="A21751"/>
      <c r="B21751"/>
      <c r="C21751"/>
      <c r="D21751"/>
      <c r="E21751"/>
      <c r="F21751"/>
      <c r="G21751"/>
      <c r="H21751"/>
      <c r="I21751"/>
      <c r="J21751"/>
      <c r="K21751" s="2"/>
      <c r="L21751" s="60"/>
    </row>
    <row r="21752" spans="1:12">
      <c r="A21752"/>
      <c r="B21752"/>
      <c r="C21752"/>
      <c r="D21752"/>
      <c r="E21752"/>
      <c r="F21752"/>
      <c r="G21752"/>
      <c r="H21752"/>
      <c r="I21752"/>
      <c r="J21752"/>
      <c r="K21752" s="2"/>
      <c r="L21752" s="60"/>
    </row>
    <row r="21753" spans="1:12">
      <c r="A21753"/>
      <c r="B21753"/>
      <c r="C21753"/>
      <c r="D21753"/>
      <c r="E21753"/>
      <c r="F21753"/>
      <c r="G21753"/>
      <c r="H21753"/>
      <c r="I21753"/>
      <c r="J21753"/>
      <c r="K21753" s="2"/>
      <c r="L21753" s="60"/>
    </row>
    <row r="21754" spans="1:12">
      <c r="A21754"/>
      <c r="B21754"/>
      <c r="C21754"/>
      <c r="D21754"/>
      <c r="E21754"/>
      <c r="F21754"/>
      <c r="G21754"/>
      <c r="H21754"/>
      <c r="I21754"/>
      <c r="J21754"/>
      <c r="K21754" s="2"/>
      <c r="L21754" s="60"/>
    </row>
    <row r="21755" spans="1:12">
      <c r="A21755"/>
      <c r="B21755"/>
      <c r="C21755"/>
      <c r="D21755"/>
      <c r="E21755"/>
      <c r="F21755"/>
      <c r="G21755"/>
      <c r="H21755"/>
      <c r="I21755"/>
      <c r="J21755"/>
      <c r="K21755" s="2"/>
      <c r="L21755" s="60"/>
    </row>
    <row r="21756" spans="1:12">
      <c r="A21756"/>
      <c r="B21756"/>
      <c r="C21756"/>
      <c r="D21756"/>
      <c r="E21756"/>
      <c r="F21756"/>
      <c r="G21756"/>
      <c r="H21756"/>
      <c r="I21756"/>
      <c r="J21756"/>
      <c r="K21756" s="2"/>
      <c r="L21756" s="60"/>
    </row>
    <row r="21757" spans="1:12">
      <c r="A21757"/>
      <c r="B21757"/>
      <c r="C21757"/>
      <c r="D21757"/>
      <c r="E21757"/>
      <c r="F21757"/>
      <c r="G21757"/>
      <c r="H21757"/>
      <c r="I21757"/>
      <c r="J21757"/>
      <c r="K21757" s="2"/>
      <c r="L21757" s="60"/>
    </row>
    <row r="21758" spans="1:12">
      <c r="A21758"/>
      <c r="B21758"/>
      <c r="C21758"/>
      <c r="D21758"/>
      <c r="E21758"/>
      <c r="F21758"/>
      <c r="G21758"/>
      <c r="H21758"/>
      <c r="I21758"/>
      <c r="J21758"/>
      <c r="K21758" s="2"/>
      <c r="L21758" s="60"/>
    </row>
    <row r="21759" spans="1:12">
      <c r="A21759"/>
      <c r="B21759"/>
      <c r="C21759"/>
      <c r="D21759"/>
      <c r="E21759"/>
      <c r="F21759"/>
      <c r="G21759"/>
      <c r="H21759"/>
      <c r="I21759"/>
      <c r="J21759"/>
      <c r="K21759" s="2"/>
      <c r="L21759" s="60"/>
    </row>
    <row r="21760" spans="1:12">
      <c r="A21760"/>
      <c r="B21760"/>
      <c r="C21760"/>
      <c r="D21760"/>
      <c r="E21760"/>
      <c r="F21760"/>
      <c r="G21760"/>
      <c r="H21760"/>
      <c r="I21760"/>
      <c r="J21760"/>
      <c r="K21760" s="2"/>
      <c r="L21760" s="60"/>
    </row>
    <row r="21761" spans="1:12">
      <c r="A21761"/>
      <c r="B21761"/>
      <c r="C21761"/>
      <c r="D21761"/>
      <c r="E21761"/>
      <c r="F21761"/>
      <c r="G21761"/>
      <c r="H21761"/>
      <c r="I21761"/>
      <c r="J21761"/>
      <c r="K21761" s="2"/>
      <c r="L21761" s="60"/>
    </row>
    <row r="21762" spans="1:12">
      <c r="A21762"/>
      <c r="B21762"/>
      <c r="C21762"/>
      <c r="D21762"/>
      <c r="E21762"/>
      <c r="F21762"/>
      <c r="G21762"/>
      <c r="H21762"/>
      <c r="I21762"/>
      <c r="J21762"/>
      <c r="K21762" s="2"/>
      <c r="L21762" s="60"/>
    </row>
    <row r="21763" spans="1:12">
      <c r="A21763"/>
      <c r="B21763"/>
      <c r="C21763"/>
      <c r="D21763"/>
      <c r="E21763"/>
      <c r="F21763"/>
      <c r="G21763"/>
      <c r="H21763"/>
      <c r="I21763"/>
      <c r="J21763"/>
      <c r="K21763" s="2"/>
      <c r="L21763" s="60"/>
    </row>
    <row r="21764" spans="1:12">
      <c r="A21764"/>
      <c r="B21764"/>
      <c r="C21764"/>
      <c r="D21764"/>
      <c r="E21764"/>
      <c r="F21764"/>
      <c r="G21764"/>
      <c r="H21764"/>
      <c r="I21764"/>
      <c r="J21764"/>
      <c r="K21764" s="2"/>
      <c r="L21764" s="60"/>
    </row>
    <row r="21765" spans="1:12">
      <c r="A21765"/>
      <c r="B21765"/>
      <c r="C21765"/>
      <c r="D21765"/>
      <c r="E21765"/>
      <c r="F21765"/>
      <c r="G21765"/>
      <c r="H21765"/>
      <c r="I21765"/>
      <c r="J21765"/>
      <c r="K21765" s="2"/>
      <c r="L21765" s="60"/>
    </row>
    <row r="21766" spans="1:12">
      <c r="A21766"/>
      <c r="B21766"/>
      <c r="C21766"/>
      <c r="D21766"/>
      <c r="E21766"/>
      <c r="F21766"/>
      <c r="G21766"/>
      <c r="H21766"/>
      <c r="I21766"/>
      <c r="J21766"/>
      <c r="K21766" s="2"/>
      <c r="L21766" s="60"/>
    </row>
    <row r="21767" spans="1:12">
      <c r="A21767"/>
      <c r="B21767"/>
      <c r="C21767"/>
      <c r="D21767"/>
      <c r="E21767"/>
      <c r="F21767"/>
      <c r="G21767"/>
      <c r="H21767"/>
      <c r="I21767"/>
      <c r="J21767"/>
      <c r="K21767" s="2"/>
      <c r="L21767" s="60"/>
    </row>
    <row r="21768" spans="1:12">
      <c r="A21768"/>
      <c r="B21768"/>
      <c r="C21768"/>
      <c r="D21768"/>
      <c r="E21768"/>
      <c r="F21768"/>
      <c r="G21768"/>
      <c r="H21768"/>
      <c r="I21768"/>
      <c r="J21768"/>
      <c r="K21768" s="2"/>
      <c r="L21768" s="60"/>
    </row>
    <row r="21769" spans="1:12">
      <c r="A21769"/>
      <c r="B21769"/>
      <c r="C21769"/>
      <c r="D21769"/>
      <c r="E21769"/>
      <c r="F21769"/>
      <c r="G21769"/>
      <c r="H21769"/>
      <c r="I21769"/>
      <c r="J21769"/>
      <c r="K21769" s="2"/>
      <c r="L21769" s="60"/>
    </row>
    <row r="21770" spans="1:12">
      <c r="A21770"/>
      <c r="B21770"/>
      <c r="C21770"/>
      <c r="D21770"/>
      <c r="E21770"/>
      <c r="F21770"/>
      <c r="G21770"/>
      <c r="H21770"/>
      <c r="I21770"/>
      <c r="J21770"/>
      <c r="K21770" s="2"/>
      <c r="L21770" s="60"/>
    </row>
    <row r="21771" spans="1:12">
      <c r="A21771"/>
      <c r="B21771"/>
      <c r="C21771"/>
      <c r="D21771"/>
      <c r="E21771"/>
      <c r="F21771"/>
      <c r="G21771"/>
      <c r="H21771"/>
      <c r="I21771"/>
      <c r="J21771"/>
      <c r="K21771" s="2"/>
      <c r="L21771" s="60"/>
    </row>
    <row r="21772" spans="1:12">
      <c r="A21772"/>
      <c r="B21772"/>
      <c r="C21772"/>
      <c r="D21772"/>
      <c r="E21772"/>
      <c r="F21772"/>
      <c r="G21772"/>
      <c r="H21772"/>
      <c r="I21772"/>
      <c r="J21772"/>
      <c r="K21772" s="2"/>
      <c r="L21772" s="60"/>
    </row>
    <row r="21773" spans="1:12">
      <c r="A21773"/>
      <c r="B21773"/>
      <c r="C21773"/>
      <c r="D21773"/>
      <c r="E21773"/>
      <c r="F21773"/>
      <c r="G21773"/>
      <c r="H21773"/>
      <c r="I21773"/>
      <c r="J21773"/>
      <c r="K21773" s="2"/>
      <c r="L21773" s="60"/>
    </row>
    <row r="21774" spans="1:12">
      <c r="A21774"/>
      <c r="B21774"/>
      <c r="C21774"/>
      <c r="D21774"/>
      <c r="E21774"/>
      <c r="F21774"/>
      <c r="G21774"/>
      <c r="H21774"/>
      <c r="I21774"/>
      <c r="J21774"/>
      <c r="K21774" s="2"/>
      <c r="L21774" s="60"/>
    </row>
    <row r="21775" spans="1:12">
      <c r="A21775"/>
      <c r="B21775"/>
      <c r="C21775"/>
      <c r="D21775"/>
      <c r="E21775"/>
      <c r="F21775"/>
      <c r="G21775"/>
      <c r="H21775"/>
      <c r="I21775"/>
      <c r="J21775"/>
      <c r="K21775" s="2"/>
      <c r="L21775" s="60"/>
    </row>
    <row r="21776" spans="1:12">
      <c r="A21776"/>
      <c r="B21776"/>
      <c r="C21776"/>
      <c r="D21776"/>
      <c r="E21776"/>
      <c r="F21776"/>
      <c r="G21776"/>
      <c r="H21776"/>
      <c r="I21776"/>
      <c r="J21776"/>
      <c r="K21776" s="2"/>
      <c r="L21776" s="60"/>
    </row>
    <row r="21777" spans="1:12">
      <c r="A21777"/>
      <c r="B21777"/>
      <c r="C21777"/>
      <c r="D21777"/>
      <c r="E21777"/>
      <c r="F21777"/>
      <c r="G21777"/>
      <c r="H21777"/>
      <c r="I21777"/>
      <c r="J21777"/>
      <c r="K21777" s="2"/>
      <c r="L21777" s="60"/>
    </row>
    <row r="21778" spans="1:12">
      <c r="A21778"/>
      <c r="B21778"/>
      <c r="C21778"/>
      <c r="D21778"/>
      <c r="E21778"/>
      <c r="F21778"/>
      <c r="G21778"/>
      <c r="H21778"/>
      <c r="I21778"/>
      <c r="J21778"/>
      <c r="K21778" s="2"/>
      <c r="L21778" s="60"/>
    </row>
    <row r="21779" spans="1:12">
      <c r="A21779"/>
      <c r="B21779"/>
      <c r="C21779"/>
      <c r="D21779"/>
      <c r="E21779"/>
      <c r="F21779"/>
      <c r="G21779"/>
      <c r="H21779"/>
      <c r="I21779"/>
      <c r="J21779"/>
      <c r="K21779" s="2"/>
      <c r="L21779" s="60"/>
    </row>
    <row r="21780" spans="1:12">
      <c r="A21780"/>
      <c r="B21780"/>
      <c r="C21780"/>
      <c r="D21780"/>
      <c r="E21780"/>
      <c r="F21780"/>
      <c r="G21780"/>
      <c r="H21780"/>
      <c r="I21780"/>
      <c r="J21780"/>
      <c r="K21780" s="2"/>
      <c r="L21780" s="60"/>
    </row>
    <row r="21781" spans="1:12">
      <c r="A21781"/>
      <c r="B21781"/>
      <c r="C21781"/>
      <c r="D21781"/>
      <c r="E21781"/>
      <c r="F21781"/>
      <c r="G21781"/>
      <c r="H21781"/>
      <c r="I21781"/>
      <c r="J21781"/>
      <c r="K21781" s="2"/>
      <c r="L21781" s="60"/>
    </row>
    <row r="21782" spans="1:12">
      <c r="A21782"/>
      <c r="B21782"/>
      <c r="C21782"/>
      <c r="D21782"/>
      <c r="E21782"/>
      <c r="F21782"/>
      <c r="G21782"/>
      <c r="H21782"/>
      <c r="I21782"/>
      <c r="J21782"/>
      <c r="K21782" s="2"/>
      <c r="L21782" s="60"/>
    </row>
    <row r="21783" spans="1:12">
      <c r="A21783"/>
      <c r="B21783"/>
      <c r="C21783"/>
      <c r="D21783"/>
      <c r="E21783"/>
      <c r="F21783"/>
      <c r="G21783"/>
      <c r="H21783"/>
      <c r="I21783"/>
      <c r="J21783"/>
      <c r="K21783" s="2"/>
      <c r="L21783" s="60"/>
    </row>
    <row r="21784" spans="1:12">
      <c r="A21784"/>
      <c r="B21784"/>
      <c r="C21784"/>
      <c r="D21784"/>
      <c r="E21784"/>
      <c r="F21784"/>
      <c r="G21784"/>
      <c r="H21784"/>
      <c r="I21784"/>
      <c r="J21784"/>
      <c r="K21784" s="2"/>
      <c r="L21784" s="60"/>
    </row>
    <row r="21785" spans="1:12">
      <c r="A21785"/>
      <c r="B21785"/>
      <c r="C21785"/>
      <c r="D21785"/>
      <c r="E21785"/>
      <c r="F21785"/>
      <c r="G21785"/>
      <c r="H21785"/>
      <c r="I21785"/>
      <c r="J21785"/>
      <c r="K21785" s="2"/>
      <c r="L21785" s="60"/>
    </row>
    <row r="21786" spans="1:12">
      <c r="A21786"/>
      <c r="B21786"/>
      <c r="C21786"/>
      <c r="D21786"/>
      <c r="E21786"/>
      <c r="F21786"/>
      <c r="G21786"/>
      <c r="H21786"/>
      <c r="I21786"/>
      <c r="J21786"/>
      <c r="K21786" s="2"/>
      <c r="L21786" s="60"/>
    </row>
    <row r="21787" spans="1:12">
      <c r="A21787"/>
      <c r="B21787"/>
      <c r="C21787"/>
      <c r="D21787"/>
      <c r="E21787"/>
      <c r="F21787"/>
      <c r="G21787"/>
      <c r="H21787"/>
      <c r="I21787"/>
      <c r="J21787"/>
      <c r="K21787" s="2"/>
      <c r="L21787" s="60"/>
    </row>
    <row r="21788" spans="1:12">
      <c r="A21788"/>
      <c r="B21788"/>
      <c r="C21788"/>
      <c r="D21788"/>
      <c r="E21788"/>
      <c r="F21788"/>
      <c r="G21788"/>
      <c r="H21788"/>
      <c r="I21788"/>
      <c r="J21788"/>
      <c r="K21788" s="2"/>
      <c r="L21788" s="60"/>
    </row>
    <row r="21789" spans="1:12">
      <c r="A21789"/>
      <c r="B21789"/>
      <c r="C21789"/>
      <c r="D21789"/>
      <c r="E21789"/>
      <c r="F21789"/>
      <c r="G21789"/>
      <c r="H21789"/>
      <c r="I21789"/>
      <c r="J21789"/>
      <c r="K21789" s="2"/>
      <c r="L21789" s="60"/>
    </row>
    <row r="21790" spans="1:12">
      <c r="A21790"/>
      <c r="B21790"/>
      <c r="C21790"/>
      <c r="D21790"/>
      <c r="E21790"/>
      <c r="F21790"/>
      <c r="G21790"/>
      <c r="H21790"/>
      <c r="I21790"/>
      <c r="J21790"/>
      <c r="K21790" s="2"/>
      <c r="L21790" s="60"/>
    </row>
    <row r="21791" spans="1:12">
      <c r="A21791"/>
      <c r="B21791"/>
      <c r="C21791"/>
      <c r="D21791"/>
      <c r="E21791"/>
      <c r="F21791"/>
      <c r="G21791"/>
      <c r="H21791"/>
      <c r="I21791"/>
      <c r="J21791"/>
      <c r="K21791" s="2"/>
      <c r="L21791" s="60"/>
    </row>
    <row r="21792" spans="1:12">
      <c r="A21792"/>
      <c r="B21792"/>
      <c r="C21792"/>
      <c r="D21792"/>
      <c r="E21792"/>
      <c r="F21792"/>
      <c r="G21792"/>
      <c r="H21792"/>
      <c r="I21792"/>
      <c r="J21792"/>
      <c r="K21792" s="2"/>
      <c r="L21792" s="60"/>
    </row>
    <row r="21793" spans="1:12">
      <c r="A21793"/>
      <c r="B21793"/>
      <c r="C21793"/>
      <c r="D21793"/>
      <c r="E21793"/>
      <c r="F21793"/>
      <c r="G21793"/>
      <c r="H21793"/>
      <c r="I21793"/>
      <c r="J21793"/>
      <c r="K21793" s="2"/>
      <c r="L21793" s="60"/>
    </row>
    <row r="21794" spans="1:12">
      <c r="A21794"/>
      <c r="B21794"/>
      <c r="C21794"/>
      <c r="D21794"/>
      <c r="E21794"/>
      <c r="F21794"/>
      <c r="G21794"/>
      <c r="H21794"/>
      <c r="I21794"/>
      <c r="J21794"/>
      <c r="K21794" s="2"/>
      <c r="L21794" s="60"/>
    </row>
    <row r="21795" spans="1:12">
      <c r="A21795"/>
      <c r="B21795"/>
      <c r="C21795"/>
      <c r="D21795"/>
      <c r="E21795"/>
      <c r="F21795"/>
      <c r="G21795"/>
      <c r="H21795"/>
      <c r="I21795"/>
      <c r="J21795"/>
      <c r="K21795" s="2"/>
      <c r="L21795" s="60"/>
    </row>
    <row r="21796" spans="1:12">
      <c r="A21796"/>
      <c r="B21796"/>
      <c r="C21796"/>
      <c r="D21796"/>
      <c r="E21796"/>
      <c r="F21796"/>
      <c r="G21796"/>
      <c r="H21796"/>
      <c r="I21796"/>
      <c r="J21796"/>
      <c r="K21796" s="2"/>
      <c r="L21796" s="60"/>
    </row>
    <row r="21797" spans="1:12">
      <c r="A21797"/>
      <c r="B21797"/>
      <c r="C21797"/>
      <c r="D21797"/>
      <c r="E21797"/>
      <c r="F21797"/>
      <c r="G21797"/>
      <c r="H21797"/>
      <c r="I21797"/>
      <c r="J21797"/>
      <c r="K21797" s="2"/>
      <c r="L21797" s="60"/>
    </row>
    <row r="21798" spans="1:12">
      <c r="A21798"/>
      <c r="B21798"/>
      <c r="C21798"/>
      <c r="D21798"/>
      <c r="E21798"/>
      <c r="F21798"/>
      <c r="G21798"/>
      <c r="H21798"/>
      <c r="I21798"/>
      <c r="J21798"/>
      <c r="K21798" s="2"/>
      <c r="L21798" s="60"/>
    </row>
    <row r="21799" spans="1:12">
      <c r="A21799"/>
      <c r="B21799"/>
      <c r="C21799"/>
      <c r="D21799"/>
      <c r="E21799"/>
      <c r="F21799"/>
      <c r="G21799"/>
      <c r="H21799"/>
      <c r="I21799"/>
      <c r="J21799"/>
      <c r="K21799" s="2"/>
      <c r="L21799" s="60"/>
    </row>
    <row r="21800" spans="1:12">
      <c r="A21800"/>
      <c r="B21800"/>
      <c r="C21800"/>
      <c r="D21800"/>
      <c r="E21800"/>
      <c r="F21800"/>
      <c r="G21800"/>
      <c r="H21800"/>
      <c r="I21800"/>
      <c r="J21800"/>
      <c r="K21800" s="2"/>
      <c r="L21800" s="60"/>
    </row>
    <row r="21801" spans="1:12">
      <c r="A21801"/>
      <c r="B21801"/>
      <c r="C21801"/>
      <c r="D21801"/>
      <c r="E21801"/>
      <c r="F21801"/>
      <c r="G21801"/>
      <c r="H21801"/>
      <c r="I21801"/>
      <c r="J21801"/>
      <c r="K21801" s="2"/>
      <c r="L21801" s="60"/>
    </row>
    <row r="21802" spans="1:12">
      <c r="A21802"/>
      <c r="B21802"/>
      <c r="C21802"/>
      <c r="D21802"/>
      <c r="E21802"/>
      <c r="F21802"/>
      <c r="G21802"/>
      <c r="H21802"/>
      <c r="I21802"/>
      <c r="J21802"/>
      <c r="K21802" s="2"/>
      <c r="L21802" s="60"/>
    </row>
    <row r="21803" spans="1:12">
      <c r="A21803"/>
      <c r="B21803"/>
      <c r="C21803"/>
      <c r="D21803"/>
      <c r="E21803"/>
      <c r="F21803"/>
      <c r="G21803"/>
      <c r="H21803"/>
      <c r="I21803"/>
      <c r="J21803"/>
      <c r="K21803" s="2"/>
      <c r="L21803" s="60"/>
    </row>
    <row r="21804" spans="1:12">
      <c r="A21804"/>
      <c r="B21804"/>
      <c r="C21804"/>
      <c r="D21804"/>
      <c r="E21804"/>
      <c r="F21804"/>
      <c r="G21804"/>
      <c r="H21804"/>
      <c r="I21804"/>
      <c r="J21804"/>
      <c r="K21804" s="2"/>
      <c r="L21804" s="60"/>
    </row>
    <row r="21805" spans="1:12">
      <c r="A21805"/>
      <c r="B21805"/>
      <c r="C21805"/>
      <c r="D21805"/>
      <c r="E21805"/>
      <c r="F21805"/>
      <c r="G21805"/>
      <c r="H21805"/>
      <c r="I21805"/>
      <c r="J21805"/>
      <c r="K21805" s="2"/>
      <c r="L21805" s="60"/>
    </row>
    <row r="21806" spans="1:12">
      <c r="A21806"/>
      <c r="B21806"/>
      <c r="C21806"/>
      <c r="D21806"/>
      <c r="E21806"/>
      <c r="F21806"/>
      <c r="G21806"/>
      <c r="H21806"/>
      <c r="I21806"/>
      <c r="J21806"/>
      <c r="K21806" s="2"/>
      <c r="L21806" s="60"/>
    </row>
    <row r="21807" spans="1:12">
      <c r="A21807"/>
      <c r="B21807"/>
      <c r="C21807"/>
      <c r="D21807"/>
      <c r="E21807"/>
      <c r="F21807"/>
      <c r="G21807"/>
      <c r="H21807"/>
      <c r="I21807"/>
      <c r="J21807"/>
      <c r="K21807" s="2"/>
      <c r="L21807" s="60"/>
    </row>
    <row r="21808" spans="1:12">
      <c r="A21808"/>
      <c r="B21808"/>
      <c r="C21808"/>
      <c r="D21808"/>
      <c r="E21808"/>
      <c r="F21808"/>
      <c r="G21808"/>
      <c r="H21808"/>
      <c r="I21808"/>
      <c r="J21808"/>
      <c r="K21808" s="2"/>
      <c r="L21808" s="60"/>
    </row>
    <row r="21809" spans="1:12">
      <c r="A21809"/>
      <c r="B21809"/>
      <c r="C21809"/>
      <c r="D21809"/>
      <c r="E21809"/>
      <c r="F21809"/>
      <c r="G21809"/>
      <c r="H21809"/>
      <c r="I21809"/>
      <c r="J21809"/>
      <c r="K21809" s="2"/>
      <c r="L21809" s="60"/>
    </row>
    <row r="21810" spans="1:12">
      <c r="A21810"/>
      <c r="B21810"/>
      <c r="C21810"/>
      <c r="D21810"/>
      <c r="E21810"/>
      <c r="F21810"/>
      <c r="G21810"/>
      <c r="H21810"/>
      <c r="I21810"/>
      <c r="J21810"/>
      <c r="K21810" s="2"/>
      <c r="L21810" s="60"/>
    </row>
    <row r="21811" spans="1:12">
      <c r="A21811"/>
      <c r="B21811"/>
      <c r="C21811"/>
      <c r="D21811"/>
      <c r="E21811"/>
      <c r="F21811"/>
      <c r="G21811"/>
      <c r="H21811"/>
      <c r="I21811"/>
      <c r="J21811"/>
      <c r="K21811" s="2"/>
      <c r="L21811" s="60"/>
    </row>
    <row r="21812" spans="1:12">
      <c r="A21812"/>
      <c r="B21812"/>
      <c r="C21812"/>
      <c r="D21812"/>
      <c r="E21812"/>
      <c r="F21812"/>
      <c r="G21812"/>
      <c r="H21812"/>
      <c r="I21812"/>
      <c r="J21812"/>
      <c r="K21812" s="2"/>
      <c r="L21812" s="60"/>
    </row>
    <row r="21813" spans="1:12">
      <c r="A21813"/>
      <c r="B21813"/>
      <c r="C21813"/>
      <c r="D21813"/>
      <c r="E21813"/>
      <c r="F21813"/>
      <c r="G21813"/>
      <c r="H21813"/>
      <c r="I21813"/>
      <c r="J21813"/>
      <c r="K21813" s="2"/>
      <c r="L21813" s="60"/>
    </row>
    <row r="21814" spans="1:12">
      <c r="A21814"/>
      <c r="B21814"/>
      <c r="C21814"/>
      <c r="D21814"/>
      <c r="E21814"/>
      <c r="F21814"/>
      <c r="G21814"/>
      <c r="H21814"/>
      <c r="I21814"/>
      <c r="J21814"/>
      <c r="K21814" s="2"/>
      <c r="L21814" s="60"/>
    </row>
    <row r="21815" spans="1:12">
      <c r="A21815"/>
      <c r="B21815"/>
      <c r="C21815"/>
      <c r="D21815"/>
      <c r="E21815"/>
      <c r="F21815"/>
      <c r="G21815"/>
      <c r="H21815"/>
      <c r="I21815"/>
      <c r="J21815"/>
      <c r="K21815" s="2"/>
      <c r="L21815" s="60"/>
    </row>
    <row r="21816" spans="1:12">
      <c r="A21816"/>
      <c r="B21816"/>
      <c r="C21816"/>
      <c r="D21816"/>
      <c r="E21816"/>
      <c r="F21816"/>
      <c r="G21816"/>
      <c r="H21816"/>
      <c r="I21816"/>
      <c r="J21816"/>
      <c r="K21816" s="2"/>
      <c r="L21816" s="60"/>
    </row>
    <row r="21817" spans="1:12">
      <c r="A21817"/>
      <c r="B21817"/>
      <c r="C21817"/>
      <c r="D21817"/>
      <c r="E21817"/>
      <c r="F21817"/>
      <c r="G21817"/>
      <c r="H21817"/>
      <c r="I21817"/>
      <c r="J21817"/>
      <c r="K21817" s="2"/>
      <c r="L21817" s="60"/>
    </row>
    <row r="21818" spans="1:12">
      <c r="A21818"/>
      <c r="B21818"/>
      <c r="C21818"/>
      <c r="D21818"/>
      <c r="E21818"/>
      <c r="F21818"/>
      <c r="G21818"/>
      <c r="H21818"/>
      <c r="I21818"/>
      <c r="J21818"/>
      <c r="K21818" s="2"/>
      <c r="L21818" s="60"/>
    </row>
    <row r="21819" spans="1:12">
      <c r="A21819"/>
      <c r="B21819"/>
      <c r="C21819"/>
      <c r="D21819"/>
      <c r="E21819"/>
      <c r="F21819"/>
      <c r="G21819"/>
      <c r="H21819"/>
      <c r="I21819"/>
      <c r="J21819"/>
      <c r="K21819" s="2"/>
      <c r="L21819" s="60"/>
    </row>
    <row r="21820" spans="1:12">
      <c r="A21820"/>
      <c r="B21820"/>
      <c r="C21820"/>
      <c r="D21820"/>
      <c r="E21820"/>
      <c r="F21820"/>
      <c r="G21820"/>
      <c r="H21820"/>
      <c r="I21820"/>
      <c r="J21820"/>
      <c r="K21820" s="2"/>
      <c r="L21820" s="60"/>
    </row>
    <row r="21821" spans="1:12">
      <c r="A21821"/>
      <c r="B21821"/>
      <c r="C21821"/>
      <c r="D21821"/>
      <c r="E21821"/>
      <c r="F21821"/>
      <c r="G21821"/>
      <c r="H21821"/>
      <c r="I21821"/>
      <c r="J21821"/>
      <c r="K21821" s="2"/>
      <c r="L21821" s="60"/>
    </row>
    <row r="21822" spans="1:12">
      <c r="A21822"/>
      <c r="B21822"/>
      <c r="C21822"/>
      <c r="D21822"/>
      <c r="E21822"/>
      <c r="F21822"/>
      <c r="G21822"/>
      <c r="H21822"/>
      <c r="I21822"/>
      <c r="J21822"/>
      <c r="K21822" s="2"/>
      <c r="L21822" s="60"/>
    </row>
    <row r="21823" spans="1:12">
      <c r="A21823"/>
      <c r="B21823"/>
      <c r="C21823"/>
      <c r="D21823"/>
      <c r="E21823"/>
      <c r="F21823"/>
      <c r="G21823"/>
      <c r="H21823"/>
      <c r="I21823"/>
      <c r="J21823"/>
      <c r="K21823" s="2"/>
      <c r="L21823" s="60"/>
    </row>
    <row r="21824" spans="1:12">
      <c r="A21824"/>
      <c r="B21824"/>
      <c r="C21824"/>
      <c r="D21824"/>
      <c r="E21824"/>
      <c r="F21824"/>
      <c r="G21824"/>
      <c r="H21824"/>
      <c r="I21824"/>
      <c r="J21824"/>
      <c r="K21824" s="2"/>
      <c r="L21824" s="60"/>
    </row>
    <row r="21825" spans="1:12">
      <c r="A21825"/>
      <c r="B21825"/>
      <c r="C21825"/>
      <c r="D21825"/>
      <c r="E21825"/>
      <c r="F21825"/>
      <c r="G21825"/>
      <c r="H21825"/>
      <c r="I21825"/>
      <c r="J21825"/>
      <c r="K21825" s="2"/>
      <c r="L21825" s="60"/>
    </row>
    <row r="21826" spans="1:12">
      <c r="A21826"/>
      <c r="B21826"/>
      <c r="C21826"/>
      <c r="D21826"/>
      <c r="E21826"/>
      <c r="F21826"/>
      <c r="G21826"/>
      <c r="H21826"/>
      <c r="I21826"/>
      <c r="J21826"/>
      <c r="K21826" s="2"/>
      <c r="L21826" s="60"/>
    </row>
    <row r="21827" spans="1:12">
      <c r="A21827"/>
      <c r="B21827"/>
      <c r="C21827"/>
      <c r="D21827"/>
      <c r="E21827"/>
      <c r="F21827"/>
      <c r="G21827"/>
      <c r="H21827"/>
      <c r="I21827"/>
      <c r="J21827"/>
      <c r="K21827" s="2"/>
      <c r="L21827" s="60"/>
    </row>
    <row r="21828" spans="1:12">
      <c r="A21828"/>
      <c r="B21828"/>
      <c r="C21828"/>
      <c r="D21828"/>
      <c r="E21828"/>
      <c r="F21828"/>
      <c r="G21828"/>
      <c r="H21828"/>
      <c r="I21828"/>
      <c r="J21828"/>
      <c r="K21828" s="2"/>
      <c r="L21828" s="60"/>
    </row>
    <row r="21829" spans="1:12">
      <c r="A21829"/>
      <c r="B21829"/>
      <c r="C21829"/>
      <c r="D21829"/>
      <c r="E21829"/>
      <c r="F21829"/>
      <c r="G21829"/>
      <c r="H21829"/>
      <c r="I21829"/>
      <c r="J21829"/>
      <c r="K21829" s="2"/>
      <c r="L21829" s="60"/>
    </row>
    <row r="21830" spans="1:12">
      <c r="A21830"/>
      <c r="B21830"/>
      <c r="C21830"/>
      <c r="D21830"/>
      <c r="E21830"/>
      <c r="F21830"/>
      <c r="G21830"/>
      <c r="H21830"/>
      <c r="I21830"/>
      <c r="J21830"/>
      <c r="K21830" s="2"/>
      <c r="L21830" s="60"/>
    </row>
    <row r="21831" spans="1:12">
      <c r="A21831"/>
      <c r="B21831"/>
      <c r="C21831"/>
      <c r="D21831"/>
      <c r="E21831"/>
      <c r="F21831"/>
      <c r="G21831"/>
      <c r="H21831"/>
      <c r="I21831"/>
      <c r="J21831"/>
      <c r="K21831" s="2"/>
      <c r="L21831" s="60"/>
    </row>
    <row r="21832" spans="1:12">
      <c r="A21832"/>
      <c r="B21832"/>
      <c r="C21832"/>
      <c r="D21832"/>
      <c r="E21832"/>
      <c r="F21832"/>
      <c r="G21832"/>
      <c r="H21832"/>
      <c r="I21832"/>
      <c r="J21832"/>
      <c r="K21832" s="2"/>
      <c r="L21832" s="60"/>
    </row>
    <row r="21833" spans="1:12">
      <c r="A21833"/>
      <c r="B21833"/>
      <c r="C21833"/>
      <c r="D21833"/>
      <c r="E21833"/>
      <c r="F21833"/>
      <c r="G21833"/>
      <c r="H21833"/>
      <c r="I21833"/>
      <c r="J21833"/>
      <c r="K21833" s="2"/>
      <c r="L21833" s="60"/>
    </row>
    <row r="21834" spans="1:12">
      <c r="A21834"/>
      <c r="B21834"/>
      <c r="C21834"/>
      <c r="D21834"/>
      <c r="E21834"/>
      <c r="F21834"/>
      <c r="G21834"/>
      <c r="H21834"/>
      <c r="I21834"/>
      <c r="J21834"/>
      <c r="K21834" s="2"/>
      <c r="L21834" s="60"/>
    </row>
    <row r="21835" spans="1:12">
      <c r="A21835"/>
      <c r="B21835"/>
      <c r="C21835"/>
      <c r="D21835"/>
      <c r="E21835"/>
      <c r="F21835"/>
      <c r="G21835"/>
      <c r="H21835"/>
      <c r="I21835"/>
      <c r="J21835"/>
      <c r="K21835" s="2"/>
      <c r="L21835" s="60"/>
    </row>
    <row r="21836" spans="1:12">
      <c r="A21836"/>
      <c r="B21836"/>
      <c r="C21836"/>
      <c r="D21836"/>
      <c r="E21836"/>
      <c r="F21836"/>
      <c r="G21836"/>
      <c r="H21836"/>
      <c r="I21836" s="75"/>
      <c r="J21836"/>
      <c r="K21836" s="2"/>
      <c r="L21836" s="60"/>
    </row>
    <row r="21837" spans="1:12">
      <c r="A21837"/>
      <c r="B21837"/>
      <c r="C21837"/>
      <c r="D21837"/>
      <c r="E21837"/>
      <c r="F21837"/>
      <c r="G21837"/>
      <c r="H21837"/>
      <c r="I21837" s="75"/>
      <c r="J21837"/>
      <c r="K21837" s="2"/>
      <c r="L21837" s="60"/>
    </row>
    <row r="21838" spans="1:12">
      <c r="A21838"/>
      <c r="B21838"/>
      <c r="C21838"/>
      <c r="D21838"/>
      <c r="E21838"/>
      <c r="F21838"/>
      <c r="G21838"/>
      <c r="H21838"/>
      <c r="I21838" s="75"/>
      <c r="J21838"/>
      <c r="K21838" s="2"/>
      <c r="L21838" s="60"/>
    </row>
    <row r="21839" spans="1:12">
      <c r="A21839"/>
      <c r="B21839"/>
      <c r="C21839"/>
      <c r="D21839"/>
      <c r="E21839"/>
      <c r="F21839"/>
      <c r="G21839"/>
      <c r="H21839"/>
      <c r="I21839" s="75"/>
      <c r="J21839"/>
      <c r="K21839" s="2"/>
      <c r="L21839" s="60"/>
    </row>
    <row r="21840" spans="1:12">
      <c r="A21840"/>
      <c r="B21840"/>
      <c r="C21840"/>
      <c r="D21840"/>
      <c r="E21840"/>
      <c r="F21840"/>
      <c r="G21840"/>
      <c r="H21840"/>
      <c r="I21840" s="75"/>
      <c r="J21840"/>
      <c r="K21840" s="2"/>
      <c r="L21840" s="60"/>
    </row>
    <row r="21841" spans="1:12">
      <c r="A21841"/>
      <c r="B21841"/>
      <c r="C21841"/>
      <c r="D21841"/>
      <c r="E21841"/>
      <c r="F21841"/>
      <c r="G21841"/>
      <c r="H21841"/>
      <c r="I21841" s="75"/>
      <c r="J21841"/>
      <c r="K21841" s="2"/>
      <c r="L21841" s="60"/>
    </row>
    <row r="21842" spans="1:12">
      <c r="A21842"/>
      <c r="B21842"/>
      <c r="C21842"/>
      <c r="D21842"/>
      <c r="E21842"/>
      <c r="F21842"/>
      <c r="G21842"/>
      <c r="H21842"/>
      <c r="I21842" s="75"/>
      <c r="J21842"/>
      <c r="K21842" s="2"/>
      <c r="L21842" s="60"/>
    </row>
    <row r="21843" spans="1:12">
      <c r="A21843"/>
      <c r="B21843"/>
      <c r="C21843"/>
      <c r="D21843"/>
      <c r="E21843"/>
      <c r="F21843"/>
      <c r="G21843"/>
      <c r="H21843"/>
      <c r="I21843" s="75"/>
      <c r="J21843"/>
      <c r="K21843" s="2"/>
      <c r="L21843" s="60"/>
    </row>
    <row r="21844" spans="1:12">
      <c r="A21844"/>
      <c r="B21844"/>
      <c r="C21844"/>
      <c r="D21844"/>
      <c r="E21844"/>
      <c r="F21844"/>
      <c r="G21844"/>
      <c r="H21844"/>
      <c r="I21844" s="75"/>
      <c r="J21844"/>
      <c r="K21844" s="2"/>
      <c r="L21844" s="60"/>
    </row>
    <row r="21845" spans="1:12">
      <c r="A21845"/>
      <c r="B21845"/>
      <c r="C21845"/>
      <c r="D21845"/>
      <c r="E21845"/>
      <c r="F21845"/>
      <c r="G21845"/>
      <c r="H21845"/>
      <c r="I21845" s="75"/>
      <c r="J21845"/>
      <c r="K21845" s="2"/>
      <c r="L21845" s="60"/>
    </row>
    <row r="21846" spans="1:12">
      <c r="A21846"/>
      <c r="B21846"/>
      <c r="C21846"/>
      <c r="D21846"/>
      <c r="E21846"/>
      <c r="F21846"/>
      <c r="G21846"/>
      <c r="H21846"/>
      <c r="I21846"/>
      <c r="J21846"/>
      <c r="K21846" s="2"/>
      <c r="L21846" s="60"/>
    </row>
    <row r="21847" spans="1:12">
      <c r="A21847"/>
      <c r="B21847"/>
      <c r="C21847"/>
      <c r="D21847"/>
      <c r="E21847"/>
      <c r="F21847"/>
      <c r="G21847"/>
      <c r="H21847"/>
      <c r="I21847"/>
      <c r="J21847"/>
      <c r="K21847" s="2"/>
      <c r="L21847" s="60"/>
    </row>
    <row r="21848" spans="1:12">
      <c r="A21848"/>
      <c r="B21848"/>
      <c r="C21848"/>
      <c r="D21848"/>
      <c r="E21848"/>
      <c r="F21848"/>
      <c r="G21848"/>
      <c r="H21848"/>
      <c r="I21848"/>
      <c r="J21848"/>
      <c r="K21848" s="2"/>
      <c r="L21848" s="60"/>
    </row>
    <row r="21849" spans="1:12">
      <c r="A21849"/>
      <c r="B21849"/>
      <c r="C21849"/>
      <c r="D21849"/>
      <c r="E21849"/>
      <c r="F21849"/>
      <c r="G21849"/>
      <c r="H21849"/>
      <c r="I21849"/>
      <c r="J21849"/>
      <c r="K21849" s="2"/>
      <c r="L21849" s="60"/>
    </row>
    <row r="21850" spans="1:12">
      <c r="A21850"/>
      <c r="B21850"/>
      <c r="C21850"/>
      <c r="D21850"/>
      <c r="E21850"/>
      <c r="F21850"/>
      <c r="G21850"/>
      <c r="H21850"/>
      <c r="I21850"/>
      <c r="J21850"/>
      <c r="K21850" s="2"/>
      <c r="L21850" s="60"/>
    </row>
    <row r="21851" spans="1:12">
      <c r="A21851"/>
      <c r="B21851"/>
      <c r="C21851"/>
      <c r="D21851"/>
      <c r="E21851"/>
      <c r="F21851"/>
      <c r="G21851"/>
      <c r="H21851"/>
      <c r="I21851"/>
      <c r="J21851"/>
      <c r="K21851" s="2"/>
      <c r="L21851" s="60"/>
    </row>
    <row r="21852" spans="1:12">
      <c r="A21852"/>
      <c r="B21852"/>
      <c r="C21852"/>
      <c r="D21852"/>
      <c r="E21852"/>
      <c r="F21852"/>
      <c r="G21852"/>
      <c r="H21852"/>
      <c r="I21852"/>
      <c r="J21852"/>
      <c r="K21852" s="2"/>
      <c r="L21852" s="60"/>
    </row>
    <row r="21853" spans="1:12">
      <c r="A21853"/>
      <c r="B21853"/>
      <c r="C21853"/>
      <c r="D21853"/>
      <c r="E21853"/>
      <c r="F21853"/>
      <c r="G21853"/>
      <c r="H21853"/>
      <c r="I21853"/>
      <c r="J21853"/>
      <c r="K21853" s="2"/>
      <c r="L21853" s="60"/>
    </row>
    <row r="21854" spans="1:12">
      <c r="A21854"/>
      <c r="B21854"/>
      <c r="C21854"/>
      <c r="D21854"/>
      <c r="E21854"/>
      <c r="F21854"/>
      <c r="G21854"/>
      <c r="H21854"/>
      <c r="I21854"/>
      <c r="J21854"/>
      <c r="K21854" s="2"/>
      <c r="L21854" s="60"/>
    </row>
    <row r="21855" spans="1:12">
      <c r="A21855"/>
      <c r="B21855"/>
      <c r="C21855"/>
      <c r="D21855"/>
      <c r="E21855"/>
      <c r="F21855"/>
      <c r="G21855"/>
      <c r="H21855"/>
      <c r="I21855"/>
      <c r="J21855"/>
      <c r="K21855" s="2"/>
      <c r="L21855" s="60"/>
    </row>
    <row r="21856" spans="1:12">
      <c r="A21856"/>
      <c r="B21856"/>
      <c r="C21856"/>
      <c r="D21856"/>
      <c r="E21856"/>
      <c r="F21856"/>
      <c r="G21856"/>
      <c r="H21856"/>
      <c r="I21856"/>
      <c r="J21856"/>
      <c r="K21856" s="2"/>
      <c r="L21856" s="60"/>
    </row>
    <row r="21857" spans="1:12">
      <c r="A21857"/>
      <c r="B21857"/>
      <c r="C21857"/>
      <c r="D21857"/>
      <c r="E21857"/>
      <c r="F21857"/>
      <c r="G21857"/>
      <c r="H21857"/>
      <c r="I21857"/>
      <c r="J21857"/>
      <c r="K21857" s="2"/>
      <c r="L21857" s="60"/>
    </row>
    <row r="21858" spans="1:12">
      <c r="A21858"/>
      <c r="B21858"/>
      <c r="C21858"/>
      <c r="D21858"/>
      <c r="E21858"/>
      <c r="F21858"/>
      <c r="G21858"/>
      <c r="H21858"/>
      <c r="I21858"/>
      <c r="J21858"/>
      <c r="K21858" s="2"/>
      <c r="L21858" s="60"/>
    </row>
    <row r="21859" spans="1:12">
      <c r="A21859"/>
      <c r="B21859"/>
      <c r="C21859"/>
      <c r="D21859"/>
      <c r="E21859"/>
      <c r="F21859"/>
      <c r="G21859"/>
      <c r="H21859"/>
      <c r="I21859"/>
      <c r="J21859"/>
      <c r="K21859" s="2"/>
      <c r="L21859" s="60"/>
    </row>
    <row r="21860" spans="1:12">
      <c r="A21860"/>
      <c r="B21860"/>
      <c r="C21860"/>
      <c r="D21860"/>
      <c r="E21860"/>
      <c r="F21860"/>
      <c r="G21860"/>
      <c r="H21860"/>
      <c r="I21860"/>
      <c r="J21860"/>
      <c r="K21860" s="2"/>
      <c r="L21860" s="60"/>
    </row>
    <row r="21861" spans="1:12">
      <c r="A21861"/>
      <c r="B21861"/>
      <c r="C21861"/>
      <c r="D21861"/>
      <c r="E21861"/>
      <c r="F21861"/>
      <c r="G21861"/>
      <c r="H21861"/>
      <c r="I21861"/>
      <c r="J21861"/>
      <c r="K21861" s="2"/>
      <c r="L21861" s="60"/>
    </row>
    <row r="21862" spans="1:12">
      <c r="A21862"/>
      <c r="B21862"/>
      <c r="C21862"/>
      <c r="D21862"/>
      <c r="E21862"/>
      <c r="F21862"/>
      <c r="G21862"/>
      <c r="H21862"/>
      <c r="I21862"/>
      <c r="J21862"/>
      <c r="K21862" s="2"/>
      <c r="L21862" s="60"/>
    </row>
    <row r="21863" spans="1:12">
      <c r="A21863"/>
      <c r="B21863"/>
      <c r="C21863"/>
      <c r="D21863"/>
      <c r="E21863"/>
      <c r="F21863"/>
      <c r="G21863"/>
      <c r="H21863"/>
      <c r="I21863"/>
      <c r="J21863"/>
      <c r="K21863" s="2"/>
      <c r="L21863" s="60"/>
    </row>
    <row r="21864" spans="1:12">
      <c r="A21864"/>
      <c r="B21864"/>
      <c r="C21864"/>
      <c r="D21864"/>
      <c r="E21864"/>
      <c r="F21864"/>
      <c r="G21864"/>
      <c r="H21864"/>
      <c r="I21864"/>
      <c r="J21864"/>
      <c r="K21864" s="2"/>
      <c r="L21864" s="60"/>
    </row>
    <row r="21865" spans="1:12">
      <c r="A21865"/>
      <c r="B21865"/>
      <c r="C21865"/>
      <c r="D21865"/>
      <c r="E21865"/>
      <c r="F21865"/>
      <c r="G21865"/>
      <c r="H21865"/>
      <c r="I21865"/>
      <c r="J21865"/>
      <c r="K21865" s="2"/>
      <c r="L21865" s="60"/>
    </row>
    <row r="21866" spans="1:12">
      <c r="A21866"/>
      <c r="B21866"/>
      <c r="C21866"/>
      <c r="D21866"/>
      <c r="E21866"/>
      <c r="F21866"/>
      <c r="G21866"/>
      <c r="H21866"/>
      <c r="I21866"/>
      <c r="J21866"/>
      <c r="K21866" s="2"/>
      <c r="L21866" s="60"/>
    </row>
    <row r="21867" spans="1:12">
      <c r="A21867"/>
      <c r="B21867"/>
      <c r="C21867"/>
      <c r="D21867"/>
      <c r="E21867"/>
      <c r="F21867"/>
      <c r="G21867"/>
      <c r="H21867"/>
      <c r="I21867"/>
      <c r="J21867"/>
      <c r="K21867" s="2"/>
      <c r="L21867" s="60"/>
    </row>
    <row r="21868" spans="1:12">
      <c r="A21868"/>
      <c r="B21868"/>
      <c r="C21868"/>
      <c r="D21868"/>
      <c r="E21868"/>
      <c r="F21868"/>
      <c r="G21868"/>
      <c r="H21868"/>
      <c r="I21868"/>
      <c r="J21868"/>
      <c r="K21868" s="2"/>
      <c r="L21868" s="60"/>
    </row>
    <row r="21869" spans="1:12">
      <c r="A21869"/>
      <c r="B21869"/>
      <c r="C21869"/>
      <c r="D21869"/>
      <c r="E21869"/>
      <c r="F21869"/>
      <c r="G21869"/>
      <c r="H21869"/>
      <c r="I21869"/>
      <c r="J21869"/>
      <c r="K21869" s="2"/>
      <c r="L21869" s="60"/>
    </row>
    <row r="21870" spans="1:12">
      <c r="A21870"/>
      <c r="B21870"/>
      <c r="C21870"/>
      <c r="D21870"/>
      <c r="E21870"/>
      <c r="F21870"/>
      <c r="G21870"/>
      <c r="H21870"/>
      <c r="I21870"/>
      <c r="J21870"/>
      <c r="K21870" s="2"/>
      <c r="L21870" s="60"/>
    </row>
    <row r="21871" spans="1:12">
      <c r="A21871"/>
      <c r="B21871"/>
      <c r="C21871"/>
      <c r="D21871"/>
      <c r="E21871"/>
      <c r="F21871"/>
      <c r="G21871"/>
      <c r="H21871"/>
      <c r="I21871"/>
      <c r="J21871"/>
      <c r="K21871" s="2"/>
      <c r="L21871" s="60"/>
    </row>
    <row r="21872" spans="1:12">
      <c r="A21872"/>
      <c r="B21872"/>
      <c r="C21872"/>
      <c r="D21872"/>
      <c r="E21872"/>
      <c r="F21872"/>
      <c r="G21872"/>
      <c r="H21872"/>
      <c r="I21872"/>
      <c r="J21872"/>
      <c r="K21872" s="2"/>
      <c r="L21872" s="60"/>
    </row>
    <row r="21873" spans="1:12">
      <c r="A21873"/>
      <c r="B21873"/>
      <c r="C21873"/>
      <c r="D21873"/>
      <c r="E21873"/>
      <c r="F21873"/>
      <c r="G21873"/>
      <c r="H21873"/>
      <c r="I21873"/>
      <c r="J21873"/>
      <c r="K21873" s="2"/>
      <c r="L21873" s="60"/>
    </row>
    <row r="21874" spans="1:12">
      <c r="A21874"/>
      <c r="B21874"/>
      <c r="C21874"/>
      <c r="D21874"/>
      <c r="E21874"/>
      <c r="F21874"/>
      <c r="G21874"/>
      <c r="H21874"/>
      <c r="I21874"/>
      <c r="J21874"/>
      <c r="K21874" s="2"/>
      <c r="L21874" s="60"/>
    </row>
    <row r="21875" spans="1:12">
      <c r="A21875"/>
      <c r="B21875"/>
      <c r="C21875"/>
      <c r="D21875"/>
      <c r="E21875"/>
      <c r="F21875"/>
      <c r="G21875"/>
      <c r="H21875"/>
      <c r="I21875"/>
      <c r="J21875"/>
      <c r="K21875" s="2"/>
      <c r="L21875" s="60"/>
    </row>
    <row r="21876" spans="1:12">
      <c r="A21876"/>
      <c r="B21876"/>
      <c r="C21876"/>
      <c r="D21876"/>
      <c r="E21876"/>
      <c r="F21876"/>
      <c r="G21876"/>
      <c r="H21876"/>
      <c r="I21876"/>
      <c r="J21876"/>
      <c r="K21876" s="2"/>
      <c r="L21876" s="60"/>
    </row>
    <row r="21877" spans="1:12">
      <c r="A21877"/>
      <c r="B21877"/>
      <c r="C21877"/>
      <c r="D21877"/>
      <c r="E21877"/>
      <c r="F21877"/>
      <c r="G21877"/>
      <c r="H21877"/>
      <c r="I21877"/>
      <c r="J21877"/>
      <c r="K21877" s="2"/>
      <c r="L21877" s="60"/>
    </row>
    <row r="21878" spans="1:12">
      <c r="A21878"/>
      <c r="B21878"/>
      <c r="C21878"/>
      <c r="D21878"/>
      <c r="E21878"/>
      <c r="F21878"/>
      <c r="G21878"/>
      <c r="H21878"/>
      <c r="I21878"/>
      <c r="J21878"/>
      <c r="K21878" s="2"/>
      <c r="L21878" s="60"/>
    </row>
    <row r="21879" spans="1:12">
      <c r="A21879"/>
      <c r="B21879"/>
      <c r="C21879"/>
      <c r="D21879"/>
      <c r="E21879"/>
      <c r="F21879"/>
      <c r="G21879"/>
      <c r="H21879"/>
      <c r="I21879"/>
      <c r="J21879"/>
      <c r="K21879" s="2"/>
      <c r="L21879" s="60"/>
    </row>
    <row r="21880" spans="1:12">
      <c r="A21880"/>
      <c r="B21880"/>
      <c r="C21880"/>
      <c r="D21880"/>
      <c r="E21880"/>
      <c r="F21880"/>
      <c r="G21880"/>
      <c r="H21880"/>
      <c r="I21880"/>
      <c r="J21880"/>
      <c r="K21880" s="2"/>
      <c r="L21880" s="60"/>
    </row>
    <row r="21881" spans="1:12">
      <c r="A21881"/>
      <c r="B21881"/>
      <c r="C21881"/>
      <c r="D21881"/>
      <c r="E21881"/>
      <c r="F21881"/>
      <c r="G21881"/>
      <c r="H21881"/>
      <c r="I21881"/>
      <c r="J21881"/>
      <c r="K21881" s="2"/>
      <c r="L21881" s="60"/>
    </row>
    <row r="21882" spans="1:12">
      <c r="A21882"/>
      <c r="B21882"/>
      <c r="C21882"/>
      <c r="D21882"/>
      <c r="E21882"/>
      <c r="F21882"/>
      <c r="G21882"/>
      <c r="H21882"/>
      <c r="I21882"/>
      <c r="J21882"/>
      <c r="K21882" s="2"/>
      <c r="L21882" s="60"/>
    </row>
    <row r="21883" spans="1:12">
      <c r="A21883"/>
      <c r="B21883"/>
      <c r="C21883"/>
      <c r="D21883"/>
      <c r="E21883"/>
      <c r="F21883"/>
      <c r="G21883"/>
      <c r="H21883"/>
      <c r="I21883"/>
      <c r="J21883"/>
      <c r="K21883" s="2"/>
      <c r="L21883" s="60"/>
    </row>
    <row r="21884" spans="1:12">
      <c r="A21884"/>
      <c r="B21884"/>
      <c r="C21884"/>
      <c r="D21884"/>
      <c r="E21884"/>
      <c r="F21884"/>
      <c r="G21884"/>
      <c r="H21884"/>
      <c r="I21884"/>
      <c r="J21884"/>
      <c r="K21884" s="2"/>
      <c r="L21884" s="60"/>
    </row>
    <row r="21885" spans="1:12">
      <c r="A21885"/>
      <c r="B21885"/>
      <c r="C21885"/>
      <c r="D21885"/>
      <c r="E21885"/>
      <c r="F21885"/>
      <c r="G21885"/>
      <c r="H21885"/>
      <c r="I21885"/>
      <c r="J21885"/>
      <c r="K21885" s="2"/>
      <c r="L21885" s="60"/>
    </row>
    <row r="21886" spans="1:12">
      <c r="A21886"/>
      <c r="B21886"/>
      <c r="C21886"/>
      <c r="D21886"/>
      <c r="E21886"/>
      <c r="F21886"/>
      <c r="G21886"/>
      <c r="H21886"/>
      <c r="I21886"/>
      <c r="J21886"/>
      <c r="K21886" s="2"/>
      <c r="L21886" s="60"/>
    </row>
    <row r="21887" spans="1:12">
      <c r="A21887"/>
      <c r="B21887"/>
      <c r="C21887"/>
      <c r="D21887"/>
      <c r="E21887"/>
      <c r="F21887"/>
      <c r="G21887"/>
      <c r="H21887"/>
      <c r="I21887"/>
      <c r="J21887"/>
      <c r="K21887" s="2"/>
      <c r="L21887" s="60"/>
    </row>
    <row r="21888" spans="1:12">
      <c r="A21888"/>
      <c r="B21888"/>
      <c r="C21888"/>
      <c r="D21888"/>
      <c r="E21888"/>
      <c r="F21888"/>
      <c r="G21888"/>
      <c r="H21888"/>
      <c r="I21888"/>
      <c r="J21888"/>
      <c r="K21888" s="2"/>
      <c r="L21888" s="60"/>
    </row>
    <row r="21889" spans="1:12">
      <c r="A21889"/>
      <c r="B21889"/>
      <c r="C21889"/>
      <c r="D21889"/>
      <c r="E21889"/>
      <c r="F21889"/>
      <c r="G21889"/>
      <c r="H21889"/>
      <c r="I21889"/>
      <c r="J21889"/>
      <c r="K21889" s="2"/>
      <c r="L21889" s="60"/>
    </row>
    <row r="21890" spans="1:12">
      <c r="A21890"/>
      <c r="B21890"/>
      <c r="C21890"/>
      <c r="D21890"/>
      <c r="E21890"/>
      <c r="F21890"/>
      <c r="G21890"/>
      <c r="H21890"/>
      <c r="I21890"/>
      <c r="J21890"/>
      <c r="K21890" s="2"/>
      <c r="L21890" s="60"/>
    </row>
    <row r="21891" spans="1:12">
      <c r="A21891"/>
      <c r="B21891"/>
      <c r="C21891"/>
      <c r="D21891"/>
      <c r="E21891"/>
      <c r="F21891"/>
      <c r="G21891"/>
      <c r="H21891"/>
      <c r="I21891"/>
      <c r="J21891"/>
      <c r="K21891" s="2"/>
      <c r="L21891" s="60"/>
    </row>
    <row r="21892" spans="1:12">
      <c r="A21892"/>
      <c r="B21892"/>
      <c r="C21892"/>
      <c r="D21892"/>
      <c r="E21892"/>
      <c r="F21892"/>
      <c r="G21892"/>
      <c r="H21892"/>
      <c r="I21892" s="75"/>
      <c r="J21892"/>
      <c r="K21892" s="2"/>
      <c r="L21892" s="60"/>
    </row>
    <row r="21893" spans="1:12">
      <c r="A21893"/>
      <c r="B21893"/>
      <c r="C21893"/>
      <c r="D21893"/>
      <c r="E21893"/>
      <c r="F21893"/>
      <c r="G21893"/>
      <c r="H21893"/>
      <c r="I21893" s="75"/>
      <c r="J21893"/>
      <c r="K21893" s="2"/>
      <c r="L21893" s="60"/>
    </row>
    <row r="21894" spans="1:12">
      <c r="A21894"/>
      <c r="B21894"/>
      <c r="C21894"/>
      <c r="D21894"/>
      <c r="E21894"/>
      <c r="F21894"/>
      <c r="G21894"/>
      <c r="H21894"/>
      <c r="I21894" s="75"/>
      <c r="J21894"/>
      <c r="K21894" s="2"/>
      <c r="L21894" s="60"/>
    </row>
    <row r="21895" spans="1:12">
      <c r="A21895"/>
      <c r="B21895"/>
      <c r="C21895"/>
      <c r="D21895"/>
      <c r="E21895"/>
      <c r="F21895"/>
      <c r="G21895"/>
      <c r="H21895"/>
      <c r="I21895" s="75"/>
      <c r="J21895"/>
      <c r="K21895" s="2"/>
      <c r="L21895" s="60"/>
    </row>
    <row r="21896" spans="1:12">
      <c r="A21896"/>
      <c r="B21896"/>
      <c r="C21896"/>
      <c r="D21896"/>
      <c r="E21896"/>
      <c r="F21896"/>
      <c r="G21896"/>
      <c r="H21896"/>
      <c r="I21896" s="75"/>
      <c r="J21896"/>
      <c r="K21896" s="2"/>
      <c r="L21896" s="60"/>
    </row>
    <row r="21897" spans="1:12">
      <c r="A21897"/>
      <c r="B21897"/>
      <c r="C21897"/>
      <c r="D21897"/>
      <c r="E21897"/>
      <c r="F21897"/>
      <c r="G21897"/>
      <c r="H21897"/>
      <c r="I21897" s="75"/>
      <c r="J21897"/>
      <c r="K21897" s="2"/>
      <c r="L21897" s="60"/>
    </row>
    <row r="21898" spans="1:12">
      <c r="A21898"/>
      <c r="B21898"/>
      <c r="C21898"/>
      <c r="D21898"/>
      <c r="E21898"/>
      <c r="F21898"/>
      <c r="G21898"/>
      <c r="H21898"/>
      <c r="I21898" s="75"/>
      <c r="J21898"/>
      <c r="K21898" s="2"/>
      <c r="L21898" s="60"/>
    </row>
    <row r="21899" spans="1:12">
      <c r="A21899"/>
      <c r="B21899"/>
      <c r="C21899"/>
      <c r="D21899"/>
      <c r="E21899"/>
      <c r="F21899"/>
      <c r="G21899"/>
      <c r="H21899"/>
      <c r="I21899" s="75"/>
      <c r="J21899"/>
      <c r="K21899" s="2"/>
      <c r="L21899" s="60"/>
    </row>
    <row r="21900" spans="1:12">
      <c r="A21900"/>
      <c r="B21900"/>
      <c r="C21900"/>
      <c r="D21900"/>
      <c r="E21900"/>
      <c r="F21900"/>
      <c r="G21900"/>
      <c r="H21900"/>
      <c r="I21900" s="75"/>
      <c r="J21900"/>
      <c r="K21900" s="2"/>
      <c r="L21900" s="60"/>
    </row>
    <row r="21901" spans="1:12">
      <c r="A21901"/>
      <c r="B21901"/>
      <c r="C21901"/>
      <c r="D21901"/>
      <c r="E21901"/>
      <c r="F21901"/>
      <c r="G21901"/>
      <c r="H21901"/>
      <c r="I21901" s="75"/>
      <c r="J21901"/>
      <c r="K21901" s="2"/>
      <c r="L21901" s="60"/>
    </row>
    <row r="21902" spans="1:12">
      <c r="A21902"/>
      <c r="B21902"/>
      <c r="C21902"/>
      <c r="D21902"/>
      <c r="E21902"/>
      <c r="F21902"/>
      <c r="G21902"/>
      <c r="H21902"/>
      <c r="I21902"/>
      <c r="J21902"/>
      <c r="K21902" s="2"/>
      <c r="L21902" s="60"/>
    </row>
    <row r="21903" spans="1:12">
      <c r="A21903"/>
      <c r="B21903"/>
      <c r="C21903"/>
      <c r="D21903"/>
      <c r="E21903"/>
      <c r="F21903"/>
      <c r="G21903"/>
      <c r="H21903"/>
      <c r="I21903"/>
      <c r="J21903"/>
      <c r="K21903" s="2"/>
      <c r="L21903" s="60"/>
    </row>
    <row r="21904" spans="1:12">
      <c r="A21904"/>
      <c r="B21904"/>
      <c r="C21904"/>
      <c r="D21904"/>
      <c r="E21904"/>
      <c r="F21904"/>
      <c r="G21904"/>
      <c r="H21904"/>
      <c r="I21904"/>
      <c r="J21904"/>
      <c r="K21904" s="2"/>
      <c r="L21904" s="60"/>
    </row>
    <row r="21905" spans="1:12">
      <c r="A21905"/>
      <c r="B21905"/>
      <c r="C21905"/>
      <c r="D21905"/>
      <c r="E21905"/>
      <c r="F21905"/>
      <c r="G21905"/>
      <c r="H21905"/>
      <c r="I21905"/>
      <c r="J21905"/>
      <c r="K21905" s="2"/>
      <c r="L21905" s="60"/>
    </row>
    <row r="21906" spans="1:12">
      <c r="A21906"/>
      <c r="B21906"/>
      <c r="C21906"/>
      <c r="D21906"/>
      <c r="E21906"/>
      <c r="F21906"/>
      <c r="G21906"/>
      <c r="H21906"/>
      <c r="I21906"/>
      <c r="J21906"/>
      <c r="K21906" s="2"/>
      <c r="L21906" s="60"/>
    </row>
    <row r="21907" spans="1:12">
      <c r="A21907"/>
      <c r="B21907"/>
      <c r="C21907"/>
      <c r="D21907"/>
      <c r="E21907"/>
      <c r="F21907"/>
      <c r="G21907"/>
      <c r="H21907"/>
      <c r="I21907"/>
      <c r="J21907"/>
      <c r="K21907" s="2"/>
      <c r="L21907" s="60"/>
    </row>
    <row r="21908" spans="1:12">
      <c r="A21908"/>
      <c r="B21908"/>
      <c r="C21908"/>
      <c r="D21908"/>
      <c r="E21908"/>
      <c r="F21908"/>
      <c r="G21908"/>
      <c r="H21908"/>
      <c r="I21908"/>
      <c r="J21908"/>
      <c r="K21908" s="2"/>
      <c r="L21908" s="60"/>
    </row>
    <row r="21909" spans="1:12">
      <c r="A21909"/>
      <c r="B21909"/>
      <c r="C21909"/>
      <c r="D21909"/>
      <c r="E21909"/>
      <c r="F21909"/>
      <c r="G21909"/>
      <c r="H21909"/>
      <c r="I21909"/>
      <c r="J21909"/>
      <c r="K21909" s="2"/>
      <c r="L21909" s="60"/>
    </row>
    <row r="21910" spans="1:12">
      <c r="A21910"/>
      <c r="B21910"/>
      <c r="C21910"/>
      <c r="D21910"/>
      <c r="E21910"/>
      <c r="F21910"/>
      <c r="G21910"/>
      <c r="H21910"/>
      <c r="I21910"/>
      <c r="J21910"/>
      <c r="K21910" s="2"/>
      <c r="L21910" s="60"/>
    </row>
    <row r="21911" spans="1:12">
      <c r="A21911"/>
      <c r="B21911"/>
      <c r="C21911"/>
      <c r="D21911"/>
      <c r="E21911"/>
      <c r="F21911"/>
      <c r="G21911"/>
      <c r="H21911"/>
      <c r="I21911"/>
      <c r="J21911"/>
      <c r="K21911" s="2"/>
      <c r="L21911" s="60"/>
    </row>
    <row r="21912" spans="1:12">
      <c r="A21912"/>
      <c r="B21912"/>
      <c r="C21912"/>
      <c r="D21912"/>
      <c r="E21912"/>
      <c r="F21912"/>
      <c r="G21912"/>
      <c r="H21912"/>
      <c r="I21912"/>
      <c r="J21912"/>
      <c r="K21912" s="2"/>
      <c r="L21912" s="60"/>
    </row>
    <row r="21913" spans="1:12">
      <c r="A21913"/>
      <c r="B21913"/>
      <c r="C21913"/>
      <c r="D21913"/>
      <c r="E21913"/>
      <c r="F21913"/>
      <c r="G21913"/>
      <c r="H21913"/>
      <c r="I21913"/>
      <c r="J21913"/>
      <c r="K21913" s="2"/>
      <c r="L21913" s="60"/>
    </row>
    <row r="21914" spans="1:12">
      <c r="A21914"/>
      <c r="B21914"/>
      <c r="C21914"/>
      <c r="D21914"/>
      <c r="E21914"/>
      <c r="F21914"/>
      <c r="G21914"/>
      <c r="H21914"/>
      <c r="I21914"/>
      <c r="J21914"/>
      <c r="K21914" s="2"/>
      <c r="L21914" s="60"/>
    </row>
    <row r="21915" spans="1:12">
      <c r="A21915"/>
      <c r="B21915"/>
      <c r="C21915"/>
      <c r="D21915"/>
      <c r="E21915"/>
      <c r="F21915"/>
      <c r="G21915"/>
      <c r="H21915"/>
      <c r="I21915"/>
      <c r="J21915"/>
      <c r="K21915" s="2"/>
      <c r="L21915" s="60"/>
    </row>
    <row r="21916" spans="1:12">
      <c r="A21916"/>
      <c r="B21916"/>
      <c r="C21916"/>
      <c r="D21916"/>
      <c r="E21916"/>
      <c r="F21916"/>
      <c r="G21916"/>
      <c r="H21916"/>
      <c r="I21916"/>
      <c r="J21916"/>
      <c r="K21916" s="2"/>
      <c r="L21916" s="60"/>
    </row>
    <row r="21917" spans="1:12">
      <c r="A21917"/>
      <c r="B21917"/>
      <c r="C21917"/>
      <c r="D21917"/>
      <c r="E21917"/>
      <c r="F21917"/>
      <c r="G21917"/>
      <c r="H21917"/>
      <c r="I21917"/>
      <c r="J21917"/>
      <c r="K21917" s="2"/>
      <c r="L21917" s="60"/>
    </row>
    <row r="21918" spans="1:12">
      <c r="A21918"/>
      <c r="B21918"/>
      <c r="C21918"/>
      <c r="D21918"/>
      <c r="E21918"/>
      <c r="F21918"/>
      <c r="G21918"/>
      <c r="H21918"/>
      <c r="I21918"/>
      <c r="J21918"/>
      <c r="K21918" s="2"/>
      <c r="L21918" s="60"/>
    </row>
    <row r="21919" spans="1:12">
      <c r="A21919"/>
      <c r="B21919"/>
      <c r="C21919"/>
      <c r="D21919"/>
      <c r="E21919"/>
      <c r="F21919"/>
      <c r="G21919"/>
      <c r="H21919"/>
      <c r="I21919"/>
      <c r="J21919"/>
      <c r="K21919" s="2"/>
      <c r="L21919" s="60"/>
    </row>
    <row r="21920" spans="1:12">
      <c r="A21920"/>
      <c r="B21920"/>
      <c r="C21920"/>
      <c r="D21920"/>
      <c r="E21920"/>
      <c r="F21920"/>
      <c r="G21920"/>
      <c r="H21920"/>
      <c r="I21920"/>
      <c r="J21920"/>
      <c r="K21920" s="2"/>
      <c r="L21920" s="60"/>
    </row>
    <row r="21921" spans="1:12">
      <c r="A21921"/>
      <c r="B21921"/>
      <c r="C21921"/>
      <c r="D21921"/>
      <c r="E21921"/>
      <c r="F21921"/>
      <c r="G21921"/>
      <c r="H21921"/>
      <c r="I21921"/>
      <c r="J21921"/>
      <c r="K21921" s="2"/>
      <c r="L21921" s="60"/>
    </row>
    <row r="21922" spans="1:12">
      <c r="A21922"/>
      <c r="B21922"/>
      <c r="C21922"/>
      <c r="D21922"/>
      <c r="E21922"/>
      <c r="F21922"/>
      <c r="G21922"/>
      <c r="H21922"/>
      <c r="I21922"/>
      <c r="J21922"/>
      <c r="K21922" s="2"/>
      <c r="L21922" s="60"/>
    </row>
    <row r="21923" spans="1:12">
      <c r="A21923"/>
      <c r="B21923"/>
      <c r="C21923"/>
      <c r="D21923"/>
      <c r="E21923"/>
      <c r="F21923"/>
      <c r="G21923"/>
      <c r="H21923"/>
      <c r="I21923"/>
      <c r="J21923"/>
      <c r="K21923" s="2"/>
      <c r="L21923" s="60"/>
    </row>
    <row r="21924" spans="1:12">
      <c r="A21924"/>
      <c r="B21924"/>
      <c r="C21924"/>
      <c r="D21924"/>
      <c r="E21924"/>
      <c r="F21924"/>
      <c r="G21924"/>
      <c r="H21924"/>
      <c r="I21924"/>
      <c r="J21924"/>
      <c r="K21924" s="2"/>
      <c r="L21924" s="60"/>
    </row>
    <row r="21925" spans="1:12">
      <c r="A21925"/>
      <c r="B21925"/>
      <c r="C21925"/>
      <c r="D21925"/>
      <c r="E21925"/>
      <c r="F21925"/>
      <c r="G21925"/>
      <c r="H21925"/>
      <c r="I21925"/>
      <c r="J21925"/>
      <c r="K21925" s="2"/>
      <c r="L21925" s="60"/>
    </row>
    <row r="21926" spans="1:12">
      <c r="A21926"/>
      <c r="B21926"/>
      <c r="C21926"/>
      <c r="D21926"/>
      <c r="E21926"/>
      <c r="F21926"/>
      <c r="G21926"/>
      <c r="H21926"/>
      <c r="I21926"/>
      <c r="J21926"/>
      <c r="K21926" s="2"/>
      <c r="L21926" s="60"/>
    </row>
    <row r="21927" spans="1:12">
      <c r="A21927"/>
      <c r="B21927"/>
      <c r="C21927"/>
      <c r="D21927"/>
      <c r="E21927"/>
      <c r="F21927"/>
      <c r="G21927"/>
      <c r="H21927"/>
      <c r="I21927"/>
      <c r="J21927"/>
      <c r="K21927" s="2"/>
      <c r="L21927" s="60"/>
    </row>
    <row r="21928" spans="1:12">
      <c r="A21928"/>
      <c r="B21928"/>
      <c r="C21928"/>
      <c r="D21928"/>
      <c r="E21928"/>
      <c r="F21928"/>
      <c r="G21928"/>
      <c r="H21928"/>
      <c r="I21928"/>
      <c r="J21928"/>
      <c r="K21928" s="2"/>
      <c r="L21928" s="60"/>
    </row>
    <row r="21929" spans="1:12">
      <c r="A21929"/>
      <c r="B21929"/>
      <c r="C21929"/>
      <c r="D21929"/>
      <c r="E21929"/>
      <c r="F21929"/>
      <c r="G21929"/>
      <c r="H21929"/>
      <c r="I21929"/>
      <c r="J21929"/>
      <c r="K21929" s="2"/>
      <c r="L21929" s="60"/>
    </row>
    <row r="21930" spans="1:12">
      <c r="A21930"/>
      <c r="B21930"/>
      <c r="C21930"/>
      <c r="D21930"/>
      <c r="E21930"/>
      <c r="F21930"/>
      <c r="G21930"/>
      <c r="H21930"/>
      <c r="I21930"/>
      <c r="J21930"/>
      <c r="K21930" s="2"/>
      <c r="L21930" s="60"/>
    </row>
    <row r="21931" spans="1:12">
      <c r="A21931"/>
      <c r="B21931"/>
      <c r="C21931"/>
      <c r="D21931"/>
      <c r="E21931"/>
      <c r="F21931"/>
      <c r="G21931"/>
      <c r="H21931"/>
      <c r="I21931"/>
      <c r="J21931"/>
      <c r="K21931" s="2"/>
      <c r="L21931" s="60"/>
    </row>
    <row r="21932" spans="1:12">
      <c r="A21932"/>
      <c r="B21932"/>
      <c r="C21932"/>
      <c r="D21932"/>
      <c r="E21932"/>
      <c r="F21932"/>
      <c r="G21932"/>
      <c r="H21932"/>
      <c r="I21932"/>
      <c r="J21932"/>
      <c r="K21932" s="2"/>
      <c r="L21932" s="60"/>
    </row>
    <row r="21933" spans="1:12">
      <c r="A21933"/>
      <c r="B21933"/>
      <c r="C21933"/>
      <c r="D21933"/>
      <c r="E21933"/>
      <c r="F21933"/>
      <c r="G21933"/>
      <c r="H21933"/>
      <c r="I21933"/>
      <c r="J21933"/>
      <c r="K21933" s="2"/>
      <c r="L21933" s="60"/>
    </row>
    <row r="21934" spans="1:12">
      <c r="A21934"/>
      <c r="B21934"/>
      <c r="C21934"/>
      <c r="D21934"/>
      <c r="E21934"/>
      <c r="F21934"/>
      <c r="G21934"/>
      <c r="H21934"/>
      <c r="I21934"/>
      <c r="J21934"/>
      <c r="K21934" s="2"/>
      <c r="L21934" s="60"/>
    </row>
    <row r="21935" spans="1:12">
      <c r="A21935"/>
      <c r="B21935"/>
      <c r="C21935"/>
      <c r="D21935"/>
      <c r="E21935"/>
      <c r="F21935"/>
      <c r="G21935"/>
      <c r="H21935"/>
      <c r="I21935"/>
      <c r="J21935"/>
      <c r="K21935" s="2"/>
      <c r="L21935" s="60"/>
    </row>
    <row r="21936" spans="1:12">
      <c r="A21936"/>
      <c r="B21936"/>
      <c r="C21936"/>
      <c r="D21936"/>
      <c r="E21936"/>
      <c r="F21936"/>
      <c r="G21936"/>
      <c r="H21936"/>
      <c r="I21936"/>
      <c r="J21936"/>
      <c r="K21936" s="2"/>
      <c r="L21936" s="60"/>
    </row>
    <row r="21937" spans="1:12">
      <c r="A21937"/>
      <c r="B21937"/>
      <c r="C21937"/>
      <c r="D21937"/>
      <c r="E21937"/>
      <c r="F21937"/>
      <c r="G21937"/>
      <c r="H21937"/>
      <c r="I21937"/>
      <c r="J21937"/>
      <c r="K21937" s="2"/>
      <c r="L21937" s="60"/>
    </row>
    <row r="21938" spans="1:12">
      <c r="A21938"/>
      <c r="B21938"/>
      <c r="C21938"/>
      <c r="D21938"/>
      <c r="E21938"/>
      <c r="F21938"/>
      <c r="G21938"/>
      <c r="H21938"/>
      <c r="I21938"/>
      <c r="J21938"/>
      <c r="K21938" s="2"/>
      <c r="L21938" s="60"/>
    </row>
    <row r="21939" spans="1:12">
      <c r="A21939"/>
      <c r="B21939"/>
      <c r="C21939"/>
      <c r="D21939"/>
      <c r="E21939"/>
      <c r="F21939"/>
      <c r="G21939"/>
      <c r="H21939"/>
      <c r="I21939"/>
      <c r="J21939"/>
      <c r="K21939" s="2"/>
      <c r="L21939" s="60"/>
    </row>
    <row r="21940" spans="1:12">
      <c r="A21940"/>
      <c r="B21940"/>
      <c r="C21940"/>
      <c r="D21940"/>
      <c r="E21940"/>
      <c r="F21940"/>
      <c r="G21940"/>
      <c r="H21940"/>
      <c r="I21940"/>
      <c r="J21940"/>
      <c r="K21940" s="2"/>
      <c r="L21940" s="60"/>
    </row>
    <row r="21941" spans="1:12">
      <c r="A21941"/>
      <c r="B21941"/>
      <c r="C21941"/>
      <c r="D21941"/>
      <c r="E21941"/>
      <c r="F21941"/>
      <c r="G21941"/>
      <c r="H21941"/>
      <c r="I21941"/>
      <c r="J21941"/>
      <c r="K21941" s="2"/>
      <c r="L21941" s="60"/>
    </row>
    <row r="21942" spans="1:12">
      <c r="A21942"/>
      <c r="B21942"/>
      <c r="C21942"/>
      <c r="D21942"/>
      <c r="E21942"/>
      <c r="F21942"/>
      <c r="G21942"/>
      <c r="H21942"/>
      <c r="I21942"/>
      <c r="J21942"/>
      <c r="K21942" s="2"/>
      <c r="L21942" s="60"/>
    </row>
    <row r="21943" spans="1:12">
      <c r="A21943"/>
      <c r="B21943"/>
      <c r="C21943"/>
      <c r="D21943"/>
      <c r="E21943"/>
      <c r="F21943"/>
      <c r="G21943"/>
      <c r="H21943"/>
      <c r="I21943"/>
      <c r="J21943"/>
      <c r="K21943" s="2"/>
      <c r="L21943" s="60"/>
    </row>
    <row r="21944" spans="1:12">
      <c r="A21944"/>
      <c r="B21944"/>
      <c r="C21944"/>
      <c r="D21944"/>
      <c r="E21944"/>
      <c r="F21944"/>
      <c r="G21944"/>
      <c r="H21944"/>
      <c r="I21944"/>
      <c r="J21944"/>
      <c r="K21944" s="2"/>
      <c r="L21944" s="60"/>
    </row>
    <row r="21945" spans="1:12">
      <c r="A21945"/>
      <c r="B21945"/>
      <c r="C21945"/>
      <c r="D21945"/>
      <c r="E21945"/>
      <c r="F21945"/>
      <c r="G21945"/>
      <c r="H21945"/>
      <c r="I21945"/>
      <c r="J21945"/>
      <c r="K21945" s="2"/>
      <c r="L21945" s="60"/>
    </row>
    <row r="21946" spans="1:12">
      <c r="A21946"/>
      <c r="B21946"/>
      <c r="C21946"/>
      <c r="D21946"/>
      <c r="E21946"/>
      <c r="F21946"/>
      <c r="G21946"/>
      <c r="H21946"/>
      <c r="I21946"/>
      <c r="J21946"/>
      <c r="K21946" s="2"/>
      <c r="L21946" s="60"/>
    </row>
    <row r="21947" spans="1:12">
      <c r="A21947"/>
      <c r="B21947"/>
      <c r="C21947"/>
      <c r="D21947"/>
      <c r="E21947"/>
      <c r="F21947"/>
      <c r="G21947"/>
      <c r="H21947"/>
      <c r="I21947"/>
      <c r="J21947"/>
      <c r="K21947" s="2"/>
      <c r="L21947" s="60"/>
    </row>
    <row r="21948" spans="1:12">
      <c r="A21948"/>
      <c r="B21948"/>
      <c r="C21948"/>
      <c r="D21948"/>
      <c r="E21948"/>
      <c r="F21948"/>
      <c r="G21948"/>
      <c r="H21948"/>
      <c r="I21948" s="75"/>
      <c r="J21948"/>
      <c r="K21948" s="2"/>
      <c r="L21948" s="60"/>
    </row>
    <row r="21949" spans="1:12">
      <c r="A21949"/>
      <c r="B21949"/>
      <c r="C21949"/>
      <c r="D21949"/>
      <c r="E21949"/>
      <c r="F21949"/>
      <c r="G21949"/>
      <c r="H21949"/>
      <c r="I21949" s="75"/>
      <c r="J21949"/>
      <c r="K21949" s="2"/>
      <c r="L21949" s="60"/>
    </row>
    <row r="21950" spans="1:12">
      <c r="A21950"/>
      <c r="B21950"/>
      <c r="C21950"/>
      <c r="D21950"/>
      <c r="E21950"/>
      <c r="F21950"/>
      <c r="G21950"/>
      <c r="H21950"/>
      <c r="I21950" s="75"/>
      <c r="J21950"/>
      <c r="K21950" s="2"/>
      <c r="L21950" s="60"/>
    </row>
    <row r="21951" spans="1:12">
      <c r="A21951"/>
      <c r="B21951"/>
      <c r="C21951"/>
      <c r="D21951"/>
      <c r="E21951"/>
      <c r="F21951"/>
      <c r="G21951"/>
      <c r="H21951"/>
      <c r="I21951" s="75"/>
      <c r="J21951"/>
      <c r="K21951" s="2"/>
      <c r="L21951" s="60"/>
    </row>
    <row r="21952" spans="1:12">
      <c r="A21952"/>
      <c r="B21952"/>
      <c r="C21952"/>
      <c r="D21952"/>
      <c r="E21952"/>
      <c r="F21952"/>
      <c r="G21952"/>
      <c r="H21952"/>
      <c r="I21952" s="75"/>
      <c r="J21952"/>
      <c r="K21952" s="2"/>
      <c r="L21952" s="60"/>
    </row>
    <row r="21953" spans="1:12">
      <c r="A21953"/>
      <c r="B21953"/>
      <c r="C21953"/>
      <c r="D21953"/>
      <c r="E21953"/>
      <c r="F21953"/>
      <c r="G21953"/>
      <c r="H21953"/>
      <c r="I21953" s="75"/>
      <c r="J21953"/>
      <c r="K21953" s="2"/>
      <c r="L21953" s="60"/>
    </row>
    <row r="21954" spans="1:12">
      <c r="A21954"/>
      <c r="B21954"/>
      <c r="C21954"/>
      <c r="D21954"/>
      <c r="E21954"/>
      <c r="F21954"/>
      <c r="G21954"/>
      <c r="H21954"/>
      <c r="I21954" s="75"/>
      <c r="J21954"/>
      <c r="K21954" s="2"/>
      <c r="L21954" s="60"/>
    </row>
    <row r="21955" spans="1:12">
      <c r="A21955"/>
      <c r="B21955"/>
      <c r="C21955"/>
      <c r="D21955"/>
      <c r="E21955"/>
      <c r="F21955"/>
      <c r="G21955"/>
      <c r="H21955"/>
      <c r="I21955" s="75"/>
      <c r="J21955"/>
      <c r="K21955" s="2"/>
      <c r="L21955" s="60"/>
    </row>
    <row r="21956" spans="1:12">
      <c r="A21956"/>
      <c r="B21956"/>
      <c r="C21956"/>
      <c r="D21956"/>
      <c r="E21956"/>
      <c r="F21956"/>
      <c r="G21956"/>
      <c r="H21956"/>
      <c r="I21956" s="75"/>
      <c r="J21956"/>
      <c r="K21956" s="2"/>
      <c r="L21956" s="60"/>
    </row>
    <row r="21957" spans="1:12">
      <c r="A21957"/>
      <c r="B21957"/>
      <c r="C21957"/>
      <c r="D21957"/>
      <c r="E21957"/>
      <c r="F21957"/>
      <c r="G21957"/>
      <c r="H21957"/>
      <c r="I21957" s="75"/>
      <c r="J21957"/>
      <c r="K21957" s="2"/>
      <c r="L21957" s="60"/>
    </row>
    <row r="21958" spans="1:12">
      <c r="A21958"/>
      <c r="B21958"/>
      <c r="C21958"/>
      <c r="D21958"/>
      <c r="E21958"/>
      <c r="F21958"/>
      <c r="G21958"/>
      <c r="H21958"/>
      <c r="I21958"/>
      <c r="J21958"/>
      <c r="K21958" s="2"/>
      <c r="L21958" s="60"/>
    </row>
    <row r="21959" spans="1:12">
      <c r="A21959"/>
      <c r="B21959"/>
      <c r="C21959"/>
      <c r="D21959"/>
      <c r="E21959"/>
      <c r="F21959"/>
      <c r="G21959"/>
      <c r="H21959"/>
      <c r="I21959"/>
      <c r="J21959"/>
      <c r="K21959" s="2"/>
      <c r="L21959" s="60"/>
    </row>
    <row r="21960" spans="1:12">
      <c r="A21960"/>
      <c r="B21960"/>
      <c r="C21960"/>
      <c r="D21960"/>
      <c r="E21960"/>
      <c r="F21960"/>
      <c r="G21960"/>
      <c r="H21960"/>
      <c r="I21960"/>
      <c r="J21960"/>
      <c r="K21960" s="2"/>
      <c r="L21960" s="60"/>
    </row>
    <row r="21961" spans="1:12">
      <c r="A21961"/>
      <c r="B21961"/>
      <c r="C21961"/>
      <c r="D21961"/>
      <c r="E21961"/>
      <c r="F21961"/>
      <c r="G21961"/>
      <c r="H21961"/>
      <c r="I21961"/>
      <c r="J21961"/>
      <c r="K21961" s="2"/>
      <c r="L21961" s="60"/>
    </row>
    <row r="21962" spans="1:12">
      <c r="A21962"/>
      <c r="B21962"/>
      <c r="C21962"/>
      <c r="D21962"/>
      <c r="E21962"/>
      <c r="F21962"/>
      <c r="G21962"/>
      <c r="H21962"/>
      <c r="I21962"/>
      <c r="J21962"/>
      <c r="K21962" s="2"/>
      <c r="L21962" s="60"/>
    </row>
    <row r="21963" spans="1:12">
      <c r="A21963"/>
      <c r="B21963"/>
      <c r="C21963"/>
      <c r="D21963"/>
      <c r="E21963"/>
      <c r="F21963"/>
      <c r="G21963"/>
      <c r="H21963"/>
      <c r="I21963"/>
      <c r="J21963"/>
      <c r="K21963" s="2"/>
      <c r="L21963" s="60"/>
    </row>
    <row r="21964" spans="1:12">
      <c r="A21964"/>
      <c r="B21964"/>
      <c r="C21964"/>
      <c r="D21964"/>
      <c r="E21964"/>
      <c r="F21964"/>
      <c r="G21964"/>
      <c r="H21964"/>
      <c r="I21964"/>
      <c r="J21964"/>
      <c r="K21964" s="2"/>
      <c r="L21964" s="60"/>
    </row>
    <row r="21965" spans="1:12">
      <c r="A21965"/>
      <c r="B21965"/>
      <c r="C21965"/>
      <c r="D21965"/>
      <c r="E21965"/>
      <c r="F21965"/>
      <c r="G21965"/>
      <c r="H21965"/>
      <c r="I21965"/>
      <c r="J21965"/>
      <c r="K21965" s="2"/>
      <c r="L21965" s="60"/>
    </row>
    <row r="21966" spans="1:12">
      <c r="A21966"/>
      <c r="B21966"/>
      <c r="C21966"/>
      <c r="D21966"/>
      <c r="E21966"/>
      <c r="F21966"/>
      <c r="G21966"/>
      <c r="H21966"/>
      <c r="I21966"/>
      <c r="J21966"/>
      <c r="K21966" s="2"/>
      <c r="L21966" s="60"/>
    </row>
    <row r="21967" spans="1:12">
      <c r="A21967"/>
      <c r="B21967"/>
      <c r="C21967"/>
      <c r="D21967"/>
      <c r="E21967"/>
      <c r="F21967"/>
      <c r="G21967"/>
      <c r="H21967"/>
      <c r="I21967"/>
      <c r="J21967"/>
      <c r="K21967" s="2"/>
      <c r="L21967" s="60"/>
    </row>
    <row r="21968" spans="1:12">
      <c r="A21968"/>
      <c r="B21968"/>
      <c r="C21968"/>
      <c r="D21968"/>
      <c r="E21968"/>
      <c r="F21968"/>
      <c r="G21968"/>
      <c r="H21968"/>
      <c r="I21968"/>
      <c r="J21968"/>
      <c r="K21968" s="2"/>
      <c r="L21968" s="60"/>
    </row>
    <row r="21969" spans="1:12">
      <c r="A21969"/>
      <c r="B21969"/>
      <c r="C21969"/>
      <c r="D21969"/>
      <c r="E21969"/>
      <c r="F21969"/>
      <c r="G21969"/>
      <c r="H21969"/>
      <c r="I21969"/>
      <c r="J21969"/>
      <c r="K21969" s="2"/>
      <c r="L21969" s="60"/>
    </row>
    <row r="21970" spans="1:12">
      <c r="A21970"/>
      <c r="B21970"/>
      <c r="C21970"/>
      <c r="D21970"/>
      <c r="E21970"/>
      <c r="F21970"/>
      <c r="G21970"/>
      <c r="H21970"/>
      <c r="I21970"/>
      <c r="J21970"/>
      <c r="K21970" s="2"/>
      <c r="L21970" s="60"/>
    </row>
    <row r="21971" spans="1:12">
      <c r="A21971"/>
      <c r="B21971"/>
      <c r="C21971"/>
      <c r="D21971"/>
      <c r="E21971"/>
      <c r="F21971"/>
      <c r="G21971"/>
      <c r="H21971"/>
      <c r="I21971"/>
      <c r="J21971"/>
      <c r="K21971" s="2"/>
      <c r="L21971" s="60"/>
    </row>
    <row r="21972" spans="1:12">
      <c r="A21972"/>
      <c r="B21972"/>
      <c r="C21972"/>
      <c r="D21972"/>
      <c r="E21972"/>
      <c r="F21972"/>
      <c r="G21972"/>
      <c r="H21972"/>
      <c r="I21972"/>
      <c r="J21972"/>
      <c r="K21972" s="2"/>
      <c r="L21972" s="60"/>
    </row>
    <row r="21973" spans="1:12">
      <c r="A21973"/>
      <c r="B21973"/>
      <c r="C21973"/>
      <c r="D21973"/>
      <c r="E21973"/>
      <c r="F21973"/>
      <c r="G21973"/>
      <c r="H21973"/>
      <c r="I21973"/>
      <c r="J21973"/>
      <c r="K21973" s="2"/>
      <c r="L21973" s="60"/>
    </row>
    <row r="21974" spans="1:12">
      <c r="A21974"/>
      <c r="B21974"/>
      <c r="C21974"/>
      <c r="D21974"/>
      <c r="E21974"/>
      <c r="F21974"/>
      <c r="G21974"/>
      <c r="H21974"/>
      <c r="I21974"/>
      <c r="J21974"/>
      <c r="K21974" s="2"/>
      <c r="L21974" s="60"/>
    </row>
    <row r="21975" spans="1:12">
      <c r="A21975"/>
      <c r="B21975"/>
      <c r="C21975"/>
      <c r="D21975"/>
      <c r="E21975"/>
      <c r="F21975"/>
      <c r="G21975"/>
      <c r="H21975"/>
      <c r="I21975"/>
      <c r="J21975"/>
      <c r="K21975" s="2"/>
      <c r="L21975" s="60"/>
    </row>
    <row r="21976" spans="1:12">
      <c r="A21976"/>
      <c r="B21976"/>
      <c r="C21976"/>
      <c r="D21976"/>
      <c r="E21976"/>
      <c r="F21976"/>
      <c r="G21976"/>
      <c r="H21976"/>
      <c r="I21976"/>
      <c r="J21976"/>
      <c r="K21976" s="2"/>
      <c r="L21976" s="60"/>
    </row>
    <row r="21977" spans="1:12">
      <c r="A21977"/>
      <c r="B21977"/>
      <c r="C21977"/>
      <c r="D21977"/>
      <c r="E21977"/>
      <c r="F21977"/>
      <c r="G21977"/>
      <c r="H21977"/>
      <c r="I21977"/>
      <c r="J21977"/>
      <c r="K21977" s="2"/>
      <c r="L21977" s="60"/>
    </row>
    <row r="21978" spans="1:12">
      <c r="A21978"/>
      <c r="B21978"/>
      <c r="C21978"/>
      <c r="D21978"/>
      <c r="E21978"/>
      <c r="F21978"/>
      <c r="G21978"/>
      <c r="H21978"/>
      <c r="I21978"/>
      <c r="J21978"/>
      <c r="K21978" s="2"/>
      <c r="L21978" s="60"/>
    </row>
    <row r="21979" spans="1:12">
      <c r="A21979"/>
      <c r="B21979"/>
      <c r="C21979"/>
      <c r="D21979"/>
      <c r="E21979"/>
      <c r="F21979"/>
      <c r="G21979"/>
      <c r="H21979"/>
      <c r="I21979"/>
      <c r="J21979"/>
      <c r="K21979" s="2"/>
      <c r="L21979" s="60"/>
    </row>
    <row r="21980" spans="1:12">
      <c r="A21980"/>
      <c r="B21980"/>
      <c r="C21980"/>
      <c r="D21980"/>
      <c r="E21980"/>
      <c r="F21980"/>
      <c r="G21980"/>
      <c r="H21980"/>
      <c r="I21980"/>
      <c r="J21980"/>
      <c r="K21980" s="2"/>
      <c r="L21980" s="60"/>
    </row>
    <row r="21981" spans="1:12">
      <c r="A21981"/>
      <c r="B21981"/>
      <c r="C21981"/>
      <c r="D21981"/>
      <c r="E21981"/>
      <c r="F21981"/>
      <c r="G21981"/>
      <c r="H21981"/>
      <c r="I21981"/>
      <c r="J21981"/>
      <c r="K21981" s="2"/>
      <c r="L21981" s="60"/>
    </row>
    <row r="21982" spans="1:12">
      <c r="A21982"/>
      <c r="B21982"/>
      <c r="C21982"/>
      <c r="D21982"/>
      <c r="E21982"/>
      <c r="F21982"/>
      <c r="G21982"/>
      <c r="H21982"/>
      <c r="I21982"/>
      <c r="J21982"/>
      <c r="K21982" s="2"/>
      <c r="L21982" s="60"/>
    </row>
    <row r="21983" spans="1:12">
      <c r="A21983"/>
      <c r="B21983"/>
      <c r="C21983"/>
      <c r="D21983"/>
      <c r="E21983"/>
      <c r="F21983"/>
      <c r="G21983"/>
      <c r="H21983"/>
      <c r="I21983"/>
      <c r="J21983"/>
      <c r="K21983" s="2"/>
      <c r="L21983" s="60"/>
    </row>
    <row r="21984" spans="1:12">
      <c r="A21984"/>
      <c r="B21984"/>
      <c r="C21984"/>
      <c r="D21984"/>
      <c r="E21984"/>
      <c r="F21984"/>
      <c r="G21984"/>
      <c r="H21984"/>
      <c r="I21984"/>
      <c r="J21984"/>
      <c r="K21984" s="2"/>
      <c r="L21984" s="60"/>
    </row>
    <row r="21985" spans="1:12">
      <c r="A21985"/>
      <c r="B21985"/>
      <c r="C21985"/>
      <c r="D21985"/>
      <c r="E21985"/>
      <c r="F21985"/>
      <c r="G21985"/>
      <c r="H21985"/>
      <c r="I21985"/>
      <c r="J21985"/>
      <c r="K21985" s="2"/>
      <c r="L21985" s="60"/>
    </row>
    <row r="21986" spans="1:12">
      <c r="A21986"/>
      <c r="B21986"/>
      <c r="C21986"/>
      <c r="D21986"/>
      <c r="E21986"/>
      <c r="F21986"/>
      <c r="G21986"/>
      <c r="H21986"/>
      <c r="I21986"/>
      <c r="J21986"/>
      <c r="K21986" s="2"/>
      <c r="L21986" s="60"/>
    </row>
    <row r="21987" spans="1:12">
      <c r="A21987"/>
      <c r="B21987"/>
      <c r="C21987"/>
      <c r="D21987"/>
      <c r="E21987"/>
      <c r="F21987"/>
      <c r="G21987"/>
      <c r="H21987"/>
      <c r="I21987"/>
      <c r="J21987"/>
      <c r="K21987" s="2"/>
      <c r="L21987" s="60"/>
    </row>
    <row r="21988" spans="1:12">
      <c r="A21988"/>
      <c r="B21988"/>
      <c r="C21988"/>
      <c r="D21988"/>
      <c r="E21988"/>
      <c r="F21988"/>
      <c r="G21988"/>
      <c r="H21988"/>
      <c r="I21988"/>
      <c r="J21988"/>
      <c r="K21988" s="2"/>
      <c r="L21988" s="60"/>
    </row>
    <row r="21989" spans="1:12">
      <c r="A21989"/>
      <c r="B21989"/>
      <c r="C21989"/>
      <c r="D21989"/>
      <c r="E21989"/>
      <c r="F21989"/>
      <c r="G21989"/>
      <c r="H21989"/>
      <c r="I21989"/>
      <c r="J21989"/>
      <c r="K21989" s="2"/>
      <c r="L21989" s="60"/>
    </row>
    <row r="21990" spans="1:12">
      <c r="A21990"/>
      <c r="B21990"/>
      <c r="C21990"/>
      <c r="D21990"/>
      <c r="E21990"/>
      <c r="F21990"/>
      <c r="G21990"/>
      <c r="H21990"/>
      <c r="I21990"/>
      <c r="J21990"/>
      <c r="K21990" s="2"/>
      <c r="L21990" s="60"/>
    </row>
    <row r="21991" spans="1:12">
      <c r="A21991"/>
      <c r="B21991"/>
      <c r="C21991"/>
      <c r="D21991"/>
      <c r="E21991"/>
      <c r="F21991"/>
      <c r="G21991"/>
      <c r="H21991"/>
      <c r="I21991"/>
      <c r="J21991"/>
      <c r="K21991" s="2"/>
      <c r="L21991" s="60"/>
    </row>
    <row r="21992" spans="1:12">
      <c r="A21992"/>
      <c r="B21992"/>
      <c r="C21992"/>
      <c r="D21992"/>
      <c r="E21992"/>
      <c r="F21992"/>
      <c r="G21992"/>
      <c r="H21992"/>
      <c r="I21992"/>
      <c r="J21992"/>
      <c r="K21992" s="2"/>
      <c r="L21992" s="60"/>
    </row>
    <row r="21993" spans="1:12">
      <c r="A21993"/>
      <c r="B21993"/>
      <c r="C21993"/>
      <c r="D21993"/>
      <c r="E21993"/>
      <c r="F21993"/>
      <c r="G21993"/>
      <c r="H21993"/>
      <c r="I21993"/>
      <c r="J21993"/>
      <c r="K21993" s="2"/>
      <c r="L21993" s="60"/>
    </row>
    <row r="21994" spans="1:12">
      <c r="A21994"/>
      <c r="B21994"/>
      <c r="C21994"/>
      <c r="D21994"/>
      <c r="E21994"/>
      <c r="F21994"/>
      <c r="G21994"/>
      <c r="H21994"/>
      <c r="I21994"/>
      <c r="J21994"/>
      <c r="K21994" s="2"/>
      <c r="L21994" s="60"/>
    </row>
    <row r="21995" spans="1:12">
      <c r="A21995"/>
      <c r="B21995"/>
      <c r="C21995"/>
      <c r="D21995"/>
      <c r="E21995"/>
      <c r="F21995"/>
      <c r="G21995"/>
      <c r="H21995"/>
      <c r="I21995"/>
      <c r="J21995"/>
      <c r="K21995" s="2"/>
      <c r="L21995" s="60"/>
    </row>
    <row r="21996" spans="1:12">
      <c r="A21996"/>
      <c r="B21996"/>
      <c r="C21996"/>
      <c r="D21996"/>
      <c r="E21996"/>
      <c r="F21996"/>
      <c r="G21996"/>
      <c r="H21996"/>
      <c r="I21996"/>
      <c r="J21996"/>
      <c r="K21996" s="2"/>
      <c r="L21996" s="60"/>
    </row>
    <row r="21997" spans="1:12">
      <c r="A21997"/>
      <c r="B21997"/>
      <c r="C21997"/>
      <c r="D21997"/>
      <c r="E21997"/>
      <c r="F21997"/>
      <c r="G21997"/>
      <c r="H21997"/>
      <c r="I21997"/>
      <c r="J21997"/>
      <c r="K21997" s="2"/>
      <c r="L21997" s="60"/>
    </row>
    <row r="21998" spans="1:12">
      <c r="A21998"/>
      <c r="B21998"/>
      <c r="C21998"/>
      <c r="D21998"/>
      <c r="E21998"/>
      <c r="F21998"/>
      <c r="G21998"/>
      <c r="H21998"/>
      <c r="I21998"/>
      <c r="J21998"/>
      <c r="K21998" s="2"/>
      <c r="L21998" s="60"/>
    </row>
    <row r="21999" spans="1:12">
      <c r="A21999"/>
      <c r="B21999"/>
      <c r="C21999"/>
      <c r="D21999"/>
      <c r="E21999"/>
      <c r="F21999"/>
      <c r="G21999"/>
      <c r="H21999"/>
      <c r="I21999"/>
      <c r="J21999"/>
      <c r="K21999" s="2"/>
      <c r="L21999" s="60"/>
    </row>
    <row r="22000" spans="1:12">
      <c r="A22000"/>
      <c r="B22000"/>
      <c r="C22000"/>
      <c r="D22000"/>
      <c r="E22000"/>
      <c r="F22000"/>
      <c r="G22000"/>
      <c r="H22000"/>
      <c r="I22000"/>
      <c r="J22000"/>
      <c r="K22000" s="2"/>
      <c r="L22000" s="60"/>
    </row>
    <row r="22001" spans="1:12">
      <c r="A22001"/>
      <c r="B22001"/>
      <c r="C22001"/>
      <c r="D22001"/>
      <c r="E22001"/>
      <c r="F22001"/>
      <c r="G22001"/>
      <c r="H22001"/>
      <c r="I22001"/>
      <c r="J22001"/>
      <c r="K22001" s="2"/>
      <c r="L22001" s="60"/>
    </row>
    <row r="22002" spans="1:12">
      <c r="A22002"/>
      <c r="B22002"/>
      <c r="C22002"/>
      <c r="D22002"/>
      <c r="E22002"/>
      <c r="F22002"/>
      <c r="G22002"/>
      <c r="H22002"/>
      <c r="I22002"/>
      <c r="J22002"/>
      <c r="K22002" s="2"/>
      <c r="L22002" s="60"/>
    </row>
    <row r="22003" spans="1:12">
      <c r="A22003"/>
      <c r="B22003"/>
      <c r="C22003"/>
      <c r="D22003"/>
      <c r="E22003"/>
      <c r="F22003"/>
      <c r="G22003"/>
      <c r="H22003"/>
      <c r="I22003"/>
      <c r="J22003"/>
      <c r="K22003" s="2"/>
      <c r="L22003" s="60"/>
    </row>
    <row r="22004" spans="1:12">
      <c r="A22004"/>
      <c r="B22004"/>
      <c r="C22004"/>
      <c r="D22004"/>
      <c r="E22004"/>
      <c r="F22004"/>
      <c r="G22004"/>
      <c r="H22004"/>
      <c r="I22004"/>
      <c r="J22004"/>
      <c r="K22004" s="2"/>
      <c r="L22004" s="60"/>
    </row>
    <row r="22005" spans="1:12">
      <c r="A22005"/>
      <c r="B22005"/>
      <c r="C22005"/>
      <c r="D22005"/>
      <c r="E22005"/>
      <c r="F22005"/>
      <c r="G22005"/>
      <c r="H22005"/>
      <c r="I22005"/>
      <c r="J22005"/>
      <c r="K22005" s="2"/>
      <c r="L22005" s="60"/>
    </row>
    <row r="22006" spans="1:12">
      <c r="A22006"/>
      <c r="B22006"/>
      <c r="C22006"/>
      <c r="D22006"/>
      <c r="E22006"/>
      <c r="F22006"/>
      <c r="G22006"/>
      <c r="H22006"/>
      <c r="I22006"/>
      <c r="J22006"/>
      <c r="K22006" s="2"/>
      <c r="L22006" s="60"/>
    </row>
    <row r="22007" spans="1:12">
      <c r="A22007"/>
      <c r="B22007"/>
      <c r="C22007"/>
      <c r="D22007"/>
      <c r="E22007"/>
      <c r="F22007"/>
      <c r="G22007"/>
      <c r="H22007"/>
      <c r="I22007"/>
      <c r="J22007"/>
      <c r="K22007" s="2"/>
      <c r="L22007" s="60"/>
    </row>
    <row r="22008" spans="1:12">
      <c r="A22008"/>
      <c r="B22008"/>
      <c r="C22008"/>
      <c r="D22008"/>
      <c r="E22008"/>
      <c r="F22008"/>
      <c r="G22008"/>
      <c r="H22008"/>
      <c r="I22008"/>
      <c r="J22008"/>
      <c r="K22008" s="2"/>
      <c r="L22008" s="60"/>
    </row>
    <row r="22009" spans="1:12">
      <c r="A22009"/>
      <c r="B22009"/>
      <c r="C22009"/>
      <c r="D22009"/>
      <c r="E22009"/>
      <c r="F22009"/>
      <c r="G22009"/>
      <c r="H22009"/>
      <c r="I22009"/>
      <c r="J22009"/>
      <c r="K22009" s="2"/>
      <c r="L22009" s="60"/>
    </row>
    <row r="22010" spans="1:12">
      <c r="A22010"/>
      <c r="B22010"/>
      <c r="C22010"/>
      <c r="D22010"/>
      <c r="E22010"/>
      <c r="F22010"/>
      <c r="G22010"/>
      <c r="H22010"/>
      <c r="I22010"/>
      <c r="J22010"/>
      <c r="K22010" s="2"/>
      <c r="L22010" s="60"/>
    </row>
    <row r="22011" spans="1:12">
      <c r="A22011"/>
      <c r="B22011"/>
      <c r="C22011"/>
      <c r="D22011"/>
      <c r="E22011"/>
      <c r="F22011"/>
      <c r="G22011"/>
      <c r="H22011"/>
      <c r="I22011"/>
      <c r="J22011"/>
      <c r="K22011" s="2"/>
      <c r="L22011" s="60"/>
    </row>
    <row r="22012" spans="1:12">
      <c r="A22012"/>
      <c r="B22012"/>
      <c r="C22012"/>
      <c r="D22012"/>
      <c r="E22012"/>
      <c r="F22012"/>
      <c r="G22012"/>
      <c r="H22012"/>
      <c r="I22012"/>
      <c r="J22012"/>
      <c r="K22012" s="2"/>
      <c r="L22012" s="60"/>
    </row>
    <row r="22013" spans="1:12">
      <c r="A22013"/>
      <c r="B22013"/>
      <c r="C22013"/>
      <c r="D22013"/>
      <c r="E22013"/>
      <c r="F22013"/>
      <c r="G22013"/>
      <c r="H22013"/>
      <c r="I22013"/>
      <c r="J22013"/>
      <c r="K22013" s="2"/>
      <c r="L22013" s="60"/>
    </row>
    <row r="22014" spans="1:12">
      <c r="A22014"/>
      <c r="B22014"/>
      <c r="C22014"/>
      <c r="D22014"/>
      <c r="E22014"/>
      <c r="F22014"/>
      <c r="G22014"/>
      <c r="H22014"/>
      <c r="I22014"/>
      <c r="J22014"/>
      <c r="K22014" s="2"/>
      <c r="L22014" s="60"/>
    </row>
    <row r="22015" spans="1:12">
      <c r="A22015"/>
      <c r="B22015"/>
      <c r="C22015"/>
      <c r="D22015"/>
      <c r="E22015"/>
      <c r="F22015"/>
      <c r="G22015"/>
      <c r="H22015"/>
      <c r="I22015"/>
      <c r="J22015"/>
      <c r="K22015" s="2"/>
      <c r="L22015" s="60"/>
    </row>
    <row r="22016" spans="1:12">
      <c r="A22016"/>
      <c r="B22016"/>
      <c r="C22016"/>
      <c r="D22016"/>
      <c r="E22016"/>
      <c r="F22016"/>
      <c r="G22016"/>
      <c r="H22016"/>
      <c r="I22016"/>
      <c r="J22016"/>
      <c r="K22016" s="2"/>
      <c r="L22016" s="60"/>
    </row>
    <row r="22017" spans="1:12">
      <c r="A22017"/>
      <c r="B22017"/>
      <c r="C22017"/>
      <c r="D22017"/>
      <c r="E22017"/>
      <c r="F22017"/>
      <c r="G22017"/>
      <c r="H22017"/>
      <c r="I22017"/>
      <c r="J22017"/>
      <c r="K22017" s="2"/>
      <c r="L22017" s="60"/>
    </row>
    <row r="22018" spans="1:12">
      <c r="A22018"/>
      <c r="B22018"/>
      <c r="C22018"/>
      <c r="D22018"/>
      <c r="E22018"/>
      <c r="F22018"/>
      <c r="G22018"/>
      <c r="H22018"/>
      <c r="I22018"/>
      <c r="J22018"/>
      <c r="K22018" s="2"/>
      <c r="L22018" s="60"/>
    </row>
    <row r="22019" spans="1:12">
      <c r="A22019"/>
      <c r="B22019"/>
      <c r="C22019"/>
      <c r="D22019"/>
      <c r="E22019"/>
      <c r="F22019"/>
      <c r="G22019"/>
      <c r="H22019"/>
      <c r="I22019"/>
      <c r="J22019"/>
      <c r="K22019" s="2"/>
      <c r="L22019" s="60"/>
    </row>
    <row r="22020" spans="1:12">
      <c r="A22020"/>
      <c r="B22020"/>
      <c r="C22020"/>
      <c r="D22020"/>
      <c r="E22020"/>
      <c r="F22020"/>
      <c r="G22020"/>
      <c r="H22020"/>
      <c r="I22020"/>
      <c r="J22020"/>
      <c r="K22020" s="2"/>
      <c r="L22020" s="60"/>
    </row>
    <row r="22021" spans="1:12">
      <c r="A22021"/>
      <c r="B22021"/>
      <c r="C22021"/>
      <c r="D22021"/>
      <c r="E22021"/>
      <c r="F22021"/>
      <c r="G22021"/>
      <c r="H22021"/>
      <c r="I22021"/>
      <c r="J22021"/>
      <c r="K22021" s="2"/>
      <c r="L22021" s="60"/>
    </row>
    <row r="22022" spans="1:12">
      <c r="A22022"/>
      <c r="B22022"/>
      <c r="C22022"/>
      <c r="D22022"/>
      <c r="E22022"/>
      <c r="F22022"/>
      <c r="G22022"/>
      <c r="H22022"/>
      <c r="I22022"/>
      <c r="J22022"/>
      <c r="K22022" s="2"/>
      <c r="L22022" s="60"/>
    </row>
    <row r="22023" spans="1:12">
      <c r="A22023"/>
      <c r="B22023"/>
      <c r="C22023"/>
      <c r="D22023"/>
      <c r="E22023"/>
      <c r="F22023"/>
      <c r="G22023"/>
      <c r="H22023"/>
      <c r="I22023"/>
      <c r="J22023"/>
      <c r="K22023" s="2"/>
      <c r="L22023" s="60"/>
    </row>
    <row r="22024" spans="1:12">
      <c r="A22024"/>
      <c r="B22024"/>
      <c r="C22024"/>
      <c r="D22024"/>
      <c r="E22024"/>
      <c r="F22024"/>
      <c r="G22024"/>
      <c r="H22024"/>
      <c r="I22024"/>
      <c r="J22024"/>
      <c r="K22024" s="2"/>
      <c r="L22024" s="60"/>
    </row>
    <row r="22025" spans="1:12">
      <c r="A22025"/>
      <c r="B22025"/>
      <c r="C22025"/>
      <c r="D22025"/>
      <c r="E22025"/>
      <c r="F22025"/>
      <c r="G22025"/>
      <c r="H22025"/>
      <c r="I22025"/>
      <c r="J22025"/>
      <c r="K22025" s="2"/>
      <c r="L22025" s="60"/>
    </row>
    <row r="22026" spans="1:12">
      <c r="A22026"/>
      <c r="B22026"/>
      <c r="C22026"/>
      <c r="D22026"/>
      <c r="E22026"/>
      <c r="F22026"/>
      <c r="G22026"/>
      <c r="H22026"/>
      <c r="I22026"/>
      <c r="J22026"/>
      <c r="K22026" s="2"/>
      <c r="L22026" s="60"/>
    </row>
    <row r="22027" spans="1:12">
      <c r="A22027"/>
      <c r="B22027"/>
      <c r="C22027"/>
      <c r="D22027"/>
      <c r="E22027"/>
      <c r="F22027"/>
      <c r="G22027"/>
      <c r="H22027"/>
      <c r="I22027"/>
      <c r="J22027"/>
      <c r="K22027" s="2"/>
      <c r="L22027" s="60"/>
    </row>
    <row r="22028" spans="1:12">
      <c r="A22028"/>
      <c r="B22028"/>
      <c r="C22028"/>
      <c r="D22028"/>
      <c r="E22028"/>
      <c r="F22028"/>
      <c r="G22028"/>
      <c r="H22028"/>
      <c r="I22028"/>
      <c r="J22028"/>
      <c r="K22028" s="2"/>
      <c r="L22028" s="60"/>
    </row>
    <row r="22029" spans="1:12">
      <c r="A22029"/>
      <c r="B22029"/>
      <c r="C22029"/>
      <c r="D22029"/>
      <c r="E22029"/>
      <c r="F22029"/>
      <c r="G22029"/>
      <c r="H22029"/>
      <c r="I22029"/>
      <c r="J22029"/>
      <c r="K22029" s="2"/>
      <c r="L22029" s="60"/>
    </row>
    <row r="22030" spans="1:12">
      <c r="A22030"/>
      <c r="B22030"/>
      <c r="C22030"/>
      <c r="D22030"/>
      <c r="E22030"/>
      <c r="F22030"/>
      <c r="G22030"/>
      <c r="H22030"/>
      <c r="I22030"/>
      <c r="J22030"/>
      <c r="K22030" s="2"/>
      <c r="L22030" s="60"/>
    </row>
    <row r="22031" spans="1:12">
      <c r="A22031"/>
      <c r="B22031"/>
      <c r="C22031"/>
      <c r="D22031"/>
      <c r="E22031"/>
      <c r="F22031"/>
      <c r="G22031"/>
      <c r="H22031"/>
      <c r="I22031"/>
      <c r="J22031"/>
      <c r="K22031" s="2"/>
      <c r="L22031" s="60"/>
    </row>
    <row r="22032" spans="1:12">
      <c r="A22032"/>
      <c r="B22032"/>
      <c r="C22032"/>
      <c r="D22032"/>
      <c r="E22032"/>
      <c r="F22032"/>
      <c r="G22032"/>
      <c r="H22032"/>
      <c r="I22032"/>
      <c r="J22032"/>
      <c r="K22032" s="2"/>
      <c r="L22032" s="60"/>
    </row>
    <row r="22033" spans="1:12">
      <c r="A22033"/>
      <c r="B22033"/>
      <c r="C22033"/>
      <c r="D22033"/>
      <c r="E22033"/>
      <c r="F22033"/>
      <c r="G22033"/>
      <c r="H22033"/>
      <c r="I22033"/>
      <c r="J22033"/>
      <c r="K22033" s="2"/>
      <c r="L22033" s="60"/>
    </row>
    <row r="22034" spans="1:12">
      <c r="A22034"/>
      <c r="B22034"/>
      <c r="C22034"/>
      <c r="D22034"/>
      <c r="E22034"/>
      <c r="F22034"/>
      <c r="G22034"/>
      <c r="H22034"/>
      <c r="I22034"/>
      <c r="J22034"/>
      <c r="K22034" s="2"/>
      <c r="L22034" s="60"/>
    </row>
    <row r="22035" spans="1:12">
      <c r="A22035"/>
      <c r="B22035"/>
      <c r="C22035"/>
      <c r="D22035"/>
      <c r="E22035"/>
      <c r="F22035"/>
      <c r="G22035"/>
      <c r="H22035"/>
      <c r="I22035"/>
      <c r="J22035"/>
      <c r="K22035" s="2"/>
      <c r="L22035" s="60"/>
    </row>
    <row r="22036" spans="1:12">
      <c r="A22036"/>
      <c r="B22036"/>
      <c r="C22036"/>
      <c r="D22036"/>
      <c r="E22036"/>
      <c r="F22036"/>
      <c r="G22036"/>
      <c r="H22036"/>
      <c r="I22036"/>
      <c r="J22036"/>
      <c r="K22036" s="2"/>
      <c r="L22036" s="60"/>
    </row>
    <row r="22037" spans="1:12">
      <c r="A22037"/>
      <c r="B22037"/>
      <c r="C22037"/>
      <c r="D22037"/>
      <c r="E22037"/>
      <c r="F22037"/>
      <c r="G22037"/>
      <c r="H22037"/>
      <c r="I22037"/>
      <c r="J22037"/>
      <c r="K22037" s="2"/>
      <c r="L22037" s="60"/>
    </row>
    <row r="22038" spans="1:12">
      <c r="A22038"/>
      <c r="B22038"/>
      <c r="C22038"/>
      <c r="D22038"/>
      <c r="E22038"/>
      <c r="F22038"/>
      <c r="G22038"/>
      <c r="H22038"/>
      <c r="I22038"/>
      <c r="J22038"/>
      <c r="K22038" s="2"/>
      <c r="L22038" s="60"/>
    </row>
    <row r="22039" spans="1:12">
      <c r="A22039"/>
      <c r="B22039"/>
      <c r="C22039"/>
      <c r="D22039"/>
      <c r="E22039"/>
      <c r="F22039"/>
      <c r="G22039"/>
      <c r="H22039"/>
      <c r="I22039"/>
      <c r="J22039"/>
      <c r="K22039" s="2"/>
      <c r="L22039" s="60"/>
    </row>
    <row r="22040" spans="1:12">
      <c r="A22040"/>
      <c r="B22040"/>
      <c r="C22040"/>
      <c r="D22040"/>
      <c r="E22040"/>
      <c r="F22040"/>
      <c r="G22040"/>
      <c r="H22040"/>
      <c r="I22040"/>
      <c r="J22040"/>
      <c r="K22040" s="2"/>
      <c r="L22040" s="60"/>
    </row>
    <row r="22041" spans="1:12">
      <c r="A22041"/>
      <c r="B22041"/>
      <c r="C22041"/>
      <c r="D22041"/>
      <c r="E22041"/>
      <c r="F22041"/>
      <c r="G22041"/>
      <c r="H22041"/>
      <c r="I22041"/>
      <c r="J22041"/>
      <c r="K22041" s="2"/>
      <c r="L22041" s="60"/>
    </row>
    <row r="22042" spans="1:12">
      <c r="A22042"/>
      <c r="B22042"/>
      <c r="C22042"/>
      <c r="D22042"/>
      <c r="E22042"/>
      <c r="F22042"/>
      <c r="G22042"/>
      <c r="H22042"/>
      <c r="I22042"/>
      <c r="J22042"/>
      <c r="K22042" s="2"/>
      <c r="L22042" s="60"/>
    </row>
    <row r="22043" spans="1:12">
      <c r="A22043"/>
      <c r="B22043"/>
      <c r="C22043"/>
      <c r="D22043"/>
      <c r="E22043"/>
      <c r="F22043"/>
      <c r="G22043"/>
      <c r="H22043"/>
      <c r="I22043"/>
      <c r="J22043"/>
      <c r="K22043" s="2"/>
      <c r="L22043" s="60"/>
    </row>
    <row r="22044" spans="1:12">
      <c r="A22044"/>
      <c r="B22044"/>
      <c r="C22044"/>
      <c r="D22044"/>
      <c r="E22044"/>
      <c r="F22044"/>
      <c r="G22044"/>
      <c r="H22044"/>
      <c r="I22044"/>
      <c r="J22044"/>
      <c r="K22044" s="2"/>
      <c r="L22044" s="60"/>
    </row>
    <row r="22045" spans="1:12">
      <c r="A22045"/>
      <c r="B22045"/>
      <c r="C22045"/>
      <c r="D22045"/>
      <c r="E22045"/>
      <c r="F22045"/>
      <c r="G22045"/>
      <c r="H22045"/>
      <c r="I22045"/>
      <c r="J22045"/>
      <c r="K22045" s="2"/>
      <c r="L22045" s="60"/>
    </row>
    <row r="22046" spans="1:12">
      <c r="A22046"/>
      <c r="B22046"/>
      <c r="C22046"/>
      <c r="D22046"/>
      <c r="E22046"/>
      <c r="F22046"/>
      <c r="G22046"/>
      <c r="H22046"/>
      <c r="I22046"/>
      <c r="J22046"/>
      <c r="K22046" s="2"/>
      <c r="L22046" s="60"/>
    </row>
    <row r="22047" spans="1:12">
      <c r="A22047"/>
      <c r="B22047"/>
      <c r="C22047"/>
      <c r="D22047"/>
      <c r="E22047"/>
      <c r="F22047"/>
      <c r="G22047"/>
      <c r="H22047"/>
      <c r="I22047"/>
      <c r="J22047"/>
      <c r="K22047" s="2"/>
      <c r="L22047" s="60"/>
    </row>
    <row r="22048" spans="1:12">
      <c r="A22048"/>
      <c r="B22048"/>
      <c r="C22048"/>
      <c r="D22048"/>
      <c r="E22048"/>
      <c r="F22048"/>
      <c r="G22048"/>
      <c r="H22048"/>
      <c r="I22048"/>
      <c r="J22048"/>
      <c r="K22048" s="2"/>
      <c r="L22048" s="60"/>
    </row>
    <row r="22049" spans="1:12">
      <c r="A22049"/>
      <c r="B22049"/>
      <c r="C22049"/>
      <c r="D22049"/>
      <c r="E22049"/>
      <c r="F22049"/>
      <c r="G22049"/>
      <c r="H22049"/>
      <c r="I22049"/>
      <c r="J22049"/>
      <c r="K22049" s="2"/>
      <c r="L22049" s="60"/>
    </row>
    <row r="22050" spans="1:12">
      <c r="A22050"/>
      <c r="B22050"/>
      <c r="C22050"/>
      <c r="D22050"/>
      <c r="E22050"/>
      <c r="F22050"/>
      <c r="G22050"/>
      <c r="H22050"/>
      <c r="I22050"/>
      <c r="J22050"/>
      <c r="K22050" s="2"/>
      <c r="L22050" s="60"/>
    </row>
    <row r="22051" spans="1:12">
      <c r="A22051"/>
      <c r="B22051"/>
      <c r="C22051"/>
      <c r="D22051"/>
      <c r="E22051"/>
      <c r="F22051"/>
      <c r="G22051"/>
      <c r="H22051"/>
      <c r="I22051"/>
      <c r="J22051"/>
      <c r="K22051" s="2"/>
      <c r="L22051" s="60"/>
    </row>
    <row r="22052" spans="1:12">
      <c r="A22052"/>
      <c r="B22052"/>
      <c r="C22052"/>
      <c r="D22052"/>
      <c r="E22052"/>
      <c r="F22052"/>
      <c r="G22052"/>
      <c r="H22052"/>
      <c r="I22052"/>
      <c r="J22052"/>
      <c r="K22052" s="2"/>
      <c r="L22052" s="60"/>
    </row>
    <row r="22053" spans="1:12">
      <c r="A22053"/>
      <c r="B22053"/>
      <c r="C22053"/>
      <c r="D22053"/>
      <c r="E22053"/>
      <c r="F22053"/>
      <c r="G22053"/>
      <c r="H22053"/>
      <c r="I22053"/>
      <c r="J22053"/>
      <c r="K22053" s="2"/>
      <c r="L22053" s="60"/>
    </row>
    <row r="22054" spans="1:12">
      <c r="A22054"/>
      <c r="B22054"/>
      <c r="C22054"/>
      <c r="D22054"/>
      <c r="E22054"/>
      <c r="F22054"/>
      <c r="G22054"/>
      <c r="H22054"/>
      <c r="I22054"/>
      <c r="J22054"/>
      <c r="K22054" s="2"/>
      <c r="L22054" s="60"/>
    </row>
    <row r="22055" spans="1:12">
      <c r="A22055"/>
      <c r="B22055"/>
      <c r="C22055"/>
      <c r="D22055"/>
      <c r="E22055"/>
      <c r="F22055"/>
      <c r="G22055"/>
      <c r="H22055"/>
      <c r="I22055"/>
      <c r="J22055"/>
      <c r="K22055" s="2"/>
      <c r="L22055" s="60"/>
    </row>
    <row r="22056" spans="1:12">
      <c r="A22056"/>
      <c r="B22056"/>
      <c r="C22056"/>
      <c r="D22056"/>
      <c r="E22056"/>
      <c r="F22056"/>
      <c r="G22056"/>
      <c r="H22056"/>
      <c r="I22056"/>
      <c r="J22056"/>
      <c r="K22056" s="2"/>
      <c r="L22056" s="60"/>
    </row>
    <row r="22057" spans="1:12">
      <c r="A22057"/>
      <c r="B22057"/>
      <c r="C22057"/>
      <c r="D22057"/>
      <c r="E22057"/>
      <c r="F22057"/>
      <c r="G22057"/>
      <c r="H22057"/>
      <c r="I22057"/>
      <c r="J22057"/>
      <c r="K22057" s="2"/>
      <c r="L22057" s="60"/>
    </row>
    <row r="22058" spans="1:12">
      <c r="A22058"/>
      <c r="B22058"/>
      <c r="C22058"/>
      <c r="D22058"/>
      <c r="E22058"/>
      <c r="F22058"/>
      <c r="G22058"/>
      <c r="H22058"/>
      <c r="I22058"/>
      <c r="J22058"/>
      <c r="K22058" s="2"/>
      <c r="L22058" s="60"/>
    </row>
    <row r="22059" spans="1:12">
      <c r="A22059"/>
      <c r="B22059"/>
      <c r="C22059"/>
      <c r="D22059"/>
      <c r="E22059"/>
      <c r="F22059"/>
      <c r="G22059"/>
      <c r="H22059"/>
      <c r="I22059"/>
      <c r="J22059"/>
      <c r="K22059" s="2"/>
      <c r="L22059" s="60"/>
    </row>
    <row r="22060" spans="1:12">
      <c r="A22060"/>
      <c r="B22060"/>
      <c r="C22060"/>
      <c r="D22060"/>
      <c r="E22060"/>
      <c r="F22060"/>
      <c r="G22060"/>
      <c r="H22060"/>
      <c r="I22060"/>
      <c r="J22060"/>
      <c r="K22060" s="2"/>
      <c r="L22060" s="60"/>
    </row>
    <row r="22061" spans="1:12">
      <c r="A22061"/>
      <c r="B22061"/>
      <c r="C22061"/>
      <c r="D22061"/>
      <c r="E22061"/>
      <c r="F22061"/>
      <c r="G22061"/>
      <c r="H22061"/>
      <c r="I22061"/>
      <c r="J22061"/>
      <c r="K22061" s="2"/>
      <c r="L22061" s="60"/>
    </row>
    <row r="22062" spans="1:12">
      <c r="A22062"/>
      <c r="B22062"/>
      <c r="C22062"/>
      <c r="D22062"/>
      <c r="E22062"/>
      <c r="F22062"/>
      <c r="G22062"/>
      <c r="H22062"/>
      <c r="I22062"/>
      <c r="J22062"/>
      <c r="K22062" s="2"/>
      <c r="L22062" s="60"/>
    </row>
    <row r="22063" spans="1:12">
      <c r="A22063"/>
      <c r="B22063"/>
      <c r="C22063"/>
      <c r="D22063"/>
      <c r="E22063"/>
      <c r="F22063"/>
      <c r="G22063"/>
      <c r="H22063"/>
      <c r="I22063"/>
      <c r="J22063"/>
      <c r="K22063" s="2"/>
      <c r="L22063" s="60"/>
    </row>
    <row r="22064" spans="1:12">
      <c r="A22064"/>
      <c r="B22064"/>
      <c r="C22064"/>
      <c r="D22064"/>
      <c r="E22064"/>
      <c r="F22064"/>
      <c r="G22064"/>
      <c r="H22064"/>
      <c r="I22064"/>
      <c r="J22064"/>
      <c r="K22064" s="2"/>
      <c r="L22064" s="60"/>
    </row>
    <row r="22065" spans="1:12">
      <c r="A22065"/>
      <c r="B22065"/>
      <c r="C22065"/>
      <c r="D22065"/>
      <c r="E22065"/>
      <c r="F22065"/>
      <c r="G22065"/>
      <c r="H22065"/>
      <c r="I22065"/>
      <c r="J22065"/>
      <c r="K22065" s="2"/>
      <c r="L22065" s="60"/>
    </row>
    <row r="22066" spans="1:12">
      <c r="A22066"/>
      <c r="B22066"/>
      <c r="C22066"/>
      <c r="D22066"/>
      <c r="E22066"/>
      <c r="F22066"/>
      <c r="G22066"/>
      <c r="H22066"/>
      <c r="I22066"/>
      <c r="J22066"/>
      <c r="K22066" s="2"/>
      <c r="L22066" s="60"/>
    </row>
    <row r="22067" spans="1:12">
      <c r="A22067"/>
      <c r="B22067"/>
      <c r="C22067"/>
      <c r="D22067"/>
      <c r="E22067"/>
      <c r="F22067"/>
      <c r="G22067"/>
      <c r="H22067"/>
      <c r="I22067"/>
      <c r="J22067"/>
      <c r="K22067" s="2"/>
      <c r="L22067" s="60"/>
    </row>
    <row r="22068" spans="1:12">
      <c r="A22068"/>
      <c r="B22068"/>
      <c r="C22068"/>
      <c r="D22068"/>
      <c r="E22068"/>
      <c r="F22068"/>
      <c r="G22068"/>
      <c r="H22068"/>
      <c r="I22068"/>
      <c r="J22068"/>
      <c r="K22068" s="2"/>
      <c r="L22068" s="60"/>
    </row>
    <row r="22069" spans="1:12">
      <c r="A22069"/>
      <c r="B22069"/>
      <c r="C22069"/>
      <c r="D22069"/>
      <c r="E22069"/>
      <c r="F22069"/>
      <c r="G22069"/>
      <c r="H22069"/>
      <c r="I22069"/>
      <c r="J22069"/>
      <c r="K22069" s="2"/>
      <c r="L22069" s="60"/>
    </row>
    <row r="22070" spans="1:12">
      <c r="A22070"/>
      <c r="B22070"/>
      <c r="C22070"/>
      <c r="D22070"/>
      <c r="E22070"/>
      <c r="F22070"/>
      <c r="G22070"/>
      <c r="H22070"/>
      <c r="I22070"/>
      <c r="J22070"/>
      <c r="K22070" s="2"/>
      <c r="L22070" s="60"/>
    </row>
    <row r="22071" spans="1:12">
      <c r="A22071"/>
      <c r="B22071"/>
      <c r="C22071"/>
      <c r="D22071"/>
      <c r="E22071"/>
      <c r="F22071"/>
      <c r="G22071"/>
      <c r="H22071"/>
      <c r="I22071"/>
      <c r="J22071"/>
      <c r="K22071" s="2"/>
      <c r="L22071" s="60"/>
    </row>
    <row r="22072" spans="1:12">
      <c r="A22072"/>
      <c r="B22072"/>
      <c r="C22072"/>
      <c r="D22072"/>
      <c r="E22072"/>
      <c r="F22072"/>
      <c r="G22072"/>
      <c r="H22072"/>
      <c r="I22072"/>
      <c r="J22072"/>
      <c r="K22072" s="2"/>
      <c r="L22072" s="60"/>
    </row>
    <row r="22073" spans="1:12">
      <c r="A22073"/>
      <c r="B22073"/>
      <c r="C22073"/>
      <c r="D22073"/>
      <c r="E22073"/>
      <c r="F22073"/>
      <c r="G22073"/>
      <c r="H22073"/>
      <c r="I22073"/>
      <c r="J22073"/>
      <c r="K22073" s="2"/>
      <c r="L22073" s="60"/>
    </row>
    <row r="22074" spans="1:12">
      <c r="A22074"/>
      <c r="B22074"/>
      <c r="C22074"/>
      <c r="D22074"/>
      <c r="E22074"/>
      <c r="F22074"/>
      <c r="G22074"/>
      <c r="H22074"/>
      <c r="I22074"/>
      <c r="J22074"/>
      <c r="K22074" s="2"/>
      <c r="L22074" s="60"/>
    </row>
    <row r="22075" spans="1:12">
      <c r="A22075"/>
      <c r="B22075"/>
      <c r="C22075"/>
      <c r="D22075"/>
      <c r="E22075"/>
      <c r="F22075"/>
      <c r="G22075"/>
      <c r="H22075"/>
      <c r="I22075"/>
      <c r="J22075"/>
      <c r="K22075" s="2"/>
      <c r="L22075" s="60"/>
    </row>
    <row r="22076" spans="1:12">
      <c r="A22076"/>
      <c r="B22076"/>
      <c r="C22076"/>
      <c r="D22076"/>
      <c r="E22076"/>
      <c r="F22076"/>
      <c r="G22076"/>
      <c r="H22076"/>
      <c r="I22076"/>
      <c r="J22076"/>
      <c r="K22076" s="2"/>
      <c r="L22076" s="60"/>
    </row>
    <row r="22077" spans="1:12">
      <c r="A22077"/>
      <c r="B22077"/>
      <c r="C22077"/>
      <c r="D22077"/>
      <c r="E22077"/>
      <c r="F22077"/>
      <c r="G22077"/>
      <c r="H22077"/>
      <c r="I22077"/>
      <c r="J22077"/>
      <c r="K22077" s="2"/>
      <c r="L22077" s="60"/>
    </row>
    <row r="22078" spans="1:12">
      <c r="A22078"/>
      <c r="B22078"/>
      <c r="C22078"/>
      <c r="D22078"/>
      <c r="E22078"/>
      <c r="F22078"/>
      <c r="G22078"/>
      <c r="H22078"/>
      <c r="I22078"/>
      <c r="J22078"/>
      <c r="K22078" s="2"/>
      <c r="L22078" s="60"/>
    </row>
    <row r="22079" spans="1:12">
      <c r="A22079"/>
      <c r="B22079"/>
      <c r="C22079"/>
      <c r="D22079"/>
      <c r="E22079"/>
      <c r="F22079"/>
      <c r="G22079"/>
      <c r="H22079"/>
      <c r="I22079"/>
      <c r="J22079"/>
      <c r="K22079" s="2"/>
      <c r="L22079" s="60"/>
    </row>
    <row r="22080" spans="1:12">
      <c r="A22080"/>
      <c r="B22080"/>
      <c r="C22080"/>
      <c r="D22080"/>
      <c r="E22080"/>
      <c r="F22080"/>
      <c r="G22080"/>
      <c r="H22080"/>
      <c r="I22080"/>
      <c r="J22080"/>
      <c r="K22080" s="2"/>
      <c r="L22080" s="60"/>
    </row>
    <row r="22081" spans="1:12">
      <c r="A22081"/>
      <c r="B22081"/>
      <c r="C22081"/>
      <c r="D22081"/>
      <c r="E22081"/>
      <c r="F22081"/>
      <c r="G22081"/>
      <c r="H22081"/>
      <c r="I22081"/>
      <c r="J22081"/>
      <c r="K22081" s="2"/>
      <c r="L22081" s="60"/>
    </row>
    <row r="22082" spans="1:12">
      <c r="A22082"/>
      <c r="B22082"/>
      <c r="C22082"/>
      <c r="D22082"/>
      <c r="E22082"/>
      <c r="F22082"/>
      <c r="G22082"/>
      <c r="H22082"/>
      <c r="I22082"/>
      <c r="J22082"/>
      <c r="K22082" s="2"/>
      <c r="L22082" s="60"/>
    </row>
    <row r="22083" spans="1:12">
      <c r="A22083"/>
      <c r="B22083"/>
      <c r="C22083"/>
      <c r="D22083"/>
      <c r="E22083"/>
      <c r="F22083"/>
      <c r="G22083"/>
      <c r="H22083"/>
      <c r="I22083"/>
      <c r="J22083"/>
      <c r="K22083" s="2"/>
      <c r="L22083" s="60"/>
    </row>
    <row r="22084" spans="1:12">
      <c r="A22084"/>
      <c r="B22084"/>
      <c r="C22084"/>
      <c r="D22084"/>
      <c r="E22084"/>
      <c r="F22084"/>
      <c r="G22084"/>
      <c r="H22084"/>
      <c r="I22084"/>
      <c r="J22084"/>
      <c r="K22084" s="2"/>
      <c r="L22084" s="60"/>
    </row>
    <row r="22085" spans="1:12">
      <c r="A22085"/>
      <c r="B22085"/>
      <c r="C22085"/>
      <c r="D22085"/>
      <c r="E22085"/>
      <c r="F22085"/>
      <c r="G22085"/>
      <c r="H22085"/>
      <c r="I22085"/>
      <c r="J22085"/>
      <c r="K22085" s="2"/>
      <c r="L22085" s="60"/>
    </row>
    <row r="22086" spans="1:12">
      <c r="A22086"/>
      <c r="B22086"/>
      <c r="C22086"/>
      <c r="D22086"/>
      <c r="E22086"/>
      <c r="F22086"/>
      <c r="G22086"/>
      <c r="H22086"/>
      <c r="I22086"/>
      <c r="J22086"/>
      <c r="K22086" s="2"/>
      <c r="L22086" s="60"/>
    </row>
    <row r="22087" spans="1:12">
      <c r="A22087"/>
      <c r="B22087"/>
      <c r="C22087"/>
      <c r="D22087"/>
      <c r="E22087"/>
      <c r="F22087"/>
      <c r="G22087"/>
      <c r="H22087"/>
      <c r="I22087"/>
      <c r="J22087"/>
      <c r="K22087" s="2"/>
      <c r="L22087" s="60"/>
    </row>
    <row r="22088" spans="1:12">
      <c r="A22088"/>
      <c r="B22088"/>
      <c r="C22088"/>
      <c r="D22088"/>
      <c r="E22088"/>
      <c r="F22088"/>
      <c r="G22088"/>
      <c r="H22088"/>
      <c r="I22088"/>
      <c r="J22088"/>
      <c r="K22088" s="2"/>
      <c r="L22088" s="60"/>
    </row>
    <row r="22089" spans="1:12">
      <c r="A22089"/>
      <c r="B22089"/>
      <c r="C22089"/>
      <c r="D22089"/>
      <c r="E22089"/>
      <c r="F22089"/>
      <c r="G22089"/>
      <c r="H22089"/>
      <c r="I22089"/>
      <c r="J22089"/>
      <c r="K22089" s="2"/>
      <c r="L22089" s="60"/>
    </row>
    <row r="22090" spans="1:12">
      <c r="A22090"/>
      <c r="B22090"/>
      <c r="C22090"/>
      <c r="D22090"/>
      <c r="E22090"/>
      <c r="F22090"/>
      <c r="G22090"/>
      <c r="H22090"/>
      <c r="I22090"/>
      <c r="J22090"/>
      <c r="K22090" s="2"/>
      <c r="L22090" s="60"/>
    </row>
    <row r="22091" spans="1:12">
      <c r="A22091"/>
      <c r="B22091"/>
      <c r="C22091"/>
      <c r="D22091"/>
      <c r="E22091"/>
      <c r="F22091"/>
      <c r="G22091"/>
      <c r="H22091"/>
      <c r="I22091"/>
      <c r="J22091"/>
      <c r="K22091" s="2"/>
      <c r="L22091" s="60"/>
    </row>
    <row r="22092" spans="1:12">
      <c r="A22092"/>
      <c r="B22092"/>
      <c r="C22092"/>
      <c r="D22092"/>
      <c r="E22092"/>
      <c r="F22092"/>
      <c r="G22092"/>
      <c r="H22092"/>
      <c r="I22092"/>
      <c r="J22092"/>
      <c r="K22092" s="2"/>
      <c r="L22092" s="60"/>
    </row>
    <row r="22093" spans="1:12">
      <c r="A22093"/>
      <c r="B22093"/>
      <c r="C22093"/>
      <c r="D22093"/>
      <c r="E22093"/>
      <c r="F22093"/>
      <c r="G22093"/>
      <c r="H22093"/>
      <c r="I22093"/>
      <c r="J22093"/>
      <c r="K22093" s="2"/>
      <c r="L22093" s="60"/>
    </row>
    <row r="22094" spans="1:12">
      <c r="A22094"/>
      <c r="B22094"/>
      <c r="C22094"/>
      <c r="D22094"/>
      <c r="E22094"/>
      <c r="F22094"/>
      <c r="G22094"/>
      <c r="H22094"/>
      <c r="I22094"/>
      <c r="J22094"/>
      <c r="K22094" s="2"/>
      <c r="L22094" s="60"/>
    </row>
    <row r="22095" spans="1:12">
      <c r="A22095"/>
      <c r="B22095"/>
      <c r="C22095"/>
      <c r="D22095"/>
      <c r="E22095"/>
      <c r="F22095"/>
      <c r="G22095"/>
      <c r="H22095"/>
      <c r="I22095"/>
      <c r="J22095"/>
      <c r="K22095" s="2"/>
      <c r="L22095" s="60"/>
    </row>
    <row r="22096" spans="1:12">
      <c r="A22096"/>
      <c r="B22096"/>
      <c r="C22096"/>
      <c r="D22096"/>
      <c r="E22096"/>
      <c r="F22096"/>
      <c r="G22096"/>
      <c r="H22096"/>
      <c r="I22096"/>
      <c r="J22096"/>
      <c r="K22096" s="2"/>
      <c r="L22096" s="60"/>
    </row>
    <row r="22097" spans="1:12">
      <c r="A22097"/>
      <c r="B22097"/>
      <c r="C22097"/>
      <c r="D22097"/>
      <c r="E22097"/>
      <c r="F22097"/>
      <c r="G22097"/>
      <c r="H22097"/>
      <c r="I22097"/>
      <c r="J22097"/>
      <c r="K22097" s="2"/>
      <c r="L22097" s="60"/>
    </row>
    <row r="22098" spans="1:12">
      <c r="A22098"/>
      <c r="B22098"/>
      <c r="C22098"/>
      <c r="D22098"/>
      <c r="E22098"/>
      <c r="F22098"/>
      <c r="G22098"/>
      <c r="H22098"/>
      <c r="I22098"/>
      <c r="J22098"/>
      <c r="K22098" s="2"/>
      <c r="L22098" s="60"/>
    </row>
    <row r="22099" spans="1:12">
      <c r="A22099"/>
      <c r="B22099"/>
      <c r="C22099"/>
      <c r="D22099"/>
      <c r="E22099"/>
      <c r="F22099"/>
      <c r="G22099"/>
      <c r="H22099"/>
      <c r="I22099"/>
      <c r="J22099"/>
      <c r="K22099" s="2"/>
      <c r="L22099" s="60"/>
    </row>
    <row r="22100" spans="1:12">
      <c r="A22100"/>
      <c r="B22100"/>
      <c r="C22100"/>
      <c r="D22100"/>
      <c r="E22100"/>
      <c r="F22100"/>
      <c r="G22100"/>
      <c r="H22100"/>
      <c r="I22100"/>
      <c r="J22100"/>
      <c r="K22100" s="2"/>
      <c r="L22100" s="60"/>
    </row>
    <row r="22101" spans="1:12">
      <c r="A22101"/>
      <c r="B22101"/>
      <c r="C22101"/>
      <c r="D22101"/>
      <c r="E22101"/>
      <c r="F22101"/>
      <c r="G22101"/>
      <c r="H22101"/>
      <c r="I22101"/>
      <c r="J22101"/>
      <c r="K22101" s="2"/>
      <c r="L22101" s="60"/>
    </row>
    <row r="22102" spans="1:12">
      <c r="A22102"/>
      <c r="B22102"/>
      <c r="C22102"/>
      <c r="D22102"/>
      <c r="E22102"/>
      <c r="F22102"/>
      <c r="G22102"/>
      <c r="H22102"/>
      <c r="I22102"/>
      <c r="J22102"/>
      <c r="K22102" s="2"/>
      <c r="L22102" s="60"/>
    </row>
    <row r="22103" spans="1:12">
      <c r="A22103"/>
      <c r="B22103"/>
      <c r="C22103"/>
      <c r="D22103"/>
      <c r="E22103"/>
      <c r="F22103"/>
      <c r="G22103"/>
      <c r="H22103"/>
      <c r="I22103"/>
      <c r="J22103"/>
      <c r="K22103" s="2"/>
      <c r="L22103" s="60"/>
    </row>
    <row r="22104" spans="1:12">
      <c r="A22104"/>
      <c r="B22104"/>
      <c r="C22104"/>
      <c r="D22104"/>
      <c r="E22104"/>
      <c r="F22104"/>
      <c r="G22104"/>
      <c r="H22104"/>
      <c r="I22104"/>
      <c r="J22104"/>
      <c r="K22104" s="2"/>
      <c r="L22104" s="60"/>
    </row>
    <row r="22105" spans="1:12">
      <c r="A22105"/>
      <c r="B22105"/>
      <c r="C22105"/>
      <c r="D22105"/>
      <c r="E22105"/>
      <c r="F22105"/>
      <c r="G22105"/>
      <c r="H22105"/>
      <c r="I22105"/>
      <c r="J22105"/>
      <c r="K22105" s="2"/>
      <c r="L22105" s="60"/>
    </row>
    <row r="22106" spans="1:12">
      <c r="A22106"/>
      <c r="B22106"/>
      <c r="C22106"/>
      <c r="D22106"/>
      <c r="E22106"/>
      <c r="F22106"/>
      <c r="G22106"/>
      <c r="H22106"/>
      <c r="I22106"/>
      <c r="J22106"/>
      <c r="K22106" s="2"/>
      <c r="L22106" s="60"/>
    </row>
    <row r="22107" spans="1:12">
      <c r="A22107"/>
      <c r="B22107"/>
      <c r="C22107"/>
      <c r="D22107"/>
      <c r="E22107"/>
      <c r="F22107"/>
      <c r="G22107"/>
      <c r="H22107"/>
      <c r="I22107"/>
      <c r="J22107"/>
      <c r="K22107" s="2"/>
      <c r="L22107" s="60"/>
    </row>
    <row r="22108" spans="1:12">
      <c r="A22108"/>
      <c r="B22108"/>
      <c r="C22108"/>
      <c r="D22108"/>
      <c r="E22108"/>
      <c r="F22108"/>
      <c r="G22108"/>
      <c r="H22108"/>
      <c r="I22108"/>
      <c r="J22108"/>
      <c r="K22108" s="2"/>
      <c r="L22108" s="60"/>
    </row>
    <row r="22109" spans="1:12">
      <c r="A22109"/>
      <c r="B22109"/>
      <c r="C22109"/>
      <c r="D22109"/>
      <c r="E22109"/>
      <c r="F22109"/>
      <c r="G22109"/>
      <c r="H22109"/>
      <c r="I22109"/>
      <c r="J22109"/>
      <c r="K22109" s="2"/>
      <c r="L22109" s="60"/>
    </row>
    <row r="22110" spans="1:12">
      <c r="A22110"/>
      <c r="B22110"/>
      <c r="C22110"/>
      <c r="D22110"/>
      <c r="E22110"/>
      <c r="F22110"/>
      <c r="G22110"/>
      <c r="H22110"/>
      <c r="I22110"/>
      <c r="J22110"/>
      <c r="K22110" s="2"/>
      <c r="L22110" s="60"/>
    </row>
    <row r="22111" spans="1:12">
      <c r="A22111"/>
      <c r="B22111"/>
      <c r="C22111"/>
      <c r="D22111"/>
      <c r="E22111"/>
      <c r="F22111"/>
      <c r="G22111"/>
      <c r="H22111"/>
      <c r="I22111"/>
      <c r="J22111"/>
      <c r="K22111" s="2"/>
      <c r="L22111" s="60"/>
    </row>
    <row r="22112" spans="1:12">
      <c r="A22112"/>
      <c r="B22112"/>
      <c r="C22112"/>
      <c r="D22112"/>
      <c r="E22112"/>
      <c r="F22112"/>
      <c r="G22112"/>
      <c r="H22112"/>
      <c r="I22112"/>
      <c r="J22112"/>
      <c r="K22112" s="2"/>
      <c r="L22112" s="60"/>
    </row>
    <row r="22113" spans="1:12">
      <c r="A22113"/>
      <c r="B22113"/>
      <c r="C22113"/>
      <c r="D22113"/>
      <c r="E22113"/>
      <c r="F22113"/>
      <c r="G22113"/>
      <c r="H22113"/>
      <c r="I22113"/>
      <c r="J22113"/>
      <c r="K22113" s="2"/>
      <c r="L22113" s="60"/>
    </row>
    <row r="22114" spans="1:12">
      <c r="A22114"/>
      <c r="B22114"/>
      <c r="C22114"/>
      <c r="D22114"/>
      <c r="E22114"/>
      <c r="F22114"/>
      <c r="G22114"/>
      <c r="H22114"/>
      <c r="I22114"/>
      <c r="J22114"/>
      <c r="K22114" s="2"/>
      <c r="L22114" s="60"/>
    </row>
    <row r="22115" spans="1:12">
      <c r="A22115"/>
      <c r="B22115"/>
      <c r="C22115"/>
      <c r="D22115"/>
      <c r="E22115"/>
      <c r="F22115"/>
      <c r="G22115"/>
      <c r="H22115"/>
      <c r="I22115"/>
      <c r="J22115"/>
      <c r="K22115" s="2"/>
      <c r="L22115" s="60"/>
    </row>
    <row r="22116" spans="1:12">
      <c r="A22116"/>
      <c r="B22116"/>
      <c r="C22116"/>
      <c r="D22116"/>
      <c r="E22116"/>
      <c r="F22116"/>
      <c r="G22116"/>
      <c r="H22116"/>
      <c r="I22116"/>
      <c r="J22116"/>
      <c r="K22116" s="2"/>
      <c r="L22116" s="60"/>
    </row>
    <row r="22117" spans="1:12">
      <c r="A22117"/>
      <c r="B22117"/>
      <c r="C22117"/>
      <c r="D22117"/>
      <c r="E22117"/>
      <c r="F22117"/>
      <c r="G22117"/>
      <c r="H22117"/>
      <c r="I22117"/>
      <c r="J22117"/>
      <c r="K22117" s="2"/>
      <c r="L22117" s="60"/>
    </row>
    <row r="22118" spans="1:12">
      <c r="A22118"/>
      <c r="B22118"/>
      <c r="C22118"/>
      <c r="D22118"/>
      <c r="E22118"/>
      <c r="F22118"/>
      <c r="G22118"/>
      <c r="H22118"/>
      <c r="I22118"/>
      <c r="J22118"/>
      <c r="K22118" s="2"/>
      <c r="L22118" s="60"/>
    </row>
    <row r="22119" spans="1:12">
      <c r="A22119"/>
      <c r="B22119"/>
      <c r="C22119"/>
      <c r="D22119"/>
      <c r="E22119"/>
      <c r="F22119"/>
      <c r="G22119"/>
      <c r="H22119"/>
      <c r="I22119"/>
      <c r="J22119"/>
      <c r="K22119" s="2"/>
      <c r="L22119" s="60"/>
    </row>
    <row r="22120" spans="1:12">
      <c r="A22120"/>
      <c r="B22120"/>
      <c r="C22120"/>
      <c r="D22120"/>
      <c r="E22120"/>
      <c r="F22120"/>
      <c r="G22120"/>
      <c r="H22120"/>
      <c r="I22120"/>
      <c r="J22120"/>
      <c r="K22120" s="2"/>
      <c r="L22120" s="60"/>
    </row>
    <row r="22121" spans="1:12">
      <c r="A22121"/>
      <c r="B22121"/>
      <c r="C22121"/>
      <c r="D22121"/>
      <c r="E22121"/>
      <c r="F22121"/>
      <c r="G22121"/>
      <c r="H22121"/>
      <c r="I22121"/>
      <c r="J22121"/>
      <c r="K22121" s="2"/>
      <c r="L22121" s="60"/>
    </row>
    <row r="22122" spans="1:12">
      <c r="A22122"/>
      <c r="B22122"/>
      <c r="C22122"/>
      <c r="D22122"/>
      <c r="E22122"/>
      <c r="F22122"/>
      <c r="G22122"/>
      <c r="H22122"/>
      <c r="I22122"/>
      <c r="J22122"/>
      <c r="K22122" s="2"/>
      <c r="L22122" s="60"/>
    </row>
    <row r="22123" spans="1:12">
      <c r="A22123"/>
      <c r="B22123"/>
      <c r="C22123"/>
      <c r="D22123"/>
      <c r="E22123"/>
      <c r="F22123"/>
      <c r="G22123"/>
      <c r="H22123"/>
      <c r="I22123"/>
      <c r="J22123"/>
      <c r="K22123" s="2"/>
      <c r="L22123" s="60"/>
    </row>
    <row r="22124" spans="1:12">
      <c r="A22124"/>
      <c r="B22124"/>
      <c r="C22124"/>
      <c r="D22124"/>
      <c r="E22124"/>
      <c r="F22124"/>
      <c r="G22124"/>
      <c r="H22124"/>
      <c r="I22124"/>
      <c r="J22124"/>
      <c r="K22124" s="2"/>
      <c r="L22124" s="60"/>
    </row>
    <row r="22125" spans="1:12">
      <c r="A22125"/>
      <c r="B22125"/>
      <c r="C22125"/>
      <c r="D22125"/>
      <c r="E22125"/>
      <c r="F22125"/>
      <c r="G22125"/>
      <c r="H22125"/>
      <c r="I22125"/>
      <c r="J22125"/>
      <c r="K22125" s="2"/>
      <c r="L22125" s="60"/>
    </row>
    <row r="22126" spans="1:12">
      <c r="A22126"/>
      <c r="B22126"/>
      <c r="C22126"/>
      <c r="D22126"/>
      <c r="E22126"/>
      <c r="F22126"/>
      <c r="G22126"/>
      <c r="H22126"/>
      <c r="I22126"/>
      <c r="J22126"/>
      <c r="K22126" s="2"/>
      <c r="L22126" s="60"/>
    </row>
    <row r="22127" spans="1:12">
      <c r="A22127"/>
      <c r="B22127"/>
      <c r="C22127"/>
      <c r="D22127"/>
      <c r="E22127"/>
      <c r="F22127"/>
      <c r="G22127"/>
      <c r="H22127"/>
      <c r="I22127"/>
      <c r="J22127"/>
      <c r="K22127" s="2"/>
      <c r="L22127" s="60"/>
    </row>
    <row r="22128" spans="1:12">
      <c r="A22128"/>
      <c r="B22128"/>
      <c r="C22128"/>
      <c r="D22128"/>
      <c r="E22128"/>
      <c r="F22128"/>
      <c r="G22128"/>
      <c r="H22128"/>
      <c r="I22128"/>
      <c r="J22128"/>
      <c r="K22128" s="2"/>
      <c r="L22128" s="60"/>
    </row>
    <row r="22129" spans="1:12">
      <c r="A22129"/>
      <c r="B22129"/>
      <c r="C22129"/>
      <c r="D22129"/>
      <c r="E22129"/>
      <c r="F22129"/>
      <c r="G22129"/>
      <c r="H22129"/>
      <c r="I22129"/>
      <c r="J22129"/>
      <c r="K22129" s="2"/>
      <c r="L22129" s="60"/>
    </row>
    <row r="22130" spans="1:12">
      <c r="A22130"/>
      <c r="B22130"/>
      <c r="C22130"/>
      <c r="D22130"/>
      <c r="E22130"/>
      <c r="F22130"/>
      <c r="G22130"/>
      <c r="H22130"/>
      <c r="I22130"/>
      <c r="J22130"/>
      <c r="K22130" s="2"/>
      <c r="L22130" s="60"/>
    </row>
    <row r="22131" spans="1:12">
      <c r="A22131"/>
      <c r="B22131"/>
      <c r="C22131"/>
      <c r="D22131"/>
      <c r="E22131"/>
      <c r="F22131"/>
      <c r="G22131"/>
      <c r="H22131"/>
      <c r="I22131"/>
      <c r="J22131"/>
      <c r="K22131" s="2"/>
      <c r="L22131" s="60"/>
    </row>
    <row r="22132" spans="1:12">
      <c r="A22132"/>
      <c r="B22132"/>
      <c r="C22132"/>
      <c r="D22132"/>
      <c r="E22132"/>
      <c r="F22132"/>
      <c r="G22132"/>
      <c r="H22132"/>
      <c r="I22132"/>
      <c r="J22132"/>
      <c r="K22132" s="2"/>
      <c r="L22132" s="60"/>
    </row>
    <row r="22133" spans="1:12">
      <c r="A22133"/>
      <c r="B22133"/>
      <c r="C22133"/>
      <c r="D22133"/>
      <c r="E22133"/>
      <c r="F22133"/>
      <c r="G22133"/>
      <c r="H22133"/>
      <c r="I22133"/>
      <c r="J22133"/>
      <c r="K22133" s="2"/>
      <c r="L22133" s="60"/>
    </row>
    <row r="22134" spans="1:12">
      <c r="A22134"/>
      <c r="B22134"/>
      <c r="C22134"/>
      <c r="D22134"/>
      <c r="E22134"/>
      <c r="F22134"/>
      <c r="G22134"/>
      <c r="H22134"/>
      <c r="I22134"/>
      <c r="J22134"/>
      <c r="K22134" s="2"/>
      <c r="L22134" s="60"/>
    </row>
    <row r="22135" spans="1:12">
      <c r="A22135"/>
      <c r="B22135"/>
      <c r="C22135"/>
      <c r="D22135"/>
      <c r="E22135"/>
      <c r="F22135"/>
      <c r="G22135"/>
      <c r="H22135"/>
      <c r="I22135"/>
      <c r="J22135"/>
      <c r="K22135" s="2"/>
      <c r="L22135" s="60"/>
    </row>
    <row r="22136" spans="1:12">
      <c r="A22136"/>
      <c r="B22136"/>
      <c r="C22136"/>
      <c r="D22136"/>
      <c r="E22136"/>
      <c r="F22136"/>
      <c r="G22136"/>
      <c r="H22136"/>
      <c r="I22136"/>
      <c r="J22136"/>
      <c r="K22136" s="2"/>
      <c r="L22136" s="60"/>
    </row>
    <row r="22137" spans="1:12">
      <c r="A22137"/>
      <c r="B22137"/>
      <c r="C22137"/>
      <c r="D22137"/>
      <c r="E22137"/>
      <c r="F22137"/>
      <c r="G22137"/>
      <c r="H22137"/>
      <c r="I22137"/>
      <c r="J22137"/>
      <c r="K22137" s="2"/>
      <c r="L22137" s="60"/>
    </row>
    <row r="22138" spans="1:12">
      <c r="A22138"/>
      <c r="B22138"/>
      <c r="C22138"/>
      <c r="D22138"/>
      <c r="E22138"/>
      <c r="F22138"/>
      <c r="G22138"/>
      <c r="H22138"/>
      <c r="I22138"/>
      <c r="J22138"/>
      <c r="K22138" s="2"/>
      <c r="L22138" s="60"/>
    </row>
    <row r="22139" spans="1:12">
      <c r="A22139"/>
      <c r="B22139"/>
      <c r="C22139"/>
      <c r="D22139"/>
      <c r="E22139"/>
      <c r="F22139"/>
      <c r="G22139"/>
      <c r="H22139"/>
      <c r="I22139"/>
      <c r="J22139"/>
      <c r="K22139" s="2"/>
      <c r="L22139" s="60"/>
    </row>
    <row r="22140" spans="1:12">
      <c r="A22140"/>
      <c r="B22140"/>
      <c r="C22140"/>
      <c r="D22140"/>
      <c r="E22140"/>
      <c r="F22140"/>
      <c r="G22140"/>
      <c r="H22140"/>
      <c r="I22140"/>
      <c r="J22140"/>
      <c r="K22140" s="2"/>
      <c r="L22140" s="60"/>
    </row>
    <row r="22141" spans="1:12">
      <c r="A22141"/>
      <c r="B22141"/>
      <c r="C22141"/>
      <c r="D22141"/>
      <c r="E22141"/>
      <c r="F22141"/>
      <c r="G22141"/>
      <c r="H22141"/>
      <c r="I22141"/>
      <c r="J22141"/>
      <c r="K22141" s="2"/>
      <c r="L22141" s="60"/>
    </row>
    <row r="22142" spans="1:12">
      <c r="A22142"/>
      <c r="B22142"/>
      <c r="C22142"/>
      <c r="D22142"/>
      <c r="E22142"/>
      <c r="F22142"/>
      <c r="G22142"/>
      <c r="H22142"/>
      <c r="I22142"/>
      <c r="J22142"/>
      <c r="K22142" s="2"/>
      <c r="L22142" s="60"/>
    </row>
    <row r="22143" spans="1:12">
      <c r="A22143"/>
      <c r="B22143"/>
      <c r="C22143"/>
      <c r="D22143"/>
      <c r="E22143"/>
      <c r="F22143"/>
      <c r="G22143"/>
      <c r="H22143"/>
      <c r="I22143"/>
      <c r="J22143"/>
      <c r="K22143" s="2"/>
      <c r="L22143" s="60"/>
    </row>
    <row r="22144" spans="1:12">
      <c r="A22144"/>
      <c r="B22144"/>
      <c r="C22144"/>
      <c r="D22144"/>
      <c r="E22144"/>
      <c r="F22144"/>
      <c r="G22144"/>
      <c r="H22144"/>
      <c r="I22144"/>
      <c r="J22144"/>
      <c r="K22144" s="2"/>
      <c r="L22144" s="60"/>
    </row>
    <row r="22145" spans="1:12">
      <c r="A22145"/>
      <c r="B22145"/>
      <c r="C22145"/>
      <c r="D22145"/>
      <c r="E22145"/>
      <c r="F22145"/>
      <c r="G22145"/>
      <c r="H22145"/>
      <c r="I22145"/>
      <c r="J22145"/>
      <c r="K22145" s="2"/>
      <c r="L22145" s="60"/>
    </row>
    <row r="22146" spans="1:12">
      <c r="A22146"/>
      <c r="B22146"/>
      <c r="C22146"/>
      <c r="D22146"/>
      <c r="E22146"/>
      <c r="F22146"/>
      <c r="G22146"/>
      <c r="H22146"/>
      <c r="I22146"/>
      <c r="J22146"/>
      <c r="K22146" s="2"/>
      <c r="L22146" s="60"/>
    </row>
    <row r="22147" spans="1:12">
      <c r="A22147"/>
      <c r="B22147"/>
      <c r="C22147"/>
      <c r="D22147"/>
      <c r="E22147"/>
      <c r="F22147"/>
      <c r="G22147"/>
      <c r="H22147"/>
      <c r="I22147"/>
      <c r="J22147"/>
      <c r="K22147" s="2"/>
      <c r="L22147" s="60"/>
    </row>
    <row r="22148" spans="1:12">
      <c r="A22148"/>
      <c r="B22148"/>
      <c r="C22148"/>
      <c r="D22148"/>
      <c r="E22148"/>
      <c r="F22148"/>
      <c r="G22148"/>
      <c r="H22148"/>
      <c r="I22148"/>
      <c r="J22148"/>
      <c r="K22148" s="2"/>
      <c r="L22148" s="60"/>
    </row>
    <row r="22149" spans="1:12">
      <c r="A22149"/>
      <c r="B22149"/>
      <c r="C22149"/>
      <c r="D22149"/>
      <c r="E22149"/>
      <c r="F22149"/>
      <c r="G22149"/>
      <c r="H22149"/>
      <c r="I22149"/>
      <c r="J22149"/>
      <c r="K22149" s="2"/>
      <c r="L22149" s="60"/>
    </row>
    <row r="22150" spans="1:12">
      <c r="A22150"/>
      <c r="B22150"/>
      <c r="C22150"/>
      <c r="D22150"/>
      <c r="E22150"/>
      <c r="F22150"/>
      <c r="G22150"/>
      <c r="H22150"/>
      <c r="I22150"/>
      <c r="J22150"/>
      <c r="K22150" s="2"/>
      <c r="L22150" s="60"/>
    </row>
    <row r="22151" spans="1:12">
      <c r="A22151"/>
      <c r="B22151"/>
      <c r="C22151"/>
      <c r="D22151"/>
      <c r="E22151"/>
      <c r="F22151"/>
      <c r="G22151"/>
      <c r="H22151"/>
      <c r="I22151"/>
      <c r="J22151"/>
      <c r="K22151" s="2"/>
      <c r="L22151" s="60"/>
    </row>
    <row r="22152" spans="1:12">
      <c r="A22152"/>
      <c r="B22152"/>
      <c r="C22152"/>
      <c r="D22152"/>
      <c r="E22152"/>
      <c r="F22152"/>
      <c r="G22152"/>
      <c r="H22152"/>
      <c r="I22152"/>
      <c r="J22152"/>
      <c r="K22152" s="2"/>
      <c r="L22152" s="60"/>
    </row>
    <row r="22153" spans="1:12">
      <c r="A22153"/>
      <c r="B22153"/>
      <c r="C22153"/>
      <c r="D22153"/>
      <c r="E22153"/>
      <c r="F22153"/>
      <c r="G22153"/>
      <c r="H22153"/>
      <c r="I22153"/>
      <c r="J22153"/>
      <c r="K22153" s="2"/>
      <c r="L22153" s="60"/>
    </row>
    <row r="22154" spans="1:12">
      <c r="A22154"/>
      <c r="B22154"/>
      <c r="C22154"/>
      <c r="D22154"/>
      <c r="E22154"/>
      <c r="F22154"/>
      <c r="G22154"/>
      <c r="H22154"/>
      <c r="I22154"/>
      <c r="J22154"/>
      <c r="K22154" s="2"/>
      <c r="L22154" s="60"/>
    </row>
    <row r="22155" spans="1:12">
      <c r="A22155"/>
      <c r="B22155"/>
      <c r="C22155"/>
      <c r="D22155"/>
      <c r="E22155"/>
      <c r="F22155"/>
      <c r="G22155"/>
      <c r="H22155"/>
      <c r="I22155"/>
      <c r="J22155"/>
      <c r="K22155" s="2"/>
      <c r="L22155" s="60"/>
    </row>
    <row r="22156" spans="1:12">
      <c r="A22156"/>
      <c r="B22156"/>
      <c r="C22156"/>
      <c r="D22156"/>
      <c r="E22156"/>
      <c r="F22156"/>
      <c r="G22156"/>
      <c r="H22156"/>
      <c r="I22156"/>
      <c r="J22156"/>
      <c r="K22156" s="2"/>
      <c r="L22156" s="60"/>
    </row>
    <row r="22157" spans="1:12">
      <c r="A22157"/>
      <c r="B22157"/>
      <c r="C22157"/>
      <c r="D22157"/>
      <c r="E22157"/>
      <c r="F22157"/>
      <c r="G22157"/>
      <c r="H22157"/>
      <c r="I22157"/>
      <c r="J22157"/>
      <c r="K22157" s="2"/>
      <c r="L22157" s="60"/>
    </row>
    <row r="22158" spans="1:12">
      <c r="A22158"/>
      <c r="B22158"/>
      <c r="C22158"/>
      <c r="D22158"/>
      <c r="E22158"/>
      <c r="F22158"/>
      <c r="G22158"/>
      <c r="H22158"/>
      <c r="I22158"/>
      <c r="J22158"/>
      <c r="K22158" s="2"/>
      <c r="L22158" s="60"/>
    </row>
    <row r="22159" spans="1:12">
      <c r="A22159"/>
      <c r="B22159"/>
      <c r="C22159"/>
      <c r="D22159"/>
      <c r="E22159"/>
      <c r="F22159"/>
      <c r="G22159"/>
      <c r="H22159"/>
      <c r="I22159"/>
      <c r="J22159"/>
      <c r="K22159" s="2"/>
      <c r="L22159" s="60"/>
    </row>
    <row r="22160" spans="1:12">
      <c r="A22160"/>
      <c r="B22160"/>
      <c r="C22160"/>
      <c r="D22160"/>
      <c r="E22160"/>
      <c r="F22160"/>
      <c r="G22160"/>
      <c r="H22160"/>
      <c r="I22160"/>
      <c r="J22160"/>
      <c r="K22160" s="2"/>
      <c r="L22160" s="60"/>
    </row>
    <row r="22161" spans="1:12">
      <c r="A22161"/>
      <c r="B22161"/>
      <c r="C22161"/>
      <c r="D22161"/>
      <c r="E22161"/>
      <c r="F22161"/>
      <c r="G22161"/>
      <c r="H22161"/>
      <c r="I22161"/>
      <c r="J22161"/>
      <c r="K22161" s="2"/>
      <c r="L22161" s="60"/>
    </row>
    <row r="22162" spans="1:12">
      <c r="A22162"/>
      <c r="B22162"/>
      <c r="C22162"/>
      <c r="D22162"/>
      <c r="E22162"/>
      <c r="F22162"/>
      <c r="G22162"/>
      <c r="H22162"/>
      <c r="I22162"/>
      <c r="J22162"/>
      <c r="K22162" s="2"/>
      <c r="L22162" s="60"/>
    </row>
    <row r="22163" spans="1:12">
      <c r="A22163"/>
      <c r="B22163"/>
      <c r="C22163"/>
      <c r="D22163"/>
      <c r="E22163"/>
      <c r="F22163"/>
      <c r="G22163"/>
      <c r="H22163"/>
      <c r="I22163"/>
      <c r="J22163"/>
      <c r="K22163" s="2"/>
      <c r="L22163" s="60"/>
    </row>
    <row r="22164" spans="1:12">
      <c r="A22164"/>
      <c r="B22164"/>
      <c r="C22164"/>
      <c r="D22164"/>
      <c r="E22164"/>
      <c r="F22164"/>
      <c r="G22164"/>
      <c r="H22164"/>
      <c r="I22164"/>
      <c r="J22164"/>
      <c r="K22164" s="2"/>
      <c r="L22164" s="60"/>
    </row>
    <row r="22165" spans="1:12">
      <c r="A22165"/>
      <c r="B22165"/>
      <c r="C22165"/>
      <c r="D22165"/>
      <c r="E22165"/>
      <c r="F22165"/>
      <c r="G22165"/>
      <c r="H22165"/>
      <c r="I22165"/>
      <c r="J22165"/>
      <c r="K22165" s="2"/>
      <c r="L22165" s="60"/>
    </row>
    <row r="22166" spans="1:12">
      <c r="A22166"/>
      <c r="B22166"/>
      <c r="C22166"/>
      <c r="D22166"/>
      <c r="E22166"/>
      <c r="F22166"/>
      <c r="G22166"/>
      <c r="H22166"/>
      <c r="I22166"/>
      <c r="J22166"/>
      <c r="K22166" s="2"/>
      <c r="L22166" s="60"/>
    </row>
    <row r="22167" spans="1:12">
      <c r="A22167"/>
      <c r="B22167"/>
      <c r="C22167"/>
      <c r="D22167"/>
      <c r="E22167"/>
      <c r="F22167"/>
      <c r="G22167"/>
      <c r="H22167"/>
      <c r="I22167"/>
      <c r="J22167"/>
      <c r="K22167" s="2"/>
      <c r="L22167" s="60"/>
    </row>
    <row r="22168" spans="1:12">
      <c r="A22168"/>
      <c r="B22168"/>
      <c r="C22168"/>
      <c r="D22168"/>
      <c r="E22168"/>
      <c r="F22168"/>
      <c r="G22168"/>
      <c r="H22168"/>
      <c r="I22168"/>
      <c r="J22168"/>
      <c r="K22168" s="2"/>
      <c r="L22168" s="60"/>
    </row>
    <row r="22169" spans="1:12">
      <c r="A22169"/>
      <c r="B22169"/>
      <c r="C22169"/>
      <c r="D22169"/>
      <c r="E22169"/>
      <c r="F22169"/>
      <c r="G22169"/>
      <c r="H22169"/>
      <c r="I22169"/>
      <c r="J22169"/>
      <c r="K22169" s="2"/>
      <c r="L22169" s="60"/>
    </row>
    <row r="22170" spans="1:12">
      <c r="A22170"/>
      <c r="B22170"/>
      <c r="C22170"/>
      <c r="D22170"/>
      <c r="E22170"/>
      <c r="F22170"/>
      <c r="G22170"/>
      <c r="H22170"/>
      <c r="I22170"/>
      <c r="J22170"/>
      <c r="K22170" s="2"/>
      <c r="L22170" s="60"/>
    </row>
    <row r="22171" spans="1:12">
      <c r="A22171"/>
      <c r="B22171"/>
      <c r="C22171"/>
      <c r="D22171"/>
      <c r="E22171"/>
      <c r="F22171"/>
      <c r="G22171"/>
      <c r="H22171"/>
      <c r="I22171"/>
      <c r="J22171"/>
      <c r="K22171" s="2"/>
      <c r="L22171" s="60"/>
    </row>
    <row r="22172" spans="1:12">
      <c r="A22172"/>
      <c r="B22172"/>
      <c r="C22172"/>
      <c r="D22172"/>
      <c r="E22172"/>
      <c r="F22172"/>
      <c r="G22172"/>
      <c r="H22172"/>
      <c r="I22172"/>
      <c r="J22172"/>
      <c r="K22172" s="2"/>
      <c r="L22172" s="60"/>
    </row>
    <row r="22173" spans="1:12">
      <c r="A22173"/>
      <c r="B22173"/>
      <c r="C22173"/>
      <c r="D22173"/>
      <c r="E22173"/>
      <c r="F22173"/>
      <c r="G22173"/>
      <c r="H22173"/>
      <c r="I22173"/>
      <c r="J22173"/>
      <c r="K22173" s="2"/>
      <c r="L22173" s="60"/>
    </row>
    <row r="22174" spans="1:12">
      <c r="A22174"/>
      <c r="B22174"/>
      <c r="C22174"/>
      <c r="D22174"/>
      <c r="E22174"/>
      <c r="F22174"/>
      <c r="G22174"/>
      <c r="H22174"/>
      <c r="I22174"/>
      <c r="J22174"/>
      <c r="K22174" s="2"/>
      <c r="L22174" s="60"/>
    </row>
    <row r="22175" spans="1:12">
      <c r="A22175"/>
      <c r="B22175"/>
      <c r="C22175"/>
      <c r="D22175"/>
      <c r="E22175"/>
      <c r="F22175"/>
      <c r="G22175"/>
      <c r="H22175"/>
      <c r="I22175"/>
      <c r="J22175"/>
      <c r="K22175" s="2"/>
      <c r="L22175" s="60"/>
    </row>
    <row r="22176" spans="1:12">
      <c r="A22176"/>
      <c r="B22176"/>
      <c r="C22176"/>
      <c r="D22176"/>
      <c r="E22176"/>
      <c r="F22176"/>
      <c r="G22176"/>
      <c r="H22176"/>
      <c r="I22176"/>
      <c r="J22176"/>
      <c r="K22176" s="2"/>
      <c r="L22176" s="60"/>
    </row>
    <row r="22177" spans="1:12">
      <c r="A22177"/>
      <c r="B22177"/>
      <c r="C22177"/>
      <c r="D22177"/>
      <c r="E22177"/>
      <c r="F22177"/>
      <c r="G22177"/>
      <c r="H22177"/>
      <c r="I22177"/>
      <c r="J22177"/>
      <c r="K22177" s="2"/>
      <c r="L22177" s="60"/>
    </row>
    <row r="22178" spans="1:12">
      <c r="A22178"/>
      <c r="B22178"/>
      <c r="C22178"/>
      <c r="D22178"/>
      <c r="E22178"/>
      <c r="F22178"/>
      <c r="G22178"/>
      <c r="H22178"/>
      <c r="I22178"/>
      <c r="J22178"/>
      <c r="K22178" s="2"/>
      <c r="L22178" s="60"/>
    </row>
    <row r="22179" spans="1:12">
      <c r="A22179"/>
      <c r="B22179"/>
      <c r="C22179"/>
      <c r="D22179"/>
      <c r="E22179"/>
      <c r="F22179"/>
      <c r="G22179"/>
      <c r="H22179"/>
      <c r="I22179"/>
      <c r="J22179"/>
      <c r="K22179" s="2"/>
      <c r="L22179" s="60"/>
    </row>
    <row r="22180" spans="1:12">
      <c r="A22180"/>
      <c r="B22180"/>
      <c r="C22180"/>
      <c r="D22180"/>
      <c r="E22180"/>
      <c r="F22180"/>
      <c r="G22180"/>
      <c r="H22180"/>
      <c r="I22180"/>
      <c r="J22180"/>
      <c r="K22180" s="2"/>
      <c r="L22180" s="60"/>
    </row>
    <row r="22181" spans="1:12">
      <c r="A22181"/>
      <c r="B22181"/>
      <c r="C22181"/>
      <c r="D22181"/>
      <c r="E22181"/>
      <c r="F22181"/>
      <c r="G22181"/>
      <c r="H22181"/>
      <c r="I22181"/>
      <c r="J22181"/>
      <c r="K22181" s="2"/>
      <c r="L22181" s="60"/>
    </row>
    <row r="22182" spans="1:12">
      <c r="A22182"/>
      <c r="B22182"/>
      <c r="C22182"/>
      <c r="D22182"/>
      <c r="E22182"/>
      <c r="F22182"/>
      <c r="G22182"/>
      <c r="H22182"/>
      <c r="I22182"/>
      <c r="J22182"/>
      <c r="K22182" s="2"/>
      <c r="L22182" s="60"/>
    </row>
    <row r="22183" spans="1:12">
      <c r="A22183"/>
      <c r="B22183"/>
      <c r="C22183"/>
      <c r="D22183"/>
      <c r="E22183"/>
      <c r="F22183"/>
      <c r="G22183"/>
      <c r="H22183"/>
      <c r="I22183"/>
      <c r="J22183"/>
      <c r="K22183" s="2"/>
      <c r="L22183" s="60"/>
    </row>
    <row r="22184" spans="1:12">
      <c r="A22184"/>
      <c r="B22184"/>
      <c r="C22184"/>
      <c r="D22184"/>
      <c r="E22184"/>
      <c r="F22184"/>
      <c r="G22184"/>
      <c r="H22184"/>
      <c r="I22184"/>
      <c r="J22184"/>
      <c r="K22184" s="2"/>
      <c r="L22184" s="60"/>
    </row>
    <row r="22185" spans="1:12">
      <c r="A22185"/>
      <c r="B22185"/>
      <c r="C22185"/>
      <c r="D22185"/>
      <c r="E22185"/>
      <c r="F22185"/>
      <c r="G22185"/>
      <c r="H22185"/>
      <c r="I22185"/>
      <c r="J22185"/>
      <c r="K22185" s="2"/>
      <c r="L22185" s="60"/>
    </row>
    <row r="22186" spans="1:12">
      <c r="A22186"/>
      <c r="B22186"/>
      <c r="C22186"/>
      <c r="D22186"/>
      <c r="E22186"/>
      <c r="F22186"/>
      <c r="G22186"/>
      <c r="H22186"/>
      <c r="I22186"/>
      <c r="J22186"/>
      <c r="K22186" s="2"/>
      <c r="L22186" s="60"/>
    </row>
    <row r="22187" spans="1:12">
      <c r="A22187"/>
      <c r="B22187"/>
      <c r="C22187"/>
      <c r="D22187"/>
      <c r="E22187"/>
      <c r="F22187"/>
      <c r="G22187"/>
      <c r="H22187"/>
      <c r="I22187"/>
      <c r="J22187"/>
      <c r="K22187" s="2"/>
      <c r="L22187" s="60"/>
    </row>
    <row r="22188" spans="1:12">
      <c r="A22188"/>
      <c r="B22188"/>
      <c r="C22188"/>
      <c r="D22188"/>
      <c r="E22188"/>
      <c r="F22188"/>
      <c r="G22188"/>
      <c r="H22188"/>
      <c r="I22188"/>
      <c r="J22188"/>
      <c r="K22188" s="2"/>
      <c r="L22188" s="60"/>
    </row>
    <row r="22189" spans="1:12">
      <c r="A22189"/>
      <c r="B22189"/>
      <c r="C22189"/>
      <c r="D22189"/>
      <c r="E22189"/>
      <c r="F22189"/>
      <c r="G22189"/>
      <c r="H22189"/>
      <c r="I22189"/>
      <c r="J22189"/>
      <c r="K22189" s="2"/>
      <c r="L22189" s="60"/>
    </row>
    <row r="22190" spans="1:12">
      <c r="A22190"/>
      <c r="B22190"/>
      <c r="C22190"/>
      <c r="D22190"/>
      <c r="E22190"/>
      <c r="F22190"/>
      <c r="G22190"/>
      <c r="H22190"/>
      <c r="I22190"/>
      <c r="J22190"/>
      <c r="K22190" s="2"/>
      <c r="L22190" s="60"/>
    </row>
    <row r="22191" spans="1:12">
      <c r="A22191"/>
      <c r="B22191"/>
      <c r="C22191"/>
      <c r="D22191"/>
      <c r="E22191"/>
      <c r="F22191"/>
      <c r="G22191"/>
      <c r="H22191"/>
      <c r="I22191"/>
      <c r="J22191"/>
      <c r="K22191" s="2"/>
      <c r="L22191" s="60"/>
    </row>
    <row r="22192" spans="1:12">
      <c r="A22192"/>
      <c r="B22192"/>
      <c r="C22192"/>
      <c r="D22192"/>
      <c r="E22192"/>
      <c r="F22192"/>
      <c r="G22192"/>
      <c r="H22192"/>
      <c r="I22192"/>
      <c r="J22192"/>
      <c r="K22192" s="2"/>
      <c r="L22192" s="60"/>
    </row>
    <row r="22193" spans="1:12">
      <c r="A22193"/>
      <c r="B22193"/>
      <c r="C22193"/>
      <c r="D22193"/>
      <c r="E22193"/>
      <c r="F22193"/>
      <c r="G22193"/>
      <c r="H22193"/>
      <c r="I22193"/>
      <c r="J22193"/>
      <c r="K22193" s="2"/>
      <c r="L22193" s="60"/>
    </row>
    <row r="22194" spans="1:12">
      <c r="A22194"/>
      <c r="B22194"/>
      <c r="C22194"/>
      <c r="D22194"/>
      <c r="E22194"/>
      <c r="F22194"/>
      <c r="G22194"/>
      <c r="H22194"/>
      <c r="I22194"/>
      <c r="J22194"/>
      <c r="K22194" s="2"/>
      <c r="L22194" s="60"/>
    </row>
    <row r="22195" spans="1:12">
      <c r="A22195"/>
      <c r="B22195"/>
      <c r="C22195"/>
      <c r="D22195"/>
      <c r="E22195"/>
      <c r="F22195"/>
      <c r="G22195"/>
      <c r="H22195"/>
      <c r="I22195"/>
      <c r="J22195"/>
      <c r="K22195" s="2"/>
      <c r="L22195" s="60"/>
    </row>
    <row r="22196" spans="1:12">
      <c r="A22196"/>
      <c r="B22196"/>
      <c r="C22196"/>
      <c r="D22196"/>
      <c r="E22196"/>
      <c r="F22196"/>
      <c r="G22196"/>
      <c r="H22196"/>
      <c r="I22196"/>
      <c r="J22196"/>
      <c r="K22196" s="2"/>
      <c r="L22196" s="60"/>
    </row>
    <row r="22197" spans="1:12">
      <c r="A22197"/>
      <c r="B22197"/>
      <c r="C22197"/>
      <c r="D22197"/>
      <c r="E22197"/>
      <c r="F22197"/>
      <c r="G22197"/>
      <c r="H22197"/>
      <c r="I22197"/>
      <c r="J22197"/>
      <c r="K22197" s="2"/>
      <c r="L22197" s="60"/>
    </row>
    <row r="22198" spans="1:12">
      <c r="A22198"/>
      <c r="B22198"/>
      <c r="C22198"/>
      <c r="D22198"/>
      <c r="E22198"/>
      <c r="F22198"/>
      <c r="G22198"/>
      <c r="H22198"/>
      <c r="I22198"/>
      <c r="J22198"/>
      <c r="K22198" s="2"/>
      <c r="L22198" s="60"/>
    </row>
    <row r="22199" spans="1:12">
      <c r="A22199"/>
      <c r="B22199"/>
      <c r="C22199"/>
      <c r="D22199"/>
      <c r="E22199"/>
      <c r="F22199"/>
      <c r="G22199"/>
      <c r="H22199"/>
      <c r="I22199"/>
      <c r="J22199"/>
      <c r="K22199" s="2"/>
      <c r="L22199" s="60"/>
    </row>
    <row r="22200" spans="1:12">
      <c r="A22200"/>
      <c r="B22200"/>
      <c r="C22200"/>
      <c r="D22200"/>
      <c r="E22200"/>
      <c r="F22200"/>
      <c r="G22200"/>
      <c r="H22200"/>
      <c r="I22200"/>
      <c r="J22200"/>
      <c r="K22200" s="2"/>
      <c r="L22200" s="60"/>
    </row>
    <row r="22201" spans="1:12">
      <c r="A22201"/>
      <c r="B22201"/>
      <c r="C22201"/>
      <c r="D22201"/>
      <c r="E22201"/>
      <c r="F22201"/>
      <c r="G22201"/>
      <c r="H22201"/>
      <c r="I22201"/>
      <c r="J22201"/>
      <c r="K22201" s="2"/>
      <c r="L22201" s="60"/>
    </row>
    <row r="22202" spans="1:12">
      <c r="A22202"/>
      <c r="B22202"/>
      <c r="C22202"/>
      <c r="D22202"/>
      <c r="E22202"/>
      <c r="F22202"/>
      <c r="G22202"/>
      <c r="H22202"/>
      <c r="I22202"/>
      <c r="J22202"/>
      <c r="K22202" s="2"/>
      <c r="L22202" s="60"/>
    </row>
    <row r="22203" spans="1:12">
      <c r="A22203"/>
      <c r="B22203"/>
      <c r="C22203"/>
      <c r="D22203"/>
      <c r="E22203"/>
      <c r="F22203"/>
      <c r="G22203"/>
      <c r="H22203"/>
      <c r="I22203"/>
      <c r="J22203"/>
      <c r="K22203" s="2"/>
      <c r="L22203" s="60"/>
    </row>
    <row r="22204" spans="1:12">
      <c r="A22204"/>
      <c r="B22204"/>
      <c r="C22204"/>
      <c r="D22204"/>
      <c r="E22204"/>
      <c r="F22204"/>
      <c r="G22204"/>
      <c r="H22204"/>
      <c r="I22204"/>
      <c r="J22204"/>
      <c r="K22204" s="2"/>
      <c r="L22204" s="60"/>
    </row>
    <row r="22205" spans="1:12">
      <c r="A22205"/>
      <c r="B22205"/>
      <c r="C22205"/>
      <c r="D22205"/>
      <c r="E22205"/>
      <c r="F22205"/>
      <c r="G22205"/>
      <c r="H22205"/>
      <c r="I22205"/>
      <c r="J22205"/>
      <c r="K22205" s="2"/>
      <c r="L22205" s="60"/>
    </row>
    <row r="22206" spans="1:12">
      <c r="A22206"/>
      <c r="B22206"/>
      <c r="C22206"/>
      <c r="D22206"/>
      <c r="E22206"/>
      <c r="F22206"/>
      <c r="G22206"/>
      <c r="H22206"/>
      <c r="I22206"/>
      <c r="J22206"/>
      <c r="K22206" s="2"/>
      <c r="L22206" s="60"/>
    </row>
    <row r="22207" spans="1:12">
      <c r="A22207"/>
      <c r="B22207"/>
      <c r="C22207"/>
      <c r="D22207"/>
      <c r="E22207"/>
      <c r="F22207"/>
      <c r="G22207"/>
      <c r="H22207"/>
      <c r="I22207"/>
      <c r="J22207"/>
      <c r="K22207" s="2"/>
      <c r="L22207" s="60"/>
    </row>
    <row r="22208" spans="1:12">
      <c r="A22208"/>
      <c r="B22208"/>
      <c r="C22208"/>
      <c r="D22208"/>
      <c r="E22208"/>
      <c r="F22208"/>
      <c r="G22208"/>
      <c r="H22208"/>
      <c r="I22208"/>
      <c r="J22208"/>
      <c r="K22208" s="2"/>
      <c r="L22208" s="60"/>
    </row>
    <row r="22209" spans="1:12">
      <c r="A22209"/>
      <c r="B22209"/>
      <c r="C22209"/>
      <c r="D22209"/>
      <c r="E22209"/>
      <c r="F22209"/>
      <c r="G22209"/>
      <c r="H22209"/>
      <c r="I22209"/>
      <c r="J22209"/>
      <c r="K22209" s="2"/>
      <c r="L22209" s="60"/>
    </row>
    <row r="22210" spans="1:12">
      <c r="A22210"/>
      <c r="B22210"/>
      <c r="C22210"/>
      <c r="D22210"/>
      <c r="E22210"/>
      <c r="F22210"/>
      <c r="G22210"/>
      <c r="H22210"/>
      <c r="I22210"/>
      <c r="J22210"/>
      <c r="K22210" s="2"/>
      <c r="L22210" s="60"/>
    </row>
    <row r="22211" spans="1:12">
      <c r="A22211"/>
      <c r="B22211"/>
      <c r="C22211"/>
      <c r="D22211"/>
      <c r="E22211"/>
      <c r="F22211"/>
      <c r="G22211"/>
      <c r="H22211"/>
      <c r="I22211"/>
      <c r="J22211"/>
      <c r="K22211" s="2"/>
      <c r="L22211" s="60"/>
    </row>
    <row r="22212" spans="1:12">
      <c r="A22212"/>
      <c r="B22212"/>
      <c r="C22212"/>
      <c r="D22212"/>
      <c r="E22212"/>
      <c r="F22212"/>
      <c r="G22212"/>
      <c r="H22212"/>
      <c r="I22212"/>
      <c r="J22212"/>
      <c r="K22212" s="2"/>
      <c r="L22212" s="60"/>
    </row>
    <row r="22213" spans="1:12">
      <c r="A22213"/>
      <c r="B22213"/>
      <c r="C22213"/>
      <c r="D22213"/>
      <c r="E22213"/>
      <c r="F22213"/>
      <c r="G22213"/>
      <c r="H22213"/>
      <c r="I22213"/>
      <c r="J22213"/>
      <c r="K22213" s="2"/>
      <c r="L22213" s="60"/>
    </row>
    <row r="22214" spans="1:12">
      <c r="A22214"/>
      <c r="B22214"/>
      <c r="C22214"/>
      <c r="D22214"/>
      <c r="E22214"/>
      <c r="F22214"/>
      <c r="G22214"/>
      <c r="H22214"/>
      <c r="I22214"/>
      <c r="J22214"/>
      <c r="K22214" s="2"/>
      <c r="L22214" s="60"/>
    </row>
    <row r="22215" spans="1:12">
      <c r="A22215"/>
      <c r="B22215"/>
      <c r="C22215"/>
      <c r="D22215"/>
      <c r="E22215"/>
      <c r="F22215"/>
      <c r="G22215"/>
      <c r="H22215"/>
      <c r="I22215"/>
      <c r="J22215"/>
      <c r="K22215" s="2"/>
      <c r="L22215" s="60"/>
    </row>
    <row r="22216" spans="1:12">
      <c r="A22216"/>
      <c r="B22216"/>
      <c r="C22216"/>
      <c r="D22216"/>
      <c r="E22216"/>
      <c r="F22216"/>
      <c r="G22216"/>
      <c r="H22216"/>
      <c r="I22216"/>
      <c r="J22216"/>
      <c r="K22216" s="2"/>
      <c r="L22216" s="60"/>
    </row>
    <row r="22217" spans="1:12">
      <c r="A22217"/>
      <c r="B22217"/>
      <c r="C22217"/>
      <c r="D22217"/>
      <c r="E22217"/>
      <c r="F22217"/>
      <c r="G22217"/>
      <c r="H22217"/>
      <c r="I22217"/>
      <c r="J22217"/>
      <c r="K22217" s="2"/>
      <c r="L22217" s="60"/>
    </row>
    <row r="22218" spans="1:12">
      <c r="A22218"/>
      <c r="B22218"/>
      <c r="C22218"/>
      <c r="D22218"/>
      <c r="E22218"/>
      <c r="F22218"/>
      <c r="G22218"/>
      <c r="H22218"/>
      <c r="I22218"/>
      <c r="J22218"/>
      <c r="K22218" s="2"/>
      <c r="L22218" s="60"/>
    </row>
    <row r="22219" spans="1:12">
      <c r="A22219"/>
      <c r="B22219"/>
      <c r="C22219"/>
      <c r="D22219"/>
      <c r="E22219"/>
      <c r="F22219"/>
      <c r="G22219"/>
      <c r="H22219"/>
      <c r="I22219"/>
      <c r="J22219"/>
      <c r="K22219" s="2"/>
      <c r="L22219" s="60"/>
    </row>
    <row r="22220" spans="1:12">
      <c r="A22220"/>
      <c r="B22220"/>
      <c r="C22220"/>
      <c r="D22220"/>
      <c r="E22220"/>
      <c r="F22220"/>
      <c r="G22220"/>
      <c r="H22220"/>
      <c r="I22220"/>
      <c r="J22220"/>
      <c r="K22220" s="2"/>
      <c r="L22220" s="60"/>
    </row>
    <row r="22221" spans="1:12">
      <c r="A22221"/>
      <c r="B22221"/>
      <c r="C22221"/>
      <c r="D22221"/>
      <c r="E22221"/>
      <c r="F22221"/>
      <c r="G22221"/>
      <c r="H22221"/>
      <c r="I22221"/>
      <c r="J22221"/>
      <c r="K22221" s="2"/>
      <c r="L22221" s="60"/>
    </row>
    <row r="22222" spans="1:12">
      <c r="A22222"/>
      <c r="B22222"/>
      <c r="C22222"/>
      <c r="D22222"/>
      <c r="E22222"/>
      <c r="F22222"/>
      <c r="G22222"/>
      <c r="H22222"/>
      <c r="I22222"/>
      <c r="J22222"/>
      <c r="K22222" s="2"/>
      <c r="L22222" s="60"/>
    </row>
    <row r="22223" spans="1:12">
      <c r="A22223"/>
      <c r="B22223"/>
      <c r="C22223"/>
      <c r="D22223"/>
      <c r="E22223"/>
      <c r="F22223"/>
      <c r="G22223"/>
      <c r="H22223"/>
      <c r="I22223"/>
      <c r="J22223"/>
      <c r="K22223" s="2"/>
      <c r="L22223" s="60"/>
    </row>
    <row r="22224" spans="1:12">
      <c r="A22224"/>
      <c r="B22224"/>
      <c r="C22224"/>
      <c r="D22224"/>
      <c r="E22224"/>
      <c r="F22224"/>
      <c r="G22224"/>
      <c r="H22224"/>
      <c r="I22224"/>
      <c r="J22224"/>
      <c r="K22224" s="2"/>
      <c r="L22224" s="60"/>
    </row>
    <row r="22225" spans="1:12">
      <c r="A22225"/>
      <c r="B22225"/>
      <c r="C22225"/>
      <c r="D22225"/>
      <c r="E22225"/>
      <c r="F22225"/>
      <c r="G22225"/>
      <c r="H22225"/>
      <c r="I22225"/>
      <c r="J22225"/>
      <c r="K22225" s="2"/>
      <c r="L22225" s="60"/>
    </row>
    <row r="22226" spans="1:12">
      <c r="A22226"/>
      <c r="B22226"/>
      <c r="C22226"/>
      <c r="D22226"/>
      <c r="E22226"/>
      <c r="F22226"/>
      <c r="G22226"/>
      <c r="H22226"/>
      <c r="I22226"/>
      <c r="J22226"/>
      <c r="K22226" s="2"/>
      <c r="L22226" s="60"/>
    </row>
    <row r="22227" spans="1:12">
      <c r="A22227"/>
      <c r="B22227"/>
      <c r="C22227"/>
      <c r="D22227"/>
      <c r="E22227"/>
      <c r="F22227"/>
      <c r="G22227"/>
      <c r="H22227"/>
      <c r="I22227"/>
      <c r="J22227"/>
      <c r="K22227" s="2"/>
      <c r="L22227" s="60"/>
    </row>
    <row r="22228" spans="1:12">
      <c r="A22228"/>
      <c r="B22228"/>
      <c r="C22228"/>
      <c r="D22228"/>
      <c r="E22228"/>
      <c r="F22228"/>
      <c r="G22228"/>
      <c r="H22228"/>
      <c r="I22228"/>
      <c r="J22228"/>
      <c r="K22228" s="2"/>
      <c r="L22228" s="60"/>
    </row>
    <row r="22229" spans="1:12">
      <c r="A22229"/>
      <c r="B22229"/>
      <c r="C22229"/>
      <c r="D22229"/>
      <c r="E22229"/>
      <c r="F22229"/>
      <c r="G22229"/>
      <c r="H22229"/>
      <c r="I22229"/>
      <c r="J22229"/>
      <c r="K22229" s="2"/>
      <c r="L22229" s="60"/>
    </row>
    <row r="22230" spans="1:12">
      <c r="A22230"/>
      <c r="B22230"/>
      <c r="C22230"/>
      <c r="D22230"/>
      <c r="E22230"/>
      <c r="F22230"/>
      <c r="G22230"/>
      <c r="H22230"/>
      <c r="I22230"/>
      <c r="J22230"/>
      <c r="K22230" s="2"/>
      <c r="L22230" s="60"/>
    </row>
    <row r="22231" spans="1:12">
      <c r="A22231"/>
      <c r="B22231"/>
      <c r="C22231"/>
      <c r="D22231"/>
      <c r="E22231"/>
      <c r="F22231"/>
      <c r="G22231"/>
      <c r="H22231"/>
      <c r="I22231"/>
      <c r="J22231"/>
      <c r="K22231" s="2"/>
      <c r="L22231" s="60"/>
    </row>
    <row r="22232" spans="1:12">
      <c r="A22232"/>
      <c r="B22232"/>
      <c r="C22232"/>
      <c r="D22232"/>
      <c r="E22232"/>
      <c r="F22232"/>
      <c r="G22232"/>
      <c r="H22232"/>
      <c r="I22232"/>
      <c r="J22232"/>
      <c r="K22232" s="2"/>
      <c r="L22232" s="60"/>
    </row>
    <row r="22233" spans="1:12">
      <c r="A22233"/>
      <c r="B22233"/>
      <c r="C22233"/>
      <c r="D22233"/>
      <c r="E22233"/>
      <c r="F22233"/>
      <c r="G22233"/>
      <c r="H22233"/>
      <c r="I22233"/>
      <c r="J22233"/>
      <c r="K22233" s="2"/>
      <c r="L22233" s="60"/>
    </row>
    <row r="22234" spans="1:12">
      <c r="A22234"/>
      <c r="B22234"/>
      <c r="C22234"/>
      <c r="D22234"/>
      <c r="E22234"/>
      <c r="F22234"/>
      <c r="G22234"/>
      <c r="H22234"/>
      <c r="I22234"/>
      <c r="J22234"/>
      <c r="K22234" s="2"/>
      <c r="L22234" s="60"/>
    </row>
    <row r="22235" spans="1:12">
      <c r="A22235"/>
      <c r="B22235"/>
      <c r="C22235"/>
      <c r="D22235"/>
      <c r="E22235"/>
      <c r="F22235"/>
      <c r="G22235"/>
      <c r="H22235"/>
      <c r="I22235"/>
      <c r="J22235"/>
      <c r="K22235" s="2"/>
      <c r="L22235" s="60"/>
    </row>
    <row r="22236" spans="1:12">
      <c r="A22236"/>
      <c r="B22236"/>
      <c r="C22236"/>
      <c r="D22236"/>
      <c r="E22236"/>
      <c r="F22236"/>
      <c r="G22236"/>
      <c r="H22236"/>
      <c r="I22236"/>
      <c r="J22236"/>
      <c r="K22236" s="2"/>
      <c r="L22236" s="60"/>
    </row>
    <row r="22237" spans="1:12">
      <c r="A22237"/>
      <c r="B22237"/>
      <c r="C22237"/>
      <c r="D22237"/>
      <c r="E22237"/>
      <c r="F22237"/>
      <c r="G22237"/>
      <c r="H22237"/>
      <c r="I22237"/>
      <c r="J22237"/>
      <c r="K22237" s="2"/>
      <c r="L22237" s="60"/>
    </row>
    <row r="22238" spans="1:12">
      <c r="A22238"/>
      <c r="B22238"/>
      <c r="C22238"/>
      <c r="D22238"/>
      <c r="E22238"/>
      <c r="F22238"/>
      <c r="G22238"/>
      <c r="H22238"/>
      <c r="I22238"/>
      <c r="J22238"/>
      <c r="K22238" s="2"/>
      <c r="L22238" s="60"/>
    </row>
    <row r="22239" spans="1:12">
      <c r="A22239"/>
      <c r="B22239"/>
      <c r="C22239"/>
      <c r="D22239"/>
      <c r="E22239"/>
      <c r="F22239"/>
      <c r="G22239"/>
      <c r="H22239"/>
      <c r="I22239"/>
      <c r="J22239"/>
      <c r="K22239" s="2"/>
      <c r="L22239" s="60"/>
    </row>
    <row r="22240" spans="1:12">
      <c r="A22240"/>
      <c r="B22240"/>
      <c r="C22240"/>
      <c r="D22240"/>
      <c r="E22240"/>
      <c r="F22240"/>
      <c r="G22240"/>
      <c r="H22240"/>
      <c r="I22240"/>
      <c r="J22240"/>
      <c r="K22240" s="2"/>
      <c r="L22240" s="60"/>
    </row>
    <row r="22241" spans="1:12">
      <c r="A22241"/>
      <c r="B22241"/>
      <c r="C22241"/>
      <c r="D22241"/>
      <c r="E22241"/>
      <c r="F22241"/>
      <c r="G22241"/>
      <c r="H22241"/>
      <c r="I22241"/>
      <c r="J22241"/>
      <c r="K22241" s="2"/>
      <c r="L22241" s="60"/>
    </row>
    <row r="22242" spans="1:12">
      <c r="A22242"/>
      <c r="B22242"/>
      <c r="C22242"/>
      <c r="D22242"/>
      <c r="E22242"/>
      <c r="F22242"/>
      <c r="G22242"/>
      <c r="H22242"/>
      <c r="I22242"/>
      <c r="J22242"/>
      <c r="K22242" s="2"/>
      <c r="L22242" s="60"/>
    </row>
    <row r="22243" spans="1:12">
      <c r="A22243"/>
      <c r="B22243"/>
      <c r="C22243"/>
      <c r="D22243"/>
      <c r="E22243"/>
      <c r="F22243"/>
      <c r="G22243"/>
      <c r="H22243"/>
      <c r="I22243"/>
      <c r="J22243"/>
      <c r="K22243" s="2"/>
      <c r="L22243" s="60"/>
    </row>
    <row r="22244" spans="1:12">
      <c r="A22244"/>
      <c r="B22244"/>
      <c r="C22244"/>
      <c r="D22244"/>
      <c r="E22244"/>
      <c r="F22244"/>
      <c r="G22244"/>
      <c r="H22244"/>
      <c r="I22244"/>
      <c r="J22244"/>
      <c r="K22244" s="2"/>
      <c r="L22244" s="60"/>
    </row>
    <row r="22245" spans="1:12">
      <c r="A22245"/>
      <c r="B22245"/>
      <c r="C22245"/>
      <c r="D22245"/>
      <c r="E22245"/>
      <c r="F22245"/>
      <c r="G22245"/>
      <c r="H22245"/>
      <c r="I22245"/>
      <c r="J22245"/>
      <c r="K22245" s="2"/>
      <c r="L22245" s="60"/>
    </row>
    <row r="22246" spans="1:12">
      <c r="A22246"/>
      <c r="B22246"/>
      <c r="C22246"/>
      <c r="D22246"/>
      <c r="E22246"/>
      <c r="F22246"/>
      <c r="G22246"/>
      <c r="H22246"/>
      <c r="I22246"/>
      <c r="J22246"/>
      <c r="K22246" s="2"/>
      <c r="L22246" s="60"/>
    </row>
    <row r="22247" spans="1:12">
      <c r="A22247"/>
      <c r="B22247"/>
      <c r="C22247"/>
      <c r="D22247"/>
      <c r="E22247"/>
      <c r="F22247"/>
      <c r="G22247"/>
      <c r="H22247"/>
      <c r="I22247"/>
      <c r="J22247"/>
      <c r="K22247" s="2"/>
      <c r="L22247" s="60"/>
    </row>
    <row r="22248" spans="1:12">
      <c r="A22248"/>
      <c r="B22248"/>
      <c r="C22248"/>
      <c r="D22248"/>
      <c r="E22248"/>
      <c r="F22248"/>
      <c r="G22248"/>
      <c r="H22248"/>
      <c r="I22248"/>
      <c r="J22248"/>
      <c r="K22248" s="2"/>
      <c r="L22248" s="60"/>
    </row>
    <row r="22249" spans="1:12">
      <c r="A22249"/>
      <c r="B22249"/>
      <c r="C22249"/>
      <c r="D22249"/>
      <c r="E22249"/>
      <c r="F22249"/>
      <c r="G22249"/>
      <c r="H22249"/>
      <c r="I22249"/>
      <c r="J22249"/>
      <c r="K22249" s="2"/>
      <c r="L22249" s="60"/>
    </row>
    <row r="22250" spans="1:12">
      <c r="A22250"/>
      <c r="B22250"/>
      <c r="C22250"/>
      <c r="D22250"/>
      <c r="E22250"/>
      <c r="F22250"/>
      <c r="G22250"/>
      <c r="H22250"/>
      <c r="I22250"/>
      <c r="J22250"/>
      <c r="K22250" s="2"/>
      <c r="L22250" s="60"/>
    </row>
    <row r="22251" spans="1:12">
      <c r="A22251"/>
      <c r="B22251"/>
      <c r="C22251"/>
      <c r="D22251"/>
      <c r="E22251"/>
      <c r="F22251"/>
      <c r="G22251"/>
      <c r="H22251"/>
      <c r="I22251"/>
      <c r="J22251"/>
      <c r="K22251" s="2"/>
      <c r="L22251" s="60"/>
    </row>
    <row r="22252" spans="1:12">
      <c r="A22252"/>
      <c r="B22252"/>
      <c r="C22252"/>
      <c r="D22252"/>
      <c r="E22252"/>
      <c r="F22252"/>
      <c r="G22252"/>
      <c r="H22252"/>
      <c r="I22252"/>
      <c r="J22252"/>
      <c r="K22252" s="2"/>
      <c r="L22252" s="60"/>
    </row>
    <row r="22253" spans="1:12">
      <c r="A22253"/>
      <c r="B22253"/>
      <c r="C22253"/>
      <c r="D22253"/>
      <c r="E22253"/>
      <c r="F22253"/>
      <c r="G22253"/>
      <c r="H22253"/>
      <c r="I22253"/>
      <c r="J22253"/>
      <c r="K22253" s="2"/>
      <c r="L22253" s="60"/>
    </row>
    <row r="22254" spans="1:12">
      <c r="A22254"/>
      <c r="B22254"/>
      <c r="C22254"/>
      <c r="D22254"/>
      <c r="E22254"/>
      <c r="F22254"/>
      <c r="G22254"/>
      <c r="H22254"/>
      <c r="I22254"/>
      <c r="J22254"/>
      <c r="K22254" s="2"/>
      <c r="L22254" s="60"/>
    </row>
    <row r="22255" spans="1:12">
      <c r="A22255"/>
      <c r="B22255"/>
      <c r="C22255"/>
      <c r="D22255"/>
      <c r="E22255"/>
      <c r="F22255"/>
      <c r="G22255"/>
      <c r="H22255"/>
      <c r="I22255"/>
      <c r="J22255"/>
      <c r="K22255" s="2"/>
      <c r="L22255" s="60"/>
    </row>
    <row r="22256" spans="1:12">
      <c r="A22256"/>
      <c r="B22256"/>
      <c r="C22256"/>
      <c r="D22256"/>
      <c r="E22256"/>
      <c r="F22256"/>
      <c r="G22256"/>
      <c r="H22256"/>
      <c r="I22256"/>
      <c r="J22256"/>
      <c r="K22256" s="2"/>
      <c r="L22256" s="60"/>
    </row>
    <row r="22257" spans="1:12">
      <c r="A22257"/>
      <c r="B22257"/>
      <c r="C22257"/>
      <c r="D22257"/>
      <c r="E22257"/>
      <c r="F22257"/>
      <c r="G22257"/>
      <c r="H22257"/>
      <c r="I22257"/>
      <c r="J22257"/>
      <c r="K22257" s="2"/>
      <c r="L22257" s="60"/>
    </row>
    <row r="22258" spans="1:12">
      <c r="A22258"/>
      <c r="B22258"/>
      <c r="C22258"/>
      <c r="D22258"/>
      <c r="E22258"/>
      <c r="F22258"/>
      <c r="G22258"/>
      <c r="H22258"/>
      <c r="I22258"/>
      <c r="J22258"/>
      <c r="K22258" s="2"/>
      <c r="L22258" s="60"/>
    </row>
    <row r="22259" spans="1:12">
      <c r="A22259"/>
      <c r="B22259"/>
      <c r="C22259"/>
      <c r="D22259"/>
      <c r="E22259"/>
      <c r="F22259"/>
      <c r="G22259"/>
      <c r="H22259"/>
      <c r="I22259"/>
      <c r="J22259"/>
      <c r="K22259" s="2"/>
      <c r="L22259" s="60"/>
    </row>
    <row r="22260" spans="1:12">
      <c r="A22260"/>
      <c r="B22260"/>
      <c r="C22260"/>
      <c r="D22260"/>
      <c r="E22260"/>
      <c r="F22260"/>
      <c r="G22260"/>
      <c r="H22260"/>
      <c r="I22260"/>
      <c r="J22260"/>
      <c r="K22260" s="2"/>
      <c r="L22260" s="60"/>
    </row>
    <row r="22261" spans="1:12">
      <c r="A22261"/>
      <c r="B22261"/>
      <c r="C22261"/>
      <c r="D22261"/>
      <c r="E22261"/>
      <c r="F22261"/>
      <c r="G22261"/>
      <c r="H22261"/>
      <c r="I22261"/>
      <c r="J22261"/>
      <c r="K22261" s="2"/>
      <c r="L22261" s="60"/>
    </row>
    <row r="22262" spans="1:12">
      <c r="A22262"/>
      <c r="B22262"/>
      <c r="C22262"/>
      <c r="D22262"/>
      <c r="E22262"/>
      <c r="F22262"/>
      <c r="G22262"/>
      <c r="H22262"/>
      <c r="I22262"/>
      <c r="J22262"/>
      <c r="K22262" s="2"/>
      <c r="L22262" s="60"/>
    </row>
    <row r="22263" spans="1:12">
      <c r="A22263"/>
      <c r="B22263"/>
      <c r="C22263"/>
      <c r="D22263"/>
      <c r="E22263"/>
      <c r="F22263"/>
      <c r="G22263"/>
      <c r="H22263"/>
      <c r="I22263"/>
      <c r="J22263"/>
      <c r="K22263" s="2"/>
      <c r="L22263" s="60"/>
    </row>
    <row r="22264" spans="1:12">
      <c r="A22264"/>
      <c r="B22264"/>
      <c r="C22264"/>
      <c r="D22264"/>
      <c r="E22264"/>
      <c r="F22264"/>
      <c r="G22264"/>
      <c r="H22264"/>
      <c r="I22264"/>
      <c r="J22264"/>
      <c r="K22264" s="2"/>
      <c r="L22264" s="60"/>
    </row>
    <row r="22265" spans="1:12">
      <c r="A22265"/>
      <c r="B22265"/>
      <c r="C22265"/>
      <c r="D22265"/>
      <c r="E22265"/>
      <c r="F22265"/>
      <c r="G22265"/>
      <c r="H22265"/>
      <c r="I22265"/>
      <c r="J22265"/>
      <c r="K22265" s="2"/>
      <c r="L22265" s="60"/>
    </row>
    <row r="22266" spans="1:12">
      <c r="A22266"/>
      <c r="B22266"/>
      <c r="C22266"/>
      <c r="D22266"/>
      <c r="E22266"/>
      <c r="F22266"/>
      <c r="G22266"/>
      <c r="H22266"/>
      <c r="I22266"/>
      <c r="J22266"/>
      <c r="K22266" s="2"/>
      <c r="L22266" s="60"/>
    </row>
    <row r="22267" spans="1:12">
      <c r="A22267"/>
      <c r="B22267"/>
      <c r="C22267"/>
      <c r="D22267"/>
      <c r="E22267"/>
      <c r="F22267"/>
      <c r="G22267"/>
      <c r="H22267"/>
      <c r="I22267"/>
      <c r="J22267"/>
      <c r="K22267" s="2"/>
      <c r="L22267" s="60"/>
    </row>
    <row r="22268" spans="1:12">
      <c r="A22268"/>
      <c r="B22268"/>
      <c r="C22268"/>
      <c r="D22268"/>
      <c r="E22268"/>
      <c r="F22268"/>
      <c r="G22268"/>
      <c r="H22268"/>
      <c r="I22268"/>
      <c r="J22268"/>
      <c r="K22268" s="2"/>
      <c r="L22268" s="60"/>
    </row>
    <row r="22269" spans="1:12">
      <c r="A22269"/>
      <c r="B22269"/>
      <c r="C22269"/>
      <c r="D22269"/>
      <c r="E22269"/>
      <c r="F22269"/>
      <c r="G22269"/>
      <c r="H22269"/>
      <c r="I22269"/>
      <c r="J22269"/>
      <c r="K22269" s="2"/>
      <c r="L22269" s="60"/>
    </row>
    <row r="22270" spans="1:12">
      <c r="A22270"/>
      <c r="B22270"/>
      <c r="C22270"/>
      <c r="D22270"/>
      <c r="E22270"/>
      <c r="F22270"/>
      <c r="G22270"/>
      <c r="H22270"/>
      <c r="I22270"/>
      <c r="J22270"/>
      <c r="K22270" s="2"/>
      <c r="L22270" s="60"/>
    </row>
    <row r="22271" spans="1:12">
      <c r="A22271"/>
      <c r="B22271"/>
      <c r="C22271"/>
      <c r="D22271"/>
      <c r="E22271"/>
      <c r="F22271"/>
      <c r="G22271"/>
      <c r="H22271"/>
      <c r="I22271"/>
      <c r="J22271"/>
      <c r="K22271" s="2"/>
      <c r="L22271" s="60"/>
    </row>
    <row r="22272" spans="1:12">
      <c r="A22272"/>
      <c r="B22272"/>
      <c r="C22272"/>
      <c r="D22272"/>
      <c r="E22272"/>
      <c r="F22272"/>
      <c r="G22272"/>
      <c r="H22272"/>
      <c r="I22272"/>
      <c r="J22272"/>
      <c r="K22272" s="2"/>
      <c r="L22272" s="60"/>
    </row>
    <row r="22273" spans="1:12">
      <c r="A22273"/>
      <c r="B22273"/>
      <c r="C22273"/>
      <c r="D22273"/>
      <c r="E22273"/>
      <c r="F22273"/>
      <c r="G22273"/>
      <c r="H22273"/>
      <c r="I22273"/>
      <c r="J22273"/>
      <c r="K22273" s="2"/>
      <c r="L22273" s="60"/>
    </row>
    <row r="22274" spans="1:12">
      <c r="A22274"/>
      <c r="B22274"/>
      <c r="C22274"/>
      <c r="D22274"/>
      <c r="E22274"/>
      <c r="F22274"/>
      <c r="G22274"/>
      <c r="H22274"/>
      <c r="I22274"/>
      <c r="J22274"/>
      <c r="K22274" s="2"/>
      <c r="L22274" s="60"/>
    </row>
    <row r="22275" spans="1:12">
      <c r="A22275"/>
      <c r="B22275"/>
      <c r="C22275"/>
      <c r="D22275"/>
      <c r="E22275"/>
      <c r="F22275"/>
      <c r="G22275"/>
      <c r="H22275"/>
      <c r="I22275"/>
      <c r="J22275"/>
      <c r="K22275" s="2"/>
      <c r="L22275" s="60"/>
    </row>
    <row r="22276" spans="1:12">
      <c r="A22276"/>
      <c r="B22276"/>
      <c r="C22276"/>
      <c r="D22276"/>
      <c r="E22276"/>
      <c r="F22276"/>
      <c r="G22276"/>
      <c r="H22276"/>
      <c r="I22276"/>
      <c r="J22276"/>
      <c r="K22276" s="2"/>
      <c r="L22276" s="60"/>
    </row>
    <row r="22277" spans="1:12">
      <c r="A22277"/>
      <c r="B22277"/>
      <c r="C22277"/>
      <c r="D22277"/>
      <c r="E22277"/>
      <c r="F22277"/>
      <c r="G22277"/>
      <c r="H22277"/>
      <c r="I22277"/>
      <c r="J22277"/>
      <c r="K22277" s="2"/>
      <c r="L22277" s="60"/>
    </row>
    <row r="22278" spans="1:12">
      <c r="A22278"/>
      <c r="B22278"/>
      <c r="C22278"/>
      <c r="D22278"/>
      <c r="E22278"/>
      <c r="F22278"/>
      <c r="G22278"/>
      <c r="H22278"/>
      <c r="I22278"/>
      <c r="J22278"/>
      <c r="K22278" s="2"/>
      <c r="L22278" s="60"/>
    </row>
    <row r="22279" spans="1:12">
      <c r="A22279"/>
      <c r="B22279"/>
      <c r="C22279"/>
      <c r="D22279"/>
      <c r="E22279"/>
      <c r="F22279"/>
      <c r="G22279"/>
      <c r="H22279"/>
      <c r="I22279"/>
      <c r="J22279"/>
      <c r="K22279" s="2"/>
      <c r="L22279" s="60"/>
    </row>
    <row r="22280" spans="1:12">
      <c r="A22280"/>
      <c r="B22280"/>
      <c r="C22280"/>
      <c r="D22280"/>
      <c r="E22280"/>
      <c r="F22280"/>
      <c r="G22280"/>
      <c r="H22280"/>
      <c r="I22280"/>
      <c r="J22280"/>
      <c r="K22280" s="2"/>
      <c r="L22280" s="60"/>
    </row>
    <row r="22281" spans="1:12">
      <c r="A22281"/>
      <c r="B22281"/>
      <c r="C22281"/>
      <c r="D22281"/>
      <c r="E22281"/>
      <c r="F22281"/>
      <c r="G22281"/>
      <c r="H22281"/>
      <c r="I22281"/>
      <c r="J22281"/>
      <c r="K22281" s="2"/>
      <c r="L22281" s="60"/>
    </row>
    <row r="22282" spans="1:12">
      <c r="A22282"/>
      <c r="B22282"/>
      <c r="C22282"/>
      <c r="D22282"/>
      <c r="E22282"/>
      <c r="F22282"/>
      <c r="G22282"/>
      <c r="H22282"/>
      <c r="I22282"/>
      <c r="J22282"/>
      <c r="K22282" s="2"/>
      <c r="L22282" s="60"/>
    </row>
    <row r="22283" spans="1:12">
      <c r="A22283"/>
      <c r="B22283"/>
      <c r="C22283"/>
      <c r="D22283"/>
      <c r="E22283"/>
      <c r="F22283"/>
      <c r="G22283"/>
      <c r="H22283"/>
      <c r="I22283"/>
      <c r="J22283"/>
      <c r="K22283" s="2"/>
      <c r="L22283" s="60"/>
    </row>
    <row r="22284" spans="1:12">
      <c r="A22284"/>
      <c r="B22284"/>
      <c r="C22284"/>
      <c r="D22284"/>
      <c r="E22284"/>
      <c r="F22284"/>
      <c r="G22284"/>
      <c r="H22284"/>
      <c r="I22284"/>
      <c r="J22284"/>
      <c r="K22284" s="2"/>
      <c r="L22284" s="60"/>
    </row>
    <row r="22285" spans="1:12">
      <c r="A22285"/>
      <c r="B22285"/>
      <c r="C22285"/>
      <c r="D22285"/>
      <c r="E22285"/>
      <c r="F22285"/>
      <c r="G22285"/>
      <c r="H22285"/>
      <c r="I22285"/>
      <c r="J22285"/>
      <c r="K22285" s="2"/>
      <c r="L22285" s="60"/>
    </row>
    <row r="22286" spans="1:12">
      <c r="A22286"/>
      <c r="B22286"/>
      <c r="C22286"/>
      <c r="D22286"/>
      <c r="E22286"/>
      <c r="F22286"/>
      <c r="G22286"/>
      <c r="H22286"/>
      <c r="I22286"/>
      <c r="J22286"/>
      <c r="K22286" s="2"/>
      <c r="L22286" s="60"/>
    </row>
    <row r="22287" spans="1:12">
      <c r="A22287"/>
      <c r="B22287"/>
      <c r="C22287"/>
      <c r="D22287"/>
      <c r="E22287"/>
      <c r="F22287"/>
      <c r="G22287"/>
      <c r="H22287"/>
      <c r="I22287"/>
      <c r="J22287"/>
      <c r="K22287" s="2"/>
      <c r="L22287" s="60"/>
    </row>
    <row r="22288" spans="1:12">
      <c r="A22288"/>
      <c r="B22288"/>
      <c r="C22288"/>
      <c r="D22288"/>
      <c r="E22288"/>
      <c r="F22288"/>
      <c r="G22288"/>
      <c r="H22288"/>
      <c r="I22288"/>
      <c r="J22288"/>
      <c r="K22288" s="2"/>
      <c r="L22288" s="60"/>
    </row>
    <row r="22289" spans="1:12">
      <c r="A22289"/>
      <c r="B22289"/>
      <c r="C22289"/>
      <c r="D22289"/>
      <c r="E22289"/>
      <c r="F22289"/>
      <c r="G22289"/>
      <c r="H22289"/>
      <c r="I22289"/>
      <c r="J22289"/>
      <c r="K22289" s="2"/>
      <c r="L22289" s="60"/>
    </row>
    <row r="22290" spans="1:12">
      <c r="A22290"/>
      <c r="B22290"/>
      <c r="C22290"/>
      <c r="D22290"/>
      <c r="E22290"/>
      <c r="F22290"/>
      <c r="G22290"/>
      <c r="H22290"/>
      <c r="I22290"/>
      <c r="J22290"/>
      <c r="K22290" s="2"/>
      <c r="L22290" s="60"/>
    </row>
    <row r="22291" spans="1:12">
      <c r="A22291"/>
      <c r="B22291"/>
      <c r="C22291"/>
      <c r="D22291"/>
      <c r="E22291"/>
      <c r="F22291"/>
      <c r="G22291"/>
      <c r="H22291"/>
      <c r="I22291"/>
      <c r="J22291"/>
      <c r="K22291" s="2"/>
      <c r="L22291" s="60"/>
    </row>
    <row r="22292" spans="1:12">
      <c r="A22292"/>
      <c r="B22292"/>
      <c r="C22292"/>
      <c r="D22292"/>
      <c r="E22292"/>
      <c r="F22292"/>
      <c r="G22292"/>
      <c r="H22292"/>
      <c r="I22292"/>
      <c r="J22292"/>
      <c r="K22292" s="2"/>
      <c r="L22292" s="60"/>
    </row>
    <row r="22293" spans="1:12">
      <c r="A22293"/>
      <c r="B22293"/>
      <c r="C22293"/>
      <c r="D22293"/>
      <c r="E22293"/>
      <c r="F22293"/>
      <c r="G22293"/>
      <c r="H22293"/>
      <c r="I22293"/>
      <c r="J22293"/>
      <c r="K22293" s="2"/>
      <c r="L22293" s="60"/>
    </row>
    <row r="22294" spans="1:12">
      <c r="A22294"/>
      <c r="B22294"/>
      <c r="C22294"/>
      <c r="D22294"/>
      <c r="E22294"/>
      <c r="F22294"/>
      <c r="G22294"/>
      <c r="H22294"/>
      <c r="I22294"/>
      <c r="J22294"/>
      <c r="K22294" s="2"/>
      <c r="L22294" s="60"/>
    </row>
    <row r="22295" spans="1:12">
      <c r="A22295"/>
      <c r="B22295"/>
      <c r="C22295"/>
      <c r="D22295"/>
      <c r="E22295"/>
      <c r="F22295"/>
      <c r="G22295"/>
      <c r="H22295"/>
      <c r="I22295"/>
      <c r="J22295"/>
      <c r="K22295" s="2"/>
      <c r="L22295" s="60"/>
    </row>
    <row r="22296" spans="1:12">
      <c r="A22296"/>
      <c r="B22296"/>
      <c r="C22296"/>
      <c r="D22296"/>
      <c r="E22296"/>
      <c r="F22296"/>
      <c r="G22296"/>
      <c r="H22296"/>
      <c r="I22296"/>
      <c r="J22296"/>
      <c r="K22296" s="2"/>
      <c r="L22296" s="60"/>
    </row>
    <row r="22297" spans="1:12">
      <c r="A22297"/>
      <c r="B22297"/>
      <c r="C22297"/>
      <c r="D22297"/>
      <c r="E22297"/>
      <c r="F22297"/>
      <c r="G22297"/>
      <c r="H22297"/>
      <c r="I22297"/>
      <c r="J22297"/>
      <c r="K22297" s="2"/>
      <c r="L22297" s="60"/>
    </row>
    <row r="22298" spans="1:12">
      <c r="A22298"/>
      <c r="B22298"/>
      <c r="C22298"/>
      <c r="D22298"/>
      <c r="E22298"/>
      <c r="F22298"/>
      <c r="G22298"/>
      <c r="H22298"/>
      <c r="I22298"/>
      <c r="J22298"/>
      <c r="K22298" s="2"/>
      <c r="L22298" s="60"/>
    </row>
    <row r="22299" spans="1:12">
      <c r="A22299"/>
      <c r="B22299"/>
      <c r="C22299"/>
      <c r="D22299"/>
      <c r="E22299"/>
      <c r="F22299"/>
      <c r="G22299"/>
      <c r="H22299"/>
      <c r="I22299"/>
      <c r="J22299"/>
      <c r="K22299" s="2"/>
      <c r="L22299" s="60"/>
    </row>
    <row r="22300" spans="1:12">
      <c r="A22300"/>
      <c r="B22300"/>
      <c r="C22300"/>
      <c r="D22300"/>
      <c r="E22300"/>
      <c r="F22300"/>
      <c r="G22300"/>
      <c r="H22300"/>
      <c r="I22300"/>
      <c r="J22300"/>
      <c r="K22300" s="2"/>
      <c r="L22300" s="60"/>
    </row>
    <row r="22301" spans="1:12">
      <c r="A22301"/>
      <c r="B22301"/>
      <c r="C22301"/>
      <c r="D22301"/>
      <c r="E22301"/>
      <c r="F22301"/>
      <c r="G22301"/>
      <c r="H22301"/>
      <c r="I22301"/>
      <c r="J22301"/>
      <c r="K22301" s="2"/>
      <c r="L22301" s="60"/>
    </row>
    <row r="22302" spans="1:12">
      <c r="A22302"/>
      <c r="B22302"/>
      <c r="C22302"/>
      <c r="D22302"/>
      <c r="E22302"/>
      <c r="F22302"/>
      <c r="G22302"/>
      <c r="H22302"/>
      <c r="I22302"/>
      <c r="J22302"/>
      <c r="K22302" s="2"/>
      <c r="L22302" s="60"/>
    </row>
    <row r="22303" spans="1:12">
      <c r="A22303"/>
      <c r="B22303"/>
      <c r="C22303"/>
      <c r="D22303"/>
      <c r="E22303"/>
      <c r="F22303"/>
      <c r="G22303"/>
      <c r="H22303"/>
      <c r="I22303"/>
      <c r="J22303"/>
      <c r="K22303" s="2"/>
      <c r="L22303" s="60"/>
    </row>
    <row r="22304" spans="1:12">
      <c r="A22304"/>
      <c r="B22304"/>
      <c r="C22304"/>
      <c r="D22304"/>
      <c r="E22304"/>
      <c r="F22304"/>
      <c r="G22304"/>
      <c r="H22304"/>
      <c r="I22304"/>
      <c r="J22304"/>
      <c r="K22304" s="2"/>
      <c r="L22304" s="60"/>
    </row>
    <row r="22305" spans="1:12">
      <c r="A22305"/>
      <c r="B22305"/>
      <c r="C22305"/>
      <c r="D22305"/>
      <c r="E22305"/>
      <c r="F22305"/>
      <c r="G22305"/>
      <c r="H22305"/>
      <c r="I22305"/>
      <c r="J22305"/>
      <c r="K22305" s="2"/>
      <c r="L22305" s="60"/>
    </row>
    <row r="22306" spans="1:12">
      <c r="A22306"/>
      <c r="B22306"/>
      <c r="C22306"/>
      <c r="D22306"/>
      <c r="E22306"/>
      <c r="F22306"/>
      <c r="G22306"/>
      <c r="H22306"/>
      <c r="I22306"/>
      <c r="J22306"/>
      <c r="K22306" s="2"/>
      <c r="L22306" s="60"/>
    </row>
    <row r="22307" spans="1:12">
      <c r="A22307"/>
      <c r="B22307"/>
      <c r="C22307"/>
      <c r="D22307"/>
      <c r="E22307"/>
      <c r="F22307"/>
      <c r="G22307"/>
      <c r="H22307"/>
      <c r="I22307"/>
      <c r="J22307"/>
      <c r="K22307" s="2"/>
      <c r="L22307" s="60"/>
    </row>
    <row r="22308" spans="1:12">
      <c r="A22308"/>
      <c r="B22308"/>
      <c r="C22308"/>
      <c r="D22308"/>
      <c r="E22308"/>
      <c r="F22308"/>
      <c r="G22308"/>
      <c r="H22308"/>
      <c r="I22308"/>
      <c r="J22308"/>
      <c r="K22308" s="2"/>
      <c r="L22308" s="60"/>
    </row>
    <row r="22309" spans="1:12">
      <c r="A22309"/>
      <c r="B22309"/>
      <c r="C22309"/>
      <c r="D22309"/>
      <c r="E22309"/>
      <c r="F22309"/>
      <c r="G22309"/>
      <c r="H22309"/>
      <c r="I22309"/>
      <c r="J22309"/>
      <c r="K22309" s="2"/>
      <c r="L22309" s="60"/>
    </row>
    <row r="22310" spans="1:12">
      <c r="A22310"/>
      <c r="B22310"/>
      <c r="C22310"/>
      <c r="D22310"/>
      <c r="E22310"/>
      <c r="F22310"/>
      <c r="G22310"/>
      <c r="H22310"/>
      <c r="I22310"/>
      <c r="J22310"/>
      <c r="K22310" s="2"/>
      <c r="L22310" s="60"/>
    </row>
    <row r="22311" spans="1:12">
      <c r="A22311"/>
      <c r="B22311"/>
      <c r="C22311"/>
      <c r="D22311"/>
      <c r="E22311"/>
      <c r="F22311"/>
      <c r="G22311"/>
      <c r="H22311"/>
      <c r="I22311"/>
      <c r="J22311"/>
      <c r="K22311" s="2"/>
      <c r="L22311" s="60"/>
    </row>
    <row r="22312" spans="1:12">
      <c r="A22312"/>
      <c r="B22312"/>
      <c r="C22312"/>
      <c r="D22312"/>
      <c r="E22312"/>
      <c r="F22312"/>
      <c r="G22312"/>
      <c r="H22312"/>
      <c r="I22312"/>
      <c r="J22312"/>
      <c r="K22312" s="2"/>
      <c r="L22312" s="60"/>
    </row>
    <row r="22313" spans="1:12">
      <c r="A22313"/>
      <c r="B22313"/>
      <c r="C22313"/>
      <c r="D22313"/>
      <c r="E22313"/>
      <c r="F22313"/>
      <c r="G22313"/>
      <c r="H22313"/>
      <c r="I22313"/>
      <c r="J22313"/>
      <c r="K22313" s="2"/>
      <c r="L22313" s="60"/>
    </row>
    <row r="22314" spans="1:12">
      <c r="A22314"/>
      <c r="B22314"/>
      <c r="C22314"/>
      <c r="D22314"/>
      <c r="E22314"/>
      <c r="F22314"/>
      <c r="G22314"/>
      <c r="H22314"/>
      <c r="I22314"/>
      <c r="J22314"/>
      <c r="K22314" s="2"/>
      <c r="L22314" s="60"/>
    </row>
    <row r="22315" spans="1:12">
      <c r="A22315"/>
      <c r="B22315"/>
      <c r="C22315"/>
      <c r="D22315"/>
      <c r="E22315"/>
      <c r="F22315"/>
      <c r="G22315"/>
      <c r="H22315"/>
      <c r="I22315"/>
      <c r="J22315"/>
      <c r="K22315" s="2"/>
      <c r="L22315" s="60"/>
    </row>
    <row r="22316" spans="1:12">
      <c r="A22316"/>
      <c r="B22316"/>
      <c r="C22316"/>
      <c r="D22316"/>
      <c r="E22316"/>
      <c r="F22316"/>
      <c r="G22316"/>
      <c r="H22316"/>
      <c r="I22316"/>
      <c r="J22316"/>
      <c r="K22316" s="2"/>
      <c r="L22316" s="60"/>
    </row>
    <row r="22317" spans="1:12">
      <c r="A22317"/>
      <c r="B22317"/>
      <c r="C22317"/>
      <c r="D22317"/>
      <c r="E22317"/>
      <c r="F22317"/>
      <c r="G22317"/>
      <c r="H22317"/>
      <c r="I22317"/>
      <c r="J22317"/>
      <c r="K22317" s="2"/>
      <c r="L22317" s="60"/>
    </row>
    <row r="22318" spans="1:12">
      <c r="A22318"/>
      <c r="B22318"/>
      <c r="C22318"/>
      <c r="D22318"/>
      <c r="E22318"/>
      <c r="F22318"/>
      <c r="G22318"/>
      <c r="H22318"/>
      <c r="I22318"/>
      <c r="J22318"/>
      <c r="K22318" s="2"/>
      <c r="L22318" s="60"/>
    </row>
    <row r="22319" spans="1:12">
      <c r="A22319"/>
      <c r="B22319"/>
      <c r="C22319"/>
      <c r="D22319"/>
      <c r="E22319"/>
      <c r="F22319"/>
      <c r="G22319"/>
      <c r="H22319"/>
      <c r="I22319"/>
      <c r="J22319"/>
      <c r="K22319" s="2"/>
      <c r="L22319" s="60"/>
    </row>
    <row r="22320" spans="1:12">
      <c r="A22320"/>
      <c r="B22320"/>
      <c r="C22320"/>
      <c r="D22320"/>
      <c r="E22320"/>
      <c r="F22320"/>
      <c r="G22320"/>
      <c r="H22320"/>
      <c r="I22320"/>
      <c r="J22320"/>
      <c r="K22320" s="2"/>
      <c r="L22320" s="60"/>
    </row>
    <row r="22321" spans="1:12">
      <c r="A22321"/>
      <c r="B22321"/>
      <c r="C22321"/>
      <c r="D22321"/>
      <c r="E22321"/>
      <c r="F22321"/>
      <c r="G22321"/>
      <c r="H22321"/>
      <c r="I22321"/>
      <c r="J22321"/>
      <c r="K22321" s="2"/>
      <c r="L22321" s="60"/>
    </row>
    <row r="22322" spans="1:12">
      <c r="A22322"/>
      <c r="B22322"/>
      <c r="C22322"/>
      <c r="D22322"/>
      <c r="E22322"/>
      <c r="F22322"/>
      <c r="G22322"/>
      <c r="H22322"/>
      <c r="I22322"/>
      <c r="J22322"/>
      <c r="K22322" s="2"/>
      <c r="L22322" s="60"/>
    </row>
    <row r="22323" spans="1:12">
      <c r="A22323"/>
      <c r="B22323"/>
      <c r="C22323"/>
      <c r="D22323"/>
      <c r="E22323"/>
      <c r="F22323"/>
      <c r="G22323"/>
      <c r="H22323"/>
      <c r="I22323"/>
      <c r="J22323"/>
      <c r="K22323" s="2"/>
      <c r="L22323" s="60"/>
    </row>
    <row r="22324" spans="1:12">
      <c r="A22324"/>
      <c r="B22324"/>
      <c r="C22324"/>
      <c r="D22324"/>
      <c r="E22324"/>
      <c r="F22324"/>
      <c r="G22324"/>
      <c r="H22324"/>
      <c r="I22324"/>
      <c r="J22324"/>
      <c r="K22324" s="2"/>
      <c r="L22324" s="60"/>
    </row>
    <row r="22325" spans="1:12">
      <c r="A22325"/>
      <c r="B22325"/>
      <c r="C22325"/>
      <c r="D22325"/>
      <c r="E22325"/>
      <c r="F22325"/>
      <c r="G22325"/>
      <c r="H22325"/>
      <c r="I22325"/>
      <c r="J22325"/>
      <c r="K22325" s="2"/>
      <c r="L22325" s="60"/>
    </row>
    <row r="22326" spans="1:12">
      <c r="A22326"/>
      <c r="B22326"/>
      <c r="C22326"/>
      <c r="D22326"/>
      <c r="E22326"/>
      <c r="F22326"/>
      <c r="G22326"/>
      <c r="H22326"/>
      <c r="I22326"/>
      <c r="J22326"/>
      <c r="K22326" s="2"/>
      <c r="L22326" s="60"/>
    </row>
    <row r="22327" spans="1:12">
      <c r="A22327"/>
      <c r="B22327"/>
      <c r="C22327"/>
      <c r="D22327"/>
      <c r="E22327"/>
      <c r="F22327"/>
      <c r="G22327"/>
      <c r="H22327"/>
      <c r="I22327"/>
      <c r="J22327"/>
      <c r="K22327" s="2"/>
      <c r="L22327" s="60"/>
    </row>
    <row r="22328" spans="1:12">
      <c r="A22328"/>
      <c r="B22328"/>
      <c r="C22328"/>
      <c r="D22328"/>
      <c r="E22328"/>
      <c r="F22328"/>
      <c r="G22328"/>
      <c r="H22328"/>
      <c r="I22328"/>
      <c r="J22328"/>
      <c r="K22328" s="2"/>
      <c r="L22328" s="60"/>
    </row>
    <row r="22329" spans="1:12">
      <c r="A22329"/>
      <c r="B22329"/>
      <c r="C22329"/>
      <c r="D22329"/>
      <c r="E22329"/>
      <c r="F22329"/>
      <c r="G22329"/>
      <c r="H22329"/>
      <c r="I22329"/>
      <c r="J22329"/>
      <c r="K22329" s="2"/>
      <c r="L22329" s="60"/>
    </row>
    <row r="22330" spans="1:12">
      <c r="A22330"/>
      <c r="B22330"/>
      <c r="C22330"/>
      <c r="D22330"/>
      <c r="E22330"/>
      <c r="F22330"/>
      <c r="G22330"/>
      <c r="H22330"/>
      <c r="I22330"/>
      <c r="J22330"/>
      <c r="K22330" s="2"/>
      <c r="L22330" s="60"/>
    </row>
    <row r="22331" spans="1:12">
      <c r="A22331"/>
      <c r="B22331"/>
      <c r="C22331"/>
      <c r="D22331"/>
      <c r="E22331"/>
      <c r="F22331"/>
      <c r="G22331"/>
      <c r="H22331"/>
      <c r="I22331"/>
      <c r="J22331"/>
      <c r="K22331" s="2"/>
      <c r="L22331" s="60"/>
    </row>
    <row r="22332" spans="1:12">
      <c r="A22332"/>
      <c r="B22332"/>
      <c r="C22332"/>
      <c r="D22332"/>
      <c r="E22332"/>
      <c r="F22332"/>
      <c r="G22332"/>
      <c r="H22332"/>
      <c r="I22332"/>
      <c r="J22332"/>
      <c r="K22332" s="2"/>
      <c r="L22332" s="60"/>
    </row>
    <row r="22333" spans="1:12">
      <c r="A22333"/>
      <c r="B22333"/>
      <c r="C22333"/>
      <c r="D22333"/>
      <c r="E22333"/>
      <c r="F22333"/>
      <c r="G22333"/>
      <c r="H22333"/>
      <c r="I22333"/>
      <c r="J22333"/>
      <c r="K22333" s="2"/>
      <c r="L22333" s="60"/>
    </row>
    <row r="22334" spans="1:12">
      <c r="A22334"/>
      <c r="B22334"/>
      <c r="C22334"/>
      <c r="D22334"/>
      <c r="E22334"/>
      <c r="F22334"/>
      <c r="G22334"/>
      <c r="H22334"/>
      <c r="I22334"/>
      <c r="J22334"/>
      <c r="K22334" s="2"/>
      <c r="L22334" s="60"/>
    </row>
    <row r="22335" spans="1:12">
      <c r="A22335"/>
      <c r="B22335"/>
      <c r="C22335"/>
      <c r="D22335"/>
      <c r="E22335"/>
      <c r="F22335"/>
      <c r="G22335"/>
      <c r="H22335"/>
      <c r="I22335"/>
      <c r="J22335"/>
      <c r="K22335" s="2"/>
      <c r="L22335" s="60"/>
    </row>
    <row r="22336" spans="1:12">
      <c r="A22336"/>
      <c r="B22336"/>
      <c r="C22336"/>
      <c r="D22336"/>
      <c r="E22336"/>
      <c r="F22336"/>
      <c r="G22336"/>
      <c r="H22336"/>
      <c r="I22336"/>
      <c r="J22336"/>
      <c r="K22336" s="2"/>
      <c r="L22336" s="60"/>
    </row>
    <row r="22337" spans="1:12">
      <c r="A22337"/>
      <c r="B22337"/>
      <c r="C22337"/>
      <c r="D22337"/>
      <c r="E22337"/>
      <c r="F22337"/>
      <c r="G22337"/>
      <c r="H22337"/>
      <c r="I22337"/>
      <c r="J22337"/>
      <c r="K22337" s="2"/>
      <c r="L22337" s="60"/>
    </row>
    <row r="22338" spans="1:12">
      <c r="A22338"/>
      <c r="B22338"/>
      <c r="C22338"/>
      <c r="D22338"/>
      <c r="E22338"/>
      <c r="F22338"/>
      <c r="G22338"/>
      <c r="H22338"/>
      <c r="I22338"/>
      <c r="J22338"/>
      <c r="K22338" s="2"/>
      <c r="L22338" s="60"/>
    </row>
    <row r="22339" spans="1:12">
      <c r="A22339"/>
      <c r="B22339"/>
      <c r="C22339"/>
      <c r="D22339"/>
      <c r="E22339"/>
      <c r="F22339"/>
      <c r="G22339"/>
      <c r="H22339"/>
      <c r="I22339"/>
      <c r="J22339"/>
      <c r="K22339" s="2"/>
      <c r="L22339" s="60"/>
    </row>
    <row r="22340" spans="1:12">
      <c r="A22340"/>
      <c r="B22340"/>
      <c r="C22340"/>
      <c r="D22340"/>
      <c r="E22340"/>
      <c r="F22340"/>
      <c r="G22340"/>
      <c r="H22340"/>
      <c r="I22340"/>
      <c r="J22340"/>
      <c r="K22340" s="2"/>
      <c r="L22340" s="60"/>
    </row>
    <row r="22341" spans="1:12">
      <c r="A22341"/>
      <c r="B22341"/>
      <c r="C22341"/>
      <c r="D22341"/>
      <c r="E22341"/>
      <c r="F22341"/>
      <c r="G22341"/>
      <c r="H22341"/>
      <c r="I22341"/>
      <c r="J22341"/>
      <c r="K22341" s="2"/>
      <c r="L22341" s="60"/>
    </row>
    <row r="22342" spans="1:12">
      <c r="A22342"/>
      <c r="B22342"/>
      <c r="C22342"/>
      <c r="D22342"/>
      <c r="E22342"/>
      <c r="F22342"/>
      <c r="G22342"/>
      <c r="H22342"/>
      <c r="I22342"/>
      <c r="J22342"/>
      <c r="K22342" s="2"/>
      <c r="L22342" s="60"/>
    </row>
    <row r="22343" spans="1:12">
      <c r="A22343"/>
      <c r="B22343"/>
      <c r="C22343"/>
      <c r="D22343"/>
      <c r="E22343"/>
      <c r="F22343"/>
      <c r="G22343"/>
      <c r="H22343"/>
      <c r="I22343"/>
      <c r="J22343"/>
      <c r="K22343" s="2"/>
      <c r="L22343" s="60"/>
    </row>
    <row r="22344" spans="1:12">
      <c r="A22344"/>
      <c r="B22344"/>
      <c r="C22344"/>
      <c r="D22344"/>
      <c r="E22344"/>
      <c r="F22344"/>
      <c r="G22344"/>
      <c r="H22344"/>
      <c r="I22344"/>
      <c r="J22344"/>
      <c r="K22344" s="2"/>
      <c r="L22344" s="60"/>
    </row>
    <row r="22345" spans="1:12">
      <c r="A22345"/>
      <c r="B22345"/>
      <c r="C22345"/>
      <c r="D22345"/>
      <c r="E22345"/>
      <c r="F22345"/>
      <c r="G22345"/>
      <c r="H22345"/>
      <c r="I22345"/>
      <c r="J22345"/>
      <c r="K22345" s="2"/>
      <c r="L22345" s="60"/>
    </row>
    <row r="22346" spans="1:12">
      <c r="A22346"/>
      <c r="B22346"/>
      <c r="C22346"/>
      <c r="D22346"/>
      <c r="E22346"/>
      <c r="F22346"/>
      <c r="G22346"/>
      <c r="H22346"/>
      <c r="I22346"/>
      <c r="J22346"/>
      <c r="K22346" s="2"/>
      <c r="L22346" s="60"/>
    </row>
    <row r="22347" spans="1:12">
      <c r="A22347"/>
      <c r="B22347"/>
      <c r="C22347"/>
      <c r="D22347"/>
      <c r="E22347"/>
      <c r="F22347"/>
      <c r="G22347"/>
      <c r="H22347"/>
      <c r="I22347"/>
      <c r="J22347"/>
      <c r="K22347" s="2"/>
      <c r="L22347" s="60"/>
    </row>
    <row r="22348" spans="1:12">
      <c r="A22348"/>
      <c r="B22348"/>
      <c r="C22348"/>
      <c r="D22348"/>
      <c r="E22348"/>
      <c r="F22348"/>
      <c r="G22348"/>
      <c r="H22348"/>
      <c r="I22348"/>
      <c r="J22348"/>
      <c r="K22348" s="2"/>
      <c r="L22348" s="60"/>
    </row>
    <row r="22349" spans="1:12">
      <c r="A22349"/>
      <c r="B22349"/>
      <c r="C22349"/>
      <c r="D22349"/>
      <c r="E22349"/>
      <c r="F22349"/>
      <c r="G22349"/>
      <c r="H22349"/>
      <c r="I22349"/>
      <c r="J22349"/>
      <c r="K22349" s="2"/>
      <c r="L22349" s="60"/>
    </row>
    <row r="22350" spans="1:12">
      <c r="A22350"/>
      <c r="B22350"/>
      <c r="C22350"/>
      <c r="D22350"/>
      <c r="E22350"/>
      <c r="F22350"/>
      <c r="G22350"/>
      <c r="H22350"/>
      <c r="I22350"/>
      <c r="J22350"/>
      <c r="K22350" s="2"/>
      <c r="L22350" s="60"/>
    </row>
    <row r="22351" spans="1:12">
      <c r="A22351"/>
      <c r="B22351"/>
      <c r="C22351"/>
      <c r="D22351"/>
      <c r="E22351"/>
      <c r="F22351"/>
      <c r="G22351"/>
      <c r="H22351"/>
      <c r="I22351"/>
      <c r="J22351"/>
      <c r="K22351" s="2"/>
      <c r="L22351" s="60"/>
    </row>
    <row r="22352" spans="1:12">
      <c r="A22352"/>
      <c r="B22352"/>
      <c r="C22352"/>
      <c r="D22352"/>
      <c r="E22352"/>
      <c r="F22352"/>
      <c r="G22352"/>
      <c r="H22352"/>
      <c r="I22352"/>
      <c r="J22352"/>
      <c r="K22352" s="2"/>
      <c r="L22352" s="60"/>
    </row>
    <row r="22353" spans="1:12">
      <c r="A22353"/>
      <c r="B22353"/>
      <c r="C22353"/>
      <c r="D22353"/>
      <c r="E22353"/>
      <c r="F22353"/>
      <c r="G22353"/>
      <c r="H22353"/>
      <c r="I22353"/>
      <c r="J22353"/>
      <c r="K22353" s="2"/>
      <c r="L22353" s="60"/>
    </row>
    <row r="22354" spans="1:12">
      <c r="A22354"/>
      <c r="B22354"/>
      <c r="C22354"/>
      <c r="D22354"/>
      <c r="E22354"/>
      <c r="F22354"/>
      <c r="G22354"/>
      <c r="H22354"/>
      <c r="I22354"/>
      <c r="J22354"/>
      <c r="K22354" s="2"/>
      <c r="L22354" s="60"/>
    </row>
    <row r="22355" spans="1:12">
      <c r="A22355"/>
      <c r="B22355"/>
      <c r="C22355"/>
      <c r="D22355"/>
      <c r="E22355"/>
      <c r="F22355"/>
      <c r="G22355"/>
      <c r="H22355"/>
      <c r="I22355"/>
      <c r="J22355"/>
      <c r="K22355" s="2"/>
      <c r="L22355" s="60"/>
    </row>
    <row r="22356" spans="1:12">
      <c r="A22356"/>
      <c r="B22356"/>
      <c r="C22356"/>
      <c r="D22356"/>
      <c r="E22356"/>
      <c r="F22356"/>
      <c r="G22356"/>
      <c r="H22356"/>
      <c r="I22356"/>
      <c r="J22356"/>
      <c r="K22356" s="2"/>
      <c r="L22356" s="60"/>
    </row>
    <row r="22357" spans="1:12">
      <c r="A22357"/>
      <c r="B22357"/>
      <c r="C22357"/>
      <c r="D22357"/>
      <c r="E22357"/>
      <c r="F22357"/>
      <c r="G22357"/>
      <c r="H22357"/>
      <c r="I22357"/>
      <c r="J22357"/>
      <c r="K22357" s="2"/>
      <c r="L22357" s="60"/>
    </row>
    <row r="22358" spans="1:12">
      <c r="A22358"/>
      <c r="B22358"/>
      <c r="C22358"/>
      <c r="D22358"/>
      <c r="E22358"/>
      <c r="F22358"/>
      <c r="G22358"/>
      <c r="H22358"/>
      <c r="I22358"/>
      <c r="J22358"/>
      <c r="K22358" s="2"/>
      <c r="L22358" s="60"/>
    </row>
    <row r="22359" spans="1:12">
      <c r="A22359"/>
      <c r="B22359"/>
      <c r="C22359"/>
      <c r="D22359"/>
      <c r="E22359"/>
      <c r="F22359"/>
      <c r="G22359"/>
      <c r="H22359"/>
      <c r="I22359"/>
      <c r="J22359"/>
      <c r="K22359" s="2"/>
      <c r="L22359" s="60"/>
    </row>
    <row r="22360" spans="1:12">
      <c r="A22360"/>
      <c r="B22360"/>
      <c r="C22360"/>
      <c r="D22360"/>
      <c r="E22360"/>
      <c r="F22360"/>
      <c r="G22360"/>
      <c r="H22360"/>
      <c r="I22360"/>
      <c r="J22360"/>
      <c r="K22360" s="2"/>
      <c r="L22360" s="60"/>
    </row>
    <row r="22361" spans="1:12">
      <c r="A22361"/>
      <c r="B22361"/>
      <c r="C22361"/>
      <c r="D22361"/>
      <c r="E22361"/>
      <c r="F22361"/>
      <c r="G22361"/>
      <c r="H22361"/>
      <c r="I22361"/>
      <c r="J22361"/>
      <c r="K22361" s="2"/>
      <c r="L22361" s="60"/>
    </row>
    <row r="22362" spans="1:12">
      <c r="A22362"/>
      <c r="B22362"/>
      <c r="C22362"/>
      <c r="D22362"/>
      <c r="E22362"/>
      <c r="F22362"/>
      <c r="G22362"/>
      <c r="H22362"/>
      <c r="I22362"/>
      <c r="J22362"/>
      <c r="K22362" s="2"/>
      <c r="L22362" s="60"/>
    </row>
    <row r="22363" spans="1:12">
      <c r="A22363"/>
      <c r="B22363"/>
      <c r="C22363"/>
      <c r="D22363"/>
      <c r="E22363"/>
      <c r="F22363"/>
      <c r="G22363"/>
      <c r="H22363"/>
      <c r="I22363"/>
      <c r="J22363"/>
      <c r="K22363" s="2"/>
      <c r="L22363" s="60"/>
    </row>
    <row r="22364" spans="1:12">
      <c r="A22364"/>
      <c r="B22364"/>
      <c r="C22364"/>
      <c r="D22364"/>
      <c r="E22364"/>
      <c r="F22364"/>
      <c r="G22364"/>
      <c r="H22364"/>
      <c r="I22364"/>
      <c r="J22364"/>
      <c r="K22364" s="2"/>
      <c r="L22364" s="60"/>
    </row>
    <row r="22365" spans="1:12">
      <c r="A22365"/>
      <c r="B22365"/>
      <c r="C22365"/>
      <c r="D22365"/>
      <c r="E22365"/>
      <c r="F22365"/>
      <c r="G22365"/>
      <c r="H22365"/>
      <c r="I22365"/>
      <c r="J22365"/>
      <c r="K22365" s="2"/>
      <c r="L22365" s="60"/>
    </row>
    <row r="22366" spans="1:12">
      <c r="A22366"/>
      <c r="B22366"/>
      <c r="C22366"/>
      <c r="D22366"/>
      <c r="E22366"/>
      <c r="F22366"/>
      <c r="G22366"/>
      <c r="H22366"/>
      <c r="I22366"/>
      <c r="J22366"/>
      <c r="K22366" s="2"/>
      <c r="L22366" s="60"/>
    </row>
    <row r="22367" spans="1:12">
      <c r="A22367"/>
      <c r="B22367"/>
      <c r="C22367"/>
      <c r="D22367"/>
      <c r="E22367"/>
      <c r="F22367"/>
      <c r="G22367"/>
      <c r="H22367"/>
      <c r="I22367"/>
      <c r="J22367"/>
      <c r="K22367" s="2"/>
      <c r="L22367" s="60"/>
    </row>
    <row r="22368" spans="1:12">
      <c r="A22368"/>
      <c r="B22368"/>
      <c r="C22368"/>
      <c r="D22368"/>
      <c r="E22368"/>
      <c r="F22368"/>
      <c r="G22368"/>
      <c r="H22368"/>
      <c r="I22368"/>
      <c r="J22368"/>
      <c r="K22368" s="2"/>
      <c r="L22368" s="60"/>
    </row>
    <row r="22369" spans="1:12">
      <c r="A22369"/>
      <c r="B22369"/>
      <c r="C22369"/>
      <c r="D22369"/>
      <c r="E22369"/>
      <c r="F22369"/>
      <c r="G22369"/>
      <c r="H22369"/>
      <c r="I22369"/>
      <c r="J22369"/>
      <c r="K22369" s="2"/>
      <c r="L22369" s="60"/>
    </row>
    <row r="22370" spans="1:12">
      <c r="A22370"/>
      <c r="B22370"/>
      <c r="C22370"/>
      <c r="D22370"/>
      <c r="E22370"/>
      <c r="F22370"/>
      <c r="G22370"/>
      <c r="H22370"/>
      <c r="I22370"/>
      <c r="J22370"/>
      <c r="K22370" s="2"/>
      <c r="L22370" s="60"/>
    </row>
    <row r="22371" spans="1:12">
      <c r="A22371"/>
      <c r="B22371"/>
      <c r="C22371"/>
      <c r="D22371"/>
      <c r="E22371"/>
      <c r="F22371"/>
      <c r="G22371"/>
      <c r="H22371"/>
      <c r="I22371"/>
      <c r="J22371"/>
      <c r="K22371" s="2"/>
      <c r="L22371" s="60"/>
    </row>
    <row r="22372" spans="1:12">
      <c r="A22372"/>
      <c r="B22372"/>
      <c r="C22372"/>
      <c r="D22372"/>
      <c r="E22372"/>
      <c r="F22372"/>
      <c r="G22372"/>
      <c r="H22372"/>
      <c r="I22372"/>
      <c r="J22372"/>
      <c r="K22372" s="2"/>
      <c r="L22372" s="60"/>
    </row>
    <row r="22373" spans="1:12">
      <c r="A22373"/>
      <c r="B22373"/>
      <c r="C22373"/>
      <c r="D22373"/>
      <c r="E22373"/>
      <c r="F22373"/>
      <c r="G22373"/>
      <c r="H22373"/>
      <c r="I22373"/>
      <c r="J22373"/>
      <c r="K22373" s="2"/>
      <c r="L22373" s="60"/>
    </row>
    <row r="22374" spans="1:12">
      <c r="A22374"/>
      <c r="B22374"/>
      <c r="C22374"/>
      <c r="D22374"/>
      <c r="E22374"/>
      <c r="F22374"/>
      <c r="G22374"/>
      <c r="H22374"/>
      <c r="I22374"/>
      <c r="J22374"/>
      <c r="K22374" s="2"/>
      <c r="L22374" s="60"/>
    </row>
    <row r="22375" spans="1:12">
      <c r="A22375"/>
      <c r="B22375"/>
      <c r="C22375"/>
      <c r="D22375"/>
      <c r="E22375"/>
      <c r="F22375"/>
      <c r="G22375"/>
      <c r="H22375"/>
      <c r="I22375"/>
      <c r="J22375"/>
      <c r="K22375" s="2"/>
      <c r="L22375" s="60"/>
    </row>
    <row r="22376" spans="1:12">
      <c r="A22376"/>
      <c r="B22376"/>
      <c r="C22376"/>
      <c r="D22376"/>
      <c r="E22376"/>
      <c r="F22376"/>
      <c r="G22376"/>
      <c r="H22376"/>
      <c r="I22376"/>
      <c r="J22376"/>
      <c r="K22376" s="2"/>
      <c r="L22376" s="60"/>
    </row>
    <row r="22377" spans="1:12">
      <c r="A22377"/>
      <c r="B22377"/>
      <c r="C22377"/>
      <c r="D22377"/>
      <c r="E22377"/>
      <c r="F22377"/>
      <c r="G22377"/>
      <c r="H22377"/>
      <c r="I22377"/>
      <c r="J22377"/>
      <c r="K22377" s="2"/>
      <c r="L22377" s="60"/>
    </row>
    <row r="22378" spans="1:12">
      <c r="A22378"/>
      <c r="B22378"/>
      <c r="C22378"/>
      <c r="D22378"/>
      <c r="E22378"/>
      <c r="F22378"/>
      <c r="G22378"/>
      <c r="H22378"/>
      <c r="I22378"/>
      <c r="J22378"/>
      <c r="K22378" s="2"/>
      <c r="L22378" s="60"/>
    </row>
    <row r="22379" spans="1:12">
      <c r="A22379"/>
      <c r="B22379"/>
      <c r="C22379"/>
      <c r="D22379"/>
      <c r="E22379"/>
      <c r="F22379"/>
      <c r="G22379"/>
      <c r="H22379"/>
      <c r="I22379"/>
      <c r="J22379"/>
      <c r="K22379" s="2"/>
      <c r="L22379" s="60"/>
    </row>
    <row r="22380" spans="1:12">
      <c r="A22380"/>
      <c r="B22380"/>
      <c r="C22380"/>
      <c r="D22380"/>
      <c r="E22380"/>
      <c r="F22380"/>
      <c r="G22380"/>
      <c r="H22380"/>
      <c r="I22380"/>
      <c r="J22380"/>
      <c r="K22380" s="2"/>
      <c r="L22380" s="60"/>
    </row>
    <row r="22381" spans="1:12">
      <c r="A22381"/>
      <c r="B22381"/>
      <c r="C22381"/>
      <c r="D22381"/>
      <c r="E22381"/>
      <c r="F22381"/>
      <c r="G22381"/>
      <c r="H22381"/>
      <c r="I22381"/>
      <c r="J22381"/>
      <c r="K22381" s="2"/>
      <c r="L22381" s="60"/>
    </row>
    <row r="22382" spans="1:12">
      <c r="A22382"/>
      <c r="B22382"/>
      <c r="C22382"/>
      <c r="D22382"/>
      <c r="E22382"/>
      <c r="F22382"/>
      <c r="G22382"/>
      <c r="H22382"/>
      <c r="I22382"/>
      <c r="J22382"/>
      <c r="K22382" s="2"/>
      <c r="L22382" s="60"/>
    </row>
    <row r="22383" spans="1:12">
      <c r="A22383"/>
      <c r="B22383"/>
      <c r="C22383"/>
      <c r="D22383"/>
      <c r="E22383"/>
      <c r="F22383"/>
      <c r="G22383"/>
      <c r="H22383"/>
      <c r="I22383"/>
      <c r="J22383"/>
      <c r="K22383" s="2"/>
      <c r="L22383" s="60"/>
    </row>
    <row r="22384" spans="1:12">
      <c r="A22384"/>
      <c r="B22384"/>
      <c r="C22384"/>
      <c r="D22384"/>
      <c r="E22384"/>
      <c r="F22384"/>
      <c r="G22384"/>
      <c r="H22384"/>
      <c r="I22384"/>
      <c r="J22384"/>
      <c r="K22384" s="2"/>
      <c r="L22384" s="60"/>
    </row>
    <row r="22385" spans="1:12">
      <c r="A22385"/>
      <c r="B22385"/>
      <c r="C22385"/>
      <c r="D22385"/>
      <c r="E22385"/>
      <c r="F22385"/>
      <c r="G22385"/>
      <c r="H22385"/>
      <c r="I22385"/>
      <c r="J22385"/>
      <c r="K22385" s="2"/>
      <c r="L22385" s="60"/>
    </row>
    <row r="22386" spans="1:12">
      <c r="A22386"/>
      <c r="B22386"/>
      <c r="C22386"/>
      <c r="D22386"/>
      <c r="E22386"/>
      <c r="F22386"/>
      <c r="G22386"/>
      <c r="H22386"/>
      <c r="I22386"/>
      <c r="J22386"/>
      <c r="K22386" s="2"/>
      <c r="L22386" s="60"/>
    </row>
    <row r="22387" spans="1:12">
      <c r="A22387"/>
      <c r="B22387"/>
      <c r="C22387"/>
      <c r="D22387"/>
      <c r="E22387"/>
      <c r="F22387"/>
      <c r="G22387"/>
      <c r="H22387"/>
      <c r="I22387"/>
      <c r="J22387"/>
      <c r="K22387" s="2"/>
      <c r="L22387" s="60"/>
    </row>
    <row r="22388" spans="1:12">
      <c r="A22388"/>
      <c r="B22388"/>
      <c r="C22388"/>
      <c r="D22388"/>
      <c r="E22388"/>
      <c r="F22388"/>
      <c r="G22388"/>
      <c r="H22388"/>
      <c r="I22388"/>
      <c r="J22388"/>
      <c r="K22388" s="2"/>
      <c r="L22388" s="60"/>
    </row>
    <row r="22389" spans="1:12">
      <c r="A22389"/>
      <c r="B22389"/>
      <c r="C22389"/>
      <c r="D22389"/>
      <c r="E22389"/>
      <c r="F22389"/>
      <c r="G22389"/>
      <c r="H22389"/>
      <c r="I22389"/>
      <c r="J22389"/>
      <c r="K22389" s="2"/>
      <c r="L22389" s="60"/>
    </row>
    <row r="22390" spans="1:12">
      <c r="A22390"/>
      <c r="B22390"/>
      <c r="C22390"/>
      <c r="D22390"/>
      <c r="E22390"/>
      <c r="F22390"/>
      <c r="G22390"/>
      <c r="H22390"/>
      <c r="I22390"/>
      <c r="J22390"/>
      <c r="K22390" s="2"/>
      <c r="L22390" s="60"/>
    </row>
    <row r="22391" spans="1:12">
      <c r="A22391"/>
      <c r="B22391"/>
      <c r="C22391"/>
      <c r="D22391"/>
      <c r="E22391"/>
      <c r="F22391"/>
      <c r="G22391"/>
      <c r="H22391"/>
      <c r="I22391"/>
      <c r="J22391"/>
      <c r="K22391" s="2"/>
      <c r="L22391" s="60"/>
    </row>
    <row r="22392" spans="1:12">
      <c r="A22392"/>
      <c r="B22392"/>
      <c r="C22392"/>
      <c r="D22392"/>
      <c r="E22392"/>
      <c r="F22392"/>
      <c r="G22392"/>
      <c r="H22392"/>
      <c r="I22392"/>
      <c r="J22392"/>
      <c r="K22392" s="2"/>
      <c r="L22392" s="60"/>
    </row>
    <row r="22393" spans="1:12">
      <c r="A22393"/>
      <c r="B22393"/>
      <c r="C22393"/>
      <c r="D22393"/>
      <c r="E22393"/>
      <c r="F22393"/>
      <c r="G22393"/>
      <c r="H22393"/>
      <c r="I22393"/>
      <c r="J22393"/>
      <c r="K22393" s="2"/>
      <c r="L22393" s="60"/>
    </row>
    <row r="22394" spans="1:12">
      <c r="A22394"/>
      <c r="B22394"/>
      <c r="C22394"/>
      <c r="D22394"/>
      <c r="E22394"/>
      <c r="F22394"/>
      <c r="G22394"/>
      <c r="H22394"/>
      <c r="I22394"/>
      <c r="J22394"/>
      <c r="K22394" s="2"/>
      <c r="L22394" s="60"/>
    </row>
    <row r="22395" spans="1:12">
      <c r="A22395"/>
      <c r="B22395"/>
      <c r="C22395"/>
      <c r="D22395"/>
      <c r="E22395"/>
      <c r="F22395"/>
      <c r="G22395"/>
      <c r="H22395"/>
      <c r="I22395"/>
      <c r="J22395"/>
      <c r="K22395" s="2"/>
      <c r="L22395" s="60"/>
    </row>
    <row r="22396" spans="1:12">
      <c r="A22396"/>
      <c r="B22396"/>
      <c r="C22396"/>
      <c r="D22396"/>
      <c r="E22396"/>
      <c r="F22396"/>
      <c r="G22396"/>
      <c r="H22396"/>
      <c r="I22396"/>
      <c r="J22396"/>
      <c r="K22396" s="2"/>
      <c r="L22396" s="60"/>
    </row>
    <row r="22397" spans="1:12">
      <c r="A22397"/>
      <c r="B22397"/>
      <c r="C22397"/>
      <c r="D22397"/>
      <c r="E22397"/>
      <c r="F22397"/>
      <c r="G22397"/>
      <c r="H22397"/>
      <c r="I22397"/>
      <c r="J22397"/>
      <c r="K22397" s="2"/>
      <c r="L22397" s="60"/>
    </row>
    <row r="22398" spans="1:12">
      <c r="A22398"/>
      <c r="B22398"/>
      <c r="C22398"/>
      <c r="D22398"/>
      <c r="E22398"/>
      <c r="F22398"/>
      <c r="G22398"/>
      <c r="H22398"/>
      <c r="I22398"/>
      <c r="J22398"/>
      <c r="K22398" s="2"/>
      <c r="L22398" s="60"/>
    </row>
    <row r="22399" spans="1:12">
      <c r="A22399"/>
      <c r="B22399"/>
      <c r="C22399"/>
      <c r="D22399"/>
      <c r="E22399"/>
      <c r="F22399"/>
      <c r="G22399"/>
      <c r="H22399"/>
      <c r="I22399"/>
      <c r="J22399"/>
      <c r="K22399" s="2"/>
      <c r="L22399" s="60"/>
    </row>
    <row r="22400" spans="1:12">
      <c r="A22400"/>
      <c r="B22400"/>
      <c r="C22400"/>
      <c r="D22400"/>
      <c r="E22400"/>
      <c r="F22400"/>
      <c r="G22400"/>
      <c r="H22400"/>
      <c r="I22400"/>
      <c r="J22400"/>
      <c r="K22400" s="2"/>
      <c r="L22400" s="60"/>
    </row>
    <row r="22401" spans="1:12">
      <c r="A22401"/>
      <c r="B22401"/>
      <c r="C22401"/>
      <c r="D22401"/>
      <c r="E22401"/>
      <c r="F22401"/>
      <c r="G22401"/>
      <c r="H22401"/>
      <c r="I22401"/>
      <c r="J22401"/>
      <c r="K22401" s="2"/>
      <c r="L22401" s="60"/>
    </row>
    <row r="22402" spans="1:12">
      <c r="A22402"/>
      <c r="B22402"/>
      <c r="C22402"/>
      <c r="D22402"/>
      <c r="E22402"/>
      <c r="F22402"/>
      <c r="G22402"/>
      <c r="H22402"/>
      <c r="I22402"/>
      <c r="J22402"/>
      <c r="K22402" s="2"/>
      <c r="L22402" s="60"/>
    </row>
    <row r="22403" spans="1:12">
      <c r="A22403"/>
      <c r="B22403"/>
      <c r="C22403"/>
      <c r="D22403"/>
      <c r="E22403"/>
      <c r="F22403"/>
      <c r="G22403"/>
      <c r="H22403"/>
      <c r="I22403"/>
      <c r="J22403"/>
      <c r="K22403" s="2"/>
      <c r="L22403" s="60"/>
    </row>
    <row r="22404" spans="1:12">
      <c r="A22404"/>
      <c r="B22404"/>
      <c r="C22404"/>
      <c r="D22404"/>
      <c r="E22404"/>
      <c r="F22404"/>
      <c r="G22404"/>
      <c r="H22404"/>
      <c r="I22404"/>
      <c r="J22404"/>
      <c r="K22404" s="2"/>
      <c r="L22404" s="60"/>
    </row>
    <row r="22405" spans="1:12">
      <c r="A22405"/>
      <c r="B22405"/>
      <c r="C22405"/>
      <c r="D22405"/>
      <c r="E22405"/>
      <c r="F22405"/>
      <c r="G22405"/>
      <c r="H22405"/>
      <c r="I22405"/>
      <c r="J22405"/>
      <c r="K22405" s="2"/>
      <c r="L22405" s="60"/>
    </row>
    <row r="22406" spans="1:12">
      <c r="A22406"/>
      <c r="B22406"/>
      <c r="C22406"/>
      <c r="D22406"/>
      <c r="E22406"/>
      <c r="F22406"/>
      <c r="G22406"/>
      <c r="H22406"/>
      <c r="I22406"/>
      <c r="J22406"/>
      <c r="K22406" s="2"/>
      <c r="L22406" s="60"/>
    </row>
    <row r="22407" spans="1:12">
      <c r="A22407"/>
      <c r="B22407"/>
      <c r="C22407"/>
      <c r="D22407"/>
      <c r="E22407"/>
      <c r="F22407"/>
      <c r="G22407"/>
      <c r="H22407"/>
      <c r="I22407"/>
      <c r="J22407"/>
      <c r="K22407" s="2"/>
      <c r="L22407" s="60"/>
    </row>
    <row r="22408" spans="1:12">
      <c r="A22408"/>
      <c r="B22408"/>
      <c r="C22408"/>
      <c r="D22408"/>
      <c r="E22408"/>
      <c r="F22408"/>
      <c r="G22408"/>
      <c r="H22408"/>
      <c r="I22408"/>
      <c r="J22408"/>
      <c r="K22408" s="2"/>
      <c r="L22408" s="60"/>
    </row>
    <row r="22409" spans="1:12">
      <c r="A22409"/>
      <c r="B22409"/>
      <c r="C22409"/>
      <c r="D22409"/>
      <c r="E22409"/>
      <c r="F22409"/>
      <c r="G22409"/>
      <c r="H22409"/>
      <c r="I22409"/>
      <c r="J22409"/>
      <c r="K22409" s="2"/>
      <c r="L22409" s="60"/>
    </row>
    <row r="22410" spans="1:12">
      <c r="A22410"/>
      <c r="B22410"/>
      <c r="C22410"/>
      <c r="D22410"/>
      <c r="E22410"/>
      <c r="F22410"/>
      <c r="G22410"/>
      <c r="H22410"/>
      <c r="I22410"/>
      <c r="J22410"/>
      <c r="K22410" s="2"/>
      <c r="L22410" s="60"/>
    </row>
    <row r="22411" spans="1:12">
      <c r="A22411"/>
      <c r="B22411"/>
      <c r="C22411"/>
      <c r="D22411"/>
      <c r="E22411"/>
      <c r="F22411"/>
      <c r="G22411"/>
      <c r="H22411"/>
      <c r="I22411"/>
      <c r="J22411"/>
      <c r="K22411" s="2"/>
      <c r="L22411" s="60"/>
    </row>
    <row r="22412" spans="1:12">
      <c r="A22412"/>
      <c r="B22412"/>
      <c r="C22412"/>
      <c r="D22412"/>
      <c r="E22412"/>
      <c r="F22412"/>
      <c r="G22412"/>
      <c r="H22412"/>
      <c r="I22412"/>
      <c r="J22412"/>
      <c r="K22412" s="2"/>
      <c r="L22412" s="60"/>
    </row>
    <row r="22413" spans="1:12">
      <c r="A22413"/>
      <c r="B22413"/>
      <c r="C22413"/>
      <c r="D22413"/>
      <c r="E22413"/>
      <c r="F22413"/>
      <c r="G22413"/>
      <c r="H22413"/>
      <c r="I22413"/>
      <c r="J22413"/>
      <c r="K22413" s="2"/>
      <c r="L22413" s="60"/>
    </row>
    <row r="22414" spans="1:12">
      <c r="A22414"/>
      <c r="B22414"/>
      <c r="C22414"/>
      <c r="D22414"/>
      <c r="E22414"/>
      <c r="F22414"/>
      <c r="G22414"/>
      <c r="H22414"/>
      <c r="I22414"/>
      <c r="J22414"/>
      <c r="K22414" s="2"/>
      <c r="L22414" s="60"/>
    </row>
    <row r="22415" spans="1:12">
      <c r="A22415"/>
      <c r="B22415"/>
      <c r="C22415"/>
      <c r="D22415"/>
      <c r="E22415"/>
      <c r="F22415"/>
      <c r="G22415"/>
      <c r="H22415"/>
      <c r="I22415"/>
      <c r="J22415"/>
      <c r="K22415" s="2"/>
      <c r="L22415" s="60"/>
    </row>
    <row r="22416" spans="1:12">
      <c r="A22416"/>
      <c r="B22416"/>
      <c r="C22416"/>
      <c r="D22416"/>
      <c r="E22416"/>
      <c r="F22416"/>
      <c r="G22416"/>
      <c r="H22416"/>
      <c r="I22416"/>
      <c r="J22416"/>
      <c r="K22416" s="2"/>
      <c r="L22416" s="60"/>
    </row>
    <row r="22417" spans="1:12">
      <c r="A22417"/>
      <c r="B22417"/>
      <c r="C22417"/>
      <c r="D22417"/>
      <c r="E22417"/>
      <c r="F22417"/>
      <c r="G22417"/>
      <c r="H22417"/>
      <c r="I22417"/>
      <c r="J22417"/>
      <c r="K22417" s="2"/>
      <c r="L22417" s="60"/>
    </row>
    <row r="22418" spans="1:12">
      <c r="A22418"/>
      <c r="B22418"/>
      <c r="C22418"/>
      <c r="D22418"/>
      <c r="E22418"/>
      <c r="F22418"/>
      <c r="G22418"/>
      <c r="H22418"/>
      <c r="I22418"/>
      <c r="J22418"/>
      <c r="K22418" s="2"/>
      <c r="L22418" s="60"/>
    </row>
    <row r="22419" spans="1:12">
      <c r="A22419"/>
      <c r="B22419"/>
      <c r="C22419"/>
      <c r="D22419"/>
      <c r="E22419"/>
      <c r="F22419"/>
      <c r="G22419"/>
      <c r="H22419"/>
      <c r="I22419"/>
      <c r="J22419"/>
      <c r="K22419" s="2"/>
      <c r="L22419" s="60"/>
    </row>
    <row r="22420" spans="1:12">
      <c r="A22420"/>
      <c r="B22420"/>
      <c r="C22420"/>
      <c r="D22420"/>
      <c r="E22420"/>
      <c r="F22420"/>
      <c r="G22420"/>
      <c r="H22420"/>
      <c r="I22420"/>
      <c r="J22420"/>
      <c r="K22420" s="2"/>
      <c r="L22420" s="60"/>
    </row>
    <row r="22421" spans="1:12">
      <c r="A22421"/>
      <c r="B22421"/>
      <c r="C22421"/>
      <c r="D22421"/>
      <c r="E22421"/>
      <c r="F22421"/>
      <c r="G22421"/>
      <c r="H22421"/>
      <c r="I22421"/>
      <c r="J22421"/>
      <c r="K22421" s="2"/>
      <c r="L22421" s="60"/>
    </row>
    <row r="22422" spans="1:12">
      <c r="A22422"/>
      <c r="B22422"/>
      <c r="C22422"/>
      <c r="D22422"/>
      <c r="E22422"/>
      <c r="F22422"/>
      <c r="G22422"/>
      <c r="H22422"/>
      <c r="I22422"/>
      <c r="J22422"/>
      <c r="K22422" s="2"/>
      <c r="L22422" s="60"/>
    </row>
    <row r="22423" spans="1:12">
      <c r="A22423"/>
      <c r="B22423"/>
      <c r="C22423"/>
      <c r="D22423"/>
      <c r="E22423"/>
      <c r="F22423"/>
      <c r="G22423"/>
      <c r="H22423"/>
      <c r="I22423"/>
      <c r="J22423"/>
      <c r="K22423" s="2"/>
      <c r="L22423" s="60"/>
    </row>
    <row r="22424" spans="1:12">
      <c r="A22424"/>
      <c r="B22424"/>
      <c r="C22424"/>
      <c r="D22424"/>
      <c r="E22424"/>
      <c r="F22424"/>
      <c r="G22424"/>
      <c r="H22424"/>
      <c r="I22424"/>
      <c r="J22424"/>
      <c r="K22424" s="2"/>
      <c r="L22424" s="60"/>
    </row>
    <row r="22425" spans="1:12">
      <c r="A22425"/>
      <c r="B22425"/>
      <c r="C22425"/>
      <c r="D22425"/>
      <c r="E22425"/>
      <c r="F22425"/>
      <c r="G22425"/>
      <c r="H22425"/>
      <c r="I22425"/>
      <c r="J22425"/>
      <c r="K22425" s="2"/>
      <c r="L22425" s="60"/>
    </row>
    <row r="22426" spans="1:12">
      <c r="A22426"/>
      <c r="B22426"/>
      <c r="C22426"/>
      <c r="D22426"/>
      <c r="E22426"/>
      <c r="F22426"/>
      <c r="G22426"/>
      <c r="H22426"/>
      <c r="I22426"/>
      <c r="J22426"/>
      <c r="K22426" s="2"/>
      <c r="L22426" s="60"/>
    </row>
    <row r="22427" spans="1:12">
      <c r="A22427"/>
      <c r="B22427"/>
      <c r="C22427"/>
      <c r="D22427"/>
      <c r="E22427"/>
      <c r="F22427"/>
      <c r="G22427"/>
      <c r="H22427"/>
      <c r="I22427"/>
      <c r="J22427"/>
      <c r="K22427" s="2"/>
      <c r="L22427" s="60"/>
    </row>
    <row r="22428" spans="1:12">
      <c r="A22428"/>
      <c r="B22428"/>
      <c r="C22428"/>
      <c r="D22428"/>
      <c r="E22428"/>
      <c r="F22428"/>
      <c r="G22428"/>
      <c r="H22428"/>
      <c r="I22428"/>
      <c r="J22428"/>
      <c r="K22428" s="2"/>
      <c r="L22428" s="60"/>
    </row>
    <row r="22429" spans="1:12">
      <c r="A22429"/>
      <c r="B22429"/>
      <c r="C22429"/>
      <c r="D22429"/>
      <c r="E22429"/>
      <c r="F22429"/>
      <c r="G22429"/>
      <c r="H22429"/>
      <c r="I22429"/>
      <c r="J22429"/>
      <c r="K22429" s="2"/>
      <c r="L22429" s="60"/>
    </row>
    <row r="22430" spans="1:12">
      <c r="A22430"/>
      <c r="B22430"/>
      <c r="C22430"/>
      <c r="D22430"/>
      <c r="E22430"/>
      <c r="F22430"/>
      <c r="G22430"/>
      <c r="H22430"/>
      <c r="I22430"/>
      <c r="J22430"/>
      <c r="K22430" s="2"/>
      <c r="L22430" s="60"/>
    </row>
    <row r="22431" spans="1:12">
      <c r="A22431"/>
      <c r="B22431"/>
      <c r="C22431"/>
      <c r="D22431"/>
      <c r="E22431"/>
      <c r="F22431"/>
      <c r="G22431"/>
      <c r="H22431"/>
      <c r="I22431"/>
      <c r="J22431"/>
      <c r="K22431" s="2"/>
      <c r="L22431" s="60"/>
    </row>
    <row r="22432" spans="1:12">
      <c r="A22432"/>
      <c r="B22432"/>
      <c r="C22432"/>
      <c r="D22432"/>
      <c r="E22432"/>
      <c r="F22432"/>
      <c r="G22432"/>
      <c r="H22432"/>
      <c r="I22432"/>
      <c r="J22432"/>
      <c r="K22432" s="2"/>
      <c r="L22432" s="60"/>
    </row>
    <row r="22433" spans="1:12">
      <c r="A22433"/>
      <c r="B22433"/>
      <c r="C22433"/>
      <c r="D22433"/>
      <c r="E22433"/>
      <c r="F22433"/>
      <c r="G22433"/>
      <c r="H22433"/>
      <c r="I22433"/>
      <c r="J22433"/>
      <c r="K22433" s="2"/>
      <c r="L22433" s="60"/>
    </row>
    <row r="22434" spans="1:12">
      <c r="A22434"/>
      <c r="B22434"/>
      <c r="C22434"/>
      <c r="D22434"/>
      <c r="E22434"/>
      <c r="F22434"/>
      <c r="G22434"/>
      <c r="H22434"/>
      <c r="I22434"/>
      <c r="J22434"/>
      <c r="K22434" s="2"/>
      <c r="L22434" s="60"/>
    </row>
    <row r="22435" spans="1:12">
      <c r="A22435"/>
      <c r="B22435"/>
      <c r="C22435"/>
      <c r="D22435"/>
      <c r="E22435"/>
      <c r="F22435"/>
      <c r="G22435"/>
      <c r="H22435"/>
      <c r="I22435"/>
      <c r="J22435"/>
      <c r="K22435" s="2"/>
      <c r="L22435" s="60"/>
    </row>
    <row r="22436" spans="1:12">
      <c r="A22436"/>
      <c r="B22436"/>
      <c r="C22436"/>
      <c r="D22436"/>
      <c r="E22436"/>
      <c r="F22436"/>
      <c r="G22436"/>
      <c r="H22436"/>
      <c r="I22436"/>
      <c r="J22436"/>
      <c r="K22436" s="2"/>
      <c r="L22436" s="60"/>
    </row>
    <row r="22437" spans="1:12">
      <c r="A22437"/>
      <c r="B22437"/>
      <c r="C22437"/>
      <c r="D22437"/>
      <c r="E22437"/>
      <c r="F22437"/>
      <c r="G22437"/>
      <c r="H22437"/>
      <c r="I22437"/>
      <c r="J22437"/>
      <c r="K22437" s="2"/>
      <c r="L22437" s="60"/>
    </row>
    <row r="22438" spans="1:12">
      <c r="A22438"/>
      <c r="B22438"/>
      <c r="C22438"/>
      <c r="D22438"/>
      <c r="E22438"/>
      <c r="F22438"/>
      <c r="G22438"/>
      <c r="H22438"/>
      <c r="I22438"/>
      <c r="J22438"/>
      <c r="K22438" s="2"/>
      <c r="L22438" s="60"/>
    </row>
    <row r="22439" spans="1:12">
      <c r="A22439"/>
      <c r="B22439"/>
      <c r="C22439"/>
      <c r="D22439"/>
      <c r="E22439"/>
      <c r="F22439"/>
      <c r="G22439"/>
      <c r="H22439"/>
      <c r="I22439"/>
      <c r="J22439"/>
      <c r="K22439" s="2"/>
      <c r="L22439" s="60"/>
    </row>
    <row r="22440" spans="1:12">
      <c r="A22440"/>
      <c r="B22440"/>
      <c r="C22440"/>
      <c r="D22440"/>
      <c r="E22440"/>
      <c r="F22440"/>
      <c r="G22440"/>
      <c r="H22440"/>
      <c r="I22440"/>
      <c r="J22440"/>
      <c r="K22440" s="2"/>
      <c r="L22440" s="60"/>
    </row>
    <row r="22441" spans="1:12">
      <c r="A22441"/>
      <c r="B22441"/>
      <c r="C22441"/>
      <c r="D22441"/>
      <c r="E22441"/>
      <c r="F22441"/>
      <c r="G22441"/>
      <c r="H22441"/>
      <c r="I22441"/>
      <c r="J22441"/>
      <c r="K22441" s="2"/>
      <c r="L22441" s="60"/>
    </row>
    <row r="22442" spans="1:12">
      <c r="A22442"/>
      <c r="B22442"/>
      <c r="C22442"/>
      <c r="D22442"/>
      <c r="E22442"/>
      <c r="F22442"/>
      <c r="G22442"/>
      <c r="H22442"/>
      <c r="I22442"/>
      <c r="J22442"/>
      <c r="K22442" s="2"/>
      <c r="L22442" s="60"/>
    </row>
    <row r="22443" spans="1:12">
      <c r="A22443"/>
      <c r="B22443"/>
      <c r="C22443"/>
      <c r="D22443"/>
      <c r="E22443"/>
      <c r="F22443"/>
      <c r="G22443"/>
      <c r="H22443"/>
      <c r="I22443"/>
      <c r="J22443"/>
      <c r="K22443" s="2"/>
      <c r="L22443" s="60"/>
    </row>
    <row r="22444" spans="1:12">
      <c r="A22444"/>
      <c r="B22444"/>
      <c r="C22444"/>
      <c r="D22444"/>
      <c r="E22444"/>
      <c r="F22444"/>
      <c r="G22444"/>
      <c r="H22444"/>
      <c r="I22444"/>
      <c r="J22444"/>
      <c r="K22444" s="2"/>
      <c r="L22444" s="60"/>
    </row>
    <row r="22445" spans="1:12">
      <c r="A22445"/>
      <c r="B22445"/>
      <c r="C22445"/>
      <c r="D22445"/>
      <c r="E22445"/>
      <c r="F22445"/>
      <c r="G22445"/>
      <c r="H22445"/>
      <c r="I22445"/>
      <c r="J22445"/>
      <c r="K22445" s="2"/>
      <c r="L22445" s="60"/>
    </row>
    <row r="22446" spans="1:12">
      <c r="A22446"/>
      <c r="B22446"/>
      <c r="C22446"/>
      <c r="D22446"/>
      <c r="E22446"/>
      <c r="F22446"/>
      <c r="G22446"/>
      <c r="H22446"/>
      <c r="I22446"/>
      <c r="J22446"/>
      <c r="K22446" s="2"/>
      <c r="L22446" s="60"/>
    </row>
    <row r="22447" spans="1:12">
      <c r="A22447"/>
      <c r="B22447"/>
      <c r="C22447"/>
      <c r="D22447"/>
      <c r="E22447"/>
      <c r="F22447"/>
      <c r="G22447"/>
      <c r="H22447"/>
      <c r="I22447"/>
      <c r="J22447"/>
      <c r="K22447" s="2"/>
      <c r="L22447" s="60"/>
    </row>
    <row r="22448" spans="1:12">
      <c r="A22448"/>
      <c r="B22448"/>
      <c r="C22448"/>
      <c r="D22448"/>
      <c r="E22448"/>
      <c r="F22448"/>
      <c r="G22448"/>
      <c r="H22448"/>
      <c r="I22448"/>
      <c r="J22448"/>
      <c r="K22448" s="2"/>
      <c r="L22448" s="60"/>
    </row>
    <row r="22449" spans="1:12">
      <c r="A22449"/>
      <c r="B22449"/>
      <c r="C22449"/>
      <c r="D22449"/>
      <c r="E22449"/>
      <c r="F22449"/>
      <c r="G22449"/>
      <c r="H22449"/>
      <c r="I22449"/>
      <c r="J22449"/>
      <c r="K22449" s="2"/>
      <c r="L22449" s="60"/>
    </row>
    <row r="22450" spans="1:12">
      <c r="A22450"/>
      <c r="B22450"/>
      <c r="C22450"/>
      <c r="D22450"/>
      <c r="E22450"/>
      <c r="F22450"/>
      <c r="G22450"/>
      <c r="H22450"/>
      <c r="I22450"/>
      <c r="J22450"/>
      <c r="K22450" s="2"/>
      <c r="L22450" s="60"/>
    </row>
    <row r="22451" spans="1:12">
      <c r="A22451"/>
      <c r="B22451"/>
      <c r="C22451"/>
      <c r="D22451"/>
      <c r="E22451"/>
      <c r="F22451"/>
      <c r="G22451"/>
      <c r="H22451"/>
      <c r="I22451"/>
      <c r="J22451"/>
      <c r="K22451" s="2"/>
      <c r="L22451" s="60"/>
    </row>
    <row r="22452" spans="1:12">
      <c r="A22452"/>
      <c r="B22452"/>
      <c r="C22452"/>
      <c r="D22452"/>
      <c r="E22452"/>
      <c r="F22452"/>
      <c r="G22452"/>
      <c r="H22452"/>
      <c r="I22452"/>
      <c r="J22452"/>
      <c r="K22452" s="2"/>
      <c r="L22452" s="60"/>
    </row>
    <row r="22453" spans="1:12">
      <c r="A22453"/>
      <c r="B22453"/>
      <c r="C22453"/>
      <c r="D22453"/>
      <c r="E22453"/>
      <c r="F22453"/>
      <c r="G22453"/>
      <c r="H22453"/>
      <c r="I22453"/>
      <c r="J22453"/>
      <c r="K22453" s="2"/>
      <c r="L22453" s="60"/>
    </row>
    <row r="22454" spans="1:12">
      <c r="A22454"/>
      <c r="B22454"/>
      <c r="C22454"/>
      <c r="D22454"/>
      <c r="E22454"/>
      <c r="F22454"/>
      <c r="G22454"/>
      <c r="H22454"/>
      <c r="I22454"/>
      <c r="J22454"/>
      <c r="K22454" s="2"/>
      <c r="L22454" s="60"/>
    </row>
    <row r="22455" spans="1:12">
      <c r="A22455"/>
      <c r="B22455"/>
      <c r="C22455"/>
      <c r="D22455"/>
      <c r="E22455"/>
      <c r="F22455"/>
      <c r="G22455"/>
      <c r="H22455"/>
      <c r="I22455"/>
      <c r="J22455"/>
      <c r="K22455" s="2"/>
      <c r="L22455" s="60"/>
    </row>
    <row r="22456" spans="1:12">
      <c r="A22456"/>
      <c r="B22456"/>
      <c r="C22456"/>
      <c r="D22456"/>
      <c r="E22456"/>
      <c r="F22456"/>
      <c r="G22456"/>
      <c r="H22456"/>
      <c r="I22456"/>
      <c r="J22456"/>
      <c r="K22456" s="2"/>
      <c r="L22456" s="60"/>
    </row>
    <row r="22457" spans="1:12">
      <c r="A22457"/>
      <c r="B22457"/>
      <c r="C22457"/>
      <c r="D22457"/>
      <c r="E22457"/>
      <c r="F22457"/>
      <c r="G22457"/>
      <c r="H22457"/>
      <c r="I22457"/>
      <c r="J22457"/>
      <c r="K22457" s="2"/>
      <c r="L22457" s="60"/>
    </row>
    <row r="22458" spans="1:12">
      <c r="A22458"/>
      <c r="B22458"/>
      <c r="C22458"/>
      <c r="D22458"/>
      <c r="E22458"/>
      <c r="F22458"/>
      <c r="G22458"/>
      <c r="H22458"/>
      <c r="I22458"/>
      <c r="J22458"/>
      <c r="K22458" s="2"/>
      <c r="L22458" s="60"/>
    </row>
    <row r="22459" spans="1:12">
      <c r="A22459"/>
      <c r="B22459"/>
      <c r="C22459"/>
      <c r="D22459"/>
      <c r="E22459"/>
      <c r="F22459"/>
      <c r="G22459"/>
      <c r="H22459"/>
      <c r="I22459"/>
      <c r="J22459"/>
      <c r="K22459" s="2"/>
      <c r="L22459" s="60"/>
    </row>
    <row r="22460" spans="1:12">
      <c r="A22460"/>
      <c r="B22460"/>
      <c r="C22460"/>
      <c r="D22460"/>
      <c r="E22460"/>
      <c r="F22460"/>
      <c r="G22460"/>
      <c r="H22460"/>
      <c r="I22460"/>
      <c r="J22460"/>
      <c r="K22460" s="2"/>
      <c r="L22460" s="60"/>
    </row>
    <row r="22461" spans="1:12">
      <c r="A22461"/>
      <c r="B22461"/>
      <c r="C22461"/>
      <c r="D22461"/>
      <c r="E22461"/>
      <c r="F22461"/>
      <c r="G22461"/>
      <c r="H22461"/>
      <c r="I22461"/>
      <c r="J22461"/>
      <c r="K22461" s="2"/>
      <c r="L22461" s="60"/>
    </row>
    <row r="22462" spans="1:12">
      <c r="A22462"/>
      <c r="B22462"/>
      <c r="C22462"/>
      <c r="D22462"/>
      <c r="E22462"/>
      <c r="F22462"/>
      <c r="G22462"/>
      <c r="H22462"/>
      <c r="I22462"/>
      <c r="J22462"/>
      <c r="K22462" s="2"/>
      <c r="L22462" s="60"/>
    </row>
    <row r="22463" spans="1:12">
      <c r="A22463"/>
      <c r="B22463"/>
      <c r="C22463"/>
      <c r="D22463"/>
      <c r="E22463"/>
      <c r="F22463"/>
      <c r="G22463"/>
      <c r="H22463"/>
      <c r="I22463"/>
      <c r="J22463"/>
      <c r="K22463" s="2"/>
      <c r="L22463" s="60"/>
    </row>
    <row r="22464" spans="1:12">
      <c r="A22464"/>
      <c r="B22464"/>
      <c r="C22464"/>
      <c r="D22464"/>
      <c r="E22464"/>
      <c r="F22464"/>
      <c r="G22464"/>
      <c r="H22464"/>
      <c r="I22464"/>
      <c r="J22464"/>
      <c r="K22464" s="2"/>
      <c r="L22464" s="60"/>
    </row>
    <row r="22465" spans="1:12">
      <c r="A22465"/>
      <c r="B22465"/>
      <c r="C22465"/>
      <c r="D22465"/>
      <c r="E22465"/>
      <c r="F22465"/>
      <c r="G22465"/>
      <c r="H22465"/>
      <c r="I22465"/>
      <c r="J22465"/>
      <c r="K22465" s="2"/>
      <c r="L22465" s="60"/>
    </row>
    <row r="22466" spans="1:12">
      <c r="A22466"/>
      <c r="B22466"/>
      <c r="C22466"/>
      <c r="D22466"/>
      <c r="E22466"/>
      <c r="F22466"/>
      <c r="G22466"/>
      <c r="H22466"/>
      <c r="I22466"/>
      <c r="J22466"/>
      <c r="K22466" s="2"/>
      <c r="L22466" s="60"/>
    </row>
    <row r="22467" spans="1:12">
      <c r="A22467"/>
      <c r="B22467"/>
      <c r="C22467"/>
      <c r="D22467"/>
      <c r="E22467"/>
      <c r="F22467"/>
      <c r="G22467"/>
      <c r="H22467"/>
      <c r="I22467"/>
      <c r="J22467"/>
      <c r="K22467" s="2"/>
      <c r="L22467" s="60"/>
    </row>
    <row r="22468" spans="1:12">
      <c r="A22468"/>
      <c r="B22468"/>
      <c r="C22468"/>
      <c r="D22468"/>
      <c r="E22468"/>
      <c r="F22468"/>
      <c r="G22468"/>
      <c r="H22468"/>
      <c r="I22468"/>
      <c r="J22468"/>
      <c r="K22468" s="2"/>
      <c r="L22468" s="60"/>
    </row>
    <row r="22469" spans="1:12">
      <c r="A22469"/>
      <c r="B22469"/>
      <c r="C22469"/>
      <c r="D22469"/>
      <c r="E22469"/>
      <c r="F22469"/>
      <c r="G22469"/>
      <c r="H22469"/>
      <c r="I22469"/>
      <c r="J22469"/>
      <c r="K22469" s="2"/>
      <c r="L22469" s="60"/>
    </row>
    <row r="22470" spans="1:12">
      <c r="A22470"/>
      <c r="B22470"/>
      <c r="C22470"/>
      <c r="D22470"/>
      <c r="E22470"/>
      <c r="F22470"/>
      <c r="G22470"/>
      <c r="H22470"/>
      <c r="I22470"/>
      <c r="J22470"/>
      <c r="K22470" s="2"/>
      <c r="L22470" s="60"/>
    </row>
    <row r="22471" spans="1:12">
      <c r="A22471"/>
      <c r="B22471"/>
      <c r="C22471"/>
      <c r="D22471"/>
      <c r="E22471"/>
      <c r="F22471"/>
      <c r="G22471"/>
      <c r="H22471"/>
      <c r="I22471"/>
      <c r="J22471"/>
      <c r="K22471" s="2"/>
      <c r="L22471" s="60"/>
    </row>
    <row r="22472" spans="1:12">
      <c r="A22472"/>
      <c r="B22472"/>
      <c r="C22472"/>
      <c r="D22472"/>
      <c r="E22472"/>
      <c r="F22472"/>
      <c r="G22472"/>
      <c r="H22472"/>
      <c r="I22472"/>
      <c r="J22472"/>
      <c r="K22472" s="2"/>
      <c r="L22472" s="60"/>
    </row>
    <row r="22473" spans="1:12">
      <c r="A22473"/>
      <c r="B22473"/>
      <c r="C22473"/>
      <c r="D22473"/>
      <c r="E22473"/>
      <c r="F22473"/>
      <c r="G22473"/>
      <c r="H22473"/>
      <c r="I22473"/>
      <c r="J22473"/>
      <c r="K22473" s="2"/>
      <c r="L22473" s="60"/>
    </row>
    <row r="22474" spans="1:12">
      <c r="A22474"/>
      <c r="B22474"/>
      <c r="C22474"/>
      <c r="D22474"/>
      <c r="E22474"/>
      <c r="F22474"/>
      <c r="G22474"/>
      <c r="H22474"/>
      <c r="I22474"/>
      <c r="J22474"/>
      <c r="K22474" s="2"/>
      <c r="L22474" s="60"/>
    </row>
    <row r="22475" spans="1:12">
      <c r="A22475"/>
      <c r="B22475"/>
      <c r="C22475"/>
      <c r="D22475"/>
      <c r="E22475"/>
      <c r="F22475"/>
      <c r="G22475"/>
      <c r="H22475"/>
      <c r="I22475"/>
      <c r="J22475"/>
      <c r="K22475" s="2"/>
      <c r="L22475" s="60"/>
    </row>
    <row r="22476" spans="1:12">
      <c r="A22476"/>
      <c r="B22476"/>
      <c r="C22476"/>
      <c r="D22476"/>
      <c r="E22476"/>
      <c r="F22476"/>
      <c r="G22476"/>
      <c r="H22476"/>
      <c r="I22476"/>
      <c r="J22476"/>
      <c r="K22476" s="2"/>
      <c r="L22476" s="60"/>
    </row>
    <row r="22477" spans="1:12">
      <c r="A22477"/>
      <c r="B22477"/>
      <c r="C22477"/>
      <c r="D22477"/>
      <c r="E22477"/>
      <c r="F22477"/>
      <c r="G22477"/>
      <c r="H22477"/>
      <c r="I22477"/>
      <c r="J22477"/>
      <c r="K22477" s="2"/>
      <c r="L22477" s="60"/>
    </row>
    <row r="22478" spans="1:12">
      <c r="A22478"/>
      <c r="B22478"/>
      <c r="C22478"/>
      <c r="D22478"/>
      <c r="E22478"/>
      <c r="F22478"/>
      <c r="G22478"/>
      <c r="H22478"/>
      <c r="I22478"/>
      <c r="J22478"/>
      <c r="K22478" s="2"/>
      <c r="L22478" s="60"/>
    </row>
    <row r="22479" spans="1:12">
      <c r="A22479"/>
      <c r="B22479"/>
      <c r="C22479"/>
      <c r="D22479"/>
      <c r="E22479"/>
      <c r="F22479"/>
      <c r="G22479"/>
      <c r="H22479"/>
      <c r="I22479"/>
      <c r="J22479"/>
      <c r="K22479" s="2"/>
      <c r="L22479" s="60"/>
    </row>
    <row r="22480" spans="1:12">
      <c r="A22480"/>
      <c r="B22480"/>
      <c r="C22480"/>
      <c r="D22480"/>
      <c r="E22480"/>
      <c r="F22480"/>
      <c r="G22480"/>
      <c r="H22480"/>
      <c r="I22480"/>
      <c r="J22480"/>
      <c r="K22480" s="2"/>
      <c r="L22480" s="60"/>
    </row>
    <row r="22481" spans="1:12">
      <c r="A22481"/>
      <c r="B22481"/>
      <c r="C22481"/>
      <c r="D22481"/>
      <c r="E22481"/>
      <c r="F22481"/>
      <c r="G22481"/>
      <c r="H22481"/>
      <c r="I22481"/>
      <c r="J22481"/>
      <c r="K22481" s="2"/>
      <c r="L22481" s="60"/>
    </row>
    <row r="22482" spans="1:12">
      <c r="A22482"/>
      <c r="B22482"/>
      <c r="C22482"/>
      <c r="D22482"/>
      <c r="E22482"/>
      <c r="F22482"/>
      <c r="G22482"/>
      <c r="H22482"/>
      <c r="I22482"/>
      <c r="J22482"/>
      <c r="K22482" s="2"/>
      <c r="L22482" s="60"/>
    </row>
    <row r="22483" spans="1:12">
      <c r="A22483"/>
      <c r="B22483"/>
      <c r="C22483"/>
      <c r="D22483"/>
      <c r="E22483"/>
      <c r="F22483"/>
      <c r="G22483"/>
      <c r="H22483"/>
      <c r="I22483"/>
      <c r="J22483"/>
      <c r="K22483" s="2"/>
      <c r="L22483" s="60"/>
    </row>
    <row r="22484" spans="1:12">
      <c r="A22484"/>
      <c r="B22484"/>
      <c r="C22484"/>
      <c r="D22484"/>
      <c r="E22484"/>
      <c r="F22484"/>
      <c r="G22484"/>
      <c r="H22484"/>
      <c r="I22484"/>
      <c r="J22484"/>
      <c r="K22484" s="2"/>
      <c r="L22484" s="60"/>
    </row>
    <row r="22485" spans="1:12">
      <c r="A22485"/>
      <c r="B22485"/>
      <c r="C22485"/>
      <c r="D22485"/>
      <c r="E22485"/>
      <c r="F22485"/>
      <c r="G22485"/>
      <c r="H22485"/>
      <c r="I22485"/>
      <c r="J22485"/>
      <c r="K22485" s="2"/>
      <c r="L22485" s="60"/>
    </row>
    <row r="22486" spans="1:12">
      <c r="A22486"/>
      <c r="B22486"/>
      <c r="C22486"/>
      <c r="D22486"/>
      <c r="E22486"/>
      <c r="F22486"/>
      <c r="G22486"/>
      <c r="H22486"/>
      <c r="I22486"/>
      <c r="J22486"/>
      <c r="K22486" s="2"/>
      <c r="L22486" s="60"/>
    </row>
    <row r="22487" spans="1:12">
      <c r="A22487"/>
      <c r="B22487"/>
      <c r="C22487"/>
      <c r="D22487"/>
      <c r="E22487"/>
      <c r="F22487"/>
      <c r="G22487"/>
      <c r="H22487"/>
      <c r="I22487"/>
      <c r="J22487"/>
      <c r="K22487" s="2"/>
      <c r="L22487" s="60"/>
    </row>
    <row r="22488" spans="1:12">
      <c r="A22488"/>
      <c r="B22488"/>
      <c r="C22488"/>
      <c r="D22488"/>
      <c r="E22488"/>
      <c r="F22488"/>
      <c r="G22488"/>
      <c r="H22488"/>
      <c r="I22488"/>
      <c r="J22488"/>
      <c r="K22488" s="2"/>
      <c r="L22488" s="60"/>
    </row>
    <row r="22489" spans="1:12">
      <c r="A22489"/>
      <c r="B22489"/>
      <c r="C22489"/>
      <c r="D22489"/>
      <c r="E22489"/>
      <c r="F22489"/>
      <c r="G22489"/>
      <c r="H22489"/>
      <c r="I22489"/>
      <c r="J22489"/>
      <c r="K22489" s="2"/>
      <c r="L22489" s="60"/>
    </row>
    <row r="22490" spans="1:12">
      <c r="A22490"/>
      <c r="B22490"/>
      <c r="C22490"/>
      <c r="D22490"/>
      <c r="E22490"/>
      <c r="F22490"/>
      <c r="G22490"/>
      <c r="H22490"/>
      <c r="I22490"/>
      <c r="J22490"/>
      <c r="K22490" s="2"/>
      <c r="L22490" s="60"/>
    </row>
    <row r="22491" spans="1:12">
      <c r="A22491"/>
      <c r="B22491"/>
      <c r="C22491"/>
      <c r="D22491"/>
      <c r="E22491"/>
      <c r="F22491"/>
      <c r="G22491"/>
      <c r="H22491"/>
      <c r="I22491"/>
      <c r="J22491"/>
      <c r="K22491" s="2"/>
      <c r="L22491" s="60"/>
    </row>
    <row r="22492" spans="1:12">
      <c r="A22492"/>
      <c r="B22492"/>
      <c r="C22492"/>
      <c r="D22492"/>
      <c r="E22492"/>
      <c r="F22492"/>
      <c r="G22492"/>
      <c r="H22492"/>
      <c r="I22492"/>
      <c r="J22492"/>
      <c r="K22492" s="2"/>
      <c r="L22492" s="60"/>
    </row>
    <row r="22493" spans="1:12">
      <c r="A22493"/>
      <c r="B22493"/>
      <c r="C22493"/>
      <c r="D22493"/>
      <c r="E22493"/>
      <c r="F22493"/>
      <c r="G22493"/>
      <c r="H22493"/>
      <c r="I22493"/>
      <c r="J22493"/>
      <c r="K22493" s="2"/>
      <c r="L22493" s="60"/>
    </row>
    <row r="22494" spans="1:12">
      <c r="A22494"/>
      <c r="B22494"/>
      <c r="C22494"/>
      <c r="D22494"/>
      <c r="E22494"/>
      <c r="F22494"/>
      <c r="G22494"/>
      <c r="H22494"/>
      <c r="I22494"/>
      <c r="J22494"/>
      <c r="K22494" s="2"/>
      <c r="L22494" s="60"/>
    </row>
    <row r="22495" spans="1:12">
      <c r="A22495"/>
      <c r="B22495"/>
      <c r="C22495"/>
      <c r="D22495"/>
      <c r="E22495"/>
      <c r="F22495"/>
      <c r="G22495"/>
      <c r="H22495"/>
      <c r="I22495"/>
      <c r="J22495"/>
      <c r="K22495" s="2"/>
      <c r="L22495" s="60"/>
    </row>
    <row r="22496" spans="1:12">
      <c r="A22496"/>
      <c r="B22496"/>
      <c r="C22496"/>
      <c r="D22496"/>
      <c r="E22496"/>
      <c r="F22496"/>
      <c r="G22496"/>
      <c r="H22496"/>
      <c r="I22496"/>
      <c r="J22496"/>
      <c r="K22496" s="2"/>
      <c r="L22496" s="60"/>
    </row>
    <row r="22497" spans="1:12">
      <c r="A22497"/>
      <c r="B22497"/>
      <c r="C22497"/>
      <c r="D22497"/>
      <c r="E22497"/>
      <c r="F22497"/>
      <c r="G22497"/>
      <c r="H22497"/>
      <c r="I22497"/>
      <c r="J22497"/>
      <c r="K22497" s="2"/>
      <c r="L22497" s="60"/>
    </row>
    <row r="22498" spans="1:12">
      <c r="A22498"/>
      <c r="B22498"/>
      <c r="C22498"/>
      <c r="D22498"/>
      <c r="E22498"/>
      <c r="F22498"/>
      <c r="G22498"/>
      <c r="H22498"/>
      <c r="I22498"/>
      <c r="J22498"/>
      <c r="K22498" s="2"/>
      <c r="L22498" s="60"/>
    </row>
    <row r="22499" spans="1:12">
      <c r="A22499"/>
      <c r="B22499"/>
      <c r="C22499"/>
      <c r="D22499"/>
      <c r="E22499"/>
      <c r="F22499"/>
      <c r="G22499"/>
      <c r="H22499"/>
      <c r="I22499"/>
      <c r="J22499"/>
      <c r="K22499" s="2"/>
      <c r="L22499" s="60"/>
    </row>
    <row r="22500" spans="1:12">
      <c r="A22500"/>
      <c r="B22500"/>
      <c r="C22500"/>
      <c r="D22500"/>
      <c r="E22500"/>
      <c r="F22500"/>
      <c r="G22500"/>
      <c r="H22500"/>
      <c r="I22500"/>
      <c r="J22500"/>
      <c r="K22500" s="2"/>
      <c r="L22500" s="60"/>
    </row>
    <row r="22501" spans="1:12">
      <c r="A22501"/>
      <c r="B22501"/>
      <c r="C22501"/>
      <c r="D22501"/>
      <c r="E22501"/>
      <c r="F22501"/>
      <c r="G22501"/>
      <c r="H22501"/>
      <c r="I22501"/>
      <c r="J22501"/>
      <c r="K22501" s="2"/>
      <c r="L22501" s="60"/>
    </row>
    <row r="22502" spans="1:12">
      <c r="A22502"/>
      <c r="B22502"/>
      <c r="C22502"/>
      <c r="D22502"/>
      <c r="E22502"/>
      <c r="F22502"/>
      <c r="G22502"/>
      <c r="H22502"/>
      <c r="I22502"/>
      <c r="J22502"/>
      <c r="K22502" s="2"/>
      <c r="L22502" s="60"/>
    </row>
    <row r="22503" spans="1:12">
      <c r="A22503"/>
      <c r="B22503"/>
      <c r="C22503"/>
      <c r="D22503"/>
      <c r="E22503"/>
      <c r="F22503"/>
      <c r="G22503"/>
      <c r="H22503"/>
      <c r="I22503"/>
      <c r="J22503"/>
      <c r="K22503" s="2"/>
      <c r="L22503" s="60"/>
    </row>
    <row r="22504" spans="1:12">
      <c r="A22504"/>
      <c r="B22504"/>
      <c r="C22504"/>
      <c r="D22504"/>
      <c r="E22504"/>
      <c r="F22504"/>
      <c r="G22504"/>
      <c r="H22504"/>
      <c r="I22504"/>
      <c r="J22504"/>
      <c r="K22504" s="2"/>
      <c r="L22504" s="60"/>
    </row>
    <row r="22505" spans="1:12">
      <c r="A22505"/>
      <c r="B22505"/>
      <c r="C22505"/>
      <c r="D22505"/>
      <c r="E22505"/>
      <c r="F22505"/>
      <c r="G22505"/>
      <c r="H22505"/>
      <c r="I22505"/>
      <c r="J22505"/>
      <c r="K22505" s="2"/>
      <c r="L22505" s="60"/>
    </row>
    <row r="22506" spans="1:12">
      <c r="A22506"/>
      <c r="B22506"/>
      <c r="C22506"/>
      <c r="D22506"/>
      <c r="E22506"/>
      <c r="F22506"/>
      <c r="G22506"/>
      <c r="H22506"/>
      <c r="I22506"/>
      <c r="J22506"/>
      <c r="K22506" s="2"/>
      <c r="L22506" s="60"/>
    </row>
    <row r="22507" spans="1:12">
      <c r="A22507"/>
      <c r="B22507"/>
      <c r="C22507"/>
      <c r="D22507"/>
      <c r="E22507"/>
      <c r="F22507"/>
      <c r="G22507"/>
      <c r="H22507"/>
      <c r="I22507"/>
      <c r="J22507"/>
      <c r="K22507" s="2"/>
      <c r="L22507" s="60"/>
    </row>
    <row r="22508" spans="1:12">
      <c r="A22508"/>
      <c r="B22508"/>
      <c r="C22508"/>
      <c r="D22508"/>
      <c r="E22508"/>
      <c r="F22508"/>
      <c r="G22508"/>
      <c r="H22508"/>
      <c r="I22508"/>
      <c r="J22508"/>
      <c r="K22508" s="2"/>
      <c r="L22508" s="60"/>
    </row>
    <row r="22509" spans="1:12">
      <c r="A22509"/>
      <c r="B22509"/>
      <c r="C22509"/>
      <c r="D22509"/>
      <c r="E22509"/>
      <c r="F22509"/>
      <c r="G22509"/>
      <c r="H22509"/>
      <c r="I22509"/>
      <c r="J22509"/>
      <c r="K22509" s="2"/>
      <c r="L22509" s="60"/>
    </row>
    <row r="22510" spans="1:12">
      <c r="A22510"/>
      <c r="B22510"/>
      <c r="C22510"/>
      <c r="D22510"/>
      <c r="E22510"/>
      <c r="F22510"/>
      <c r="G22510"/>
      <c r="H22510"/>
      <c r="I22510"/>
      <c r="J22510"/>
      <c r="K22510" s="2"/>
      <c r="L22510" s="60"/>
    </row>
    <row r="22511" spans="1:12">
      <c r="A22511"/>
      <c r="B22511"/>
      <c r="C22511"/>
      <c r="D22511"/>
      <c r="E22511"/>
      <c r="F22511"/>
      <c r="G22511"/>
      <c r="H22511"/>
      <c r="I22511"/>
      <c r="J22511"/>
      <c r="K22511" s="2"/>
      <c r="L22511" s="60"/>
    </row>
    <row r="22512" spans="1:12">
      <c r="A22512"/>
      <c r="B22512"/>
      <c r="C22512"/>
      <c r="D22512"/>
      <c r="E22512"/>
      <c r="F22512"/>
      <c r="G22512"/>
      <c r="H22512"/>
      <c r="I22512"/>
      <c r="J22512"/>
      <c r="K22512" s="2"/>
      <c r="L22512" s="60"/>
    </row>
    <row r="22513" spans="1:12">
      <c r="A22513"/>
      <c r="B22513"/>
      <c r="C22513"/>
      <c r="D22513"/>
      <c r="E22513"/>
      <c r="F22513"/>
      <c r="G22513"/>
      <c r="H22513"/>
      <c r="I22513"/>
      <c r="J22513"/>
      <c r="K22513" s="2"/>
      <c r="L22513" s="60"/>
    </row>
    <row r="22514" spans="1:12">
      <c r="A22514"/>
      <c r="B22514"/>
      <c r="C22514"/>
      <c r="D22514"/>
      <c r="E22514"/>
      <c r="F22514"/>
      <c r="G22514"/>
      <c r="H22514"/>
      <c r="I22514"/>
      <c r="J22514"/>
      <c r="K22514" s="2"/>
      <c r="L22514" s="60"/>
    </row>
    <row r="22515" spans="1:12">
      <c r="A22515"/>
      <c r="B22515"/>
      <c r="C22515"/>
      <c r="D22515"/>
      <c r="E22515"/>
      <c r="F22515"/>
      <c r="G22515"/>
      <c r="H22515"/>
      <c r="I22515"/>
      <c r="J22515"/>
      <c r="K22515" s="2"/>
      <c r="L22515" s="60"/>
    </row>
    <row r="22516" spans="1:12">
      <c r="A22516"/>
      <c r="B22516"/>
      <c r="C22516"/>
      <c r="D22516"/>
      <c r="E22516"/>
      <c r="F22516"/>
      <c r="G22516"/>
      <c r="H22516"/>
      <c r="I22516"/>
      <c r="J22516"/>
      <c r="K22516" s="2"/>
      <c r="L22516" s="60"/>
    </row>
    <row r="22517" spans="1:12">
      <c r="A22517"/>
      <c r="B22517"/>
      <c r="C22517"/>
      <c r="D22517"/>
      <c r="E22517"/>
      <c r="F22517"/>
      <c r="G22517"/>
      <c r="H22517"/>
      <c r="I22517"/>
      <c r="J22517"/>
      <c r="K22517" s="2"/>
      <c r="L22517" s="60"/>
    </row>
    <row r="22518" spans="1:12">
      <c r="A22518"/>
      <c r="B22518"/>
      <c r="C22518"/>
      <c r="D22518"/>
      <c r="E22518"/>
      <c r="F22518"/>
      <c r="G22518"/>
      <c r="H22518"/>
      <c r="I22518"/>
      <c r="J22518"/>
      <c r="K22518" s="2"/>
      <c r="L22518" s="60"/>
    </row>
    <row r="22519" spans="1:12">
      <c r="A22519"/>
      <c r="B22519"/>
      <c r="C22519"/>
      <c r="D22519"/>
      <c r="E22519"/>
      <c r="F22519"/>
      <c r="G22519"/>
      <c r="H22519"/>
      <c r="I22519"/>
      <c r="J22519"/>
      <c r="K22519" s="2"/>
      <c r="L22519" s="60"/>
    </row>
    <row r="22520" spans="1:12">
      <c r="A22520"/>
      <c r="B22520"/>
      <c r="C22520"/>
      <c r="D22520"/>
      <c r="E22520"/>
      <c r="F22520"/>
      <c r="G22520"/>
      <c r="H22520"/>
      <c r="I22520"/>
      <c r="J22520"/>
      <c r="K22520" s="2"/>
      <c r="L22520" s="60"/>
    </row>
    <row r="22521" spans="1:12">
      <c r="A22521"/>
      <c r="B22521"/>
      <c r="C22521"/>
      <c r="D22521"/>
      <c r="E22521"/>
      <c r="F22521"/>
      <c r="G22521"/>
      <c r="H22521"/>
      <c r="I22521"/>
      <c r="J22521"/>
      <c r="K22521" s="2"/>
      <c r="L22521" s="60"/>
    </row>
    <row r="22522" spans="1:12">
      <c r="A22522"/>
      <c r="B22522"/>
      <c r="C22522"/>
      <c r="D22522"/>
      <c r="E22522"/>
      <c r="F22522"/>
      <c r="G22522"/>
      <c r="H22522"/>
      <c r="I22522"/>
      <c r="J22522"/>
      <c r="K22522" s="2"/>
      <c r="L22522" s="60"/>
    </row>
    <row r="22523" spans="1:12">
      <c r="A22523"/>
      <c r="B22523"/>
      <c r="C22523"/>
      <c r="D22523"/>
      <c r="E22523"/>
      <c r="F22523"/>
      <c r="G22523"/>
      <c r="H22523"/>
      <c r="I22523"/>
      <c r="J22523"/>
      <c r="K22523" s="2"/>
      <c r="L22523" s="60"/>
    </row>
    <row r="22524" spans="1:12">
      <c r="A22524"/>
      <c r="B22524"/>
      <c r="C22524"/>
      <c r="D22524"/>
      <c r="E22524"/>
      <c r="F22524"/>
      <c r="G22524"/>
      <c r="H22524"/>
      <c r="I22524"/>
      <c r="J22524"/>
      <c r="K22524" s="2"/>
      <c r="L22524" s="60"/>
    </row>
    <row r="22525" spans="1:12">
      <c r="A22525"/>
      <c r="B22525"/>
      <c r="C22525"/>
      <c r="D22525"/>
      <c r="E22525"/>
      <c r="F22525"/>
      <c r="G22525"/>
      <c r="H22525"/>
      <c r="I22525"/>
      <c r="J22525"/>
      <c r="K22525" s="2"/>
      <c r="L22525" s="60"/>
    </row>
    <row r="22526" spans="1:12">
      <c r="A22526"/>
      <c r="B22526"/>
      <c r="C22526"/>
      <c r="D22526"/>
      <c r="E22526"/>
      <c r="F22526"/>
      <c r="G22526"/>
      <c r="H22526"/>
      <c r="I22526"/>
      <c r="J22526"/>
      <c r="K22526" s="2"/>
      <c r="L22526" s="60"/>
    </row>
    <row r="22527" spans="1:12">
      <c r="A22527"/>
      <c r="B22527"/>
      <c r="C22527"/>
      <c r="D22527"/>
      <c r="E22527"/>
      <c r="F22527"/>
      <c r="G22527" s="76"/>
      <c r="H22527"/>
      <c r="I22527"/>
      <c r="J22527"/>
      <c r="K22527" s="2"/>
      <c r="L22527" s="60"/>
    </row>
    <row r="22528" spans="1:12">
      <c r="A22528"/>
      <c r="B22528"/>
      <c r="C22528"/>
      <c r="D22528"/>
      <c r="E22528"/>
      <c r="F22528"/>
      <c r="G22528" s="76"/>
      <c r="H22528"/>
      <c r="I22528"/>
      <c r="J22528"/>
      <c r="K22528" s="2"/>
      <c r="L22528" s="60"/>
    </row>
    <row r="22529" spans="1:12">
      <c r="A22529"/>
      <c r="B22529"/>
      <c r="C22529"/>
      <c r="D22529"/>
      <c r="E22529"/>
      <c r="F22529"/>
      <c r="G22529" s="76"/>
      <c r="H22529"/>
      <c r="I22529"/>
      <c r="J22529"/>
      <c r="K22529" s="2"/>
      <c r="L22529" s="60"/>
    </row>
    <row r="22530" spans="1:12">
      <c r="A22530"/>
      <c r="B22530"/>
      <c r="C22530"/>
      <c r="D22530"/>
      <c r="E22530"/>
      <c r="F22530"/>
      <c r="G22530" s="76"/>
      <c r="H22530"/>
      <c r="I22530"/>
      <c r="J22530"/>
      <c r="K22530" s="2"/>
      <c r="L22530" s="60"/>
    </row>
    <row r="22531" spans="1:12">
      <c r="A22531"/>
      <c r="B22531"/>
      <c r="C22531"/>
      <c r="D22531"/>
      <c r="E22531"/>
      <c r="F22531"/>
      <c r="G22531" s="76"/>
      <c r="H22531"/>
      <c r="I22531"/>
      <c r="J22531"/>
      <c r="K22531" s="2"/>
      <c r="L22531" s="60"/>
    </row>
    <row r="22532" spans="1:12">
      <c r="A22532"/>
      <c r="B22532"/>
      <c r="C22532"/>
      <c r="D22532"/>
      <c r="E22532"/>
      <c r="F22532"/>
      <c r="G22532" s="76"/>
      <c r="H22532"/>
      <c r="I22532"/>
      <c r="J22532"/>
      <c r="K22532" s="2"/>
      <c r="L22532" s="60"/>
    </row>
    <row r="22533" spans="1:12">
      <c r="A22533"/>
      <c r="B22533"/>
      <c r="C22533"/>
      <c r="D22533"/>
      <c r="E22533"/>
      <c r="F22533"/>
      <c r="G22533" s="76"/>
      <c r="H22533"/>
      <c r="I22533"/>
      <c r="J22533"/>
      <c r="K22533" s="2"/>
      <c r="L22533" s="60"/>
    </row>
    <row r="22534" spans="1:12">
      <c r="A22534"/>
      <c r="B22534"/>
      <c r="C22534"/>
      <c r="D22534"/>
      <c r="E22534"/>
      <c r="F22534"/>
      <c r="G22534" s="76"/>
      <c r="H22534"/>
      <c r="I22534"/>
      <c r="J22534"/>
      <c r="K22534" s="2"/>
      <c r="L22534" s="60"/>
    </row>
    <row r="22535" spans="1:12">
      <c r="A22535"/>
      <c r="B22535"/>
      <c r="C22535"/>
      <c r="D22535"/>
      <c r="E22535"/>
      <c r="F22535"/>
      <c r="G22535" s="76"/>
      <c r="H22535"/>
      <c r="I22535"/>
      <c r="J22535"/>
      <c r="K22535" s="2"/>
      <c r="L22535" s="60"/>
    </row>
    <row r="22536" spans="1:12">
      <c r="A22536"/>
      <c r="B22536"/>
      <c r="C22536"/>
      <c r="D22536"/>
      <c r="E22536"/>
      <c r="F22536"/>
      <c r="G22536" s="76"/>
      <c r="H22536"/>
      <c r="I22536"/>
      <c r="J22536"/>
      <c r="K22536" s="2"/>
      <c r="L22536" s="60"/>
    </row>
    <row r="22537" spans="1:12">
      <c r="A22537"/>
      <c r="B22537"/>
      <c r="C22537"/>
      <c r="D22537"/>
      <c r="E22537"/>
      <c r="F22537"/>
      <c r="G22537" s="76"/>
      <c r="H22537"/>
      <c r="I22537"/>
      <c r="J22537"/>
      <c r="K22537" s="2"/>
      <c r="L22537" s="60"/>
    </row>
    <row r="22538" spans="1:12">
      <c r="A22538"/>
      <c r="B22538"/>
      <c r="C22538"/>
      <c r="D22538"/>
      <c r="E22538"/>
      <c r="F22538"/>
      <c r="G22538" s="76"/>
      <c r="H22538"/>
      <c r="I22538"/>
      <c r="J22538"/>
      <c r="K22538" s="2"/>
      <c r="L22538" s="60"/>
    </row>
    <row r="22539" spans="1:12">
      <c r="A22539"/>
      <c r="B22539"/>
      <c r="C22539"/>
      <c r="D22539"/>
      <c r="E22539"/>
      <c r="F22539"/>
      <c r="G22539" s="76"/>
      <c r="H22539"/>
      <c r="I22539"/>
      <c r="J22539"/>
      <c r="K22539" s="2"/>
      <c r="L22539" s="60"/>
    </row>
    <row r="22540" spans="1:12">
      <c r="A22540"/>
      <c r="B22540"/>
      <c r="C22540"/>
      <c r="D22540"/>
      <c r="E22540"/>
      <c r="F22540"/>
      <c r="G22540" s="76"/>
      <c r="H22540"/>
      <c r="I22540"/>
      <c r="J22540"/>
      <c r="K22540" s="2"/>
      <c r="L22540" s="60"/>
    </row>
    <row r="22541" spans="1:12">
      <c r="A22541"/>
      <c r="B22541"/>
      <c r="C22541"/>
      <c r="D22541"/>
      <c r="E22541"/>
      <c r="F22541"/>
      <c r="G22541" s="76"/>
      <c r="H22541"/>
      <c r="I22541"/>
      <c r="J22541"/>
      <c r="K22541" s="2"/>
      <c r="L22541" s="60"/>
    </row>
    <row r="22542" spans="1:12">
      <c r="A22542"/>
      <c r="B22542"/>
      <c r="C22542"/>
      <c r="D22542"/>
      <c r="E22542"/>
      <c r="F22542"/>
      <c r="G22542" s="76"/>
      <c r="H22542"/>
      <c r="I22542"/>
      <c r="J22542"/>
      <c r="K22542" s="2"/>
      <c r="L22542" s="60"/>
    </row>
    <row r="22543" spans="1:12">
      <c r="A22543"/>
      <c r="B22543"/>
      <c r="C22543"/>
      <c r="D22543"/>
      <c r="E22543"/>
      <c r="F22543"/>
      <c r="G22543" s="76"/>
      <c r="H22543"/>
      <c r="I22543"/>
      <c r="J22543"/>
      <c r="K22543" s="2"/>
      <c r="L22543" s="60"/>
    </row>
    <row r="22544" spans="1:12">
      <c r="A22544"/>
      <c r="B22544"/>
      <c r="C22544"/>
      <c r="D22544"/>
      <c r="E22544"/>
      <c r="F22544"/>
      <c r="G22544" s="76"/>
      <c r="H22544"/>
      <c r="I22544"/>
      <c r="J22544"/>
      <c r="K22544" s="2"/>
      <c r="L22544" s="60"/>
    </row>
    <row r="22545" spans="1:12">
      <c r="A22545"/>
      <c r="B22545"/>
      <c r="C22545"/>
      <c r="D22545"/>
      <c r="E22545"/>
      <c r="F22545"/>
      <c r="G22545" s="76"/>
      <c r="H22545"/>
      <c r="I22545"/>
      <c r="J22545"/>
      <c r="K22545" s="2"/>
      <c r="L22545" s="60"/>
    </row>
    <row r="22546" spans="1:12">
      <c r="A22546"/>
      <c r="B22546"/>
      <c r="C22546"/>
      <c r="D22546"/>
      <c r="E22546"/>
      <c r="F22546"/>
      <c r="G22546" s="76"/>
      <c r="H22546"/>
      <c r="I22546"/>
      <c r="J22546"/>
      <c r="K22546" s="2"/>
      <c r="L22546" s="60"/>
    </row>
    <row r="22547" spans="1:12">
      <c r="A22547"/>
      <c r="B22547"/>
      <c r="C22547"/>
      <c r="D22547"/>
      <c r="E22547"/>
      <c r="F22547"/>
      <c r="G22547" s="76"/>
      <c r="H22547"/>
      <c r="I22547"/>
      <c r="J22547"/>
      <c r="K22547" s="2"/>
      <c r="L22547" s="60"/>
    </row>
    <row r="22548" spans="1:12">
      <c r="A22548"/>
      <c r="B22548"/>
      <c r="C22548"/>
      <c r="D22548"/>
      <c r="E22548"/>
      <c r="F22548"/>
      <c r="G22548" s="76"/>
      <c r="H22548"/>
      <c r="I22548"/>
      <c r="J22548"/>
      <c r="K22548" s="2"/>
      <c r="L22548" s="60"/>
    </row>
    <row r="22549" spans="1:12">
      <c r="A22549"/>
      <c r="B22549"/>
      <c r="C22549"/>
      <c r="D22549"/>
      <c r="E22549"/>
      <c r="F22549"/>
      <c r="G22549" s="76"/>
      <c r="H22549"/>
      <c r="I22549"/>
      <c r="J22549"/>
      <c r="K22549" s="2"/>
      <c r="L22549" s="60"/>
    </row>
    <row r="22550" spans="1:12">
      <c r="A22550"/>
      <c r="B22550"/>
      <c r="C22550"/>
      <c r="D22550"/>
      <c r="E22550"/>
      <c r="F22550"/>
      <c r="G22550" s="76"/>
      <c r="H22550"/>
      <c r="I22550"/>
      <c r="J22550"/>
      <c r="K22550" s="2"/>
      <c r="L22550" s="60"/>
    </row>
    <row r="22551" spans="1:12">
      <c r="A22551"/>
      <c r="B22551"/>
      <c r="C22551"/>
      <c r="D22551"/>
      <c r="E22551"/>
      <c r="F22551"/>
      <c r="G22551" s="76"/>
      <c r="H22551"/>
      <c r="I22551"/>
      <c r="J22551"/>
      <c r="K22551" s="2"/>
      <c r="L22551" s="60"/>
    </row>
    <row r="22552" spans="1:12">
      <c r="A22552"/>
      <c r="B22552"/>
      <c r="C22552"/>
      <c r="D22552"/>
      <c r="E22552"/>
      <c r="F22552"/>
      <c r="G22552" s="76"/>
      <c r="H22552"/>
      <c r="I22552"/>
      <c r="J22552"/>
      <c r="K22552" s="2"/>
      <c r="L22552" s="60"/>
    </row>
    <row r="22553" spans="1:12">
      <c r="A22553"/>
      <c r="B22553"/>
      <c r="C22553"/>
      <c r="D22553"/>
      <c r="E22553"/>
      <c r="F22553"/>
      <c r="G22553" s="76"/>
      <c r="H22553"/>
      <c r="I22553"/>
      <c r="J22553"/>
      <c r="K22553" s="2"/>
      <c r="L22553" s="60"/>
    </row>
    <row r="22554" spans="1:12">
      <c r="A22554"/>
      <c r="B22554"/>
      <c r="C22554"/>
      <c r="D22554"/>
      <c r="E22554"/>
      <c r="F22554"/>
      <c r="G22554" s="76"/>
      <c r="H22554"/>
      <c r="I22554"/>
      <c r="J22554"/>
      <c r="K22554" s="2"/>
      <c r="L22554" s="60"/>
    </row>
    <row r="22555" spans="1:12">
      <c r="A22555"/>
      <c r="B22555"/>
      <c r="C22555"/>
      <c r="D22555"/>
      <c r="E22555"/>
      <c r="F22555"/>
      <c r="G22555" s="76"/>
      <c r="H22555"/>
      <c r="I22555"/>
      <c r="J22555"/>
      <c r="K22555" s="2"/>
      <c r="L22555" s="60"/>
    </row>
    <row r="22556" spans="1:12">
      <c r="A22556"/>
      <c r="B22556"/>
      <c r="C22556"/>
      <c r="D22556"/>
      <c r="E22556"/>
      <c r="F22556"/>
      <c r="G22556" s="76"/>
      <c r="H22556"/>
      <c r="I22556"/>
      <c r="J22556"/>
      <c r="K22556" s="2"/>
      <c r="L22556" s="60"/>
    </row>
    <row r="22557" spans="1:12">
      <c r="A22557"/>
      <c r="B22557"/>
      <c r="C22557"/>
      <c r="D22557"/>
      <c r="E22557"/>
      <c r="F22557"/>
      <c r="G22557" s="76"/>
      <c r="H22557"/>
      <c r="I22557"/>
      <c r="J22557"/>
      <c r="K22557" s="2"/>
      <c r="L22557" s="60"/>
    </row>
    <row r="22558" spans="1:12">
      <c r="A22558"/>
      <c r="B22558"/>
      <c r="C22558"/>
      <c r="D22558"/>
      <c r="E22558"/>
      <c r="F22558"/>
      <c r="G22558" s="76"/>
      <c r="H22558"/>
      <c r="I22558"/>
      <c r="J22558"/>
      <c r="K22558" s="2"/>
      <c r="L22558" s="60"/>
    </row>
    <row r="22559" spans="1:12">
      <c r="A22559"/>
      <c r="B22559"/>
      <c r="C22559"/>
      <c r="D22559"/>
      <c r="E22559"/>
      <c r="F22559"/>
      <c r="G22559" s="76"/>
      <c r="H22559"/>
      <c r="I22559"/>
      <c r="J22559"/>
      <c r="K22559" s="2"/>
      <c r="L22559" s="60"/>
    </row>
    <row r="22560" spans="1:12">
      <c r="A22560"/>
      <c r="B22560"/>
      <c r="C22560"/>
      <c r="D22560"/>
      <c r="E22560"/>
      <c r="F22560"/>
      <c r="G22560" s="76"/>
      <c r="H22560"/>
      <c r="I22560"/>
      <c r="J22560"/>
      <c r="K22560" s="2"/>
      <c r="L22560" s="60"/>
    </row>
    <row r="22561" spans="1:12">
      <c r="A22561"/>
      <c r="B22561"/>
      <c r="C22561"/>
      <c r="D22561"/>
      <c r="E22561"/>
      <c r="F22561"/>
      <c r="G22561" s="76"/>
      <c r="H22561"/>
      <c r="I22561"/>
      <c r="J22561"/>
      <c r="K22561" s="2"/>
      <c r="L22561" s="60"/>
    </row>
    <row r="22562" spans="1:12">
      <c r="A22562"/>
      <c r="B22562"/>
      <c r="C22562"/>
      <c r="D22562"/>
      <c r="E22562"/>
      <c r="F22562"/>
      <c r="G22562" s="76"/>
      <c r="H22562"/>
      <c r="I22562"/>
      <c r="J22562"/>
      <c r="K22562" s="2"/>
      <c r="L22562" s="60"/>
    </row>
    <row r="22563" spans="1:12">
      <c r="A22563"/>
      <c r="B22563"/>
      <c r="C22563"/>
      <c r="D22563"/>
      <c r="E22563"/>
      <c r="F22563"/>
      <c r="G22563" s="76"/>
      <c r="H22563"/>
      <c r="I22563"/>
      <c r="J22563"/>
      <c r="K22563" s="2"/>
      <c r="L22563" s="60"/>
    </row>
    <row r="22564" spans="1:12">
      <c r="A22564"/>
      <c r="B22564"/>
      <c r="C22564"/>
      <c r="D22564"/>
      <c r="E22564"/>
      <c r="F22564"/>
      <c r="G22564" s="76"/>
      <c r="H22564"/>
      <c r="I22564"/>
      <c r="J22564"/>
      <c r="K22564" s="2"/>
      <c r="L22564" s="60"/>
    </row>
    <row r="22565" spans="1:12">
      <c r="A22565"/>
      <c r="B22565"/>
      <c r="C22565"/>
      <c r="D22565"/>
      <c r="E22565"/>
      <c r="F22565"/>
      <c r="G22565" s="76"/>
      <c r="H22565"/>
      <c r="I22565"/>
      <c r="J22565"/>
      <c r="K22565" s="2"/>
      <c r="L22565" s="60"/>
    </row>
    <row r="22566" spans="1:12">
      <c r="A22566"/>
      <c r="B22566"/>
      <c r="C22566"/>
      <c r="D22566"/>
      <c r="E22566"/>
      <c r="F22566"/>
      <c r="G22566" s="76"/>
      <c r="H22566"/>
      <c r="I22566"/>
      <c r="J22566"/>
      <c r="K22566" s="2"/>
      <c r="L22566" s="60"/>
    </row>
    <row r="22567" spans="1:12">
      <c r="A22567"/>
      <c r="B22567"/>
      <c r="C22567"/>
      <c r="D22567"/>
      <c r="E22567"/>
      <c r="F22567"/>
      <c r="G22567" s="76"/>
      <c r="H22567"/>
      <c r="I22567"/>
      <c r="J22567"/>
      <c r="K22567" s="2"/>
      <c r="L22567" s="60"/>
    </row>
    <row r="22568" spans="1:12">
      <c r="A22568"/>
      <c r="B22568"/>
      <c r="C22568"/>
      <c r="D22568"/>
      <c r="E22568"/>
      <c r="F22568"/>
      <c r="G22568" s="76"/>
      <c r="H22568"/>
      <c r="I22568"/>
      <c r="J22568"/>
      <c r="K22568" s="2"/>
      <c r="L22568" s="60"/>
    </row>
    <row r="22569" spans="1:12">
      <c r="A22569"/>
      <c r="B22569"/>
      <c r="C22569"/>
      <c r="D22569"/>
      <c r="E22569"/>
      <c r="F22569"/>
      <c r="G22569" s="76"/>
      <c r="H22569"/>
      <c r="I22569"/>
      <c r="J22569"/>
      <c r="K22569" s="2"/>
      <c r="L22569" s="60"/>
    </row>
    <row r="22570" spans="1:12">
      <c r="A22570"/>
      <c r="B22570"/>
      <c r="C22570"/>
      <c r="D22570"/>
      <c r="E22570"/>
      <c r="F22570"/>
      <c r="G22570" s="76"/>
      <c r="H22570"/>
      <c r="I22570"/>
      <c r="J22570"/>
      <c r="K22570" s="2"/>
      <c r="L22570" s="60"/>
    </row>
    <row r="22571" spans="1:12">
      <c r="A22571"/>
      <c r="B22571"/>
      <c r="C22571"/>
      <c r="D22571"/>
      <c r="E22571"/>
      <c r="F22571"/>
      <c r="G22571" s="76"/>
      <c r="H22571"/>
      <c r="I22571"/>
      <c r="J22571"/>
      <c r="K22571" s="2"/>
      <c r="L22571" s="60"/>
    </row>
    <row r="22572" spans="1:12">
      <c r="A22572"/>
      <c r="B22572"/>
      <c r="C22572"/>
      <c r="D22572"/>
      <c r="E22572"/>
      <c r="F22572"/>
      <c r="G22572" s="76"/>
      <c r="H22572"/>
      <c r="I22572"/>
      <c r="J22572"/>
      <c r="K22572" s="2"/>
      <c r="L22572" s="60"/>
    </row>
    <row r="22573" spans="1:12">
      <c r="A22573"/>
      <c r="B22573"/>
      <c r="C22573"/>
      <c r="D22573"/>
      <c r="E22573"/>
      <c r="F22573"/>
      <c r="G22573" s="76"/>
      <c r="H22573"/>
      <c r="I22573"/>
      <c r="J22573"/>
      <c r="K22573" s="2"/>
      <c r="L22573" s="60"/>
    </row>
    <row r="22574" spans="1:12">
      <c r="A22574"/>
      <c r="B22574"/>
      <c r="C22574"/>
      <c r="D22574"/>
      <c r="E22574"/>
      <c r="F22574"/>
      <c r="G22574" s="76"/>
      <c r="H22574"/>
      <c r="I22574"/>
      <c r="J22574"/>
      <c r="K22574" s="2"/>
      <c r="L22574" s="60"/>
    </row>
    <row r="22575" spans="1:12">
      <c r="A22575"/>
      <c r="B22575"/>
      <c r="C22575"/>
      <c r="D22575"/>
      <c r="E22575"/>
      <c r="F22575"/>
      <c r="G22575" s="76"/>
      <c r="H22575"/>
      <c r="I22575"/>
      <c r="J22575"/>
      <c r="K22575" s="2"/>
      <c r="L22575" s="60"/>
    </row>
    <row r="22576" spans="1:12">
      <c r="A22576"/>
      <c r="B22576"/>
      <c r="C22576"/>
      <c r="D22576"/>
      <c r="E22576"/>
      <c r="F22576"/>
      <c r="G22576" s="76"/>
      <c r="H22576"/>
      <c r="I22576"/>
      <c r="J22576"/>
      <c r="K22576" s="2"/>
      <c r="L22576" s="60"/>
    </row>
    <row r="22577" spans="1:12">
      <c r="A22577"/>
      <c r="B22577"/>
      <c r="C22577"/>
      <c r="D22577"/>
      <c r="E22577"/>
      <c r="F22577"/>
      <c r="G22577" s="76"/>
      <c r="H22577"/>
      <c r="I22577"/>
      <c r="J22577"/>
      <c r="K22577" s="2"/>
      <c r="L22577" s="60"/>
    </row>
    <row r="22578" spans="1:12">
      <c r="A22578"/>
      <c r="B22578"/>
      <c r="C22578"/>
      <c r="D22578"/>
      <c r="E22578"/>
      <c r="F22578"/>
      <c r="G22578" s="76"/>
      <c r="H22578"/>
      <c r="I22578"/>
      <c r="J22578"/>
      <c r="K22578" s="2"/>
      <c r="L22578" s="60"/>
    </row>
    <row r="22579" spans="1:12">
      <c r="A22579"/>
      <c r="B22579"/>
      <c r="C22579"/>
      <c r="D22579"/>
      <c r="E22579"/>
      <c r="F22579"/>
      <c r="G22579" s="76"/>
      <c r="H22579"/>
      <c r="I22579"/>
      <c r="J22579"/>
      <c r="K22579" s="2"/>
      <c r="L22579" s="60"/>
    </row>
    <row r="22580" spans="1:12">
      <c r="A22580"/>
      <c r="B22580"/>
      <c r="C22580"/>
      <c r="D22580"/>
      <c r="E22580"/>
      <c r="F22580"/>
      <c r="G22580" s="76"/>
      <c r="H22580"/>
      <c r="I22580"/>
      <c r="J22580"/>
      <c r="K22580" s="2"/>
      <c r="L22580" s="60"/>
    </row>
    <row r="22581" spans="1:12">
      <c r="A22581"/>
      <c r="B22581"/>
      <c r="C22581"/>
      <c r="D22581"/>
      <c r="E22581"/>
      <c r="F22581"/>
      <c r="G22581" s="76"/>
      <c r="H22581"/>
      <c r="I22581"/>
      <c r="J22581"/>
      <c r="K22581" s="2"/>
      <c r="L22581" s="60"/>
    </row>
    <row r="22582" spans="1:12">
      <c r="A22582"/>
      <c r="B22582"/>
      <c r="C22582"/>
      <c r="D22582"/>
      <c r="E22582"/>
      <c r="F22582"/>
      <c r="G22582" s="76"/>
      <c r="H22582"/>
      <c r="I22582"/>
      <c r="J22582"/>
      <c r="K22582" s="2"/>
      <c r="L22582" s="60"/>
    </row>
    <row r="22583" spans="1:12">
      <c r="A22583"/>
      <c r="B22583"/>
      <c r="C22583"/>
      <c r="D22583"/>
      <c r="E22583"/>
      <c r="F22583"/>
      <c r="G22583" s="76"/>
      <c r="H22583"/>
      <c r="I22583"/>
      <c r="J22583"/>
      <c r="K22583" s="2"/>
      <c r="L22583" s="60"/>
    </row>
    <row r="22584" spans="1:12">
      <c r="A22584"/>
      <c r="B22584"/>
      <c r="C22584"/>
      <c r="D22584"/>
      <c r="E22584"/>
      <c r="F22584"/>
      <c r="G22584" s="76"/>
      <c r="H22584"/>
      <c r="I22584"/>
      <c r="J22584"/>
      <c r="K22584" s="2"/>
      <c r="L22584" s="60"/>
    </row>
    <row r="22585" spans="1:12">
      <c r="A22585"/>
      <c r="B22585"/>
      <c r="C22585"/>
      <c r="D22585"/>
      <c r="E22585"/>
      <c r="F22585"/>
      <c r="G22585" s="76"/>
      <c r="H22585"/>
      <c r="I22585"/>
      <c r="J22585"/>
      <c r="K22585" s="2"/>
      <c r="L22585" s="60"/>
    </row>
    <row r="22586" spans="1:12">
      <c r="A22586"/>
      <c r="B22586"/>
      <c r="C22586"/>
      <c r="D22586"/>
      <c r="E22586"/>
      <c r="F22586"/>
      <c r="G22586" s="76"/>
      <c r="H22586"/>
      <c r="I22586"/>
      <c r="J22586"/>
      <c r="K22586" s="2"/>
      <c r="L22586" s="60"/>
    </row>
    <row r="22587" spans="1:12">
      <c r="A22587"/>
      <c r="B22587"/>
      <c r="C22587"/>
      <c r="D22587"/>
      <c r="E22587"/>
      <c r="F22587"/>
      <c r="G22587" s="76"/>
      <c r="H22587"/>
      <c r="I22587"/>
      <c r="J22587"/>
      <c r="K22587" s="2"/>
      <c r="L22587" s="60"/>
    </row>
    <row r="22588" spans="1:12">
      <c r="A22588"/>
      <c r="B22588"/>
      <c r="C22588"/>
      <c r="D22588"/>
      <c r="E22588"/>
      <c r="F22588"/>
      <c r="G22588" s="76"/>
      <c r="H22588"/>
      <c r="I22588"/>
      <c r="J22588"/>
      <c r="K22588" s="2"/>
      <c r="L22588" s="60"/>
    </row>
    <row r="22589" spans="1:12">
      <c r="A22589"/>
      <c r="B22589"/>
      <c r="C22589"/>
      <c r="D22589"/>
      <c r="E22589"/>
      <c r="F22589"/>
      <c r="G22589" s="76"/>
      <c r="H22589"/>
      <c r="I22589"/>
      <c r="J22589"/>
      <c r="K22589" s="2"/>
      <c r="L22589" s="60"/>
    </row>
    <row r="22590" spans="1:12">
      <c r="A22590"/>
      <c r="B22590"/>
      <c r="C22590"/>
      <c r="D22590"/>
      <c r="E22590"/>
      <c r="F22590"/>
      <c r="G22590" s="76"/>
      <c r="H22590"/>
      <c r="I22590"/>
      <c r="J22590"/>
      <c r="K22590" s="2"/>
      <c r="L22590" s="60"/>
    </row>
    <row r="22591" spans="1:12">
      <c r="A22591"/>
      <c r="B22591"/>
      <c r="C22591"/>
      <c r="D22591"/>
      <c r="E22591"/>
      <c r="F22591"/>
      <c r="G22591" s="76"/>
      <c r="H22591"/>
      <c r="I22591"/>
      <c r="J22591"/>
      <c r="K22591" s="2"/>
      <c r="L22591" s="60"/>
    </row>
    <row r="22592" spans="1:12">
      <c r="A22592"/>
      <c r="B22592"/>
      <c r="C22592"/>
      <c r="D22592"/>
      <c r="E22592"/>
      <c r="F22592"/>
      <c r="G22592" s="76"/>
      <c r="H22592"/>
      <c r="I22592"/>
      <c r="J22592"/>
      <c r="K22592" s="2"/>
      <c r="L22592" s="60"/>
    </row>
    <row r="22593" spans="1:12">
      <c r="A22593"/>
      <c r="B22593"/>
      <c r="C22593"/>
      <c r="D22593"/>
      <c r="E22593"/>
      <c r="F22593"/>
      <c r="G22593" s="76"/>
      <c r="H22593"/>
      <c r="I22593"/>
      <c r="J22593"/>
      <c r="K22593" s="2"/>
      <c r="L22593" s="60"/>
    </row>
    <row r="22594" spans="1:12">
      <c r="A22594"/>
      <c r="B22594"/>
      <c r="C22594"/>
      <c r="D22594"/>
      <c r="E22594"/>
      <c r="F22594"/>
      <c r="G22594" s="76"/>
      <c r="H22594"/>
      <c r="I22594"/>
      <c r="J22594"/>
      <c r="K22594" s="2"/>
      <c r="L22594" s="60"/>
    </row>
    <row r="22595" spans="1:12">
      <c r="A22595"/>
      <c r="B22595"/>
      <c r="C22595"/>
      <c r="D22595"/>
      <c r="E22595"/>
      <c r="F22595"/>
      <c r="G22595" s="76"/>
      <c r="H22595"/>
      <c r="I22595"/>
      <c r="J22595"/>
      <c r="K22595" s="2"/>
      <c r="L22595" s="60"/>
    </row>
    <row r="22596" spans="1:12">
      <c r="A22596"/>
      <c r="B22596"/>
      <c r="C22596"/>
      <c r="D22596"/>
      <c r="E22596"/>
      <c r="F22596"/>
      <c r="G22596" s="76"/>
      <c r="H22596"/>
      <c r="I22596"/>
      <c r="J22596"/>
      <c r="K22596" s="2"/>
      <c r="L22596" s="60"/>
    </row>
    <row r="22597" spans="1:12">
      <c r="A22597"/>
      <c r="B22597"/>
      <c r="C22597"/>
      <c r="D22597"/>
      <c r="E22597"/>
      <c r="F22597"/>
      <c r="G22597" s="76"/>
      <c r="H22597"/>
      <c r="I22597"/>
      <c r="J22597"/>
      <c r="K22597" s="2"/>
      <c r="L22597" s="60"/>
    </row>
    <row r="22598" spans="1:12">
      <c r="A22598"/>
      <c r="B22598"/>
      <c r="C22598"/>
      <c r="D22598"/>
      <c r="E22598"/>
      <c r="F22598"/>
      <c r="G22598" s="76"/>
      <c r="H22598"/>
      <c r="I22598"/>
      <c r="J22598"/>
      <c r="K22598" s="2"/>
      <c r="L22598" s="60"/>
    </row>
    <row r="22599" spans="1:12">
      <c r="A22599"/>
      <c r="B22599"/>
      <c r="C22599"/>
      <c r="D22599"/>
      <c r="E22599"/>
      <c r="F22599"/>
      <c r="G22599" s="76"/>
      <c r="H22599"/>
      <c r="I22599"/>
      <c r="J22599"/>
      <c r="K22599" s="2"/>
      <c r="L22599" s="60"/>
    </row>
    <row r="22600" spans="1:12">
      <c r="A22600"/>
      <c r="B22600"/>
      <c r="C22600"/>
      <c r="D22600"/>
      <c r="E22600"/>
      <c r="F22600"/>
      <c r="G22600" s="76"/>
      <c r="H22600"/>
      <c r="I22600"/>
      <c r="J22600"/>
      <c r="K22600" s="2"/>
      <c r="L22600" s="60"/>
    </row>
    <row r="22601" spans="1:12">
      <c r="A22601"/>
      <c r="B22601"/>
      <c r="C22601"/>
      <c r="D22601"/>
      <c r="E22601"/>
      <c r="F22601"/>
      <c r="G22601" s="76"/>
      <c r="H22601"/>
      <c r="I22601"/>
      <c r="J22601"/>
      <c r="K22601" s="2"/>
      <c r="L22601" s="60"/>
    </row>
    <row r="22602" spans="1:12">
      <c r="A22602"/>
      <c r="B22602"/>
      <c r="C22602"/>
      <c r="D22602"/>
      <c r="E22602"/>
      <c r="F22602"/>
      <c r="G22602" s="76"/>
      <c r="H22602"/>
      <c r="I22602"/>
      <c r="J22602"/>
      <c r="K22602" s="2"/>
      <c r="L22602" s="60"/>
    </row>
    <row r="22603" spans="1:12">
      <c r="A22603"/>
      <c r="B22603"/>
      <c r="C22603"/>
      <c r="D22603"/>
      <c r="E22603"/>
      <c r="F22603"/>
      <c r="G22603" s="76"/>
      <c r="H22603"/>
      <c r="I22603"/>
      <c r="J22603"/>
      <c r="K22603" s="2"/>
      <c r="L22603" s="60"/>
    </row>
    <row r="22604" spans="1:12">
      <c r="A22604"/>
      <c r="B22604"/>
      <c r="C22604"/>
      <c r="D22604"/>
      <c r="E22604"/>
      <c r="F22604"/>
      <c r="G22604" s="76"/>
      <c r="H22604"/>
      <c r="I22604"/>
      <c r="J22604"/>
      <c r="K22604" s="2"/>
      <c r="L22604" s="60"/>
    </row>
    <row r="22605" spans="1:12">
      <c r="A22605"/>
      <c r="B22605"/>
      <c r="C22605"/>
      <c r="D22605"/>
      <c r="E22605"/>
      <c r="F22605"/>
      <c r="G22605" s="76"/>
      <c r="H22605"/>
      <c r="I22605"/>
      <c r="J22605"/>
      <c r="K22605" s="2"/>
      <c r="L22605" s="60"/>
    </row>
    <row r="22606" spans="1:12">
      <c r="A22606"/>
      <c r="B22606"/>
      <c r="C22606"/>
      <c r="D22606"/>
      <c r="E22606"/>
      <c r="F22606"/>
      <c r="G22606" s="76"/>
      <c r="H22606"/>
      <c r="I22606"/>
      <c r="J22606"/>
      <c r="K22606" s="2"/>
      <c r="L22606" s="60"/>
    </row>
    <row r="22607" spans="1:12">
      <c r="A22607"/>
      <c r="B22607"/>
      <c r="C22607"/>
      <c r="D22607"/>
      <c r="E22607"/>
      <c r="F22607"/>
      <c r="G22607" s="76"/>
      <c r="H22607"/>
      <c r="I22607"/>
      <c r="J22607"/>
      <c r="K22607" s="2"/>
      <c r="L22607" s="60"/>
    </row>
    <row r="22608" spans="1:12">
      <c r="A22608"/>
      <c r="B22608"/>
      <c r="C22608"/>
      <c r="D22608"/>
      <c r="E22608"/>
      <c r="F22608"/>
      <c r="G22608" s="76"/>
      <c r="H22608"/>
      <c r="I22608"/>
      <c r="J22608"/>
      <c r="K22608" s="2"/>
      <c r="L22608" s="60"/>
    </row>
    <row r="22609" spans="1:12">
      <c r="A22609"/>
      <c r="B22609"/>
      <c r="C22609"/>
      <c r="D22609"/>
      <c r="E22609"/>
      <c r="F22609"/>
      <c r="G22609" s="76"/>
      <c r="H22609"/>
      <c r="I22609"/>
      <c r="J22609"/>
      <c r="K22609" s="2"/>
      <c r="L22609" s="60"/>
    </row>
    <row r="22610" spans="1:12">
      <c r="A22610"/>
      <c r="B22610"/>
      <c r="C22610"/>
      <c r="D22610"/>
      <c r="E22610"/>
      <c r="F22610"/>
      <c r="G22610" s="76"/>
      <c r="H22610"/>
      <c r="I22610"/>
      <c r="J22610"/>
      <c r="K22610" s="2"/>
      <c r="L22610" s="60"/>
    </row>
    <row r="22611" spans="1:12">
      <c r="A22611"/>
      <c r="B22611"/>
      <c r="C22611"/>
      <c r="D22611"/>
      <c r="E22611"/>
      <c r="F22611"/>
      <c r="G22611" s="76"/>
      <c r="H22611"/>
      <c r="I22611"/>
      <c r="J22611"/>
      <c r="K22611" s="2"/>
      <c r="L22611" s="60"/>
    </row>
    <row r="22612" spans="1:12">
      <c r="A22612"/>
      <c r="B22612"/>
      <c r="C22612"/>
      <c r="D22612"/>
      <c r="E22612"/>
      <c r="F22612"/>
      <c r="G22612" s="76"/>
      <c r="H22612"/>
      <c r="I22612"/>
      <c r="J22612"/>
      <c r="K22612" s="2"/>
      <c r="L22612" s="60"/>
    </row>
    <row r="22613" spans="1:12">
      <c r="A22613"/>
      <c r="B22613"/>
      <c r="C22613"/>
      <c r="D22613"/>
      <c r="E22613"/>
      <c r="F22613"/>
      <c r="G22613" s="76"/>
      <c r="H22613"/>
      <c r="I22613"/>
      <c r="J22613"/>
      <c r="K22613" s="2"/>
      <c r="L22613" s="60"/>
    </row>
    <row r="22614" spans="1:12">
      <c r="A22614"/>
      <c r="B22614"/>
      <c r="C22614"/>
      <c r="D22614"/>
      <c r="E22614"/>
      <c r="F22614"/>
      <c r="G22614" s="76"/>
      <c r="H22614"/>
      <c r="I22614"/>
      <c r="J22614"/>
      <c r="K22614" s="2"/>
      <c r="L22614" s="60"/>
    </row>
    <row r="22615" spans="1:12">
      <c r="A22615"/>
      <c r="B22615"/>
      <c r="C22615"/>
      <c r="D22615"/>
      <c r="E22615"/>
      <c r="F22615"/>
      <c r="G22615" s="76"/>
      <c r="H22615"/>
      <c r="I22615"/>
      <c r="J22615"/>
      <c r="K22615" s="2"/>
      <c r="L22615" s="60"/>
    </row>
    <row r="22616" spans="1:12">
      <c r="A22616"/>
      <c r="B22616"/>
      <c r="C22616"/>
      <c r="D22616"/>
      <c r="E22616"/>
      <c r="F22616"/>
      <c r="G22616" s="76"/>
      <c r="H22616"/>
      <c r="I22616"/>
      <c r="J22616"/>
      <c r="K22616" s="2"/>
      <c r="L22616" s="60"/>
    </row>
    <row r="22617" spans="1:12">
      <c r="A22617"/>
      <c r="B22617"/>
      <c r="C22617"/>
      <c r="D22617"/>
      <c r="E22617"/>
      <c r="F22617"/>
      <c r="G22617" s="76"/>
      <c r="H22617"/>
      <c r="I22617"/>
      <c r="J22617"/>
      <c r="K22617" s="2"/>
      <c r="L22617" s="60"/>
    </row>
    <row r="22618" spans="1:12">
      <c r="A22618"/>
      <c r="B22618"/>
      <c r="C22618"/>
      <c r="D22618"/>
      <c r="E22618"/>
      <c r="F22618"/>
      <c r="G22618" s="76"/>
      <c r="H22618"/>
      <c r="I22618"/>
      <c r="J22618"/>
      <c r="K22618" s="2"/>
      <c r="L22618" s="60"/>
    </row>
    <row r="22619" spans="1:12">
      <c r="A22619"/>
      <c r="B22619"/>
      <c r="C22619"/>
      <c r="D22619"/>
      <c r="E22619"/>
      <c r="F22619"/>
      <c r="G22619" s="76"/>
      <c r="H22619"/>
      <c r="I22619"/>
      <c r="J22619"/>
      <c r="K22619" s="2"/>
      <c r="L22619" s="60"/>
    </row>
    <row r="22620" spans="1:12">
      <c r="A22620"/>
      <c r="B22620"/>
      <c r="C22620"/>
      <c r="D22620"/>
      <c r="E22620"/>
      <c r="F22620"/>
      <c r="G22620" s="76"/>
      <c r="H22620"/>
      <c r="I22620"/>
      <c r="J22620"/>
      <c r="K22620" s="2"/>
      <c r="L22620" s="60"/>
    </row>
    <row r="22621" spans="1:12">
      <c r="A22621"/>
      <c r="B22621"/>
      <c r="C22621"/>
      <c r="D22621"/>
      <c r="E22621"/>
      <c r="F22621"/>
      <c r="G22621" s="76"/>
      <c r="H22621"/>
      <c r="I22621"/>
      <c r="J22621"/>
      <c r="K22621" s="2"/>
      <c r="L22621" s="60"/>
    </row>
    <row r="22622" spans="1:12">
      <c r="A22622"/>
      <c r="B22622"/>
      <c r="C22622"/>
      <c r="D22622"/>
      <c r="E22622"/>
      <c r="F22622"/>
      <c r="G22622" s="76"/>
      <c r="H22622"/>
      <c r="I22622"/>
      <c r="J22622"/>
      <c r="K22622" s="2"/>
      <c r="L22622" s="60"/>
    </row>
    <row r="22623" spans="1:12">
      <c r="A22623"/>
      <c r="B22623"/>
      <c r="C22623"/>
      <c r="D22623"/>
      <c r="E22623"/>
      <c r="F22623"/>
      <c r="G22623" s="76"/>
      <c r="H22623"/>
      <c r="I22623"/>
      <c r="J22623"/>
      <c r="K22623" s="2"/>
      <c r="L22623" s="60"/>
    </row>
    <row r="22624" spans="1:12">
      <c r="A22624"/>
      <c r="B22624"/>
      <c r="C22624"/>
      <c r="D22624"/>
      <c r="E22624"/>
      <c r="F22624"/>
      <c r="G22624" s="76"/>
      <c r="H22624"/>
      <c r="I22624"/>
      <c r="J22624"/>
      <c r="K22624" s="2"/>
      <c r="L22624" s="60"/>
    </row>
    <row r="22625" spans="1:12">
      <c r="A22625"/>
      <c r="B22625"/>
      <c r="C22625"/>
      <c r="D22625"/>
      <c r="E22625"/>
      <c r="F22625"/>
      <c r="G22625" s="76"/>
      <c r="H22625"/>
      <c r="I22625"/>
      <c r="J22625"/>
      <c r="K22625" s="2"/>
      <c r="L22625" s="60"/>
    </row>
    <row r="22626" spans="1:12">
      <c r="A22626"/>
      <c r="B22626"/>
      <c r="C22626"/>
      <c r="D22626"/>
      <c r="E22626"/>
      <c r="F22626"/>
      <c r="G22626" s="76"/>
      <c r="H22626"/>
      <c r="I22626"/>
      <c r="J22626"/>
      <c r="K22626" s="2"/>
      <c r="L22626" s="60"/>
    </row>
    <row r="22627" spans="1:12">
      <c r="A22627"/>
      <c r="B22627"/>
      <c r="C22627"/>
      <c r="D22627"/>
      <c r="E22627"/>
      <c r="F22627"/>
      <c r="G22627" s="76"/>
      <c r="H22627"/>
      <c r="I22627"/>
      <c r="J22627"/>
      <c r="K22627" s="2"/>
      <c r="L22627" s="60"/>
    </row>
    <row r="22628" spans="1:12">
      <c r="A22628"/>
      <c r="B22628"/>
      <c r="C22628"/>
      <c r="D22628"/>
      <c r="E22628"/>
      <c r="F22628"/>
      <c r="G22628" s="76"/>
      <c r="H22628"/>
      <c r="I22628"/>
      <c r="J22628"/>
      <c r="K22628" s="2"/>
      <c r="L22628" s="60"/>
    </row>
    <row r="22629" spans="1:12">
      <c r="A22629"/>
      <c r="B22629"/>
      <c r="C22629"/>
      <c r="D22629"/>
      <c r="E22629"/>
      <c r="F22629"/>
      <c r="G22629" s="76"/>
      <c r="H22629"/>
      <c r="I22629"/>
      <c r="J22629"/>
      <c r="K22629" s="2"/>
      <c r="L22629" s="60"/>
    </row>
    <row r="22630" spans="1:12">
      <c r="A22630"/>
      <c r="B22630"/>
      <c r="C22630"/>
      <c r="D22630"/>
      <c r="E22630"/>
      <c r="F22630"/>
      <c r="G22630" s="76"/>
      <c r="H22630"/>
      <c r="I22630"/>
      <c r="J22630"/>
      <c r="K22630" s="2"/>
      <c r="L22630" s="60"/>
    </row>
    <row r="22631" spans="1:12">
      <c r="A22631"/>
      <c r="B22631"/>
      <c r="C22631"/>
      <c r="D22631"/>
      <c r="E22631"/>
      <c r="F22631"/>
      <c r="G22631" s="76"/>
      <c r="H22631"/>
      <c r="I22631"/>
      <c r="J22631"/>
      <c r="K22631" s="2"/>
      <c r="L22631" s="60"/>
    </row>
    <row r="22632" spans="1:12">
      <c r="A22632"/>
      <c r="B22632"/>
      <c r="C22632"/>
      <c r="D22632"/>
      <c r="E22632"/>
      <c r="F22632"/>
      <c r="G22632" s="76"/>
      <c r="H22632"/>
      <c r="I22632"/>
      <c r="J22632"/>
      <c r="K22632" s="2"/>
      <c r="L22632" s="60"/>
    </row>
    <row r="22633" spans="1:12">
      <c r="A22633"/>
      <c r="B22633"/>
      <c r="C22633"/>
      <c r="D22633"/>
      <c r="E22633"/>
      <c r="F22633"/>
      <c r="G22633" s="76"/>
      <c r="H22633"/>
      <c r="I22633"/>
      <c r="J22633"/>
      <c r="K22633" s="2"/>
      <c r="L22633" s="60"/>
    </row>
    <row r="22634" spans="1:12">
      <c r="A22634"/>
      <c r="B22634"/>
      <c r="C22634"/>
      <c r="D22634"/>
      <c r="E22634"/>
      <c r="F22634"/>
      <c r="G22634" s="76"/>
      <c r="H22634"/>
      <c r="I22634"/>
      <c r="J22634"/>
      <c r="K22634" s="2"/>
      <c r="L22634" s="60"/>
    </row>
    <row r="22635" spans="1:12">
      <c r="A22635"/>
      <c r="B22635"/>
      <c r="C22635"/>
      <c r="D22635"/>
      <c r="E22635"/>
      <c r="F22635"/>
      <c r="G22635" s="76"/>
      <c r="H22635"/>
      <c r="I22635"/>
      <c r="J22635"/>
      <c r="K22635" s="2"/>
      <c r="L22635" s="60"/>
    </row>
    <row r="22636" spans="1:12">
      <c r="A22636"/>
      <c r="B22636"/>
      <c r="C22636"/>
      <c r="D22636"/>
      <c r="E22636"/>
      <c r="F22636"/>
      <c r="G22636" s="76"/>
      <c r="H22636"/>
      <c r="I22636"/>
      <c r="J22636"/>
      <c r="K22636" s="2"/>
      <c r="L22636" s="60"/>
    </row>
    <row r="22637" spans="1:12">
      <c r="A22637"/>
      <c r="B22637"/>
      <c r="C22637"/>
      <c r="D22637"/>
      <c r="E22637"/>
      <c r="F22637"/>
      <c r="G22637" s="76"/>
      <c r="H22637"/>
      <c r="I22637"/>
      <c r="J22637"/>
      <c r="K22637" s="2"/>
      <c r="L22637" s="60"/>
    </row>
    <row r="22638" spans="1:12">
      <c r="A22638"/>
      <c r="B22638"/>
      <c r="C22638"/>
      <c r="D22638"/>
      <c r="E22638"/>
      <c r="F22638"/>
      <c r="G22638" s="76"/>
      <c r="H22638"/>
      <c r="I22638"/>
      <c r="J22638"/>
      <c r="K22638" s="2"/>
      <c r="L22638" s="60"/>
    </row>
    <row r="22639" spans="1:12">
      <c r="A22639"/>
      <c r="B22639"/>
      <c r="C22639"/>
      <c r="D22639"/>
      <c r="E22639"/>
      <c r="F22639"/>
      <c r="G22639" s="76"/>
      <c r="H22639"/>
      <c r="I22639"/>
      <c r="J22639"/>
      <c r="K22639" s="2"/>
      <c r="L22639" s="60"/>
    </row>
    <row r="22640" spans="1:12">
      <c r="A22640"/>
      <c r="B22640"/>
      <c r="C22640"/>
      <c r="D22640"/>
      <c r="E22640"/>
      <c r="F22640"/>
      <c r="G22640" s="76"/>
      <c r="H22640"/>
      <c r="I22640"/>
      <c r="J22640"/>
      <c r="K22640" s="2"/>
      <c r="L22640" s="60"/>
    </row>
    <row r="22641" spans="1:12">
      <c r="A22641"/>
      <c r="B22641"/>
      <c r="C22641"/>
      <c r="D22641"/>
      <c r="E22641"/>
      <c r="F22641"/>
      <c r="G22641" s="76"/>
      <c r="H22641"/>
      <c r="I22641"/>
      <c r="J22641"/>
      <c r="K22641" s="2"/>
      <c r="L22641" s="60"/>
    </row>
    <row r="22642" spans="1:12">
      <c r="A22642"/>
      <c r="B22642"/>
      <c r="C22642"/>
      <c r="D22642"/>
      <c r="E22642"/>
      <c r="F22642"/>
      <c r="G22642" s="76"/>
      <c r="H22642"/>
      <c r="I22642"/>
      <c r="J22642"/>
      <c r="K22642" s="2"/>
      <c r="L22642" s="60"/>
    </row>
    <row r="22643" spans="1:12">
      <c r="A22643"/>
      <c r="B22643"/>
      <c r="C22643"/>
      <c r="D22643"/>
      <c r="E22643"/>
      <c r="F22643"/>
      <c r="G22643" s="76"/>
      <c r="H22643"/>
      <c r="I22643"/>
      <c r="J22643"/>
      <c r="K22643" s="2"/>
      <c r="L22643" s="60"/>
    </row>
    <row r="22644" spans="1:12">
      <c r="A22644"/>
      <c r="B22644"/>
      <c r="C22644"/>
      <c r="D22644"/>
      <c r="E22644"/>
      <c r="F22644"/>
      <c r="G22644" s="76"/>
      <c r="H22644"/>
      <c r="I22644"/>
      <c r="J22644"/>
      <c r="K22644" s="2"/>
      <c r="L22644" s="60"/>
    </row>
    <row r="22645" spans="1:12">
      <c r="A22645"/>
      <c r="B22645"/>
      <c r="C22645"/>
      <c r="D22645"/>
      <c r="E22645"/>
      <c r="F22645"/>
      <c r="G22645" s="76"/>
      <c r="H22645"/>
      <c r="I22645"/>
      <c r="J22645"/>
      <c r="K22645" s="2"/>
      <c r="L22645" s="60"/>
    </row>
    <row r="22646" spans="1:12">
      <c r="A22646"/>
      <c r="B22646"/>
      <c r="C22646"/>
      <c r="D22646"/>
      <c r="E22646"/>
      <c r="F22646"/>
      <c r="G22646" s="76"/>
      <c r="H22646"/>
      <c r="I22646"/>
      <c r="J22646"/>
      <c r="K22646" s="2"/>
      <c r="L22646" s="60"/>
    </row>
    <row r="22647" spans="1:12">
      <c r="A22647"/>
      <c r="B22647"/>
      <c r="C22647"/>
      <c r="D22647"/>
      <c r="E22647"/>
      <c r="F22647"/>
      <c r="G22647" s="76"/>
      <c r="H22647"/>
      <c r="I22647"/>
      <c r="J22647"/>
      <c r="K22647" s="2"/>
      <c r="L22647" s="60"/>
    </row>
    <row r="22648" spans="1:12">
      <c r="A22648"/>
      <c r="B22648"/>
      <c r="C22648"/>
      <c r="D22648"/>
      <c r="E22648"/>
      <c r="F22648"/>
      <c r="G22648" s="76"/>
      <c r="H22648"/>
      <c r="I22648"/>
      <c r="J22648"/>
      <c r="K22648" s="2"/>
      <c r="L22648" s="60"/>
    </row>
    <row r="22649" spans="1:12">
      <c r="A22649"/>
      <c r="B22649"/>
      <c r="C22649"/>
      <c r="D22649"/>
      <c r="E22649"/>
      <c r="F22649"/>
      <c r="G22649" s="76"/>
      <c r="H22649"/>
      <c r="I22649"/>
      <c r="J22649"/>
      <c r="K22649" s="2"/>
      <c r="L22649" s="60"/>
    </row>
    <row r="22650" spans="1:12">
      <c r="A22650"/>
      <c r="B22650"/>
      <c r="C22650"/>
      <c r="D22650"/>
      <c r="E22650"/>
      <c r="F22650"/>
      <c r="G22650" s="76"/>
      <c r="H22650"/>
      <c r="I22650"/>
      <c r="J22650"/>
      <c r="K22650" s="2"/>
      <c r="L22650" s="60"/>
    </row>
    <row r="22651" spans="1:12">
      <c r="A22651"/>
      <c r="B22651"/>
      <c r="C22651"/>
      <c r="D22651"/>
      <c r="E22651"/>
      <c r="F22651"/>
      <c r="G22651" s="76"/>
      <c r="H22651"/>
      <c r="I22651"/>
      <c r="J22651"/>
      <c r="K22651" s="2"/>
      <c r="L22651" s="60"/>
    </row>
    <row r="22652" spans="1:12">
      <c r="A22652"/>
      <c r="B22652"/>
      <c r="C22652"/>
      <c r="D22652"/>
      <c r="E22652"/>
      <c r="F22652"/>
      <c r="G22652" s="76"/>
      <c r="H22652"/>
      <c r="I22652"/>
      <c r="J22652"/>
      <c r="K22652" s="2"/>
      <c r="L22652" s="60"/>
    </row>
    <row r="22653" spans="1:12">
      <c r="A22653"/>
      <c r="B22653"/>
      <c r="C22653"/>
      <c r="D22653"/>
      <c r="E22653"/>
      <c r="F22653"/>
      <c r="G22653" s="76"/>
      <c r="H22653"/>
      <c r="I22653"/>
      <c r="J22653"/>
      <c r="K22653" s="2"/>
      <c r="L22653" s="60"/>
    </row>
    <row r="22654" spans="1:12">
      <c r="A22654"/>
      <c r="B22654"/>
      <c r="C22654"/>
      <c r="D22654"/>
      <c r="E22654"/>
      <c r="F22654"/>
      <c r="G22654" s="76"/>
      <c r="H22654"/>
      <c r="I22654"/>
      <c r="J22654"/>
      <c r="K22654" s="2"/>
      <c r="L22654" s="60"/>
    </row>
    <row r="22655" spans="1:12">
      <c r="A22655"/>
      <c r="B22655"/>
      <c r="C22655"/>
      <c r="D22655"/>
      <c r="E22655"/>
      <c r="F22655"/>
      <c r="G22655" s="76"/>
      <c r="H22655"/>
      <c r="I22655"/>
      <c r="J22655"/>
      <c r="K22655" s="2"/>
      <c r="L22655" s="60"/>
    </row>
    <row r="22656" spans="1:12">
      <c r="A22656"/>
      <c r="B22656"/>
      <c r="C22656"/>
      <c r="D22656"/>
      <c r="E22656"/>
      <c r="F22656"/>
      <c r="G22656" s="76"/>
      <c r="H22656"/>
      <c r="I22656"/>
      <c r="J22656"/>
      <c r="K22656" s="2"/>
      <c r="L22656" s="60"/>
    </row>
    <row r="22657" spans="1:12">
      <c r="A22657"/>
      <c r="B22657"/>
      <c r="C22657"/>
      <c r="D22657"/>
      <c r="E22657"/>
      <c r="F22657"/>
      <c r="G22657" s="76"/>
      <c r="H22657"/>
      <c r="I22657"/>
      <c r="J22657"/>
      <c r="K22657" s="2"/>
      <c r="L22657" s="60"/>
    </row>
    <row r="22658" spans="1:12">
      <c r="A22658"/>
      <c r="B22658"/>
      <c r="C22658"/>
      <c r="D22658"/>
      <c r="E22658"/>
      <c r="F22658"/>
      <c r="G22658" s="76"/>
      <c r="H22658"/>
      <c r="I22658"/>
      <c r="J22658"/>
      <c r="K22658" s="2"/>
      <c r="L22658" s="60"/>
    </row>
    <row r="22659" spans="1:12">
      <c r="A22659"/>
      <c r="B22659"/>
      <c r="C22659"/>
      <c r="D22659"/>
      <c r="E22659"/>
      <c r="F22659"/>
      <c r="G22659" s="76"/>
      <c r="H22659"/>
      <c r="I22659"/>
      <c r="J22659"/>
      <c r="K22659" s="2"/>
      <c r="L22659" s="60"/>
    </row>
    <row r="22660" spans="1:12">
      <c r="A22660"/>
      <c r="B22660"/>
      <c r="C22660"/>
      <c r="D22660"/>
      <c r="E22660"/>
      <c r="F22660"/>
      <c r="G22660" s="76"/>
      <c r="H22660"/>
      <c r="I22660"/>
      <c r="J22660"/>
      <c r="K22660" s="2"/>
      <c r="L22660" s="60"/>
    </row>
    <row r="22661" spans="1:12">
      <c r="A22661"/>
      <c r="B22661"/>
      <c r="C22661"/>
      <c r="D22661"/>
      <c r="E22661"/>
      <c r="F22661"/>
      <c r="G22661" s="76"/>
      <c r="H22661"/>
      <c r="I22661"/>
      <c r="J22661"/>
      <c r="K22661" s="2"/>
      <c r="L22661" s="60"/>
    </row>
    <row r="22662" spans="1:12">
      <c r="A22662"/>
      <c r="B22662"/>
      <c r="C22662"/>
      <c r="D22662"/>
      <c r="E22662"/>
      <c r="F22662"/>
      <c r="G22662" s="76"/>
      <c r="H22662"/>
      <c r="I22662"/>
      <c r="J22662"/>
      <c r="K22662" s="2"/>
      <c r="L22662" s="60"/>
    </row>
    <row r="22663" spans="1:12">
      <c r="A22663"/>
      <c r="B22663"/>
      <c r="C22663"/>
      <c r="D22663"/>
      <c r="E22663"/>
      <c r="F22663"/>
      <c r="G22663" s="76"/>
      <c r="H22663"/>
      <c r="I22663"/>
      <c r="J22663"/>
      <c r="K22663" s="2"/>
      <c r="L22663" s="60"/>
    </row>
    <row r="22664" spans="1:12">
      <c r="A22664"/>
      <c r="B22664"/>
      <c r="C22664"/>
      <c r="D22664"/>
      <c r="E22664"/>
      <c r="F22664"/>
      <c r="G22664" s="76"/>
      <c r="H22664"/>
      <c r="I22664"/>
      <c r="J22664"/>
      <c r="K22664" s="2"/>
      <c r="L22664" s="60"/>
    </row>
    <row r="22665" spans="1:12">
      <c r="A22665"/>
      <c r="B22665"/>
      <c r="C22665"/>
      <c r="D22665"/>
      <c r="E22665"/>
      <c r="F22665"/>
      <c r="G22665" s="76"/>
      <c r="H22665"/>
      <c r="I22665"/>
      <c r="J22665"/>
      <c r="K22665" s="2"/>
      <c r="L22665" s="60"/>
    </row>
    <row r="22666" spans="1:12">
      <c r="A22666"/>
      <c r="B22666"/>
      <c r="C22666"/>
      <c r="D22666"/>
      <c r="E22666"/>
      <c r="F22666"/>
      <c r="G22666" s="76"/>
      <c r="H22666"/>
      <c r="I22666"/>
      <c r="J22666"/>
      <c r="K22666" s="2"/>
      <c r="L22666" s="60"/>
    </row>
    <row r="22667" spans="1:12">
      <c r="A22667"/>
      <c r="B22667"/>
      <c r="C22667"/>
      <c r="D22667"/>
      <c r="E22667"/>
      <c r="F22667"/>
      <c r="G22667" s="76"/>
      <c r="H22667"/>
      <c r="I22667"/>
      <c r="J22667"/>
      <c r="K22667" s="2"/>
      <c r="L22667" s="60"/>
    </row>
    <row r="22668" spans="1:12">
      <c r="A22668"/>
      <c r="B22668"/>
      <c r="C22668"/>
      <c r="D22668"/>
      <c r="E22668"/>
      <c r="F22668"/>
      <c r="G22668" s="76"/>
      <c r="H22668"/>
      <c r="I22668"/>
      <c r="J22668"/>
      <c r="K22668" s="2"/>
      <c r="L22668" s="60"/>
    </row>
    <row r="22669" spans="1:12">
      <c r="A22669"/>
      <c r="B22669"/>
      <c r="C22669"/>
      <c r="D22669"/>
      <c r="E22669"/>
      <c r="F22669"/>
      <c r="G22669" s="76"/>
      <c r="H22669"/>
      <c r="I22669"/>
      <c r="J22669"/>
      <c r="K22669" s="2"/>
      <c r="L22669" s="60"/>
    </row>
    <row r="22670" spans="1:12">
      <c r="A22670"/>
      <c r="B22670"/>
      <c r="C22670"/>
      <c r="D22670"/>
      <c r="E22670"/>
      <c r="F22670"/>
      <c r="G22670" s="76"/>
      <c r="H22670"/>
      <c r="I22670"/>
      <c r="J22670"/>
      <c r="K22670" s="2"/>
      <c r="L22670" s="60"/>
    </row>
    <row r="22671" spans="1:12">
      <c r="A22671"/>
      <c r="B22671"/>
      <c r="C22671"/>
      <c r="D22671"/>
      <c r="E22671"/>
      <c r="F22671"/>
      <c r="G22671" s="76"/>
      <c r="H22671"/>
      <c r="I22671"/>
      <c r="J22671"/>
      <c r="K22671" s="2"/>
      <c r="L22671" s="60"/>
    </row>
    <row r="22672" spans="1:12">
      <c r="A22672"/>
      <c r="B22672"/>
      <c r="C22672"/>
      <c r="D22672"/>
      <c r="E22672"/>
      <c r="F22672"/>
      <c r="G22672" s="76"/>
      <c r="H22672"/>
      <c r="I22672"/>
      <c r="J22672"/>
      <c r="K22672" s="2"/>
      <c r="L22672" s="60"/>
    </row>
    <row r="22673" spans="1:12">
      <c r="A22673"/>
      <c r="B22673"/>
      <c r="C22673"/>
      <c r="D22673"/>
      <c r="E22673"/>
      <c r="F22673"/>
      <c r="G22673" s="76"/>
      <c r="H22673"/>
      <c r="I22673"/>
      <c r="J22673"/>
      <c r="K22673" s="2"/>
      <c r="L22673" s="60"/>
    </row>
    <row r="22674" spans="1:12">
      <c r="A22674"/>
      <c r="B22674"/>
      <c r="C22674"/>
      <c r="D22674"/>
      <c r="E22674"/>
      <c r="F22674"/>
      <c r="G22674" s="76"/>
      <c r="H22674"/>
      <c r="I22674"/>
      <c r="J22674"/>
      <c r="K22674" s="2"/>
      <c r="L22674" s="60"/>
    </row>
    <row r="22675" spans="1:12">
      <c r="A22675"/>
      <c r="B22675"/>
      <c r="C22675"/>
      <c r="D22675"/>
      <c r="E22675"/>
      <c r="F22675"/>
      <c r="G22675" s="76"/>
      <c r="H22675"/>
      <c r="I22675"/>
      <c r="J22675"/>
      <c r="K22675" s="2"/>
      <c r="L22675" s="60"/>
    </row>
    <row r="22676" spans="1:12">
      <c r="A22676"/>
      <c r="B22676"/>
      <c r="C22676"/>
      <c r="D22676"/>
      <c r="E22676"/>
      <c r="F22676"/>
      <c r="G22676" s="76"/>
      <c r="H22676"/>
      <c r="I22676"/>
      <c r="J22676"/>
      <c r="K22676" s="2"/>
      <c r="L22676" s="60"/>
    </row>
    <row r="22677" spans="1:12">
      <c r="A22677"/>
      <c r="B22677"/>
      <c r="C22677"/>
      <c r="D22677"/>
      <c r="E22677"/>
      <c r="F22677"/>
      <c r="G22677" s="76"/>
      <c r="H22677"/>
      <c r="I22677"/>
      <c r="J22677"/>
      <c r="K22677" s="2"/>
      <c r="L22677" s="60"/>
    </row>
    <row r="22678" spans="1:12">
      <c r="A22678"/>
      <c r="B22678"/>
      <c r="C22678"/>
      <c r="D22678"/>
      <c r="E22678"/>
      <c r="F22678"/>
      <c r="G22678" s="76"/>
      <c r="H22678"/>
      <c r="I22678"/>
      <c r="J22678"/>
      <c r="K22678" s="2"/>
      <c r="L22678" s="60"/>
    </row>
    <row r="22679" spans="1:12">
      <c r="A22679"/>
      <c r="B22679"/>
      <c r="C22679"/>
      <c r="D22679"/>
      <c r="E22679"/>
      <c r="F22679"/>
      <c r="G22679" s="76"/>
      <c r="H22679"/>
      <c r="I22679"/>
      <c r="J22679"/>
      <c r="K22679" s="2"/>
      <c r="L22679" s="60"/>
    </row>
    <row r="22680" spans="1:12">
      <c r="A22680"/>
      <c r="B22680"/>
      <c r="C22680"/>
      <c r="D22680"/>
      <c r="E22680"/>
      <c r="F22680"/>
      <c r="G22680" s="76"/>
      <c r="H22680"/>
      <c r="I22680"/>
      <c r="J22680"/>
      <c r="K22680" s="2"/>
      <c r="L22680" s="60"/>
    </row>
    <row r="22681" spans="1:12">
      <c r="A22681"/>
      <c r="B22681"/>
      <c r="C22681"/>
      <c r="D22681"/>
      <c r="E22681"/>
      <c r="F22681"/>
      <c r="G22681" s="76"/>
      <c r="H22681"/>
      <c r="I22681"/>
      <c r="J22681"/>
      <c r="K22681" s="2"/>
      <c r="L22681" s="60"/>
    </row>
    <row r="22682" spans="1:12">
      <c r="A22682"/>
      <c r="B22682"/>
      <c r="C22682"/>
      <c r="D22682"/>
      <c r="E22682"/>
      <c r="F22682"/>
      <c r="G22682" s="76"/>
      <c r="H22682"/>
      <c r="I22682"/>
      <c r="J22682"/>
      <c r="K22682" s="2"/>
      <c r="L22682" s="60"/>
    </row>
    <row r="22683" spans="1:12">
      <c r="A22683"/>
      <c r="B22683"/>
      <c r="C22683"/>
      <c r="D22683"/>
      <c r="E22683"/>
      <c r="F22683"/>
      <c r="G22683" s="76"/>
      <c r="H22683"/>
      <c r="I22683"/>
      <c r="J22683"/>
      <c r="K22683" s="2"/>
      <c r="L22683" s="60"/>
    </row>
    <row r="22684" spans="1:12">
      <c r="A22684"/>
      <c r="B22684"/>
      <c r="C22684"/>
      <c r="D22684"/>
      <c r="E22684"/>
      <c r="F22684"/>
      <c r="G22684" s="76"/>
      <c r="H22684"/>
      <c r="I22684"/>
      <c r="J22684"/>
      <c r="K22684" s="2"/>
      <c r="L22684" s="60"/>
    </row>
    <row r="22685" spans="1:12">
      <c r="A22685"/>
      <c r="B22685"/>
      <c r="C22685"/>
      <c r="D22685"/>
      <c r="E22685"/>
      <c r="F22685"/>
      <c r="G22685" s="76"/>
      <c r="H22685"/>
      <c r="I22685"/>
      <c r="J22685"/>
      <c r="K22685" s="2"/>
      <c r="L22685" s="60"/>
    </row>
    <row r="22686" spans="1:12">
      <c r="A22686"/>
      <c r="B22686"/>
      <c r="C22686"/>
      <c r="D22686"/>
      <c r="E22686"/>
      <c r="F22686"/>
      <c r="G22686" s="76"/>
      <c r="H22686"/>
      <c r="I22686"/>
      <c r="J22686"/>
      <c r="K22686" s="2"/>
      <c r="L22686" s="60"/>
    </row>
    <row r="22687" spans="1:12">
      <c r="A22687"/>
      <c r="B22687"/>
      <c r="C22687"/>
      <c r="D22687"/>
      <c r="E22687"/>
      <c r="F22687"/>
      <c r="G22687" s="76"/>
      <c r="H22687"/>
      <c r="I22687"/>
      <c r="J22687"/>
      <c r="K22687" s="2"/>
      <c r="L22687" s="60"/>
    </row>
    <row r="22688" spans="1:12">
      <c r="A22688"/>
      <c r="B22688"/>
      <c r="C22688"/>
      <c r="D22688"/>
      <c r="E22688"/>
      <c r="F22688"/>
      <c r="G22688" s="76"/>
      <c r="H22688"/>
      <c r="I22688"/>
      <c r="J22688"/>
      <c r="K22688" s="2"/>
      <c r="L22688" s="60"/>
    </row>
    <row r="22689" spans="1:12">
      <c r="A22689"/>
      <c r="B22689"/>
      <c r="C22689"/>
      <c r="D22689"/>
      <c r="E22689"/>
      <c r="F22689"/>
      <c r="G22689" s="76"/>
      <c r="H22689"/>
      <c r="I22689"/>
      <c r="J22689"/>
      <c r="K22689" s="2"/>
      <c r="L22689" s="60"/>
    </row>
    <row r="22690" spans="1:12">
      <c r="A22690"/>
      <c r="B22690"/>
      <c r="C22690"/>
      <c r="D22690"/>
      <c r="E22690"/>
      <c r="F22690"/>
      <c r="G22690" s="76"/>
      <c r="H22690"/>
      <c r="I22690"/>
      <c r="J22690"/>
      <c r="K22690" s="2"/>
      <c r="L22690" s="60"/>
    </row>
    <row r="22691" spans="1:12">
      <c r="A22691"/>
      <c r="B22691"/>
      <c r="C22691"/>
      <c r="D22691"/>
      <c r="E22691"/>
      <c r="F22691"/>
      <c r="G22691" s="76"/>
      <c r="H22691"/>
      <c r="I22691"/>
      <c r="J22691"/>
      <c r="K22691" s="2"/>
      <c r="L22691" s="60"/>
    </row>
    <row r="22692" spans="1:12">
      <c r="A22692"/>
      <c r="B22692"/>
      <c r="C22692"/>
      <c r="D22692"/>
      <c r="E22692"/>
      <c r="F22692"/>
      <c r="G22692" s="76"/>
      <c r="H22692"/>
      <c r="I22692"/>
      <c r="J22692"/>
      <c r="K22692" s="2"/>
      <c r="L22692" s="60"/>
    </row>
    <row r="22693" spans="1:12">
      <c r="A22693"/>
      <c r="B22693"/>
      <c r="C22693"/>
      <c r="D22693"/>
      <c r="E22693"/>
      <c r="F22693"/>
      <c r="G22693" s="76"/>
      <c r="H22693"/>
      <c r="I22693"/>
      <c r="J22693"/>
      <c r="K22693" s="2"/>
      <c r="L22693" s="60"/>
    </row>
    <row r="22694" spans="1:12">
      <c r="A22694"/>
      <c r="B22694"/>
      <c r="C22694"/>
      <c r="D22694"/>
      <c r="E22694"/>
      <c r="F22694"/>
      <c r="G22694" s="76"/>
      <c r="H22694"/>
      <c r="I22694"/>
      <c r="J22694"/>
      <c r="K22694" s="2"/>
      <c r="L22694" s="60"/>
    </row>
    <row r="22695" spans="1:12">
      <c r="A22695"/>
      <c r="B22695"/>
      <c r="C22695"/>
      <c r="D22695"/>
      <c r="E22695"/>
      <c r="F22695"/>
      <c r="G22695" s="76"/>
      <c r="H22695"/>
      <c r="I22695"/>
      <c r="J22695"/>
      <c r="K22695" s="2"/>
      <c r="L22695" s="60"/>
    </row>
    <row r="22696" spans="1:12">
      <c r="A22696"/>
      <c r="B22696"/>
      <c r="C22696"/>
      <c r="D22696"/>
      <c r="E22696"/>
      <c r="F22696"/>
      <c r="G22696" s="76"/>
      <c r="H22696"/>
      <c r="I22696"/>
      <c r="J22696"/>
      <c r="K22696" s="2"/>
      <c r="L22696" s="60"/>
    </row>
    <row r="22697" spans="1:12">
      <c r="A22697"/>
      <c r="B22697"/>
      <c r="C22697"/>
      <c r="D22697"/>
      <c r="E22697"/>
      <c r="F22697"/>
      <c r="G22697" s="76"/>
      <c r="H22697"/>
      <c r="I22697"/>
      <c r="J22697"/>
      <c r="K22697" s="2"/>
      <c r="L22697" s="60"/>
    </row>
    <row r="22698" spans="1:12">
      <c r="A22698"/>
      <c r="B22698"/>
      <c r="C22698"/>
      <c r="D22698"/>
      <c r="E22698"/>
      <c r="F22698"/>
      <c r="G22698" s="76"/>
      <c r="H22698"/>
      <c r="I22698"/>
      <c r="J22698"/>
      <c r="K22698" s="2"/>
      <c r="L22698" s="60"/>
    </row>
    <row r="22699" spans="1:12">
      <c r="A22699"/>
      <c r="B22699"/>
      <c r="C22699"/>
      <c r="D22699"/>
      <c r="E22699"/>
      <c r="F22699"/>
      <c r="G22699" s="76"/>
      <c r="H22699"/>
      <c r="I22699"/>
      <c r="J22699"/>
      <c r="K22699" s="2"/>
      <c r="L22699" s="60"/>
    </row>
    <row r="22700" spans="1:12">
      <c r="A22700"/>
      <c r="B22700"/>
      <c r="C22700"/>
      <c r="D22700"/>
      <c r="E22700"/>
      <c r="F22700"/>
      <c r="G22700" s="76"/>
      <c r="H22700"/>
      <c r="I22700"/>
      <c r="J22700"/>
      <c r="K22700" s="2"/>
      <c r="L22700" s="60"/>
    </row>
    <row r="22701" spans="1:12">
      <c r="A22701"/>
      <c r="B22701"/>
      <c r="C22701"/>
      <c r="D22701"/>
      <c r="E22701"/>
      <c r="F22701"/>
      <c r="G22701" s="76"/>
      <c r="H22701"/>
      <c r="I22701"/>
      <c r="J22701"/>
      <c r="K22701" s="2"/>
      <c r="L22701" s="60"/>
    </row>
    <row r="22702" spans="1:12">
      <c r="A22702"/>
      <c r="B22702"/>
      <c r="C22702"/>
      <c r="D22702"/>
      <c r="E22702"/>
      <c r="F22702"/>
      <c r="G22702" s="76"/>
      <c r="H22702"/>
      <c r="I22702"/>
      <c r="J22702"/>
      <c r="K22702" s="2"/>
      <c r="L22702" s="60"/>
    </row>
    <row r="22703" spans="1:12">
      <c r="A22703"/>
      <c r="B22703"/>
      <c r="C22703"/>
      <c r="D22703"/>
      <c r="E22703"/>
      <c r="F22703"/>
      <c r="G22703" s="76"/>
      <c r="H22703"/>
      <c r="I22703"/>
      <c r="J22703"/>
      <c r="K22703" s="2"/>
      <c r="L22703" s="60"/>
    </row>
    <row r="22704" spans="1:12">
      <c r="A22704"/>
      <c r="B22704"/>
      <c r="C22704"/>
      <c r="D22704"/>
      <c r="E22704"/>
      <c r="F22704"/>
      <c r="G22704" s="76"/>
      <c r="H22704"/>
      <c r="I22704"/>
      <c r="J22704"/>
      <c r="K22704" s="2"/>
      <c r="L22704" s="60"/>
    </row>
    <row r="22705" spans="1:12">
      <c r="A22705"/>
      <c r="B22705"/>
      <c r="C22705"/>
      <c r="D22705"/>
      <c r="E22705"/>
      <c r="F22705"/>
      <c r="G22705" s="76"/>
      <c r="H22705"/>
      <c r="I22705"/>
      <c r="J22705"/>
      <c r="K22705" s="2"/>
      <c r="L22705" s="60"/>
    </row>
    <row r="22706" spans="1:12">
      <c r="A22706"/>
      <c r="B22706"/>
      <c r="C22706"/>
      <c r="D22706"/>
      <c r="E22706"/>
      <c r="F22706"/>
      <c r="G22706" s="76"/>
      <c r="H22706"/>
      <c r="I22706"/>
      <c r="J22706"/>
      <c r="K22706" s="2"/>
      <c r="L22706" s="60"/>
    </row>
    <row r="22707" spans="1:12">
      <c r="A22707"/>
      <c r="B22707"/>
      <c r="C22707"/>
      <c r="D22707"/>
      <c r="E22707"/>
      <c r="F22707"/>
      <c r="G22707" s="76"/>
      <c r="H22707"/>
      <c r="I22707"/>
      <c r="J22707"/>
      <c r="K22707" s="2"/>
      <c r="L22707" s="60"/>
    </row>
    <row r="22708" spans="1:12">
      <c r="A22708"/>
      <c r="B22708"/>
      <c r="C22708"/>
      <c r="D22708"/>
      <c r="E22708"/>
      <c r="F22708"/>
      <c r="G22708" s="76"/>
      <c r="H22708"/>
      <c r="I22708"/>
      <c r="J22708"/>
      <c r="K22708" s="2"/>
      <c r="L22708" s="60"/>
    </row>
    <row r="22709" spans="1:12">
      <c r="A22709"/>
      <c r="B22709"/>
      <c r="C22709"/>
      <c r="D22709"/>
      <c r="E22709"/>
      <c r="F22709"/>
      <c r="G22709" s="76"/>
      <c r="H22709"/>
      <c r="I22709"/>
      <c r="J22709"/>
      <c r="K22709" s="2"/>
      <c r="L22709" s="60"/>
    </row>
    <row r="22710" spans="1:12">
      <c r="A22710"/>
      <c r="B22710"/>
      <c r="C22710"/>
      <c r="D22710"/>
      <c r="E22710"/>
      <c r="F22710"/>
      <c r="G22710" s="76"/>
      <c r="H22710"/>
      <c r="I22710"/>
      <c r="J22710"/>
      <c r="K22710" s="2"/>
      <c r="L22710" s="60"/>
    </row>
    <row r="22711" spans="1:12">
      <c r="A22711"/>
      <c r="B22711"/>
      <c r="C22711"/>
      <c r="D22711"/>
      <c r="E22711"/>
      <c r="F22711"/>
      <c r="G22711" s="76"/>
      <c r="H22711"/>
      <c r="I22711"/>
      <c r="J22711"/>
      <c r="K22711" s="2"/>
      <c r="L22711" s="60"/>
    </row>
    <row r="22712" spans="1:12">
      <c r="A22712"/>
      <c r="B22712"/>
      <c r="C22712"/>
      <c r="D22712"/>
      <c r="E22712"/>
      <c r="F22712"/>
      <c r="G22712" s="76"/>
      <c r="H22712"/>
      <c r="I22712"/>
      <c r="J22712"/>
      <c r="K22712" s="2"/>
      <c r="L22712" s="60"/>
    </row>
    <row r="22713" spans="1:12">
      <c r="A22713"/>
      <c r="B22713"/>
      <c r="C22713"/>
      <c r="D22713"/>
      <c r="E22713"/>
      <c r="F22713"/>
      <c r="G22713" s="76"/>
      <c r="H22713"/>
      <c r="I22713"/>
      <c r="J22713"/>
      <c r="K22713" s="2"/>
      <c r="L22713" s="60"/>
    </row>
    <row r="22714" spans="1:12">
      <c r="A22714"/>
      <c r="B22714"/>
      <c r="C22714"/>
      <c r="D22714"/>
      <c r="E22714"/>
      <c r="F22714"/>
      <c r="G22714" s="76"/>
      <c r="H22714"/>
      <c r="I22714"/>
      <c r="J22714"/>
      <c r="K22714" s="2"/>
      <c r="L22714" s="60"/>
    </row>
    <row r="22715" spans="1:12">
      <c r="A22715"/>
      <c r="B22715"/>
      <c r="C22715"/>
      <c r="D22715"/>
      <c r="E22715"/>
      <c r="F22715"/>
      <c r="G22715" s="76"/>
      <c r="H22715"/>
      <c r="I22715"/>
      <c r="J22715"/>
      <c r="K22715" s="2"/>
      <c r="L22715" s="60"/>
    </row>
    <row r="22716" spans="1:12">
      <c r="A22716"/>
      <c r="B22716"/>
      <c r="C22716"/>
      <c r="D22716"/>
      <c r="E22716"/>
      <c r="F22716"/>
      <c r="G22716" s="76"/>
      <c r="H22716"/>
      <c r="I22716"/>
      <c r="J22716"/>
      <c r="K22716" s="2"/>
      <c r="L22716" s="60"/>
    </row>
    <row r="22717" spans="1:12">
      <c r="A22717"/>
      <c r="B22717"/>
      <c r="C22717"/>
      <c r="D22717"/>
      <c r="E22717"/>
      <c r="F22717"/>
      <c r="G22717" s="76"/>
      <c r="H22717"/>
      <c r="I22717"/>
      <c r="J22717"/>
      <c r="K22717" s="2"/>
      <c r="L22717" s="60"/>
    </row>
    <row r="22718" spans="1:12">
      <c r="A22718"/>
      <c r="B22718"/>
      <c r="C22718"/>
      <c r="D22718"/>
      <c r="E22718"/>
      <c r="F22718"/>
      <c r="G22718" s="76"/>
      <c r="H22718"/>
      <c r="I22718"/>
      <c r="J22718"/>
      <c r="K22718" s="2"/>
      <c r="L22718" s="60"/>
    </row>
    <row r="22719" spans="1:12">
      <c r="A22719"/>
      <c r="B22719"/>
      <c r="C22719"/>
      <c r="D22719"/>
      <c r="E22719"/>
      <c r="F22719"/>
      <c r="G22719" s="76"/>
      <c r="H22719"/>
      <c r="I22719"/>
      <c r="J22719"/>
      <c r="K22719" s="2"/>
      <c r="L22719" s="60"/>
    </row>
    <row r="22720" spans="1:12">
      <c r="A22720"/>
      <c r="B22720"/>
      <c r="C22720"/>
      <c r="D22720"/>
      <c r="E22720"/>
      <c r="F22720"/>
      <c r="G22720" s="76"/>
      <c r="H22720"/>
      <c r="I22720"/>
      <c r="J22720"/>
      <c r="K22720" s="2"/>
      <c r="L22720" s="60"/>
    </row>
    <row r="22721" spans="1:12">
      <c r="A22721"/>
      <c r="B22721"/>
      <c r="C22721"/>
      <c r="D22721"/>
      <c r="E22721"/>
      <c r="F22721"/>
      <c r="G22721" s="76"/>
      <c r="H22721"/>
      <c r="I22721"/>
      <c r="J22721"/>
      <c r="K22721" s="2"/>
      <c r="L22721" s="60"/>
    </row>
    <row r="22722" spans="1:12">
      <c r="A22722"/>
      <c r="B22722"/>
      <c r="C22722"/>
      <c r="D22722"/>
      <c r="E22722"/>
      <c r="F22722"/>
      <c r="G22722" s="76"/>
      <c r="H22722"/>
      <c r="I22722"/>
      <c r="J22722"/>
      <c r="K22722" s="2"/>
      <c r="L22722" s="60"/>
    </row>
    <row r="22723" spans="1:12">
      <c r="A22723"/>
      <c r="B22723"/>
      <c r="C22723"/>
      <c r="D22723"/>
      <c r="E22723"/>
      <c r="F22723"/>
      <c r="G22723" s="76"/>
      <c r="H22723"/>
      <c r="I22723"/>
      <c r="J22723"/>
      <c r="K22723" s="2"/>
      <c r="L22723" s="60"/>
    </row>
    <row r="22724" spans="1:12">
      <c r="A22724"/>
      <c r="B22724"/>
      <c r="C22724"/>
      <c r="D22724"/>
      <c r="E22724"/>
      <c r="F22724"/>
      <c r="G22724" s="76"/>
      <c r="H22724"/>
      <c r="I22724"/>
      <c r="J22724"/>
      <c r="K22724" s="2"/>
      <c r="L22724" s="60"/>
    </row>
    <row r="22725" spans="1:12">
      <c r="A22725"/>
      <c r="B22725"/>
      <c r="C22725"/>
      <c r="D22725"/>
      <c r="E22725"/>
      <c r="F22725"/>
      <c r="G22725" s="76"/>
      <c r="H22725"/>
      <c r="I22725"/>
      <c r="J22725"/>
      <c r="K22725" s="2"/>
      <c r="L22725" s="60"/>
    </row>
    <row r="22726" spans="1:12">
      <c r="A22726"/>
      <c r="B22726"/>
      <c r="C22726"/>
      <c r="D22726"/>
      <c r="E22726"/>
      <c r="F22726"/>
      <c r="G22726" s="76"/>
      <c r="H22726"/>
      <c r="I22726"/>
      <c r="J22726"/>
      <c r="K22726" s="2"/>
      <c r="L22726" s="60"/>
    </row>
    <row r="22727" spans="1:12">
      <c r="A22727"/>
      <c r="B22727"/>
      <c r="C22727"/>
      <c r="D22727"/>
      <c r="E22727"/>
      <c r="F22727"/>
      <c r="G22727" s="76"/>
      <c r="H22727"/>
      <c r="I22727"/>
      <c r="J22727"/>
      <c r="K22727" s="2"/>
      <c r="L22727" s="60"/>
    </row>
    <row r="22728" spans="1:12">
      <c r="A22728"/>
      <c r="B22728"/>
      <c r="C22728"/>
      <c r="D22728"/>
      <c r="E22728"/>
      <c r="F22728"/>
      <c r="G22728" s="76"/>
      <c r="H22728"/>
      <c r="I22728"/>
      <c r="J22728"/>
      <c r="K22728" s="2"/>
      <c r="L22728" s="60"/>
    </row>
    <row r="22729" spans="1:12">
      <c r="A22729"/>
      <c r="B22729"/>
      <c r="C22729"/>
      <c r="D22729"/>
      <c r="E22729"/>
      <c r="F22729"/>
      <c r="G22729" s="76"/>
      <c r="H22729"/>
      <c r="I22729"/>
      <c r="J22729"/>
      <c r="K22729" s="2"/>
      <c r="L22729" s="60"/>
    </row>
    <row r="22730" spans="1:12">
      <c r="A22730"/>
      <c r="B22730"/>
      <c r="C22730"/>
      <c r="D22730"/>
      <c r="E22730"/>
      <c r="F22730"/>
      <c r="G22730" s="76"/>
      <c r="H22730"/>
      <c r="I22730"/>
      <c r="J22730"/>
      <c r="K22730" s="2"/>
      <c r="L22730" s="60"/>
    </row>
    <row r="22731" spans="1:12">
      <c r="A22731"/>
      <c r="B22731"/>
      <c r="C22731"/>
      <c r="D22731"/>
      <c r="E22731"/>
      <c r="F22731"/>
      <c r="G22731" s="76"/>
      <c r="H22731"/>
      <c r="I22731"/>
      <c r="J22731"/>
      <c r="K22731" s="2"/>
      <c r="L22731" s="60"/>
    </row>
    <row r="22732" spans="1:12">
      <c r="A22732"/>
      <c r="B22732"/>
      <c r="C22732"/>
      <c r="D22732"/>
      <c r="E22732"/>
      <c r="F22732"/>
      <c r="G22732" s="76"/>
      <c r="H22732"/>
      <c r="I22732"/>
      <c r="J22732"/>
      <c r="K22732" s="2"/>
      <c r="L22732" s="60"/>
    </row>
    <row r="22733" spans="1:12">
      <c r="A22733"/>
      <c r="B22733"/>
      <c r="C22733"/>
      <c r="D22733"/>
      <c r="E22733"/>
      <c r="F22733"/>
      <c r="G22733" s="76"/>
      <c r="H22733"/>
      <c r="I22733"/>
      <c r="J22733"/>
      <c r="K22733" s="2"/>
      <c r="L22733" s="60"/>
    </row>
    <row r="22734" spans="1:12">
      <c r="A22734"/>
      <c r="B22734"/>
      <c r="C22734"/>
      <c r="D22734"/>
      <c r="E22734"/>
      <c r="F22734"/>
      <c r="G22734" s="76"/>
      <c r="H22734"/>
      <c r="I22734"/>
      <c r="J22734"/>
      <c r="K22734" s="2"/>
      <c r="L22734" s="60"/>
    </row>
    <row r="22735" spans="1:12">
      <c r="A22735"/>
      <c r="B22735"/>
      <c r="C22735"/>
      <c r="D22735"/>
      <c r="E22735"/>
      <c r="F22735"/>
      <c r="G22735" s="76"/>
      <c r="H22735"/>
      <c r="I22735"/>
      <c r="J22735"/>
      <c r="K22735" s="2"/>
      <c r="L22735" s="60"/>
    </row>
    <row r="22736" spans="1:12">
      <c r="A22736"/>
      <c r="B22736"/>
      <c r="C22736"/>
      <c r="D22736"/>
      <c r="E22736"/>
      <c r="F22736"/>
      <c r="G22736" s="76"/>
      <c r="H22736"/>
      <c r="I22736"/>
      <c r="J22736"/>
      <c r="K22736" s="2"/>
      <c r="L22736" s="60"/>
    </row>
    <row r="22737" spans="1:12">
      <c r="A22737"/>
      <c r="B22737"/>
      <c r="C22737"/>
      <c r="D22737"/>
      <c r="E22737"/>
      <c r="F22737"/>
      <c r="G22737" s="76"/>
      <c r="H22737"/>
      <c r="I22737"/>
      <c r="J22737"/>
      <c r="K22737" s="2"/>
      <c r="L22737" s="60"/>
    </row>
    <row r="22738" spans="1:12">
      <c r="A22738"/>
      <c r="B22738"/>
      <c r="C22738"/>
      <c r="D22738"/>
      <c r="E22738"/>
      <c r="F22738"/>
      <c r="G22738" s="76"/>
      <c r="H22738"/>
      <c r="I22738"/>
      <c r="J22738"/>
      <c r="K22738" s="2"/>
      <c r="L22738" s="60"/>
    </row>
    <row r="22739" spans="1:12">
      <c r="A22739"/>
      <c r="B22739"/>
      <c r="C22739"/>
      <c r="D22739"/>
      <c r="E22739"/>
      <c r="F22739"/>
      <c r="G22739" s="76"/>
      <c r="H22739"/>
      <c r="I22739"/>
      <c r="J22739"/>
      <c r="K22739" s="2"/>
      <c r="L22739" s="60"/>
    </row>
    <row r="22740" spans="1:12">
      <c r="A22740"/>
      <c r="B22740"/>
      <c r="C22740"/>
      <c r="D22740"/>
      <c r="E22740"/>
      <c r="F22740"/>
      <c r="G22740" s="76"/>
      <c r="H22740"/>
      <c r="I22740"/>
      <c r="J22740"/>
      <c r="K22740" s="2"/>
      <c r="L22740" s="60"/>
    </row>
    <row r="22741" spans="1:12">
      <c r="A22741"/>
      <c r="B22741"/>
      <c r="C22741"/>
      <c r="D22741"/>
      <c r="E22741"/>
      <c r="F22741"/>
      <c r="G22741" s="76"/>
      <c r="H22741"/>
      <c r="I22741"/>
      <c r="J22741"/>
      <c r="K22741" s="2"/>
      <c r="L22741" s="60"/>
    </row>
    <row r="22742" spans="1:12">
      <c r="A22742"/>
      <c r="B22742"/>
      <c r="C22742"/>
      <c r="D22742"/>
      <c r="E22742"/>
      <c r="F22742"/>
      <c r="G22742" s="76"/>
      <c r="H22742"/>
      <c r="I22742"/>
      <c r="J22742"/>
      <c r="K22742" s="2"/>
      <c r="L22742" s="60"/>
    </row>
    <row r="22743" spans="1:12">
      <c r="A22743"/>
      <c r="B22743"/>
      <c r="C22743"/>
      <c r="D22743"/>
      <c r="E22743"/>
      <c r="F22743"/>
      <c r="G22743" s="76"/>
      <c r="H22743"/>
      <c r="I22743"/>
      <c r="J22743"/>
      <c r="K22743" s="2"/>
      <c r="L22743" s="60"/>
    </row>
    <row r="22744" spans="1:12">
      <c r="A22744"/>
      <c r="B22744"/>
      <c r="C22744"/>
      <c r="D22744"/>
      <c r="E22744"/>
      <c r="F22744"/>
      <c r="G22744" s="76"/>
      <c r="H22744"/>
      <c r="I22744"/>
      <c r="J22744"/>
      <c r="K22744" s="2"/>
      <c r="L22744" s="60"/>
    </row>
    <row r="22745" spans="1:12">
      <c r="A22745"/>
      <c r="B22745"/>
      <c r="C22745"/>
      <c r="D22745"/>
      <c r="E22745"/>
      <c r="F22745"/>
      <c r="G22745" s="76"/>
      <c r="H22745"/>
      <c r="I22745"/>
      <c r="J22745"/>
      <c r="K22745" s="2"/>
      <c r="L22745" s="60"/>
    </row>
    <row r="22746" spans="1:12">
      <c r="A22746"/>
      <c r="B22746"/>
      <c r="C22746"/>
      <c r="D22746"/>
      <c r="E22746"/>
      <c r="F22746"/>
      <c r="G22746" s="76"/>
      <c r="H22746"/>
      <c r="I22746"/>
      <c r="J22746"/>
      <c r="K22746" s="2"/>
      <c r="L22746" s="60"/>
    </row>
    <row r="22747" spans="1:12">
      <c r="A22747"/>
      <c r="B22747"/>
      <c r="C22747"/>
      <c r="D22747"/>
      <c r="E22747"/>
      <c r="F22747"/>
      <c r="G22747" s="76"/>
      <c r="H22747"/>
      <c r="I22747"/>
      <c r="J22747"/>
      <c r="K22747" s="2"/>
      <c r="L22747" s="60"/>
    </row>
    <row r="22748" spans="1:12">
      <c r="A22748"/>
      <c r="B22748"/>
      <c r="C22748"/>
      <c r="D22748"/>
      <c r="E22748"/>
      <c r="F22748"/>
      <c r="G22748" s="76"/>
      <c r="H22748"/>
      <c r="I22748"/>
      <c r="J22748"/>
      <c r="K22748" s="2"/>
      <c r="L22748" s="60"/>
    </row>
    <row r="22749" spans="1:12">
      <c r="A22749"/>
      <c r="B22749"/>
      <c r="C22749"/>
      <c r="D22749"/>
      <c r="E22749"/>
      <c r="F22749"/>
      <c r="G22749" s="76"/>
      <c r="H22749"/>
      <c r="I22749"/>
      <c r="J22749"/>
      <c r="K22749" s="2"/>
      <c r="L22749" s="60"/>
    </row>
    <row r="22750" spans="1:12">
      <c r="A22750"/>
      <c r="B22750"/>
      <c r="C22750"/>
      <c r="D22750"/>
      <c r="E22750"/>
      <c r="F22750"/>
      <c r="G22750" s="76"/>
      <c r="H22750"/>
      <c r="I22750"/>
      <c r="J22750"/>
      <c r="K22750" s="2"/>
      <c r="L22750" s="60"/>
    </row>
    <row r="22751" spans="1:12">
      <c r="A22751"/>
      <c r="B22751"/>
      <c r="C22751"/>
      <c r="D22751"/>
      <c r="E22751"/>
      <c r="F22751"/>
      <c r="G22751" s="76"/>
      <c r="H22751"/>
      <c r="I22751"/>
      <c r="J22751"/>
      <c r="K22751" s="2"/>
      <c r="L22751" s="60"/>
    </row>
    <row r="22752" spans="1:12">
      <c r="A22752"/>
      <c r="B22752"/>
      <c r="C22752"/>
      <c r="D22752"/>
      <c r="E22752"/>
      <c r="F22752"/>
      <c r="G22752" s="76"/>
      <c r="H22752"/>
      <c r="I22752"/>
      <c r="J22752"/>
      <c r="K22752" s="2"/>
      <c r="L22752" s="60"/>
    </row>
    <row r="22753" spans="1:12">
      <c r="A22753"/>
      <c r="B22753"/>
      <c r="C22753"/>
      <c r="D22753"/>
      <c r="E22753"/>
      <c r="F22753"/>
      <c r="G22753" s="76"/>
      <c r="H22753"/>
      <c r="I22753"/>
      <c r="J22753"/>
      <c r="K22753" s="2"/>
      <c r="L22753" s="60"/>
    </row>
    <row r="22754" spans="1:12">
      <c r="A22754"/>
      <c r="B22754"/>
      <c r="C22754"/>
      <c r="D22754"/>
      <c r="E22754"/>
      <c r="F22754"/>
      <c r="G22754" s="76"/>
      <c r="H22754"/>
      <c r="I22754"/>
      <c r="J22754"/>
      <c r="K22754" s="2"/>
      <c r="L22754" s="60"/>
    </row>
    <row r="22755" spans="1:12">
      <c r="A22755"/>
      <c r="B22755"/>
      <c r="C22755"/>
      <c r="D22755"/>
      <c r="E22755"/>
      <c r="F22755"/>
      <c r="G22755" s="76"/>
      <c r="H22755"/>
      <c r="I22755"/>
      <c r="J22755"/>
      <c r="K22755" s="2"/>
      <c r="L22755" s="60"/>
    </row>
    <row r="22756" spans="1:12">
      <c r="A22756"/>
      <c r="B22756"/>
      <c r="C22756"/>
      <c r="D22756"/>
      <c r="E22756"/>
      <c r="F22756"/>
      <c r="G22756" s="76"/>
      <c r="H22756"/>
      <c r="I22756"/>
      <c r="J22756"/>
      <c r="K22756" s="2"/>
      <c r="L22756" s="60"/>
    </row>
    <row r="22757" spans="1:12">
      <c r="A22757"/>
      <c r="B22757"/>
      <c r="C22757"/>
      <c r="D22757"/>
      <c r="E22757"/>
      <c r="F22757"/>
      <c r="G22757" s="76"/>
      <c r="H22757"/>
      <c r="I22757"/>
      <c r="J22757"/>
      <c r="K22757" s="2"/>
      <c r="L22757" s="60"/>
    </row>
    <row r="22758" spans="1:12">
      <c r="A22758"/>
      <c r="B22758"/>
      <c r="C22758"/>
      <c r="D22758"/>
      <c r="E22758"/>
      <c r="F22758"/>
      <c r="G22758" s="76"/>
      <c r="H22758"/>
      <c r="I22758"/>
      <c r="J22758"/>
      <c r="K22758" s="2"/>
      <c r="L22758" s="60"/>
    </row>
    <row r="22759" spans="1:12">
      <c r="A22759"/>
      <c r="B22759"/>
      <c r="C22759"/>
      <c r="D22759"/>
      <c r="E22759"/>
      <c r="F22759"/>
      <c r="G22759" s="76"/>
      <c r="H22759"/>
      <c r="I22759"/>
      <c r="J22759"/>
      <c r="K22759" s="2"/>
      <c r="L22759" s="60"/>
    </row>
    <row r="22760" spans="1:12">
      <c r="A22760"/>
      <c r="B22760"/>
      <c r="C22760"/>
      <c r="D22760"/>
      <c r="E22760"/>
      <c r="F22760"/>
      <c r="G22760" s="76"/>
      <c r="H22760"/>
      <c r="I22760"/>
      <c r="J22760"/>
      <c r="K22760" s="2"/>
      <c r="L22760" s="60"/>
    </row>
    <row r="22761" spans="1:12">
      <c r="A22761"/>
      <c r="B22761"/>
      <c r="C22761"/>
      <c r="D22761"/>
      <c r="E22761"/>
      <c r="F22761"/>
      <c r="G22761" s="76"/>
      <c r="H22761"/>
      <c r="I22761"/>
      <c r="J22761"/>
      <c r="K22761" s="2"/>
      <c r="L22761" s="60"/>
    </row>
    <row r="22762" spans="1:12">
      <c r="A22762"/>
      <c r="B22762"/>
      <c r="C22762"/>
      <c r="D22762"/>
      <c r="E22762"/>
      <c r="F22762"/>
      <c r="G22762" s="76"/>
      <c r="H22762"/>
      <c r="I22762"/>
      <c r="J22762"/>
      <c r="K22762" s="2"/>
      <c r="L22762" s="60"/>
    </row>
    <row r="22763" spans="1:12">
      <c r="A22763"/>
      <c r="B22763"/>
      <c r="C22763"/>
      <c r="D22763"/>
      <c r="E22763"/>
      <c r="F22763"/>
      <c r="G22763" s="76"/>
      <c r="H22763"/>
      <c r="I22763"/>
      <c r="J22763"/>
      <c r="K22763" s="2"/>
      <c r="L22763" s="60"/>
    </row>
    <row r="22764" spans="1:12">
      <c r="A22764"/>
      <c r="B22764"/>
      <c r="C22764"/>
      <c r="D22764"/>
      <c r="E22764"/>
      <c r="F22764"/>
      <c r="G22764" s="76"/>
      <c r="H22764"/>
      <c r="I22764"/>
      <c r="J22764"/>
      <c r="K22764" s="2"/>
      <c r="L22764" s="60"/>
    </row>
    <row r="22765" spans="1:12">
      <c r="A22765"/>
      <c r="B22765"/>
      <c r="C22765"/>
      <c r="D22765"/>
      <c r="E22765"/>
      <c r="F22765"/>
      <c r="G22765" s="76"/>
      <c r="H22765"/>
      <c r="I22765"/>
      <c r="J22765"/>
      <c r="K22765" s="2"/>
      <c r="L22765" s="60"/>
    </row>
    <row r="22766" spans="1:12">
      <c r="A22766"/>
      <c r="B22766"/>
      <c r="C22766"/>
      <c r="D22766"/>
      <c r="E22766"/>
      <c r="F22766"/>
      <c r="G22766" s="76"/>
      <c r="H22766"/>
      <c r="I22766"/>
      <c r="J22766"/>
      <c r="K22766" s="2"/>
      <c r="L22766" s="60"/>
    </row>
    <row r="22767" spans="1:12">
      <c r="A22767"/>
      <c r="B22767"/>
      <c r="C22767"/>
      <c r="D22767"/>
      <c r="E22767"/>
      <c r="F22767"/>
      <c r="G22767" s="76"/>
      <c r="H22767"/>
      <c r="I22767"/>
      <c r="J22767"/>
      <c r="K22767" s="2"/>
      <c r="L22767" s="60"/>
    </row>
    <row r="22768" spans="1:12">
      <c r="A22768"/>
      <c r="B22768"/>
      <c r="C22768"/>
      <c r="D22768"/>
      <c r="E22768"/>
      <c r="F22768"/>
      <c r="G22768" s="76"/>
      <c r="H22768"/>
      <c r="I22768"/>
      <c r="J22768"/>
      <c r="K22768" s="2"/>
      <c r="L22768" s="60"/>
    </row>
    <row r="22769" spans="1:12">
      <c r="A22769"/>
      <c r="B22769"/>
      <c r="C22769"/>
      <c r="D22769"/>
      <c r="E22769"/>
      <c r="F22769"/>
      <c r="G22769" s="76"/>
      <c r="H22769"/>
      <c r="I22769"/>
      <c r="J22769"/>
      <c r="K22769" s="2"/>
      <c r="L22769" s="60"/>
    </row>
    <row r="22770" spans="1:12">
      <c r="A22770"/>
      <c r="B22770"/>
      <c r="C22770"/>
      <c r="D22770"/>
      <c r="E22770"/>
      <c r="F22770"/>
      <c r="G22770" s="76"/>
      <c r="H22770"/>
      <c r="I22770"/>
      <c r="J22770"/>
      <c r="K22770" s="2"/>
      <c r="L22770" s="60"/>
    </row>
    <row r="22771" spans="1:12">
      <c r="A22771"/>
      <c r="B22771"/>
      <c r="C22771"/>
      <c r="D22771"/>
      <c r="E22771"/>
      <c r="F22771"/>
      <c r="G22771" s="76"/>
      <c r="H22771"/>
      <c r="I22771"/>
      <c r="J22771"/>
      <c r="K22771" s="2"/>
      <c r="L22771" s="60"/>
    </row>
    <row r="22772" spans="1:12">
      <c r="A22772"/>
      <c r="B22772"/>
      <c r="C22772"/>
      <c r="D22772"/>
      <c r="E22772"/>
      <c r="F22772"/>
      <c r="G22772" s="76"/>
      <c r="H22772"/>
      <c r="I22772"/>
      <c r="J22772"/>
      <c r="K22772" s="2"/>
      <c r="L22772" s="60"/>
    </row>
    <row r="22773" spans="1:12">
      <c r="A22773"/>
      <c r="B22773"/>
      <c r="C22773"/>
      <c r="D22773"/>
      <c r="E22773"/>
      <c r="F22773"/>
      <c r="G22773" s="76"/>
      <c r="H22773"/>
      <c r="I22773"/>
      <c r="J22773"/>
      <c r="K22773" s="2"/>
      <c r="L22773" s="60"/>
    </row>
    <row r="22774" spans="1:12">
      <c r="A22774"/>
      <c r="B22774"/>
      <c r="C22774"/>
      <c r="D22774"/>
      <c r="E22774"/>
      <c r="F22774"/>
      <c r="G22774" s="76"/>
      <c r="H22774"/>
      <c r="I22774"/>
      <c r="J22774"/>
      <c r="K22774" s="2"/>
      <c r="L22774" s="60"/>
    </row>
    <row r="22775" spans="1:12">
      <c r="A22775"/>
      <c r="B22775"/>
      <c r="C22775"/>
      <c r="D22775"/>
      <c r="E22775"/>
      <c r="F22775"/>
      <c r="G22775" s="76"/>
      <c r="H22775"/>
      <c r="I22775"/>
      <c r="J22775"/>
      <c r="K22775" s="2"/>
      <c r="L22775" s="60"/>
    </row>
    <row r="22776" spans="1:12">
      <c r="A22776"/>
      <c r="B22776"/>
      <c r="C22776"/>
      <c r="D22776"/>
      <c r="E22776"/>
      <c r="F22776"/>
      <c r="G22776" s="76"/>
      <c r="H22776"/>
      <c r="I22776"/>
      <c r="J22776"/>
      <c r="K22776" s="2"/>
      <c r="L22776" s="60"/>
    </row>
    <row r="22777" spans="1:12">
      <c r="A22777"/>
      <c r="B22777"/>
      <c r="C22777"/>
      <c r="D22777"/>
      <c r="E22777"/>
      <c r="F22777"/>
      <c r="G22777" s="76"/>
      <c r="H22777"/>
      <c r="I22777"/>
      <c r="J22777"/>
      <c r="K22777" s="2"/>
      <c r="L22777" s="60"/>
    </row>
    <row r="22778" spans="1:12">
      <c r="A22778"/>
      <c r="B22778"/>
      <c r="C22778"/>
      <c r="D22778"/>
      <c r="E22778"/>
      <c r="F22778"/>
      <c r="G22778" s="76"/>
      <c r="H22778"/>
      <c r="I22778"/>
      <c r="J22778"/>
      <c r="K22778" s="2"/>
      <c r="L22778" s="60"/>
    </row>
    <row r="22779" spans="1:12">
      <c r="A22779"/>
      <c r="B22779"/>
      <c r="C22779"/>
      <c r="D22779"/>
      <c r="E22779"/>
      <c r="F22779"/>
      <c r="G22779" s="76"/>
      <c r="H22779"/>
      <c r="I22779"/>
      <c r="J22779"/>
      <c r="K22779" s="2"/>
      <c r="L22779" s="60"/>
    </row>
    <row r="22780" spans="1:12">
      <c r="A22780"/>
      <c r="B22780"/>
      <c r="C22780"/>
      <c r="D22780"/>
      <c r="E22780"/>
      <c r="F22780"/>
      <c r="G22780" s="76"/>
      <c r="H22780"/>
      <c r="I22780"/>
      <c r="J22780"/>
      <c r="K22780" s="2"/>
      <c r="L22780" s="60"/>
    </row>
    <row r="22781" spans="1:12">
      <c r="A22781"/>
      <c r="B22781"/>
      <c r="C22781"/>
      <c r="D22781"/>
      <c r="E22781"/>
      <c r="F22781"/>
      <c r="G22781" s="76"/>
      <c r="H22781"/>
      <c r="I22781"/>
      <c r="J22781"/>
      <c r="K22781" s="2"/>
      <c r="L22781" s="60"/>
    </row>
    <row r="22782" spans="1:12">
      <c r="A22782"/>
      <c r="B22782"/>
      <c r="C22782"/>
      <c r="D22782"/>
      <c r="E22782"/>
      <c r="F22782"/>
      <c r="G22782" s="76"/>
      <c r="H22782"/>
      <c r="I22782"/>
      <c r="J22782"/>
      <c r="K22782" s="2"/>
      <c r="L22782" s="60"/>
    </row>
    <row r="22783" spans="1:12">
      <c r="A22783"/>
      <c r="B22783"/>
      <c r="C22783"/>
      <c r="D22783"/>
      <c r="E22783"/>
      <c r="F22783"/>
      <c r="G22783" s="76"/>
      <c r="H22783"/>
      <c r="I22783"/>
      <c r="J22783"/>
      <c r="K22783" s="2"/>
      <c r="L22783" s="60"/>
    </row>
    <row r="22784" spans="1:12">
      <c r="A22784"/>
      <c r="B22784"/>
      <c r="C22784"/>
      <c r="D22784"/>
      <c r="E22784"/>
      <c r="F22784"/>
      <c r="G22784" s="76"/>
      <c r="H22784"/>
      <c r="I22784"/>
      <c r="J22784"/>
      <c r="K22784" s="2"/>
      <c r="L22784" s="60"/>
    </row>
    <row r="22785" spans="1:12">
      <c r="A22785"/>
      <c r="B22785"/>
      <c r="C22785"/>
      <c r="D22785"/>
      <c r="E22785"/>
      <c r="F22785"/>
      <c r="G22785" s="76"/>
      <c r="H22785"/>
      <c r="I22785"/>
      <c r="J22785"/>
      <c r="K22785" s="2"/>
      <c r="L22785" s="60"/>
    </row>
    <row r="22786" spans="1:12">
      <c r="A22786"/>
      <c r="B22786"/>
      <c r="C22786"/>
      <c r="D22786"/>
      <c r="E22786"/>
      <c r="F22786"/>
      <c r="G22786" s="76"/>
      <c r="H22786"/>
      <c r="I22786"/>
      <c r="J22786"/>
      <c r="K22786" s="2"/>
      <c r="L22786" s="60"/>
    </row>
    <row r="22787" spans="1:12">
      <c r="A22787"/>
      <c r="B22787"/>
      <c r="C22787"/>
      <c r="D22787"/>
      <c r="E22787"/>
      <c r="F22787"/>
      <c r="G22787" s="76"/>
      <c r="H22787"/>
      <c r="I22787"/>
      <c r="J22787"/>
      <c r="K22787" s="2"/>
      <c r="L22787" s="60"/>
    </row>
    <row r="22788" spans="1:12">
      <c r="A22788"/>
      <c r="B22788"/>
      <c r="C22788"/>
      <c r="D22788"/>
      <c r="E22788"/>
      <c r="F22788"/>
      <c r="G22788" s="76"/>
      <c r="H22788"/>
      <c r="I22788"/>
      <c r="J22788"/>
      <c r="K22788" s="2"/>
      <c r="L22788" s="60"/>
    </row>
    <row r="22789" spans="1:12">
      <c r="A22789"/>
      <c r="B22789"/>
      <c r="C22789"/>
      <c r="D22789"/>
      <c r="E22789"/>
      <c r="F22789"/>
      <c r="G22789" s="76"/>
      <c r="H22789"/>
      <c r="I22789"/>
      <c r="J22789"/>
      <c r="K22789" s="2"/>
      <c r="L22789" s="60"/>
    </row>
    <row r="22790" spans="1:12">
      <c r="A22790"/>
      <c r="B22790"/>
      <c r="C22790"/>
      <c r="D22790"/>
      <c r="E22790"/>
      <c r="F22790"/>
      <c r="G22790" s="76"/>
      <c r="H22790"/>
      <c r="I22790"/>
      <c r="J22790"/>
      <c r="K22790" s="2"/>
      <c r="L22790" s="60"/>
    </row>
    <row r="22791" spans="1:12">
      <c r="A22791"/>
      <c r="B22791"/>
      <c r="C22791"/>
      <c r="D22791"/>
      <c r="E22791"/>
      <c r="F22791"/>
      <c r="G22791" s="76"/>
      <c r="H22791"/>
      <c r="I22791"/>
      <c r="J22791"/>
      <c r="K22791" s="2"/>
      <c r="L22791" s="60"/>
    </row>
    <row r="22792" spans="1:12">
      <c r="A22792"/>
      <c r="B22792"/>
      <c r="C22792"/>
      <c r="D22792"/>
      <c r="E22792"/>
      <c r="F22792"/>
      <c r="G22792" s="76"/>
      <c r="H22792"/>
      <c r="I22792"/>
      <c r="J22792"/>
      <c r="K22792" s="2"/>
      <c r="L22792" s="60"/>
    </row>
    <row r="22793" spans="1:12">
      <c r="A22793"/>
      <c r="B22793"/>
      <c r="C22793"/>
      <c r="D22793"/>
      <c r="E22793"/>
      <c r="F22793"/>
      <c r="G22793" s="76"/>
      <c r="H22793"/>
      <c r="I22793"/>
      <c r="J22793"/>
      <c r="K22793" s="2"/>
      <c r="L22793" s="60"/>
    </row>
    <row r="22794" spans="1:12">
      <c r="A22794"/>
      <c r="B22794"/>
      <c r="C22794"/>
      <c r="D22794"/>
      <c r="E22794"/>
      <c r="F22794"/>
      <c r="G22794" s="76"/>
      <c r="H22794"/>
      <c r="I22794"/>
      <c r="J22794"/>
      <c r="K22794" s="2"/>
      <c r="L22794" s="60"/>
    </row>
    <row r="22795" spans="1:12">
      <c r="A22795"/>
      <c r="B22795"/>
      <c r="C22795"/>
      <c r="D22795"/>
      <c r="E22795"/>
      <c r="F22795"/>
      <c r="G22795" s="76"/>
      <c r="H22795"/>
      <c r="I22795"/>
      <c r="J22795"/>
      <c r="K22795" s="2"/>
      <c r="L22795" s="60"/>
    </row>
    <row r="22796" spans="1:12">
      <c r="A22796"/>
      <c r="B22796"/>
      <c r="C22796"/>
      <c r="D22796"/>
      <c r="E22796"/>
      <c r="F22796"/>
      <c r="G22796" s="76"/>
      <c r="H22796"/>
      <c r="I22796"/>
      <c r="J22796"/>
      <c r="K22796" s="2"/>
      <c r="L22796" s="60"/>
    </row>
    <row r="22797" spans="1:12">
      <c r="A22797"/>
      <c r="B22797"/>
      <c r="C22797"/>
      <c r="D22797"/>
      <c r="E22797"/>
      <c r="F22797"/>
      <c r="G22797" s="76"/>
      <c r="H22797"/>
      <c r="I22797"/>
      <c r="J22797"/>
      <c r="K22797" s="2"/>
      <c r="L22797" s="60"/>
    </row>
    <row r="22798" spans="1:12">
      <c r="A22798"/>
      <c r="B22798"/>
      <c r="C22798"/>
      <c r="D22798"/>
      <c r="E22798"/>
      <c r="F22798"/>
      <c r="G22798" s="76"/>
      <c r="H22798"/>
      <c r="I22798"/>
      <c r="J22798"/>
      <c r="K22798" s="2"/>
      <c r="L22798" s="60"/>
    </row>
    <row r="22799" spans="1:12">
      <c r="A22799"/>
      <c r="B22799"/>
      <c r="C22799"/>
      <c r="D22799"/>
      <c r="E22799"/>
      <c r="F22799"/>
      <c r="G22799" s="76"/>
      <c r="H22799"/>
      <c r="I22799"/>
      <c r="J22799"/>
      <c r="K22799" s="2"/>
      <c r="L22799" s="60"/>
    </row>
    <row r="22800" spans="1:12">
      <c r="A22800"/>
      <c r="B22800"/>
      <c r="C22800"/>
      <c r="D22800"/>
      <c r="E22800"/>
      <c r="F22800"/>
      <c r="G22800" s="76"/>
      <c r="H22800"/>
      <c r="I22800"/>
      <c r="J22800"/>
      <c r="K22800" s="2"/>
      <c r="L22800" s="60"/>
    </row>
    <row r="22801" spans="1:12">
      <c r="A22801"/>
      <c r="B22801"/>
      <c r="C22801"/>
      <c r="D22801"/>
      <c r="E22801"/>
      <c r="F22801"/>
      <c r="G22801" s="76"/>
      <c r="H22801"/>
      <c r="I22801"/>
      <c r="J22801"/>
      <c r="K22801" s="2"/>
      <c r="L22801" s="60"/>
    </row>
    <row r="22802" spans="1:12">
      <c r="A22802"/>
      <c r="B22802"/>
      <c r="C22802"/>
      <c r="D22802"/>
      <c r="E22802"/>
      <c r="F22802"/>
      <c r="G22802" s="76"/>
      <c r="H22802"/>
      <c r="I22802"/>
      <c r="J22802"/>
      <c r="K22802" s="2"/>
      <c r="L22802" s="60"/>
    </row>
    <row r="22803" spans="1:12">
      <c r="A22803"/>
      <c r="B22803"/>
      <c r="C22803"/>
      <c r="D22803"/>
      <c r="E22803"/>
      <c r="F22803"/>
      <c r="G22803" s="76"/>
      <c r="H22803"/>
      <c r="I22803"/>
      <c r="J22803"/>
      <c r="K22803" s="2"/>
      <c r="L22803" s="60"/>
    </row>
    <row r="22804" spans="1:12">
      <c r="A22804"/>
      <c r="B22804"/>
      <c r="C22804"/>
      <c r="D22804"/>
      <c r="E22804"/>
      <c r="F22804"/>
      <c r="G22804" s="76"/>
      <c r="H22804"/>
      <c r="I22804"/>
      <c r="J22804"/>
      <c r="K22804" s="2"/>
      <c r="L22804" s="60"/>
    </row>
    <row r="22805" spans="1:12">
      <c r="A22805"/>
      <c r="B22805"/>
      <c r="C22805"/>
      <c r="D22805"/>
      <c r="E22805"/>
      <c r="F22805"/>
      <c r="G22805" s="76"/>
      <c r="H22805"/>
      <c r="I22805"/>
      <c r="J22805"/>
      <c r="K22805" s="2"/>
      <c r="L22805" s="60"/>
    </row>
    <row r="22806" spans="1:12">
      <c r="A22806"/>
      <c r="B22806"/>
      <c r="C22806"/>
      <c r="D22806"/>
      <c r="E22806"/>
      <c r="F22806"/>
      <c r="G22806" s="76"/>
      <c r="H22806"/>
      <c r="I22806"/>
      <c r="J22806"/>
      <c r="K22806" s="2"/>
      <c r="L22806" s="60"/>
    </row>
    <row r="22807" spans="1:12">
      <c r="A22807"/>
      <c r="B22807"/>
      <c r="C22807"/>
      <c r="D22807"/>
      <c r="E22807"/>
      <c r="F22807"/>
      <c r="G22807" s="76"/>
      <c r="H22807"/>
      <c r="I22807"/>
      <c r="J22807"/>
      <c r="K22807" s="2"/>
      <c r="L22807" s="60"/>
    </row>
    <row r="22808" spans="1:12">
      <c r="A22808"/>
      <c r="B22808"/>
      <c r="C22808"/>
      <c r="D22808"/>
      <c r="E22808"/>
      <c r="F22808"/>
      <c r="G22808" s="76"/>
      <c r="H22808"/>
      <c r="I22808"/>
      <c r="J22808"/>
      <c r="K22808" s="2"/>
      <c r="L22808" s="60"/>
    </row>
    <row r="22809" spans="1:12">
      <c r="A22809"/>
      <c r="B22809"/>
      <c r="C22809"/>
      <c r="D22809"/>
      <c r="E22809"/>
      <c r="F22809"/>
      <c r="G22809" s="76"/>
      <c r="H22809"/>
      <c r="I22809"/>
      <c r="J22809"/>
      <c r="K22809" s="2"/>
      <c r="L22809" s="60"/>
    </row>
    <row r="22810" spans="1:12">
      <c r="A22810"/>
      <c r="B22810"/>
      <c r="C22810"/>
      <c r="D22810"/>
      <c r="E22810"/>
      <c r="F22810"/>
      <c r="G22810" s="76"/>
      <c r="H22810"/>
      <c r="I22810"/>
      <c r="J22810"/>
      <c r="K22810" s="2"/>
      <c r="L22810" s="60"/>
    </row>
    <row r="22811" spans="1:12">
      <c r="A22811"/>
      <c r="B22811"/>
      <c r="C22811"/>
      <c r="D22811"/>
      <c r="E22811"/>
      <c r="F22811"/>
      <c r="G22811" s="76"/>
      <c r="H22811"/>
      <c r="I22811"/>
      <c r="J22811"/>
      <c r="K22811" s="2"/>
      <c r="L22811" s="60"/>
    </row>
    <row r="22812" spans="1:12">
      <c r="A22812"/>
      <c r="B22812"/>
      <c r="C22812"/>
      <c r="D22812"/>
      <c r="E22812"/>
      <c r="F22812"/>
      <c r="G22812" s="76"/>
      <c r="H22812"/>
      <c r="I22812"/>
      <c r="J22812"/>
      <c r="K22812" s="2"/>
      <c r="L22812" s="60"/>
    </row>
    <row r="22813" spans="1:12">
      <c r="A22813"/>
      <c r="B22813"/>
      <c r="C22813"/>
      <c r="D22813"/>
      <c r="E22813"/>
      <c r="F22813"/>
      <c r="G22813" s="76"/>
      <c r="H22813"/>
      <c r="I22813"/>
      <c r="J22813"/>
      <c r="K22813" s="2"/>
      <c r="L22813" s="60"/>
    </row>
    <row r="22814" spans="1:12">
      <c r="A22814"/>
      <c r="B22814"/>
      <c r="C22814"/>
      <c r="D22814"/>
      <c r="E22814"/>
      <c r="F22814"/>
      <c r="G22814" s="76"/>
      <c r="H22814"/>
      <c r="I22814"/>
      <c r="J22814"/>
      <c r="K22814" s="2"/>
      <c r="L22814" s="60"/>
    </row>
    <row r="22815" spans="1:12">
      <c r="A22815"/>
      <c r="B22815"/>
      <c r="C22815"/>
      <c r="D22815"/>
      <c r="E22815"/>
      <c r="F22815"/>
      <c r="G22815" s="76"/>
      <c r="H22815"/>
      <c r="I22815"/>
      <c r="J22815"/>
      <c r="K22815" s="2"/>
      <c r="L22815" s="60"/>
    </row>
    <row r="22816" spans="1:12">
      <c r="A22816"/>
      <c r="B22816"/>
      <c r="C22816"/>
      <c r="D22816"/>
      <c r="E22816"/>
      <c r="F22816"/>
      <c r="G22816" s="76"/>
      <c r="H22816"/>
      <c r="I22816"/>
      <c r="J22816"/>
      <c r="K22816" s="2"/>
      <c r="L22816" s="60"/>
    </row>
    <row r="22817" spans="1:12">
      <c r="A22817"/>
      <c r="B22817"/>
      <c r="C22817"/>
      <c r="D22817"/>
      <c r="E22817"/>
      <c r="F22817"/>
      <c r="G22817" s="76"/>
      <c r="H22817"/>
      <c r="I22817"/>
      <c r="J22817"/>
      <c r="K22817" s="2"/>
      <c r="L22817" s="60"/>
    </row>
    <row r="22818" spans="1:12">
      <c r="A22818"/>
      <c r="B22818"/>
      <c r="C22818"/>
      <c r="D22818"/>
      <c r="E22818"/>
      <c r="F22818"/>
      <c r="G22818" s="76"/>
      <c r="H22818"/>
      <c r="I22818"/>
      <c r="J22818"/>
      <c r="K22818" s="2"/>
      <c r="L22818" s="60"/>
    </row>
    <row r="22819" spans="1:12">
      <c r="A22819"/>
      <c r="B22819"/>
      <c r="C22819"/>
      <c r="D22819"/>
      <c r="E22819"/>
      <c r="F22819"/>
      <c r="G22819" s="76"/>
      <c r="H22819"/>
      <c r="I22819"/>
      <c r="J22819"/>
      <c r="K22819" s="2"/>
      <c r="L22819" s="60"/>
    </row>
    <row r="22820" spans="1:12">
      <c r="A22820"/>
      <c r="B22820"/>
      <c r="C22820"/>
      <c r="D22820"/>
      <c r="E22820"/>
      <c r="F22820"/>
      <c r="G22820" s="76"/>
      <c r="H22820"/>
      <c r="I22820"/>
      <c r="J22820"/>
      <c r="K22820" s="2"/>
      <c r="L22820" s="60"/>
    </row>
    <row r="22821" spans="1:12">
      <c r="A22821"/>
      <c r="B22821"/>
      <c r="C22821"/>
      <c r="D22821"/>
      <c r="E22821"/>
      <c r="F22821"/>
      <c r="G22821" s="76"/>
      <c r="H22821"/>
      <c r="I22821"/>
      <c r="J22821"/>
      <c r="K22821" s="2"/>
      <c r="L22821" s="60"/>
    </row>
    <row r="22822" spans="1:12">
      <c r="A22822"/>
      <c r="B22822"/>
      <c r="C22822"/>
      <c r="D22822"/>
      <c r="E22822"/>
      <c r="F22822"/>
      <c r="G22822" s="76"/>
      <c r="H22822"/>
      <c r="I22822"/>
      <c r="J22822"/>
      <c r="K22822" s="2"/>
      <c r="L22822" s="60"/>
    </row>
    <row r="22823" spans="1:12">
      <c r="A22823"/>
      <c r="B22823"/>
      <c r="C22823"/>
      <c r="D22823"/>
      <c r="E22823"/>
      <c r="F22823"/>
      <c r="G22823" s="76"/>
      <c r="H22823"/>
      <c r="I22823"/>
      <c r="J22823"/>
      <c r="K22823" s="2"/>
      <c r="L22823" s="60"/>
    </row>
    <row r="22824" spans="1:12">
      <c r="A22824"/>
      <c r="B22824"/>
      <c r="C22824"/>
      <c r="D22824"/>
      <c r="E22824"/>
      <c r="F22824"/>
      <c r="G22824" s="76"/>
      <c r="H22824"/>
      <c r="I22824"/>
      <c r="J22824"/>
      <c r="K22824" s="2"/>
      <c r="L22824" s="60"/>
    </row>
    <row r="22825" spans="1:12">
      <c r="A22825"/>
      <c r="B22825"/>
      <c r="C22825"/>
      <c r="D22825"/>
      <c r="E22825"/>
      <c r="F22825"/>
      <c r="G22825" s="76"/>
      <c r="H22825"/>
      <c r="I22825"/>
      <c r="J22825"/>
      <c r="K22825" s="2"/>
      <c r="L22825" s="60"/>
    </row>
    <row r="22826" spans="1:12">
      <c r="A22826"/>
      <c r="B22826"/>
      <c r="C22826"/>
      <c r="D22826"/>
      <c r="E22826"/>
      <c r="F22826"/>
      <c r="G22826" s="76"/>
      <c r="H22826"/>
      <c r="I22826"/>
      <c r="J22826"/>
      <c r="K22826" s="2"/>
      <c r="L22826" s="60"/>
    </row>
    <row r="22827" spans="1:12">
      <c r="A22827"/>
      <c r="B22827"/>
      <c r="C22827"/>
      <c r="D22827"/>
      <c r="E22827"/>
      <c r="F22827"/>
      <c r="G22827" s="76"/>
      <c r="H22827"/>
      <c r="I22827"/>
      <c r="J22827"/>
      <c r="K22827" s="2"/>
      <c r="L22827" s="60"/>
    </row>
    <row r="22828" spans="1:12">
      <c r="A22828"/>
      <c r="B22828"/>
      <c r="C22828"/>
      <c r="D22828"/>
      <c r="E22828"/>
      <c r="F22828"/>
      <c r="G22828" s="76"/>
      <c r="H22828"/>
      <c r="I22828"/>
      <c r="J22828"/>
      <c r="K22828" s="2"/>
      <c r="L22828" s="60"/>
    </row>
    <row r="22829" spans="1:12">
      <c r="A22829"/>
      <c r="B22829"/>
      <c r="C22829"/>
      <c r="D22829"/>
      <c r="E22829"/>
      <c r="F22829"/>
      <c r="G22829" s="76"/>
      <c r="H22829"/>
      <c r="I22829"/>
      <c r="J22829"/>
      <c r="K22829" s="2"/>
      <c r="L22829" s="60"/>
    </row>
    <row r="22830" spans="1:12">
      <c r="A22830"/>
      <c r="B22830"/>
      <c r="C22830"/>
      <c r="D22830"/>
      <c r="E22830"/>
      <c r="F22830"/>
      <c r="G22830" s="76"/>
      <c r="H22830"/>
      <c r="I22830"/>
      <c r="J22830"/>
      <c r="K22830" s="2"/>
      <c r="L22830" s="60"/>
    </row>
    <row r="22831" spans="1:12">
      <c r="A22831"/>
      <c r="B22831"/>
      <c r="C22831"/>
      <c r="D22831"/>
      <c r="E22831"/>
      <c r="F22831"/>
      <c r="G22831" s="76"/>
      <c r="H22831"/>
      <c r="I22831"/>
      <c r="J22831"/>
      <c r="K22831" s="2"/>
      <c r="L22831" s="60"/>
    </row>
    <row r="22832" spans="1:12">
      <c r="A22832"/>
      <c r="B22832"/>
      <c r="C22832"/>
      <c r="D22832"/>
      <c r="E22832"/>
      <c r="F22832"/>
      <c r="G22832" s="76"/>
      <c r="H22832"/>
      <c r="I22832"/>
      <c r="J22832"/>
      <c r="K22832" s="2"/>
      <c r="L22832" s="60"/>
    </row>
    <row r="22833" spans="1:12">
      <c r="A22833"/>
      <c r="B22833"/>
      <c r="C22833"/>
      <c r="D22833"/>
      <c r="E22833"/>
      <c r="F22833"/>
      <c r="G22833" s="76"/>
      <c r="H22833"/>
      <c r="I22833"/>
      <c r="J22833"/>
      <c r="K22833" s="2"/>
      <c r="L22833" s="60"/>
    </row>
    <row r="22834" spans="1:12">
      <c r="A22834"/>
      <c r="B22834"/>
      <c r="C22834"/>
      <c r="D22834"/>
      <c r="E22834"/>
      <c r="F22834"/>
      <c r="G22834" s="76"/>
      <c r="H22834"/>
      <c r="I22834"/>
      <c r="J22834"/>
      <c r="K22834" s="2"/>
      <c r="L22834" s="60"/>
    </row>
    <row r="22835" spans="1:12">
      <c r="A22835"/>
      <c r="B22835"/>
      <c r="C22835"/>
      <c r="D22835"/>
      <c r="E22835"/>
      <c r="F22835"/>
      <c r="G22835" s="76"/>
      <c r="H22835"/>
      <c r="I22835"/>
      <c r="J22835"/>
      <c r="K22835" s="2"/>
      <c r="L22835" s="60"/>
    </row>
    <row r="22836" spans="1:12">
      <c r="A22836"/>
      <c r="B22836"/>
      <c r="C22836"/>
      <c r="D22836"/>
      <c r="E22836"/>
      <c r="F22836"/>
      <c r="G22836" s="76"/>
      <c r="H22836"/>
      <c r="I22836"/>
      <c r="J22836"/>
      <c r="K22836" s="2"/>
      <c r="L22836" s="60"/>
    </row>
    <row r="22837" spans="1:12">
      <c r="A22837"/>
      <c r="B22837"/>
      <c r="C22837"/>
      <c r="D22837"/>
      <c r="E22837"/>
      <c r="F22837"/>
      <c r="G22837" s="76"/>
      <c r="H22837"/>
      <c r="I22837"/>
      <c r="J22837"/>
      <c r="K22837" s="2"/>
      <c r="L22837" s="60"/>
    </row>
    <row r="22838" spans="1:12">
      <c r="A22838"/>
      <c r="B22838"/>
      <c r="C22838"/>
      <c r="D22838"/>
      <c r="E22838"/>
      <c r="F22838"/>
      <c r="G22838" s="76"/>
      <c r="H22838"/>
      <c r="I22838"/>
      <c r="J22838"/>
      <c r="K22838" s="2"/>
      <c r="L22838" s="60"/>
    </row>
    <row r="22839" spans="1:12">
      <c r="A22839"/>
      <c r="B22839"/>
      <c r="C22839"/>
      <c r="D22839"/>
      <c r="E22839"/>
      <c r="F22839"/>
      <c r="G22839" s="76"/>
      <c r="H22839"/>
      <c r="I22839"/>
      <c r="J22839"/>
      <c r="K22839" s="2"/>
      <c r="L22839" s="60"/>
    </row>
    <row r="22840" spans="1:12">
      <c r="A22840"/>
      <c r="B22840"/>
      <c r="C22840"/>
      <c r="D22840"/>
      <c r="E22840"/>
      <c r="F22840"/>
      <c r="G22840" s="76"/>
      <c r="H22840"/>
      <c r="I22840"/>
      <c r="J22840"/>
      <c r="K22840" s="2"/>
      <c r="L22840" s="60"/>
    </row>
    <row r="22841" spans="1:12">
      <c r="A22841"/>
      <c r="B22841"/>
      <c r="C22841"/>
      <c r="D22841"/>
      <c r="E22841"/>
      <c r="F22841"/>
      <c r="G22841" s="76"/>
      <c r="H22841"/>
      <c r="I22841"/>
      <c r="J22841"/>
      <c r="K22841" s="2"/>
      <c r="L22841" s="60"/>
    </row>
    <row r="22842" spans="1:12">
      <c r="A22842"/>
      <c r="B22842"/>
      <c r="C22842"/>
      <c r="D22842"/>
      <c r="E22842"/>
      <c r="F22842"/>
      <c r="G22842" s="76"/>
      <c r="H22842"/>
      <c r="I22842"/>
      <c r="J22842"/>
      <c r="K22842" s="2"/>
      <c r="L22842" s="60"/>
    </row>
    <row r="22843" spans="1:12">
      <c r="A22843"/>
      <c r="B22843"/>
      <c r="C22843"/>
      <c r="D22843"/>
      <c r="E22843"/>
      <c r="F22843"/>
      <c r="G22843" s="76"/>
      <c r="H22843"/>
      <c r="I22843"/>
      <c r="J22843"/>
      <c r="K22843" s="2"/>
      <c r="L22843" s="60"/>
    </row>
    <row r="22844" spans="1:12">
      <c r="A22844"/>
      <c r="B22844"/>
      <c r="C22844"/>
      <c r="D22844"/>
      <c r="E22844"/>
      <c r="F22844"/>
      <c r="G22844" s="76"/>
      <c r="H22844"/>
      <c r="I22844"/>
      <c r="J22844"/>
      <c r="K22844" s="2"/>
      <c r="L22844" s="60"/>
    </row>
    <row r="22845" spans="1:12">
      <c r="A22845"/>
      <c r="B22845"/>
      <c r="C22845"/>
      <c r="D22845"/>
      <c r="E22845"/>
      <c r="F22845"/>
      <c r="G22845" s="76"/>
      <c r="H22845"/>
      <c r="I22845"/>
      <c r="J22845"/>
      <c r="K22845" s="2"/>
      <c r="L22845" s="60"/>
    </row>
    <row r="22846" spans="1:12">
      <c r="A22846"/>
      <c r="B22846"/>
      <c r="C22846"/>
      <c r="D22846"/>
      <c r="E22846"/>
      <c r="F22846"/>
      <c r="G22846" s="76"/>
      <c r="H22846"/>
      <c r="I22846"/>
      <c r="J22846"/>
      <c r="K22846" s="2"/>
      <c r="L22846" s="60"/>
    </row>
    <row r="22847" spans="1:12">
      <c r="A22847"/>
      <c r="B22847"/>
      <c r="C22847"/>
      <c r="D22847"/>
      <c r="E22847"/>
      <c r="F22847"/>
      <c r="G22847" s="76"/>
      <c r="H22847"/>
      <c r="I22847"/>
      <c r="J22847"/>
      <c r="K22847" s="2"/>
      <c r="L22847" s="60"/>
    </row>
    <row r="22848" spans="1:12">
      <c r="A22848"/>
      <c r="B22848"/>
      <c r="C22848"/>
      <c r="D22848"/>
      <c r="E22848"/>
      <c r="F22848"/>
      <c r="G22848" s="76"/>
      <c r="H22848"/>
      <c r="I22848"/>
      <c r="J22848"/>
      <c r="K22848" s="2"/>
      <c r="L22848" s="60"/>
    </row>
    <row r="22849" spans="1:12">
      <c r="A22849"/>
      <c r="B22849"/>
      <c r="C22849"/>
      <c r="D22849"/>
      <c r="E22849"/>
      <c r="F22849"/>
      <c r="G22849" s="76"/>
      <c r="H22849"/>
      <c r="I22849"/>
      <c r="J22849"/>
      <c r="K22849" s="2"/>
      <c r="L22849" s="60"/>
    </row>
    <row r="22850" spans="1:12">
      <c r="A22850"/>
      <c r="B22850"/>
      <c r="C22850"/>
      <c r="D22850"/>
      <c r="E22850"/>
      <c r="F22850"/>
      <c r="G22850" s="76"/>
      <c r="H22850"/>
      <c r="I22850"/>
      <c r="J22850"/>
      <c r="K22850" s="2"/>
      <c r="L22850" s="60"/>
    </row>
    <row r="22851" spans="1:12">
      <c r="A22851"/>
      <c r="B22851"/>
      <c r="C22851"/>
      <c r="D22851"/>
      <c r="E22851"/>
      <c r="F22851"/>
      <c r="G22851" s="76"/>
      <c r="H22851"/>
      <c r="I22851"/>
      <c r="J22851"/>
      <c r="K22851" s="2"/>
      <c r="L22851" s="60"/>
    </row>
    <row r="22852" spans="1:12">
      <c r="A22852"/>
      <c r="B22852"/>
      <c r="C22852"/>
      <c r="D22852"/>
      <c r="E22852"/>
      <c r="F22852"/>
      <c r="G22852" s="76"/>
      <c r="H22852"/>
      <c r="I22852"/>
      <c r="J22852"/>
      <c r="K22852" s="2"/>
      <c r="L22852" s="60"/>
    </row>
    <row r="22853" spans="1:12">
      <c r="A22853"/>
      <c r="B22853"/>
      <c r="C22853"/>
      <c r="D22853"/>
      <c r="E22853"/>
      <c r="F22853"/>
      <c r="G22853" s="76"/>
      <c r="H22853"/>
      <c r="I22853"/>
      <c r="J22853"/>
      <c r="K22853" s="2"/>
      <c r="L22853" s="60"/>
    </row>
    <row r="22854" spans="1:12">
      <c r="A22854"/>
      <c r="B22854"/>
      <c r="C22854"/>
      <c r="D22854"/>
      <c r="E22854"/>
      <c r="F22854"/>
      <c r="G22854" s="76"/>
      <c r="H22854"/>
      <c r="I22854"/>
      <c r="J22854"/>
      <c r="K22854" s="2"/>
      <c r="L22854" s="60"/>
    </row>
    <row r="22855" spans="1:12">
      <c r="A22855"/>
      <c r="B22855"/>
      <c r="C22855"/>
      <c r="D22855"/>
      <c r="E22855"/>
      <c r="F22855"/>
      <c r="G22855" s="76"/>
      <c r="H22855"/>
      <c r="I22855"/>
      <c r="J22855"/>
      <c r="K22855" s="2"/>
      <c r="L22855" s="60"/>
    </row>
    <row r="22856" spans="1:12">
      <c r="A22856"/>
      <c r="B22856"/>
      <c r="C22856"/>
      <c r="D22856"/>
      <c r="E22856"/>
      <c r="F22856"/>
      <c r="G22856" s="76"/>
      <c r="H22856"/>
      <c r="I22856"/>
      <c r="J22856"/>
      <c r="K22856" s="2"/>
      <c r="L22856" s="60"/>
    </row>
    <row r="22857" spans="1:12">
      <c r="A22857"/>
      <c r="B22857"/>
      <c r="C22857"/>
      <c r="D22857"/>
      <c r="E22857"/>
      <c r="F22857"/>
      <c r="G22857" s="76"/>
      <c r="H22857"/>
      <c r="I22857"/>
      <c r="J22857"/>
      <c r="K22857" s="2"/>
      <c r="L22857" s="60"/>
    </row>
    <row r="22858" spans="1:12">
      <c r="A22858"/>
      <c r="B22858"/>
      <c r="C22858"/>
      <c r="D22858"/>
      <c r="E22858"/>
      <c r="F22858"/>
      <c r="G22858" s="76"/>
      <c r="H22858"/>
      <c r="I22858"/>
      <c r="J22858"/>
      <c r="K22858" s="2"/>
      <c r="L22858" s="60"/>
    </row>
    <row r="22859" spans="1:12">
      <c r="A22859"/>
      <c r="B22859"/>
      <c r="C22859"/>
      <c r="D22859"/>
      <c r="E22859"/>
      <c r="F22859"/>
      <c r="G22859" s="76"/>
      <c r="H22859"/>
      <c r="I22859"/>
      <c r="J22859"/>
      <c r="K22859" s="2"/>
      <c r="L22859" s="60"/>
    </row>
    <row r="22860" spans="1:12">
      <c r="A22860"/>
      <c r="B22860"/>
      <c r="C22860"/>
      <c r="D22860"/>
      <c r="E22860"/>
      <c r="F22860"/>
      <c r="G22860" s="76"/>
      <c r="H22860"/>
      <c r="I22860"/>
      <c r="J22860"/>
      <c r="K22860" s="2"/>
      <c r="L22860" s="60"/>
    </row>
    <row r="22861" spans="1:12">
      <c r="A22861"/>
      <c r="B22861"/>
      <c r="C22861"/>
      <c r="D22861"/>
      <c r="E22861"/>
      <c r="F22861"/>
      <c r="G22861" s="76"/>
      <c r="H22861"/>
      <c r="I22861"/>
      <c r="J22861"/>
      <c r="K22861" s="2"/>
      <c r="L22861" s="60"/>
    </row>
    <row r="22862" spans="1:12">
      <c r="A22862"/>
      <c r="B22862"/>
      <c r="C22862"/>
      <c r="D22862"/>
      <c r="E22862"/>
      <c r="F22862"/>
      <c r="G22862" s="76"/>
      <c r="H22862"/>
      <c r="I22862"/>
      <c r="J22862"/>
      <c r="K22862" s="2"/>
      <c r="L22862" s="60"/>
    </row>
    <row r="22863" spans="1:12">
      <c r="A22863"/>
      <c r="B22863"/>
      <c r="C22863"/>
      <c r="D22863"/>
      <c r="E22863"/>
      <c r="F22863"/>
      <c r="G22863" s="76"/>
      <c r="H22863"/>
      <c r="I22863"/>
      <c r="J22863"/>
      <c r="K22863" s="2"/>
      <c r="L22863" s="60"/>
    </row>
    <row r="22864" spans="1:12">
      <c r="A22864"/>
      <c r="B22864"/>
      <c r="C22864"/>
      <c r="D22864"/>
      <c r="E22864"/>
      <c r="F22864"/>
      <c r="G22864" s="76"/>
      <c r="H22864"/>
      <c r="I22864"/>
      <c r="J22864"/>
      <c r="K22864" s="2"/>
      <c r="L22864" s="60"/>
    </row>
    <row r="22865" spans="1:12">
      <c r="A22865"/>
      <c r="B22865"/>
      <c r="C22865"/>
      <c r="D22865"/>
      <c r="E22865"/>
      <c r="F22865"/>
      <c r="G22865" s="76"/>
      <c r="H22865"/>
      <c r="I22865"/>
      <c r="J22865"/>
      <c r="K22865" s="2"/>
      <c r="L22865" s="60"/>
    </row>
    <row r="22866" spans="1:12">
      <c r="A22866"/>
      <c r="B22866"/>
      <c r="C22866"/>
      <c r="D22866"/>
      <c r="E22866"/>
      <c r="F22866"/>
      <c r="G22866" s="76"/>
      <c r="H22866"/>
      <c r="I22866"/>
      <c r="J22866"/>
      <c r="K22866" s="2"/>
      <c r="L22866" s="60"/>
    </row>
    <row r="22867" spans="1:12">
      <c r="A22867"/>
      <c r="B22867"/>
      <c r="C22867"/>
      <c r="D22867"/>
      <c r="E22867"/>
      <c r="F22867"/>
      <c r="G22867" s="76"/>
      <c r="H22867"/>
      <c r="I22867"/>
      <c r="J22867"/>
      <c r="K22867" s="2"/>
      <c r="L22867" s="60"/>
    </row>
    <row r="22868" spans="1:12">
      <c r="A22868"/>
      <c r="B22868"/>
      <c r="C22868"/>
      <c r="D22868"/>
      <c r="E22868"/>
      <c r="F22868"/>
      <c r="G22868" s="76"/>
      <c r="H22868"/>
      <c r="I22868"/>
      <c r="J22868"/>
      <c r="K22868" s="2"/>
      <c r="L22868" s="60"/>
    </row>
    <row r="22869" spans="1:12">
      <c r="A22869"/>
      <c r="B22869"/>
      <c r="C22869"/>
      <c r="D22869"/>
      <c r="E22869"/>
      <c r="F22869"/>
      <c r="G22869" s="76"/>
      <c r="H22869"/>
      <c r="I22869"/>
      <c r="J22869"/>
      <c r="K22869" s="2"/>
      <c r="L22869" s="60"/>
    </row>
    <row r="22870" spans="1:12">
      <c r="A22870"/>
      <c r="B22870"/>
      <c r="C22870"/>
      <c r="D22870"/>
      <c r="E22870"/>
      <c r="F22870"/>
      <c r="G22870" s="76"/>
      <c r="H22870"/>
      <c r="I22870"/>
      <c r="J22870"/>
      <c r="K22870" s="2"/>
      <c r="L22870" s="60"/>
    </row>
    <row r="22871" spans="1:12">
      <c r="A22871"/>
      <c r="B22871"/>
      <c r="C22871"/>
      <c r="D22871"/>
      <c r="E22871"/>
      <c r="F22871"/>
      <c r="G22871" s="76"/>
      <c r="H22871"/>
      <c r="I22871"/>
      <c r="J22871"/>
      <c r="K22871" s="2"/>
      <c r="L22871" s="60"/>
    </row>
    <row r="22872" spans="1:12">
      <c r="A22872"/>
      <c r="B22872"/>
      <c r="C22872"/>
      <c r="D22872"/>
      <c r="E22872"/>
      <c r="F22872"/>
      <c r="G22872" s="76"/>
      <c r="H22872"/>
      <c r="I22872"/>
      <c r="J22872"/>
      <c r="K22872" s="2"/>
      <c r="L22872" s="60"/>
    </row>
    <row r="22873" spans="1:12">
      <c r="A22873"/>
      <c r="B22873"/>
      <c r="C22873"/>
      <c r="D22873"/>
      <c r="E22873"/>
      <c r="F22873"/>
      <c r="G22873" s="76"/>
      <c r="H22873"/>
      <c r="I22873"/>
      <c r="J22873"/>
      <c r="K22873" s="2"/>
      <c r="L22873" s="60"/>
    </row>
    <row r="22874" spans="1:12">
      <c r="A22874"/>
      <c r="B22874"/>
      <c r="C22874"/>
      <c r="D22874"/>
      <c r="E22874"/>
      <c r="F22874"/>
      <c r="G22874" s="76"/>
      <c r="H22874"/>
      <c r="I22874"/>
      <c r="J22874"/>
      <c r="K22874" s="2"/>
      <c r="L22874" s="60"/>
    </row>
    <row r="22875" spans="1:12">
      <c r="A22875"/>
      <c r="B22875"/>
      <c r="C22875"/>
      <c r="D22875"/>
      <c r="E22875"/>
      <c r="F22875"/>
      <c r="G22875" s="76"/>
      <c r="H22875"/>
      <c r="I22875"/>
      <c r="J22875"/>
      <c r="K22875" s="2"/>
      <c r="L22875" s="60"/>
    </row>
    <row r="22876" spans="1:12">
      <c r="A22876"/>
      <c r="B22876"/>
      <c r="C22876"/>
      <c r="D22876"/>
      <c r="E22876"/>
      <c r="F22876"/>
      <c r="G22876" s="76"/>
      <c r="H22876"/>
      <c r="I22876"/>
      <c r="J22876"/>
      <c r="K22876" s="2"/>
      <c r="L22876" s="60"/>
    </row>
    <row r="22877" spans="1:12">
      <c r="A22877"/>
      <c r="B22877"/>
      <c r="C22877"/>
      <c r="D22877"/>
      <c r="E22877"/>
      <c r="F22877"/>
      <c r="G22877" s="76"/>
      <c r="H22877"/>
      <c r="I22877"/>
      <c r="J22877"/>
      <c r="K22877" s="2"/>
      <c r="L22877" s="60"/>
    </row>
    <row r="22878" spans="1:12">
      <c r="A22878"/>
      <c r="B22878"/>
      <c r="C22878"/>
      <c r="D22878"/>
      <c r="E22878"/>
      <c r="F22878"/>
      <c r="G22878" s="76"/>
      <c r="H22878"/>
      <c r="I22878"/>
      <c r="J22878"/>
      <c r="K22878" s="2"/>
      <c r="L22878" s="60"/>
    </row>
    <row r="22879" spans="1:12">
      <c r="A22879"/>
      <c r="B22879"/>
      <c r="C22879"/>
      <c r="D22879"/>
      <c r="E22879"/>
      <c r="F22879"/>
      <c r="G22879" s="76"/>
      <c r="H22879"/>
      <c r="I22879"/>
      <c r="J22879"/>
      <c r="K22879" s="2"/>
      <c r="L22879" s="60"/>
    </row>
    <row r="22880" spans="1:12">
      <c r="A22880"/>
      <c r="B22880"/>
      <c r="C22880"/>
      <c r="D22880"/>
      <c r="E22880"/>
      <c r="F22880"/>
      <c r="G22880" s="76"/>
      <c r="H22880"/>
      <c r="I22880"/>
      <c r="J22880"/>
      <c r="K22880" s="2"/>
      <c r="L22880" s="60"/>
    </row>
    <row r="22881" spans="1:12">
      <c r="A22881"/>
      <c r="B22881"/>
      <c r="C22881"/>
      <c r="D22881"/>
      <c r="E22881"/>
      <c r="F22881"/>
      <c r="G22881" s="76"/>
      <c r="H22881"/>
      <c r="I22881"/>
      <c r="J22881"/>
      <c r="K22881" s="2"/>
      <c r="L22881" s="60"/>
    </row>
    <row r="22882" spans="1:12">
      <c r="A22882"/>
      <c r="B22882"/>
      <c r="C22882"/>
      <c r="D22882"/>
      <c r="E22882"/>
      <c r="F22882"/>
      <c r="G22882" s="76"/>
      <c r="H22882"/>
      <c r="I22882"/>
      <c r="J22882"/>
      <c r="K22882" s="2"/>
      <c r="L22882" s="60"/>
    </row>
    <row r="22883" spans="1:12">
      <c r="A22883"/>
      <c r="B22883"/>
      <c r="C22883"/>
      <c r="D22883"/>
      <c r="E22883"/>
      <c r="F22883"/>
      <c r="G22883" s="76"/>
      <c r="H22883"/>
      <c r="I22883"/>
      <c r="J22883"/>
      <c r="K22883" s="2"/>
      <c r="L22883" s="60"/>
    </row>
    <row r="22884" spans="1:12">
      <c r="A22884"/>
      <c r="B22884"/>
      <c r="C22884"/>
      <c r="D22884"/>
      <c r="E22884"/>
      <c r="F22884"/>
      <c r="G22884" s="76"/>
      <c r="H22884"/>
      <c r="I22884"/>
      <c r="J22884"/>
      <c r="K22884" s="2"/>
      <c r="L22884" s="60"/>
    </row>
    <row r="22885" spans="1:12">
      <c r="A22885"/>
      <c r="B22885"/>
      <c r="C22885"/>
      <c r="D22885"/>
      <c r="E22885"/>
      <c r="F22885"/>
      <c r="G22885" s="76"/>
      <c r="H22885"/>
      <c r="I22885"/>
      <c r="J22885"/>
      <c r="K22885" s="2"/>
      <c r="L22885" s="60"/>
    </row>
    <row r="22886" spans="1:12">
      <c r="A22886"/>
      <c r="B22886"/>
      <c r="C22886"/>
      <c r="D22886"/>
      <c r="E22886"/>
      <c r="F22886"/>
      <c r="G22886" s="76"/>
      <c r="H22886"/>
      <c r="I22886"/>
      <c r="J22886"/>
      <c r="K22886" s="2"/>
      <c r="L22886" s="60"/>
    </row>
    <row r="22887" spans="1:12">
      <c r="A22887"/>
      <c r="B22887"/>
      <c r="C22887"/>
      <c r="D22887"/>
      <c r="E22887"/>
      <c r="F22887"/>
      <c r="G22887" s="76"/>
      <c r="H22887"/>
      <c r="I22887"/>
      <c r="J22887"/>
      <c r="K22887" s="2"/>
      <c r="L22887" s="60"/>
    </row>
    <row r="22888" spans="1:12">
      <c r="A22888"/>
      <c r="B22888"/>
      <c r="C22888"/>
      <c r="D22888"/>
      <c r="E22888"/>
      <c r="F22888"/>
      <c r="G22888" s="76"/>
      <c r="H22888"/>
      <c r="I22888"/>
      <c r="J22888"/>
      <c r="K22888" s="2"/>
      <c r="L22888" s="60"/>
    </row>
    <row r="22889" spans="1:12">
      <c r="A22889"/>
      <c r="B22889"/>
      <c r="C22889"/>
      <c r="D22889"/>
      <c r="E22889"/>
      <c r="F22889"/>
      <c r="G22889" s="76"/>
      <c r="H22889"/>
      <c r="I22889"/>
      <c r="J22889"/>
      <c r="K22889" s="2"/>
      <c r="L22889" s="60"/>
    </row>
    <row r="22890" spans="1:12">
      <c r="A22890"/>
      <c r="B22890"/>
      <c r="C22890"/>
      <c r="D22890"/>
      <c r="E22890"/>
      <c r="F22890"/>
      <c r="G22890" s="76"/>
      <c r="H22890"/>
      <c r="I22890"/>
      <c r="J22890"/>
      <c r="K22890" s="2"/>
      <c r="L22890" s="60"/>
    </row>
    <row r="22891" spans="1:12">
      <c r="A22891"/>
      <c r="B22891"/>
      <c r="C22891"/>
      <c r="D22891"/>
      <c r="E22891"/>
      <c r="F22891"/>
      <c r="G22891" s="76"/>
      <c r="H22891"/>
      <c r="I22891"/>
      <c r="J22891"/>
      <c r="K22891" s="2"/>
      <c r="L22891" s="60"/>
    </row>
    <row r="22892" spans="1:12">
      <c r="A22892"/>
      <c r="B22892"/>
      <c r="C22892"/>
      <c r="D22892"/>
      <c r="E22892"/>
      <c r="F22892"/>
      <c r="G22892" s="76"/>
      <c r="H22892"/>
      <c r="I22892"/>
      <c r="J22892"/>
      <c r="K22892" s="2"/>
      <c r="L22892" s="60"/>
    </row>
    <row r="22893" spans="1:12">
      <c r="A22893"/>
      <c r="B22893"/>
      <c r="C22893"/>
      <c r="D22893"/>
      <c r="E22893"/>
      <c r="F22893"/>
      <c r="G22893" s="76"/>
      <c r="H22893"/>
      <c r="I22893"/>
      <c r="J22893"/>
      <c r="K22893" s="2"/>
      <c r="L22893" s="60"/>
    </row>
    <row r="22894" spans="1:12">
      <c r="A22894"/>
      <c r="B22894"/>
      <c r="C22894"/>
      <c r="D22894"/>
      <c r="E22894"/>
      <c r="F22894"/>
      <c r="G22894" s="76"/>
      <c r="H22894"/>
      <c r="I22894"/>
      <c r="J22894"/>
      <c r="K22894" s="2"/>
      <c r="L22894" s="60"/>
    </row>
    <row r="22895" spans="1:12">
      <c r="A22895"/>
      <c r="B22895"/>
      <c r="C22895"/>
      <c r="D22895"/>
      <c r="E22895"/>
      <c r="F22895"/>
      <c r="G22895" s="76"/>
      <c r="H22895"/>
      <c r="I22895"/>
      <c r="J22895"/>
      <c r="K22895" s="2"/>
      <c r="L22895" s="60"/>
    </row>
    <row r="22896" spans="1:12">
      <c r="A22896"/>
      <c r="B22896"/>
      <c r="C22896"/>
      <c r="D22896"/>
      <c r="E22896"/>
      <c r="F22896"/>
      <c r="G22896" s="76"/>
      <c r="H22896"/>
      <c r="I22896"/>
      <c r="J22896"/>
      <c r="K22896" s="2"/>
      <c r="L22896" s="60"/>
    </row>
    <row r="22897" spans="1:12">
      <c r="A22897"/>
      <c r="B22897"/>
      <c r="C22897"/>
      <c r="D22897"/>
      <c r="E22897"/>
      <c r="F22897"/>
      <c r="G22897" s="76"/>
      <c r="H22897"/>
      <c r="I22897"/>
      <c r="J22897"/>
      <c r="K22897" s="2"/>
      <c r="L22897" s="60"/>
    </row>
    <row r="22898" spans="1:12">
      <c r="A22898"/>
      <c r="B22898"/>
      <c r="C22898"/>
      <c r="D22898"/>
      <c r="E22898"/>
      <c r="F22898"/>
      <c r="G22898" s="76"/>
      <c r="H22898"/>
      <c r="I22898"/>
      <c r="J22898"/>
      <c r="K22898" s="2"/>
      <c r="L22898" s="60"/>
    </row>
    <row r="22899" spans="1:12">
      <c r="A22899"/>
      <c r="B22899"/>
      <c r="C22899"/>
      <c r="D22899"/>
      <c r="E22899"/>
      <c r="F22899"/>
      <c r="G22899" s="76"/>
      <c r="H22899"/>
      <c r="I22899"/>
      <c r="J22899"/>
      <c r="K22899" s="2"/>
      <c r="L22899" s="60"/>
    </row>
    <row r="22900" spans="1:12">
      <c r="A22900"/>
      <c r="B22900"/>
      <c r="C22900"/>
      <c r="D22900"/>
      <c r="E22900"/>
      <c r="F22900"/>
      <c r="G22900" s="76"/>
      <c r="H22900"/>
      <c r="I22900"/>
      <c r="J22900"/>
      <c r="K22900" s="2"/>
      <c r="L22900" s="60"/>
    </row>
    <row r="22901" spans="1:12">
      <c r="A22901"/>
      <c r="B22901"/>
      <c r="C22901"/>
      <c r="D22901"/>
      <c r="E22901"/>
      <c r="F22901"/>
      <c r="G22901" s="76"/>
      <c r="H22901"/>
      <c r="I22901"/>
      <c r="J22901"/>
      <c r="K22901" s="2"/>
      <c r="L22901" s="60"/>
    </row>
    <row r="22902" spans="1:12">
      <c r="A22902"/>
      <c r="B22902"/>
      <c r="C22902"/>
      <c r="D22902"/>
      <c r="E22902"/>
      <c r="F22902"/>
      <c r="G22902" s="76"/>
      <c r="H22902"/>
      <c r="I22902"/>
      <c r="J22902"/>
      <c r="K22902" s="2"/>
      <c r="L22902" s="60"/>
    </row>
    <row r="22903" spans="1:12">
      <c r="A22903"/>
      <c r="B22903"/>
      <c r="C22903"/>
      <c r="D22903"/>
      <c r="E22903"/>
      <c r="F22903"/>
      <c r="G22903" s="76"/>
      <c r="H22903"/>
      <c r="I22903"/>
      <c r="J22903"/>
      <c r="K22903" s="2"/>
      <c r="L22903" s="60"/>
    </row>
    <row r="22904" spans="1:12">
      <c r="A22904"/>
      <c r="B22904"/>
      <c r="C22904"/>
      <c r="D22904"/>
      <c r="E22904"/>
      <c r="F22904"/>
      <c r="G22904" s="76"/>
      <c r="H22904"/>
      <c r="I22904"/>
      <c r="J22904"/>
      <c r="K22904" s="2"/>
      <c r="L22904" s="60"/>
    </row>
    <row r="22905" spans="1:12">
      <c r="A22905"/>
      <c r="B22905"/>
      <c r="C22905"/>
      <c r="D22905"/>
      <c r="E22905"/>
      <c r="F22905"/>
      <c r="G22905" s="76"/>
      <c r="H22905"/>
      <c r="I22905"/>
      <c r="J22905"/>
      <c r="K22905" s="2"/>
      <c r="L22905" s="60"/>
    </row>
    <row r="22906" spans="1:12">
      <c r="A22906"/>
      <c r="B22906"/>
      <c r="C22906"/>
      <c r="D22906"/>
      <c r="E22906"/>
      <c r="F22906"/>
      <c r="G22906" s="76"/>
      <c r="H22906"/>
      <c r="I22906"/>
      <c r="J22906"/>
      <c r="K22906" s="2"/>
      <c r="L22906" s="60"/>
    </row>
    <row r="22907" spans="1:12">
      <c r="A22907"/>
      <c r="B22907"/>
      <c r="C22907"/>
      <c r="D22907"/>
      <c r="E22907"/>
      <c r="F22907"/>
      <c r="G22907" s="76"/>
      <c r="H22907"/>
      <c r="I22907"/>
      <c r="J22907"/>
      <c r="K22907" s="2"/>
      <c r="L22907" s="60"/>
    </row>
    <row r="22908" spans="1:12">
      <c r="A22908"/>
      <c r="B22908"/>
      <c r="C22908"/>
      <c r="D22908"/>
      <c r="E22908"/>
      <c r="F22908"/>
      <c r="G22908" s="76"/>
      <c r="H22908"/>
      <c r="I22908"/>
      <c r="J22908"/>
      <c r="K22908" s="2"/>
      <c r="L22908" s="60"/>
    </row>
    <row r="22909" spans="1:12">
      <c r="A22909"/>
      <c r="B22909"/>
      <c r="C22909"/>
      <c r="D22909"/>
      <c r="E22909"/>
      <c r="F22909"/>
      <c r="G22909" s="76"/>
      <c r="H22909"/>
      <c r="I22909"/>
      <c r="J22909"/>
      <c r="K22909" s="2"/>
      <c r="L22909" s="60"/>
    </row>
    <row r="22910" spans="1:12">
      <c r="A22910"/>
      <c r="B22910"/>
      <c r="C22910"/>
      <c r="D22910"/>
      <c r="E22910"/>
      <c r="F22910"/>
      <c r="G22910" s="76"/>
      <c r="H22910"/>
      <c r="I22910"/>
      <c r="J22910"/>
      <c r="K22910" s="2"/>
      <c r="L22910" s="60"/>
    </row>
    <row r="22911" spans="1:12">
      <c r="A22911"/>
      <c r="B22911"/>
      <c r="C22911"/>
      <c r="D22911"/>
      <c r="E22911"/>
      <c r="F22911"/>
      <c r="G22911" s="76"/>
      <c r="H22911"/>
      <c r="I22911"/>
      <c r="J22911"/>
      <c r="K22911" s="2"/>
      <c r="L22911" s="60"/>
    </row>
    <row r="22912" spans="1:12">
      <c r="A22912"/>
      <c r="B22912"/>
      <c r="C22912"/>
      <c r="D22912"/>
      <c r="E22912"/>
      <c r="F22912"/>
      <c r="G22912" s="76"/>
      <c r="H22912"/>
      <c r="I22912"/>
      <c r="J22912"/>
      <c r="K22912" s="2"/>
      <c r="L22912" s="60"/>
    </row>
    <row r="22913" spans="1:12">
      <c r="A22913"/>
      <c r="B22913"/>
      <c r="C22913"/>
      <c r="D22913"/>
      <c r="E22913"/>
      <c r="F22913"/>
      <c r="G22913" s="76"/>
      <c r="H22913"/>
      <c r="I22913"/>
      <c r="J22913"/>
      <c r="K22913" s="2"/>
      <c r="L22913" s="60"/>
    </row>
    <row r="22914" spans="1:12">
      <c r="A22914"/>
      <c r="B22914"/>
      <c r="C22914"/>
      <c r="D22914"/>
      <c r="E22914"/>
      <c r="F22914"/>
      <c r="G22914" s="76"/>
      <c r="H22914"/>
      <c r="I22914"/>
      <c r="J22914"/>
      <c r="K22914" s="2"/>
      <c r="L22914" s="60"/>
    </row>
    <row r="22915" spans="1:12">
      <c r="A22915"/>
      <c r="B22915"/>
      <c r="C22915"/>
      <c r="D22915"/>
      <c r="E22915"/>
      <c r="F22915"/>
      <c r="G22915" s="76"/>
      <c r="H22915"/>
      <c r="I22915"/>
      <c r="J22915"/>
      <c r="K22915" s="2"/>
      <c r="L22915" s="60"/>
    </row>
    <row r="22916" spans="1:12">
      <c r="A22916"/>
      <c r="B22916"/>
      <c r="C22916"/>
      <c r="D22916"/>
      <c r="E22916"/>
      <c r="F22916"/>
      <c r="G22916" s="76"/>
      <c r="H22916"/>
      <c r="I22916"/>
      <c r="J22916"/>
      <c r="K22916" s="2"/>
      <c r="L22916" s="60"/>
    </row>
    <row r="22917" spans="1:12">
      <c r="A22917"/>
      <c r="B22917"/>
      <c r="C22917"/>
      <c r="D22917"/>
      <c r="E22917"/>
      <c r="F22917"/>
      <c r="G22917" s="76"/>
      <c r="H22917"/>
      <c r="I22917"/>
      <c r="J22917"/>
      <c r="K22917" s="2"/>
      <c r="L22917" s="60"/>
    </row>
    <row r="22918" spans="1:12">
      <c r="A22918"/>
      <c r="B22918"/>
      <c r="C22918"/>
      <c r="D22918"/>
      <c r="E22918"/>
      <c r="F22918"/>
      <c r="G22918" s="76"/>
      <c r="H22918"/>
      <c r="I22918"/>
      <c r="J22918"/>
      <c r="K22918" s="2"/>
      <c r="L22918" s="60"/>
    </row>
    <row r="22919" spans="1:12">
      <c r="A22919"/>
      <c r="B22919"/>
      <c r="C22919"/>
      <c r="D22919"/>
      <c r="E22919"/>
      <c r="F22919"/>
      <c r="G22919" s="76"/>
      <c r="H22919"/>
      <c r="I22919"/>
      <c r="J22919"/>
      <c r="K22919" s="2"/>
      <c r="L22919" s="60"/>
    </row>
    <row r="22920" spans="1:12">
      <c r="A22920"/>
      <c r="B22920"/>
      <c r="C22920"/>
      <c r="D22920"/>
      <c r="E22920"/>
      <c r="F22920"/>
      <c r="G22920" s="76"/>
      <c r="H22920"/>
      <c r="I22920"/>
      <c r="J22920"/>
      <c r="K22920" s="2"/>
      <c r="L22920" s="60"/>
    </row>
    <row r="22921" spans="1:12">
      <c r="A22921"/>
      <c r="B22921"/>
      <c r="C22921"/>
      <c r="D22921"/>
      <c r="E22921"/>
      <c r="F22921"/>
      <c r="G22921" s="76"/>
      <c r="H22921"/>
      <c r="I22921"/>
      <c r="J22921"/>
      <c r="K22921" s="2"/>
      <c r="L22921" s="60"/>
    </row>
    <row r="22922" spans="1:12">
      <c r="A22922"/>
      <c r="B22922"/>
      <c r="C22922"/>
      <c r="D22922"/>
      <c r="E22922"/>
      <c r="F22922"/>
      <c r="G22922" s="76"/>
      <c r="H22922"/>
      <c r="I22922"/>
      <c r="J22922"/>
      <c r="K22922" s="2"/>
      <c r="L22922" s="60"/>
    </row>
    <row r="22923" spans="1:12">
      <c r="A22923"/>
      <c r="B22923"/>
      <c r="C22923"/>
      <c r="D22923"/>
      <c r="E22923"/>
      <c r="F22923"/>
      <c r="G22923" s="76"/>
      <c r="H22923"/>
      <c r="I22923"/>
      <c r="J22923"/>
      <c r="K22923" s="2"/>
      <c r="L22923" s="60"/>
    </row>
    <row r="22924" spans="1:12">
      <c r="A22924"/>
      <c r="B22924"/>
      <c r="C22924"/>
      <c r="D22924"/>
      <c r="E22924"/>
      <c r="F22924"/>
      <c r="G22924" s="76"/>
      <c r="H22924"/>
      <c r="I22924"/>
      <c r="J22924"/>
      <c r="K22924" s="2"/>
      <c r="L22924" s="60"/>
    </row>
    <row r="22925" spans="1:12">
      <c r="A22925"/>
      <c r="B22925"/>
      <c r="C22925"/>
      <c r="D22925"/>
      <c r="E22925"/>
      <c r="F22925"/>
      <c r="G22925" s="76"/>
      <c r="H22925"/>
      <c r="I22925"/>
      <c r="J22925"/>
      <c r="K22925" s="2"/>
      <c r="L22925" s="60"/>
    </row>
    <row r="22926" spans="1:12">
      <c r="A22926"/>
      <c r="B22926"/>
      <c r="C22926"/>
      <c r="D22926"/>
      <c r="E22926"/>
      <c r="F22926"/>
      <c r="G22926" s="76"/>
      <c r="H22926"/>
      <c r="I22926"/>
      <c r="J22926"/>
      <c r="K22926" s="2"/>
      <c r="L22926" s="60"/>
    </row>
    <row r="22927" spans="1:12">
      <c r="A22927"/>
      <c r="B22927"/>
      <c r="C22927"/>
      <c r="D22927"/>
      <c r="E22927"/>
      <c r="F22927"/>
      <c r="G22927" s="76"/>
      <c r="H22927"/>
      <c r="I22927"/>
      <c r="J22927"/>
      <c r="K22927" s="2"/>
      <c r="L22927" s="60"/>
    </row>
    <row r="22928" spans="1:12">
      <c r="A22928"/>
      <c r="B22928"/>
      <c r="C22928"/>
      <c r="D22928"/>
      <c r="E22928"/>
      <c r="F22928"/>
      <c r="G22928" s="76"/>
      <c r="H22928"/>
      <c r="I22928"/>
      <c r="J22928"/>
      <c r="K22928" s="2"/>
      <c r="L22928" s="60"/>
    </row>
    <row r="22929" spans="1:12">
      <c r="A22929"/>
      <c r="B22929"/>
      <c r="C22929"/>
      <c r="D22929"/>
      <c r="E22929"/>
      <c r="F22929"/>
      <c r="G22929" s="76"/>
      <c r="H22929"/>
      <c r="I22929"/>
      <c r="J22929"/>
      <c r="K22929" s="2"/>
      <c r="L22929" s="60"/>
    </row>
    <row r="22930" spans="1:12">
      <c r="A22930"/>
      <c r="B22930"/>
      <c r="C22930"/>
      <c r="D22930"/>
      <c r="E22930"/>
      <c r="F22930"/>
      <c r="G22930" s="76"/>
      <c r="H22930"/>
      <c r="I22930"/>
      <c r="J22930"/>
      <c r="K22930" s="2"/>
      <c r="L22930" s="60"/>
    </row>
    <row r="22931" spans="1:12">
      <c r="A22931"/>
      <c r="B22931"/>
      <c r="C22931"/>
      <c r="D22931"/>
      <c r="E22931"/>
      <c r="F22931"/>
      <c r="G22931" s="76"/>
      <c r="H22931"/>
      <c r="I22931"/>
      <c r="J22931"/>
      <c r="K22931" s="2"/>
      <c r="L22931" s="60"/>
    </row>
    <row r="22932" spans="1:12">
      <c r="A22932"/>
      <c r="B22932"/>
      <c r="C22932"/>
      <c r="D22932"/>
      <c r="E22932"/>
      <c r="F22932"/>
      <c r="G22932" s="76"/>
      <c r="H22932"/>
      <c r="I22932"/>
      <c r="J22932"/>
      <c r="K22932" s="2"/>
      <c r="L22932" s="60"/>
    </row>
    <row r="22933" spans="1:12">
      <c r="A22933"/>
      <c r="B22933"/>
      <c r="C22933"/>
      <c r="D22933"/>
      <c r="E22933"/>
      <c r="F22933"/>
      <c r="G22933" s="76"/>
      <c r="H22933"/>
      <c r="I22933"/>
      <c r="J22933"/>
      <c r="K22933" s="2"/>
      <c r="L22933" s="60"/>
    </row>
    <row r="22934" spans="1:12">
      <c r="A22934"/>
      <c r="B22934"/>
      <c r="C22934"/>
      <c r="D22934"/>
      <c r="E22934"/>
      <c r="F22934"/>
      <c r="G22934" s="76"/>
      <c r="H22934"/>
      <c r="I22934"/>
      <c r="J22934"/>
      <c r="K22934" s="2"/>
      <c r="L22934" s="60"/>
    </row>
    <row r="22935" spans="1:12">
      <c r="A22935"/>
      <c r="B22935"/>
      <c r="C22935"/>
      <c r="D22935"/>
      <c r="E22935"/>
      <c r="F22935"/>
      <c r="G22935" s="76"/>
      <c r="H22935"/>
      <c r="I22935"/>
      <c r="J22935"/>
      <c r="K22935" s="2"/>
      <c r="L22935" s="60"/>
    </row>
    <row r="22936" spans="1:12">
      <c r="A22936"/>
      <c r="B22936"/>
      <c r="C22936"/>
      <c r="D22936"/>
      <c r="E22936"/>
      <c r="F22936"/>
      <c r="G22936" s="76"/>
      <c r="H22936"/>
      <c r="I22936"/>
      <c r="J22936"/>
      <c r="K22936" s="2"/>
      <c r="L22936" s="60"/>
    </row>
    <row r="22937" spans="1:12">
      <c r="A22937"/>
      <c r="B22937"/>
      <c r="C22937"/>
      <c r="D22937"/>
      <c r="E22937"/>
      <c r="F22937"/>
      <c r="G22937" s="76"/>
      <c r="H22937"/>
      <c r="I22937"/>
      <c r="J22937"/>
      <c r="K22937" s="2"/>
      <c r="L22937" s="60"/>
    </row>
    <row r="22938" spans="1:12">
      <c r="A22938"/>
      <c r="B22938"/>
      <c r="C22938"/>
      <c r="D22938"/>
      <c r="E22938"/>
      <c r="F22938"/>
      <c r="G22938" s="76"/>
      <c r="H22938"/>
      <c r="I22938"/>
      <c r="J22938"/>
      <c r="K22938" s="2"/>
      <c r="L22938" s="60"/>
    </row>
    <row r="22939" spans="1:12">
      <c r="A22939"/>
      <c r="B22939"/>
      <c r="C22939"/>
      <c r="D22939"/>
      <c r="E22939"/>
      <c r="F22939"/>
      <c r="G22939" s="76"/>
      <c r="H22939"/>
      <c r="I22939"/>
      <c r="J22939"/>
      <c r="K22939" s="2"/>
      <c r="L22939" s="60"/>
    </row>
    <row r="22940" spans="1:12">
      <c r="A22940"/>
      <c r="B22940"/>
      <c r="C22940"/>
      <c r="D22940"/>
      <c r="E22940"/>
      <c r="F22940"/>
      <c r="G22940" s="76"/>
      <c r="H22940"/>
      <c r="I22940"/>
      <c r="J22940"/>
      <c r="K22940" s="2"/>
      <c r="L22940" s="60"/>
    </row>
    <row r="22941" spans="1:12">
      <c r="A22941"/>
      <c r="B22941"/>
      <c r="C22941"/>
      <c r="D22941"/>
      <c r="E22941"/>
      <c r="F22941"/>
      <c r="G22941" s="76"/>
      <c r="H22941"/>
      <c r="I22941"/>
      <c r="J22941"/>
      <c r="K22941" s="2"/>
      <c r="L22941" s="60"/>
    </row>
    <row r="22942" spans="1:12">
      <c r="A22942"/>
      <c r="B22942"/>
      <c r="C22942"/>
      <c r="D22942"/>
      <c r="E22942"/>
      <c r="F22942"/>
      <c r="G22942" s="76"/>
      <c r="H22942"/>
      <c r="I22942"/>
      <c r="J22942"/>
      <c r="K22942" s="2"/>
      <c r="L22942" s="60"/>
    </row>
    <row r="22943" spans="1:12">
      <c r="A22943"/>
      <c r="B22943"/>
      <c r="C22943"/>
      <c r="D22943"/>
      <c r="E22943"/>
      <c r="F22943"/>
      <c r="G22943" s="76"/>
      <c r="H22943"/>
      <c r="I22943"/>
      <c r="J22943"/>
      <c r="K22943" s="2"/>
      <c r="L22943" s="60"/>
    </row>
    <row r="22944" spans="1:12">
      <c r="A22944"/>
      <c r="B22944"/>
      <c r="C22944"/>
      <c r="D22944"/>
      <c r="E22944"/>
      <c r="F22944"/>
      <c r="G22944" s="76"/>
      <c r="H22944"/>
      <c r="I22944"/>
      <c r="J22944"/>
      <c r="K22944" s="2"/>
      <c r="L22944" s="60"/>
    </row>
    <row r="22945" spans="1:12">
      <c r="A22945"/>
      <c r="B22945"/>
      <c r="C22945"/>
      <c r="D22945"/>
      <c r="E22945"/>
      <c r="F22945"/>
      <c r="G22945" s="76"/>
      <c r="H22945"/>
      <c r="I22945"/>
      <c r="J22945"/>
      <c r="K22945" s="2"/>
      <c r="L22945" s="60"/>
    </row>
    <row r="22946" spans="1:12">
      <c r="A22946"/>
      <c r="B22946"/>
      <c r="C22946"/>
      <c r="D22946"/>
      <c r="E22946"/>
      <c r="F22946"/>
      <c r="G22946" s="76"/>
      <c r="H22946"/>
      <c r="I22946"/>
      <c r="J22946"/>
      <c r="K22946" s="2"/>
      <c r="L22946" s="60"/>
    </row>
    <row r="22947" spans="1:12">
      <c r="A22947"/>
      <c r="B22947"/>
      <c r="C22947"/>
      <c r="D22947"/>
      <c r="E22947"/>
      <c r="F22947"/>
      <c r="G22947" s="76"/>
      <c r="H22947"/>
      <c r="I22947"/>
      <c r="J22947"/>
      <c r="K22947" s="2"/>
      <c r="L22947" s="60"/>
    </row>
    <row r="22948" spans="1:12">
      <c r="A22948"/>
      <c r="B22948"/>
      <c r="C22948"/>
      <c r="D22948"/>
      <c r="E22948"/>
      <c r="F22948"/>
      <c r="G22948" s="76"/>
      <c r="H22948"/>
      <c r="I22948"/>
      <c r="J22948"/>
      <c r="K22948" s="2"/>
      <c r="L22948" s="60"/>
    </row>
    <row r="22949" spans="1:12">
      <c r="A22949"/>
      <c r="B22949"/>
      <c r="C22949"/>
      <c r="D22949"/>
      <c r="E22949"/>
      <c r="F22949"/>
      <c r="G22949" s="76"/>
      <c r="H22949"/>
      <c r="I22949"/>
      <c r="J22949"/>
      <c r="K22949" s="2"/>
      <c r="L22949" s="60"/>
    </row>
    <row r="22950" spans="1:12">
      <c r="A22950"/>
      <c r="B22950"/>
      <c r="C22950"/>
      <c r="D22950"/>
      <c r="E22950"/>
      <c r="F22950"/>
      <c r="G22950" s="76"/>
      <c r="H22950"/>
      <c r="I22950"/>
      <c r="J22950"/>
      <c r="K22950" s="2"/>
      <c r="L22950" s="60"/>
    </row>
    <row r="22951" spans="1:12">
      <c r="A22951"/>
      <c r="B22951"/>
      <c r="C22951"/>
      <c r="D22951"/>
      <c r="E22951"/>
      <c r="F22951"/>
      <c r="G22951" s="76"/>
      <c r="H22951"/>
      <c r="I22951"/>
      <c r="J22951"/>
      <c r="K22951" s="2"/>
      <c r="L22951" s="60"/>
    </row>
    <row r="22952" spans="1:12">
      <c r="A22952"/>
      <c r="B22952"/>
      <c r="C22952"/>
      <c r="D22952"/>
      <c r="E22952"/>
      <c r="F22952"/>
      <c r="G22952" s="76"/>
      <c r="H22952"/>
      <c r="I22952"/>
      <c r="J22952"/>
      <c r="K22952" s="2"/>
      <c r="L22952" s="60"/>
    </row>
    <row r="22953" spans="1:12">
      <c r="A22953"/>
      <c r="B22953"/>
      <c r="C22953"/>
      <c r="D22953"/>
      <c r="E22953"/>
      <c r="F22953"/>
      <c r="G22953" s="76"/>
      <c r="H22953"/>
      <c r="I22953"/>
      <c r="J22953"/>
      <c r="K22953" s="2"/>
      <c r="L22953" s="60"/>
    </row>
    <row r="22954" spans="1:12">
      <c r="A22954"/>
      <c r="B22954"/>
      <c r="C22954"/>
      <c r="D22954"/>
      <c r="E22954"/>
      <c r="F22954"/>
      <c r="G22954" s="76"/>
      <c r="H22954"/>
      <c r="I22954"/>
      <c r="J22954"/>
      <c r="K22954" s="2"/>
      <c r="L22954" s="60"/>
    </row>
    <row r="22955" spans="1:12">
      <c r="A22955"/>
      <c r="B22955"/>
      <c r="C22955"/>
      <c r="D22955"/>
      <c r="E22955"/>
      <c r="F22955"/>
      <c r="G22955" s="76"/>
      <c r="H22955"/>
      <c r="I22955"/>
      <c r="J22955"/>
      <c r="K22955" s="2"/>
      <c r="L22955" s="60"/>
    </row>
    <row r="22956" spans="1:12">
      <c r="A22956"/>
      <c r="B22956"/>
      <c r="C22956"/>
      <c r="D22956"/>
      <c r="E22956"/>
      <c r="F22956"/>
      <c r="G22956" s="76"/>
      <c r="H22956"/>
      <c r="I22956"/>
      <c r="J22956"/>
      <c r="K22956" s="2"/>
      <c r="L22956" s="60"/>
    </row>
    <row r="22957" spans="1:12">
      <c r="A22957"/>
      <c r="B22957"/>
      <c r="C22957"/>
      <c r="D22957"/>
      <c r="E22957"/>
      <c r="F22957"/>
      <c r="G22957" s="76"/>
      <c r="H22957"/>
      <c r="I22957"/>
      <c r="J22957"/>
      <c r="K22957" s="2"/>
      <c r="L22957" s="60"/>
    </row>
    <row r="22958" spans="1:12">
      <c r="A22958"/>
      <c r="B22958"/>
      <c r="C22958"/>
      <c r="D22958"/>
      <c r="E22958"/>
      <c r="F22958"/>
      <c r="G22958" s="76"/>
      <c r="H22958"/>
      <c r="I22958"/>
      <c r="J22958"/>
      <c r="K22958" s="2"/>
      <c r="L22958" s="60"/>
    </row>
    <row r="22959" spans="1:12">
      <c r="A22959"/>
      <c r="B22959"/>
      <c r="C22959"/>
      <c r="D22959"/>
      <c r="E22959"/>
      <c r="F22959"/>
      <c r="G22959" s="76"/>
      <c r="H22959"/>
      <c r="I22959"/>
      <c r="J22959"/>
      <c r="K22959" s="2"/>
      <c r="L22959" s="60"/>
    </row>
    <row r="22960" spans="1:12">
      <c r="A22960"/>
      <c r="B22960"/>
      <c r="C22960"/>
      <c r="D22960"/>
      <c r="E22960"/>
      <c r="F22960"/>
      <c r="G22960" s="76"/>
      <c r="H22960"/>
      <c r="I22960"/>
      <c r="J22960"/>
      <c r="K22960" s="2"/>
      <c r="L22960" s="60"/>
    </row>
    <row r="22961" spans="1:12">
      <c r="A22961"/>
      <c r="B22961"/>
      <c r="C22961"/>
      <c r="D22961"/>
      <c r="E22961"/>
      <c r="F22961"/>
      <c r="G22961" s="76"/>
      <c r="H22961"/>
      <c r="I22961"/>
      <c r="J22961"/>
      <c r="K22961" s="2"/>
      <c r="L22961" s="60"/>
    </row>
    <row r="22962" spans="1:12">
      <c r="A22962"/>
      <c r="B22962"/>
      <c r="C22962"/>
      <c r="D22962"/>
      <c r="E22962"/>
      <c r="F22962"/>
      <c r="G22962" s="76"/>
      <c r="H22962"/>
      <c r="I22962"/>
      <c r="J22962"/>
      <c r="K22962" s="2"/>
      <c r="L22962" s="60"/>
    </row>
    <row r="22963" spans="1:12">
      <c r="A22963"/>
      <c r="B22963"/>
      <c r="C22963"/>
      <c r="D22963"/>
      <c r="E22963"/>
      <c r="F22963"/>
      <c r="G22963" s="76"/>
      <c r="H22963"/>
      <c r="I22963"/>
      <c r="J22963"/>
      <c r="K22963" s="2"/>
      <c r="L22963" s="60"/>
    </row>
    <row r="22964" spans="1:12">
      <c r="A22964"/>
      <c r="B22964"/>
      <c r="C22964"/>
      <c r="D22964"/>
      <c r="E22964"/>
      <c r="F22964"/>
      <c r="G22964" s="76"/>
      <c r="H22964"/>
      <c r="I22964"/>
      <c r="J22964"/>
      <c r="K22964" s="2"/>
      <c r="L22964" s="60"/>
    </row>
    <row r="22965" spans="1:12">
      <c r="A22965"/>
      <c r="B22965"/>
      <c r="C22965"/>
      <c r="D22965"/>
      <c r="E22965"/>
      <c r="F22965"/>
      <c r="G22965" s="76"/>
      <c r="H22965"/>
      <c r="I22965"/>
      <c r="J22965"/>
      <c r="K22965" s="2"/>
      <c r="L22965" s="60"/>
    </row>
    <row r="22966" spans="1:12">
      <c r="A22966"/>
      <c r="B22966"/>
      <c r="C22966"/>
      <c r="D22966"/>
      <c r="E22966"/>
      <c r="F22966"/>
      <c r="G22966" s="76"/>
      <c r="H22966"/>
      <c r="I22966"/>
      <c r="J22966"/>
      <c r="K22966" s="2"/>
      <c r="L22966" s="60"/>
    </row>
    <row r="22967" spans="1:12">
      <c r="A22967"/>
      <c r="B22967"/>
      <c r="C22967"/>
      <c r="D22967"/>
      <c r="E22967"/>
      <c r="F22967"/>
      <c r="G22967" s="76"/>
      <c r="H22967"/>
      <c r="I22967"/>
      <c r="J22967"/>
      <c r="K22967" s="2"/>
      <c r="L22967" s="60"/>
    </row>
    <row r="22968" spans="1:12">
      <c r="A22968"/>
      <c r="B22968"/>
      <c r="C22968"/>
      <c r="D22968"/>
      <c r="E22968"/>
      <c r="F22968"/>
      <c r="G22968" s="76"/>
      <c r="H22968"/>
      <c r="I22968"/>
      <c r="J22968"/>
      <c r="K22968" s="2"/>
      <c r="L22968" s="60"/>
    </row>
    <row r="22969" spans="1:12">
      <c r="A22969"/>
      <c r="B22969"/>
      <c r="C22969"/>
      <c r="D22969"/>
      <c r="E22969"/>
      <c r="F22969"/>
      <c r="G22969" s="76"/>
      <c r="H22969"/>
      <c r="I22969"/>
      <c r="J22969"/>
      <c r="K22969" s="2"/>
      <c r="L22969" s="60"/>
    </row>
    <row r="22970" spans="1:12">
      <c r="A22970"/>
      <c r="B22970"/>
      <c r="C22970"/>
      <c r="D22970"/>
      <c r="E22970"/>
      <c r="F22970"/>
      <c r="G22970" s="76"/>
      <c r="H22970"/>
      <c r="I22970"/>
      <c r="J22970"/>
      <c r="K22970" s="2"/>
      <c r="L22970" s="60"/>
    </row>
    <row r="22971" spans="1:12">
      <c r="A22971"/>
      <c r="B22971"/>
      <c r="C22971"/>
      <c r="D22971"/>
      <c r="E22971"/>
      <c r="F22971"/>
      <c r="G22971" s="76"/>
      <c r="H22971"/>
      <c r="I22971"/>
      <c r="J22971"/>
      <c r="K22971" s="2"/>
      <c r="L22971" s="60"/>
    </row>
    <row r="22972" spans="1:12">
      <c r="A22972"/>
      <c r="B22972"/>
      <c r="C22972"/>
      <c r="D22972"/>
      <c r="E22972"/>
      <c r="F22972"/>
      <c r="G22972" s="76"/>
      <c r="H22972"/>
      <c r="I22972"/>
      <c r="J22972"/>
      <c r="K22972" s="2"/>
      <c r="L22972" s="60"/>
    </row>
    <row r="22973" spans="1:12">
      <c r="A22973"/>
      <c r="B22973"/>
      <c r="C22973"/>
      <c r="D22973"/>
      <c r="E22973"/>
      <c r="F22973"/>
      <c r="G22973" s="76"/>
      <c r="H22973"/>
      <c r="I22973"/>
      <c r="J22973"/>
      <c r="K22973" s="2"/>
      <c r="L22973" s="60"/>
    </row>
    <row r="22974" spans="1:12">
      <c r="A22974"/>
      <c r="B22974"/>
      <c r="C22974"/>
      <c r="D22974"/>
      <c r="E22974"/>
      <c r="F22974"/>
      <c r="G22974" s="76"/>
      <c r="H22974"/>
      <c r="I22974"/>
      <c r="J22974"/>
      <c r="K22974" s="2"/>
      <c r="L22974" s="60"/>
    </row>
    <row r="22975" spans="1:12">
      <c r="A22975"/>
      <c r="B22975"/>
      <c r="C22975"/>
      <c r="D22975"/>
      <c r="E22975"/>
      <c r="F22975"/>
      <c r="G22975" s="76"/>
      <c r="H22975"/>
      <c r="I22975"/>
      <c r="J22975"/>
      <c r="K22975" s="2"/>
      <c r="L22975" s="60"/>
    </row>
    <row r="22976" spans="1:12">
      <c r="A22976"/>
      <c r="B22976"/>
      <c r="C22976"/>
      <c r="D22976"/>
      <c r="E22976"/>
      <c r="F22976"/>
      <c r="G22976" s="76"/>
      <c r="H22976"/>
      <c r="I22976"/>
      <c r="J22976"/>
      <c r="K22976" s="2"/>
      <c r="L22976" s="60"/>
    </row>
    <row r="22977" spans="1:12">
      <c r="A22977"/>
      <c r="B22977"/>
      <c r="C22977"/>
      <c r="D22977"/>
      <c r="E22977"/>
      <c r="F22977"/>
      <c r="G22977" s="76"/>
      <c r="H22977"/>
      <c r="I22977"/>
      <c r="J22977"/>
      <c r="K22977" s="2"/>
      <c r="L22977" s="60"/>
    </row>
    <row r="22978" spans="1:12">
      <c r="A22978"/>
      <c r="B22978"/>
      <c r="C22978"/>
      <c r="D22978"/>
      <c r="E22978"/>
      <c r="F22978"/>
      <c r="G22978" s="76"/>
      <c r="H22978"/>
      <c r="I22978"/>
      <c r="J22978"/>
      <c r="K22978" s="2"/>
      <c r="L22978" s="60"/>
    </row>
    <row r="22979" spans="1:12">
      <c r="A22979"/>
      <c r="B22979"/>
      <c r="C22979"/>
      <c r="D22979"/>
      <c r="E22979"/>
      <c r="F22979"/>
      <c r="G22979" s="76"/>
      <c r="H22979"/>
      <c r="I22979"/>
      <c r="J22979"/>
      <c r="K22979" s="2"/>
      <c r="L22979" s="60"/>
    </row>
    <row r="22980" spans="1:12">
      <c r="A22980"/>
      <c r="B22980"/>
      <c r="C22980"/>
      <c r="D22980"/>
      <c r="E22980"/>
      <c r="F22980"/>
      <c r="G22980" s="76"/>
      <c r="H22980"/>
      <c r="I22980"/>
      <c r="J22980"/>
      <c r="K22980" s="2"/>
      <c r="L22980" s="60"/>
    </row>
    <row r="22981" spans="1:12">
      <c r="A22981"/>
      <c r="B22981"/>
      <c r="C22981"/>
      <c r="D22981"/>
      <c r="E22981"/>
      <c r="F22981"/>
      <c r="G22981" s="76"/>
      <c r="H22981"/>
      <c r="I22981"/>
      <c r="J22981"/>
      <c r="K22981" s="2"/>
      <c r="L22981" s="60"/>
    </row>
    <row r="22982" spans="1:12">
      <c r="A22982"/>
      <c r="B22982"/>
      <c r="C22982"/>
      <c r="D22982"/>
      <c r="E22982"/>
      <c r="F22982"/>
      <c r="G22982" s="76"/>
      <c r="H22982"/>
      <c r="I22982"/>
      <c r="J22982"/>
      <c r="K22982" s="2"/>
      <c r="L22982" s="60"/>
    </row>
    <row r="22983" spans="1:12">
      <c r="A22983"/>
      <c r="B22983"/>
      <c r="C22983"/>
      <c r="D22983"/>
      <c r="E22983"/>
      <c r="F22983"/>
      <c r="G22983" s="76"/>
      <c r="H22983"/>
      <c r="I22983"/>
      <c r="J22983"/>
      <c r="K22983" s="2"/>
      <c r="L22983" s="60"/>
    </row>
    <row r="22984" spans="1:12">
      <c r="A22984"/>
      <c r="B22984"/>
      <c r="C22984"/>
      <c r="D22984"/>
      <c r="E22984"/>
      <c r="F22984"/>
      <c r="G22984" s="76"/>
      <c r="H22984"/>
      <c r="I22984"/>
      <c r="J22984"/>
      <c r="K22984" s="2"/>
      <c r="L22984" s="60"/>
    </row>
    <row r="22985" spans="1:12">
      <c r="A22985"/>
      <c r="B22985"/>
      <c r="C22985"/>
      <c r="D22985"/>
      <c r="E22985"/>
      <c r="F22985"/>
      <c r="G22985" s="76"/>
      <c r="H22985"/>
      <c r="I22985"/>
      <c r="J22985"/>
      <c r="K22985" s="2"/>
      <c r="L22985" s="60"/>
    </row>
    <row r="22986" spans="1:12">
      <c r="A22986"/>
      <c r="B22986"/>
      <c r="C22986"/>
      <c r="D22986"/>
      <c r="E22986"/>
      <c r="F22986"/>
      <c r="G22986" s="76"/>
      <c r="H22986"/>
      <c r="I22986"/>
      <c r="J22986"/>
      <c r="K22986" s="2"/>
      <c r="L22986" s="60"/>
    </row>
    <row r="22987" spans="1:12">
      <c r="A22987"/>
      <c r="B22987"/>
      <c r="C22987"/>
      <c r="D22987"/>
      <c r="E22987"/>
      <c r="F22987"/>
      <c r="G22987" s="76"/>
      <c r="H22987"/>
      <c r="I22987"/>
      <c r="J22987"/>
      <c r="K22987" s="2"/>
      <c r="L22987" s="60"/>
    </row>
    <row r="22988" spans="1:12">
      <c r="A22988"/>
      <c r="B22988"/>
      <c r="C22988"/>
      <c r="D22988"/>
      <c r="E22988"/>
      <c r="F22988"/>
      <c r="G22988" s="76"/>
      <c r="H22988"/>
      <c r="I22988"/>
      <c r="J22988"/>
      <c r="K22988" s="2"/>
      <c r="L22988" s="60"/>
    </row>
    <row r="22989" spans="1:12">
      <c r="A22989"/>
      <c r="B22989"/>
      <c r="C22989"/>
      <c r="D22989"/>
      <c r="E22989"/>
      <c r="F22989"/>
      <c r="G22989" s="76"/>
      <c r="H22989"/>
      <c r="I22989"/>
      <c r="J22989"/>
      <c r="K22989" s="2"/>
      <c r="L22989" s="60"/>
    </row>
    <row r="22990" spans="1:12">
      <c r="A22990"/>
      <c r="B22990"/>
      <c r="C22990"/>
      <c r="D22990"/>
      <c r="E22990"/>
      <c r="F22990"/>
      <c r="G22990" s="76"/>
      <c r="H22990"/>
      <c r="I22990"/>
      <c r="J22990"/>
      <c r="K22990" s="2"/>
      <c r="L22990" s="60"/>
    </row>
    <row r="22991" spans="1:12">
      <c r="A22991"/>
      <c r="B22991"/>
      <c r="C22991"/>
      <c r="D22991"/>
      <c r="E22991"/>
      <c r="F22991"/>
      <c r="G22991" s="76"/>
      <c r="H22991"/>
      <c r="I22991"/>
      <c r="J22991"/>
      <c r="K22991" s="2"/>
      <c r="L22991" s="60"/>
    </row>
    <row r="22992" spans="1:12">
      <c r="A22992"/>
      <c r="B22992"/>
      <c r="C22992"/>
      <c r="D22992"/>
      <c r="E22992"/>
      <c r="F22992"/>
      <c r="G22992" s="76"/>
      <c r="H22992"/>
      <c r="I22992"/>
      <c r="J22992"/>
      <c r="K22992" s="2"/>
      <c r="L22992" s="60"/>
    </row>
    <row r="22993" spans="1:12">
      <c r="A22993"/>
      <c r="B22993"/>
      <c r="C22993"/>
      <c r="D22993"/>
      <c r="E22993"/>
      <c r="F22993"/>
      <c r="G22993" s="76"/>
      <c r="H22993"/>
      <c r="I22993"/>
      <c r="J22993"/>
      <c r="K22993" s="2"/>
      <c r="L22993" s="60"/>
    </row>
    <row r="22994" spans="1:12">
      <c r="A22994"/>
      <c r="B22994"/>
      <c r="C22994"/>
      <c r="D22994"/>
      <c r="E22994"/>
      <c r="F22994"/>
      <c r="G22994" s="76"/>
      <c r="H22994"/>
      <c r="I22994"/>
      <c r="J22994"/>
      <c r="K22994" s="2"/>
      <c r="L22994" s="60"/>
    </row>
    <row r="22995" spans="1:12">
      <c r="A22995"/>
      <c r="B22995"/>
      <c r="C22995"/>
      <c r="D22995"/>
      <c r="E22995"/>
      <c r="F22995"/>
      <c r="G22995" s="76"/>
      <c r="H22995"/>
      <c r="I22995"/>
      <c r="J22995"/>
      <c r="K22995" s="2"/>
      <c r="L22995" s="60"/>
    </row>
    <row r="22996" spans="1:12">
      <c r="A22996"/>
      <c r="B22996"/>
      <c r="C22996"/>
      <c r="D22996"/>
      <c r="E22996"/>
      <c r="F22996"/>
      <c r="G22996" s="76"/>
      <c r="H22996"/>
      <c r="I22996"/>
      <c r="J22996"/>
      <c r="K22996" s="2"/>
      <c r="L22996" s="60"/>
    </row>
    <row r="22997" spans="1:12">
      <c r="A22997"/>
      <c r="B22997"/>
      <c r="C22997"/>
      <c r="D22997"/>
      <c r="E22997"/>
      <c r="F22997"/>
      <c r="G22997" s="76"/>
      <c r="H22997"/>
      <c r="I22997"/>
      <c r="J22997"/>
      <c r="K22997" s="2"/>
      <c r="L22997" s="60"/>
    </row>
    <row r="22998" spans="1:12">
      <c r="A22998"/>
      <c r="B22998"/>
      <c r="C22998"/>
      <c r="D22998"/>
      <c r="E22998"/>
      <c r="F22998"/>
      <c r="G22998" s="76"/>
      <c r="H22998"/>
      <c r="I22998"/>
      <c r="J22998"/>
      <c r="K22998" s="2"/>
      <c r="L22998" s="60"/>
    </row>
    <row r="22999" spans="1:12">
      <c r="A22999"/>
      <c r="B22999"/>
      <c r="C22999"/>
      <c r="D22999"/>
      <c r="E22999"/>
      <c r="F22999"/>
      <c r="G22999" s="76"/>
      <c r="H22999"/>
      <c r="I22999"/>
      <c r="J22999"/>
      <c r="K22999" s="2"/>
      <c r="L22999" s="60"/>
    </row>
    <row r="23000" spans="1:12">
      <c r="A23000"/>
      <c r="B23000"/>
      <c r="C23000"/>
      <c r="D23000"/>
      <c r="E23000"/>
      <c r="F23000"/>
      <c r="G23000" s="76"/>
      <c r="H23000"/>
      <c r="I23000"/>
      <c r="J23000"/>
      <c r="K23000" s="2"/>
      <c r="L23000" s="60"/>
    </row>
    <row r="23001" spans="1:12">
      <c r="A23001"/>
      <c r="B23001"/>
      <c r="C23001"/>
      <c r="D23001"/>
      <c r="E23001"/>
      <c r="F23001"/>
      <c r="G23001" s="76"/>
      <c r="H23001"/>
      <c r="I23001"/>
      <c r="J23001"/>
      <c r="K23001" s="2"/>
      <c r="L23001" s="60"/>
    </row>
    <row r="23002" spans="1:12">
      <c r="A23002"/>
      <c r="B23002"/>
      <c r="C23002"/>
      <c r="D23002"/>
      <c r="E23002"/>
      <c r="F23002"/>
      <c r="G23002" s="76"/>
      <c r="H23002"/>
      <c r="I23002"/>
      <c r="J23002"/>
      <c r="K23002" s="2"/>
      <c r="L23002" s="60"/>
    </row>
    <row r="23003" spans="1:12">
      <c r="A23003"/>
      <c r="B23003"/>
      <c r="C23003"/>
      <c r="D23003"/>
      <c r="E23003"/>
      <c r="F23003"/>
      <c r="G23003" s="76"/>
      <c r="H23003"/>
      <c r="I23003"/>
      <c r="J23003"/>
      <c r="K23003" s="2"/>
      <c r="L23003" s="60"/>
    </row>
    <row r="23004" spans="1:12">
      <c r="A23004"/>
      <c r="B23004"/>
      <c r="C23004"/>
      <c r="D23004"/>
      <c r="E23004"/>
      <c r="F23004"/>
      <c r="G23004" s="76"/>
      <c r="H23004"/>
      <c r="I23004"/>
      <c r="J23004"/>
      <c r="K23004" s="2"/>
      <c r="L23004" s="60"/>
    </row>
    <row r="23005" spans="1:12">
      <c r="A23005"/>
      <c r="B23005"/>
      <c r="C23005"/>
      <c r="D23005"/>
      <c r="E23005"/>
      <c r="F23005"/>
      <c r="G23005" s="76"/>
      <c r="H23005"/>
      <c r="I23005"/>
      <c r="J23005"/>
      <c r="K23005" s="2"/>
      <c r="L23005" s="60"/>
    </row>
    <row r="23006" spans="1:12">
      <c r="A23006"/>
      <c r="B23006"/>
      <c r="C23006"/>
      <c r="D23006"/>
      <c r="E23006"/>
      <c r="F23006"/>
      <c r="G23006" s="76"/>
      <c r="H23006"/>
      <c r="I23006"/>
      <c r="J23006"/>
      <c r="K23006" s="2"/>
      <c r="L23006" s="60"/>
    </row>
    <row r="23007" spans="1:12">
      <c r="A23007"/>
      <c r="B23007"/>
      <c r="C23007"/>
      <c r="D23007"/>
      <c r="E23007"/>
      <c r="F23007"/>
      <c r="G23007" s="76"/>
      <c r="H23007"/>
      <c r="I23007"/>
      <c r="J23007"/>
      <c r="K23007" s="2"/>
      <c r="L23007" s="60"/>
    </row>
    <row r="23008" spans="1:12">
      <c r="A23008"/>
      <c r="B23008"/>
      <c r="C23008"/>
      <c r="D23008"/>
      <c r="E23008"/>
      <c r="F23008"/>
      <c r="G23008" s="76"/>
      <c r="H23008"/>
      <c r="I23008"/>
      <c r="J23008"/>
      <c r="K23008" s="2"/>
      <c r="L23008" s="60"/>
    </row>
    <row r="23009" spans="1:12">
      <c r="A23009"/>
      <c r="B23009"/>
      <c r="C23009"/>
      <c r="D23009"/>
      <c r="E23009"/>
      <c r="F23009"/>
      <c r="G23009" s="76"/>
      <c r="H23009"/>
      <c r="I23009"/>
      <c r="J23009"/>
      <c r="K23009" s="2"/>
      <c r="L23009" s="60"/>
    </row>
    <row r="23010" spans="1:12">
      <c r="A23010"/>
      <c r="B23010"/>
      <c r="C23010"/>
      <c r="D23010"/>
      <c r="E23010"/>
      <c r="F23010"/>
      <c r="G23010" s="76"/>
      <c r="H23010"/>
      <c r="I23010"/>
      <c r="J23010"/>
      <c r="K23010" s="2"/>
      <c r="L23010" s="60"/>
    </row>
    <row r="23011" spans="1:12">
      <c r="A23011"/>
      <c r="B23011"/>
      <c r="C23011"/>
      <c r="D23011"/>
      <c r="E23011"/>
      <c r="F23011"/>
      <c r="G23011" s="76"/>
      <c r="H23011"/>
      <c r="I23011"/>
      <c r="J23011"/>
      <c r="K23011" s="2"/>
      <c r="L23011" s="60"/>
    </row>
    <row r="23012" spans="1:12">
      <c r="A23012"/>
      <c r="B23012"/>
      <c r="C23012"/>
      <c r="D23012"/>
      <c r="E23012"/>
      <c r="F23012"/>
      <c r="G23012" s="76"/>
      <c r="H23012"/>
      <c r="I23012"/>
      <c r="J23012"/>
      <c r="K23012" s="2"/>
      <c r="L23012" s="60"/>
    </row>
    <row r="23013" spans="1:12">
      <c r="A23013"/>
      <c r="B23013"/>
      <c r="C23013"/>
      <c r="D23013"/>
      <c r="E23013"/>
      <c r="F23013"/>
      <c r="G23013" s="76"/>
      <c r="H23013"/>
      <c r="I23013"/>
      <c r="J23013"/>
      <c r="K23013" s="2"/>
      <c r="L23013" s="60"/>
    </row>
    <row r="23014" spans="1:12">
      <c r="A23014"/>
      <c r="B23014"/>
      <c r="C23014"/>
      <c r="D23014"/>
      <c r="E23014"/>
      <c r="F23014"/>
      <c r="G23014" s="76"/>
      <c r="H23014"/>
      <c r="I23014"/>
      <c r="J23014"/>
      <c r="K23014" s="2"/>
      <c r="L23014" s="60"/>
    </row>
    <row r="23015" spans="1:12">
      <c r="A23015"/>
      <c r="B23015"/>
      <c r="C23015"/>
      <c r="D23015"/>
      <c r="E23015"/>
      <c r="F23015"/>
      <c r="G23015" s="76"/>
      <c r="H23015"/>
      <c r="I23015"/>
      <c r="J23015"/>
      <c r="K23015" s="2"/>
      <c r="L23015" s="60"/>
    </row>
    <row r="23016" spans="1:12">
      <c r="A23016"/>
      <c r="B23016"/>
      <c r="C23016"/>
      <c r="D23016"/>
      <c r="E23016"/>
      <c r="F23016"/>
      <c r="G23016" s="76"/>
      <c r="H23016"/>
      <c r="I23016"/>
      <c r="J23016"/>
      <c r="K23016" s="2"/>
      <c r="L23016" s="60"/>
    </row>
    <row r="23017" spans="1:12">
      <c r="A23017"/>
      <c r="B23017"/>
      <c r="C23017"/>
      <c r="D23017"/>
      <c r="E23017"/>
      <c r="F23017"/>
      <c r="G23017" s="76"/>
      <c r="H23017"/>
      <c r="I23017"/>
      <c r="J23017"/>
      <c r="K23017" s="2"/>
      <c r="L23017" s="60"/>
    </row>
    <row r="23018" spans="1:12">
      <c r="A23018"/>
      <c r="B23018"/>
      <c r="C23018"/>
      <c r="D23018"/>
      <c r="E23018"/>
      <c r="F23018"/>
      <c r="G23018" s="76"/>
      <c r="H23018"/>
      <c r="I23018"/>
      <c r="J23018"/>
      <c r="K23018" s="2"/>
      <c r="L23018" s="60"/>
    </row>
    <row r="23019" spans="1:12">
      <c r="A23019"/>
      <c r="B23019"/>
      <c r="C23019"/>
      <c r="D23019"/>
      <c r="E23019"/>
      <c r="F23019"/>
      <c r="G23019"/>
      <c r="H23019"/>
      <c r="I23019"/>
      <c r="J23019"/>
      <c r="K23019" s="2"/>
      <c r="L23019" s="60"/>
    </row>
    <row r="23020" spans="1:12">
      <c r="A23020"/>
      <c r="B23020"/>
      <c r="C23020"/>
      <c r="D23020"/>
      <c r="E23020"/>
      <c r="F23020"/>
      <c r="G23020"/>
      <c r="H23020"/>
      <c r="I23020"/>
      <c r="J23020"/>
      <c r="K23020" s="2"/>
      <c r="L23020" s="60"/>
    </row>
    <row r="23021" spans="1:12">
      <c r="A23021"/>
      <c r="B23021"/>
      <c r="C23021"/>
      <c r="D23021"/>
      <c r="E23021"/>
      <c r="F23021"/>
      <c r="G23021"/>
      <c r="H23021"/>
      <c r="I23021"/>
      <c r="J23021"/>
      <c r="K23021" s="2"/>
      <c r="L23021" s="60"/>
    </row>
    <row r="23022" spans="1:12">
      <c r="A23022"/>
      <c r="B23022"/>
      <c r="C23022"/>
      <c r="D23022"/>
      <c r="E23022"/>
      <c r="F23022"/>
      <c r="G23022"/>
      <c r="H23022"/>
      <c r="I23022"/>
      <c r="J23022"/>
      <c r="K23022" s="2"/>
      <c r="L23022" s="60"/>
    </row>
    <row r="23023" spans="1:12">
      <c r="A23023"/>
      <c r="B23023"/>
      <c r="C23023"/>
      <c r="D23023"/>
      <c r="E23023"/>
      <c r="F23023"/>
      <c r="G23023"/>
      <c r="H23023"/>
      <c r="I23023"/>
      <c r="J23023"/>
      <c r="K23023" s="2"/>
      <c r="L23023" s="60"/>
    </row>
    <row r="23024" spans="1:12">
      <c r="A23024"/>
      <c r="B23024"/>
      <c r="C23024"/>
      <c r="D23024"/>
      <c r="E23024"/>
      <c r="F23024"/>
      <c r="G23024"/>
      <c r="H23024"/>
      <c r="I23024"/>
      <c r="J23024"/>
      <c r="K23024" s="2"/>
      <c r="L23024" s="60"/>
    </row>
    <row r="23025" spans="1:12">
      <c r="A23025"/>
      <c r="B23025"/>
      <c r="C23025"/>
      <c r="D23025"/>
      <c r="E23025"/>
      <c r="F23025"/>
      <c r="G23025"/>
      <c r="H23025"/>
      <c r="I23025"/>
      <c r="J23025"/>
      <c r="K23025" s="2"/>
      <c r="L23025" s="60"/>
    </row>
    <row r="23026" spans="1:12">
      <c r="A23026"/>
      <c r="B23026"/>
      <c r="C23026"/>
      <c r="D23026"/>
      <c r="E23026"/>
      <c r="F23026"/>
      <c r="G23026"/>
      <c r="H23026"/>
      <c r="I23026"/>
      <c r="J23026"/>
      <c r="K23026" s="2"/>
      <c r="L23026" s="60"/>
    </row>
    <row r="23027" spans="1:12">
      <c r="A23027"/>
      <c r="B23027"/>
      <c r="C23027"/>
      <c r="D23027"/>
      <c r="E23027"/>
      <c r="F23027"/>
      <c r="G23027"/>
      <c r="H23027"/>
      <c r="I23027"/>
      <c r="J23027"/>
      <c r="K23027" s="2"/>
      <c r="L23027" s="60"/>
    </row>
    <row r="23028" spans="1:12">
      <c r="A23028"/>
      <c r="B23028"/>
      <c r="C23028"/>
      <c r="D23028"/>
      <c r="E23028"/>
      <c r="F23028"/>
      <c r="G23028"/>
      <c r="H23028"/>
      <c r="I23028"/>
      <c r="J23028"/>
      <c r="K23028" s="2"/>
      <c r="L23028" s="60"/>
    </row>
    <row r="23029" spans="1:12">
      <c r="A23029"/>
      <c r="B23029"/>
      <c r="C23029"/>
      <c r="D23029"/>
      <c r="E23029"/>
      <c r="F23029"/>
      <c r="G23029"/>
      <c r="H23029"/>
      <c r="I23029"/>
      <c r="J23029"/>
      <c r="K23029" s="2"/>
      <c r="L23029" s="60"/>
    </row>
    <row r="23030" spans="1:12">
      <c r="A23030"/>
      <c r="B23030"/>
      <c r="C23030"/>
      <c r="D23030"/>
      <c r="E23030"/>
      <c r="F23030"/>
      <c r="G23030"/>
      <c r="H23030"/>
      <c r="I23030"/>
      <c r="J23030"/>
      <c r="K23030" s="2"/>
      <c r="L23030" s="60"/>
    </row>
    <row r="23031" spans="1:12">
      <c r="A23031"/>
      <c r="B23031"/>
      <c r="C23031"/>
      <c r="D23031"/>
      <c r="E23031"/>
      <c r="F23031"/>
      <c r="G23031"/>
      <c r="H23031"/>
      <c r="I23031"/>
      <c r="J23031"/>
      <c r="K23031" s="2"/>
      <c r="L23031" s="60"/>
    </row>
    <row r="23032" spans="1:12">
      <c r="A23032"/>
      <c r="B23032"/>
      <c r="C23032"/>
      <c r="D23032"/>
      <c r="E23032"/>
      <c r="F23032"/>
      <c r="G23032"/>
      <c r="H23032"/>
      <c r="I23032"/>
      <c r="J23032"/>
      <c r="K23032" s="2"/>
      <c r="L23032" s="60"/>
    </row>
    <row r="23033" spans="1:12">
      <c r="A23033"/>
      <c r="B23033"/>
      <c r="C23033"/>
      <c r="D23033"/>
      <c r="E23033"/>
      <c r="F23033"/>
      <c r="G23033"/>
      <c r="H23033"/>
      <c r="I23033"/>
      <c r="J23033"/>
      <c r="K23033" s="2"/>
      <c r="L23033" s="60"/>
    </row>
    <row r="23034" spans="1:12">
      <c r="A23034"/>
      <c r="B23034"/>
      <c r="C23034"/>
      <c r="D23034"/>
      <c r="E23034"/>
      <c r="F23034"/>
      <c r="G23034"/>
      <c r="H23034"/>
      <c r="I23034"/>
      <c r="J23034"/>
      <c r="K23034" s="2"/>
      <c r="L23034" s="60"/>
    </row>
    <row r="23035" spans="1:12">
      <c r="A23035"/>
      <c r="B23035"/>
      <c r="C23035"/>
      <c r="D23035"/>
      <c r="E23035"/>
      <c r="F23035"/>
      <c r="G23035"/>
      <c r="H23035"/>
      <c r="I23035"/>
      <c r="J23035"/>
      <c r="K23035" s="2"/>
      <c r="L23035" s="60"/>
    </row>
    <row r="23036" spans="1:12">
      <c r="A23036"/>
      <c r="B23036"/>
      <c r="C23036"/>
      <c r="D23036"/>
      <c r="E23036"/>
      <c r="F23036"/>
      <c r="G23036"/>
      <c r="H23036"/>
      <c r="I23036"/>
      <c r="J23036"/>
      <c r="K23036" s="2"/>
      <c r="L23036" s="60"/>
    </row>
    <row r="23037" spans="1:12">
      <c r="A23037"/>
      <c r="B23037"/>
      <c r="C23037"/>
      <c r="D23037"/>
      <c r="E23037"/>
      <c r="F23037"/>
      <c r="G23037"/>
      <c r="H23037"/>
      <c r="I23037"/>
      <c r="J23037"/>
      <c r="K23037" s="2"/>
      <c r="L23037" s="60"/>
    </row>
    <row r="23038" spans="1:12">
      <c r="A23038"/>
      <c r="B23038"/>
      <c r="C23038"/>
      <c r="D23038"/>
      <c r="E23038"/>
      <c r="F23038"/>
      <c r="G23038"/>
      <c r="H23038"/>
      <c r="I23038"/>
      <c r="J23038"/>
      <c r="K23038" s="2"/>
      <c r="L23038" s="60"/>
    </row>
    <row r="23039" spans="1:12">
      <c r="A23039"/>
      <c r="B23039"/>
      <c r="C23039"/>
      <c r="D23039"/>
      <c r="E23039"/>
      <c r="F23039"/>
      <c r="G23039"/>
      <c r="H23039"/>
      <c r="I23039"/>
      <c r="J23039"/>
      <c r="K23039" s="2"/>
      <c r="L23039" s="60"/>
    </row>
    <row r="23040" spans="1:12">
      <c r="A23040"/>
      <c r="B23040"/>
      <c r="C23040"/>
      <c r="D23040"/>
      <c r="E23040"/>
      <c r="F23040"/>
      <c r="G23040"/>
      <c r="H23040"/>
      <c r="I23040"/>
      <c r="J23040"/>
      <c r="K23040" s="2"/>
      <c r="L23040" s="60"/>
    </row>
    <row r="23041" spans="1:12">
      <c r="A23041"/>
      <c r="B23041"/>
      <c r="C23041"/>
      <c r="D23041"/>
      <c r="E23041"/>
      <c r="F23041"/>
      <c r="G23041"/>
      <c r="H23041"/>
      <c r="I23041"/>
      <c r="J23041"/>
      <c r="K23041" s="2"/>
      <c r="L23041" s="60"/>
    </row>
    <row r="23042" spans="1:12">
      <c r="A23042"/>
      <c r="B23042"/>
      <c r="C23042"/>
      <c r="D23042"/>
      <c r="E23042"/>
      <c r="F23042"/>
      <c r="G23042"/>
      <c r="H23042"/>
      <c r="I23042"/>
      <c r="J23042"/>
      <c r="K23042" s="2"/>
      <c r="L23042" s="60"/>
    </row>
    <row r="23043" spans="1:12">
      <c r="A23043"/>
      <c r="B23043"/>
      <c r="C23043"/>
      <c r="D23043"/>
      <c r="E23043"/>
      <c r="F23043"/>
      <c r="G23043"/>
      <c r="H23043"/>
      <c r="I23043"/>
      <c r="J23043"/>
      <c r="K23043" s="2"/>
      <c r="L23043" s="60"/>
    </row>
    <row r="23044" spans="1:12">
      <c r="A23044"/>
      <c r="B23044"/>
      <c r="C23044"/>
      <c r="D23044"/>
      <c r="E23044"/>
      <c r="F23044"/>
      <c r="G23044"/>
      <c r="H23044"/>
      <c r="I23044"/>
      <c r="J23044"/>
      <c r="K23044" s="2"/>
      <c r="L23044" s="60"/>
    </row>
    <row r="23045" spans="1:12">
      <c r="A23045"/>
      <c r="B23045"/>
      <c r="C23045"/>
      <c r="D23045"/>
      <c r="E23045"/>
      <c r="F23045"/>
      <c r="G23045"/>
      <c r="H23045"/>
      <c r="I23045"/>
      <c r="J23045"/>
      <c r="K23045" s="2"/>
      <c r="L23045" s="60"/>
    </row>
    <row r="23046" spans="1:12">
      <c r="A23046"/>
      <c r="B23046"/>
      <c r="C23046"/>
      <c r="D23046"/>
      <c r="E23046"/>
      <c r="F23046"/>
      <c r="G23046"/>
      <c r="H23046"/>
      <c r="I23046"/>
      <c r="J23046"/>
      <c r="K23046" s="2"/>
      <c r="L23046" s="60"/>
    </row>
    <row r="23047" spans="1:12">
      <c r="A23047"/>
      <c r="B23047"/>
      <c r="C23047"/>
      <c r="D23047"/>
      <c r="E23047"/>
      <c r="F23047"/>
      <c r="G23047"/>
      <c r="H23047"/>
      <c r="I23047"/>
      <c r="J23047"/>
      <c r="K23047" s="2"/>
      <c r="L23047" s="60"/>
    </row>
    <row r="23048" spans="1:12">
      <c r="A23048"/>
      <c r="B23048"/>
      <c r="C23048"/>
      <c r="D23048"/>
      <c r="E23048"/>
      <c r="F23048"/>
      <c r="G23048"/>
      <c r="H23048"/>
      <c r="I23048"/>
      <c r="J23048"/>
      <c r="K23048" s="2"/>
      <c r="L23048" s="60"/>
    </row>
    <row r="23049" spans="1:12">
      <c r="A23049"/>
      <c r="B23049"/>
      <c r="C23049"/>
      <c r="D23049"/>
      <c r="E23049"/>
      <c r="F23049"/>
      <c r="G23049"/>
      <c r="H23049"/>
      <c r="I23049"/>
      <c r="J23049"/>
      <c r="K23049" s="2"/>
      <c r="L23049" s="60"/>
    </row>
    <row r="23050" spans="1:12">
      <c r="A23050"/>
      <c r="B23050"/>
      <c r="C23050"/>
      <c r="D23050"/>
      <c r="E23050"/>
      <c r="F23050"/>
      <c r="G23050"/>
      <c r="H23050"/>
      <c r="I23050"/>
      <c r="J23050"/>
      <c r="K23050" s="2"/>
      <c r="L23050" s="60"/>
    </row>
    <row r="23051" spans="1:12">
      <c r="A23051"/>
      <c r="B23051"/>
      <c r="C23051"/>
      <c r="D23051"/>
      <c r="E23051"/>
      <c r="F23051"/>
      <c r="G23051"/>
      <c r="H23051"/>
      <c r="I23051"/>
      <c r="J23051"/>
      <c r="K23051" s="2"/>
      <c r="L23051" s="60"/>
    </row>
    <row r="23052" spans="1:12">
      <c r="A23052"/>
      <c r="B23052"/>
      <c r="C23052"/>
      <c r="D23052"/>
      <c r="E23052"/>
      <c r="F23052"/>
      <c r="G23052"/>
      <c r="H23052"/>
      <c r="I23052"/>
      <c r="J23052"/>
      <c r="K23052" s="2"/>
      <c r="L23052" s="60"/>
    </row>
    <row r="23053" spans="1:12">
      <c r="A23053"/>
      <c r="B23053"/>
      <c r="C23053"/>
      <c r="D23053"/>
      <c r="E23053"/>
      <c r="F23053"/>
      <c r="G23053"/>
      <c r="H23053"/>
      <c r="I23053"/>
      <c r="J23053"/>
      <c r="K23053" s="2"/>
      <c r="L23053" s="60"/>
    </row>
    <row r="23054" spans="1:12">
      <c r="A23054"/>
      <c r="B23054"/>
      <c r="C23054"/>
      <c r="D23054"/>
      <c r="E23054"/>
      <c r="F23054"/>
      <c r="G23054"/>
      <c r="H23054"/>
      <c r="I23054"/>
      <c r="J23054"/>
      <c r="K23054" s="2"/>
      <c r="L23054" s="60"/>
    </row>
    <row r="23055" spans="1:12">
      <c r="A23055"/>
      <c r="B23055"/>
      <c r="C23055"/>
      <c r="D23055"/>
      <c r="E23055"/>
      <c r="F23055"/>
      <c r="G23055"/>
      <c r="H23055"/>
      <c r="I23055"/>
      <c r="J23055"/>
      <c r="K23055" s="2"/>
      <c r="L23055" s="60"/>
    </row>
    <row r="23056" spans="1:12">
      <c r="A23056"/>
      <c r="B23056"/>
      <c r="C23056"/>
      <c r="D23056"/>
      <c r="E23056"/>
      <c r="F23056"/>
      <c r="G23056"/>
      <c r="H23056"/>
      <c r="I23056"/>
      <c r="J23056"/>
      <c r="K23056" s="2"/>
      <c r="L23056" s="60"/>
    </row>
    <row r="23057" spans="1:12">
      <c r="A23057"/>
      <c r="B23057"/>
      <c r="C23057"/>
      <c r="D23057"/>
      <c r="E23057"/>
      <c r="F23057"/>
      <c r="G23057"/>
      <c r="H23057"/>
      <c r="I23057"/>
      <c r="J23057"/>
      <c r="K23057" s="2"/>
      <c r="L23057" s="60"/>
    </row>
    <row r="23058" spans="1:12">
      <c r="A23058"/>
      <c r="B23058"/>
      <c r="C23058"/>
      <c r="D23058"/>
      <c r="E23058"/>
      <c r="F23058"/>
      <c r="G23058"/>
      <c r="H23058"/>
      <c r="I23058"/>
      <c r="J23058"/>
      <c r="K23058" s="2"/>
      <c r="L23058" s="60"/>
    </row>
    <row r="23059" spans="1:12">
      <c r="A23059"/>
      <c r="B23059"/>
      <c r="C23059"/>
      <c r="D23059"/>
      <c r="E23059"/>
      <c r="F23059"/>
      <c r="G23059"/>
      <c r="H23059"/>
      <c r="I23059"/>
      <c r="J23059"/>
      <c r="K23059" s="2"/>
      <c r="L23059" s="60"/>
    </row>
    <row r="23060" spans="1:12">
      <c r="A23060"/>
      <c r="B23060"/>
      <c r="C23060"/>
      <c r="D23060"/>
      <c r="E23060"/>
      <c r="F23060"/>
      <c r="G23060"/>
      <c r="H23060"/>
      <c r="I23060"/>
      <c r="J23060"/>
      <c r="K23060" s="2"/>
      <c r="L23060" s="60"/>
    </row>
    <row r="23061" spans="1:12">
      <c r="A23061"/>
      <c r="B23061"/>
      <c r="C23061"/>
      <c r="D23061"/>
      <c r="E23061"/>
      <c r="F23061"/>
      <c r="G23061"/>
      <c r="H23061"/>
      <c r="I23061"/>
      <c r="J23061"/>
      <c r="K23061" s="2"/>
      <c r="L23061" s="60"/>
    </row>
    <row r="23062" spans="1:12">
      <c r="A23062"/>
      <c r="B23062"/>
      <c r="C23062"/>
      <c r="D23062"/>
      <c r="E23062"/>
      <c r="F23062"/>
      <c r="G23062"/>
      <c r="H23062"/>
      <c r="I23062"/>
      <c r="J23062"/>
      <c r="K23062" s="2"/>
      <c r="L23062" s="60"/>
    </row>
    <row r="23063" spans="1:12">
      <c r="A23063"/>
      <c r="B23063"/>
      <c r="C23063"/>
      <c r="D23063"/>
      <c r="E23063"/>
      <c r="F23063"/>
      <c r="G23063"/>
      <c r="H23063"/>
      <c r="I23063"/>
      <c r="J23063"/>
      <c r="K23063" s="2"/>
      <c r="L23063" s="60"/>
    </row>
    <row r="23064" spans="1:12">
      <c r="A23064"/>
      <c r="B23064"/>
      <c r="C23064"/>
      <c r="D23064"/>
      <c r="E23064"/>
      <c r="F23064"/>
      <c r="G23064"/>
      <c r="H23064"/>
      <c r="I23064"/>
      <c r="J23064"/>
      <c r="K23064" s="2"/>
      <c r="L23064" s="60"/>
    </row>
    <row r="23065" spans="1:12">
      <c r="A23065"/>
      <c r="B23065"/>
      <c r="C23065"/>
      <c r="D23065"/>
      <c r="E23065"/>
      <c r="F23065"/>
      <c r="G23065"/>
      <c r="H23065"/>
      <c r="I23065"/>
      <c r="J23065"/>
      <c r="K23065" s="2"/>
      <c r="L23065" s="60"/>
    </row>
    <row r="23066" spans="1:12">
      <c r="A23066"/>
      <c r="B23066"/>
      <c r="C23066"/>
      <c r="D23066"/>
      <c r="E23066"/>
      <c r="F23066"/>
      <c r="G23066"/>
      <c r="H23066"/>
      <c r="I23066"/>
      <c r="J23066"/>
      <c r="K23066" s="2"/>
      <c r="L23066" s="60"/>
    </row>
    <row r="23067" spans="1:12">
      <c r="A23067"/>
      <c r="B23067"/>
      <c r="C23067"/>
      <c r="D23067"/>
      <c r="E23067"/>
      <c r="F23067"/>
      <c r="G23067"/>
      <c r="H23067"/>
      <c r="I23067"/>
      <c r="J23067"/>
      <c r="K23067" s="2"/>
      <c r="L23067" s="60"/>
    </row>
    <row r="23068" spans="1:12">
      <c r="A23068"/>
      <c r="B23068"/>
      <c r="C23068"/>
      <c r="D23068"/>
      <c r="E23068"/>
      <c r="F23068"/>
      <c r="G23068"/>
      <c r="H23068"/>
      <c r="I23068"/>
      <c r="J23068"/>
      <c r="K23068" s="2"/>
      <c r="L23068" s="60"/>
    </row>
    <row r="23069" spans="1:12">
      <c r="A23069"/>
      <c r="B23069"/>
      <c r="C23069"/>
      <c r="D23069"/>
      <c r="E23069"/>
      <c r="F23069"/>
      <c r="G23069"/>
      <c r="H23069"/>
      <c r="I23069"/>
      <c r="J23069"/>
      <c r="K23069" s="2"/>
      <c r="L23069" s="60"/>
    </row>
    <row r="23070" spans="1:12">
      <c r="A23070"/>
      <c r="B23070"/>
      <c r="C23070"/>
      <c r="D23070"/>
      <c r="E23070"/>
      <c r="F23070"/>
      <c r="G23070"/>
      <c r="H23070"/>
      <c r="I23070"/>
      <c r="J23070"/>
      <c r="K23070" s="2"/>
      <c r="L23070" s="60"/>
    </row>
    <row r="23071" spans="1:12">
      <c r="A23071"/>
      <c r="B23071"/>
      <c r="C23071"/>
      <c r="D23071"/>
      <c r="E23071"/>
      <c r="F23071"/>
      <c r="G23071"/>
      <c r="H23071"/>
      <c r="I23071"/>
      <c r="J23071"/>
      <c r="K23071" s="2"/>
      <c r="L23071" s="60"/>
    </row>
    <row r="23072" spans="1:12">
      <c r="A23072"/>
      <c r="B23072"/>
      <c r="C23072"/>
      <c r="D23072"/>
      <c r="E23072"/>
      <c r="F23072"/>
      <c r="G23072"/>
      <c r="H23072"/>
      <c r="I23072"/>
      <c r="J23072"/>
      <c r="K23072" s="2"/>
      <c r="L23072" s="60"/>
    </row>
    <row r="23073" spans="1:12">
      <c r="A23073"/>
      <c r="B23073"/>
      <c r="C23073"/>
      <c r="D23073"/>
      <c r="E23073"/>
      <c r="F23073"/>
      <c r="G23073"/>
      <c r="H23073"/>
      <c r="I23073"/>
      <c r="J23073"/>
      <c r="K23073" s="2"/>
      <c r="L23073" s="60"/>
    </row>
    <row r="23074" spans="1:12">
      <c r="A23074"/>
      <c r="B23074"/>
      <c r="C23074"/>
      <c r="D23074"/>
      <c r="E23074"/>
      <c r="F23074"/>
      <c r="G23074"/>
      <c r="H23074"/>
      <c r="I23074"/>
      <c r="J23074"/>
      <c r="K23074" s="2"/>
      <c r="L23074" s="60"/>
    </row>
    <row r="23075" spans="1:12">
      <c r="A23075"/>
      <c r="B23075"/>
      <c r="C23075"/>
      <c r="D23075"/>
      <c r="E23075"/>
      <c r="F23075"/>
      <c r="G23075"/>
      <c r="H23075"/>
      <c r="I23075"/>
      <c r="J23075"/>
      <c r="K23075" s="2"/>
      <c r="L23075" s="60"/>
    </row>
    <row r="23076" spans="1:12">
      <c r="A23076"/>
      <c r="B23076"/>
      <c r="C23076"/>
      <c r="D23076"/>
      <c r="E23076"/>
      <c r="F23076"/>
      <c r="G23076"/>
      <c r="H23076"/>
      <c r="I23076"/>
      <c r="J23076"/>
      <c r="K23076" s="2"/>
      <c r="L23076" s="60"/>
    </row>
    <row r="23077" spans="1:12">
      <c r="A23077"/>
      <c r="B23077"/>
      <c r="C23077"/>
      <c r="D23077"/>
      <c r="E23077"/>
      <c r="F23077"/>
      <c r="G23077"/>
      <c r="H23077"/>
      <c r="I23077"/>
      <c r="J23077"/>
      <c r="K23077" s="2"/>
      <c r="L23077" s="60"/>
    </row>
    <row r="23078" spans="1:12">
      <c r="A23078"/>
      <c r="B23078"/>
      <c r="C23078"/>
      <c r="D23078"/>
      <c r="E23078"/>
      <c r="F23078"/>
      <c r="G23078"/>
      <c r="H23078"/>
      <c r="I23078"/>
      <c r="J23078"/>
      <c r="K23078" s="2"/>
      <c r="L23078" s="60"/>
    </row>
    <row r="23079" spans="1:12">
      <c r="A23079"/>
      <c r="B23079"/>
      <c r="C23079"/>
      <c r="D23079"/>
      <c r="E23079"/>
      <c r="F23079"/>
      <c r="G23079"/>
      <c r="H23079"/>
      <c r="I23079"/>
      <c r="J23079"/>
      <c r="K23079" s="2"/>
      <c r="L23079" s="60"/>
    </row>
    <row r="23080" spans="1:12">
      <c r="A23080"/>
      <c r="B23080"/>
      <c r="C23080"/>
      <c r="D23080"/>
      <c r="E23080"/>
      <c r="F23080"/>
      <c r="G23080"/>
      <c r="H23080"/>
      <c r="I23080"/>
      <c r="J23080"/>
      <c r="K23080" s="2"/>
      <c r="L23080" s="60"/>
    </row>
    <row r="23081" spans="1:12">
      <c r="A23081"/>
      <c r="B23081"/>
      <c r="C23081"/>
      <c r="D23081"/>
      <c r="E23081"/>
      <c r="F23081"/>
      <c r="G23081"/>
      <c r="H23081"/>
      <c r="I23081"/>
      <c r="J23081"/>
      <c r="K23081" s="2"/>
      <c r="L23081" s="60"/>
    </row>
    <row r="23082" spans="1:12">
      <c r="A23082"/>
      <c r="B23082"/>
      <c r="C23082"/>
      <c r="D23082"/>
      <c r="E23082"/>
      <c r="F23082"/>
      <c r="G23082"/>
      <c r="H23082"/>
      <c r="I23082"/>
      <c r="J23082"/>
      <c r="K23082" s="2"/>
      <c r="L23082" s="60"/>
    </row>
    <row r="23083" spans="1:12">
      <c r="A23083"/>
      <c r="B23083"/>
      <c r="C23083"/>
      <c r="D23083"/>
      <c r="E23083"/>
      <c r="F23083"/>
      <c r="G23083"/>
      <c r="H23083"/>
      <c r="I23083"/>
      <c r="J23083"/>
      <c r="K23083" s="2"/>
      <c r="L23083" s="60"/>
    </row>
    <row r="23084" spans="1:12">
      <c r="A23084"/>
      <c r="B23084"/>
      <c r="C23084"/>
      <c r="D23084"/>
      <c r="E23084"/>
      <c r="F23084"/>
      <c r="G23084"/>
      <c r="H23084"/>
      <c r="I23084"/>
      <c r="J23084"/>
      <c r="K23084" s="2"/>
      <c r="L23084" s="60"/>
    </row>
    <row r="23085" spans="1:12">
      <c r="A23085"/>
      <c r="B23085"/>
      <c r="C23085"/>
      <c r="D23085"/>
      <c r="E23085"/>
      <c r="F23085"/>
      <c r="G23085"/>
      <c r="H23085"/>
      <c r="I23085"/>
      <c r="J23085"/>
      <c r="K23085" s="2"/>
      <c r="L23085" s="60"/>
    </row>
    <row r="23086" spans="1:12">
      <c r="A23086"/>
      <c r="B23086"/>
      <c r="C23086"/>
      <c r="D23086"/>
      <c r="E23086"/>
      <c r="F23086"/>
      <c r="G23086"/>
      <c r="H23086"/>
      <c r="I23086"/>
      <c r="J23086"/>
      <c r="K23086" s="2"/>
      <c r="L23086" s="60"/>
    </row>
    <row r="23087" spans="1:12">
      <c r="A23087"/>
      <c r="B23087"/>
      <c r="C23087"/>
      <c r="D23087"/>
      <c r="E23087"/>
      <c r="F23087"/>
      <c r="G23087"/>
      <c r="H23087"/>
      <c r="I23087"/>
      <c r="J23087"/>
      <c r="K23087" s="2"/>
      <c r="L23087" s="60"/>
    </row>
    <row r="23088" spans="1:12">
      <c r="A23088"/>
      <c r="B23088"/>
      <c r="C23088"/>
      <c r="D23088"/>
      <c r="E23088"/>
      <c r="F23088"/>
      <c r="G23088"/>
      <c r="H23088"/>
      <c r="I23088"/>
      <c r="J23088"/>
      <c r="K23088" s="2"/>
      <c r="L23088" s="60"/>
    </row>
    <row r="23089" spans="1:12">
      <c r="A23089"/>
      <c r="B23089"/>
      <c r="C23089"/>
      <c r="D23089"/>
      <c r="E23089"/>
      <c r="F23089"/>
      <c r="G23089"/>
      <c r="H23089"/>
      <c r="I23089"/>
      <c r="J23089"/>
      <c r="K23089" s="2"/>
      <c r="L23089" s="60"/>
    </row>
    <row r="23090" spans="1:12">
      <c r="A23090"/>
      <c r="B23090"/>
      <c r="C23090"/>
      <c r="D23090"/>
      <c r="E23090"/>
      <c r="F23090"/>
      <c r="G23090"/>
      <c r="H23090"/>
      <c r="I23090"/>
      <c r="J23090"/>
      <c r="K23090" s="2"/>
      <c r="L23090" s="60"/>
    </row>
    <row r="23091" spans="1:12">
      <c r="A23091"/>
      <c r="B23091"/>
      <c r="C23091"/>
      <c r="D23091"/>
      <c r="E23091"/>
      <c r="F23091"/>
      <c r="G23091"/>
      <c r="H23091"/>
      <c r="I23091"/>
      <c r="J23091"/>
      <c r="K23091" s="2"/>
      <c r="L23091" s="60"/>
    </row>
    <row r="23092" spans="1:12">
      <c r="A23092"/>
      <c r="B23092"/>
      <c r="C23092"/>
      <c r="D23092"/>
      <c r="E23092"/>
      <c r="F23092"/>
      <c r="G23092"/>
      <c r="H23092"/>
      <c r="I23092"/>
      <c r="J23092"/>
      <c r="K23092" s="2"/>
      <c r="L23092" s="60"/>
    </row>
    <row r="23093" spans="1:12">
      <c r="A23093"/>
      <c r="B23093"/>
      <c r="C23093"/>
      <c r="D23093"/>
      <c r="E23093"/>
      <c r="F23093"/>
      <c r="G23093"/>
      <c r="H23093"/>
      <c r="I23093"/>
      <c r="J23093"/>
      <c r="K23093" s="2"/>
      <c r="L23093" s="60"/>
    </row>
    <row r="23094" spans="1:12">
      <c r="A23094"/>
      <c r="B23094"/>
      <c r="C23094"/>
      <c r="D23094"/>
      <c r="E23094"/>
      <c r="F23094"/>
      <c r="G23094"/>
      <c r="H23094"/>
      <c r="I23094"/>
      <c r="J23094"/>
      <c r="K23094" s="2"/>
      <c r="L23094" s="60"/>
    </row>
    <row r="23095" spans="1:12">
      <c r="A23095"/>
      <c r="B23095"/>
      <c r="C23095"/>
      <c r="D23095"/>
      <c r="E23095"/>
      <c r="F23095"/>
      <c r="G23095"/>
      <c r="H23095"/>
      <c r="I23095"/>
      <c r="J23095"/>
      <c r="K23095" s="2"/>
      <c r="L23095" s="60"/>
    </row>
    <row r="23096" spans="1:12">
      <c r="A23096"/>
      <c r="B23096"/>
      <c r="C23096"/>
      <c r="D23096"/>
      <c r="E23096"/>
      <c r="F23096"/>
      <c r="G23096"/>
      <c r="H23096"/>
      <c r="I23096"/>
      <c r="J23096"/>
      <c r="K23096" s="2"/>
      <c r="L23096" s="60"/>
    </row>
    <row r="23097" spans="1:12">
      <c r="A23097"/>
      <c r="B23097"/>
      <c r="C23097"/>
      <c r="D23097"/>
      <c r="E23097"/>
      <c r="F23097"/>
      <c r="G23097"/>
      <c r="H23097"/>
      <c r="I23097"/>
      <c r="J23097"/>
      <c r="K23097" s="2"/>
      <c r="L23097" s="60"/>
    </row>
    <row r="23098" spans="1:12">
      <c r="A23098"/>
      <c r="B23098"/>
      <c r="C23098"/>
      <c r="D23098"/>
      <c r="E23098"/>
      <c r="F23098"/>
      <c r="G23098"/>
      <c r="H23098"/>
      <c r="I23098"/>
      <c r="J23098"/>
      <c r="K23098" s="2"/>
      <c r="L23098" s="60"/>
    </row>
    <row r="23099" spans="1:12">
      <c r="A23099"/>
      <c r="B23099"/>
      <c r="C23099"/>
      <c r="D23099"/>
      <c r="E23099"/>
      <c r="F23099"/>
      <c r="G23099"/>
      <c r="H23099"/>
      <c r="I23099"/>
      <c r="J23099"/>
      <c r="K23099" s="2"/>
      <c r="L23099" s="60"/>
    </row>
    <row r="23100" spans="1:12">
      <c r="A23100"/>
      <c r="B23100"/>
      <c r="C23100"/>
      <c r="D23100"/>
      <c r="E23100"/>
      <c r="F23100"/>
      <c r="G23100"/>
      <c r="H23100"/>
      <c r="I23100"/>
      <c r="J23100"/>
      <c r="K23100" s="2"/>
      <c r="L23100" s="60"/>
    </row>
    <row r="23101" spans="1:12">
      <c r="A23101"/>
      <c r="B23101"/>
      <c r="C23101"/>
      <c r="D23101"/>
      <c r="E23101"/>
      <c r="F23101"/>
      <c r="G23101"/>
      <c r="H23101"/>
      <c r="I23101"/>
      <c r="J23101"/>
      <c r="K23101" s="2"/>
      <c r="L23101" s="60"/>
    </row>
    <row r="23102" spans="1:12">
      <c r="A23102"/>
      <c r="B23102"/>
      <c r="C23102"/>
      <c r="D23102"/>
      <c r="E23102"/>
      <c r="F23102"/>
      <c r="G23102"/>
      <c r="H23102"/>
      <c r="I23102"/>
      <c r="J23102"/>
      <c r="K23102" s="2"/>
      <c r="L23102" s="60"/>
    </row>
    <row r="23103" spans="1:12">
      <c r="A23103"/>
      <c r="B23103"/>
      <c r="C23103"/>
      <c r="D23103"/>
      <c r="E23103"/>
      <c r="F23103"/>
      <c r="G23103"/>
      <c r="H23103"/>
      <c r="I23103"/>
      <c r="J23103"/>
      <c r="K23103" s="2"/>
      <c r="L23103" s="60"/>
    </row>
    <row r="23104" spans="1:12">
      <c r="A23104"/>
      <c r="B23104"/>
      <c r="C23104"/>
      <c r="D23104"/>
      <c r="E23104"/>
      <c r="F23104"/>
      <c r="G23104"/>
      <c r="H23104"/>
      <c r="I23104"/>
      <c r="J23104"/>
      <c r="K23104" s="2"/>
      <c r="L23104" s="60"/>
    </row>
    <row r="23105" spans="1:12">
      <c r="A23105"/>
      <c r="B23105"/>
      <c r="C23105"/>
      <c r="D23105"/>
      <c r="E23105"/>
      <c r="F23105"/>
      <c r="G23105"/>
      <c r="H23105"/>
      <c r="I23105"/>
      <c r="J23105"/>
      <c r="K23105" s="2"/>
      <c r="L23105" s="60"/>
    </row>
    <row r="23106" spans="1:12">
      <c r="A23106"/>
      <c r="B23106"/>
      <c r="C23106"/>
      <c r="D23106"/>
      <c r="E23106"/>
      <c r="F23106"/>
      <c r="G23106"/>
      <c r="H23106"/>
      <c r="I23106"/>
      <c r="J23106"/>
      <c r="K23106" s="2"/>
      <c r="L23106" s="60"/>
    </row>
    <row r="23107" spans="1:12">
      <c r="A23107"/>
      <c r="B23107"/>
      <c r="C23107"/>
      <c r="D23107"/>
      <c r="E23107"/>
      <c r="F23107"/>
      <c r="G23107"/>
      <c r="H23107"/>
      <c r="I23107"/>
      <c r="J23107"/>
      <c r="K23107" s="2"/>
      <c r="L23107" s="60"/>
    </row>
    <row r="23108" spans="1:12">
      <c r="A23108"/>
      <c r="B23108"/>
      <c r="C23108"/>
      <c r="D23108"/>
      <c r="E23108"/>
      <c r="F23108"/>
      <c r="G23108"/>
      <c r="H23108"/>
      <c r="I23108"/>
      <c r="J23108"/>
      <c r="K23108" s="2"/>
      <c r="L23108" s="60"/>
    </row>
    <row r="23109" spans="1:12">
      <c r="A23109"/>
      <c r="B23109"/>
      <c r="C23109"/>
      <c r="D23109"/>
      <c r="E23109"/>
      <c r="F23109"/>
      <c r="G23109"/>
      <c r="H23109"/>
      <c r="I23109"/>
      <c r="J23109"/>
      <c r="K23109" s="2"/>
      <c r="L23109" s="60"/>
    </row>
    <row r="23110" spans="1:12">
      <c r="A23110"/>
      <c r="B23110"/>
      <c r="C23110"/>
      <c r="D23110"/>
      <c r="E23110"/>
      <c r="F23110"/>
      <c r="G23110"/>
      <c r="H23110"/>
      <c r="I23110"/>
      <c r="J23110"/>
      <c r="K23110" s="2"/>
      <c r="L23110" s="60"/>
    </row>
    <row r="23111" spans="1:12">
      <c r="A23111"/>
      <c r="B23111"/>
      <c r="C23111"/>
      <c r="D23111"/>
      <c r="E23111"/>
      <c r="F23111"/>
      <c r="G23111"/>
      <c r="H23111"/>
      <c r="I23111"/>
      <c r="J23111"/>
      <c r="K23111" s="2"/>
      <c r="L23111" s="60"/>
    </row>
    <row r="23112" spans="1:12">
      <c r="A23112"/>
      <c r="B23112"/>
      <c r="C23112"/>
      <c r="D23112"/>
      <c r="E23112"/>
      <c r="F23112"/>
      <c r="G23112"/>
      <c r="H23112"/>
      <c r="I23112"/>
      <c r="J23112"/>
      <c r="K23112" s="2"/>
      <c r="L23112" s="60"/>
    </row>
    <row r="23113" spans="1:12">
      <c r="A23113"/>
      <c r="B23113"/>
      <c r="C23113"/>
      <c r="D23113"/>
      <c r="E23113"/>
      <c r="F23113"/>
      <c r="G23113"/>
      <c r="H23113"/>
      <c r="I23113"/>
      <c r="J23113"/>
      <c r="K23113" s="2"/>
      <c r="L23113" s="60"/>
    </row>
    <row r="23114" spans="1:12">
      <c r="A23114"/>
      <c r="B23114"/>
      <c r="C23114"/>
      <c r="D23114"/>
      <c r="E23114"/>
      <c r="F23114"/>
      <c r="G23114"/>
      <c r="H23114"/>
      <c r="I23114"/>
      <c r="J23114"/>
      <c r="K23114" s="2"/>
      <c r="L23114" s="60"/>
    </row>
    <row r="23115" spans="1:12">
      <c r="A23115"/>
      <c r="B23115"/>
      <c r="C23115"/>
      <c r="D23115"/>
      <c r="E23115"/>
      <c r="F23115"/>
      <c r="G23115"/>
      <c r="H23115"/>
      <c r="I23115"/>
      <c r="J23115"/>
      <c r="K23115" s="2"/>
      <c r="L23115" s="60"/>
    </row>
    <row r="23116" spans="1:12">
      <c r="A23116"/>
      <c r="B23116"/>
      <c r="C23116"/>
      <c r="D23116"/>
      <c r="E23116"/>
      <c r="F23116"/>
      <c r="G23116"/>
      <c r="H23116"/>
      <c r="I23116"/>
      <c r="J23116"/>
      <c r="K23116" s="2"/>
      <c r="L23116" s="60"/>
    </row>
    <row r="23117" spans="1:12">
      <c r="A23117"/>
      <c r="B23117"/>
      <c r="C23117"/>
      <c r="D23117"/>
      <c r="E23117"/>
      <c r="F23117"/>
      <c r="G23117"/>
      <c r="H23117"/>
      <c r="I23117"/>
      <c r="J23117"/>
      <c r="K23117" s="2"/>
      <c r="L23117" s="60"/>
    </row>
    <row r="23118" spans="1:12">
      <c r="A23118"/>
      <c r="B23118"/>
      <c r="C23118"/>
      <c r="D23118"/>
      <c r="E23118"/>
      <c r="F23118"/>
      <c r="G23118"/>
      <c r="H23118"/>
      <c r="I23118"/>
      <c r="J23118"/>
      <c r="K23118" s="2"/>
      <c r="L23118" s="60"/>
    </row>
    <row r="23119" spans="1:12">
      <c r="A23119"/>
      <c r="B23119"/>
      <c r="C23119"/>
      <c r="D23119"/>
      <c r="E23119"/>
      <c r="F23119"/>
      <c r="G23119"/>
      <c r="H23119"/>
      <c r="I23119"/>
      <c r="J23119"/>
      <c r="K23119" s="2"/>
      <c r="L23119" s="60"/>
    </row>
    <row r="23120" spans="1:12">
      <c r="A23120"/>
      <c r="B23120"/>
      <c r="C23120"/>
      <c r="D23120"/>
      <c r="E23120"/>
      <c r="F23120"/>
      <c r="G23120"/>
      <c r="H23120"/>
      <c r="I23120"/>
      <c r="J23120"/>
      <c r="K23120" s="2"/>
      <c r="L23120" s="60"/>
    </row>
    <row r="23121" spans="1:12">
      <c r="A23121"/>
      <c r="B23121"/>
      <c r="C23121"/>
      <c r="D23121"/>
      <c r="E23121"/>
      <c r="F23121"/>
      <c r="G23121"/>
      <c r="H23121"/>
      <c r="I23121"/>
      <c r="J23121"/>
      <c r="K23121" s="2"/>
      <c r="L23121" s="60"/>
    </row>
    <row r="23122" spans="1:12">
      <c r="A23122"/>
      <c r="B23122"/>
      <c r="C23122"/>
      <c r="D23122"/>
      <c r="E23122"/>
      <c r="F23122"/>
      <c r="G23122"/>
      <c r="H23122"/>
      <c r="I23122"/>
      <c r="J23122"/>
      <c r="K23122" s="2"/>
      <c r="L23122" s="60"/>
    </row>
    <row r="23123" spans="1:12">
      <c r="A23123"/>
      <c r="B23123"/>
      <c r="C23123"/>
      <c r="D23123"/>
      <c r="E23123"/>
      <c r="F23123"/>
      <c r="G23123"/>
      <c r="H23123"/>
      <c r="I23123"/>
      <c r="J23123"/>
      <c r="K23123" s="2"/>
      <c r="L23123" s="60"/>
    </row>
    <row r="23124" spans="1:12">
      <c r="A23124"/>
      <c r="B23124"/>
      <c r="C23124"/>
      <c r="D23124"/>
      <c r="E23124"/>
      <c r="F23124"/>
      <c r="G23124"/>
      <c r="H23124"/>
      <c r="I23124"/>
      <c r="J23124"/>
      <c r="K23124" s="2"/>
      <c r="L23124" s="60"/>
    </row>
    <row r="23125" spans="1:12">
      <c r="A23125"/>
      <c r="B23125"/>
      <c r="C23125"/>
      <c r="D23125"/>
      <c r="E23125"/>
      <c r="F23125"/>
      <c r="G23125"/>
      <c r="H23125"/>
      <c r="I23125"/>
      <c r="J23125"/>
      <c r="K23125" s="2"/>
      <c r="L23125" s="60"/>
    </row>
    <row r="23126" spans="1:12">
      <c r="A23126"/>
      <c r="B23126"/>
      <c r="C23126"/>
      <c r="D23126"/>
      <c r="E23126"/>
      <c r="F23126"/>
      <c r="G23126"/>
      <c r="H23126"/>
      <c r="I23126"/>
      <c r="J23126"/>
      <c r="K23126" s="2"/>
      <c r="L23126" s="60"/>
    </row>
    <row r="23127" spans="1:12">
      <c r="A23127"/>
      <c r="B23127"/>
      <c r="C23127"/>
      <c r="D23127"/>
      <c r="E23127"/>
      <c r="F23127"/>
      <c r="G23127"/>
      <c r="H23127"/>
      <c r="I23127"/>
      <c r="J23127"/>
      <c r="K23127" s="2"/>
      <c r="L23127" s="60"/>
    </row>
    <row r="23128" spans="1:12">
      <c r="A23128"/>
      <c r="B23128"/>
      <c r="C23128"/>
      <c r="D23128"/>
      <c r="E23128"/>
      <c r="F23128"/>
      <c r="G23128"/>
      <c r="H23128"/>
      <c r="I23128"/>
      <c r="J23128"/>
      <c r="K23128" s="2"/>
      <c r="L23128" s="60"/>
    </row>
    <row r="23129" spans="1:12">
      <c r="A23129"/>
      <c r="B23129"/>
      <c r="C23129"/>
      <c r="D23129"/>
      <c r="E23129"/>
      <c r="F23129"/>
      <c r="G23129"/>
      <c r="H23129"/>
      <c r="I23129"/>
      <c r="J23129"/>
      <c r="K23129" s="2"/>
      <c r="L23129" s="60"/>
    </row>
    <row r="23130" spans="1:12">
      <c r="A23130"/>
      <c r="B23130"/>
      <c r="C23130"/>
      <c r="D23130"/>
      <c r="E23130"/>
      <c r="F23130"/>
      <c r="G23130"/>
      <c r="H23130"/>
      <c r="I23130"/>
      <c r="J23130"/>
      <c r="K23130" s="2"/>
      <c r="L23130" s="60"/>
    </row>
    <row r="23131" spans="1:12">
      <c r="A23131"/>
      <c r="B23131"/>
      <c r="C23131"/>
      <c r="D23131"/>
      <c r="E23131"/>
      <c r="F23131"/>
      <c r="G23131"/>
      <c r="H23131"/>
      <c r="I23131"/>
      <c r="J23131"/>
      <c r="K23131" s="2"/>
      <c r="L23131" s="60"/>
    </row>
    <row r="23132" spans="1:12">
      <c r="A23132"/>
      <c r="B23132"/>
      <c r="C23132"/>
      <c r="D23132"/>
      <c r="E23132"/>
      <c r="F23132"/>
      <c r="G23132"/>
      <c r="H23132"/>
      <c r="I23132"/>
      <c r="J23132"/>
      <c r="K23132" s="2"/>
      <c r="L23132" s="60"/>
    </row>
    <row r="23133" spans="1:12">
      <c r="A23133"/>
      <c r="B23133"/>
      <c r="C23133"/>
      <c r="D23133"/>
      <c r="E23133"/>
      <c r="F23133"/>
      <c r="G23133"/>
      <c r="H23133"/>
      <c r="I23133"/>
      <c r="J23133"/>
      <c r="K23133" s="2"/>
      <c r="L23133" s="60"/>
    </row>
    <row r="23134" spans="1:12">
      <c r="A23134"/>
      <c r="B23134"/>
      <c r="C23134"/>
      <c r="D23134"/>
      <c r="E23134"/>
      <c r="F23134"/>
      <c r="G23134"/>
      <c r="H23134"/>
      <c r="I23134"/>
      <c r="J23134"/>
      <c r="K23134" s="2"/>
      <c r="L23134" s="60"/>
    </row>
    <row r="23135" spans="1:12">
      <c r="A23135"/>
      <c r="B23135"/>
      <c r="C23135"/>
      <c r="D23135"/>
      <c r="E23135"/>
      <c r="F23135"/>
      <c r="G23135"/>
      <c r="H23135"/>
      <c r="I23135"/>
      <c r="J23135"/>
      <c r="K23135" s="2"/>
      <c r="L23135" s="60"/>
    </row>
    <row r="23136" spans="1:12">
      <c r="A23136"/>
      <c r="B23136"/>
      <c r="C23136"/>
      <c r="D23136"/>
      <c r="E23136"/>
      <c r="F23136"/>
      <c r="G23136"/>
      <c r="H23136"/>
      <c r="I23136"/>
      <c r="J23136"/>
      <c r="K23136" s="2"/>
      <c r="L23136" s="60"/>
    </row>
    <row r="23137" spans="1:12">
      <c r="A23137"/>
      <c r="B23137"/>
      <c r="C23137"/>
      <c r="D23137"/>
      <c r="E23137"/>
      <c r="F23137"/>
      <c r="G23137"/>
      <c r="H23137"/>
      <c r="I23137"/>
      <c r="J23137"/>
      <c r="K23137" s="2"/>
      <c r="L23137" s="60"/>
    </row>
    <row r="23138" spans="1:12">
      <c r="A23138"/>
      <c r="B23138"/>
      <c r="C23138"/>
      <c r="D23138"/>
      <c r="E23138"/>
      <c r="F23138"/>
      <c r="G23138"/>
      <c r="H23138"/>
      <c r="I23138"/>
      <c r="J23138"/>
      <c r="K23138" s="2"/>
      <c r="L23138" s="60"/>
    </row>
    <row r="23139" spans="1:12">
      <c r="A23139"/>
      <c r="B23139"/>
      <c r="C23139"/>
      <c r="D23139"/>
      <c r="E23139"/>
      <c r="F23139"/>
      <c r="G23139"/>
      <c r="H23139"/>
      <c r="I23139"/>
      <c r="J23139"/>
      <c r="K23139" s="2"/>
      <c r="L23139" s="60"/>
    </row>
    <row r="23140" spans="1:12">
      <c r="A23140"/>
      <c r="B23140"/>
      <c r="C23140"/>
      <c r="D23140"/>
      <c r="E23140"/>
      <c r="F23140"/>
      <c r="G23140"/>
      <c r="H23140"/>
      <c r="I23140"/>
      <c r="J23140"/>
      <c r="K23140" s="2"/>
      <c r="L23140" s="60"/>
    </row>
    <row r="23141" spans="1:12">
      <c r="A23141"/>
      <c r="B23141"/>
      <c r="C23141"/>
      <c r="D23141"/>
      <c r="E23141"/>
      <c r="F23141"/>
      <c r="G23141"/>
      <c r="H23141"/>
      <c r="I23141"/>
      <c r="J23141"/>
      <c r="K23141" s="2"/>
      <c r="L23141" s="60"/>
    </row>
    <row r="23142" spans="1:12">
      <c r="A23142"/>
      <c r="B23142"/>
      <c r="C23142"/>
      <c r="D23142"/>
      <c r="E23142"/>
      <c r="F23142"/>
      <c r="G23142"/>
      <c r="H23142"/>
      <c r="I23142"/>
      <c r="J23142"/>
      <c r="K23142" s="2"/>
      <c r="L23142" s="60"/>
    </row>
    <row r="23143" spans="1:12">
      <c r="A23143"/>
      <c r="B23143"/>
      <c r="C23143"/>
      <c r="D23143"/>
      <c r="E23143"/>
      <c r="F23143"/>
      <c r="G23143"/>
      <c r="H23143"/>
      <c r="I23143"/>
      <c r="J23143"/>
      <c r="K23143" s="2"/>
      <c r="L23143" s="60"/>
    </row>
    <row r="23144" spans="1:12">
      <c r="A23144"/>
      <c r="B23144"/>
      <c r="C23144"/>
      <c r="D23144"/>
      <c r="E23144"/>
      <c r="F23144"/>
      <c r="G23144"/>
      <c r="H23144"/>
      <c r="I23144"/>
      <c r="J23144"/>
      <c r="K23144" s="2"/>
      <c r="L23144" s="60"/>
    </row>
    <row r="23145" spans="1:12">
      <c r="A23145"/>
      <c r="B23145"/>
      <c r="C23145"/>
      <c r="D23145"/>
      <c r="E23145"/>
      <c r="F23145"/>
      <c r="G23145"/>
      <c r="H23145"/>
      <c r="I23145"/>
      <c r="J23145"/>
      <c r="K23145" s="2"/>
      <c r="L23145" s="60"/>
    </row>
    <row r="23146" spans="1:12">
      <c r="A23146"/>
      <c r="B23146"/>
      <c r="C23146"/>
      <c r="D23146"/>
      <c r="E23146"/>
      <c r="F23146"/>
      <c r="G23146"/>
      <c r="H23146"/>
      <c r="I23146"/>
      <c r="J23146"/>
      <c r="K23146" s="2"/>
      <c r="L23146" s="60"/>
    </row>
    <row r="23147" spans="1:12">
      <c r="A23147"/>
      <c r="B23147"/>
      <c r="C23147"/>
      <c r="D23147"/>
      <c r="E23147"/>
      <c r="F23147"/>
      <c r="G23147"/>
      <c r="H23147"/>
      <c r="I23147"/>
      <c r="J23147"/>
      <c r="K23147" s="2"/>
      <c r="L23147" s="60"/>
    </row>
    <row r="23148" spans="1:12">
      <c r="A23148"/>
      <c r="B23148"/>
      <c r="C23148"/>
      <c r="D23148"/>
      <c r="E23148"/>
      <c r="F23148"/>
      <c r="G23148"/>
      <c r="H23148"/>
      <c r="I23148"/>
      <c r="J23148"/>
      <c r="K23148" s="2"/>
      <c r="L23148" s="60"/>
    </row>
    <row r="23149" spans="1:12">
      <c r="A23149"/>
      <c r="B23149"/>
      <c r="C23149"/>
      <c r="D23149"/>
      <c r="E23149"/>
      <c r="F23149"/>
      <c r="G23149"/>
      <c r="H23149"/>
      <c r="I23149"/>
      <c r="J23149"/>
      <c r="K23149" s="2"/>
      <c r="L23149" s="60"/>
    </row>
    <row r="23150" spans="1:12">
      <c r="A23150"/>
      <c r="B23150"/>
      <c r="C23150"/>
      <c r="D23150"/>
      <c r="E23150"/>
      <c r="F23150"/>
      <c r="G23150"/>
      <c r="H23150"/>
      <c r="I23150"/>
      <c r="J23150"/>
      <c r="K23150" s="2"/>
      <c r="L23150" s="60"/>
    </row>
    <row r="23151" spans="1:12">
      <c r="A23151"/>
      <c r="B23151"/>
      <c r="C23151"/>
      <c r="D23151"/>
      <c r="E23151"/>
      <c r="F23151"/>
      <c r="G23151"/>
      <c r="H23151"/>
      <c r="I23151"/>
      <c r="J23151"/>
      <c r="K23151" s="2"/>
      <c r="L23151" s="60"/>
    </row>
    <row r="23152" spans="1:12">
      <c r="A23152"/>
      <c r="B23152"/>
      <c r="C23152"/>
      <c r="D23152"/>
      <c r="E23152"/>
      <c r="F23152"/>
      <c r="G23152"/>
      <c r="H23152"/>
      <c r="I23152"/>
      <c r="J23152"/>
      <c r="K23152" s="2"/>
      <c r="L23152" s="60"/>
    </row>
    <row r="23153" spans="1:12">
      <c r="A23153"/>
      <c r="B23153"/>
      <c r="C23153"/>
      <c r="D23153"/>
      <c r="E23153"/>
      <c r="F23153"/>
      <c r="G23153"/>
      <c r="H23153"/>
      <c r="I23153"/>
      <c r="J23153"/>
      <c r="K23153" s="2"/>
      <c r="L23153" s="60"/>
    </row>
    <row r="23154" spans="1:12">
      <c r="A23154"/>
      <c r="B23154"/>
      <c r="C23154"/>
      <c r="D23154"/>
      <c r="E23154"/>
      <c r="F23154"/>
      <c r="G23154"/>
      <c r="H23154"/>
      <c r="I23154"/>
      <c r="J23154"/>
      <c r="K23154" s="2"/>
      <c r="L23154" s="60"/>
    </row>
    <row r="23155" spans="1:12">
      <c r="A23155"/>
      <c r="B23155"/>
      <c r="C23155"/>
      <c r="D23155"/>
      <c r="E23155"/>
      <c r="F23155"/>
      <c r="G23155"/>
      <c r="H23155"/>
      <c r="I23155"/>
      <c r="J23155"/>
      <c r="K23155" s="2"/>
      <c r="L23155" s="60"/>
    </row>
    <row r="23156" spans="1:12">
      <c r="A23156"/>
      <c r="B23156"/>
      <c r="C23156"/>
      <c r="D23156"/>
      <c r="E23156"/>
      <c r="F23156"/>
      <c r="G23156"/>
      <c r="H23156"/>
      <c r="I23156"/>
      <c r="J23156"/>
      <c r="K23156" s="2"/>
      <c r="L23156" s="60"/>
    </row>
    <row r="23157" spans="1:12">
      <c r="A23157"/>
      <c r="B23157"/>
      <c r="C23157"/>
      <c r="D23157"/>
      <c r="E23157"/>
      <c r="F23157"/>
      <c r="G23157"/>
      <c r="H23157"/>
      <c r="I23157"/>
      <c r="J23157"/>
      <c r="K23157" s="2"/>
      <c r="L23157" s="60"/>
    </row>
    <row r="23158" spans="1:12">
      <c r="A23158"/>
      <c r="B23158"/>
      <c r="C23158"/>
      <c r="D23158"/>
      <c r="E23158"/>
      <c r="F23158"/>
      <c r="G23158"/>
      <c r="H23158"/>
      <c r="I23158"/>
      <c r="J23158"/>
      <c r="K23158" s="2"/>
      <c r="L23158" s="60"/>
    </row>
    <row r="23159" spans="1:12">
      <c r="A23159"/>
      <c r="B23159"/>
      <c r="C23159"/>
      <c r="D23159"/>
      <c r="E23159"/>
      <c r="F23159"/>
      <c r="G23159"/>
      <c r="H23159"/>
      <c r="I23159"/>
      <c r="J23159"/>
      <c r="K23159" s="2"/>
      <c r="L23159" s="60"/>
    </row>
    <row r="23160" spans="1:12">
      <c r="A23160"/>
      <c r="B23160"/>
      <c r="C23160"/>
      <c r="D23160"/>
      <c r="E23160"/>
      <c r="F23160"/>
      <c r="G23160"/>
      <c r="H23160"/>
      <c r="I23160"/>
      <c r="J23160"/>
      <c r="K23160" s="2"/>
      <c r="L23160" s="60"/>
    </row>
    <row r="23161" spans="1:12">
      <c r="A23161"/>
      <c r="B23161"/>
      <c r="C23161"/>
      <c r="D23161"/>
      <c r="E23161"/>
      <c r="F23161"/>
      <c r="G23161"/>
      <c r="H23161"/>
      <c r="I23161"/>
      <c r="J23161"/>
      <c r="K23161" s="2"/>
      <c r="L23161" s="60"/>
    </row>
    <row r="23162" spans="1:12">
      <c r="A23162"/>
      <c r="B23162"/>
      <c r="C23162"/>
      <c r="D23162"/>
      <c r="E23162"/>
      <c r="F23162"/>
      <c r="G23162"/>
      <c r="H23162"/>
      <c r="I23162"/>
      <c r="J23162"/>
      <c r="K23162" s="2"/>
      <c r="L23162" s="60"/>
    </row>
    <row r="23163" spans="1:12">
      <c r="A23163"/>
      <c r="B23163"/>
      <c r="C23163"/>
      <c r="D23163"/>
      <c r="E23163"/>
      <c r="F23163"/>
      <c r="G23163"/>
      <c r="H23163"/>
      <c r="I23163"/>
      <c r="J23163"/>
      <c r="K23163" s="2"/>
      <c r="L23163" s="60"/>
    </row>
    <row r="23164" spans="1:12">
      <c r="A23164"/>
      <c r="B23164"/>
      <c r="C23164"/>
      <c r="D23164"/>
      <c r="E23164"/>
      <c r="F23164"/>
      <c r="G23164"/>
      <c r="H23164"/>
      <c r="I23164"/>
      <c r="J23164"/>
      <c r="K23164" s="2"/>
      <c r="L23164" s="60"/>
    </row>
    <row r="23165" spans="1:12">
      <c r="A23165"/>
      <c r="B23165"/>
      <c r="C23165"/>
      <c r="D23165"/>
      <c r="E23165"/>
      <c r="F23165"/>
      <c r="G23165"/>
      <c r="H23165"/>
      <c r="I23165"/>
      <c r="J23165"/>
      <c r="K23165" s="2"/>
      <c r="L23165" s="60"/>
    </row>
    <row r="23166" spans="1:12">
      <c r="A23166"/>
      <c r="B23166"/>
      <c r="C23166"/>
      <c r="D23166"/>
      <c r="E23166"/>
      <c r="F23166"/>
      <c r="G23166"/>
      <c r="H23166"/>
      <c r="I23166"/>
      <c r="J23166"/>
      <c r="K23166" s="2"/>
      <c r="L23166" s="60"/>
    </row>
    <row r="23167" spans="1:12">
      <c r="A23167"/>
      <c r="B23167"/>
      <c r="C23167"/>
      <c r="D23167"/>
      <c r="E23167"/>
      <c r="F23167"/>
      <c r="G23167"/>
      <c r="H23167"/>
      <c r="I23167"/>
      <c r="J23167"/>
      <c r="K23167" s="2"/>
      <c r="L23167" s="60"/>
    </row>
    <row r="23168" spans="1:12">
      <c r="A23168"/>
      <c r="B23168"/>
      <c r="C23168"/>
      <c r="D23168"/>
      <c r="E23168"/>
      <c r="F23168"/>
      <c r="G23168"/>
      <c r="H23168"/>
      <c r="I23168"/>
      <c r="J23168"/>
      <c r="K23168" s="2"/>
      <c r="L23168" s="60"/>
    </row>
    <row r="23169" spans="1:12">
      <c r="A23169"/>
      <c r="B23169"/>
      <c r="C23169"/>
      <c r="D23169"/>
      <c r="E23169"/>
      <c r="F23169"/>
      <c r="G23169"/>
      <c r="H23169"/>
      <c r="I23169"/>
      <c r="J23169"/>
      <c r="K23169" s="2"/>
      <c r="L23169" s="60"/>
    </row>
    <row r="23170" spans="1:12">
      <c r="A23170"/>
      <c r="B23170"/>
      <c r="C23170"/>
      <c r="D23170"/>
      <c r="E23170"/>
      <c r="F23170"/>
      <c r="G23170"/>
      <c r="H23170"/>
      <c r="I23170"/>
      <c r="J23170"/>
      <c r="K23170" s="2"/>
      <c r="L23170" s="60"/>
    </row>
    <row r="23171" spans="1:12">
      <c r="A23171"/>
      <c r="B23171"/>
      <c r="C23171"/>
      <c r="D23171"/>
      <c r="E23171"/>
      <c r="F23171"/>
      <c r="G23171"/>
      <c r="H23171"/>
      <c r="I23171"/>
      <c r="J23171"/>
      <c r="K23171" s="2"/>
      <c r="L23171" s="60"/>
    </row>
    <row r="23172" spans="1:12">
      <c r="A23172"/>
      <c r="B23172"/>
      <c r="C23172"/>
      <c r="D23172"/>
      <c r="E23172"/>
      <c r="F23172"/>
      <c r="G23172"/>
      <c r="H23172"/>
      <c r="I23172"/>
      <c r="J23172"/>
      <c r="K23172" s="2"/>
      <c r="L23172" s="60"/>
    </row>
    <row r="23173" spans="1:12">
      <c r="A23173"/>
      <c r="B23173"/>
      <c r="C23173"/>
      <c r="D23173"/>
      <c r="E23173"/>
      <c r="F23173"/>
      <c r="G23173"/>
      <c r="H23173"/>
      <c r="I23173"/>
      <c r="J23173"/>
      <c r="K23173" s="2"/>
      <c r="L23173" s="60"/>
    </row>
    <row r="23174" spans="1:12">
      <c r="A23174"/>
      <c r="B23174"/>
      <c r="C23174"/>
      <c r="D23174"/>
      <c r="E23174"/>
      <c r="F23174"/>
      <c r="G23174"/>
      <c r="H23174"/>
      <c r="I23174"/>
      <c r="J23174"/>
      <c r="K23174" s="2"/>
      <c r="L23174" s="60"/>
    </row>
    <row r="23175" spans="1:12">
      <c r="A23175"/>
      <c r="B23175"/>
      <c r="C23175"/>
      <c r="D23175"/>
      <c r="E23175"/>
      <c r="F23175"/>
      <c r="G23175"/>
      <c r="H23175"/>
      <c r="I23175"/>
      <c r="J23175"/>
      <c r="K23175" s="2"/>
      <c r="L23175" s="60"/>
    </row>
    <row r="23176" spans="1:12">
      <c r="A23176"/>
      <c r="B23176"/>
      <c r="C23176"/>
      <c r="D23176"/>
      <c r="E23176"/>
      <c r="F23176"/>
      <c r="G23176"/>
      <c r="H23176"/>
      <c r="I23176"/>
      <c r="J23176"/>
      <c r="K23176" s="2"/>
      <c r="L23176" s="60"/>
    </row>
    <row r="23177" spans="1:12">
      <c r="A23177"/>
      <c r="B23177"/>
      <c r="C23177"/>
      <c r="D23177"/>
      <c r="E23177"/>
      <c r="F23177"/>
      <c r="G23177"/>
      <c r="H23177"/>
      <c r="I23177"/>
      <c r="J23177"/>
      <c r="K23177" s="2"/>
      <c r="L23177" s="60"/>
    </row>
    <row r="23178" spans="1:12">
      <c r="A23178"/>
      <c r="B23178"/>
      <c r="C23178"/>
      <c r="D23178"/>
      <c r="E23178"/>
      <c r="F23178"/>
      <c r="G23178"/>
      <c r="H23178"/>
      <c r="I23178"/>
      <c r="J23178"/>
      <c r="K23178" s="2"/>
      <c r="L23178" s="60"/>
    </row>
    <row r="23179" spans="1:12">
      <c r="A23179"/>
      <c r="B23179"/>
      <c r="C23179"/>
      <c r="D23179"/>
      <c r="E23179"/>
      <c r="F23179"/>
      <c r="G23179"/>
      <c r="H23179"/>
      <c r="I23179"/>
      <c r="J23179"/>
      <c r="K23179" s="2"/>
      <c r="L23179" s="60"/>
    </row>
    <row r="23180" spans="1:12">
      <c r="A23180"/>
      <c r="B23180"/>
      <c r="C23180"/>
      <c r="D23180"/>
      <c r="E23180"/>
      <c r="F23180"/>
      <c r="G23180"/>
      <c r="H23180"/>
      <c r="I23180"/>
      <c r="J23180"/>
      <c r="K23180" s="2"/>
      <c r="L23180" s="60"/>
    </row>
    <row r="23181" spans="1:12">
      <c r="A23181"/>
      <c r="B23181"/>
      <c r="C23181"/>
      <c r="D23181"/>
      <c r="E23181"/>
      <c r="F23181"/>
      <c r="G23181"/>
      <c r="H23181"/>
      <c r="I23181"/>
      <c r="J23181"/>
      <c r="K23181" s="2"/>
      <c r="L23181" s="60"/>
    </row>
    <row r="23182" spans="1:12">
      <c r="A23182"/>
      <c r="B23182"/>
      <c r="C23182"/>
      <c r="D23182"/>
      <c r="E23182"/>
      <c r="F23182"/>
      <c r="G23182"/>
      <c r="H23182"/>
      <c r="I23182"/>
      <c r="J23182"/>
      <c r="K23182" s="2"/>
      <c r="L23182" s="60"/>
    </row>
    <row r="23183" spans="1:12">
      <c r="A23183"/>
      <c r="B23183"/>
      <c r="C23183"/>
      <c r="D23183"/>
      <c r="E23183"/>
      <c r="F23183"/>
      <c r="G23183"/>
      <c r="H23183"/>
      <c r="I23183"/>
      <c r="J23183"/>
      <c r="K23183" s="2"/>
      <c r="L23183" s="60"/>
    </row>
    <row r="23184" spans="1:12">
      <c r="A23184"/>
      <c r="B23184"/>
      <c r="C23184"/>
      <c r="D23184"/>
      <c r="E23184"/>
      <c r="F23184"/>
      <c r="G23184"/>
      <c r="H23184"/>
      <c r="I23184"/>
      <c r="J23184"/>
      <c r="K23184" s="2"/>
      <c r="L23184" s="60"/>
    </row>
    <row r="23185" spans="1:12">
      <c r="A23185"/>
      <c r="B23185"/>
      <c r="C23185"/>
      <c r="D23185"/>
      <c r="E23185"/>
      <c r="F23185"/>
      <c r="G23185"/>
      <c r="H23185"/>
      <c r="I23185"/>
      <c r="J23185"/>
      <c r="K23185" s="2"/>
      <c r="L23185" s="60"/>
    </row>
    <row r="23186" spans="1:12">
      <c r="A23186"/>
      <c r="B23186"/>
      <c r="C23186"/>
      <c r="D23186"/>
      <c r="E23186"/>
      <c r="F23186"/>
      <c r="G23186"/>
      <c r="H23186"/>
      <c r="I23186"/>
      <c r="J23186"/>
      <c r="K23186" s="2"/>
      <c r="L23186" s="60"/>
    </row>
    <row r="23187" spans="1:12">
      <c r="A23187"/>
      <c r="B23187"/>
      <c r="C23187"/>
      <c r="D23187"/>
      <c r="E23187"/>
      <c r="F23187"/>
      <c r="G23187"/>
      <c r="H23187"/>
      <c r="I23187"/>
      <c r="J23187"/>
      <c r="K23187" s="2"/>
      <c r="L23187" s="60"/>
    </row>
    <row r="23188" spans="1:12">
      <c r="A23188"/>
      <c r="B23188"/>
      <c r="C23188"/>
      <c r="D23188"/>
      <c r="E23188"/>
      <c r="F23188"/>
      <c r="G23188"/>
      <c r="H23188"/>
      <c r="I23188"/>
      <c r="J23188"/>
      <c r="K23188" s="2"/>
      <c r="L23188" s="60"/>
    </row>
    <row r="23189" spans="1:12">
      <c r="A23189"/>
      <c r="B23189"/>
      <c r="C23189"/>
      <c r="D23189"/>
      <c r="E23189"/>
      <c r="F23189"/>
      <c r="G23189"/>
      <c r="H23189"/>
      <c r="I23189"/>
      <c r="J23189"/>
      <c r="K23189" s="2"/>
      <c r="L23189" s="60"/>
    </row>
    <row r="23190" spans="1:12">
      <c r="A23190"/>
      <c r="B23190"/>
      <c r="C23190"/>
      <c r="D23190"/>
      <c r="E23190"/>
      <c r="F23190"/>
      <c r="G23190"/>
      <c r="H23190"/>
      <c r="I23190"/>
      <c r="J23190"/>
      <c r="K23190" s="2"/>
      <c r="L23190" s="60"/>
    </row>
    <row r="23191" spans="1:12">
      <c r="A23191"/>
      <c r="B23191"/>
      <c r="C23191"/>
      <c r="D23191"/>
      <c r="E23191"/>
      <c r="F23191"/>
      <c r="G23191"/>
      <c r="H23191"/>
      <c r="I23191"/>
      <c r="J23191"/>
      <c r="K23191" s="2"/>
      <c r="L23191" s="60"/>
    </row>
    <row r="23192" spans="1:12">
      <c r="A23192"/>
      <c r="B23192"/>
      <c r="C23192"/>
      <c r="D23192"/>
      <c r="E23192"/>
      <c r="F23192"/>
      <c r="G23192"/>
      <c r="H23192"/>
      <c r="I23192"/>
      <c r="J23192"/>
      <c r="K23192" s="2"/>
      <c r="L23192" s="60"/>
    </row>
    <row r="23193" spans="1:12">
      <c r="A23193"/>
      <c r="B23193"/>
      <c r="C23193"/>
      <c r="D23193"/>
      <c r="E23193"/>
      <c r="F23193"/>
      <c r="G23193"/>
      <c r="H23193"/>
      <c r="I23193"/>
      <c r="J23193"/>
      <c r="K23193" s="2"/>
      <c r="L23193" s="60"/>
    </row>
    <row r="23194" spans="1:12">
      <c r="A23194"/>
      <c r="B23194"/>
      <c r="C23194"/>
      <c r="D23194"/>
      <c r="E23194"/>
      <c r="F23194"/>
      <c r="G23194"/>
      <c r="H23194"/>
      <c r="I23194"/>
      <c r="J23194"/>
      <c r="K23194" s="2"/>
      <c r="L23194" s="60"/>
    </row>
    <row r="23195" spans="1:12">
      <c r="A23195"/>
      <c r="B23195"/>
      <c r="C23195"/>
      <c r="D23195"/>
      <c r="E23195"/>
      <c r="F23195"/>
      <c r="G23195"/>
      <c r="H23195"/>
      <c r="I23195"/>
      <c r="J23195"/>
      <c r="K23195" s="2"/>
      <c r="L23195" s="60"/>
    </row>
    <row r="23196" spans="1:12">
      <c r="A23196"/>
      <c r="B23196"/>
      <c r="C23196"/>
      <c r="D23196"/>
      <c r="E23196"/>
      <c r="F23196"/>
      <c r="G23196"/>
      <c r="H23196"/>
      <c r="I23196"/>
      <c r="J23196"/>
      <c r="K23196" s="2"/>
      <c r="L23196" s="60"/>
    </row>
    <row r="23197" spans="1:12">
      <c r="A23197"/>
      <c r="B23197"/>
      <c r="C23197"/>
      <c r="D23197"/>
      <c r="E23197"/>
      <c r="F23197"/>
      <c r="G23197"/>
      <c r="H23197"/>
      <c r="I23197"/>
      <c r="J23197"/>
      <c r="K23197" s="2"/>
      <c r="L23197" s="60"/>
    </row>
    <row r="23198" spans="1:12">
      <c r="A23198"/>
      <c r="B23198"/>
      <c r="C23198"/>
      <c r="D23198"/>
      <c r="E23198"/>
      <c r="F23198"/>
      <c r="G23198"/>
      <c r="H23198"/>
      <c r="I23198"/>
      <c r="J23198"/>
      <c r="K23198" s="2"/>
      <c r="L23198" s="60"/>
    </row>
    <row r="23199" spans="1:12">
      <c r="A23199"/>
      <c r="B23199"/>
      <c r="C23199"/>
      <c r="D23199"/>
      <c r="E23199"/>
      <c r="F23199"/>
      <c r="G23199"/>
      <c r="H23199"/>
      <c r="I23199"/>
      <c r="J23199"/>
      <c r="K23199" s="2"/>
      <c r="L23199" s="60"/>
    </row>
    <row r="23200" spans="1:12">
      <c r="A23200"/>
      <c r="B23200"/>
      <c r="C23200"/>
      <c r="D23200"/>
      <c r="E23200"/>
      <c r="F23200"/>
      <c r="G23200"/>
      <c r="H23200"/>
      <c r="I23200"/>
      <c r="J23200"/>
      <c r="K23200" s="2"/>
      <c r="L23200" s="60"/>
    </row>
    <row r="23201" spans="1:12">
      <c r="A23201"/>
      <c r="B23201"/>
      <c r="C23201"/>
      <c r="D23201"/>
      <c r="E23201"/>
      <c r="F23201"/>
      <c r="G23201"/>
      <c r="H23201"/>
      <c r="I23201"/>
      <c r="J23201"/>
      <c r="K23201" s="2"/>
      <c r="L23201" s="60"/>
    </row>
    <row r="23202" spans="1:12">
      <c r="A23202"/>
      <c r="B23202"/>
      <c r="C23202"/>
      <c r="D23202"/>
      <c r="E23202"/>
      <c r="F23202"/>
      <c r="G23202"/>
      <c r="H23202"/>
      <c r="I23202"/>
      <c r="J23202"/>
      <c r="K23202" s="2"/>
      <c r="L23202" s="60"/>
    </row>
    <row r="23203" spans="1:12">
      <c r="A23203"/>
      <c r="B23203"/>
      <c r="C23203"/>
      <c r="D23203"/>
      <c r="E23203"/>
      <c r="F23203"/>
      <c r="G23203"/>
      <c r="H23203"/>
      <c r="I23203"/>
      <c r="J23203"/>
      <c r="K23203" s="2"/>
      <c r="L23203" s="60"/>
    </row>
    <row r="23204" spans="1:12">
      <c r="A23204"/>
      <c r="B23204"/>
      <c r="C23204"/>
      <c r="D23204"/>
      <c r="E23204"/>
      <c r="F23204"/>
      <c r="G23204"/>
      <c r="H23204"/>
      <c r="I23204"/>
      <c r="J23204"/>
      <c r="K23204" s="2"/>
      <c r="L23204" s="60"/>
    </row>
    <row r="23205" spans="1:12">
      <c r="A23205"/>
      <c r="B23205"/>
      <c r="C23205"/>
      <c r="D23205"/>
      <c r="E23205"/>
      <c r="F23205"/>
      <c r="G23205"/>
      <c r="H23205"/>
      <c r="I23205"/>
      <c r="J23205"/>
      <c r="K23205" s="2"/>
      <c r="L23205" s="60"/>
    </row>
    <row r="23206" spans="1:12">
      <c r="A23206"/>
      <c r="B23206"/>
      <c r="C23206"/>
      <c r="D23206"/>
      <c r="E23206"/>
      <c r="F23206"/>
      <c r="G23206"/>
      <c r="H23206"/>
      <c r="I23206"/>
      <c r="J23206"/>
      <c r="K23206" s="2"/>
      <c r="L23206" s="60"/>
    </row>
    <row r="23207" spans="1:12">
      <c r="A23207"/>
      <c r="B23207"/>
      <c r="C23207"/>
      <c r="D23207"/>
      <c r="E23207"/>
      <c r="F23207"/>
      <c r="G23207"/>
      <c r="H23207"/>
      <c r="I23207"/>
      <c r="J23207"/>
      <c r="K23207" s="2"/>
      <c r="L23207" s="60"/>
    </row>
    <row r="23208" spans="1:12">
      <c r="A23208"/>
      <c r="B23208"/>
      <c r="C23208"/>
      <c r="D23208"/>
      <c r="E23208"/>
      <c r="F23208"/>
      <c r="G23208"/>
      <c r="H23208"/>
      <c r="I23208"/>
      <c r="J23208"/>
      <c r="K23208" s="2"/>
      <c r="L23208" s="60"/>
    </row>
    <row r="23209" spans="1:12">
      <c r="A23209"/>
      <c r="B23209"/>
      <c r="C23209"/>
      <c r="D23209"/>
      <c r="E23209"/>
      <c r="F23209"/>
      <c r="G23209"/>
      <c r="H23209"/>
      <c r="I23209"/>
      <c r="J23209"/>
      <c r="K23209" s="2"/>
      <c r="L23209" s="60"/>
    </row>
    <row r="23210" spans="1:12">
      <c r="A23210"/>
      <c r="B23210"/>
      <c r="C23210"/>
      <c r="D23210"/>
      <c r="E23210"/>
      <c r="F23210"/>
      <c r="G23210"/>
      <c r="H23210"/>
      <c r="I23210"/>
      <c r="J23210"/>
      <c r="K23210" s="2"/>
      <c r="L23210" s="60"/>
    </row>
    <row r="23211" spans="1:12">
      <c r="A23211"/>
      <c r="B23211"/>
      <c r="C23211"/>
      <c r="D23211"/>
      <c r="E23211"/>
      <c r="F23211"/>
      <c r="G23211"/>
      <c r="H23211"/>
      <c r="I23211"/>
      <c r="J23211"/>
      <c r="K23211" s="2"/>
      <c r="L23211" s="60"/>
    </row>
    <row r="23212" spans="1:12">
      <c r="A23212"/>
      <c r="B23212"/>
      <c r="C23212"/>
      <c r="D23212"/>
      <c r="E23212"/>
      <c r="F23212"/>
      <c r="G23212"/>
      <c r="H23212"/>
      <c r="I23212"/>
      <c r="J23212"/>
      <c r="K23212" s="2"/>
      <c r="L23212" s="60"/>
    </row>
    <row r="23213" spans="1:12">
      <c r="A23213"/>
      <c r="B23213"/>
      <c r="C23213"/>
      <c r="D23213"/>
      <c r="E23213"/>
      <c r="F23213"/>
      <c r="G23213"/>
      <c r="H23213"/>
      <c r="I23213"/>
      <c r="J23213"/>
      <c r="K23213" s="2"/>
      <c r="L23213" s="60"/>
    </row>
    <row r="23214" spans="1:12">
      <c r="A23214"/>
      <c r="B23214"/>
      <c r="C23214"/>
      <c r="D23214"/>
      <c r="E23214"/>
      <c r="F23214"/>
      <c r="G23214"/>
      <c r="H23214"/>
      <c r="I23214"/>
      <c r="J23214"/>
      <c r="K23214" s="2"/>
      <c r="L23214" s="60"/>
    </row>
    <row r="23215" spans="1:12">
      <c r="A23215"/>
      <c r="B23215"/>
      <c r="C23215"/>
      <c r="D23215"/>
      <c r="E23215"/>
      <c r="F23215"/>
      <c r="G23215"/>
      <c r="H23215"/>
      <c r="I23215"/>
      <c r="J23215"/>
      <c r="K23215" s="2"/>
      <c r="L23215" s="60"/>
    </row>
    <row r="23216" spans="1:12">
      <c r="A23216"/>
      <c r="B23216"/>
      <c r="C23216"/>
      <c r="D23216"/>
      <c r="E23216"/>
      <c r="F23216"/>
      <c r="G23216"/>
      <c r="H23216"/>
      <c r="I23216"/>
      <c r="J23216"/>
      <c r="K23216" s="2"/>
      <c r="L23216" s="60"/>
    </row>
    <row r="23217" spans="1:12">
      <c r="A23217"/>
      <c r="B23217"/>
      <c r="C23217"/>
      <c r="D23217"/>
      <c r="E23217"/>
      <c r="F23217"/>
      <c r="G23217"/>
      <c r="H23217"/>
      <c r="I23217"/>
      <c r="J23217"/>
      <c r="K23217" s="2"/>
      <c r="L23217" s="60"/>
    </row>
    <row r="23218" spans="1:12">
      <c r="A23218"/>
      <c r="B23218"/>
      <c r="C23218"/>
      <c r="D23218"/>
      <c r="E23218"/>
      <c r="F23218"/>
      <c r="G23218"/>
      <c r="H23218"/>
      <c r="I23218"/>
      <c r="J23218"/>
      <c r="K23218" s="2"/>
      <c r="L23218" s="60"/>
    </row>
    <row r="23219" spans="1:12">
      <c r="A23219"/>
      <c r="B23219"/>
      <c r="C23219"/>
      <c r="D23219"/>
      <c r="E23219"/>
      <c r="F23219"/>
      <c r="G23219"/>
      <c r="H23219"/>
      <c r="I23219"/>
      <c r="J23219"/>
      <c r="K23219" s="2"/>
      <c r="L23219" s="60"/>
    </row>
    <row r="23220" spans="1:12">
      <c r="A23220"/>
      <c r="B23220"/>
      <c r="C23220"/>
      <c r="D23220"/>
      <c r="E23220"/>
      <c r="F23220"/>
      <c r="G23220"/>
      <c r="H23220"/>
      <c r="I23220"/>
      <c r="J23220"/>
      <c r="K23220" s="2"/>
      <c r="L23220" s="60"/>
    </row>
    <row r="23221" spans="1:12">
      <c r="A23221"/>
      <c r="B23221"/>
      <c r="C23221"/>
      <c r="D23221"/>
      <c r="E23221"/>
      <c r="F23221"/>
      <c r="G23221"/>
      <c r="H23221"/>
      <c r="I23221"/>
      <c r="J23221"/>
      <c r="K23221" s="2"/>
      <c r="L23221" s="60"/>
    </row>
    <row r="23222" spans="1:12">
      <c r="A23222"/>
      <c r="B23222"/>
      <c r="C23222"/>
      <c r="D23222"/>
      <c r="E23222"/>
      <c r="F23222"/>
      <c r="G23222"/>
      <c r="H23222"/>
      <c r="I23222"/>
      <c r="J23222"/>
      <c r="K23222" s="2"/>
      <c r="L23222" s="60"/>
    </row>
    <row r="23223" spans="1:12">
      <c r="A23223"/>
      <c r="B23223"/>
      <c r="C23223"/>
      <c r="D23223"/>
      <c r="E23223"/>
      <c r="F23223"/>
      <c r="G23223"/>
      <c r="H23223"/>
      <c r="I23223"/>
      <c r="J23223"/>
      <c r="K23223" s="2"/>
      <c r="L23223" s="60"/>
    </row>
    <row r="23224" spans="1:12">
      <c r="A23224"/>
      <c r="B23224"/>
      <c r="C23224"/>
      <c r="D23224"/>
      <c r="E23224"/>
      <c r="F23224"/>
      <c r="G23224"/>
      <c r="H23224"/>
      <c r="I23224"/>
      <c r="J23224"/>
      <c r="K23224" s="2"/>
      <c r="L23224" s="60"/>
    </row>
    <row r="23225" spans="1:12">
      <c r="A23225"/>
      <c r="B23225"/>
      <c r="C23225"/>
      <c r="D23225"/>
      <c r="E23225"/>
      <c r="F23225"/>
      <c r="G23225"/>
      <c r="H23225"/>
      <c r="I23225"/>
      <c r="J23225"/>
      <c r="K23225" s="2"/>
      <c r="L23225" s="60"/>
    </row>
    <row r="23226" spans="1:12">
      <c r="A23226"/>
      <c r="B23226"/>
      <c r="C23226"/>
      <c r="D23226"/>
      <c r="E23226"/>
      <c r="F23226"/>
      <c r="G23226"/>
      <c r="H23226"/>
      <c r="I23226"/>
      <c r="J23226"/>
      <c r="K23226" s="2"/>
      <c r="L23226" s="60"/>
    </row>
    <row r="23227" spans="1:12">
      <c r="A23227"/>
      <c r="B23227"/>
      <c r="C23227"/>
      <c r="D23227"/>
      <c r="E23227"/>
      <c r="F23227"/>
      <c r="G23227"/>
      <c r="H23227"/>
      <c r="I23227"/>
      <c r="J23227"/>
      <c r="K23227" s="2"/>
      <c r="L23227" s="60"/>
    </row>
    <row r="23228" spans="1:12">
      <c r="A23228"/>
      <c r="B23228"/>
      <c r="C23228"/>
      <c r="D23228"/>
      <c r="E23228"/>
      <c r="F23228"/>
      <c r="G23228"/>
      <c r="H23228"/>
      <c r="I23228"/>
      <c r="J23228"/>
      <c r="K23228" s="2"/>
      <c r="L23228" s="60"/>
    </row>
    <row r="23229" spans="1:12">
      <c r="A23229"/>
      <c r="B23229"/>
      <c r="C23229"/>
      <c r="D23229"/>
      <c r="E23229"/>
      <c r="F23229"/>
      <c r="G23229"/>
      <c r="H23229"/>
      <c r="I23229"/>
      <c r="J23229"/>
      <c r="K23229" s="2"/>
      <c r="L23229" s="60"/>
    </row>
    <row r="23230" spans="1:12">
      <c r="A23230"/>
      <c r="B23230"/>
      <c r="C23230"/>
      <c r="D23230"/>
      <c r="E23230"/>
      <c r="F23230"/>
      <c r="G23230"/>
      <c r="H23230"/>
      <c r="I23230"/>
      <c r="J23230"/>
      <c r="K23230" s="2"/>
      <c r="L23230" s="60"/>
    </row>
    <row r="23231" spans="1:12">
      <c r="A23231"/>
      <c r="B23231"/>
      <c r="C23231"/>
      <c r="D23231"/>
      <c r="E23231"/>
      <c r="F23231"/>
      <c r="G23231"/>
      <c r="H23231"/>
      <c r="I23231"/>
      <c r="J23231"/>
      <c r="K23231" s="2"/>
      <c r="L23231" s="60"/>
    </row>
    <row r="23232" spans="1:12">
      <c r="A23232"/>
      <c r="B23232"/>
      <c r="C23232"/>
      <c r="D23232"/>
      <c r="E23232"/>
      <c r="F23232"/>
      <c r="G23232"/>
      <c r="H23232"/>
      <c r="I23232"/>
      <c r="J23232"/>
      <c r="K23232" s="2"/>
      <c r="L23232" s="60"/>
    </row>
    <row r="23233" spans="1:12">
      <c r="A23233"/>
      <c r="B23233"/>
      <c r="C23233"/>
      <c r="D23233"/>
      <c r="E23233"/>
      <c r="F23233"/>
      <c r="G23233"/>
      <c r="H23233"/>
      <c r="I23233"/>
      <c r="J23233"/>
      <c r="K23233" s="2"/>
      <c r="L23233" s="60"/>
    </row>
    <row r="23234" spans="1:12">
      <c r="A23234"/>
      <c r="B23234"/>
      <c r="C23234"/>
      <c r="D23234"/>
      <c r="E23234"/>
      <c r="F23234"/>
      <c r="G23234"/>
      <c r="H23234"/>
      <c r="I23234"/>
      <c r="J23234"/>
      <c r="K23234" s="2"/>
      <c r="L23234" s="60"/>
    </row>
    <row r="23235" spans="1:12">
      <c r="A23235"/>
      <c r="B23235"/>
      <c r="C23235"/>
      <c r="D23235"/>
      <c r="E23235"/>
      <c r="F23235"/>
      <c r="G23235"/>
      <c r="H23235"/>
      <c r="I23235"/>
      <c r="J23235"/>
      <c r="K23235" s="2"/>
      <c r="L23235" s="60"/>
    </row>
    <row r="23236" spans="1:12">
      <c r="A23236"/>
      <c r="B23236"/>
      <c r="C23236"/>
      <c r="D23236"/>
      <c r="E23236"/>
      <c r="F23236"/>
      <c r="G23236"/>
      <c r="H23236"/>
      <c r="I23236"/>
      <c r="J23236"/>
      <c r="K23236" s="2"/>
      <c r="L23236" s="60"/>
    </row>
    <row r="23237" spans="1:12">
      <c r="A23237"/>
      <c r="B23237"/>
      <c r="C23237"/>
      <c r="D23237"/>
      <c r="E23237"/>
      <c r="F23237"/>
      <c r="G23237"/>
      <c r="H23237"/>
      <c r="I23237"/>
      <c r="J23237"/>
      <c r="K23237" s="2"/>
      <c r="L23237" s="60"/>
    </row>
    <row r="23238" spans="1:12">
      <c r="A23238"/>
      <c r="B23238"/>
      <c r="C23238"/>
      <c r="D23238"/>
      <c r="E23238"/>
      <c r="F23238"/>
      <c r="G23238"/>
      <c r="H23238"/>
      <c r="I23238"/>
      <c r="J23238"/>
      <c r="K23238" s="2"/>
      <c r="L23238" s="60"/>
    </row>
    <row r="23239" spans="1:12">
      <c r="A23239"/>
      <c r="B23239"/>
      <c r="C23239"/>
      <c r="D23239"/>
      <c r="E23239"/>
      <c r="F23239"/>
      <c r="G23239"/>
      <c r="H23239"/>
      <c r="I23239"/>
      <c r="J23239"/>
      <c r="K23239" s="2"/>
      <c r="L23239" s="60"/>
    </row>
    <row r="23240" spans="1:12">
      <c r="A23240"/>
      <c r="B23240"/>
      <c r="C23240"/>
      <c r="D23240"/>
      <c r="E23240"/>
      <c r="F23240"/>
      <c r="G23240"/>
      <c r="H23240"/>
      <c r="I23240"/>
      <c r="J23240"/>
      <c r="K23240" s="2"/>
      <c r="L23240" s="60"/>
    </row>
    <row r="23241" spans="1:12">
      <c r="A23241"/>
      <c r="B23241"/>
      <c r="C23241"/>
      <c r="D23241"/>
      <c r="E23241"/>
      <c r="F23241"/>
      <c r="G23241"/>
      <c r="H23241"/>
      <c r="I23241"/>
      <c r="J23241"/>
      <c r="K23241" s="2"/>
      <c r="L23241" s="60"/>
    </row>
    <row r="23242" spans="1:12">
      <c r="A23242"/>
      <c r="B23242"/>
      <c r="C23242"/>
      <c r="D23242"/>
      <c r="E23242"/>
      <c r="F23242"/>
      <c r="G23242"/>
      <c r="H23242"/>
      <c r="I23242"/>
      <c r="J23242"/>
      <c r="K23242" s="2"/>
      <c r="L23242" s="60"/>
    </row>
    <row r="23243" spans="1:12">
      <c r="A23243"/>
      <c r="B23243"/>
      <c r="C23243"/>
      <c r="D23243"/>
      <c r="E23243"/>
      <c r="F23243"/>
      <c r="G23243"/>
      <c r="H23243"/>
      <c r="I23243"/>
      <c r="J23243"/>
      <c r="K23243" s="2"/>
      <c r="L23243" s="60"/>
    </row>
    <row r="23244" spans="1:12">
      <c r="A23244"/>
      <c r="B23244"/>
      <c r="C23244"/>
      <c r="D23244"/>
      <c r="E23244"/>
      <c r="F23244"/>
      <c r="G23244"/>
      <c r="H23244"/>
      <c r="I23244"/>
      <c r="J23244"/>
      <c r="K23244" s="2"/>
      <c r="L23244" s="60"/>
    </row>
    <row r="23245" spans="1:12">
      <c r="A23245"/>
      <c r="B23245"/>
      <c r="C23245"/>
      <c r="D23245"/>
      <c r="E23245"/>
      <c r="F23245"/>
      <c r="G23245"/>
      <c r="H23245"/>
      <c r="I23245"/>
      <c r="J23245"/>
      <c r="K23245" s="2"/>
      <c r="L23245" s="60"/>
    </row>
    <row r="23246" spans="1:12">
      <c r="A23246"/>
      <c r="B23246"/>
      <c r="C23246"/>
      <c r="D23246"/>
      <c r="E23246"/>
      <c r="F23246"/>
      <c r="G23246"/>
      <c r="H23246"/>
      <c r="I23246"/>
      <c r="J23246"/>
      <c r="K23246" s="2"/>
      <c r="L23246" s="60"/>
    </row>
    <row r="23247" spans="1:12">
      <c r="A23247"/>
      <c r="B23247"/>
      <c r="C23247"/>
      <c r="D23247"/>
      <c r="E23247"/>
      <c r="F23247"/>
      <c r="G23247"/>
      <c r="H23247"/>
      <c r="I23247"/>
      <c r="J23247"/>
      <c r="K23247" s="2"/>
      <c r="L23247" s="60"/>
    </row>
    <row r="23248" spans="1:12">
      <c r="A23248"/>
      <c r="B23248"/>
      <c r="C23248"/>
      <c r="D23248"/>
      <c r="E23248"/>
      <c r="F23248"/>
      <c r="G23248"/>
      <c r="H23248"/>
      <c r="I23248"/>
      <c r="J23248"/>
      <c r="K23248" s="2"/>
      <c r="L23248" s="60"/>
    </row>
    <row r="23249" spans="1:12">
      <c r="A23249"/>
      <c r="B23249"/>
      <c r="C23249"/>
      <c r="D23249"/>
      <c r="E23249"/>
      <c r="F23249"/>
      <c r="G23249"/>
      <c r="H23249"/>
      <c r="I23249"/>
      <c r="J23249"/>
      <c r="K23249" s="2"/>
      <c r="L23249" s="60"/>
    </row>
    <row r="23250" spans="1:12">
      <c r="A23250"/>
      <c r="B23250"/>
      <c r="C23250"/>
      <c r="D23250"/>
      <c r="E23250"/>
      <c r="F23250"/>
      <c r="G23250"/>
      <c r="H23250"/>
      <c r="I23250"/>
      <c r="J23250"/>
      <c r="K23250" s="2"/>
      <c r="L23250" s="60"/>
    </row>
    <row r="23251" spans="1:12">
      <c r="A23251"/>
      <c r="B23251"/>
      <c r="C23251"/>
      <c r="D23251"/>
      <c r="E23251"/>
      <c r="F23251"/>
      <c r="G23251"/>
      <c r="H23251"/>
      <c r="I23251"/>
      <c r="J23251"/>
      <c r="K23251" s="2"/>
      <c r="L23251" s="60"/>
    </row>
    <row r="23252" spans="1:12">
      <c r="A23252"/>
      <c r="B23252"/>
      <c r="C23252"/>
      <c r="D23252"/>
      <c r="E23252"/>
      <c r="F23252"/>
      <c r="G23252"/>
      <c r="H23252"/>
      <c r="I23252"/>
      <c r="J23252"/>
      <c r="K23252" s="2"/>
      <c r="L23252" s="60"/>
    </row>
    <row r="23253" spans="1:12">
      <c r="A23253"/>
      <c r="B23253"/>
      <c r="C23253"/>
      <c r="D23253"/>
      <c r="E23253"/>
      <c r="F23253"/>
      <c r="G23253"/>
      <c r="H23253"/>
      <c r="I23253"/>
      <c r="J23253"/>
      <c r="K23253" s="2"/>
      <c r="L23253" s="60"/>
    </row>
    <row r="23254" spans="1:12">
      <c r="A23254"/>
      <c r="B23254"/>
      <c r="C23254"/>
      <c r="D23254"/>
      <c r="E23254"/>
      <c r="F23254"/>
      <c r="G23254"/>
      <c r="H23254"/>
      <c r="I23254"/>
      <c r="J23254"/>
      <c r="K23254" s="2"/>
      <c r="L23254" s="60"/>
    </row>
    <row r="23255" spans="1:12">
      <c r="A23255" s="24"/>
      <c r="B23255" s="2"/>
      <c r="C23255" s="2"/>
      <c r="D23255" s="2"/>
      <c r="E23255" s="2"/>
      <c r="F23255" s="2"/>
      <c r="G23255" s="2"/>
      <c r="H23255" s="2"/>
      <c r="I23255" s="64"/>
      <c r="J23255" s="65"/>
      <c r="K23255" s="2"/>
      <c r="L23255" s="60"/>
    </row>
    <row r="23256" spans="1:12">
      <c r="A23256" s="24"/>
      <c r="B23256" s="2"/>
      <c r="C23256" s="2"/>
      <c r="D23256" s="2"/>
      <c r="E23256" s="2"/>
      <c r="F23256" s="2"/>
      <c r="G23256" s="2"/>
      <c r="H23256" s="2"/>
      <c r="I23256" s="64"/>
      <c r="J23256" s="65"/>
      <c r="K23256" s="2"/>
      <c r="L23256" s="60"/>
    </row>
    <row r="23257" spans="1:12">
      <c r="A23257" s="24"/>
      <c r="B23257" s="2"/>
      <c r="C23257" s="2"/>
      <c r="D23257" s="2"/>
      <c r="E23257" s="2"/>
      <c r="F23257" s="2"/>
      <c r="G23257" s="2"/>
      <c r="H23257" s="2"/>
      <c r="I23257" s="64"/>
      <c r="J23257" s="65"/>
      <c r="K23257" s="2"/>
      <c r="L23257" s="60"/>
    </row>
    <row r="23258" spans="1:12">
      <c r="A23258" s="24"/>
      <c r="B23258" s="2"/>
      <c r="C23258" s="2"/>
      <c r="D23258" s="2"/>
      <c r="E23258" s="2"/>
      <c r="F23258" s="2"/>
      <c r="G23258" s="2"/>
      <c r="H23258" s="2"/>
      <c r="I23258" s="64"/>
      <c r="J23258" s="65"/>
      <c r="K23258" s="2"/>
      <c r="L23258" s="60"/>
    </row>
    <row r="23259" spans="1:12">
      <c r="A23259" s="24"/>
      <c r="B23259" s="2"/>
      <c r="C23259" s="2"/>
      <c r="D23259" s="2"/>
      <c r="E23259" s="2"/>
      <c r="F23259" s="2"/>
      <c r="G23259" s="2"/>
      <c r="H23259" s="2"/>
      <c r="I23259" s="64"/>
      <c r="J23259" s="65"/>
      <c r="K23259" s="2"/>
      <c r="L23259" s="60"/>
    </row>
    <row r="23260" spans="1:12">
      <c r="A23260" s="24"/>
      <c r="B23260" s="2"/>
      <c r="C23260" s="2"/>
      <c r="D23260" s="2"/>
      <c r="E23260" s="2"/>
      <c r="F23260" s="2"/>
      <c r="G23260" s="2"/>
      <c r="H23260" s="2"/>
      <c r="I23260" s="64"/>
      <c r="J23260" s="65"/>
      <c r="K23260" s="2"/>
      <c r="L23260" s="60"/>
    </row>
    <row r="23261" spans="1:12">
      <c r="A23261" s="24"/>
      <c r="B23261" s="2"/>
      <c r="C23261" s="2"/>
      <c r="D23261" s="2"/>
      <c r="E23261" s="2"/>
      <c r="F23261" s="2"/>
      <c r="G23261" s="2"/>
      <c r="H23261" s="2"/>
      <c r="I23261" s="64"/>
      <c r="J23261" s="65"/>
      <c r="K23261" s="2"/>
      <c r="L23261" s="60"/>
    </row>
    <row r="23262" spans="1:12">
      <c r="A23262" s="24"/>
      <c r="B23262" s="2"/>
      <c r="C23262" s="2"/>
      <c r="D23262" s="2"/>
      <c r="E23262" s="2"/>
      <c r="F23262" s="2"/>
      <c r="G23262" s="2"/>
      <c r="H23262" s="2"/>
      <c r="I23262" s="64"/>
      <c r="J23262" s="65"/>
      <c r="K23262" s="2"/>
      <c r="L23262" s="60"/>
    </row>
    <row r="23263" spans="1:12">
      <c r="A23263" s="24"/>
      <c r="B23263" s="2"/>
      <c r="C23263" s="2"/>
      <c r="D23263" s="2"/>
      <c r="E23263" s="2"/>
      <c r="F23263" s="2"/>
      <c r="G23263" s="2"/>
      <c r="H23263" s="2"/>
      <c r="I23263" s="64"/>
      <c r="J23263" s="65"/>
      <c r="K23263" s="2"/>
      <c r="L23263" s="60"/>
    </row>
    <row r="23264" spans="1:12">
      <c r="A23264" s="24"/>
      <c r="B23264" s="2"/>
      <c r="C23264" s="2"/>
      <c r="D23264" s="2"/>
      <c r="E23264" s="2"/>
      <c r="F23264" s="2"/>
      <c r="G23264" s="2"/>
      <c r="H23264" s="2"/>
      <c r="I23264" s="64"/>
      <c r="J23264" s="65"/>
      <c r="K23264" s="2"/>
      <c r="L23264" s="60"/>
    </row>
    <row r="23265" spans="1:12">
      <c r="A23265" s="24"/>
      <c r="B23265" s="2"/>
      <c r="C23265" s="2"/>
      <c r="D23265" s="2"/>
      <c r="E23265" s="2"/>
      <c r="F23265" s="2"/>
      <c r="G23265" s="2"/>
      <c r="H23265" s="2"/>
      <c r="I23265" s="64"/>
      <c r="J23265" s="65"/>
      <c r="K23265" s="2"/>
      <c r="L23265" s="60"/>
    </row>
    <row r="23266" spans="1:12">
      <c r="A23266" s="24"/>
      <c r="B23266" s="2"/>
      <c r="C23266" s="2"/>
      <c r="D23266" s="2"/>
      <c r="E23266" s="2"/>
      <c r="F23266" s="2"/>
      <c r="G23266" s="2"/>
      <c r="H23266" s="2"/>
      <c r="I23266" s="64"/>
      <c r="J23266" s="65"/>
      <c r="K23266" s="2"/>
      <c r="L23266" s="60"/>
    </row>
    <row r="23267" spans="1:12">
      <c r="A23267" s="24"/>
      <c r="B23267" s="2"/>
      <c r="C23267" s="2"/>
      <c r="D23267" s="2"/>
      <c r="E23267" s="2"/>
      <c r="F23267" s="2"/>
      <c r="G23267" s="2"/>
      <c r="H23267" s="2"/>
      <c r="I23267" s="64"/>
      <c r="J23267" s="65"/>
      <c r="K23267" s="2"/>
      <c r="L23267" s="60"/>
    </row>
    <row r="23268" spans="1:12">
      <c r="A23268" s="24"/>
      <c r="B23268" s="2"/>
      <c r="C23268" s="2"/>
      <c r="D23268" s="2"/>
      <c r="E23268" s="2"/>
      <c r="F23268" s="2"/>
      <c r="G23268" s="2"/>
      <c r="H23268" s="2"/>
      <c r="I23268" s="64"/>
      <c r="J23268" s="65"/>
      <c r="K23268" s="2"/>
      <c r="L23268" s="60"/>
    </row>
    <row r="23269" spans="1:12">
      <c r="A23269" s="24"/>
      <c r="B23269" s="2"/>
      <c r="C23269" s="2"/>
      <c r="D23269" s="2"/>
      <c r="E23269" s="2"/>
      <c r="F23269" s="2"/>
      <c r="G23269" s="2"/>
      <c r="H23269" s="2"/>
      <c r="I23269" s="64"/>
      <c r="J23269" s="65"/>
      <c r="K23269" s="2"/>
      <c r="L23269" s="60"/>
    </row>
    <row r="23270" spans="1:12">
      <c r="A23270" s="24"/>
      <c r="B23270" s="2"/>
      <c r="C23270" s="2"/>
      <c r="D23270" s="2"/>
      <c r="E23270" s="2"/>
      <c r="F23270" s="2"/>
      <c r="G23270" s="2"/>
      <c r="H23270" s="2"/>
      <c r="I23270" s="64"/>
      <c r="J23270" s="65"/>
      <c r="K23270" s="2"/>
      <c r="L23270" s="60"/>
    </row>
    <row r="23271" spans="1:12">
      <c r="A23271" s="24"/>
      <c r="B23271" s="2"/>
      <c r="C23271" s="2"/>
      <c r="D23271" s="2"/>
      <c r="E23271" s="2"/>
      <c r="F23271" s="2"/>
      <c r="G23271" s="2"/>
      <c r="H23271" s="2"/>
      <c r="I23271" s="64"/>
      <c r="J23271" s="65"/>
      <c r="K23271" s="2"/>
      <c r="L23271" s="60"/>
    </row>
    <row r="23272" spans="1:12">
      <c r="A23272" s="24"/>
      <c r="B23272" s="2"/>
      <c r="C23272" s="2"/>
      <c r="D23272" s="2"/>
      <c r="E23272" s="2"/>
      <c r="F23272" s="2"/>
      <c r="G23272" s="2"/>
      <c r="H23272" s="2"/>
      <c r="I23272" s="64"/>
      <c r="J23272" s="65"/>
      <c r="K23272" s="2"/>
      <c r="L23272" s="60"/>
    </row>
    <row r="23273" spans="1:12">
      <c r="A23273" s="24"/>
      <c r="B23273" s="2"/>
      <c r="C23273" s="2"/>
      <c r="D23273" s="2"/>
      <c r="E23273" s="2"/>
      <c r="F23273" s="2"/>
      <c r="G23273" s="2"/>
      <c r="H23273" s="2"/>
      <c r="I23273" s="64"/>
      <c r="J23273" s="65"/>
      <c r="K23273" s="2"/>
      <c r="L23273" s="60"/>
    </row>
    <row r="23274" spans="1:12">
      <c r="A23274" s="24"/>
      <c r="B23274" s="2"/>
      <c r="C23274" s="2"/>
      <c r="D23274" s="2"/>
      <c r="E23274" s="2"/>
      <c r="F23274" s="2"/>
      <c r="G23274" s="2"/>
      <c r="H23274" s="2"/>
      <c r="I23274" s="64"/>
      <c r="J23274" s="65"/>
      <c r="K23274" s="2"/>
      <c r="L23274" s="60"/>
    </row>
    <row r="23275" spans="1:12">
      <c r="A23275" s="24"/>
      <c r="B23275" s="2"/>
      <c r="C23275" s="2"/>
      <c r="D23275" s="2"/>
      <c r="E23275" s="2"/>
      <c r="F23275" s="2"/>
      <c r="G23275" s="2"/>
      <c r="H23275" s="2"/>
      <c r="I23275" s="64"/>
      <c r="J23275" s="65"/>
      <c r="K23275" s="2"/>
      <c r="L23275" s="60"/>
    </row>
    <row r="23276" spans="1:12">
      <c r="A23276" s="24"/>
      <c r="B23276" s="2"/>
      <c r="C23276" s="2"/>
      <c r="D23276" s="2"/>
      <c r="E23276" s="2"/>
      <c r="F23276" s="2"/>
      <c r="G23276" s="2"/>
      <c r="H23276" s="2"/>
      <c r="I23276" s="64"/>
      <c r="J23276" s="65"/>
      <c r="K23276" s="2"/>
      <c r="L23276" s="60"/>
    </row>
    <row r="23277" spans="1:12">
      <c r="A23277" s="24"/>
      <c r="B23277" s="2"/>
      <c r="C23277" s="2"/>
      <c r="D23277" s="2"/>
      <c r="E23277" s="2"/>
      <c r="F23277" s="2"/>
      <c r="G23277" s="2"/>
      <c r="H23277" s="2"/>
      <c r="I23277" s="64"/>
      <c r="J23277" s="65"/>
      <c r="K23277" s="2"/>
      <c r="L23277" s="60"/>
    </row>
    <row r="23278" spans="1:12">
      <c r="A23278" s="24"/>
      <c r="B23278" s="2"/>
      <c r="C23278" s="2"/>
      <c r="D23278" s="2"/>
      <c r="E23278" s="2"/>
      <c r="F23278" s="2"/>
      <c r="G23278" s="2"/>
      <c r="H23278" s="2"/>
      <c r="I23278" s="64"/>
      <c r="J23278" s="65"/>
      <c r="K23278" s="2"/>
      <c r="L23278" s="60"/>
    </row>
    <row r="23279" spans="1:12">
      <c r="A23279" s="24"/>
      <c r="B23279" s="2"/>
      <c r="C23279" s="2"/>
      <c r="D23279" s="2"/>
      <c r="E23279" s="2"/>
      <c r="F23279" s="2"/>
      <c r="G23279" s="2"/>
      <c r="H23279" s="2"/>
      <c r="I23279" s="64"/>
      <c r="J23279" s="65"/>
      <c r="K23279" s="2"/>
      <c r="L23279" s="60"/>
    </row>
    <row r="23280" spans="1:12">
      <c r="A23280" s="24"/>
      <c r="B23280" s="2"/>
      <c r="C23280" s="2"/>
      <c r="D23280" s="2"/>
      <c r="E23280" s="2"/>
      <c r="F23280" s="2"/>
      <c r="G23280" s="2"/>
      <c r="H23280" s="2"/>
      <c r="I23280" s="64"/>
      <c r="J23280" s="65"/>
      <c r="K23280" s="2"/>
      <c r="L23280" s="60"/>
    </row>
    <row r="23281" spans="1:12">
      <c r="A23281" s="24"/>
      <c r="B23281" s="2"/>
      <c r="C23281" s="2"/>
      <c r="D23281" s="2"/>
      <c r="E23281" s="2"/>
      <c r="F23281" s="2"/>
      <c r="G23281" s="2"/>
      <c r="H23281" s="2"/>
      <c r="I23281" s="64"/>
      <c r="J23281" s="65"/>
      <c r="K23281" s="2"/>
      <c r="L23281" s="60"/>
    </row>
    <row r="23282" spans="1:12">
      <c r="A23282" s="24"/>
      <c r="B23282" s="2"/>
      <c r="C23282" s="2"/>
      <c r="D23282" s="2"/>
      <c r="E23282" s="2"/>
      <c r="F23282" s="2"/>
      <c r="G23282" s="2"/>
      <c r="H23282" s="2"/>
      <c r="I23282" s="64"/>
      <c r="J23282" s="65"/>
      <c r="K23282" s="2"/>
      <c r="L23282" s="60"/>
    </row>
    <row r="23283" spans="1:12">
      <c r="A23283" s="24"/>
      <c r="B23283" s="2"/>
      <c r="C23283" s="2"/>
      <c r="D23283" s="2"/>
      <c r="E23283" s="2"/>
      <c r="F23283" s="2"/>
      <c r="G23283" s="2"/>
      <c r="H23283" s="2"/>
      <c r="I23283" s="64"/>
      <c r="J23283" s="65"/>
      <c r="K23283" s="2"/>
      <c r="L23283" s="60"/>
    </row>
    <row r="23284" spans="1:12">
      <c r="A23284" s="24"/>
      <c r="B23284" s="2"/>
      <c r="C23284" s="2"/>
      <c r="D23284" s="2"/>
      <c r="E23284" s="2"/>
      <c r="F23284" s="2"/>
      <c r="G23284" s="2"/>
      <c r="H23284" s="2"/>
      <c r="I23284" s="64"/>
      <c r="J23284" s="65"/>
      <c r="K23284" s="2"/>
      <c r="L23284" s="60"/>
    </row>
    <row r="23285" spans="1:12">
      <c r="A23285" s="24"/>
      <c r="B23285" s="2"/>
      <c r="C23285" s="2"/>
      <c r="D23285" s="2"/>
      <c r="E23285" s="2"/>
      <c r="F23285" s="2"/>
      <c r="G23285" s="2"/>
      <c r="H23285" s="2"/>
      <c r="I23285" s="64"/>
      <c r="J23285" s="65"/>
      <c r="K23285" s="2"/>
      <c r="L23285" s="60"/>
    </row>
    <row r="23286" spans="1:12">
      <c r="A23286" s="24"/>
      <c r="B23286" s="2"/>
      <c r="C23286" s="2"/>
      <c r="D23286" s="2"/>
      <c r="E23286" s="2"/>
      <c r="F23286" s="2"/>
      <c r="G23286" s="2"/>
      <c r="H23286" s="2"/>
      <c r="I23286" s="64"/>
      <c r="J23286" s="65"/>
      <c r="K23286" s="2"/>
      <c r="L23286" s="60"/>
    </row>
    <row r="23287" spans="1:12">
      <c r="A23287" s="24"/>
      <c r="B23287" s="2"/>
      <c r="C23287" s="2"/>
      <c r="D23287" s="2"/>
      <c r="E23287" s="2"/>
      <c r="F23287" s="2"/>
      <c r="G23287" s="2"/>
      <c r="H23287" s="2"/>
      <c r="I23287" s="64"/>
      <c r="J23287" s="65"/>
      <c r="K23287" s="2"/>
      <c r="L23287" s="60"/>
    </row>
    <row r="23288" spans="1:12">
      <c r="A23288" s="24"/>
      <c r="B23288" s="2"/>
      <c r="C23288" s="2"/>
      <c r="D23288" s="2"/>
      <c r="E23288" s="2"/>
      <c r="F23288" s="2"/>
      <c r="G23288" s="2"/>
      <c r="H23288" s="2"/>
      <c r="I23288" s="64"/>
      <c r="J23288" s="65"/>
      <c r="K23288" s="2"/>
      <c r="L23288" s="60"/>
    </row>
    <row r="23289" spans="1:12">
      <c r="A23289" s="24"/>
      <c r="B23289" s="2"/>
      <c r="C23289" s="2"/>
      <c r="D23289" s="2"/>
      <c r="E23289" s="2"/>
      <c r="F23289" s="2"/>
      <c r="G23289" s="2"/>
      <c r="H23289" s="2"/>
      <c r="I23289" s="64"/>
      <c r="J23289" s="65"/>
      <c r="K23289" s="2"/>
      <c r="L23289" s="60"/>
    </row>
    <row r="23290" spans="1:12">
      <c r="A23290" s="24"/>
      <c r="B23290" s="2"/>
      <c r="C23290" s="2"/>
      <c r="D23290" s="2"/>
      <c r="E23290" s="2"/>
      <c r="F23290" s="2"/>
      <c r="G23290" s="2"/>
      <c r="H23290" s="2"/>
      <c r="I23290" s="64"/>
      <c r="J23290" s="65"/>
      <c r="K23290" s="2"/>
      <c r="L23290" s="60"/>
    </row>
    <row r="23291" spans="1:12">
      <c r="A23291" s="24"/>
      <c r="B23291" s="2"/>
      <c r="C23291" s="2"/>
      <c r="D23291" s="2"/>
      <c r="E23291" s="2"/>
      <c r="F23291" s="2"/>
      <c r="G23291" s="2"/>
      <c r="H23291" s="2"/>
      <c r="I23291" s="64"/>
      <c r="J23291" s="65"/>
      <c r="K23291" s="2"/>
      <c r="L23291" s="60"/>
    </row>
    <row r="23292" spans="1:12">
      <c r="A23292" s="24"/>
      <c r="B23292" s="2"/>
      <c r="C23292" s="2"/>
      <c r="D23292" s="2"/>
      <c r="E23292" s="2"/>
      <c r="F23292" s="2"/>
      <c r="G23292" s="2"/>
      <c r="H23292" s="2"/>
      <c r="I23292" s="64"/>
      <c r="J23292" s="65"/>
      <c r="K23292" s="2"/>
      <c r="L23292" s="60"/>
    </row>
    <row r="23293" spans="1:12">
      <c r="A23293" s="24"/>
      <c r="B23293" s="2"/>
      <c r="C23293" s="2"/>
      <c r="D23293" s="2"/>
      <c r="E23293" s="2"/>
      <c r="F23293" s="2"/>
      <c r="G23293" s="2"/>
      <c r="H23293" s="2"/>
      <c r="I23293" s="64"/>
      <c r="J23293" s="65"/>
      <c r="K23293" s="2"/>
      <c r="L23293" s="60"/>
    </row>
    <row r="23294" spans="1:12">
      <c r="A23294" s="24"/>
      <c r="B23294" s="2"/>
      <c r="C23294" s="2"/>
      <c r="D23294" s="2"/>
      <c r="E23294" s="2"/>
      <c r="F23294" s="2"/>
      <c r="G23294" s="2"/>
      <c r="H23294" s="2"/>
      <c r="I23294" s="64"/>
      <c r="J23294" s="65"/>
      <c r="K23294" s="2"/>
      <c r="L23294" s="60"/>
    </row>
    <row r="23295" spans="1:12">
      <c r="A23295" s="24"/>
      <c r="B23295" s="2"/>
      <c r="C23295" s="2"/>
      <c r="D23295" s="2"/>
      <c r="E23295" s="2"/>
      <c r="F23295" s="2"/>
      <c r="G23295" s="2"/>
      <c r="H23295" s="2"/>
      <c r="I23295" s="64"/>
      <c r="J23295" s="65"/>
      <c r="K23295" s="2"/>
      <c r="L23295" s="60"/>
    </row>
    <row r="23296" spans="1:12">
      <c r="A23296" s="24"/>
      <c r="B23296" s="2"/>
      <c r="C23296" s="2"/>
      <c r="D23296" s="2"/>
      <c r="E23296" s="2"/>
      <c r="F23296" s="2"/>
      <c r="G23296" s="2"/>
      <c r="H23296" s="2"/>
      <c r="I23296" s="64"/>
      <c r="J23296" s="65"/>
      <c r="K23296" s="2"/>
      <c r="L23296" s="60"/>
    </row>
    <row r="23297" spans="1:12">
      <c r="A23297" s="24"/>
      <c r="B23297" s="2"/>
      <c r="C23297" s="2"/>
      <c r="D23297" s="2"/>
      <c r="E23297" s="2"/>
      <c r="F23297" s="2"/>
      <c r="G23297" s="2"/>
      <c r="H23297" s="2"/>
      <c r="I23297" s="64"/>
      <c r="J23297" s="65"/>
      <c r="K23297" s="2"/>
      <c r="L23297" s="60"/>
    </row>
    <row r="23298" spans="1:12">
      <c r="A23298" s="24"/>
      <c r="B23298" s="2"/>
      <c r="C23298" s="2"/>
      <c r="D23298" s="2"/>
      <c r="E23298" s="2"/>
      <c r="F23298" s="2"/>
      <c r="G23298" s="2"/>
      <c r="H23298" s="2"/>
      <c r="I23298" s="64"/>
      <c r="J23298" s="65"/>
      <c r="K23298" s="2"/>
      <c r="L23298" s="60"/>
    </row>
    <row r="23299" spans="1:12">
      <c r="A23299" s="24"/>
      <c r="B23299" s="2"/>
      <c r="C23299" s="2"/>
      <c r="D23299" s="2"/>
      <c r="E23299" s="2"/>
      <c r="F23299" s="2"/>
      <c r="G23299" s="2"/>
      <c r="H23299" s="2"/>
      <c r="I23299" s="64"/>
      <c r="J23299" s="65"/>
      <c r="K23299" s="2"/>
      <c r="L23299" s="60"/>
    </row>
    <row r="23300" spans="1:12">
      <c r="A23300" s="24"/>
      <c r="B23300" s="2"/>
      <c r="C23300" s="2"/>
      <c r="D23300" s="2"/>
      <c r="E23300" s="2"/>
      <c r="F23300" s="2"/>
      <c r="G23300" s="2"/>
      <c r="H23300" s="2"/>
      <c r="I23300" s="64"/>
      <c r="J23300" s="65"/>
      <c r="K23300" s="2"/>
      <c r="L23300" s="60"/>
    </row>
    <row r="23301" spans="1:12">
      <c r="A23301" s="24"/>
      <c r="B23301" s="2"/>
      <c r="C23301" s="2"/>
      <c r="D23301" s="2"/>
      <c r="E23301" s="2"/>
      <c r="F23301" s="2"/>
      <c r="G23301" s="2"/>
      <c r="H23301" s="2"/>
      <c r="I23301" s="64"/>
      <c r="J23301" s="65"/>
      <c r="K23301" s="2"/>
      <c r="L23301" s="60"/>
    </row>
    <row r="23302" spans="1:12">
      <c r="A23302" s="24"/>
      <c r="B23302" s="2"/>
      <c r="C23302" s="2"/>
      <c r="D23302" s="2"/>
      <c r="E23302" s="2"/>
      <c r="F23302" s="2"/>
      <c r="G23302" s="2"/>
      <c r="H23302" s="2"/>
      <c r="I23302" s="64"/>
      <c r="J23302" s="65"/>
      <c r="K23302" s="2"/>
      <c r="L23302" s="60"/>
    </row>
    <row r="23303" spans="1:12">
      <c r="A23303" s="24"/>
      <c r="B23303" s="2"/>
      <c r="C23303" s="2"/>
      <c r="D23303" s="2"/>
      <c r="E23303" s="2"/>
      <c r="F23303" s="2"/>
      <c r="G23303" s="2"/>
      <c r="H23303" s="2"/>
      <c r="I23303" s="64"/>
      <c r="J23303" s="65"/>
      <c r="K23303" s="2"/>
      <c r="L23303" s="60"/>
    </row>
    <row r="23304" spans="1:12">
      <c r="A23304" s="24"/>
      <c r="B23304" s="2"/>
      <c r="C23304" s="2"/>
      <c r="D23304" s="2"/>
      <c r="E23304" s="2"/>
      <c r="F23304" s="2"/>
      <c r="G23304" s="2"/>
      <c r="H23304" s="2"/>
      <c r="I23304" s="64"/>
      <c r="J23304" s="65"/>
      <c r="K23304" s="2"/>
      <c r="L23304" s="60"/>
    </row>
    <row r="23305" spans="1:12">
      <c r="A23305" s="24"/>
      <c r="B23305" s="2"/>
      <c r="C23305" s="2"/>
      <c r="D23305" s="2"/>
      <c r="E23305" s="2"/>
      <c r="F23305" s="2"/>
      <c r="G23305" s="2"/>
      <c r="H23305" s="2"/>
      <c r="I23305" s="64"/>
      <c r="J23305" s="65"/>
      <c r="K23305" s="2"/>
      <c r="L23305" s="60"/>
    </row>
    <row r="23306" spans="1:12">
      <c r="A23306" s="24"/>
      <c r="B23306" s="2"/>
      <c r="C23306" s="2"/>
      <c r="D23306" s="2"/>
      <c r="E23306" s="2"/>
      <c r="F23306" s="2"/>
      <c r="G23306" s="2"/>
      <c r="H23306" s="2"/>
      <c r="I23306" s="64"/>
      <c r="J23306" s="65"/>
      <c r="K23306" s="2"/>
      <c r="L23306" s="60"/>
    </row>
    <row r="23307" spans="1:12">
      <c r="A23307" s="24"/>
      <c r="B23307" s="2"/>
      <c r="C23307" s="2"/>
      <c r="D23307" s="2"/>
      <c r="E23307" s="2"/>
      <c r="F23307" s="2"/>
      <c r="G23307" s="2"/>
      <c r="H23307" s="2"/>
      <c r="I23307" s="64"/>
      <c r="J23307" s="65"/>
      <c r="K23307" s="2"/>
      <c r="L23307" s="60"/>
    </row>
    <row r="23308" spans="1:12">
      <c r="A23308" s="24"/>
      <c r="B23308" s="2"/>
      <c r="C23308" s="2"/>
      <c r="D23308" s="2"/>
      <c r="E23308" s="2"/>
      <c r="F23308" s="2"/>
      <c r="G23308" s="2"/>
      <c r="H23308" s="2"/>
      <c r="I23308" s="64"/>
      <c r="J23308" s="65"/>
      <c r="K23308" s="2"/>
      <c r="L23308" s="60"/>
    </row>
    <row r="23309" spans="1:12">
      <c r="A23309" s="24"/>
      <c r="B23309" s="2"/>
      <c r="C23309" s="2"/>
      <c r="D23309" s="2"/>
      <c r="E23309" s="2"/>
      <c r="F23309" s="2"/>
      <c r="G23309" s="2"/>
      <c r="H23309" s="2"/>
      <c r="I23309" s="64"/>
      <c r="J23309" s="65"/>
      <c r="K23309" s="2"/>
      <c r="L23309" s="60"/>
    </row>
    <row r="23310" spans="1:12">
      <c r="A23310" s="24"/>
      <c r="B23310" s="2"/>
      <c r="C23310" s="2"/>
      <c r="D23310" s="2"/>
      <c r="E23310" s="2"/>
      <c r="F23310" s="2"/>
      <c r="G23310" s="2"/>
      <c r="H23310" s="2"/>
      <c r="I23310" s="64"/>
      <c r="J23310" s="65"/>
      <c r="K23310" s="2"/>
      <c r="L23310" s="60"/>
    </row>
    <row r="23311" spans="1:12">
      <c r="A23311" s="24"/>
      <c r="B23311" s="2"/>
      <c r="C23311" s="2"/>
      <c r="D23311" s="2"/>
      <c r="E23311" s="2"/>
      <c r="F23311" s="2"/>
      <c r="G23311" s="2"/>
      <c r="H23311" s="2"/>
      <c r="I23311" s="64"/>
      <c r="J23311" s="65"/>
      <c r="K23311" s="2"/>
      <c r="L23311" s="60"/>
    </row>
    <row r="23312" spans="1:12">
      <c r="A23312" s="24"/>
      <c r="B23312" s="2"/>
      <c r="C23312" s="2"/>
      <c r="D23312" s="2"/>
      <c r="E23312" s="2"/>
      <c r="F23312" s="2"/>
      <c r="G23312" s="2"/>
      <c r="H23312" s="2"/>
      <c r="I23312" s="64"/>
      <c r="J23312" s="65"/>
      <c r="K23312" s="2"/>
      <c r="L23312" s="60"/>
    </row>
    <row r="23313" spans="1:12">
      <c r="A23313" s="24"/>
      <c r="B23313" s="2"/>
      <c r="C23313" s="2"/>
      <c r="D23313" s="2"/>
      <c r="E23313" s="2"/>
      <c r="F23313" s="2"/>
      <c r="G23313" s="2"/>
      <c r="H23313" s="2"/>
      <c r="I23313" s="64"/>
      <c r="J23313" s="65"/>
      <c r="K23313" s="2"/>
      <c r="L23313" s="60"/>
    </row>
    <row r="23314" spans="1:12">
      <c r="A23314" s="24"/>
      <c r="B23314" s="2"/>
      <c r="C23314" s="2"/>
      <c r="D23314" s="2"/>
      <c r="E23314" s="2"/>
      <c r="F23314" s="2"/>
      <c r="G23314" s="2"/>
      <c r="H23314" s="2"/>
      <c r="I23314" s="64"/>
      <c r="J23314" s="65"/>
      <c r="K23314" s="2"/>
      <c r="L23314" s="60"/>
    </row>
    <row r="23315" spans="1:12">
      <c r="A23315" s="24"/>
      <c r="B23315" s="2"/>
      <c r="C23315" s="2"/>
      <c r="D23315" s="2"/>
      <c r="E23315" s="2"/>
      <c r="F23315" s="2"/>
      <c r="G23315" s="2"/>
      <c r="H23315" s="2"/>
      <c r="I23315" s="64"/>
      <c r="J23315" s="65"/>
      <c r="K23315" s="2"/>
      <c r="L23315" s="60"/>
    </row>
    <row r="23316" spans="1:12">
      <c r="A23316" s="24"/>
      <c r="B23316" s="2"/>
      <c r="C23316" s="2"/>
      <c r="D23316" s="2"/>
      <c r="E23316" s="2"/>
      <c r="F23316" s="2"/>
      <c r="G23316" s="2"/>
      <c r="H23316" s="2"/>
      <c r="I23316" s="64"/>
      <c r="J23316" s="65"/>
      <c r="K23316" s="2"/>
      <c r="L23316" s="60"/>
    </row>
    <row r="23317" spans="1:12">
      <c r="A23317" s="24"/>
      <c r="B23317" s="2"/>
      <c r="C23317" s="2"/>
      <c r="D23317" s="2"/>
      <c r="E23317" s="2"/>
      <c r="F23317" s="2"/>
      <c r="G23317" s="2"/>
      <c r="H23317" s="2"/>
      <c r="I23317" s="64"/>
      <c r="J23317" s="65"/>
      <c r="K23317" s="2"/>
      <c r="L23317" s="60"/>
    </row>
    <row r="23318" spans="1:12">
      <c r="A23318" s="24"/>
      <c r="B23318" s="2"/>
      <c r="C23318" s="2"/>
      <c r="D23318" s="2"/>
      <c r="E23318" s="2"/>
      <c r="F23318" s="2"/>
      <c r="G23318" s="2"/>
      <c r="H23318" s="2"/>
      <c r="I23318" s="64"/>
      <c r="J23318" s="65"/>
      <c r="K23318" s="2"/>
      <c r="L23318" s="60"/>
    </row>
    <row r="23319" spans="1:12">
      <c r="A23319" s="24"/>
      <c r="B23319" s="2"/>
      <c r="C23319" s="2"/>
      <c r="D23319" s="2"/>
      <c r="E23319" s="2"/>
      <c r="F23319" s="2"/>
      <c r="G23319" s="2"/>
      <c r="H23319" s="2"/>
      <c r="I23319" s="64"/>
      <c r="J23319" s="65"/>
      <c r="K23319" s="2"/>
      <c r="L23319" s="60"/>
    </row>
    <row r="23320" spans="1:12">
      <c r="A23320" s="24"/>
      <c r="B23320" s="2"/>
      <c r="C23320" s="2"/>
      <c r="D23320" s="2"/>
      <c r="E23320" s="2"/>
      <c r="F23320" s="2"/>
      <c r="G23320" s="2"/>
      <c r="H23320" s="2"/>
      <c r="I23320" s="64"/>
      <c r="J23320" s="65"/>
      <c r="K23320" s="2"/>
      <c r="L23320" s="60"/>
    </row>
    <row r="23321" spans="1:12">
      <c r="A23321" s="24"/>
      <c r="B23321" s="2"/>
      <c r="C23321" s="2"/>
      <c r="D23321" s="2"/>
      <c r="E23321" s="2"/>
      <c r="F23321" s="2"/>
      <c r="G23321" s="2"/>
      <c r="H23321" s="2"/>
      <c r="I23321" s="64"/>
      <c r="J23321" s="65"/>
      <c r="K23321" s="2"/>
      <c r="L23321" s="60"/>
    </row>
    <row r="23322" spans="1:12">
      <c r="A23322" s="24"/>
      <c r="B23322" s="2"/>
      <c r="C23322" s="2"/>
      <c r="D23322" s="2"/>
      <c r="E23322" s="2"/>
      <c r="F23322" s="2"/>
      <c r="G23322" s="2"/>
      <c r="H23322" s="2"/>
      <c r="I23322" s="64"/>
      <c r="J23322" s="65"/>
      <c r="K23322" s="2"/>
      <c r="L23322" s="60"/>
    </row>
    <row r="23323" spans="1:12">
      <c r="A23323" s="24"/>
      <c r="B23323" s="2"/>
      <c r="C23323" s="2"/>
      <c r="D23323" s="2"/>
      <c r="E23323" s="2"/>
      <c r="F23323" s="2"/>
      <c r="G23323" s="2"/>
      <c r="H23323" s="2"/>
      <c r="I23323" s="64"/>
      <c r="J23323" s="65"/>
      <c r="K23323" s="2"/>
      <c r="L23323" s="60"/>
    </row>
    <row r="23324" spans="1:12">
      <c r="A23324" s="24"/>
      <c r="B23324" s="2"/>
      <c r="C23324" s="2"/>
      <c r="D23324" s="2"/>
      <c r="E23324" s="2"/>
      <c r="F23324" s="2"/>
      <c r="G23324" s="2"/>
      <c r="H23324" s="2"/>
      <c r="I23324" s="64"/>
      <c r="J23324" s="65"/>
      <c r="K23324" s="2"/>
      <c r="L23324" s="60"/>
    </row>
    <row r="23325" spans="1:12">
      <c r="A23325" s="24"/>
      <c r="B23325" s="2"/>
      <c r="C23325" s="2"/>
      <c r="D23325" s="2"/>
      <c r="E23325" s="2"/>
      <c r="F23325" s="2"/>
      <c r="G23325" s="2"/>
      <c r="H23325" s="2"/>
      <c r="I23325" s="64"/>
      <c r="J23325" s="65"/>
      <c r="K23325" s="2"/>
      <c r="L23325" s="60"/>
    </row>
    <row r="23326" spans="1:12">
      <c r="A23326" s="24"/>
      <c r="B23326" s="2"/>
      <c r="C23326" s="2"/>
      <c r="D23326" s="2"/>
      <c r="E23326" s="2"/>
      <c r="F23326" s="2"/>
      <c r="G23326" s="2"/>
      <c r="H23326" s="2"/>
      <c r="I23326" s="64"/>
      <c r="J23326" s="65"/>
      <c r="K23326" s="2"/>
      <c r="L23326" s="60"/>
    </row>
    <row r="23327" spans="1:12">
      <c r="A23327" s="24"/>
      <c r="B23327" s="2"/>
      <c r="C23327" s="2"/>
      <c r="D23327" s="2"/>
      <c r="E23327" s="2"/>
      <c r="F23327" s="2"/>
      <c r="G23327" s="2"/>
      <c r="H23327" s="2"/>
      <c r="I23327" s="64"/>
      <c r="J23327" s="65"/>
      <c r="K23327" s="2"/>
      <c r="L23327" s="60"/>
    </row>
    <row r="23328" spans="1:12">
      <c r="A23328" s="24"/>
      <c r="B23328" s="2"/>
      <c r="C23328" s="2"/>
      <c r="D23328" s="2"/>
      <c r="E23328" s="2"/>
      <c r="F23328" s="2"/>
      <c r="G23328" s="2"/>
      <c r="H23328" s="2"/>
      <c r="I23328" s="64"/>
      <c r="J23328" s="65"/>
      <c r="K23328" s="2"/>
      <c r="L23328" s="60"/>
    </row>
    <row r="23329" spans="1:12">
      <c r="A23329" s="24"/>
      <c r="B23329" s="2"/>
      <c r="C23329" s="2"/>
      <c r="D23329" s="2"/>
      <c r="E23329" s="2"/>
      <c r="F23329" s="2"/>
      <c r="G23329" s="2"/>
      <c r="H23329" s="2"/>
      <c r="I23329" s="64"/>
      <c r="J23329" s="65"/>
      <c r="K23329" s="2"/>
      <c r="L23329" s="60"/>
    </row>
    <row r="23330" spans="1:12">
      <c r="A23330" s="24"/>
      <c r="B23330" s="2"/>
      <c r="C23330" s="2"/>
      <c r="D23330" s="2"/>
      <c r="E23330" s="2"/>
      <c r="F23330" s="2"/>
      <c r="G23330" s="2"/>
      <c r="H23330" s="2"/>
      <c r="I23330" s="64"/>
      <c r="J23330" s="65"/>
      <c r="K23330" s="2"/>
      <c r="L23330" s="60"/>
    </row>
    <row r="23331" spans="1:12">
      <c r="A23331" s="24"/>
      <c r="B23331" s="2"/>
      <c r="C23331" s="2"/>
      <c r="D23331" s="2"/>
      <c r="E23331" s="2"/>
      <c r="F23331" s="2"/>
      <c r="G23331" s="2"/>
      <c r="H23331" s="2"/>
      <c r="I23331" s="64"/>
      <c r="J23331" s="65"/>
      <c r="K23331" s="2"/>
      <c r="L23331" s="60"/>
    </row>
    <row r="23332" spans="1:12">
      <c r="A23332" s="24"/>
      <c r="B23332" s="2"/>
      <c r="C23332" s="2"/>
      <c r="D23332" s="2"/>
      <c r="E23332" s="2"/>
      <c r="F23332" s="2"/>
      <c r="G23332" s="2"/>
      <c r="H23332" s="2"/>
      <c r="I23332" s="64"/>
      <c r="J23332" s="65"/>
      <c r="K23332" s="2"/>
      <c r="L23332" s="60"/>
    </row>
    <row r="23333" spans="1:12">
      <c r="A23333" s="24"/>
      <c r="B23333" s="2"/>
      <c r="C23333" s="2"/>
      <c r="D23333" s="2"/>
      <c r="E23333" s="2"/>
      <c r="F23333" s="2"/>
      <c r="G23333" s="2"/>
      <c r="H23333" s="2"/>
      <c r="I23333" s="64"/>
      <c r="J23333" s="65"/>
      <c r="K23333" s="2"/>
      <c r="L23333" s="60"/>
    </row>
    <row r="23334" spans="1:12">
      <c r="A23334" s="24"/>
      <c r="B23334" s="2"/>
      <c r="C23334" s="2"/>
      <c r="D23334" s="2"/>
      <c r="E23334" s="2"/>
      <c r="F23334" s="2"/>
      <c r="G23334" s="2"/>
      <c r="H23334" s="2"/>
      <c r="I23334" s="64"/>
      <c r="J23334" s="65"/>
      <c r="K23334" s="2"/>
      <c r="L23334" s="60"/>
    </row>
    <row r="23335" spans="1:12">
      <c r="A23335" s="24"/>
      <c r="B23335" s="2"/>
      <c r="C23335" s="2"/>
      <c r="D23335" s="2"/>
      <c r="E23335" s="2"/>
      <c r="F23335" s="2"/>
      <c r="G23335" s="2"/>
      <c r="H23335" s="2"/>
      <c r="I23335" s="64"/>
      <c r="J23335" s="65"/>
      <c r="K23335" s="2"/>
      <c r="L23335" s="60"/>
    </row>
    <row r="23336" spans="1:12">
      <c r="A23336" s="24"/>
      <c r="B23336" s="2"/>
      <c r="C23336" s="2"/>
      <c r="D23336" s="2"/>
      <c r="E23336" s="2"/>
      <c r="F23336" s="2"/>
      <c r="G23336" s="2"/>
      <c r="H23336" s="2"/>
      <c r="I23336" s="64"/>
      <c r="J23336" s="65"/>
      <c r="K23336" s="2"/>
      <c r="L23336" s="60"/>
    </row>
    <row r="23337" spans="1:12">
      <c r="A23337" s="24"/>
      <c r="B23337" s="2"/>
      <c r="C23337" s="2"/>
      <c r="D23337" s="2"/>
      <c r="E23337" s="2"/>
      <c r="F23337" s="2"/>
      <c r="G23337" s="2"/>
      <c r="H23337" s="2"/>
      <c r="I23337" s="64"/>
      <c r="J23337" s="65"/>
      <c r="K23337" s="2"/>
      <c r="L23337" s="60"/>
    </row>
    <row r="23338" spans="1:12">
      <c r="A23338" s="24"/>
      <c r="B23338" s="2"/>
      <c r="C23338" s="2"/>
      <c r="D23338" s="2"/>
      <c r="E23338" s="2"/>
      <c r="F23338" s="2"/>
      <c r="G23338" s="2"/>
      <c r="H23338" s="2"/>
      <c r="I23338" s="64"/>
      <c r="J23338" s="65"/>
      <c r="K23338" s="2"/>
      <c r="L23338" s="60"/>
    </row>
    <row r="23339" spans="1:12">
      <c r="A23339" s="24"/>
      <c r="B23339" s="2"/>
      <c r="C23339" s="2"/>
      <c r="D23339" s="2"/>
      <c r="E23339" s="2"/>
      <c r="F23339" s="2"/>
      <c r="G23339" s="2"/>
      <c r="H23339" s="2"/>
      <c r="I23339" s="64"/>
      <c r="J23339" s="65"/>
      <c r="K23339" s="2"/>
      <c r="L23339" s="60"/>
    </row>
    <row r="23340" spans="1:12">
      <c r="A23340" s="24"/>
      <c r="B23340" s="2"/>
      <c r="C23340" s="2"/>
      <c r="D23340" s="2"/>
      <c r="E23340" s="2"/>
      <c r="F23340" s="2"/>
      <c r="G23340" s="2"/>
      <c r="H23340" s="2"/>
      <c r="I23340" s="64"/>
      <c r="J23340" s="65"/>
      <c r="K23340" s="2"/>
      <c r="L23340" s="60"/>
    </row>
    <row r="23341" spans="1:12">
      <c r="A23341" s="24"/>
      <c r="B23341" s="2"/>
      <c r="C23341" s="2"/>
      <c r="D23341" s="2"/>
      <c r="E23341" s="2"/>
      <c r="F23341" s="2"/>
      <c r="G23341" s="2"/>
      <c r="H23341" s="2"/>
      <c r="I23341" s="64"/>
      <c r="J23341" s="65"/>
      <c r="K23341" s="2"/>
      <c r="L23341" s="60"/>
    </row>
    <row r="23342" spans="1:12">
      <c r="A23342" s="24"/>
      <c r="B23342" s="2"/>
      <c r="C23342" s="2"/>
      <c r="D23342" s="2"/>
      <c r="E23342" s="2"/>
      <c r="F23342" s="2"/>
      <c r="G23342" s="2"/>
      <c r="H23342" s="2"/>
      <c r="I23342" s="64"/>
      <c r="J23342" s="65"/>
      <c r="K23342" s="2"/>
      <c r="L23342" s="60"/>
    </row>
    <row r="23343" spans="1:12">
      <c r="A23343" s="24"/>
      <c r="B23343" s="2"/>
      <c r="C23343" s="2"/>
      <c r="D23343" s="2"/>
      <c r="E23343" s="2"/>
      <c r="F23343" s="2"/>
      <c r="G23343" s="2"/>
      <c r="H23343" s="2"/>
      <c r="I23343" s="64"/>
      <c r="J23343" s="65"/>
      <c r="K23343" s="2"/>
      <c r="L23343" s="60"/>
    </row>
    <row r="23344" spans="1:12">
      <c r="A23344" s="24"/>
      <c r="B23344" s="2"/>
      <c r="C23344" s="2"/>
      <c r="D23344" s="2"/>
      <c r="E23344" s="2"/>
      <c r="F23344" s="2"/>
      <c r="G23344" s="2"/>
      <c r="H23344" s="2"/>
      <c r="I23344" s="64"/>
      <c r="J23344" s="65"/>
      <c r="K23344" s="2"/>
      <c r="L23344" s="60"/>
    </row>
    <row r="23345" spans="1:12">
      <c r="A23345" s="24"/>
      <c r="B23345" s="2"/>
      <c r="C23345" s="2"/>
      <c r="D23345" s="2"/>
      <c r="E23345" s="2"/>
      <c r="F23345" s="2"/>
      <c r="G23345" s="2"/>
      <c r="H23345" s="2"/>
      <c r="I23345" s="64"/>
      <c r="J23345" s="65"/>
      <c r="K23345" s="2"/>
      <c r="L23345" s="60"/>
    </row>
    <row r="23346" spans="1:12">
      <c r="A23346" s="24"/>
      <c r="B23346" s="2"/>
      <c r="C23346" s="2"/>
      <c r="D23346" s="2"/>
      <c r="E23346" s="2"/>
      <c r="F23346" s="2"/>
      <c r="G23346" s="2"/>
      <c r="H23346" s="2"/>
      <c r="I23346" s="64"/>
      <c r="J23346" s="65"/>
      <c r="K23346" s="2"/>
      <c r="L23346" s="60"/>
    </row>
    <row r="23347" spans="1:12">
      <c r="A23347" s="24"/>
      <c r="B23347" s="2"/>
      <c r="C23347" s="2"/>
      <c r="D23347" s="2"/>
      <c r="E23347" s="2"/>
      <c r="F23347" s="2"/>
      <c r="G23347" s="2"/>
      <c r="H23347" s="2"/>
      <c r="I23347" s="64"/>
      <c r="J23347" s="65"/>
      <c r="K23347" s="2"/>
      <c r="L23347" s="60"/>
    </row>
    <row r="23348" spans="1:12">
      <c r="A23348" s="24"/>
      <c r="B23348" s="2"/>
      <c r="C23348" s="2"/>
      <c r="D23348" s="2"/>
      <c r="E23348" s="2"/>
      <c r="F23348" s="2"/>
      <c r="G23348" s="2"/>
      <c r="H23348" s="2"/>
      <c r="I23348" s="64"/>
      <c r="J23348" s="65"/>
      <c r="K23348" s="2"/>
      <c r="L23348" s="60"/>
    </row>
    <row r="23349" spans="1:12">
      <c r="A23349" s="24"/>
      <c r="B23349" s="2"/>
      <c r="C23349" s="2"/>
      <c r="D23349" s="2"/>
      <c r="E23349" s="2"/>
      <c r="F23349" s="2"/>
      <c r="G23349" s="2"/>
      <c r="H23349" s="2"/>
      <c r="I23349" s="64"/>
      <c r="J23349" s="65"/>
      <c r="K23349" s="2"/>
      <c r="L23349" s="60"/>
    </row>
    <row r="23350" spans="1:12">
      <c r="A23350" s="24"/>
      <c r="B23350" s="2"/>
      <c r="C23350" s="2"/>
      <c r="D23350" s="2"/>
      <c r="E23350" s="2"/>
      <c r="F23350" s="2"/>
      <c r="G23350" s="2"/>
      <c r="H23350" s="2"/>
      <c r="I23350" s="64"/>
      <c r="J23350" s="65"/>
      <c r="K23350" s="2"/>
      <c r="L23350" s="60"/>
    </row>
    <row r="23351" spans="1:12">
      <c r="A23351" s="24"/>
      <c r="B23351" s="2"/>
      <c r="C23351" s="2"/>
      <c r="D23351" s="2"/>
      <c r="E23351" s="2"/>
      <c r="F23351" s="2"/>
      <c r="G23351" s="2"/>
      <c r="H23351" s="2"/>
      <c r="I23351" s="64"/>
      <c r="J23351" s="65"/>
      <c r="K23351" s="2"/>
      <c r="L23351" s="60"/>
    </row>
    <row r="23352" spans="1:12">
      <c r="A23352" s="24"/>
      <c r="B23352" s="2"/>
      <c r="C23352" s="2"/>
      <c r="D23352" s="2"/>
      <c r="E23352" s="2"/>
      <c r="F23352" s="2"/>
      <c r="G23352" s="2"/>
      <c r="H23352" s="2"/>
      <c r="I23352" s="64"/>
      <c r="J23352" s="65"/>
      <c r="K23352" s="2"/>
      <c r="L23352" s="60"/>
    </row>
    <row r="23353" spans="1:12">
      <c r="A23353" s="24"/>
      <c r="B23353" s="2"/>
      <c r="C23353" s="2"/>
      <c r="D23353" s="2"/>
      <c r="E23353" s="2"/>
      <c r="F23353" s="2"/>
      <c r="G23353" s="2"/>
      <c r="H23353" s="2"/>
      <c r="I23353" s="64"/>
      <c r="J23353" s="65"/>
      <c r="K23353" s="2"/>
      <c r="L23353" s="60"/>
    </row>
    <row r="23354" spans="1:12">
      <c r="A23354" s="24"/>
      <c r="B23354" s="2"/>
      <c r="C23354" s="2"/>
      <c r="D23354" s="2"/>
      <c r="E23354" s="2"/>
      <c r="F23354" s="2"/>
      <c r="G23354" s="2"/>
      <c r="H23354" s="2"/>
      <c r="I23354" s="64"/>
      <c r="J23354" s="65"/>
      <c r="K23354" s="2"/>
      <c r="L23354" s="60"/>
    </row>
    <row r="23355" spans="1:12">
      <c r="A23355" s="24"/>
      <c r="B23355" s="2"/>
      <c r="C23355" s="2"/>
      <c r="D23355" s="2"/>
      <c r="E23355" s="2"/>
      <c r="F23355" s="2"/>
      <c r="G23355" s="2"/>
      <c r="H23355" s="2"/>
      <c r="I23355" s="64"/>
      <c r="J23355" s="65"/>
      <c r="K23355" s="2"/>
      <c r="L23355" s="60"/>
    </row>
    <row r="23356" spans="1:12">
      <c r="A23356" s="24"/>
      <c r="B23356" s="2"/>
      <c r="C23356" s="2"/>
      <c r="D23356" s="2"/>
      <c r="E23356" s="2"/>
      <c r="F23356" s="2"/>
      <c r="G23356" s="2"/>
      <c r="H23356" s="2"/>
      <c r="I23356" s="64"/>
      <c r="J23356" s="65"/>
      <c r="K23356" s="2"/>
      <c r="L23356" s="60"/>
    </row>
    <row r="23357" spans="1:12">
      <c r="A23357" s="24"/>
      <c r="B23357" s="2"/>
      <c r="C23357" s="2"/>
      <c r="D23357" s="2"/>
      <c r="E23357" s="2"/>
      <c r="F23357" s="2"/>
      <c r="G23357" s="2"/>
      <c r="H23357" s="2"/>
      <c r="I23357" s="64"/>
      <c r="J23357" s="65"/>
      <c r="K23357" s="2"/>
      <c r="L23357" s="60"/>
    </row>
    <row r="23358" spans="1:12">
      <c r="A23358" s="24"/>
      <c r="B23358" s="2"/>
      <c r="C23358" s="2"/>
      <c r="D23358" s="2"/>
      <c r="E23358" s="2"/>
      <c r="F23358" s="2"/>
      <c r="G23358" s="2"/>
      <c r="H23358" s="2"/>
      <c r="I23358" s="64"/>
      <c r="J23358" s="65"/>
      <c r="K23358" s="2"/>
      <c r="L23358" s="60"/>
    </row>
    <row r="23359" spans="1:12">
      <c r="A23359" s="24"/>
      <c r="B23359" s="2"/>
      <c r="C23359" s="2"/>
      <c r="D23359" s="2"/>
      <c r="E23359" s="2"/>
      <c r="F23359" s="2"/>
      <c r="G23359" s="2"/>
      <c r="H23359" s="2"/>
      <c r="I23359" s="64"/>
      <c r="J23359" s="65"/>
      <c r="K23359" s="2"/>
      <c r="L23359" s="60"/>
    </row>
    <row r="23360" spans="1:12">
      <c r="A23360" s="24"/>
      <c r="B23360" s="2"/>
      <c r="C23360" s="2"/>
      <c r="D23360" s="2"/>
      <c r="E23360" s="2"/>
      <c r="F23360" s="2"/>
      <c r="G23360" s="2"/>
      <c r="H23360" s="2"/>
      <c r="I23360" s="64"/>
      <c r="J23360" s="65"/>
      <c r="K23360" s="2"/>
      <c r="L23360" s="60"/>
    </row>
    <row r="23361" spans="1:12">
      <c r="A23361" s="24"/>
      <c r="B23361" s="2"/>
      <c r="C23361" s="2"/>
      <c r="D23361" s="2"/>
      <c r="E23361" s="2"/>
      <c r="F23361" s="2"/>
      <c r="G23361" s="2"/>
      <c r="H23361" s="2"/>
      <c r="I23361" s="64"/>
      <c r="J23361" s="65"/>
      <c r="K23361" s="2"/>
      <c r="L23361" s="60"/>
    </row>
    <row r="23362" spans="1:12">
      <c r="A23362" s="24"/>
      <c r="B23362" s="2"/>
      <c r="C23362" s="2"/>
      <c r="D23362" s="2"/>
      <c r="E23362" s="2"/>
      <c r="F23362" s="2"/>
      <c r="G23362" s="2"/>
      <c r="H23362" s="2"/>
      <c r="I23362" s="64"/>
      <c r="J23362" s="65"/>
      <c r="K23362" s="2"/>
      <c r="L23362" s="60"/>
    </row>
    <row r="23363" spans="1:12">
      <c r="A23363" s="24"/>
      <c r="B23363" s="2"/>
      <c r="C23363" s="2"/>
      <c r="D23363" s="2"/>
      <c r="E23363" s="2"/>
      <c r="F23363" s="2"/>
      <c r="G23363" s="2"/>
      <c r="H23363" s="2"/>
      <c r="I23363" s="64"/>
      <c r="J23363" s="65"/>
      <c r="K23363" s="2"/>
      <c r="L23363" s="60"/>
    </row>
    <row r="23364" spans="1:12">
      <c r="A23364" s="24"/>
      <c r="B23364" s="2"/>
      <c r="C23364" s="2"/>
      <c r="D23364" s="2"/>
      <c r="E23364" s="2"/>
      <c r="F23364" s="2"/>
      <c r="G23364" s="2"/>
      <c r="H23364" s="2"/>
      <c r="I23364" s="64"/>
      <c r="J23364" s="65"/>
      <c r="K23364" s="2"/>
      <c r="L23364" s="60"/>
    </row>
    <row r="23365" spans="1:12">
      <c r="A23365" s="24"/>
      <c r="B23365" s="2"/>
      <c r="C23365" s="2"/>
      <c r="D23365" s="2"/>
      <c r="E23365" s="2"/>
      <c r="F23365" s="2"/>
      <c r="G23365" s="2"/>
      <c r="H23365" s="2"/>
      <c r="I23365" s="64"/>
      <c r="J23365" s="65"/>
      <c r="K23365" s="2"/>
      <c r="L23365" s="60"/>
    </row>
    <row r="23366" spans="1:12">
      <c r="A23366" s="24"/>
      <c r="B23366" s="2"/>
      <c r="C23366" s="2"/>
      <c r="D23366" s="2"/>
      <c r="E23366" s="2"/>
      <c r="F23366" s="2"/>
      <c r="G23366" s="2"/>
      <c r="H23366" s="2"/>
      <c r="I23366" s="64"/>
      <c r="J23366" s="65"/>
      <c r="K23366" s="2"/>
      <c r="L23366" s="60"/>
    </row>
    <row r="23367" spans="1:12">
      <c r="A23367" s="24"/>
      <c r="B23367" s="2"/>
      <c r="C23367" s="2"/>
      <c r="D23367" s="2"/>
      <c r="E23367" s="2"/>
      <c r="F23367" s="2"/>
      <c r="G23367" s="2"/>
      <c r="H23367" s="2"/>
      <c r="I23367" s="64"/>
      <c r="J23367" s="65"/>
      <c r="K23367" s="2"/>
      <c r="L23367" s="60"/>
    </row>
    <row r="23368" spans="1:12">
      <c r="A23368" s="24"/>
      <c r="B23368" s="2"/>
      <c r="C23368" s="2"/>
      <c r="D23368" s="2"/>
      <c r="E23368" s="2"/>
      <c r="F23368" s="2"/>
      <c r="G23368" s="2"/>
      <c r="H23368" s="2"/>
      <c r="I23368" s="64"/>
      <c r="J23368" s="65"/>
      <c r="K23368" s="2"/>
      <c r="L23368" s="60"/>
    </row>
    <row r="23369" spans="1:12">
      <c r="A23369" s="24"/>
      <c r="B23369" s="2"/>
      <c r="C23369" s="2"/>
      <c r="D23369" s="2"/>
      <c r="E23369" s="2"/>
      <c r="F23369" s="2"/>
      <c r="G23369" s="2"/>
      <c r="H23369" s="2"/>
      <c r="I23369" s="64"/>
      <c r="J23369" s="65"/>
      <c r="K23369" s="2"/>
      <c r="L23369" s="60"/>
    </row>
    <row r="23370" spans="1:12">
      <c r="A23370" s="24"/>
      <c r="B23370" s="2"/>
      <c r="C23370" s="2"/>
      <c r="D23370" s="2"/>
      <c r="E23370" s="2"/>
      <c r="F23370" s="2"/>
      <c r="G23370" s="2"/>
      <c r="H23370" s="2"/>
      <c r="I23370" s="64"/>
      <c r="J23370" s="65"/>
      <c r="K23370" s="2"/>
      <c r="L23370" s="60"/>
    </row>
    <row r="23371" spans="1:12">
      <c r="A23371" s="24"/>
      <c r="B23371" s="2"/>
      <c r="C23371" s="2"/>
      <c r="D23371" s="2"/>
      <c r="E23371" s="2"/>
      <c r="F23371" s="2"/>
      <c r="G23371" s="2"/>
      <c r="H23371" s="2"/>
      <c r="I23371" s="64"/>
      <c r="J23371" s="65"/>
      <c r="K23371" s="2"/>
      <c r="L23371" s="60"/>
    </row>
    <row r="23372" spans="1:12">
      <c r="A23372" s="24"/>
      <c r="B23372" s="2"/>
      <c r="C23372" s="2"/>
      <c r="D23372" s="2"/>
      <c r="E23372" s="2"/>
      <c r="F23372" s="2"/>
      <c r="G23372" s="2"/>
      <c r="H23372" s="2"/>
      <c r="I23372" s="64"/>
      <c r="J23372" s="65"/>
      <c r="K23372" s="2"/>
      <c r="L23372" s="60"/>
    </row>
    <row r="23373" spans="1:12">
      <c r="A23373" s="24"/>
      <c r="B23373" s="2"/>
      <c r="C23373" s="2"/>
      <c r="D23373" s="2"/>
      <c r="E23373" s="2"/>
      <c r="F23373" s="2"/>
      <c r="G23373" s="2"/>
      <c r="H23373" s="2"/>
      <c r="I23373" s="64"/>
      <c r="J23373" s="65"/>
      <c r="K23373" s="2"/>
      <c r="L23373" s="60"/>
    </row>
    <row r="23374" spans="1:12">
      <c r="A23374" s="24"/>
      <c r="B23374" s="2"/>
      <c r="C23374" s="2"/>
      <c r="D23374" s="2"/>
      <c r="E23374" s="2"/>
      <c r="F23374" s="2"/>
      <c r="G23374" s="2"/>
      <c r="H23374" s="2"/>
      <c r="I23374" s="64"/>
      <c r="J23374" s="65"/>
      <c r="K23374" s="2"/>
      <c r="L23374" s="60"/>
    </row>
    <row r="23375" spans="1:12">
      <c r="A23375" s="24"/>
      <c r="B23375" s="2"/>
      <c r="C23375" s="2"/>
      <c r="D23375" s="2"/>
      <c r="E23375" s="2"/>
      <c r="F23375" s="2"/>
      <c r="G23375" s="2"/>
      <c r="H23375" s="2"/>
      <c r="I23375" s="64"/>
      <c r="J23375" s="65"/>
      <c r="K23375" s="2"/>
      <c r="L23375" s="60"/>
    </row>
    <row r="23376" spans="1:12">
      <c r="A23376" s="24"/>
      <c r="B23376" s="2"/>
      <c r="C23376" s="2"/>
      <c r="D23376" s="2"/>
      <c r="E23376" s="2"/>
      <c r="F23376" s="2"/>
      <c r="G23376" s="2"/>
      <c r="H23376" s="2"/>
      <c r="I23376" s="64"/>
      <c r="J23376" s="65"/>
      <c r="K23376" s="2"/>
      <c r="L23376" s="60"/>
    </row>
    <row r="23377" spans="1:12">
      <c r="A23377" s="24"/>
      <c r="B23377" s="2"/>
      <c r="C23377" s="2"/>
      <c r="D23377" s="2"/>
      <c r="E23377" s="2"/>
      <c r="F23377" s="2"/>
      <c r="G23377" s="2"/>
      <c r="H23377" s="2"/>
      <c r="I23377" s="64"/>
      <c r="J23377" s="65"/>
      <c r="K23377" s="2"/>
      <c r="L23377" s="60"/>
    </row>
    <row r="23378" spans="1:12">
      <c r="A23378" s="24"/>
      <c r="B23378" s="2"/>
      <c r="C23378" s="2"/>
      <c r="D23378" s="2"/>
      <c r="E23378" s="2"/>
      <c r="F23378" s="2"/>
      <c r="G23378" s="2"/>
      <c r="H23378" s="2"/>
      <c r="I23378" s="64"/>
      <c r="J23378" s="65"/>
      <c r="K23378" s="2"/>
      <c r="L23378" s="60"/>
    </row>
    <row r="23379" spans="1:12">
      <c r="A23379" s="24"/>
      <c r="B23379" s="2"/>
      <c r="C23379" s="2"/>
      <c r="D23379" s="2"/>
      <c r="E23379" s="2"/>
      <c r="F23379" s="2"/>
      <c r="G23379" s="2"/>
      <c r="H23379" s="2"/>
      <c r="I23379" s="64"/>
      <c r="J23379" s="65"/>
      <c r="K23379" s="2"/>
      <c r="L23379" s="60"/>
    </row>
    <row r="23380" spans="1:12">
      <c r="A23380" s="24"/>
      <c r="B23380" s="2"/>
      <c r="C23380" s="2"/>
      <c r="D23380" s="2"/>
      <c r="E23380" s="2"/>
      <c r="F23380" s="2"/>
      <c r="G23380" s="2"/>
      <c r="H23380" s="2"/>
      <c r="I23380" s="64"/>
      <c r="J23380" s="65"/>
      <c r="K23380" s="2"/>
      <c r="L23380" s="60"/>
    </row>
    <row r="23381" spans="1:12">
      <c r="A23381" s="24"/>
      <c r="B23381" s="2"/>
      <c r="C23381" s="2"/>
      <c r="D23381" s="2"/>
      <c r="E23381" s="2"/>
      <c r="F23381" s="2"/>
      <c r="G23381" s="2"/>
      <c r="H23381" s="2"/>
      <c r="I23381" s="64"/>
      <c r="J23381" s="65"/>
      <c r="K23381" s="2"/>
      <c r="L23381" s="60"/>
    </row>
    <row r="23382" spans="1:12">
      <c r="A23382" s="24"/>
      <c r="B23382" s="2"/>
      <c r="C23382" s="2"/>
      <c r="D23382" s="2"/>
      <c r="E23382" s="2"/>
      <c r="F23382" s="2"/>
      <c r="G23382" s="2"/>
      <c r="H23382" s="2"/>
      <c r="I23382" s="64"/>
      <c r="J23382" s="65"/>
      <c r="K23382" s="2"/>
      <c r="L23382" s="60"/>
    </row>
    <row r="23383" spans="1:12">
      <c r="A23383" s="24"/>
      <c r="B23383" s="2"/>
      <c r="C23383" s="2"/>
      <c r="D23383" s="2"/>
      <c r="E23383" s="2"/>
      <c r="F23383" s="2"/>
      <c r="G23383" s="2"/>
      <c r="H23383" s="2"/>
      <c r="I23383" s="64"/>
      <c r="J23383" s="65"/>
      <c r="K23383" s="2"/>
      <c r="L23383" s="60"/>
    </row>
    <row r="23384" spans="1:12">
      <c r="A23384" s="24"/>
      <c r="B23384" s="2"/>
      <c r="C23384" s="2"/>
      <c r="D23384" s="2"/>
      <c r="E23384" s="2"/>
      <c r="F23384" s="2"/>
      <c r="G23384" s="2"/>
      <c r="H23384" s="2"/>
      <c r="I23384" s="64"/>
      <c r="J23384" s="65"/>
      <c r="K23384" s="2"/>
      <c r="L23384" s="60"/>
    </row>
    <row r="23385" spans="1:12">
      <c r="A23385" s="24"/>
      <c r="B23385" s="2"/>
      <c r="C23385" s="2"/>
      <c r="D23385" s="2"/>
      <c r="E23385" s="2"/>
      <c r="F23385" s="2"/>
      <c r="G23385" s="2"/>
      <c r="H23385" s="2"/>
      <c r="I23385" s="64"/>
      <c r="J23385" s="65"/>
      <c r="K23385" s="2"/>
      <c r="L23385" s="60"/>
    </row>
    <row r="23386" spans="1:12">
      <c r="A23386" s="24"/>
      <c r="B23386" s="2"/>
      <c r="C23386" s="2"/>
      <c r="D23386" s="2"/>
      <c r="E23386" s="2"/>
      <c r="F23386" s="2"/>
      <c r="G23386" s="2"/>
      <c r="H23386" s="2"/>
      <c r="I23386" s="64"/>
      <c r="J23386" s="65"/>
      <c r="K23386" s="2"/>
      <c r="L23386" s="60"/>
    </row>
    <row r="23387" spans="1:12">
      <c r="A23387" s="24"/>
      <c r="B23387" s="2"/>
      <c r="C23387" s="2"/>
      <c r="D23387" s="2"/>
      <c r="E23387" s="2"/>
      <c r="F23387" s="2"/>
      <c r="G23387" s="2"/>
      <c r="H23387" s="2"/>
      <c r="I23387" s="64"/>
      <c r="J23387" s="65"/>
      <c r="K23387" s="2"/>
      <c r="L23387" s="60"/>
    </row>
    <row r="23388" spans="1:12">
      <c r="A23388" s="24"/>
      <c r="B23388" s="2"/>
      <c r="C23388" s="2"/>
      <c r="D23388" s="2"/>
      <c r="E23388" s="2"/>
      <c r="F23388" s="2"/>
      <c r="G23388" s="2"/>
      <c r="H23388" s="2"/>
      <c r="I23388" s="64"/>
      <c r="J23388" s="65"/>
      <c r="K23388" s="2"/>
      <c r="L23388" s="60"/>
    </row>
    <row r="23389" spans="1:12">
      <c r="A23389" s="24"/>
      <c r="B23389" s="2"/>
      <c r="C23389" s="2"/>
      <c r="D23389" s="2"/>
      <c r="E23389" s="2"/>
      <c r="F23389" s="2"/>
      <c r="G23389" s="2"/>
      <c r="H23389" s="2"/>
      <c r="I23389" s="64"/>
      <c r="J23389" s="65"/>
      <c r="K23389" s="2"/>
      <c r="L23389" s="60"/>
    </row>
    <row r="23390" spans="1:12">
      <c r="A23390" s="24"/>
      <c r="B23390" s="2"/>
      <c r="C23390" s="2"/>
      <c r="D23390" s="2"/>
      <c r="E23390" s="2"/>
      <c r="F23390" s="2"/>
      <c r="G23390" s="2"/>
      <c r="H23390" s="2"/>
      <c r="I23390" s="64"/>
      <c r="J23390" s="65"/>
      <c r="K23390" s="2"/>
      <c r="L23390" s="60"/>
    </row>
    <row r="23391" spans="1:12">
      <c r="A23391" s="24"/>
      <c r="B23391" s="2"/>
      <c r="C23391" s="2"/>
      <c r="D23391" s="2"/>
      <c r="E23391" s="2"/>
      <c r="F23391" s="2"/>
      <c r="G23391" s="2"/>
      <c r="H23391" s="2"/>
      <c r="I23391" s="64"/>
      <c r="J23391" s="65"/>
      <c r="K23391" s="2"/>
      <c r="L23391" s="60"/>
    </row>
    <row r="23392" spans="1:12">
      <c r="A23392" s="24"/>
      <c r="B23392" s="2"/>
      <c r="C23392" s="2"/>
      <c r="D23392" s="2"/>
      <c r="E23392" s="2"/>
      <c r="F23392" s="2"/>
      <c r="G23392" s="2"/>
      <c r="H23392" s="2"/>
      <c r="I23392" s="64"/>
      <c r="J23392" s="65"/>
      <c r="K23392" s="2"/>
      <c r="L23392" s="60"/>
    </row>
    <row r="23393" spans="1:12">
      <c r="A23393" s="24"/>
      <c r="B23393" s="2"/>
      <c r="C23393" s="2"/>
      <c r="D23393" s="2"/>
      <c r="E23393" s="2"/>
      <c r="F23393" s="2"/>
      <c r="G23393" s="2"/>
      <c r="H23393" s="2"/>
      <c r="I23393" s="64"/>
      <c r="J23393" s="65"/>
      <c r="K23393" s="2"/>
      <c r="L23393" s="60"/>
    </row>
    <row r="23394" spans="1:12">
      <c r="A23394" s="24"/>
      <c r="B23394" s="2"/>
      <c r="C23394" s="2"/>
      <c r="D23394" s="2"/>
      <c r="E23394" s="2"/>
      <c r="F23394" s="2"/>
      <c r="G23394" s="2"/>
      <c r="H23394" s="2"/>
      <c r="I23394" s="64"/>
      <c r="J23394" s="65"/>
      <c r="K23394" s="2"/>
      <c r="L23394" s="60"/>
    </row>
    <row r="23395" spans="1:12">
      <c r="A23395" s="24"/>
      <c r="B23395" s="2"/>
      <c r="C23395" s="2"/>
      <c r="D23395" s="2"/>
      <c r="E23395" s="2"/>
      <c r="F23395" s="2"/>
      <c r="G23395" s="2"/>
      <c r="H23395" s="2"/>
      <c r="I23395" s="64"/>
      <c r="J23395" s="65"/>
      <c r="K23395" s="2"/>
      <c r="L23395" s="60"/>
    </row>
    <row r="23396" spans="1:12">
      <c r="A23396" s="24"/>
      <c r="B23396" s="2"/>
      <c r="C23396" s="2"/>
      <c r="D23396" s="2"/>
      <c r="E23396" s="2"/>
      <c r="F23396" s="2"/>
      <c r="G23396" s="2"/>
      <c r="H23396" s="2"/>
      <c r="I23396" s="64"/>
      <c r="J23396" s="65"/>
      <c r="K23396" s="2"/>
      <c r="L23396" s="60"/>
    </row>
    <row r="23397" spans="1:12">
      <c r="A23397" s="24"/>
      <c r="B23397" s="2"/>
      <c r="C23397" s="2"/>
      <c r="D23397" s="2"/>
      <c r="E23397" s="2"/>
      <c r="F23397" s="2"/>
      <c r="G23397" s="2"/>
      <c r="H23397" s="2"/>
      <c r="I23397" s="64"/>
      <c r="J23397" s="65"/>
      <c r="K23397" s="2"/>
      <c r="L23397" s="60"/>
    </row>
    <row r="23398" spans="1:12">
      <c r="A23398" s="24"/>
      <c r="B23398" s="2"/>
      <c r="C23398" s="2"/>
      <c r="D23398" s="2"/>
      <c r="E23398" s="2"/>
      <c r="F23398" s="2"/>
      <c r="G23398" s="2"/>
      <c r="H23398" s="2"/>
      <c r="I23398" s="64"/>
      <c r="J23398" s="65"/>
      <c r="K23398" s="2"/>
      <c r="L23398" s="60"/>
    </row>
    <row r="23399" spans="1:12">
      <c r="A23399" s="24"/>
      <c r="B23399" s="2"/>
      <c r="C23399" s="2"/>
      <c r="D23399" s="2"/>
      <c r="E23399" s="2"/>
      <c r="F23399" s="2"/>
      <c r="G23399" s="2"/>
      <c r="H23399" s="2"/>
      <c r="I23399" s="64"/>
      <c r="J23399" s="65"/>
      <c r="K23399" s="2"/>
      <c r="L23399" s="60"/>
    </row>
    <row r="23400" spans="1:12">
      <c r="A23400" s="24"/>
      <c r="B23400" s="2"/>
      <c r="C23400" s="2"/>
      <c r="D23400" s="2"/>
      <c r="E23400" s="2"/>
      <c r="F23400" s="2"/>
      <c r="G23400" s="2"/>
      <c r="H23400" s="2"/>
      <c r="I23400" s="64"/>
      <c r="J23400" s="65"/>
      <c r="K23400" s="2"/>
      <c r="L23400" s="60"/>
    </row>
    <row r="23401" spans="1:12">
      <c r="A23401" s="24"/>
      <c r="B23401" s="2"/>
      <c r="C23401" s="2"/>
      <c r="D23401" s="2"/>
      <c r="E23401" s="2"/>
      <c r="F23401" s="2"/>
      <c r="G23401" s="2"/>
      <c r="H23401" s="2"/>
      <c r="I23401" s="64"/>
      <c r="J23401" s="65"/>
      <c r="K23401" s="2"/>
      <c r="L23401" s="60"/>
    </row>
    <row r="23402" spans="1:12">
      <c r="A23402" s="24"/>
      <c r="B23402" s="2"/>
      <c r="C23402" s="2"/>
      <c r="D23402" s="2"/>
      <c r="E23402" s="2"/>
      <c r="F23402" s="2"/>
      <c r="G23402" s="2"/>
      <c r="H23402" s="2"/>
      <c r="I23402" s="64"/>
      <c r="J23402" s="65"/>
      <c r="K23402" s="2"/>
      <c r="L23402" s="60"/>
    </row>
    <row r="23403" spans="1:12">
      <c r="A23403" s="24"/>
      <c r="B23403" s="2"/>
      <c r="C23403" s="2"/>
      <c r="D23403" s="2"/>
      <c r="E23403" s="2"/>
      <c r="F23403" s="2"/>
      <c r="G23403" s="2"/>
      <c r="H23403" s="2"/>
      <c r="I23403" s="64"/>
      <c r="J23403" s="65"/>
      <c r="K23403" s="2"/>
      <c r="L23403" s="60"/>
    </row>
    <row r="23404" spans="1:12">
      <c r="A23404" s="24"/>
      <c r="B23404" s="2"/>
      <c r="C23404" s="2"/>
      <c r="D23404" s="2"/>
      <c r="E23404" s="2"/>
      <c r="F23404" s="2"/>
      <c r="G23404" s="2"/>
      <c r="H23404" s="2"/>
      <c r="I23404" s="64"/>
      <c r="J23404" s="65"/>
      <c r="K23404" s="2"/>
      <c r="L23404" s="60"/>
    </row>
    <row r="23405" spans="1:12">
      <c r="A23405" s="24"/>
      <c r="B23405" s="2"/>
      <c r="C23405" s="2"/>
      <c r="D23405" s="2"/>
      <c r="E23405" s="2"/>
      <c r="F23405" s="2"/>
      <c r="G23405" s="2"/>
      <c r="H23405" s="2"/>
      <c r="I23405" s="64"/>
      <c r="J23405" s="65"/>
      <c r="K23405" s="2"/>
      <c r="L23405" s="60"/>
    </row>
    <row r="23406" spans="1:12">
      <c r="A23406" s="24"/>
      <c r="B23406" s="2"/>
      <c r="C23406" s="2"/>
      <c r="D23406" s="2"/>
      <c r="E23406" s="2"/>
      <c r="F23406" s="2"/>
      <c r="G23406" s="2"/>
      <c r="H23406" s="2"/>
      <c r="I23406" s="64"/>
      <c r="J23406" s="65"/>
      <c r="K23406" s="2"/>
      <c r="L23406" s="60"/>
    </row>
    <row r="23407" spans="1:12">
      <c r="A23407" s="24"/>
      <c r="B23407" s="2"/>
      <c r="C23407" s="2"/>
      <c r="D23407" s="2"/>
      <c r="E23407" s="2"/>
      <c r="F23407" s="2"/>
      <c r="G23407" s="2"/>
      <c r="H23407" s="2"/>
      <c r="I23407" s="64"/>
      <c r="J23407" s="65"/>
      <c r="K23407" s="2"/>
      <c r="L23407" s="60"/>
    </row>
    <row r="23408" spans="1:12">
      <c r="A23408" s="24"/>
      <c r="B23408" s="2"/>
      <c r="C23408" s="2"/>
      <c r="D23408" s="2"/>
      <c r="E23408" s="2"/>
      <c r="F23408" s="2"/>
      <c r="G23408" s="2"/>
      <c r="H23408" s="2"/>
      <c r="I23408" s="64"/>
      <c r="J23408" s="65"/>
      <c r="K23408" s="2"/>
      <c r="L23408" s="60"/>
    </row>
    <row r="23409" spans="1:12">
      <c r="A23409" s="24"/>
      <c r="B23409" s="2"/>
      <c r="C23409" s="2"/>
      <c r="D23409" s="2"/>
      <c r="E23409" s="2"/>
      <c r="F23409" s="2"/>
      <c r="G23409" s="2"/>
      <c r="H23409" s="2"/>
      <c r="I23409" s="64"/>
      <c r="J23409" s="65"/>
      <c r="K23409" s="2"/>
      <c r="L23409" s="60"/>
    </row>
    <row r="23410" spans="1:12">
      <c r="A23410" s="24"/>
      <c r="B23410" s="2"/>
      <c r="C23410" s="2"/>
      <c r="D23410" s="2"/>
      <c r="E23410" s="2"/>
      <c r="F23410" s="2"/>
      <c r="G23410" s="2"/>
      <c r="H23410" s="2"/>
      <c r="I23410" s="64"/>
      <c r="J23410" s="65"/>
      <c r="K23410" s="2"/>
      <c r="L23410" s="60"/>
    </row>
    <row r="23411" spans="1:12">
      <c r="A23411" s="24"/>
      <c r="B23411" s="2"/>
      <c r="C23411" s="2"/>
      <c r="D23411" s="2"/>
      <c r="E23411" s="2"/>
      <c r="F23411" s="2"/>
      <c r="G23411" s="2"/>
      <c r="H23411" s="2"/>
      <c r="I23411" s="64"/>
      <c r="J23411" s="65"/>
      <c r="K23411" s="2"/>
      <c r="L23411" s="60"/>
    </row>
    <row r="23412" spans="1:12">
      <c r="A23412" s="24"/>
      <c r="B23412" s="2"/>
      <c r="C23412" s="2"/>
      <c r="D23412" s="2"/>
      <c r="E23412" s="2"/>
      <c r="F23412" s="2"/>
      <c r="G23412" s="2"/>
      <c r="H23412" s="2"/>
      <c r="I23412" s="64"/>
      <c r="J23412" s="65"/>
      <c r="K23412" s="2"/>
      <c r="L23412" s="60"/>
    </row>
    <row r="23413" spans="1:12">
      <c r="A23413" s="24"/>
      <c r="B23413" s="2"/>
      <c r="C23413" s="2"/>
      <c r="D23413" s="2"/>
      <c r="E23413" s="2"/>
      <c r="F23413" s="2"/>
      <c r="G23413" s="2"/>
      <c r="H23413" s="2"/>
      <c r="I23413" s="64"/>
      <c r="J23413" s="65"/>
      <c r="K23413" s="2"/>
      <c r="L23413" s="60"/>
    </row>
    <row r="23414" spans="1:12">
      <c r="A23414" s="24"/>
      <c r="B23414" s="2"/>
      <c r="C23414" s="2"/>
      <c r="D23414" s="2"/>
      <c r="E23414" s="2"/>
      <c r="F23414" s="2"/>
      <c r="G23414" s="2"/>
      <c r="H23414" s="2"/>
      <c r="I23414" s="64"/>
      <c r="J23414" s="65"/>
      <c r="K23414" s="2"/>
      <c r="L23414" s="60"/>
    </row>
    <row r="23415" spans="1:12">
      <c r="A23415" s="24"/>
      <c r="B23415" s="2"/>
      <c r="C23415" s="2"/>
      <c r="D23415" s="2"/>
      <c r="E23415" s="2"/>
      <c r="F23415" s="2"/>
      <c r="G23415" s="2"/>
      <c r="H23415" s="2"/>
      <c r="I23415" s="64"/>
      <c r="J23415" s="65"/>
      <c r="K23415" s="2"/>
      <c r="L23415" s="60"/>
    </row>
    <row r="23416" spans="1:12">
      <c r="A23416" s="24"/>
      <c r="B23416" s="2"/>
      <c r="C23416" s="2"/>
      <c r="D23416" s="2"/>
      <c r="E23416" s="2"/>
      <c r="F23416" s="2"/>
      <c r="G23416" s="2"/>
      <c r="H23416" s="2"/>
      <c r="I23416" s="64"/>
      <c r="J23416" s="65"/>
      <c r="K23416" s="2"/>
      <c r="L23416" s="60"/>
    </row>
    <row r="23417" spans="1:12">
      <c r="A23417" s="24"/>
      <c r="B23417" s="2"/>
      <c r="C23417" s="2"/>
      <c r="D23417" s="2"/>
      <c r="E23417" s="2"/>
      <c r="F23417" s="2"/>
      <c r="G23417" s="2"/>
      <c r="H23417" s="2"/>
      <c r="I23417" s="64"/>
      <c r="J23417" s="65"/>
      <c r="K23417" s="2"/>
      <c r="L23417" s="60"/>
    </row>
    <row r="23418" spans="1:12">
      <c r="A23418" s="24"/>
      <c r="B23418" s="2"/>
      <c r="C23418" s="2"/>
      <c r="D23418" s="2"/>
      <c r="E23418" s="2"/>
      <c r="F23418" s="2"/>
      <c r="G23418" s="2"/>
      <c r="H23418" s="2"/>
      <c r="I23418" s="64"/>
      <c r="J23418" s="65"/>
      <c r="K23418" s="2"/>
      <c r="L23418" s="60"/>
    </row>
    <row r="23419" spans="1:12">
      <c r="A23419" s="24"/>
      <c r="B23419" s="2"/>
      <c r="C23419" s="2"/>
      <c r="D23419" s="2"/>
      <c r="E23419" s="2"/>
      <c r="F23419" s="2"/>
      <c r="G23419" s="2"/>
      <c r="H23419" s="2"/>
      <c r="I23419" s="64"/>
      <c r="J23419" s="65"/>
      <c r="K23419" s="2"/>
      <c r="L23419" s="60"/>
    </row>
    <row r="23420" spans="1:12">
      <c r="A23420" s="24"/>
      <c r="B23420" s="2"/>
      <c r="C23420" s="2"/>
      <c r="D23420" s="2"/>
      <c r="E23420" s="2"/>
      <c r="F23420" s="2"/>
      <c r="G23420" s="2"/>
      <c r="H23420" s="2"/>
      <c r="I23420" s="64"/>
      <c r="J23420" s="65"/>
      <c r="K23420" s="2"/>
      <c r="L23420" s="60"/>
    </row>
    <row r="23421" spans="1:12">
      <c r="A23421" s="24"/>
      <c r="B23421" s="2"/>
      <c r="C23421" s="2"/>
      <c r="D23421" s="2"/>
      <c r="E23421" s="2"/>
      <c r="F23421" s="2"/>
      <c r="G23421" s="2"/>
      <c r="H23421" s="2"/>
      <c r="I23421" s="64"/>
      <c r="J23421" s="65"/>
      <c r="K23421" s="2"/>
      <c r="L23421" s="60"/>
    </row>
    <row r="23422" spans="1:12">
      <c r="A23422" s="24"/>
      <c r="B23422" s="2"/>
      <c r="C23422" s="2"/>
      <c r="D23422" s="2"/>
      <c r="E23422" s="2"/>
      <c r="F23422" s="2"/>
      <c r="G23422" s="2"/>
      <c r="H23422" s="2"/>
      <c r="I23422" s="64"/>
      <c r="J23422" s="65"/>
      <c r="K23422" s="2"/>
      <c r="L23422" s="60"/>
    </row>
    <row r="23423" spans="1:12">
      <c r="A23423" s="24"/>
      <c r="B23423" s="2"/>
      <c r="C23423" s="2"/>
      <c r="D23423" s="2"/>
      <c r="E23423" s="2"/>
      <c r="F23423" s="2"/>
      <c r="G23423" s="2"/>
      <c r="H23423" s="2"/>
      <c r="I23423" s="64"/>
      <c r="J23423" s="65"/>
      <c r="K23423" s="2"/>
      <c r="L23423" s="60"/>
    </row>
    <row r="23424" spans="1:12">
      <c r="A23424" s="24"/>
      <c r="B23424" s="2"/>
      <c r="C23424" s="2"/>
      <c r="D23424" s="2"/>
      <c r="E23424" s="2"/>
      <c r="F23424" s="2"/>
      <c r="G23424" s="2"/>
      <c r="H23424" s="2"/>
      <c r="I23424" s="64"/>
      <c r="J23424" s="65"/>
      <c r="K23424" s="2"/>
      <c r="L23424" s="60"/>
    </row>
    <row r="23425" spans="1:12">
      <c r="A23425" s="24"/>
      <c r="B23425" s="2"/>
      <c r="C23425" s="2"/>
      <c r="D23425" s="2"/>
      <c r="E23425" s="2"/>
      <c r="F23425" s="2"/>
      <c r="G23425" s="2"/>
      <c r="H23425" s="2"/>
      <c r="I23425" s="64"/>
      <c r="J23425" s="65"/>
      <c r="K23425" s="2"/>
      <c r="L23425" s="60"/>
    </row>
    <row r="23426" spans="1:12">
      <c r="A23426" s="24"/>
      <c r="B23426" s="2"/>
      <c r="C23426" s="2"/>
      <c r="D23426" s="2"/>
      <c r="E23426" s="2"/>
      <c r="F23426" s="2"/>
      <c r="G23426" s="2"/>
      <c r="H23426" s="2"/>
      <c r="I23426" s="64"/>
      <c r="J23426" s="65"/>
      <c r="K23426" s="2"/>
      <c r="L23426" s="60"/>
    </row>
    <row r="23427" spans="1:12">
      <c r="A23427" s="24"/>
      <c r="B23427" s="2"/>
      <c r="C23427" s="2"/>
      <c r="D23427" s="2"/>
      <c r="E23427" s="2"/>
      <c r="F23427" s="2"/>
      <c r="G23427" s="2"/>
      <c r="H23427" s="2"/>
      <c r="I23427" s="64"/>
      <c r="J23427" s="65"/>
      <c r="K23427" s="2"/>
      <c r="L23427" s="60"/>
    </row>
    <row r="23428" spans="1:12">
      <c r="A23428" s="24"/>
      <c r="B23428" s="2"/>
      <c r="C23428" s="2"/>
      <c r="D23428" s="2"/>
      <c r="E23428" s="2"/>
      <c r="F23428" s="2"/>
      <c r="G23428" s="2"/>
      <c r="H23428" s="2"/>
      <c r="I23428" s="64"/>
      <c r="J23428" s="65"/>
      <c r="K23428" s="2"/>
      <c r="L23428" s="60"/>
    </row>
    <row r="23429" spans="1:12">
      <c r="A23429" s="24"/>
      <c r="B23429" s="2"/>
      <c r="C23429" s="2"/>
      <c r="D23429" s="2"/>
      <c r="E23429" s="2"/>
      <c r="F23429" s="2"/>
      <c r="G23429" s="2"/>
      <c r="H23429" s="2"/>
      <c r="I23429" s="64"/>
      <c r="J23429" s="65"/>
      <c r="K23429" s="2"/>
      <c r="L23429" s="60"/>
    </row>
    <row r="23430" spans="1:12">
      <c r="A23430" s="24"/>
      <c r="B23430" s="2"/>
      <c r="C23430" s="2"/>
      <c r="D23430" s="2"/>
      <c r="E23430" s="2"/>
      <c r="F23430" s="2"/>
      <c r="G23430" s="2"/>
      <c r="H23430" s="2"/>
      <c r="I23430" s="64"/>
      <c r="J23430" s="65"/>
      <c r="K23430" s="2"/>
      <c r="L23430" s="60"/>
    </row>
    <row r="23431" spans="1:12">
      <c r="A23431" s="24"/>
      <c r="B23431" s="2"/>
      <c r="C23431" s="2"/>
      <c r="D23431" s="2"/>
      <c r="E23431" s="2"/>
      <c r="F23431" s="2"/>
      <c r="G23431" s="2"/>
      <c r="H23431" s="2"/>
      <c r="I23431" s="64"/>
      <c r="J23431" s="65"/>
      <c r="K23431" s="2"/>
      <c r="L23431" s="60"/>
    </row>
    <row r="23432" spans="1:12">
      <c r="A23432" s="24"/>
      <c r="B23432" s="2"/>
      <c r="C23432" s="2"/>
      <c r="D23432" s="2"/>
      <c r="E23432" s="2"/>
      <c r="F23432" s="2"/>
      <c r="G23432" s="2"/>
      <c r="H23432" s="2"/>
      <c r="I23432" s="64"/>
      <c r="J23432" s="65"/>
      <c r="K23432" s="2"/>
      <c r="L23432" s="60"/>
    </row>
    <row r="23433" spans="1:12">
      <c r="A23433" s="24"/>
      <c r="B23433" s="2"/>
      <c r="C23433" s="2"/>
      <c r="D23433" s="2"/>
      <c r="E23433" s="2"/>
      <c r="F23433" s="2"/>
      <c r="G23433" s="2"/>
      <c r="H23433" s="2"/>
      <c r="I23433" s="64"/>
      <c r="J23433" s="65"/>
      <c r="K23433" s="2"/>
      <c r="L23433" s="60"/>
    </row>
    <row r="23434" spans="1:12">
      <c r="A23434" s="24"/>
      <c r="B23434" s="2"/>
      <c r="C23434" s="2"/>
      <c r="D23434" s="2"/>
      <c r="E23434" s="2"/>
      <c r="F23434" s="2"/>
      <c r="G23434" s="2"/>
      <c r="H23434" s="2"/>
      <c r="I23434" s="64"/>
      <c r="J23434" s="65"/>
      <c r="K23434" s="2"/>
      <c r="L23434" s="60"/>
    </row>
    <row r="23435" spans="1:12">
      <c r="A23435" s="24"/>
      <c r="B23435" s="2"/>
      <c r="C23435" s="2"/>
      <c r="D23435" s="2"/>
      <c r="E23435" s="2"/>
      <c r="F23435" s="2"/>
      <c r="G23435" s="2"/>
      <c r="H23435" s="2"/>
      <c r="I23435" s="64"/>
      <c r="J23435" s="65"/>
      <c r="K23435" s="2"/>
      <c r="L23435" s="60"/>
    </row>
    <row r="23436" spans="1:12">
      <c r="A23436" s="24"/>
      <c r="B23436" s="2"/>
      <c r="C23436" s="2"/>
      <c r="D23436" s="2"/>
      <c r="E23436" s="2"/>
      <c r="F23436" s="2"/>
      <c r="G23436" s="2"/>
      <c r="H23436" s="2"/>
      <c r="I23436" s="64"/>
      <c r="J23436" s="65"/>
      <c r="K23436" s="2"/>
      <c r="L23436" s="60"/>
    </row>
    <row r="23437" spans="1:12">
      <c r="A23437" s="24"/>
      <c r="B23437" s="2"/>
      <c r="C23437" s="2"/>
      <c r="D23437" s="2"/>
      <c r="E23437" s="2"/>
      <c r="F23437" s="2"/>
      <c r="G23437" s="2"/>
      <c r="H23437" s="2"/>
      <c r="I23437" s="64"/>
      <c r="J23437" s="65"/>
      <c r="K23437" s="2"/>
      <c r="L23437" s="60"/>
    </row>
    <row r="23438" spans="1:12">
      <c r="A23438" s="24"/>
      <c r="B23438" s="2"/>
      <c r="C23438" s="2"/>
      <c r="D23438" s="2"/>
      <c r="E23438" s="2"/>
      <c r="F23438" s="2"/>
      <c r="G23438" s="2"/>
      <c r="H23438" s="2"/>
      <c r="I23438" s="64"/>
      <c r="J23438" s="65"/>
      <c r="K23438" s="2"/>
      <c r="L23438" s="60"/>
    </row>
    <row r="23439" spans="1:12">
      <c r="A23439" s="24"/>
      <c r="B23439" s="2"/>
      <c r="C23439" s="2"/>
      <c r="D23439" s="2"/>
      <c r="E23439" s="2"/>
      <c r="F23439" s="2"/>
      <c r="G23439" s="2"/>
      <c r="H23439" s="2"/>
      <c r="I23439" s="64"/>
      <c r="J23439" s="65"/>
      <c r="K23439" s="2"/>
      <c r="L23439" s="60"/>
    </row>
    <row r="23440" spans="1:12">
      <c r="A23440" s="24"/>
      <c r="B23440" s="2"/>
      <c r="C23440" s="2"/>
      <c r="D23440" s="2"/>
      <c r="E23440" s="2"/>
      <c r="F23440" s="2"/>
      <c r="G23440" s="2"/>
      <c r="H23440" s="2"/>
      <c r="I23440" s="64"/>
      <c r="J23440" s="65"/>
      <c r="K23440" s="2"/>
      <c r="L23440" s="60"/>
    </row>
    <row r="23441" spans="1:12">
      <c r="A23441" s="24"/>
      <c r="B23441" s="2"/>
      <c r="C23441" s="2"/>
      <c r="D23441" s="2"/>
      <c r="E23441" s="2"/>
      <c r="F23441" s="2"/>
      <c r="G23441" s="2"/>
      <c r="H23441" s="2"/>
      <c r="I23441" s="64"/>
      <c r="J23441" s="65"/>
      <c r="K23441" s="2"/>
      <c r="L23441" s="60"/>
    </row>
    <row r="23442" spans="1:12">
      <c r="A23442" s="24"/>
      <c r="B23442" s="2"/>
      <c r="C23442" s="2"/>
      <c r="D23442" s="2"/>
      <c r="E23442" s="2"/>
      <c r="F23442" s="2"/>
      <c r="G23442" s="2"/>
      <c r="H23442" s="2"/>
      <c r="I23442" s="64"/>
      <c r="J23442" s="65"/>
      <c r="K23442" s="2"/>
      <c r="L23442" s="60"/>
    </row>
    <row r="23443" spans="1:12">
      <c r="A23443" s="24"/>
      <c r="B23443" s="2"/>
      <c r="C23443" s="2"/>
      <c r="D23443" s="2"/>
      <c r="E23443" s="2"/>
      <c r="F23443" s="2"/>
      <c r="G23443" s="2"/>
      <c r="H23443" s="2"/>
      <c r="I23443" s="64"/>
      <c r="J23443" s="65"/>
      <c r="K23443" s="2"/>
      <c r="L23443" s="60"/>
    </row>
    <row r="23444" spans="1:12">
      <c r="A23444" s="24"/>
      <c r="B23444" s="2"/>
      <c r="C23444" s="2"/>
      <c r="D23444" s="2"/>
      <c r="E23444" s="2"/>
      <c r="F23444" s="2"/>
      <c r="G23444" s="2"/>
      <c r="H23444" s="2"/>
      <c r="I23444" s="64"/>
      <c r="J23444" s="65"/>
      <c r="K23444" s="2"/>
      <c r="L23444" s="60"/>
    </row>
    <row r="23445" spans="1:12">
      <c r="A23445" s="24"/>
      <c r="B23445" s="2"/>
      <c r="C23445" s="2"/>
      <c r="D23445" s="2"/>
      <c r="E23445" s="2"/>
      <c r="F23445" s="2"/>
      <c r="G23445" s="2"/>
      <c r="H23445" s="2"/>
      <c r="I23445" s="64"/>
      <c r="J23445" s="65"/>
      <c r="K23445" s="2"/>
      <c r="L23445" s="60"/>
    </row>
    <row r="23446" spans="1:12">
      <c r="A23446" s="24"/>
      <c r="B23446" s="2"/>
      <c r="C23446" s="2"/>
      <c r="D23446" s="2"/>
      <c r="E23446" s="2"/>
      <c r="F23446" s="2"/>
      <c r="G23446" s="2"/>
      <c r="H23446" s="2"/>
      <c r="I23446" s="64"/>
      <c r="J23446" s="65"/>
      <c r="K23446" s="2"/>
      <c r="L23446" s="60"/>
    </row>
    <row r="23447" spans="1:12">
      <c r="A23447" s="24"/>
      <c r="B23447" s="2"/>
      <c r="C23447" s="2"/>
      <c r="D23447" s="2"/>
      <c r="E23447" s="2"/>
      <c r="F23447" s="2"/>
      <c r="G23447" s="2"/>
      <c r="H23447" s="2"/>
      <c r="I23447" s="64"/>
      <c r="J23447" s="65"/>
      <c r="K23447" s="2"/>
      <c r="L23447" s="60"/>
    </row>
    <row r="23448" spans="1:12">
      <c r="A23448" s="24"/>
      <c r="B23448" s="2"/>
      <c r="C23448" s="2"/>
      <c r="D23448" s="2"/>
      <c r="E23448" s="2"/>
      <c r="F23448" s="2"/>
      <c r="G23448" s="2"/>
      <c r="H23448" s="2"/>
      <c r="I23448" s="64"/>
      <c r="J23448" s="65"/>
      <c r="K23448" s="2"/>
      <c r="L23448" s="60"/>
    </row>
    <row r="23449" spans="1:12">
      <c r="A23449" s="24"/>
      <c r="B23449" s="2"/>
      <c r="C23449" s="2"/>
      <c r="D23449" s="2"/>
      <c r="E23449" s="2"/>
      <c r="F23449" s="2"/>
      <c r="G23449" s="2"/>
      <c r="H23449" s="2"/>
      <c r="I23449" s="64"/>
      <c r="J23449" s="65"/>
      <c r="K23449" s="2"/>
      <c r="L23449" s="60"/>
    </row>
    <row r="23450" spans="1:12">
      <c r="A23450" s="24"/>
      <c r="B23450" s="2"/>
      <c r="C23450" s="2"/>
      <c r="D23450" s="2"/>
      <c r="E23450" s="2"/>
      <c r="F23450" s="2"/>
      <c r="G23450" s="2"/>
      <c r="H23450" s="2"/>
      <c r="I23450" s="64"/>
      <c r="J23450" s="65"/>
      <c r="K23450" s="2"/>
      <c r="L23450" s="60"/>
    </row>
    <row r="23451" spans="1:12">
      <c r="A23451" s="24"/>
      <c r="B23451" s="2"/>
      <c r="C23451" s="2"/>
      <c r="D23451" s="2"/>
      <c r="E23451" s="2"/>
      <c r="F23451" s="2"/>
      <c r="G23451" s="2"/>
      <c r="H23451" s="2"/>
      <c r="I23451" s="64"/>
      <c r="J23451" s="65"/>
      <c r="K23451" s="2"/>
      <c r="L23451" s="60"/>
    </row>
    <row r="23452" spans="1:12">
      <c r="A23452" s="24"/>
      <c r="B23452" s="2"/>
      <c r="C23452" s="2"/>
      <c r="D23452" s="2"/>
      <c r="E23452" s="2"/>
      <c r="F23452" s="2"/>
      <c r="G23452" s="2"/>
      <c r="H23452" s="2"/>
      <c r="I23452" s="64"/>
      <c r="J23452" s="65"/>
      <c r="K23452" s="2"/>
      <c r="L23452" s="60"/>
    </row>
    <row r="23453" spans="1:12">
      <c r="A23453" s="24"/>
      <c r="B23453" s="2"/>
      <c r="C23453" s="2"/>
      <c r="D23453" s="2"/>
      <c r="E23453" s="2"/>
      <c r="F23453" s="2"/>
      <c r="G23453" s="2"/>
      <c r="H23453" s="2"/>
      <c r="I23453" s="64"/>
      <c r="J23453" s="65"/>
      <c r="K23453" s="2"/>
      <c r="L23453" s="60"/>
    </row>
    <row r="23454" spans="1:12">
      <c r="A23454" s="24"/>
      <c r="B23454" s="2"/>
      <c r="C23454" s="2"/>
      <c r="D23454" s="2"/>
      <c r="E23454" s="2"/>
      <c r="F23454" s="2"/>
      <c r="G23454" s="2"/>
      <c r="H23454" s="2"/>
      <c r="I23454" s="64"/>
      <c r="J23454" s="65"/>
      <c r="K23454" s="2"/>
      <c r="L23454" s="60"/>
    </row>
    <row r="23455" spans="1:12">
      <c r="A23455" s="24"/>
      <c r="B23455" s="2"/>
      <c r="C23455" s="2"/>
      <c r="D23455" s="2"/>
      <c r="E23455" s="2"/>
      <c r="F23455" s="2"/>
      <c r="G23455" s="2"/>
      <c r="H23455" s="2"/>
      <c r="I23455" s="64"/>
      <c r="J23455" s="65"/>
      <c r="K23455" s="2"/>
      <c r="L23455" s="60"/>
    </row>
    <row r="23456" spans="1:12">
      <c r="A23456" s="24"/>
      <c r="B23456" s="2"/>
      <c r="C23456" s="2"/>
      <c r="D23456" s="2"/>
      <c r="E23456" s="2"/>
      <c r="F23456" s="2"/>
      <c r="G23456" s="2"/>
      <c r="H23456" s="2"/>
      <c r="I23456" s="64"/>
      <c r="J23456" s="65"/>
      <c r="K23456" s="2"/>
      <c r="L23456" s="60"/>
    </row>
    <row r="23457" spans="1:12">
      <c r="A23457" s="24"/>
      <c r="B23457" s="2"/>
      <c r="C23457" s="2"/>
      <c r="D23457" s="2"/>
      <c r="E23457" s="2"/>
      <c r="F23457" s="2"/>
      <c r="G23457" s="2"/>
      <c r="H23457" s="2"/>
      <c r="I23457" s="64"/>
      <c r="J23457" s="65"/>
      <c r="K23457" s="2"/>
      <c r="L23457" s="60"/>
    </row>
    <row r="23458" spans="1:12">
      <c r="A23458" s="24"/>
      <c r="B23458" s="2"/>
      <c r="C23458" s="2"/>
      <c r="D23458" s="2"/>
      <c r="E23458" s="2"/>
      <c r="F23458" s="2"/>
      <c r="G23458" s="2"/>
      <c r="H23458" s="2"/>
      <c r="I23458" s="64"/>
      <c r="J23458" s="65"/>
      <c r="K23458" s="2"/>
      <c r="L23458" s="60"/>
    </row>
    <row r="23459" spans="1:12">
      <c r="A23459" s="24"/>
      <c r="B23459" s="2"/>
      <c r="C23459" s="2"/>
      <c r="D23459" s="2"/>
      <c r="E23459" s="2"/>
      <c r="F23459" s="2"/>
      <c r="G23459" s="2"/>
      <c r="H23459" s="2"/>
      <c r="I23459" s="64"/>
      <c r="J23459" s="65"/>
      <c r="K23459" s="2"/>
      <c r="L23459" s="60"/>
    </row>
    <row r="23460" spans="1:12">
      <c r="A23460" s="24"/>
      <c r="B23460" s="2"/>
      <c r="C23460" s="2"/>
      <c r="D23460" s="2"/>
      <c r="E23460" s="2"/>
      <c r="F23460" s="2"/>
      <c r="G23460" s="2"/>
      <c r="H23460" s="2"/>
      <c r="I23460" s="64"/>
      <c r="J23460" s="65"/>
      <c r="K23460" s="2"/>
      <c r="L23460" s="60"/>
    </row>
    <row r="23461" spans="1:12">
      <c r="A23461" s="24"/>
      <c r="B23461" s="2"/>
      <c r="C23461" s="2"/>
      <c r="D23461" s="2"/>
      <c r="E23461" s="2"/>
      <c r="F23461" s="2"/>
      <c r="G23461" s="2"/>
      <c r="H23461" s="2"/>
      <c r="I23461" s="64"/>
      <c r="J23461" s="65"/>
      <c r="K23461" s="2"/>
      <c r="L23461" s="60"/>
    </row>
    <row r="23462" spans="1:12">
      <c r="A23462" s="24"/>
      <c r="B23462" s="2"/>
      <c r="C23462" s="2"/>
      <c r="D23462" s="2"/>
      <c r="E23462" s="2"/>
      <c r="F23462" s="2"/>
      <c r="G23462" s="2"/>
      <c r="H23462" s="2"/>
      <c r="I23462" s="64"/>
      <c r="J23462" s="65"/>
      <c r="K23462" s="2"/>
      <c r="L23462" s="60"/>
    </row>
    <row r="23463" spans="1:12">
      <c r="A23463" s="24"/>
      <c r="B23463" s="2"/>
      <c r="C23463" s="2"/>
      <c r="D23463" s="2"/>
      <c r="E23463" s="2"/>
      <c r="F23463" s="2"/>
      <c r="G23463" s="2"/>
      <c r="H23463" s="2"/>
      <c r="I23463" s="64"/>
      <c r="J23463" s="65"/>
      <c r="K23463" s="2"/>
      <c r="L23463" s="60"/>
    </row>
    <row r="23464" spans="1:12">
      <c r="A23464" s="24"/>
      <c r="B23464" s="2"/>
      <c r="C23464" s="2"/>
      <c r="D23464" s="2"/>
      <c r="E23464" s="2"/>
      <c r="F23464" s="2"/>
      <c r="G23464" s="2"/>
      <c r="H23464" s="2"/>
      <c r="I23464" s="64"/>
      <c r="J23464" s="65"/>
      <c r="K23464" s="2"/>
      <c r="L23464" s="60"/>
    </row>
    <row r="23465" spans="1:12">
      <c r="A23465" s="24"/>
      <c r="B23465" s="2"/>
      <c r="C23465" s="2"/>
      <c r="D23465" s="2"/>
      <c r="E23465" s="2"/>
      <c r="F23465" s="2"/>
      <c r="G23465" s="2"/>
      <c r="H23465" s="2"/>
      <c r="I23465" s="64"/>
      <c r="J23465" s="65"/>
      <c r="K23465" s="2"/>
      <c r="L23465" s="60"/>
    </row>
    <row r="23466" spans="1:12">
      <c r="A23466" s="24"/>
      <c r="B23466" s="2"/>
      <c r="C23466" s="2"/>
      <c r="D23466" s="2"/>
      <c r="E23466" s="2"/>
      <c r="F23466" s="2"/>
      <c r="G23466" s="2"/>
      <c r="H23466" s="2"/>
      <c r="I23466" s="64"/>
      <c r="J23466" s="65"/>
      <c r="K23466" s="2"/>
      <c r="L23466" s="60"/>
    </row>
    <row r="23467" spans="1:12">
      <c r="A23467" s="24"/>
      <c r="B23467" s="2"/>
      <c r="C23467" s="2"/>
      <c r="D23467" s="2"/>
      <c r="E23467" s="2"/>
      <c r="F23467" s="2"/>
      <c r="G23467" s="2"/>
      <c r="H23467" s="2"/>
      <c r="I23467" s="64"/>
      <c r="J23467" s="65"/>
      <c r="K23467" s="2"/>
      <c r="L23467" s="60"/>
    </row>
    <row r="23468" spans="1:12">
      <c r="A23468" s="24"/>
      <c r="B23468" s="2"/>
      <c r="C23468" s="2"/>
      <c r="D23468" s="2"/>
      <c r="E23468" s="2"/>
      <c r="F23468" s="2"/>
      <c r="G23468" s="2"/>
      <c r="H23468" s="2"/>
      <c r="I23468" s="64"/>
      <c r="J23468" s="65"/>
      <c r="K23468" s="2"/>
      <c r="L23468" s="60"/>
    </row>
    <row r="23469" spans="1:12">
      <c r="A23469" s="24"/>
      <c r="B23469" s="2"/>
      <c r="C23469" s="2"/>
      <c r="D23469" s="2"/>
      <c r="E23469" s="2"/>
      <c r="F23469" s="2"/>
      <c r="G23469" s="2"/>
      <c r="H23469" s="2"/>
      <c r="I23469" s="64"/>
      <c r="J23469" s="65"/>
      <c r="K23469" s="2"/>
      <c r="L23469" s="60"/>
    </row>
    <row r="23470" spans="1:12">
      <c r="A23470" s="24"/>
      <c r="B23470" s="2"/>
      <c r="C23470" s="2"/>
      <c r="D23470" s="2"/>
      <c r="E23470" s="2"/>
      <c r="F23470" s="2"/>
      <c r="G23470" s="2"/>
      <c r="H23470" s="2"/>
      <c r="I23470" s="64"/>
      <c r="J23470" s="65"/>
      <c r="K23470" s="2"/>
      <c r="L23470" s="60"/>
    </row>
    <row r="23471" spans="1:12">
      <c r="A23471" s="24"/>
      <c r="B23471" s="2"/>
      <c r="C23471" s="2"/>
      <c r="D23471" s="2"/>
      <c r="E23471" s="2"/>
      <c r="F23471" s="2"/>
      <c r="G23471" s="2"/>
      <c r="H23471" s="2"/>
      <c r="I23471" s="64"/>
      <c r="J23471" s="65"/>
      <c r="K23471" s="2"/>
      <c r="L23471" s="60"/>
    </row>
    <row r="23472" spans="1:12">
      <c r="A23472" s="24"/>
      <c r="B23472" s="2"/>
      <c r="C23472" s="2"/>
      <c r="D23472" s="2"/>
      <c r="E23472" s="2"/>
      <c r="F23472" s="2"/>
      <c r="G23472" s="2"/>
      <c r="H23472" s="2"/>
      <c r="I23472" s="64"/>
      <c r="J23472" s="65"/>
      <c r="K23472" s="2"/>
      <c r="L23472" s="60"/>
    </row>
    <row r="23473" spans="1:12">
      <c r="A23473" s="24"/>
      <c r="B23473" s="2"/>
      <c r="C23473" s="2"/>
      <c r="D23473" s="2"/>
      <c r="E23473" s="2"/>
      <c r="F23473" s="2"/>
      <c r="G23473" s="2"/>
      <c r="H23473" s="2"/>
      <c r="I23473" s="64"/>
      <c r="J23473" s="65"/>
      <c r="K23473" s="2"/>
      <c r="L23473" s="60"/>
    </row>
    <row r="23474" spans="1:12">
      <c r="A23474" s="24"/>
      <c r="B23474" s="2"/>
      <c r="C23474" s="2"/>
      <c r="D23474" s="2"/>
      <c r="E23474" s="2"/>
      <c r="F23474" s="2"/>
      <c r="G23474" s="2"/>
      <c r="H23474" s="2"/>
      <c r="I23474" s="64"/>
      <c r="J23474" s="65"/>
      <c r="K23474" s="2"/>
      <c r="L23474" s="60"/>
    </row>
    <row r="23475" spans="1:12">
      <c r="A23475" s="24"/>
      <c r="B23475" s="2"/>
      <c r="C23475" s="2"/>
      <c r="D23475" s="2"/>
      <c r="E23475" s="2"/>
      <c r="F23475" s="2"/>
      <c r="G23475" s="2"/>
      <c r="H23475" s="2"/>
      <c r="I23475" s="64"/>
      <c r="J23475" s="65"/>
      <c r="K23475" s="2"/>
      <c r="L23475" s="60"/>
    </row>
    <row r="23476" spans="1:12">
      <c r="A23476" s="24"/>
      <c r="B23476" s="2"/>
      <c r="C23476" s="2"/>
      <c r="D23476" s="2"/>
      <c r="E23476" s="2"/>
      <c r="F23476" s="2"/>
      <c r="G23476" s="2"/>
      <c r="H23476" s="2"/>
      <c r="I23476" s="64"/>
      <c r="J23476" s="65"/>
      <c r="K23476" s="2"/>
      <c r="L23476" s="60"/>
    </row>
    <row r="23477" spans="1:12">
      <c r="A23477" s="24"/>
      <c r="B23477" s="2"/>
      <c r="C23477" s="2"/>
      <c r="D23477" s="2"/>
      <c r="E23477" s="2"/>
      <c r="F23477" s="2"/>
      <c r="G23477" s="2"/>
      <c r="H23477" s="2"/>
      <c r="I23477" s="64"/>
      <c r="J23477" s="65"/>
      <c r="K23477" s="2"/>
      <c r="L23477" s="60"/>
    </row>
    <row r="23478" spans="1:12">
      <c r="A23478" s="24"/>
      <c r="B23478" s="2"/>
      <c r="C23478" s="2"/>
      <c r="D23478" s="2"/>
      <c r="E23478" s="2"/>
      <c r="F23478" s="2"/>
      <c r="G23478" s="2"/>
      <c r="H23478" s="2"/>
      <c r="I23478" s="64"/>
      <c r="J23478" s="65"/>
      <c r="K23478" s="2"/>
      <c r="L23478" s="60"/>
    </row>
    <row r="23479" spans="1:12">
      <c r="A23479" s="24"/>
      <c r="B23479" s="2"/>
      <c r="C23479" s="2"/>
      <c r="D23479" s="2"/>
      <c r="E23479" s="2"/>
      <c r="F23479" s="2"/>
      <c r="G23479" s="2"/>
      <c r="H23479" s="2"/>
      <c r="I23479" s="64"/>
      <c r="J23479" s="65"/>
      <c r="K23479" s="2"/>
      <c r="L23479" s="60"/>
    </row>
    <row r="23480" spans="1:12">
      <c r="A23480" s="24"/>
      <c r="B23480" s="2"/>
      <c r="C23480" s="2"/>
      <c r="D23480" s="2"/>
      <c r="E23480" s="2"/>
      <c r="F23480" s="2"/>
      <c r="G23480" s="2"/>
      <c r="H23480" s="2"/>
      <c r="I23480" s="64"/>
      <c r="J23480" s="65"/>
      <c r="K23480" s="2"/>
      <c r="L23480" s="60"/>
    </row>
    <row r="23481" spans="1:12">
      <c r="A23481" s="24"/>
      <c r="B23481" s="2"/>
      <c r="C23481" s="2"/>
      <c r="D23481" s="2"/>
      <c r="E23481" s="2"/>
      <c r="F23481" s="2"/>
      <c r="G23481" s="2"/>
      <c r="H23481" s="2"/>
      <c r="I23481" s="64"/>
      <c r="J23481" s="65"/>
      <c r="K23481" s="2"/>
      <c r="L23481" s="60"/>
    </row>
    <row r="23482" spans="1:12">
      <c r="A23482" s="24"/>
      <c r="B23482" s="2"/>
      <c r="C23482" s="2"/>
      <c r="D23482" s="2"/>
      <c r="E23482" s="2"/>
      <c r="F23482" s="2"/>
      <c r="G23482" s="2"/>
      <c r="H23482" s="2"/>
      <c r="I23482" s="64"/>
      <c r="J23482" s="65"/>
      <c r="K23482" s="2"/>
      <c r="L23482" s="60"/>
    </row>
    <row r="23483" spans="1:12">
      <c r="A23483" s="24"/>
      <c r="B23483" s="2"/>
      <c r="C23483" s="2"/>
      <c r="D23483" s="2"/>
      <c r="E23483" s="2"/>
      <c r="F23483" s="2"/>
      <c r="G23483" s="2"/>
      <c r="H23483" s="2"/>
      <c r="I23483" s="64"/>
      <c r="J23483" s="65"/>
      <c r="K23483" s="2"/>
      <c r="L23483" s="60"/>
    </row>
    <row r="23484" spans="1:12">
      <c r="A23484" s="24"/>
      <c r="B23484" s="2"/>
      <c r="C23484" s="2"/>
      <c r="D23484" s="2"/>
      <c r="E23484" s="2"/>
      <c r="F23484" s="2"/>
      <c r="G23484" s="2"/>
      <c r="H23484" s="2"/>
      <c r="I23484" s="64"/>
      <c r="J23484" s="65"/>
      <c r="K23484" s="2"/>
      <c r="L23484" s="60"/>
    </row>
    <row r="23485" spans="1:12">
      <c r="A23485" s="24"/>
      <c r="B23485" s="2"/>
      <c r="C23485" s="2"/>
      <c r="D23485" s="2"/>
      <c r="E23485" s="2"/>
      <c r="F23485" s="2"/>
      <c r="G23485" s="2"/>
      <c r="H23485" s="2"/>
      <c r="I23485" s="64"/>
      <c r="J23485" s="65"/>
      <c r="K23485" s="2"/>
      <c r="L23485" s="60"/>
    </row>
    <row r="23486" spans="1:12">
      <c r="A23486" s="24"/>
      <c r="B23486" s="2"/>
      <c r="C23486" s="2"/>
      <c r="D23486" s="2"/>
      <c r="E23486" s="2"/>
      <c r="F23486" s="2"/>
      <c r="G23486" s="2"/>
      <c r="H23486" s="2"/>
      <c r="I23486" s="64"/>
      <c r="J23486" s="65"/>
      <c r="K23486" s="2"/>
      <c r="L23486" s="60"/>
    </row>
    <row r="23487" spans="1:12">
      <c r="A23487" s="24"/>
      <c r="B23487" s="2"/>
      <c r="C23487" s="2"/>
      <c r="D23487" s="2"/>
      <c r="E23487" s="2"/>
      <c r="F23487" s="2"/>
      <c r="G23487" s="2"/>
      <c r="H23487" s="2"/>
      <c r="I23487" s="64"/>
      <c r="J23487" s="65"/>
      <c r="K23487" s="2"/>
      <c r="L23487" s="60"/>
    </row>
    <row r="23488" spans="1:12">
      <c r="A23488" s="24"/>
      <c r="B23488" s="2"/>
      <c r="C23488" s="2"/>
      <c r="D23488" s="2"/>
      <c r="E23488" s="2"/>
      <c r="F23488" s="2"/>
      <c r="G23488" s="2"/>
      <c r="H23488" s="2"/>
      <c r="I23488" s="64"/>
      <c r="J23488" s="65"/>
      <c r="K23488" s="2"/>
      <c r="L23488" s="60"/>
    </row>
    <row r="23489" spans="1:12">
      <c r="A23489" s="24"/>
      <c r="B23489" s="2"/>
      <c r="C23489" s="2"/>
      <c r="D23489" s="2"/>
      <c r="E23489" s="2"/>
      <c r="F23489" s="2"/>
      <c r="G23489" s="2"/>
      <c r="H23489" s="2"/>
      <c r="I23489" s="64"/>
      <c r="J23489" s="65"/>
      <c r="K23489" s="2"/>
      <c r="L23489" s="60"/>
    </row>
    <row r="23490" spans="1:12">
      <c r="A23490" s="24"/>
      <c r="B23490" s="2"/>
      <c r="C23490" s="2"/>
      <c r="D23490" s="2"/>
      <c r="E23490" s="2"/>
      <c r="F23490" s="2"/>
      <c r="G23490" s="2"/>
      <c r="H23490" s="2"/>
      <c r="I23490" s="64"/>
      <c r="J23490" s="65"/>
      <c r="K23490" s="2"/>
      <c r="L23490" s="60"/>
    </row>
    <row r="23491" spans="1:12">
      <c r="A23491" s="24"/>
      <c r="B23491" s="2"/>
      <c r="C23491" s="2"/>
      <c r="D23491" s="2"/>
      <c r="E23491" s="2"/>
      <c r="F23491" s="2"/>
      <c r="G23491" s="2"/>
      <c r="H23491" s="2"/>
      <c r="I23491" s="64"/>
      <c r="J23491" s="65"/>
      <c r="K23491" s="2"/>
      <c r="L23491" s="60"/>
    </row>
    <row r="23492" spans="1:12">
      <c r="A23492" s="24"/>
      <c r="B23492" s="2"/>
      <c r="C23492" s="2"/>
      <c r="D23492" s="2"/>
      <c r="E23492" s="2"/>
      <c r="F23492" s="2"/>
      <c r="G23492" s="2"/>
      <c r="H23492" s="2"/>
      <c r="I23492" s="64"/>
      <c r="J23492" s="65"/>
      <c r="K23492" s="2"/>
      <c r="L23492" s="60"/>
    </row>
    <row r="23493" spans="1:12">
      <c r="A23493" s="24"/>
      <c r="B23493" s="2"/>
      <c r="C23493" s="2"/>
      <c r="D23493" s="2"/>
      <c r="E23493" s="2"/>
      <c r="F23493" s="2"/>
      <c r="G23493" s="2"/>
      <c r="H23493" s="2"/>
      <c r="I23493" s="64"/>
      <c r="J23493" s="65"/>
      <c r="K23493" s="2"/>
      <c r="L23493" s="60"/>
    </row>
    <row r="23494" spans="1:12">
      <c r="A23494" s="24"/>
      <c r="B23494" s="2"/>
      <c r="C23494" s="2"/>
      <c r="D23494" s="2"/>
      <c r="E23494" s="2"/>
      <c r="F23494" s="2"/>
      <c r="G23494" s="2"/>
      <c r="H23494" s="2"/>
      <c r="I23494" s="64"/>
      <c r="J23494" s="65"/>
      <c r="K23494" s="2"/>
      <c r="L23494" s="60"/>
    </row>
    <row r="23495" spans="1:12">
      <c r="A23495" s="24"/>
      <c r="B23495" s="2"/>
      <c r="C23495" s="2"/>
      <c r="D23495" s="2"/>
      <c r="E23495" s="2"/>
      <c r="F23495" s="2"/>
      <c r="G23495" s="2"/>
      <c r="H23495" s="2"/>
      <c r="I23495" s="64"/>
      <c r="J23495" s="65"/>
      <c r="K23495" s="2"/>
      <c r="L23495" s="60"/>
    </row>
    <row r="23496" spans="1:12">
      <c r="A23496" s="24"/>
      <c r="B23496" s="2"/>
      <c r="C23496" s="2"/>
      <c r="D23496" s="2"/>
      <c r="E23496" s="2"/>
      <c r="F23496" s="2"/>
      <c r="G23496" s="2"/>
      <c r="H23496" s="2"/>
      <c r="I23496" s="64"/>
      <c r="J23496" s="65"/>
      <c r="K23496" s="2"/>
      <c r="L23496" s="60"/>
    </row>
    <row r="23497" spans="1:12">
      <c r="A23497" s="24"/>
      <c r="B23497" s="2"/>
      <c r="C23497" s="2"/>
      <c r="D23497" s="2"/>
      <c r="E23497" s="2"/>
      <c r="F23497" s="2"/>
      <c r="G23497" s="2"/>
      <c r="H23497" s="2"/>
      <c r="I23497" s="64"/>
      <c r="J23497" s="65"/>
      <c r="K23497" s="2"/>
      <c r="L23497" s="60"/>
    </row>
    <row r="23498" spans="1:12">
      <c r="A23498" s="24"/>
      <c r="B23498" s="2"/>
      <c r="C23498" s="2"/>
      <c r="D23498" s="2"/>
      <c r="E23498" s="2"/>
      <c r="F23498" s="2"/>
      <c r="G23498" s="2"/>
      <c r="H23498" s="2"/>
      <c r="I23498" s="64"/>
      <c r="J23498" s="65"/>
      <c r="K23498" s="2"/>
      <c r="L23498" s="60"/>
    </row>
    <row r="23499" spans="1:12">
      <c r="A23499" s="24"/>
      <c r="B23499" s="2"/>
      <c r="C23499" s="2"/>
      <c r="D23499" s="2"/>
      <c r="E23499" s="2"/>
      <c r="F23499" s="2"/>
      <c r="G23499" s="2"/>
      <c r="H23499" s="2"/>
      <c r="I23499" s="64"/>
      <c r="J23499" s="65"/>
      <c r="K23499" s="2"/>
      <c r="L23499" s="60"/>
    </row>
    <row r="23500" spans="1:12">
      <c r="A23500" s="24"/>
      <c r="B23500" s="2"/>
      <c r="C23500" s="2"/>
      <c r="D23500" s="2"/>
      <c r="E23500" s="2"/>
      <c r="F23500" s="2"/>
      <c r="G23500" s="2"/>
      <c r="H23500" s="2"/>
      <c r="I23500" s="64"/>
      <c r="J23500" s="65"/>
      <c r="K23500" s="2"/>
      <c r="L23500" s="60"/>
    </row>
    <row r="23501" spans="1:12">
      <c r="A23501" s="24"/>
      <c r="B23501" s="2"/>
      <c r="C23501" s="2"/>
      <c r="D23501" s="2"/>
      <c r="E23501" s="2"/>
      <c r="F23501" s="2"/>
      <c r="G23501" s="2"/>
      <c r="H23501" s="2"/>
      <c r="I23501" s="64"/>
      <c r="J23501" s="65"/>
      <c r="K23501" s="2"/>
      <c r="L23501" s="60"/>
    </row>
    <row r="23502" spans="1:12">
      <c r="A23502" s="24"/>
      <c r="B23502" s="2"/>
      <c r="C23502" s="2"/>
      <c r="D23502" s="2"/>
      <c r="E23502" s="2"/>
      <c r="F23502" s="2"/>
      <c r="G23502" s="2"/>
      <c r="H23502" s="2"/>
      <c r="I23502" s="64"/>
      <c r="J23502" s="65"/>
      <c r="K23502" s="2"/>
      <c r="L23502" s="60"/>
    </row>
    <row r="23503" spans="1:12">
      <c r="A23503" s="24"/>
      <c r="B23503" s="2"/>
      <c r="C23503" s="2"/>
      <c r="D23503" s="2"/>
      <c r="E23503" s="2"/>
      <c r="F23503" s="2"/>
      <c r="G23503" s="2"/>
      <c r="H23503" s="2"/>
      <c r="I23503" s="64"/>
      <c r="J23503" s="65"/>
      <c r="K23503" s="2"/>
      <c r="L23503" s="60"/>
    </row>
    <row r="23504" spans="1:12">
      <c r="A23504" s="24"/>
      <c r="B23504" s="2"/>
      <c r="C23504" s="2"/>
      <c r="D23504" s="2"/>
      <c r="E23504" s="2"/>
      <c r="F23504" s="2"/>
      <c r="G23504" s="2"/>
      <c r="H23504" s="2"/>
      <c r="I23504" s="64"/>
      <c r="J23504" s="65"/>
      <c r="K23504" s="2"/>
      <c r="L23504" s="60"/>
    </row>
    <row r="23505" spans="1:12">
      <c r="A23505" s="24"/>
      <c r="B23505" s="2"/>
      <c r="C23505" s="2"/>
      <c r="D23505" s="2"/>
      <c r="E23505" s="2"/>
      <c r="F23505" s="2"/>
      <c r="G23505" s="2"/>
      <c r="H23505" s="2"/>
      <c r="I23505" s="64"/>
      <c r="J23505" s="65"/>
      <c r="K23505" s="2"/>
      <c r="L23505" s="60"/>
    </row>
    <row r="23506" spans="1:12">
      <c r="A23506" s="24"/>
      <c r="B23506" s="2"/>
      <c r="C23506" s="2"/>
      <c r="D23506" s="2"/>
      <c r="E23506" s="2"/>
      <c r="F23506" s="2"/>
      <c r="G23506" s="2"/>
      <c r="H23506" s="2"/>
      <c r="I23506" s="64"/>
      <c r="J23506" s="65"/>
      <c r="K23506" s="2"/>
      <c r="L23506" s="60"/>
    </row>
    <row r="23507" spans="1:12">
      <c r="A23507" s="24"/>
      <c r="B23507" s="2"/>
      <c r="C23507" s="2"/>
      <c r="D23507" s="2"/>
      <c r="E23507" s="2"/>
      <c r="F23507" s="2"/>
      <c r="G23507" s="2"/>
      <c r="H23507" s="2"/>
      <c r="I23507" s="64"/>
      <c r="J23507" s="65"/>
      <c r="K23507" s="2"/>
      <c r="L23507" s="60"/>
    </row>
    <row r="23508" spans="1:12">
      <c r="A23508" s="24"/>
      <c r="B23508" s="2"/>
      <c r="C23508" s="2"/>
      <c r="D23508" s="2"/>
      <c r="E23508" s="2"/>
      <c r="F23508" s="2"/>
      <c r="G23508" s="2"/>
      <c r="H23508" s="2"/>
      <c r="I23508" s="64"/>
      <c r="J23508" s="65"/>
      <c r="K23508" s="2"/>
      <c r="L23508" s="60"/>
    </row>
    <row r="23509" spans="1:12">
      <c r="A23509" s="24"/>
      <c r="B23509" s="2"/>
      <c r="C23509" s="2"/>
      <c r="D23509" s="2"/>
      <c r="E23509" s="2"/>
      <c r="F23509" s="2"/>
      <c r="G23509" s="2"/>
      <c r="H23509" s="2"/>
      <c r="I23509" s="64"/>
      <c r="J23509" s="65"/>
      <c r="K23509" s="2"/>
      <c r="L23509" s="60"/>
    </row>
    <row r="23510" spans="1:12">
      <c r="A23510" s="24"/>
      <c r="B23510" s="2"/>
      <c r="C23510" s="2"/>
      <c r="D23510" s="2"/>
      <c r="E23510" s="2"/>
      <c r="F23510" s="2"/>
      <c r="G23510" s="2"/>
      <c r="H23510" s="2"/>
      <c r="I23510" s="64"/>
      <c r="J23510" s="65"/>
      <c r="K23510" s="2"/>
      <c r="L23510" s="60"/>
    </row>
    <row r="23511" spans="1:12">
      <c r="A23511" s="24"/>
      <c r="B23511" s="2"/>
      <c r="C23511" s="2"/>
      <c r="D23511" s="2"/>
      <c r="E23511" s="2"/>
      <c r="F23511" s="2"/>
      <c r="G23511" s="2"/>
      <c r="H23511" s="2"/>
      <c r="I23511" s="64"/>
      <c r="J23511" s="65"/>
      <c r="K23511" s="2"/>
      <c r="L23511" s="60"/>
    </row>
    <row r="23512" spans="1:12">
      <c r="A23512" s="24"/>
      <c r="B23512" s="2"/>
      <c r="C23512" s="2"/>
      <c r="D23512" s="2"/>
      <c r="E23512" s="2"/>
      <c r="F23512" s="2"/>
      <c r="G23512" s="2"/>
      <c r="H23512" s="2"/>
      <c r="I23512" s="64"/>
      <c r="J23512" s="65"/>
      <c r="K23512" s="2"/>
      <c r="L23512" s="60"/>
    </row>
    <row r="23513" spans="1:12">
      <c r="A23513" s="24"/>
      <c r="B23513" s="2"/>
      <c r="C23513" s="2"/>
      <c r="D23513" s="2"/>
      <c r="E23513" s="2"/>
      <c r="F23513" s="2"/>
      <c r="G23513" s="2"/>
      <c r="H23513" s="2"/>
      <c r="I23513" s="64"/>
      <c r="J23513" s="65"/>
      <c r="K23513" s="2"/>
      <c r="L23513" s="60"/>
    </row>
    <row r="23514" spans="1:12">
      <c r="A23514" s="24"/>
      <c r="B23514" s="2"/>
      <c r="C23514" s="2"/>
      <c r="D23514" s="2"/>
      <c r="E23514" s="2"/>
      <c r="F23514" s="2"/>
      <c r="G23514" s="2"/>
      <c r="H23514" s="2"/>
      <c r="I23514" s="64"/>
      <c r="J23514" s="65"/>
      <c r="K23514" s="2"/>
      <c r="L23514" s="60"/>
    </row>
    <row r="23515" spans="1:12">
      <c r="A23515" s="24"/>
      <c r="B23515" s="2"/>
      <c r="C23515" s="2"/>
      <c r="D23515" s="2"/>
      <c r="E23515" s="2"/>
      <c r="F23515" s="2"/>
      <c r="G23515" s="2"/>
      <c r="H23515" s="2"/>
      <c r="I23515" s="64"/>
      <c r="J23515" s="65"/>
      <c r="K23515" s="2"/>
      <c r="L23515" s="60"/>
    </row>
    <row r="23516" spans="1:12">
      <c r="A23516" s="24"/>
      <c r="B23516" s="2"/>
      <c r="C23516" s="2"/>
      <c r="D23516" s="2"/>
      <c r="E23516" s="2"/>
      <c r="F23516" s="2"/>
      <c r="G23516" s="2"/>
      <c r="H23516" s="2"/>
      <c r="I23516" s="64"/>
      <c r="J23516" s="65"/>
      <c r="K23516" s="2"/>
      <c r="L23516" s="60"/>
    </row>
    <row r="23517" spans="1:12">
      <c r="A23517" s="24"/>
      <c r="B23517" s="2"/>
      <c r="C23517" s="2"/>
      <c r="D23517" s="2"/>
      <c r="E23517" s="2"/>
      <c r="F23517" s="2"/>
      <c r="G23517" s="2"/>
      <c r="H23517" s="2"/>
      <c r="I23517" s="64"/>
      <c r="J23517" s="65"/>
      <c r="K23517" s="2"/>
      <c r="L23517" s="60"/>
    </row>
    <row r="23518" spans="1:12">
      <c r="A23518" s="24"/>
      <c r="B23518" s="2"/>
      <c r="C23518" s="2"/>
      <c r="D23518" s="2"/>
      <c r="E23518" s="2"/>
      <c r="F23518" s="2"/>
      <c r="G23518" s="2"/>
      <c r="H23518" s="2"/>
      <c r="I23518" s="64"/>
      <c r="J23518" s="65"/>
      <c r="K23518" s="2"/>
      <c r="L23518" s="60"/>
    </row>
    <row r="23519" spans="1:12">
      <c r="A23519" s="24"/>
      <c r="B23519" s="2"/>
      <c r="C23519" s="2"/>
      <c r="D23519" s="2"/>
      <c r="E23519" s="2"/>
      <c r="F23519" s="2"/>
      <c r="G23519" s="2"/>
      <c r="H23519" s="2"/>
      <c r="I23519" s="64"/>
      <c r="J23519" s="65"/>
      <c r="K23519" s="2"/>
      <c r="L23519" s="60"/>
    </row>
    <row r="23520" spans="1:12">
      <c r="A23520" s="24"/>
      <c r="B23520" s="2"/>
      <c r="C23520" s="2"/>
      <c r="D23520" s="2"/>
      <c r="E23520" s="2"/>
      <c r="F23520" s="2"/>
      <c r="G23520" s="2"/>
      <c r="H23520" s="2"/>
      <c r="I23520" s="64"/>
      <c r="J23520" s="65"/>
      <c r="K23520" s="2"/>
      <c r="L23520" s="60"/>
    </row>
    <row r="23521" spans="1:12">
      <c r="A23521" s="24"/>
      <c r="B23521" s="2"/>
      <c r="C23521" s="2"/>
      <c r="D23521" s="2"/>
      <c r="E23521" s="2"/>
      <c r="F23521" s="2"/>
      <c r="G23521" s="2"/>
      <c r="H23521" s="2"/>
      <c r="I23521" s="64"/>
      <c r="J23521" s="65"/>
      <c r="K23521" s="2"/>
      <c r="L23521" s="60"/>
    </row>
    <row r="23522" spans="1:12">
      <c r="A23522" s="24"/>
      <c r="B23522" s="2"/>
      <c r="C23522" s="2"/>
      <c r="D23522" s="2"/>
      <c r="E23522" s="2"/>
      <c r="F23522" s="2"/>
      <c r="G23522" s="2"/>
      <c r="H23522" s="2"/>
      <c r="I23522" s="64"/>
      <c r="J23522" s="65"/>
      <c r="K23522" s="2"/>
      <c r="L23522" s="60"/>
    </row>
    <row r="23523" spans="1:12">
      <c r="A23523" s="24"/>
      <c r="B23523" s="2"/>
      <c r="C23523" s="2"/>
      <c r="D23523" s="2"/>
      <c r="E23523" s="2"/>
      <c r="F23523" s="2"/>
      <c r="G23523" s="2"/>
      <c r="H23523" s="2"/>
      <c r="I23523" s="64"/>
      <c r="J23523" s="65"/>
      <c r="K23523" s="2"/>
      <c r="L23523" s="60"/>
    </row>
    <row r="23524" spans="1:12">
      <c r="A23524" s="24"/>
      <c r="B23524" s="2"/>
      <c r="C23524" s="2"/>
      <c r="D23524" s="2"/>
      <c r="E23524" s="2"/>
      <c r="F23524" s="2"/>
      <c r="G23524" s="2"/>
      <c r="H23524" s="2"/>
      <c r="I23524" s="64"/>
      <c r="J23524" s="65"/>
      <c r="K23524" s="2"/>
      <c r="L23524" s="60"/>
    </row>
    <row r="23525" spans="1:12">
      <c r="A23525" s="24"/>
      <c r="B23525" s="2"/>
      <c r="C23525" s="2"/>
      <c r="D23525" s="2"/>
      <c r="E23525" s="2"/>
      <c r="F23525" s="2"/>
      <c r="G23525" s="2"/>
      <c r="H23525" s="2"/>
      <c r="I23525" s="64"/>
      <c r="J23525" s="65"/>
      <c r="K23525" s="2"/>
      <c r="L23525" s="60"/>
    </row>
    <row r="23526" spans="1:12">
      <c r="A23526" s="24"/>
      <c r="B23526" s="2"/>
      <c r="C23526" s="2"/>
      <c r="D23526" s="2"/>
      <c r="E23526" s="2"/>
      <c r="F23526" s="2"/>
      <c r="G23526" s="2"/>
      <c r="H23526" s="2"/>
      <c r="I23526" s="64"/>
      <c r="J23526" s="65"/>
      <c r="K23526" s="2"/>
      <c r="L23526" s="60"/>
    </row>
    <row r="23527" spans="1:12">
      <c r="A23527" s="24"/>
      <c r="B23527" s="2"/>
      <c r="C23527" s="2"/>
      <c r="D23527" s="2"/>
      <c r="E23527" s="2"/>
      <c r="F23527" s="2"/>
      <c r="G23527" s="2"/>
      <c r="H23527" s="2"/>
      <c r="I23527" s="64"/>
      <c r="J23527" s="65"/>
      <c r="K23527" s="2"/>
      <c r="L23527" s="60"/>
    </row>
    <row r="23528" spans="1:12">
      <c r="A23528" s="24"/>
      <c r="B23528" s="2"/>
      <c r="C23528" s="2"/>
      <c r="D23528" s="2"/>
      <c r="E23528" s="2"/>
      <c r="F23528" s="2"/>
      <c r="G23528" s="2"/>
      <c r="H23528" s="2"/>
      <c r="I23528" s="64"/>
      <c r="J23528" s="65"/>
      <c r="K23528" s="2"/>
      <c r="L23528" s="60"/>
    </row>
    <row r="23529" spans="1:12">
      <c r="A23529" s="24"/>
      <c r="B23529" s="2"/>
      <c r="C23529" s="2"/>
      <c r="D23529" s="2"/>
      <c r="E23529" s="2"/>
      <c r="F23529" s="2"/>
      <c r="G23529" s="2"/>
      <c r="H23529" s="2"/>
      <c r="I23529" s="64"/>
      <c r="J23529" s="65"/>
      <c r="K23529" s="2"/>
      <c r="L23529" s="60"/>
    </row>
    <row r="23530" spans="1:12">
      <c r="A23530" s="24"/>
      <c r="B23530" s="2"/>
      <c r="C23530" s="2"/>
      <c r="D23530" s="2"/>
      <c r="E23530" s="2"/>
      <c r="F23530" s="2"/>
      <c r="G23530" s="2"/>
      <c r="H23530" s="2"/>
      <c r="I23530" s="64"/>
      <c r="J23530" s="65"/>
      <c r="K23530" s="2"/>
      <c r="L23530" s="60"/>
    </row>
    <row r="23531" spans="1:12">
      <c r="A23531" s="24"/>
      <c r="B23531" s="2"/>
      <c r="C23531" s="2"/>
      <c r="D23531" s="2"/>
      <c r="E23531" s="2"/>
      <c r="F23531" s="2"/>
      <c r="G23531" s="2"/>
      <c r="H23531" s="2"/>
      <c r="I23531" s="64"/>
      <c r="J23531" s="65"/>
      <c r="K23531" s="2"/>
      <c r="L23531" s="60"/>
    </row>
    <row r="23532" spans="1:12">
      <c r="A23532" s="24"/>
      <c r="B23532" s="2"/>
      <c r="C23532" s="2"/>
      <c r="D23532" s="2"/>
      <c r="E23532" s="2"/>
      <c r="F23532" s="2"/>
      <c r="G23532" s="2"/>
      <c r="H23532" s="2"/>
      <c r="I23532" s="64"/>
      <c r="J23532" s="65"/>
      <c r="K23532" s="2"/>
      <c r="L23532" s="60"/>
    </row>
    <row r="23533" spans="1:12">
      <c r="A23533" s="24"/>
      <c r="B23533" s="2"/>
      <c r="C23533" s="2"/>
      <c r="D23533" s="2"/>
      <c r="E23533" s="2"/>
      <c r="F23533" s="2"/>
      <c r="G23533" s="2"/>
      <c r="H23533" s="2"/>
      <c r="I23533" s="64"/>
      <c r="J23533" s="65"/>
      <c r="K23533" s="2"/>
      <c r="L23533" s="60"/>
    </row>
    <row r="23534" spans="1:12">
      <c r="A23534" s="24"/>
      <c r="B23534" s="2"/>
      <c r="C23534" s="2"/>
      <c r="D23534" s="2"/>
      <c r="E23534" s="2"/>
      <c r="F23534" s="2"/>
      <c r="G23534" s="2"/>
      <c r="H23534" s="2"/>
      <c r="I23534" s="64"/>
      <c r="J23534" s="65"/>
      <c r="K23534" s="2"/>
      <c r="L23534" s="60"/>
    </row>
    <row r="23535" spans="1:12">
      <c r="A23535" s="24"/>
      <c r="B23535" s="2"/>
      <c r="C23535" s="2"/>
      <c r="D23535" s="2"/>
      <c r="E23535" s="2"/>
      <c r="F23535" s="2"/>
      <c r="G23535" s="2"/>
      <c r="H23535" s="2"/>
      <c r="I23535" s="64"/>
      <c r="J23535" s="65"/>
      <c r="K23535" s="2"/>
      <c r="L23535" s="60"/>
    </row>
    <row r="23536" spans="1:12">
      <c r="A23536" s="24"/>
      <c r="B23536" s="2"/>
      <c r="C23536" s="2"/>
      <c r="D23536" s="2"/>
      <c r="E23536" s="2"/>
      <c r="F23536" s="2"/>
      <c r="G23536" s="2"/>
      <c r="H23536" s="2"/>
      <c r="I23536" s="64"/>
      <c r="J23536" s="65"/>
      <c r="K23536" s="2"/>
      <c r="L23536" s="60"/>
    </row>
    <row r="23537" spans="1:12">
      <c r="A23537" s="24"/>
      <c r="B23537" s="2"/>
      <c r="C23537" s="2"/>
      <c r="D23537" s="2"/>
      <c r="E23537" s="2"/>
      <c r="F23537" s="2"/>
      <c r="G23537" s="2"/>
      <c r="H23537" s="2"/>
      <c r="I23537" s="64"/>
      <c r="J23537" s="65"/>
      <c r="K23537" s="2"/>
      <c r="L23537" s="60"/>
    </row>
    <row r="23538" spans="1:12">
      <c r="A23538" s="24"/>
      <c r="B23538" s="2"/>
      <c r="C23538" s="2"/>
      <c r="D23538" s="2"/>
      <c r="E23538" s="2"/>
      <c r="F23538" s="2"/>
      <c r="G23538" s="2"/>
      <c r="H23538" s="2"/>
      <c r="I23538" s="64"/>
      <c r="J23538" s="65"/>
      <c r="K23538" s="2"/>
      <c r="L23538" s="60"/>
    </row>
    <row r="23539" spans="1:12">
      <c r="A23539" s="24"/>
      <c r="B23539" s="2"/>
      <c r="C23539" s="2"/>
      <c r="D23539" s="2"/>
      <c r="E23539" s="2"/>
      <c r="F23539" s="2"/>
      <c r="G23539" s="2"/>
      <c r="H23539" s="2"/>
      <c r="I23539" s="64"/>
      <c r="J23539" s="65"/>
      <c r="K23539" s="2"/>
      <c r="L23539" s="60"/>
    </row>
    <row r="23540" spans="1:12">
      <c r="A23540" s="24"/>
      <c r="B23540" s="2"/>
      <c r="C23540" s="2"/>
      <c r="D23540" s="2"/>
      <c r="E23540" s="2"/>
      <c r="F23540" s="2"/>
      <c r="G23540" s="2"/>
      <c r="H23540" s="2"/>
      <c r="I23540" s="64"/>
      <c r="J23540" s="65"/>
      <c r="K23540" s="2"/>
      <c r="L23540" s="60"/>
    </row>
    <row r="23541" spans="1:12">
      <c r="A23541" s="24"/>
      <c r="B23541" s="2"/>
      <c r="C23541" s="2"/>
      <c r="D23541" s="2"/>
      <c r="E23541" s="2"/>
      <c r="F23541" s="2"/>
      <c r="G23541" s="2"/>
      <c r="H23541" s="2"/>
      <c r="I23541" s="64"/>
      <c r="J23541" s="65"/>
      <c r="K23541" s="2"/>
      <c r="L23541" s="60"/>
    </row>
    <row r="23542" spans="1:12">
      <c r="A23542" s="24"/>
      <c r="B23542" s="2"/>
      <c r="C23542" s="2"/>
      <c r="D23542" s="2"/>
      <c r="E23542" s="2"/>
      <c r="F23542" s="2"/>
      <c r="G23542" s="2"/>
      <c r="H23542" s="2"/>
      <c r="I23542" s="64"/>
      <c r="J23542" s="65"/>
      <c r="K23542" s="2"/>
      <c r="L23542" s="60"/>
    </row>
    <row r="23543" spans="1:12">
      <c r="A23543" s="24"/>
      <c r="B23543" s="2"/>
      <c r="C23543" s="2"/>
      <c r="D23543" s="2"/>
      <c r="E23543" s="2"/>
      <c r="F23543" s="2"/>
      <c r="G23543" s="2"/>
      <c r="H23543" s="2"/>
      <c r="I23543" s="64"/>
      <c r="J23543" s="65"/>
      <c r="K23543" s="2"/>
      <c r="L23543" s="60"/>
    </row>
    <row r="23544" spans="1:12">
      <c r="A23544" s="24"/>
      <c r="B23544" s="2"/>
      <c r="C23544" s="2"/>
      <c r="D23544" s="2"/>
      <c r="E23544" s="2"/>
      <c r="F23544" s="2"/>
      <c r="G23544" s="2"/>
      <c r="H23544" s="2"/>
      <c r="I23544" s="64"/>
      <c r="J23544" s="65"/>
      <c r="K23544" s="2"/>
      <c r="L23544" s="60"/>
    </row>
    <row r="23545" spans="1:12">
      <c r="A23545" s="24"/>
      <c r="B23545" s="2"/>
      <c r="C23545" s="2"/>
      <c r="D23545" s="2"/>
      <c r="E23545" s="2"/>
      <c r="F23545" s="2"/>
      <c r="G23545" s="2"/>
      <c r="H23545" s="2"/>
      <c r="I23545" s="64"/>
      <c r="J23545" s="65"/>
      <c r="K23545" s="2"/>
      <c r="L23545" s="60"/>
    </row>
    <row r="23546" spans="1:12">
      <c r="A23546" s="24"/>
      <c r="B23546" s="2"/>
      <c r="C23546" s="2"/>
      <c r="D23546" s="2"/>
      <c r="E23546" s="2"/>
      <c r="F23546" s="2"/>
      <c r="G23546" s="2"/>
      <c r="H23546" s="2"/>
      <c r="I23546" s="64"/>
      <c r="J23546" s="65"/>
      <c r="K23546" s="2"/>
      <c r="L23546" s="60"/>
    </row>
    <row r="23547" spans="1:12">
      <c r="A23547" s="24"/>
      <c r="B23547" s="2"/>
      <c r="C23547" s="2"/>
      <c r="D23547" s="2"/>
      <c r="E23547" s="2"/>
      <c r="F23547" s="2"/>
      <c r="G23547" s="2"/>
      <c r="H23547" s="2"/>
      <c r="I23547" s="64"/>
      <c r="J23547" s="65"/>
      <c r="K23547" s="2"/>
      <c r="L23547" s="60"/>
    </row>
    <row r="23548" spans="1:12">
      <c r="A23548" s="24"/>
      <c r="B23548" s="2"/>
      <c r="C23548" s="2"/>
      <c r="D23548" s="2"/>
      <c r="E23548" s="2"/>
      <c r="F23548" s="2"/>
      <c r="G23548" s="2"/>
      <c r="H23548" s="2"/>
      <c r="I23548" s="64"/>
      <c r="J23548" s="65"/>
      <c r="K23548" s="2"/>
      <c r="L23548" s="60"/>
    </row>
    <row r="23549" spans="1:12">
      <c r="A23549" s="24"/>
      <c r="B23549" s="2"/>
      <c r="C23549" s="2"/>
      <c r="D23549" s="2"/>
      <c r="E23549" s="2"/>
      <c r="F23549" s="2"/>
      <c r="G23549" s="2"/>
      <c r="H23549" s="2"/>
      <c r="I23549" s="64"/>
      <c r="J23549" s="65"/>
      <c r="K23549" s="2"/>
      <c r="L23549" s="60"/>
    </row>
    <row r="23550" spans="1:12">
      <c r="A23550" s="24"/>
      <c r="B23550" s="2"/>
      <c r="C23550" s="2"/>
      <c r="D23550" s="2"/>
      <c r="E23550" s="2"/>
      <c r="F23550" s="2"/>
      <c r="G23550" s="2"/>
      <c r="H23550" s="2"/>
      <c r="I23550" s="64"/>
      <c r="J23550" s="65"/>
      <c r="K23550" s="2"/>
      <c r="L23550" s="60"/>
    </row>
    <row r="23551" spans="1:12">
      <c r="A23551" s="24"/>
      <c r="B23551" s="2"/>
      <c r="C23551" s="2"/>
      <c r="D23551" s="2"/>
      <c r="E23551" s="2"/>
      <c r="F23551" s="2"/>
      <c r="G23551" s="2"/>
      <c r="H23551" s="2"/>
      <c r="I23551" s="64"/>
      <c r="J23551" s="65"/>
      <c r="K23551" s="2"/>
      <c r="L23551" s="60"/>
    </row>
    <row r="23552" spans="1:12">
      <c r="A23552" s="24"/>
      <c r="B23552" s="2"/>
      <c r="C23552" s="2"/>
      <c r="D23552" s="2"/>
      <c r="E23552" s="2"/>
      <c r="F23552" s="2"/>
      <c r="G23552" s="2"/>
      <c r="H23552" s="2"/>
      <c r="I23552" s="64"/>
      <c r="J23552" s="65"/>
      <c r="K23552" s="2"/>
      <c r="L23552" s="60"/>
    </row>
    <row r="23553" spans="1:12">
      <c r="A23553" s="24"/>
      <c r="B23553" s="2"/>
      <c r="C23553" s="2"/>
      <c r="D23553" s="2"/>
      <c r="E23553" s="2"/>
      <c r="F23553" s="2"/>
      <c r="G23553" s="2"/>
      <c r="H23553" s="2"/>
      <c r="I23553" s="64"/>
      <c r="J23553" s="65"/>
      <c r="K23553" s="2"/>
      <c r="L23553" s="60"/>
    </row>
    <row r="23554" spans="1:12">
      <c r="A23554" s="24"/>
      <c r="B23554" s="2"/>
      <c r="C23554" s="2"/>
      <c r="D23554" s="2"/>
      <c r="E23554" s="2"/>
      <c r="F23554" s="2"/>
      <c r="G23554" s="2"/>
      <c r="H23554" s="2"/>
      <c r="I23554" s="64"/>
      <c r="J23554" s="65"/>
      <c r="K23554" s="2"/>
      <c r="L23554" s="60"/>
    </row>
    <row r="23555" spans="1:12">
      <c r="A23555" s="24"/>
      <c r="B23555" s="2"/>
      <c r="C23555" s="2"/>
      <c r="D23555" s="2"/>
      <c r="E23555" s="2"/>
      <c r="F23555" s="2"/>
      <c r="G23555" s="2"/>
      <c r="H23555" s="2"/>
      <c r="I23555" s="64"/>
      <c r="J23555" s="65"/>
      <c r="K23555" s="2"/>
      <c r="L23555" s="60"/>
    </row>
    <row r="23556" spans="1:12">
      <c r="A23556" s="24"/>
      <c r="B23556" s="2"/>
      <c r="C23556" s="2"/>
      <c r="D23556" s="2"/>
      <c r="E23556" s="2"/>
      <c r="F23556" s="2"/>
      <c r="G23556" s="2"/>
      <c r="H23556" s="2"/>
      <c r="I23556" s="64"/>
      <c r="J23556" s="65"/>
      <c r="K23556" s="2"/>
      <c r="L23556" s="60"/>
    </row>
    <row r="23557" spans="1:12">
      <c r="A23557" s="24"/>
      <c r="B23557" s="2"/>
      <c r="C23557" s="2"/>
      <c r="D23557" s="2"/>
      <c r="E23557" s="2"/>
      <c r="F23557" s="2"/>
      <c r="G23557" s="2"/>
      <c r="H23557" s="2"/>
      <c r="I23557" s="64"/>
      <c r="J23557" s="65"/>
      <c r="K23557" s="2"/>
      <c r="L23557" s="60"/>
    </row>
    <row r="23558" spans="1:12">
      <c r="A23558" s="24"/>
      <c r="B23558" s="2"/>
      <c r="C23558" s="2"/>
      <c r="D23558" s="2"/>
      <c r="E23558" s="2"/>
      <c r="F23558" s="2"/>
      <c r="G23558" s="2"/>
      <c r="H23558" s="2"/>
      <c r="I23558" s="64"/>
      <c r="J23558" s="65"/>
      <c r="K23558" s="2"/>
      <c r="L23558" s="60"/>
    </row>
    <row r="23559" spans="1:12">
      <c r="A23559" s="24"/>
      <c r="B23559" s="2"/>
      <c r="C23559" s="2"/>
      <c r="D23559" s="2"/>
      <c r="E23559" s="2"/>
      <c r="F23559" s="2"/>
      <c r="G23559" s="2"/>
      <c r="H23559" s="2"/>
      <c r="I23559" s="64"/>
      <c r="J23559" s="65"/>
      <c r="K23559" s="2"/>
      <c r="L23559" s="60"/>
    </row>
    <row r="23560" spans="1:12">
      <c r="A23560" s="24"/>
      <c r="B23560" s="2"/>
      <c r="C23560" s="2"/>
      <c r="D23560" s="2"/>
      <c r="E23560" s="2"/>
      <c r="F23560" s="2"/>
      <c r="G23560" s="2"/>
      <c r="H23560" s="2"/>
      <c r="I23560" s="64"/>
      <c r="J23560" s="65"/>
      <c r="K23560" s="2"/>
      <c r="L23560" s="60"/>
    </row>
    <row r="23561" spans="1:12">
      <c r="A23561" s="24"/>
      <c r="B23561" s="2"/>
      <c r="C23561" s="2"/>
      <c r="D23561" s="2"/>
      <c r="E23561" s="2"/>
      <c r="F23561" s="2"/>
      <c r="G23561" s="2"/>
      <c r="H23561" s="2"/>
      <c r="I23561" s="64"/>
      <c r="J23561" s="65"/>
      <c r="K23561" s="2"/>
      <c r="L23561" s="60"/>
    </row>
    <row r="23562" spans="1:12">
      <c r="A23562" s="24"/>
      <c r="B23562" s="2"/>
      <c r="C23562" s="2"/>
      <c r="D23562" s="2"/>
      <c r="E23562" s="2"/>
      <c r="F23562" s="2"/>
      <c r="G23562" s="2"/>
      <c r="H23562" s="2"/>
      <c r="I23562" s="64"/>
      <c r="J23562" s="65"/>
      <c r="K23562" s="2"/>
      <c r="L23562" s="60"/>
    </row>
    <row r="23563" spans="1:12">
      <c r="A23563" s="24"/>
      <c r="B23563" s="2"/>
      <c r="C23563" s="2"/>
      <c r="D23563" s="2"/>
      <c r="E23563" s="2"/>
      <c r="F23563" s="2"/>
      <c r="G23563" s="2"/>
      <c r="H23563" s="2"/>
      <c r="I23563" s="64"/>
      <c r="J23563" s="65"/>
      <c r="K23563" s="2"/>
      <c r="L23563" s="60"/>
    </row>
    <row r="23564" spans="1:12">
      <c r="A23564" s="24"/>
      <c r="B23564" s="2"/>
      <c r="C23564" s="2"/>
      <c r="D23564" s="2"/>
      <c r="E23564" s="2"/>
      <c r="F23564" s="2"/>
      <c r="G23564" s="2"/>
      <c r="H23564" s="2"/>
      <c r="I23564" s="64"/>
      <c r="J23564" s="65"/>
      <c r="K23564" s="2"/>
      <c r="L23564" s="60"/>
    </row>
    <row r="23565" spans="1:12">
      <c r="A23565" s="24"/>
      <c r="B23565" s="2"/>
      <c r="C23565" s="2"/>
      <c r="D23565" s="2"/>
      <c r="E23565" s="2"/>
      <c r="F23565" s="2"/>
      <c r="G23565" s="2"/>
      <c r="H23565" s="2"/>
      <c r="I23565" s="64"/>
      <c r="J23565" s="65"/>
      <c r="K23565" s="2"/>
      <c r="L23565" s="60"/>
    </row>
    <row r="23566" spans="1:12">
      <c r="A23566" s="24"/>
      <c r="B23566" s="2"/>
      <c r="C23566" s="2"/>
      <c r="D23566" s="2"/>
      <c r="E23566" s="2"/>
      <c r="F23566" s="2"/>
      <c r="G23566" s="2"/>
      <c r="H23566" s="2"/>
      <c r="I23566" s="64"/>
      <c r="J23566" s="65"/>
      <c r="K23566" s="2"/>
      <c r="L23566" s="60"/>
    </row>
    <row r="23567" spans="1:12">
      <c r="A23567" s="24"/>
      <c r="B23567" s="2"/>
      <c r="C23567" s="2"/>
      <c r="D23567" s="2"/>
      <c r="E23567" s="2"/>
      <c r="F23567" s="2"/>
      <c r="G23567" s="2"/>
      <c r="H23567" s="2"/>
      <c r="I23567" s="64"/>
      <c r="J23567" s="65"/>
      <c r="K23567" s="2"/>
      <c r="L23567" s="60"/>
    </row>
    <row r="23568" spans="1:12">
      <c r="A23568" s="24"/>
      <c r="B23568" s="2"/>
      <c r="C23568" s="2"/>
      <c r="D23568" s="2"/>
      <c r="E23568" s="2"/>
      <c r="F23568" s="2"/>
      <c r="G23568" s="2"/>
      <c r="H23568" s="2"/>
      <c r="I23568" s="64"/>
      <c r="J23568" s="65"/>
      <c r="K23568" s="2"/>
      <c r="L23568" s="60"/>
    </row>
    <row r="23569" spans="1:12">
      <c r="A23569" s="24"/>
      <c r="B23569" s="2"/>
      <c r="C23569" s="2"/>
      <c r="D23569" s="2"/>
      <c r="E23569" s="2"/>
      <c r="F23569" s="2"/>
      <c r="G23569" s="2"/>
      <c r="H23569" s="2"/>
      <c r="I23569" s="64"/>
      <c r="J23569" s="65"/>
      <c r="K23569" s="2"/>
      <c r="L23569" s="60"/>
    </row>
    <row r="23570" spans="1:12">
      <c r="A23570" s="24"/>
      <c r="B23570" s="2"/>
      <c r="C23570" s="2"/>
      <c r="D23570" s="2"/>
      <c r="E23570" s="2"/>
      <c r="F23570" s="2"/>
      <c r="G23570" s="2"/>
      <c r="H23570" s="2"/>
      <c r="I23570" s="64"/>
      <c r="J23570" s="65"/>
      <c r="K23570" s="2"/>
      <c r="L23570" s="60"/>
    </row>
    <row r="23571" spans="1:12">
      <c r="A23571" s="24"/>
      <c r="B23571" s="2"/>
      <c r="C23571" s="2"/>
      <c r="D23571" s="2"/>
      <c r="E23571" s="2"/>
      <c r="F23571" s="2"/>
      <c r="G23571" s="2"/>
      <c r="H23571" s="2"/>
      <c r="I23571" s="64"/>
      <c r="J23571" s="65"/>
      <c r="K23571" s="2"/>
      <c r="L23571" s="60"/>
    </row>
    <row r="23572" spans="1:12">
      <c r="A23572" s="24"/>
      <c r="B23572" s="2"/>
      <c r="C23572" s="2"/>
      <c r="D23572" s="2"/>
      <c r="E23572" s="2"/>
      <c r="F23572" s="2"/>
      <c r="G23572" s="2"/>
      <c r="H23572" s="2"/>
      <c r="I23572" s="64"/>
      <c r="J23572" s="65"/>
      <c r="K23572" s="2"/>
      <c r="L23572" s="60"/>
    </row>
    <row r="23573" spans="1:12">
      <c r="A23573" s="24"/>
      <c r="B23573" s="2"/>
      <c r="C23573" s="2"/>
      <c r="D23573" s="2"/>
      <c r="E23573" s="2"/>
      <c r="F23573" s="2"/>
      <c r="G23573" s="2"/>
      <c r="H23573" s="2"/>
      <c r="I23573" s="64"/>
      <c r="J23573" s="65"/>
      <c r="K23573" s="2"/>
      <c r="L23573" s="60"/>
    </row>
    <row r="23574" spans="1:12">
      <c r="A23574" s="24"/>
      <c r="B23574" s="2"/>
      <c r="C23574" s="2"/>
      <c r="D23574" s="2"/>
      <c r="E23574" s="2"/>
      <c r="F23574" s="2"/>
      <c r="G23574" s="2"/>
      <c r="H23574" s="2"/>
      <c r="I23574" s="64"/>
      <c r="J23574" s="65"/>
      <c r="K23574" s="2"/>
      <c r="L23574" s="60"/>
    </row>
    <row r="23575" spans="1:12">
      <c r="A23575" s="24"/>
      <c r="B23575" s="2"/>
      <c r="C23575" s="2"/>
      <c r="D23575" s="2"/>
      <c r="E23575" s="2"/>
      <c r="F23575" s="2"/>
      <c r="G23575" s="2"/>
      <c r="H23575" s="2"/>
      <c r="I23575" s="64"/>
      <c r="J23575" s="65"/>
      <c r="K23575" s="2"/>
      <c r="L23575" s="60"/>
    </row>
    <row r="23576" spans="1:12">
      <c r="A23576" s="24"/>
      <c r="B23576" s="2"/>
      <c r="C23576" s="2"/>
      <c r="D23576" s="2"/>
      <c r="E23576" s="2"/>
      <c r="F23576" s="2"/>
      <c r="G23576" s="2"/>
      <c r="H23576" s="2"/>
      <c r="I23576" s="64"/>
      <c r="J23576" s="65"/>
      <c r="K23576" s="2"/>
      <c r="L23576" s="60"/>
    </row>
    <row r="23577" spans="1:12">
      <c r="A23577" s="24"/>
      <c r="B23577" s="2"/>
      <c r="C23577" s="2"/>
      <c r="D23577" s="2"/>
      <c r="E23577" s="2"/>
      <c r="F23577" s="2"/>
      <c r="G23577" s="2"/>
      <c r="H23577" s="2"/>
      <c r="I23577" s="64"/>
      <c r="J23577" s="65"/>
      <c r="K23577" s="2"/>
      <c r="L23577" s="60"/>
    </row>
    <row r="23578" spans="1:12">
      <c r="A23578" s="24"/>
      <c r="B23578" s="2"/>
      <c r="C23578" s="2"/>
      <c r="D23578" s="2"/>
      <c r="E23578" s="2"/>
      <c r="F23578" s="2"/>
      <c r="G23578" s="2"/>
      <c r="H23578" s="2"/>
      <c r="I23578" s="64"/>
      <c r="J23578" s="65"/>
      <c r="K23578" s="2"/>
      <c r="L23578" s="60"/>
    </row>
    <row r="23579" spans="1:12">
      <c r="A23579" s="24"/>
      <c r="B23579" s="2"/>
      <c r="C23579" s="2"/>
      <c r="D23579" s="2"/>
      <c r="E23579" s="2"/>
      <c r="F23579" s="2"/>
      <c r="G23579" s="2"/>
      <c r="H23579" s="2"/>
      <c r="I23579" s="64"/>
      <c r="J23579" s="65"/>
      <c r="K23579" s="2"/>
      <c r="L23579" s="60"/>
    </row>
    <row r="23580" spans="1:12">
      <c r="A23580" s="24"/>
      <c r="B23580" s="2"/>
      <c r="C23580" s="2"/>
      <c r="D23580" s="2"/>
      <c r="E23580" s="2"/>
      <c r="F23580" s="2"/>
      <c r="G23580" s="2"/>
      <c r="H23580" s="2"/>
      <c r="I23580" s="64"/>
      <c r="J23580" s="65"/>
      <c r="K23580" s="2"/>
      <c r="L23580" s="60"/>
    </row>
    <row r="23581" spans="1:12">
      <c r="A23581" s="24"/>
      <c r="B23581" s="2"/>
      <c r="C23581" s="2"/>
      <c r="D23581" s="2"/>
      <c r="E23581" s="2"/>
      <c r="F23581" s="2"/>
      <c r="G23581" s="2"/>
      <c r="H23581" s="2"/>
      <c r="I23581" s="64"/>
      <c r="J23581" s="65"/>
      <c r="K23581" s="2"/>
      <c r="L23581" s="60"/>
    </row>
    <row r="23582" spans="1:12">
      <c r="A23582" s="24"/>
      <c r="B23582" s="2"/>
      <c r="C23582" s="2"/>
      <c r="D23582" s="2"/>
      <c r="E23582" s="2"/>
      <c r="F23582" s="2"/>
      <c r="G23582" s="2"/>
      <c r="H23582" s="2"/>
      <c r="I23582" s="64"/>
      <c r="J23582" s="65"/>
      <c r="K23582" s="2"/>
      <c r="L23582" s="60"/>
    </row>
    <row r="23583" spans="1:12">
      <c r="A23583" s="24"/>
      <c r="B23583" s="2"/>
      <c r="C23583" s="2"/>
      <c r="D23583" s="2"/>
      <c r="E23583" s="2"/>
      <c r="F23583" s="2"/>
      <c r="G23583" s="2"/>
      <c r="H23583" s="2"/>
      <c r="I23583" s="64"/>
      <c r="J23583" s="65"/>
      <c r="K23583" s="2"/>
      <c r="L23583" s="60"/>
    </row>
    <row r="23584" spans="1:12">
      <c r="A23584" s="24"/>
      <c r="B23584" s="2"/>
      <c r="C23584" s="2"/>
      <c r="D23584" s="2"/>
      <c r="E23584" s="2"/>
      <c r="F23584" s="2"/>
      <c r="G23584" s="2"/>
      <c r="H23584" s="2"/>
      <c r="I23584" s="64"/>
      <c r="J23584" s="65"/>
      <c r="K23584" s="2"/>
      <c r="L23584" s="60"/>
    </row>
    <row r="23585" spans="1:12">
      <c r="A23585" s="24"/>
      <c r="B23585" s="2"/>
      <c r="C23585" s="2"/>
      <c r="D23585" s="2"/>
      <c r="E23585" s="2"/>
      <c r="F23585" s="2"/>
      <c r="G23585" s="2"/>
      <c r="H23585" s="2"/>
      <c r="I23585" s="64"/>
      <c r="J23585" s="65"/>
      <c r="K23585" s="2"/>
      <c r="L23585" s="60"/>
    </row>
    <row r="23586" spans="1:12">
      <c r="A23586" s="24"/>
      <c r="B23586" s="2"/>
      <c r="C23586" s="2"/>
      <c r="D23586" s="2"/>
      <c r="E23586" s="2"/>
      <c r="F23586" s="2"/>
      <c r="G23586" s="2"/>
      <c r="H23586" s="2"/>
      <c r="I23586" s="64"/>
      <c r="J23586" s="65"/>
      <c r="K23586" s="2"/>
      <c r="L23586" s="60"/>
    </row>
    <row r="23587" spans="1:12">
      <c r="A23587" s="24"/>
      <c r="B23587" s="2"/>
      <c r="C23587" s="2"/>
      <c r="D23587" s="2"/>
      <c r="E23587" s="2"/>
      <c r="F23587" s="2"/>
      <c r="G23587" s="2"/>
      <c r="H23587" s="2"/>
      <c r="I23587" s="64"/>
      <c r="J23587" s="65"/>
      <c r="K23587" s="2"/>
      <c r="L23587" s="60"/>
    </row>
    <row r="23588" spans="1:12">
      <c r="A23588" s="24"/>
      <c r="B23588" s="2"/>
      <c r="C23588" s="2"/>
      <c r="D23588" s="2"/>
      <c r="E23588" s="2"/>
      <c r="F23588" s="2"/>
      <c r="G23588" s="2"/>
      <c r="H23588" s="2"/>
      <c r="I23588" s="64"/>
      <c r="J23588" s="65"/>
      <c r="K23588" s="2"/>
      <c r="L23588" s="60"/>
    </row>
    <row r="23589" spans="1:12">
      <c r="A23589" s="24"/>
      <c r="B23589" s="2"/>
      <c r="C23589" s="2"/>
      <c r="D23589" s="2"/>
      <c r="E23589" s="2"/>
      <c r="F23589" s="2"/>
      <c r="G23589" s="2"/>
      <c r="H23589" s="2"/>
      <c r="I23589" s="64"/>
      <c r="J23589" s="65"/>
      <c r="K23589" s="2"/>
      <c r="L23589" s="60"/>
    </row>
    <row r="23590" spans="1:12">
      <c r="A23590" s="24"/>
      <c r="B23590" s="2"/>
      <c r="C23590" s="2"/>
      <c r="D23590" s="2"/>
      <c r="E23590" s="2"/>
      <c r="F23590" s="2"/>
      <c r="G23590" s="2"/>
      <c r="H23590" s="2"/>
      <c r="I23590" s="64"/>
      <c r="J23590" s="65"/>
      <c r="K23590" s="2"/>
      <c r="L23590" s="60"/>
    </row>
    <row r="23591" spans="1:12">
      <c r="A23591" s="24"/>
      <c r="B23591" s="2"/>
      <c r="C23591" s="2"/>
      <c r="D23591" s="2"/>
      <c r="E23591" s="2"/>
      <c r="F23591" s="2"/>
      <c r="G23591" s="2"/>
      <c r="H23591" s="2"/>
      <c r="I23591" s="64"/>
      <c r="J23591" s="65"/>
      <c r="K23591" s="2"/>
      <c r="L23591" s="60"/>
    </row>
    <row r="23592" spans="1:12">
      <c r="A23592" s="24"/>
      <c r="B23592" s="2"/>
      <c r="C23592" s="2"/>
      <c r="D23592" s="2"/>
      <c r="E23592" s="2"/>
      <c r="F23592" s="2"/>
      <c r="G23592" s="2"/>
      <c r="H23592" s="2"/>
      <c r="I23592" s="64"/>
      <c r="J23592" s="65"/>
      <c r="K23592" s="2"/>
      <c r="L23592" s="60"/>
    </row>
    <row r="23593" spans="1:12">
      <c r="A23593" s="24"/>
      <c r="B23593" s="2"/>
      <c r="C23593" s="2"/>
      <c r="D23593" s="2"/>
      <c r="E23593" s="2"/>
      <c r="F23593" s="2"/>
      <c r="G23593" s="2"/>
      <c r="H23593" s="2"/>
      <c r="I23593" s="64"/>
      <c r="J23593" s="65"/>
      <c r="K23593" s="2"/>
      <c r="L23593" s="60"/>
    </row>
    <row r="23594" spans="1:12">
      <c r="A23594" s="24"/>
      <c r="B23594" s="2"/>
      <c r="C23594" s="2"/>
      <c r="D23594" s="2"/>
      <c r="E23594" s="2"/>
      <c r="F23594" s="2"/>
      <c r="G23594" s="2"/>
      <c r="H23594" s="2"/>
      <c r="I23594" s="64"/>
      <c r="J23594" s="65"/>
      <c r="K23594" s="2"/>
      <c r="L23594" s="60"/>
    </row>
    <row r="23595" spans="1:12">
      <c r="A23595" s="24"/>
      <c r="B23595" s="2"/>
      <c r="C23595" s="2"/>
      <c r="D23595" s="2"/>
      <c r="E23595" s="2"/>
      <c r="F23595" s="2"/>
      <c r="G23595" s="2"/>
      <c r="H23595" s="2"/>
      <c r="I23595" s="64"/>
      <c r="J23595" s="65"/>
      <c r="K23595" s="2"/>
      <c r="L23595" s="60"/>
    </row>
    <row r="23596" spans="1:12">
      <c r="A23596" s="24"/>
      <c r="B23596" s="2"/>
      <c r="C23596" s="2"/>
      <c r="D23596" s="2"/>
      <c r="E23596" s="2"/>
      <c r="F23596" s="2"/>
      <c r="G23596" s="2"/>
      <c r="H23596" s="2"/>
      <c r="I23596" s="64"/>
      <c r="J23596" s="65"/>
      <c r="K23596" s="2"/>
      <c r="L23596" s="60"/>
    </row>
    <row r="23597" spans="1:12">
      <c r="A23597" s="24"/>
      <c r="B23597" s="2"/>
      <c r="C23597" s="2"/>
      <c r="D23597" s="2"/>
      <c r="E23597" s="2"/>
      <c r="F23597" s="2"/>
      <c r="G23597" s="2"/>
      <c r="H23597" s="2"/>
      <c r="I23597" s="64"/>
      <c r="J23597" s="65"/>
      <c r="K23597" s="2"/>
      <c r="L23597" s="60"/>
    </row>
    <row r="23598" spans="1:12">
      <c r="A23598" s="24"/>
      <c r="B23598" s="2"/>
      <c r="C23598" s="2"/>
      <c r="D23598" s="2"/>
      <c r="E23598" s="2"/>
      <c r="F23598" s="2"/>
      <c r="G23598" s="2"/>
      <c r="H23598" s="2"/>
      <c r="I23598" s="64"/>
      <c r="J23598" s="65"/>
      <c r="K23598" s="2"/>
      <c r="L23598" s="60"/>
    </row>
    <row r="23599" spans="1:12">
      <c r="A23599" s="24"/>
      <c r="B23599" s="2"/>
      <c r="C23599" s="2"/>
      <c r="D23599" s="2"/>
      <c r="E23599" s="2"/>
      <c r="F23599" s="2"/>
      <c r="G23599" s="2"/>
      <c r="H23599" s="2"/>
      <c r="I23599" s="64"/>
      <c r="J23599" s="65"/>
      <c r="K23599" s="2"/>
      <c r="L23599" s="60"/>
    </row>
    <row r="23600" spans="1:12">
      <c r="A23600" s="24"/>
      <c r="B23600" s="2"/>
      <c r="C23600" s="2"/>
      <c r="D23600" s="2"/>
      <c r="E23600" s="2"/>
      <c r="F23600" s="2"/>
      <c r="G23600" s="2"/>
      <c r="H23600" s="2"/>
      <c r="I23600" s="64"/>
      <c r="J23600" s="65"/>
      <c r="K23600" s="2"/>
      <c r="L23600" s="60"/>
    </row>
    <row r="23601" spans="1:12">
      <c r="A23601" s="24"/>
      <c r="B23601" s="2"/>
      <c r="C23601" s="2"/>
      <c r="D23601" s="2"/>
      <c r="E23601" s="2"/>
      <c r="F23601" s="2"/>
      <c r="G23601" s="2"/>
      <c r="H23601" s="2"/>
      <c r="I23601" s="64"/>
      <c r="J23601" s="65"/>
      <c r="K23601" s="2"/>
      <c r="L23601" s="60"/>
    </row>
    <row r="23602" spans="1:12">
      <c r="A23602" s="24"/>
      <c r="B23602" s="2"/>
      <c r="C23602" s="2"/>
      <c r="D23602" s="2"/>
      <c r="E23602" s="2"/>
      <c r="F23602" s="2"/>
      <c r="G23602" s="2"/>
      <c r="H23602" s="2"/>
      <c r="I23602" s="64"/>
      <c r="J23602" s="65"/>
      <c r="K23602" s="2"/>
      <c r="L23602" s="60"/>
    </row>
    <row r="23603" spans="1:12">
      <c r="A23603" s="24"/>
      <c r="B23603" s="2"/>
      <c r="C23603" s="2"/>
      <c r="D23603" s="2"/>
      <c r="E23603" s="2"/>
      <c r="F23603" s="2"/>
      <c r="G23603" s="2"/>
      <c r="H23603" s="2"/>
      <c r="I23603" s="64"/>
      <c r="J23603" s="65"/>
      <c r="K23603" s="2"/>
      <c r="L23603" s="60"/>
    </row>
    <row r="23604" spans="1:12">
      <c r="A23604" s="24"/>
      <c r="B23604" s="2"/>
      <c r="C23604" s="2"/>
      <c r="D23604" s="2"/>
      <c r="E23604" s="2"/>
      <c r="F23604" s="2"/>
      <c r="G23604" s="2"/>
      <c r="H23604" s="2"/>
      <c r="I23604" s="64"/>
      <c r="J23604" s="65"/>
      <c r="K23604" s="2"/>
      <c r="L23604" s="60"/>
    </row>
    <row r="23605" spans="1:12">
      <c r="A23605" s="24"/>
      <c r="B23605" s="2"/>
      <c r="C23605" s="2"/>
      <c r="D23605" s="2"/>
      <c r="E23605" s="2"/>
      <c r="F23605" s="2"/>
      <c r="G23605" s="2"/>
      <c r="H23605" s="2"/>
      <c r="I23605" s="64"/>
      <c r="J23605" s="65"/>
      <c r="K23605" s="2"/>
      <c r="L23605" s="60"/>
    </row>
    <row r="23606" spans="1:12">
      <c r="A23606" s="24"/>
      <c r="B23606" s="2"/>
      <c r="C23606" s="2"/>
      <c r="D23606" s="2"/>
      <c r="E23606" s="2"/>
      <c r="F23606" s="2"/>
      <c r="G23606" s="2"/>
      <c r="H23606" s="2"/>
      <c r="I23606" s="64"/>
      <c r="J23606" s="65"/>
      <c r="K23606" s="2"/>
      <c r="L23606" s="60"/>
    </row>
    <row r="23607" spans="1:12">
      <c r="A23607" s="24"/>
      <c r="B23607" s="2"/>
      <c r="C23607" s="2"/>
      <c r="D23607" s="2"/>
      <c r="E23607" s="2"/>
      <c r="F23607" s="2"/>
      <c r="G23607" s="2"/>
      <c r="H23607" s="2"/>
      <c r="I23607" s="64"/>
      <c r="J23607" s="65"/>
      <c r="K23607" s="2"/>
      <c r="L23607" s="60"/>
    </row>
    <row r="23608" spans="1:12">
      <c r="A23608" s="24"/>
      <c r="B23608" s="2"/>
      <c r="C23608" s="2"/>
      <c r="D23608" s="2"/>
      <c r="E23608" s="2"/>
      <c r="F23608" s="2"/>
      <c r="G23608" s="2"/>
      <c r="H23608" s="2"/>
      <c r="I23608" s="64"/>
      <c r="J23608" s="65"/>
      <c r="K23608" s="2"/>
      <c r="L23608" s="60"/>
    </row>
    <row r="23609" spans="1:12">
      <c r="A23609" s="24"/>
      <c r="B23609" s="2"/>
      <c r="C23609" s="2"/>
      <c r="D23609" s="2"/>
      <c r="E23609" s="2"/>
      <c r="F23609" s="2"/>
      <c r="G23609" s="2"/>
      <c r="H23609" s="2"/>
      <c r="I23609" s="64"/>
      <c r="J23609" s="65"/>
      <c r="K23609" s="2"/>
      <c r="L23609" s="60"/>
    </row>
    <row r="23610" spans="1:12">
      <c r="A23610" s="24"/>
      <c r="B23610" s="2"/>
      <c r="C23610" s="2"/>
      <c r="D23610" s="2"/>
      <c r="E23610" s="2"/>
      <c r="F23610" s="2"/>
      <c r="G23610" s="2"/>
      <c r="H23610" s="2"/>
      <c r="I23610" s="64"/>
      <c r="J23610" s="65"/>
      <c r="K23610" s="2"/>
      <c r="L23610" s="60"/>
    </row>
    <row r="23611" spans="1:12">
      <c r="A23611" s="24"/>
      <c r="B23611" s="2"/>
      <c r="C23611" s="2"/>
      <c r="D23611" s="2"/>
      <c r="E23611" s="2"/>
      <c r="F23611" s="2"/>
      <c r="G23611" s="2"/>
      <c r="H23611" s="2"/>
      <c r="I23611" s="64"/>
      <c r="J23611" s="65"/>
      <c r="K23611" s="2"/>
      <c r="L23611" s="60"/>
    </row>
    <row r="23612" spans="1:12">
      <c r="A23612" s="24"/>
      <c r="B23612" s="2"/>
      <c r="C23612" s="2"/>
      <c r="D23612" s="2"/>
      <c r="E23612" s="2"/>
      <c r="F23612" s="2"/>
      <c r="G23612" s="2"/>
      <c r="H23612" s="2"/>
      <c r="I23612" s="64"/>
      <c r="J23612" s="65"/>
      <c r="K23612" s="2"/>
      <c r="L23612" s="60"/>
    </row>
    <row r="23613" spans="1:12">
      <c r="A23613" s="24"/>
      <c r="B23613" s="2"/>
      <c r="C23613" s="2"/>
      <c r="D23613" s="2"/>
      <c r="E23613" s="2"/>
      <c r="F23613" s="2"/>
      <c r="G23613" s="2"/>
      <c r="H23613" s="2"/>
      <c r="I23613" s="64"/>
      <c r="J23613" s="65"/>
      <c r="K23613" s="2"/>
      <c r="L23613" s="60"/>
    </row>
    <row r="23614" spans="1:12">
      <c r="A23614" s="24"/>
      <c r="B23614" s="2"/>
      <c r="C23614" s="2"/>
      <c r="D23614" s="2"/>
      <c r="E23614" s="2"/>
      <c r="F23614" s="2"/>
      <c r="G23614" s="2"/>
      <c r="H23614" s="2"/>
      <c r="I23614" s="64"/>
      <c r="J23614" s="65"/>
      <c r="K23614" s="2"/>
      <c r="L23614" s="60"/>
    </row>
    <row r="23615" spans="1:12">
      <c r="A23615" s="24"/>
      <c r="B23615" s="2"/>
      <c r="C23615" s="2"/>
      <c r="D23615" s="2"/>
      <c r="E23615" s="2"/>
      <c r="F23615" s="2"/>
      <c r="G23615" s="2"/>
      <c r="H23615" s="2"/>
      <c r="I23615" s="64"/>
      <c r="J23615" s="65"/>
      <c r="K23615" s="2"/>
      <c r="L23615" s="60"/>
    </row>
    <row r="23616" spans="1:12">
      <c r="A23616" s="24"/>
      <c r="B23616" s="2"/>
      <c r="C23616" s="2"/>
      <c r="D23616" s="2"/>
      <c r="E23616" s="2"/>
      <c r="F23616" s="2"/>
      <c r="G23616" s="2"/>
      <c r="H23616" s="2"/>
      <c r="I23616" s="64"/>
      <c r="J23616" s="65"/>
      <c r="K23616" s="2"/>
      <c r="L23616" s="60"/>
    </row>
    <row r="23617" spans="1:12">
      <c r="A23617" s="24"/>
      <c r="B23617" s="2"/>
      <c r="C23617" s="2"/>
      <c r="D23617" s="2"/>
      <c r="E23617" s="2"/>
      <c r="F23617" s="2"/>
      <c r="G23617" s="2"/>
      <c r="H23617" s="2"/>
      <c r="I23617" s="64"/>
      <c r="J23617" s="65"/>
      <c r="K23617" s="2"/>
      <c r="L23617" s="60"/>
    </row>
    <row r="23618" spans="1:12">
      <c r="A23618" s="24"/>
      <c r="B23618" s="2"/>
      <c r="C23618" s="2"/>
      <c r="D23618" s="2"/>
      <c r="E23618" s="2"/>
      <c r="F23618" s="2"/>
      <c r="G23618" s="2"/>
      <c r="H23618" s="2"/>
      <c r="I23618" s="64"/>
      <c r="J23618" s="65"/>
      <c r="K23618" s="2"/>
      <c r="L23618" s="60"/>
    </row>
    <row r="23619" spans="1:12">
      <c r="A23619" s="24"/>
      <c r="B23619" s="2"/>
      <c r="C23619" s="2"/>
      <c r="D23619" s="2"/>
      <c r="E23619" s="2"/>
      <c r="F23619" s="2"/>
      <c r="G23619" s="2"/>
      <c r="H23619" s="2"/>
      <c r="I23619" s="64"/>
      <c r="J23619" s="65"/>
      <c r="K23619" s="2"/>
      <c r="L23619" s="60"/>
    </row>
    <row r="23620" spans="1:12">
      <c r="A23620" s="24"/>
      <c r="B23620" s="2"/>
      <c r="C23620" s="2"/>
      <c r="D23620" s="2"/>
      <c r="E23620" s="2"/>
      <c r="F23620" s="2"/>
      <c r="G23620" s="2"/>
      <c r="H23620" s="2"/>
      <c r="I23620" s="64"/>
      <c r="J23620" s="65"/>
      <c r="K23620" s="2"/>
      <c r="L23620" s="60"/>
    </row>
    <row r="23621" spans="1:12">
      <c r="A23621" s="24"/>
      <c r="B23621" s="2"/>
      <c r="C23621" s="2"/>
      <c r="D23621" s="2"/>
      <c r="E23621" s="2"/>
      <c r="F23621" s="2"/>
      <c r="G23621" s="2"/>
      <c r="H23621" s="2"/>
      <c r="I23621" s="64"/>
      <c r="J23621" s="65"/>
      <c r="K23621" s="2"/>
      <c r="L23621" s="60"/>
    </row>
    <row r="23622" spans="1:12">
      <c r="A23622" s="24"/>
      <c r="B23622" s="2"/>
      <c r="C23622" s="2"/>
      <c r="D23622" s="2"/>
      <c r="E23622" s="2"/>
      <c r="F23622" s="2"/>
      <c r="G23622" s="2"/>
      <c r="H23622" s="2"/>
      <c r="I23622" s="64"/>
      <c r="J23622" s="65"/>
      <c r="K23622" s="2"/>
      <c r="L23622" s="60"/>
    </row>
    <row r="23623" spans="1:12">
      <c r="A23623" s="24"/>
      <c r="B23623" s="2"/>
      <c r="C23623" s="2"/>
      <c r="D23623" s="2"/>
      <c r="E23623" s="2"/>
      <c r="F23623" s="2"/>
      <c r="G23623" s="2"/>
      <c r="H23623" s="2"/>
      <c r="I23623" s="64"/>
      <c r="J23623" s="65"/>
      <c r="K23623" s="2"/>
      <c r="L23623" s="60"/>
    </row>
    <row r="23624" spans="1:12">
      <c r="A23624" s="24"/>
      <c r="B23624" s="2"/>
      <c r="C23624" s="2"/>
      <c r="D23624" s="2"/>
      <c r="E23624" s="2"/>
      <c r="F23624" s="2"/>
      <c r="G23624" s="2"/>
      <c r="H23624" s="2"/>
      <c r="I23624" s="64"/>
      <c r="J23624" s="65"/>
      <c r="K23624" s="2"/>
      <c r="L23624" s="60"/>
    </row>
    <row r="23625" spans="1:12">
      <c r="A23625" s="24"/>
      <c r="B23625" s="2"/>
      <c r="C23625" s="2"/>
      <c r="D23625" s="2"/>
      <c r="E23625" s="2"/>
      <c r="F23625" s="2"/>
      <c r="G23625" s="2"/>
      <c r="H23625" s="2"/>
      <c r="I23625" s="64"/>
      <c r="J23625" s="65"/>
      <c r="K23625" s="2"/>
      <c r="L23625" s="60"/>
    </row>
    <row r="23626" spans="1:12">
      <c r="A23626" s="24"/>
      <c r="B23626" s="2"/>
      <c r="C23626" s="2"/>
      <c r="D23626" s="2"/>
      <c r="E23626" s="2"/>
      <c r="F23626" s="2"/>
      <c r="G23626" s="2"/>
      <c r="H23626" s="2"/>
      <c r="I23626" s="64"/>
      <c r="J23626" s="65"/>
      <c r="K23626" s="2"/>
      <c r="L23626" s="60"/>
    </row>
    <row r="23627" spans="1:12">
      <c r="A23627" s="24"/>
      <c r="B23627" s="2"/>
      <c r="C23627" s="2"/>
      <c r="D23627" s="2"/>
      <c r="E23627" s="2"/>
      <c r="F23627" s="2"/>
      <c r="G23627" s="2"/>
      <c r="H23627" s="2"/>
      <c r="I23627" s="64"/>
      <c r="J23627" s="65"/>
      <c r="K23627" s="2"/>
      <c r="L23627" s="60"/>
    </row>
    <row r="23628" spans="1:12">
      <c r="A23628" s="24"/>
      <c r="B23628" s="2"/>
      <c r="C23628" s="2"/>
      <c r="D23628" s="2"/>
      <c r="E23628" s="2"/>
      <c r="F23628" s="2"/>
      <c r="G23628" s="2"/>
      <c r="H23628" s="2"/>
      <c r="I23628" s="64"/>
      <c r="J23628" s="65"/>
      <c r="K23628" s="2"/>
      <c r="L23628" s="60"/>
    </row>
    <row r="23629" spans="1:12">
      <c r="A23629" s="24"/>
      <c r="B23629" s="2"/>
      <c r="C23629" s="2"/>
      <c r="D23629" s="2"/>
      <c r="E23629" s="2"/>
      <c r="F23629" s="2"/>
      <c r="G23629" s="2"/>
      <c r="H23629" s="2"/>
      <c r="I23629" s="64"/>
      <c r="J23629" s="65"/>
      <c r="K23629" s="2"/>
      <c r="L23629" s="60"/>
    </row>
    <row r="23630" spans="1:12">
      <c r="A23630" s="24"/>
      <c r="B23630" s="2"/>
      <c r="C23630" s="2"/>
      <c r="D23630" s="2"/>
      <c r="E23630" s="2"/>
      <c r="F23630" s="2"/>
      <c r="G23630" s="2"/>
      <c r="H23630" s="2"/>
      <c r="I23630" s="64"/>
      <c r="J23630" s="65"/>
      <c r="K23630" s="2"/>
      <c r="L23630" s="60"/>
    </row>
    <row r="23631" spans="1:12">
      <c r="A23631" s="24"/>
      <c r="B23631" s="2"/>
      <c r="C23631" s="2"/>
      <c r="D23631" s="2"/>
      <c r="E23631" s="2"/>
      <c r="F23631" s="2"/>
      <c r="G23631" s="2"/>
      <c r="H23631" s="2"/>
      <c r="I23631" s="64"/>
      <c r="J23631" s="65"/>
      <c r="K23631" s="2"/>
      <c r="L23631" s="60"/>
    </row>
    <row r="23632" spans="1:12">
      <c r="A23632" s="24"/>
      <c r="B23632" s="2"/>
      <c r="C23632" s="2"/>
      <c r="D23632" s="2"/>
      <c r="E23632" s="2"/>
      <c r="F23632" s="2"/>
      <c r="G23632" s="2"/>
      <c r="H23632" s="2"/>
      <c r="I23632" s="64"/>
      <c r="J23632" s="65"/>
      <c r="K23632" s="2"/>
      <c r="L23632" s="60"/>
    </row>
    <row r="23633" spans="1:12">
      <c r="A23633" s="24"/>
      <c r="B23633" s="2"/>
      <c r="C23633" s="2"/>
      <c r="D23633" s="2"/>
      <c r="E23633" s="2"/>
      <c r="F23633" s="2"/>
      <c r="G23633" s="2"/>
      <c r="H23633" s="2"/>
      <c r="I23633" s="64"/>
      <c r="J23633" s="65"/>
      <c r="K23633" s="2"/>
      <c r="L23633" s="60"/>
    </row>
    <row r="23634" spans="1:12">
      <c r="A23634" s="24"/>
      <c r="B23634" s="2"/>
      <c r="C23634" s="2"/>
      <c r="D23634" s="2"/>
      <c r="E23634" s="2"/>
      <c r="F23634" s="2"/>
      <c r="G23634" s="2"/>
      <c r="H23634" s="2"/>
      <c r="I23634" s="64"/>
      <c r="J23634" s="65"/>
      <c r="K23634" s="2"/>
      <c r="L23634" s="60"/>
    </row>
    <row r="23635" spans="1:12">
      <c r="A23635" s="24"/>
      <c r="B23635" s="2"/>
      <c r="C23635" s="2"/>
      <c r="D23635" s="2"/>
      <c r="E23635" s="2"/>
      <c r="F23635" s="2"/>
      <c r="G23635" s="2"/>
      <c r="H23635" s="2"/>
      <c r="I23635" s="64"/>
      <c r="J23635" s="65"/>
      <c r="K23635" s="2"/>
      <c r="L23635" s="60"/>
    </row>
    <row r="23636" spans="1:12">
      <c r="A23636" s="24"/>
      <c r="B23636" s="2"/>
      <c r="C23636" s="2"/>
      <c r="D23636" s="2"/>
      <c r="E23636" s="2"/>
      <c r="F23636" s="2"/>
      <c r="G23636" s="2"/>
      <c r="H23636" s="2"/>
      <c r="I23636" s="64"/>
      <c r="J23636" s="65"/>
      <c r="K23636" s="2"/>
      <c r="L23636" s="60"/>
    </row>
    <row r="23637" spans="1:12">
      <c r="A23637" s="24"/>
      <c r="B23637" s="2"/>
      <c r="C23637" s="2"/>
      <c r="D23637" s="2"/>
      <c r="E23637" s="2"/>
      <c r="F23637" s="2"/>
      <c r="G23637" s="2"/>
      <c r="H23637" s="2"/>
      <c r="I23637" s="64"/>
      <c r="J23637" s="65"/>
      <c r="K23637" s="2"/>
      <c r="L23637" s="60"/>
    </row>
    <row r="23638" spans="1:12">
      <c r="A23638" s="24"/>
      <c r="B23638" s="2"/>
      <c r="C23638" s="2"/>
      <c r="D23638" s="2"/>
      <c r="E23638" s="2"/>
      <c r="F23638" s="2"/>
      <c r="G23638" s="2"/>
      <c r="H23638" s="2"/>
      <c r="I23638" s="64"/>
      <c r="J23638" s="65"/>
      <c r="K23638" s="2"/>
      <c r="L23638" s="60"/>
    </row>
    <row r="23639" spans="1:12">
      <c r="A23639" s="24"/>
      <c r="B23639" s="2"/>
      <c r="C23639" s="2"/>
      <c r="D23639" s="2"/>
      <c r="E23639" s="2"/>
      <c r="F23639" s="2"/>
      <c r="G23639" s="2"/>
      <c r="H23639" s="2"/>
      <c r="I23639" s="64"/>
      <c r="J23639" s="65"/>
      <c r="K23639" s="2"/>
      <c r="L23639" s="60"/>
    </row>
    <row r="23640" spans="1:12">
      <c r="A23640" s="24"/>
      <c r="B23640" s="2"/>
      <c r="C23640" s="2"/>
      <c r="D23640" s="2"/>
      <c r="E23640" s="2"/>
      <c r="F23640" s="2"/>
      <c r="G23640" s="2"/>
      <c r="H23640" s="2"/>
      <c r="I23640" s="64"/>
      <c r="J23640" s="65"/>
      <c r="K23640" s="2"/>
      <c r="L23640" s="60"/>
    </row>
    <row r="23641" spans="1:12">
      <c r="A23641" s="24"/>
      <c r="B23641" s="2"/>
      <c r="C23641" s="2"/>
      <c r="D23641" s="2"/>
      <c r="E23641" s="2"/>
      <c r="F23641" s="2"/>
      <c r="G23641" s="2"/>
      <c r="H23641" s="2"/>
      <c r="I23641" s="64"/>
      <c r="J23641" s="65"/>
      <c r="K23641" s="2"/>
      <c r="L23641" s="60"/>
    </row>
    <row r="23642" spans="1:12">
      <c r="A23642" s="24"/>
      <c r="B23642" s="2"/>
      <c r="C23642" s="2"/>
      <c r="D23642" s="2"/>
      <c r="E23642" s="2"/>
      <c r="F23642" s="2"/>
      <c r="G23642" s="2"/>
      <c r="H23642" s="2"/>
      <c r="I23642" s="64"/>
      <c r="J23642" s="65"/>
      <c r="K23642" s="2"/>
      <c r="L23642" s="60"/>
    </row>
    <row r="23643" spans="1:12">
      <c r="A23643" s="24"/>
      <c r="B23643" s="2"/>
      <c r="C23643" s="2"/>
      <c r="D23643" s="2"/>
      <c r="E23643" s="2"/>
      <c r="F23643" s="2"/>
      <c r="G23643" s="2"/>
      <c r="H23643" s="2"/>
      <c r="I23643" s="64"/>
      <c r="J23643" s="65"/>
      <c r="K23643" s="2"/>
      <c r="L23643" s="60"/>
    </row>
    <row r="23644" spans="1:12">
      <c r="A23644" s="24"/>
      <c r="B23644" s="2"/>
      <c r="C23644" s="2"/>
      <c r="D23644" s="2"/>
      <c r="E23644" s="2"/>
      <c r="F23644" s="2"/>
      <c r="G23644" s="2"/>
      <c r="H23644" s="2"/>
      <c r="I23644" s="64"/>
      <c r="J23644" s="65"/>
      <c r="K23644" s="2"/>
      <c r="L23644" s="60"/>
    </row>
    <row r="23645" spans="1:12">
      <c r="A23645" s="24"/>
      <c r="B23645" s="2"/>
      <c r="C23645" s="2"/>
      <c r="D23645" s="2"/>
      <c r="E23645" s="2"/>
      <c r="F23645" s="2"/>
      <c r="G23645" s="2"/>
      <c r="H23645" s="2"/>
      <c r="I23645" s="64"/>
      <c r="J23645" s="65"/>
      <c r="K23645" s="2"/>
      <c r="L23645" s="60"/>
    </row>
    <row r="23646" spans="1:12">
      <c r="A23646" s="24"/>
      <c r="B23646" s="2"/>
      <c r="C23646" s="2"/>
      <c r="D23646" s="2"/>
      <c r="E23646" s="2"/>
      <c r="F23646" s="2"/>
      <c r="G23646" s="2"/>
      <c r="H23646" s="2"/>
      <c r="I23646" s="64"/>
      <c r="J23646" s="65"/>
      <c r="K23646" s="2"/>
      <c r="L23646" s="60"/>
    </row>
    <row r="23647" spans="1:12">
      <c r="A23647" s="24"/>
      <c r="B23647" s="2"/>
      <c r="C23647" s="2"/>
      <c r="D23647" s="2"/>
      <c r="E23647" s="2"/>
      <c r="F23647" s="2"/>
      <c r="G23647" s="2"/>
      <c r="H23647" s="2"/>
      <c r="I23647" s="64"/>
      <c r="J23647" s="65"/>
      <c r="K23647" s="2"/>
      <c r="L23647" s="60"/>
    </row>
    <row r="23648" spans="1:12">
      <c r="A23648" s="24"/>
      <c r="B23648" s="2"/>
      <c r="C23648" s="2"/>
      <c r="D23648" s="2"/>
      <c r="E23648" s="2"/>
      <c r="F23648" s="2"/>
      <c r="G23648" s="2"/>
      <c r="H23648" s="2"/>
      <c r="I23648" s="64"/>
      <c r="J23648" s="65"/>
      <c r="K23648" s="2"/>
      <c r="L23648" s="60"/>
    </row>
    <row r="23649" spans="1:12">
      <c r="A23649" s="24"/>
      <c r="B23649" s="2"/>
      <c r="C23649" s="2"/>
      <c r="D23649" s="2"/>
      <c r="E23649" s="2"/>
      <c r="F23649" s="2"/>
      <c r="G23649" s="2"/>
      <c r="H23649" s="2"/>
      <c r="I23649" s="64"/>
      <c r="J23649" s="65"/>
      <c r="K23649" s="2"/>
      <c r="L23649" s="60"/>
    </row>
    <row r="23650" spans="1:12">
      <c r="A23650" s="24"/>
      <c r="B23650" s="2"/>
      <c r="C23650" s="2"/>
      <c r="D23650" s="2"/>
      <c r="E23650" s="2"/>
      <c r="F23650" s="2"/>
      <c r="G23650" s="2"/>
      <c r="H23650" s="2"/>
      <c r="I23650" s="64"/>
      <c r="J23650" s="65"/>
      <c r="K23650" s="2"/>
      <c r="L23650" s="60"/>
    </row>
    <row r="23651" spans="1:12">
      <c r="A23651" s="24"/>
      <c r="B23651" s="2"/>
      <c r="C23651" s="2"/>
      <c r="D23651" s="2"/>
      <c r="E23651" s="2"/>
      <c r="F23651" s="2"/>
      <c r="G23651" s="2"/>
      <c r="H23651" s="2"/>
      <c r="I23651" s="64"/>
      <c r="J23651" s="65"/>
      <c r="K23651" s="2"/>
      <c r="L23651" s="60"/>
    </row>
    <row r="23652" spans="1:12">
      <c r="A23652" s="24"/>
      <c r="B23652" s="2"/>
      <c r="C23652" s="2"/>
      <c r="D23652" s="2"/>
      <c r="E23652" s="2"/>
      <c r="F23652" s="2"/>
      <c r="G23652" s="2"/>
      <c r="H23652" s="2"/>
      <c r="I23652" s="64"/>
      <c r="J23652" s="65"/>
      <c r="K23652" s="2"/>
      <c r="L23652" s="60"/>
    </row>
    <row r="23653" spans="1:12">
      <c r="A23653" s="24"/>
      <c r="B23653" s="2"/>
      <c r="C23653" s="2"/>
      <c r="D23653" s="2"/>
      <c r="E23653" s="2"/>
      <c r="F23653" s="2"/>
      <c r="G23653" s="2"/>
      <c r="H23653" s="2"/>
      <c r="I23653" s="64"/>
      <c r="J23653" s="65"/>
      <c r="K23653" s="2"/>
      <c r="L23653" s="60"/>
    </row>
    <row r="23654" spans="1:12">
      <c r="A23654" s="24"/>
      <c r="B23654" s="2"/>
      <c r="C23654" s="2"/>
      <c r="D23654" s="2"/>
      <c r="E23654" s="2"/>
      <c r="F23654" s="2"/>
      <c r="G23654" s="2"/>
      <c r="H23654" s="2"/>
      <c r="I23654" s="64"/>
      <c r="J23654" s="65"/>
      <c r="K23654" s="2"/>
      <c r="L23654" s="60"/>
    </row>
    <row r="23655" spans="1:12">
      <c r="A23655" s="24"/>
      <c r="B23655" s="2"/>
      <c r="C23655" s="2"/>
      <c r="D23655" s="2"/>
      <c r="E23655" s="2"/>
      <c r="F23655" s="2"/>
      <c r="G23655" s="2"/>
      <c r="H23655" s="2"/>
      <c r="I23655" s="64"/>
      <c r="J23655" s="65"/>
      <c r="K23655" s="2"/>
      <c r="L23655" s="60"/>
    </row>
    <row r="23656" spans="1:12">
      <c r="A23656" s="24"/>
      <c r="B23656" s="2"/>
      <c r="C23656" s="2"/>
      <c r="D23656" s="2"/>
      <c r="E23656" s="2"/>
      <c r="F23656" s="2"/>
      <c r="G23656" s="2"/>
      <c r="H23656" s="2"/>
      <c r="I23656" s="64"/>
      <c r="J23656" s="65"/>
      <c r="K23656" s="2"/>
      <c r="L23656" s="60"/>
    </row>
    <row r="23657" spans="1:12">
      <c r="A23657" s="24"/>
      <c r="B23657" s="2"/>
      <c r="C23657" s="2"/>
      <c r="D23657" s="2"/>
      <c r="E23657" s="2"/>
      <c r="F23657" s="2"/>
      <c r="G23657" s="2"/>
      <c r="H23657" s="2"/>
      <c r="I23657" s="64"/>
      <c r="J23657" s="65"/>
      <c r="K23657" s="2"/>
      <c r="L23657" s="60"/>
    </row>
    <row r="23658" spans="1:12">
      <c r="A23658" s="24"/>
      <c r="B23658" s="2"/>
      <c r="C23658" s="2"/>
      <c r="D23658" s="2"/>
      <c r="E23658" s="2"/>
      <c r="F23658" s="2"/>
      <c r="G23658" s="2"/>
      <c r="H23658" s="2"/>
      <c r="I23658" s="64"/>
      <c r="J23658" s="65"/>
      <c r="K23658" s="2"/>
      <c r="L23658" s="60"/>
    </row>
    <row r="23659" spans="1:12">
      <c r="A23659" s="24"/>
      <c r="B23659" s="2"/>
      <c r="C23659" s="2"/>
      <c r="D23659" s="2"/>
      <c r="E23659" s="2"/>
      <c r="F23659" s="2"/>
      <c r="G23659" s="2"/>
      <c r="H23659" s="2"/>
      <c r="I23659" s="64"/>
      <c r="J23659" s="65"/>
      <c r="K23659" s="2"/>
      <c r="L23659" s="60"/>
    </row>
    <row r="23660" spans="1:12">
      <c r="A23660" s="24"/>
      <c r="B23660" s="2"/>
      <c r="C23660" s="2"/>
      <c r="D23660" s="2"/>
      <c r="E23660" s="2"/>
      <c r="F23660" s="2"/>
      <c r="G23660" s="2"/>
      <c r="H23660" s="2"/>
      <c r="I23660" s="64"/>
      <c r="J23660" s="65"/>
      <c r="K23660" s="2"/>
      <c r="L23660" s="60"/>
    </row>
    <row r="23661" spans="1:12">
      <c r="A23661" s="24"/>
      <c r="B23661" s="2"/>
      <c r="C23661" s="2"/>
      <c r="D23661" s="2"/>
      <c r="E23661" s="2"/>
      <c r="F23661" s="2"/>
      <c r="G23661" s="2"/>
      <c r="H23661" s="2"/>
      <c r="I23661" s="64"/>
      <c r="J23661" s="65"/>
      <c r="K23661" s="2"/>
      <c r="L23661" s="60"/>
    </row>
    <row r="23662" spans="1:12">
      <c r="A23662" s="24"/>
      <c r="B23662" s="2"/>
      <c r="C23662" s="2"/>
      <c r="D23662" s="2"/>
      <c r="E23662" s="2"/>
      <c r="F23662" s="2"/>
      <c r="G23662" s="2"/>
      <c r="H23662" s="2"/>
      <c r="I23662" s="64"/>
      <c r="J23662" s="65"/>
      <c r="K23662" s="2"/>
      <c r="L23662" s="60"/>
    </row>
    <row r="23663" spans="1:12">
      <c r="A23663" s="24"/>
      <c r="B23663" s="2"/>
      <c r="C23663" s="2"/>
      <c r="D23663" s="2"/>
      <c r="E23663" s="2"/>
      <c r="F23663" s="2"/>
      <c r="G23663" s="2"/>
      <c r="H23663" s="2"/>
      <c r="I23663" s="64"/>
      <c r="J23663" s="65"/>
      <c r="K23663" s="2"/>
      <c r="L23663" s="60"/>
    </row>
    <row r="23664" spans="1:12">
      <c r="A23664" s="24"/>
      <c r="B23664" s="2"/>
      <c r="C23664" s="2"/>
      <c r="D23664" s="2"/>
      <c r="E23664" s="2"/>
      <c r="F23664" s="2"/>
      <c r="G23664" s="2"/>
      <c r="H23664" s="2"/>
      <c r="I23664" s="64"/>
      <c r="J23664" s="65"/>
      <c r="K23664" s="2"/>
      <c r="L23664" s="60"/>
    </row>
    <row r="23665" spans="1:12">
      <c r="A23665" s="24"/>
      <c r="B23665" s="2"/>
      <c r="C23665" s="2"/>
      <c r="D23665" s="2"/>
      <c r="E23665" s="2"/>
      <c r="F23665" s="2"/>
      <c r="G23665" s="2"/>
      <c r="H23665" s="2"/>
      <c r="I23665" s="64"/>
      <c r="J23665" s="65"/>
      <c r="K23665" s="2"/>
      <c r="L23665" s="60"/>
    </row>
    <row r="23666" spans="1:12">
      <c r="A23666" s="24"/>
      <c r="B23666" s="2"/>
      <c r="C23666" s="2"/>
      <c r="D23666" s="2"/>
      <c r="E23666" s="2"/>
      <c r="F23666" s="2"/>
      <c r="G23666" s="2"/>
      <c r="H23666" s="2"/>
      <c r="I23666" s="64"/>
      <c r="J23666" s="65"/>
      <c r="K23666" s="2"/>
      <c r="L23666" s="60"/>
    </row>
    <row r="23667" spans="1:12">
      <c r="A23667" s="24"/>
      <c r="B23667" s="2"/>
      <c r="C23667" s="2"/>
      <c r="D23667" s="2"/>
      <c r="E23667" s="2"/>
      <c r="F23667" s="2"/>
      <c r="G23667" s="2"/>
      <c r="H23667" s="2"/>
      <c r="I23667" s="64"/>
      <c r="J23667" s="65"/>
      <c r="K23667" s="2"/>
      <c r="L23667" s="60"/>
    </row>
    <row r="23668" spans="1:12">
      <c r="A23668" s="24"/>
      <c r="B23668" s="2"/>
      <c r="C23668" s="2"/>
      <c r="D23668" s="2"/>
      <c r="E23668" s="2"/>
      <c r="F23668" s="2"/>
      <c r="G23668" s="2"/>
      <c r="H23668" s="2"/>
      <c r="I23668" s="64"/>
      <c r="J23668" s="65"/>
      <c r="K23668" s="2"/>
      <c r="L23668" s="60"/>
    </row>
    <row r="23669" spans="1:12">
      <c r="A23669" s="24"/>
      <c r="B23669" s="2"/>
      <c r="C23669" s="2"/>
      <c r="D23669" s="2"/>
      <c r="E23669" s="2"/>
      <c r="F23669" s="2"/>
      <c r="G23669" s="2"/>
      <c r="H23669" s="2"/>
      <c r="I23669" s="64"/>
      <c r="J23669" s="65"/>
      <c r="K23669" s="2"/>
      <c r="L23669" s="60"/>
    </row>
    <row r="23670" spans="1:12">
      <c r="A23670" s="24"/>
      <c r="B23670" s="2"/>
      <c r="C23670" s="2"/>
      <c r="D23670" s="2"/>
      <c r="E23670" s="2"/>
      <c r="F23670" s="2"/>
      <c r="G23670" s="2"/>
      <c r="H23670" s="2"/>
      <c r="I23670" s="64"/>
      <c r="J23670" s="65"/>
      <c r="K23670" s="2"/>
      <c r="L23670" s="60"/>
    </row>
    <row r="23671" spans="1:12">
      <c r="A23671" s="24"/>
      <c r="B23671" s="2"/>
      <c r="C23671" s="2"/>
      <c r="D23671" s="2"/>
      <c r="E23671" s="2"/>
      <c r="F23671" s="2"/>
      <c r="G23671" s="2"/>
      <c r="H23671" s="2"/>
      <c r="I23671" s="64"/>
      <c r="J23671" s="65"/>
      <c r="K23671" s="2"/>
      <c r="L23671" s="60"/>
    </row>
    <row r="23672" spans="1:12">
      <c r="A23672" s="24"/>
      <c r="B23672" s="2"/>
      <c r="C23672" s="2"/>
      <c r="D23672" s="2"/>
      <c r="E23672" s="2"/>
      <c r="F23672" s="2"/>
      <c r="G23672" s="2"/>
      <c r="H23672" s="2"/>
      <c r="I23672" s="64"/>
      <c r="J23672" s="65"/>
      <c r="K23672" s="2"/>
      <c r="L23672" s="60"/>
    </row>
    <row r="23673" spans="1:12">
      <c r="A23673" s="24"/>
      <c r="B23673" s="2"/>
      <c r="C23673" s="2"/>
      <c r="D23673" s="2"/>
      <c r="E23673" s="2"/>
      <c r="F23673" s="2"/>
      <c r="G23673" s="2"/>
      <c r="H23673" s="2"/>
      <c r="I23673" s="64"/>
      <c r="J23673" s="65"/>
      <c r="K23673" s="2"/>
      <c r="L23673" s="60"/>
    </row>
    <row r="23674" spans="1:12">
      <c r="A23674" s="24"/>
      <c r="B23674" s="2"/>
      <c r="C23674" s="2"/>
      <c r="D23674" s="2"/>
      <c r="E23674" s="2"/>
      <c r="F23674" s="2"/>
      <c r="G23674" s="2"/>
      <c r="H23674" s="2"/>
      <c r="I23674" s="64"/>
      <c r="J23674" s="65"/>
      <c r="K23674" s="2"/>
      <c r="L23674" s="60"/>
    </row>
    <row r="23675" spans="1:12">
      <c r="A23675" s="24"/>
      <c r="B23675" s="2"/>
      <c r="C23675" s="2"/>
      <c r="D23675" s="2"/>
      <c r="E23675" s="2"/>
      <c r="F23675" s="2"/>
      <c r="G23675" s="2"/>
      <c r="H23675" s="2"/>
      <c r="I23675" s="64"/>
      <c r="J23675" s="65"/>
      <c r="K23675" s="2"/>
      <c r="L23675" s="60"/>
    </row>
    <row r="23676" spans="1:12">
      <c r="A23676" s="24"/>
      <c r="B23676" s="2"/>
      <c r="C23676" s="2"/>
      <c r="D23676" s="2"/>
      <c r="E23676" s="2"/>
      <c r="F23676" s="2"/>
      <c r="G23676" s="2"/>
      <c r="H23676" s="2"/>
      <c r="I23676" s="64"/>
      <c r="J23676" s="65"/>
      <c r="K23676" s="2"/>
      <c r="L23676" s="60"/>
    </row>
    <row r="23677" spans="1:12">
      <c r="A23677" s="24"/>
      <c r="B23677" s="2"/>
      <c r="C23677" s="2"/>
      <c r="D23677" s="2"/>
      <c r="E23677" s="2"/>
      <c r="F23677" s="2"/>
      <c r="G23677" s="2"/>
      <c r="H23677" s="2"/>
      <c r="I23677" s="64"/>
      <c r="J23677" s="65"/>
      <c r="K23677" s="2"/>
      <c r="L23677" s="60"/>
    </row>
    <row r="23678" spans="1:12">
      <c r="A23678" s="24"/>
      <c r="B23678" s="2"/>
      <c r="C23678" s="2"/>
      <c r="D23678" s="2"/>
      <c r="E23678" s="2"/>
      <c r="F23678" s="2"/>
      <c r="G23678" s="2"/>
      <c r="H23678" s="2"/>
      <c r="I23678" s="64"/>
      <c r="J23678" s="65"/>
      <c r="K23678" s="2"/>
      <c r="L23678" s="60"/>
    </row>
    <row r="23679" spans="1:12">
      <c r="A23679" s="24"/>
      <c r="B23679" s="2"/>
      <c r="C23679" s="2"/>
      <c r="D23679" s="2"/>
      <c r="E23679" s="2"/>
      <c r="F23679" s="2"/>
      <c r="G23679" s="2"/>
      <c r="H23679" s="2"/>
      <c r="I23679" s="64"/>
      <c r="J23679" s="65"/>
      <c r="K23679" s="2"/>
      <c r="L23679" s="60"/>
    </row>
    <row r="23680" spans="1:12">
      <c r="A23680" s="24"/>
      <c r="B23680" s="2"/>
      <c r="C23680" s="2"/>
      <c r="D23680" s="2"/>
      <c r="E23680" s="2"/>
      <c r="F23680" s="2"/>
      <c r="G23680" s="2"/>
      <c r="H23680" s="2"/>
      <c r="I23680" s="64"/>
      <c r="J23680" s="65"/>
      <c r="K23680" s="2"/>
      <c r="L23680" s="60"/>
    </row>
    <row r="23681" spans="1:12">
      <c r="A23681" s="24"/>
      <c r="B23681" s="2"/>
      <c r="C23681" s="2"/>
      <c r="D23681" s="2"/>
      <c r="E23681" s="2"/>
      <c r="F23681" s="2"/>
      <c r="G23681" s="2"/>
      <c r="H23681" s="2"/>
      <c r="I23681" s="64"/>
      <c r="J23681" s="65"/>
      <c r="K23681" s="2"/>
      <c r="L23681" s="60"/>
    </row>
    <row r="23682" spans="1:12">
      <c r="A23682" s="24"/>
      <c r="B23682" s="2"/>
      <c r="C23682" s="2"/>
      <c r="D23682" s="2"/>
      <c r="E23682" s="2"/>
      <c r="F23682" s="2"/>
      <c r="G23682" s="2"/>
      <c r="H23682" s="2"/>
      <c r="I23682" s="64"/>
      <c r="J23682" s="65"/>
      <c r="K23682" s="2"/>
      <c r="L23682" s="60"/>
    </row>
    <row r="23683" spans="1:12">
      <c r="A23683" s="24"/>
      <c r="B23683" s="2"/>
      <c r="C23683" s="2"/>
      <c r="D23683" s="2"/>
      <c r="E23683" s="2"/>
      <c r="F23683" s="2"/>
      <c r="G23683" s="2"/>
      <c r="H23683" s="2"/>
      <c r="I23683" s="64"/>
      <c r="J23683" s="65"/>
      <c r="K23683" s="2"/>
      <c r="L23683" s="60"/>
    </row>
    <row r="23684" spans="1:12">
      <c r="A23684" s="24"/>
      <c r="B23684" s="2"/>
      <c r="C23684" s="2"/>
      <c r="D23684" s="2"/>
      <c r="E23684" s="2"/>
      <c r="F23684" s="2"/>
      <c r="G23684" s="2"/>
      <c r="H23684" s="2"/>
      <c r="I23684" s="64"/>
      <c r="J23684" s="65"/>
      <c r="K23684" s="2"/>
      <c r="L23684" s="60"/>
    </row>
    <row r="23685" spans="1:12">
      <c r="A23685" s="24"/>
      <c r="B23685" s="2"/>
      <c r="C23685" s="2"/>
      <c r="D23685" s="2"/>
      <c r="E23685" s="2"/>
      <c r="F23685" s="2"/>
      <c r="G23685" s="2"/>
      <c r="H23685" s="2"/>
      <c r="I23685" s="64"/>
      <c r="J23685" s="65"/>
      <c r="K23685" s="2"/>
      <c r="L23685" s="60"/>
    </row>
    <row r="23686" spans="1:12">
      <c r="A23686" s="24"/>
      <c r="B23686" s="2"/>
      <c r="C23686" s="2"/>
      <c r="D23686" s="2"/>
      <c r="E23686" s="2"/>
      <c r="F23686" s="2"/>
      <c r="G23686" s="2"/>
      <c r="H23686" s="2"/>
      <c r="I23686" s="64"/>
      <c r="J23686" s="65"/>
      <c r="K23686" s="2"/>
      <c r="L23686" s="60"/>
    </row>
    <row r="23687" spans="1:12">
      <c r="A23687" s="24"/>
      <c r="B23687" s="2"/>
      <c r="C23687" s="2"/>
      <c r="D23687" s="2"/>
      <c r="E23687" s="2"/>
      <c r="F23687" s="2"/>
      <c r="G23687" s="2"/>
      <c r="H23687" s="2"/>
      <c r="I23687" s="64"/>
      <c r="J23687" s="65"/>
      <c r="K23687" s="2"/>
      <c r="L23687" s="60"/>
    </row>
    <row r="23688" spans="1:12">
      <c r="A23688" s="24"/>
      <c r="B23688" s="2"/>
      <c r="C23688" s="2"/>
      <c r="D23688" s="2"/>
      <c r="E23688" s="2"/>
      <c r="F23688" s="2"/>
      <c r="G23688" s="2"/>
      <c r="H23688" s="2"/>
      <c r="I23688" s="64"/>
      <c r="J23688" s="65"/>
      <c r="K23688" s="2"/>
      <c r="L23688" s="60"/>
    </row>
    <row r="23689" spans="1:12">
      <c r="A23689" s="24"/>
      <c r="B23689" s="2"/>
      <c r="C23689" s="2"/>
      <c r="D23689" s="2"/>
      <c r="E23689" s="2"/>
      <c r="F23689" s="2"/>
      <c r="G23689" s="2"/>
      <c r="H23689" s="2"/>
      <c r="I23689" s="64"/>
      <c r="J23689" s="65"/>
      <c r="K23689" s="2"/>
      <c r="L23689" s="60"/>
    </row>
    <row r="23690" spans="1:12">
      <c r="A23690" s="24"/>
      <c r="B23690" s="2"/>
      <c r="C23690" s="2"/>
      <c r="D23690" s="2"/>
      <c r="E23690" s="2"/>
      <c r="F23690" s="2"/>
      <c r="G23690" s="2"/>
      <c r="H23690" s="2"/>
      <c r="I23690" s="64"/>
      <c r="J23690" s="65"/>
      <c r="K23690" s="2"/>
      <c r="L23690" s="60"/>
    </row>
    <row r="23691" spans="1:12">
      <c r="A23691" s="24"/>
      <c r="B23691" s="2"/>
      <c r="C23691" s="2"/>
      <c r="D23691" s="2"/>
      <c r="E23691" s="2"/>
      <c r="F23691" s="2"/>
      <c r="G23691" s="2"/>
      <c r="H23691" s="2"/>
      <c r="I23691" s="64"/>
      <c r="J23691" s="65"/>
      <c r="K23691" s="2"/>
      <c r="L23691" s="60"/>
    </row>
    <row r="23692" spans="1:12">
      <c r="A23692" s="24"/>
      <c r="B23692" s="2"/>
      <c r="C23692" s="2"/>
      <c r="D23692" s="2"/>
      <c r="E23692" s="2"/>
      <c r="F23692" s="2"/>
      <c r="G23692" s="2"/>
      <c r="H23692" s="2"/>
      <c r="I23692" s="64"/>
      <c r="J23692" s="65"/>
      <c r="K23692" s="2"/>
      <c r="L23692" s="60"/>
    </row>
    <row r="23693" spans="1:12">
      <c r="A23693" s="24"/>
      <c r="B23693" s="2"/>
      <c r="C23693" s="2"/>
      <c r="D23693" s="2"/>
      <c r="E23693" s="2"/>
      <c r="F23693" s="2"/>
      <c r="G23693" s="2"/>
      <c r="H23693" s="2"/>
      <c r="I23693" s="64"/>
      <c r="J23693" s="65"/>
      <c r="K23693" s="2"/>
      <c r="L23693" s="60"/>
    </row>
    <row r="23694" spans="1:12">
      <c r="A23694" s="24"/>
      <c r="B23694" s="2"/>
      <c r="C23694" s="2"/>
      <c r="D23694" s="2"/>
      <c r="E23694" s="2"/>
      <c r="F23694" s="2"/>
      <c r="G23694" s="2"/>
      <c r="H23694" s="2"/>
      <c r="I23694" s="64"/>
      <c r="J23694" s="65"/>
      <c r="K23694" s="2"/>
      <c r="L23694" s="60"/>
    </row>
    <row r="23695" spans="1:12">
      <c r="A23695" s="24"/>
      <c r="B23695" s="2"/>
      <c r="C23695" s="2"/>
      <c r="D23695" s="2"/>
      <c r="E23695" s="2"/>
      <c r="F23695" s="2"/>
      <c r="G23695" s="2"/>
      <c r="H23695" s="2"/>
      <c r="I23695" s="64"/>
      <c r="J23695" s="65"/>
      <c r="K23695" s="2"/>
      <c r="L23695" s="60"/>
    </row>
    <row r="23696" spans="1:12">
      <c r="A23696" s="24"/>
      <c r="B23696" s="2"/>
      <c r="C23696" s="2"/>
      <c r="D23696" s="2"/>
      <c r="E23696" s="2"/>
      <c r="F23696" s="2"/>
      <c r="G23696" s="2"/>
      <c r="H23696" s="2"/>
      <c r="I23696" s="64"/>
      <c r="J23696" s="65"/>
      <c r="K23696" s="2"/>
      <c r="L23696" s="60"/>
    </row>
    <row r="23697" spans="1:12">
      <c r="A23697" s="24"/>
      <c r="B23697" s="2"/>
      <c r="C23697" s="2"/>
      <c r="D23697" s="2"/>
      <c r="E23697" s="2"/>
      <c r="F23697" s="2"/>
      <c r="G23697" s="2"/>
      <c r="H23697" s="2"/>
      <c r="I23697" s="64"/>
      <c r="J23697" s="65"/>
      <c r="K23697" s="2"/>
      <c r="L23697" s="60"/>
    </row>
    <row r="23698" spans="1:12">
      <c r="A23698" s="24"/>
      <c r="B23698" s="2"/>
      <c r="C23698" s="2"/>
      <c r="D23698" s="2"/>
      <c r="E23698" s="2"/>
      <c r="F23698" s="2"/>
      <c r="G23698" s="2"/>
      <c r="H23698" s="2"/>
      <c r="I23698" s="64"/>
      <c r="J23698" s="65"/>
      <c r="K23698" s="2"/>
      <c r="L23698" s="60"/>
    </row>
    <row r="23699" spans="1:12">
      <c r="A23699" s="24"/>
      <c r="B23699" s="2"/>
      <c r="C23699" s="2"/>
      <c r="D23699" s="2"/>
      <c r="E23699" s="2"/>
      <c r="F23699" s="2"/>
      <c r="G23699" s="2"/>
      <c r="H23699" s="2"/>
      <c r="I23699" s="64"/>
      <c r="J23699" s="65"/>
      <c r="K23699" s="2"/>
      <c r="L23699" s="60"/>
    </row>
    <row r="23700" spans="1:12">
      <c r="A23700" s="24"/>
      <c r="B23700" s="2"/>
      <c r="C23700" s="2"/>
      <c r="D23700" s="2"/>
      <c r="E23700" s="2"/>
      <c r="F23700" s="2"/>
      <c r="G23700" s="2"/>
      <c r="H23700" s="2"/>
      <c r="I23700" s="64"/>
      <c r="J23700" s="65"/>
      <c r="K23700" s="2"/>
      <c r="L23700" s="60"/>
    </row>
    <row r="23701" spans="1:12">
      <c r="A23701" s="24"/>
      <c r="B23701" s="2"/>
      <c r="C23701" s="2"/>
      <c r="D23701" s="2"/>
      <c r="E23701" s="2"/>
      <c r="F23701" s="2"/>
      <c r="G23701" s="2"/>
      <c r="H23701" s="2"/>
      <c r="I23701" s="64"/>
      <c r="J23701" s="65"/>
      <c r="K23701" s="2"/>
      <c r="L23701" s="60"/>
    </row>
    <row r="23702" spans="1:12">
      <c r="A23702" s="24"/>
      <c r="B23702" s="2"/>
      <c r="C23702" s="2"/>
      <c r="D23702" s="2"/>
      <c r="E23702" s="2"/>
      <c r="F23702" s="2"/>
      <c r="G23702" s="2"/>
      <c r="H23702" s="2"/>
      <c r="I23702" s="64"/>
      <c r="J23702" s="65"/>
      <c r="K23702" s="2"/>
      <c r="L23702" s="60"/>
    </row>
    <row r="23703" spans="1:12">
      <c r="A23703" s="24"/>
      <c r="B23703" s="2"/>
      <c r="C23703" s="2"/>
      <c r="D23703" s="2"/>
      <c r="E23703" s="2"/>
      <c r="F23703" s="2"/>
      <c r="G23703" s="2"/>
      <c r="H23703" s="2"/>
      <c r="I23703" s="64"/>
      <c r="J23703" s="65"/>
      <c r="K23703" s="2"/>
      <c r="L23703" s="60"/>
    </row>
    <row r="23704" spans="1:12">
      <c r="A23704" s="24"/>
      <c r="B23704" s="2"/>
      <c r="C23704" s="2"/>
      <c r="D23704" s="2"/>
      <c r="E23704" s="2"/>
      <c r="F23704" s="2"/>
      <c r="G23704" s="2"/>
      <c r="H23704" s="2"/>
      <c r="I23704" s="64"/>
      <c r="J23704" s="65"/>
      <c r="K23704" s="2"/>
      <c r="L23704" s="60"/>
    </row>
    <row r="23705" spans="1:12">
      <c r="A23705" s="24"/>
      <c r="B23705" s="2"/>
      <c r="C23705" s="2"/>
      <c r="D23705" s="2"/>
      <c r="E23705" s="2"/>
      <c r="F23705" s="2"/>
      <c r="G23705" s="2"/>
      <c r="H23705" s="2"/>
      <c r="I23705" s="64"/>
      <c r="J23705" s="65"/>
      <c r="K23705" s="2"/>
      <c r="L23705" s="60"/>
    </row>
    <row r="23706" spans="1:12">
      <c r="A23706" s="24"/>
      <c r="B23706" s="2"/>
      <c r="C23706" s="2"/>
      <c r="D23706" s="2"/>
      <c r="E23706" s="2"/>
      <c r="F23706" s="2"/>
      <c r="G23706" s="2"/>
      <c r="H23706" s="2"/>
      <c r="I23706" s="64"/>
      <c r="J23706" s="65"/>
      <c r="K23706" s="2"/>
      <c r="L23706" s="60"/>
    </row>
    <row r="23707" spans="1:12">
      <c r="A23707" s="24"/>
      <c r="B23707" s="2"/>
      <c r="C23707" s="2"/>
      <c r="D23707" s="2"/>
      <c r="E23707" s="2"/>
      <c r="F23707" s="2"/>
      <c r="G23707" s="2"/>
      <c r="H23707" s="2"/>
      <c r="I23707" s="64"/>
      <c r="J23707" s="65"/>
      <c r="K23707" s="2"/>
      <c r="L23707" s="60"/>
    </row>
    <row r="23708" spans="1:12">
      <c r="A23708" s="24"/>
      <c r="B23708" s="2"/>
      <c r="C23708" s="2"/>
      <c r="D23708" s="2"/>
      <c r="E23708" s="2"/>
      <c r="F23708" s="2"/>
      <c r="G23708" s="2"/>
      <c r="H23708" s="2"/>
      <c r="I23708" s="64"/>
      <c r="J23708" s="65"/>
      <c r="K23708" s="2"/>
      <c r="L23708" s="60"/>
    </row>
    <row r="23709" spans="1:12">
      <c r="A23709" s="24"/>
      <c r="B23709" s="2"/>
      <c r="C23709" s="2"/>
      <c r="D23709" s="2"/>
      <c r="E23709" s="2"/>
      <c r="F23709" s="2"/>
      <c r="G23709" s="2"/>
      <c r="H23709" s="2"/>
      <c r="I23709" s="64"/>
      <c r="J23709" s="65"/>
      <c r="K23709" s="2"/>
      <c r="L23709" s="60"/>
    </row>
    <row r="23710" spans="1:12">
      <c r="A23710" s="24"/>
      <c r="B23710" s="2"/>
      <c r="C23710" s="2"/>
      <c r="D23710" s="2"/>
      <c r="E23710" s="2"/>
      <c r="F23710" s="2"/>
      <c r="G23710" s="2"/>
      <c r="H23710" s="2"/>
      <c r="I23710" s="64"/>
      <c r="J23710" s="65"/>
      <c r="K23710" s="2"/>
      <c r="L23710" s="60"/>
    </row>
    <row r="23711" spans="1:12">
      <c r="A23711" s="24"/>
      <c r="B23711" s="2"/>
      <c r="C23711" s="2"/>
      <c r="D23711" s="2"/>
      <c r="E23711" s="2"/>
      <c r="F23711" s="2"/>
      <c r="G23711" s="2"/>
      <c r="H23711" s="2"/>
      <c r="I23711" s="64"/>
      <c r="J23711" s="65"/>
      <c r="K23711" s="2"/>
      <c r="L23711" s="60"/>
    </row>
    <row r="23712" spans="1:12">
      <c r="A23712" s="24"/>
      <c r="B23712" s="2"/>
      <c r="C23712" s="2"/>
      <c r="D23712" s="2"/>
      <c r="E23712" s="2"/>
      <c r="F23712" s="2"/>
      <c r="G23712" s="2"/>
      <c r="H23712" s="2"/>
      <c r="I23712" s="64"/>
      <c r="J23712" s="65"/>
      <c r="K23712" s="2"/>
      <c r="L23712" s="60"/>
    </row>
    <row r="23713" spans="1:12">
      <c r="A23713" s="24"/>
      <c r="B23713" s="2"/>
      <c r="C23713" s="2"/>
      <c r="D23713" s="2"/>
      <c r="E23713" s="2"/>
      <c r="F23713" s="2"/>
      <c r="G23713" s="2"/>
      <c r="H23713" s="2"/>
      <c r="I23713" s="64"/>
      <c r="J23713" s="65"/>
      <c r="K23713" s="2"/>
      <c r="L23713" s="60"/>
    </row>
    <row r="23714" spans="1:12">
      <c r="A23714" s="24"/>
      <c r="B23714" s="2"/>
      <c r="C23714" s="2"/>
      <c r="D23714" s="2"/>
      <c r="E23714" s="2"/>
      <c r="F23714" s="2"/>
      <c r="G23714" s="2"/>
      <c r="H23714" s="2"/>
      <c r="I23714" s="64"/>
      <c r="J23714" s="65"/>
      <c r="K23714" s="2"/>
      <c r="L23714" s="60"/>
    </row>
    <row r="23715" spans="1:12">
      <c r="A23715" s="24"/>
      <c r="B23715" s="2"/>
      <c r="C23715" s="2"/>
      <c r="D23715" s="2"/>
      <c r="E23715" s="2"/>
      <c r="F23715" s="2"/>
      <c r="G23715" s="2"/>
      <c r="H23715" s="2"/>
      <c r="I23715" s="64"/>
      <c r="J23715" s="65"/>
      <c r="K23715" s="2"/>
      <c r="L23715" s="60"/>
    </row>
    <row r="23716" spans="1:12">
      <c r="A23716" s="24"/>
      <c r="B23716" s="2"/>
      <c r="C23716" s="2"/>
      <c r="D23716" s="2"/>
      <c r="E23716" s="2"/>
      <c r="F23716" s="2"/>
      <c r="G23716" s="2"/>
      <c r="H23716" s="2"/>
      <c r="I23716" s="64"/>
      <c r="J23716" s="65"/>
      <c r="K23716" s="2"/>
      <c r="L23716" s="60"/>
    </row>
    <row r="23717" spans="1:12">
      <c r="A23717" s="24"/>
      <c r="B23717" s="2"/>
      <c r="C23717" s="2"/>
      <c r="D23717" s="2"/>
      <c r="E23717" s="2"/>
      <c r="F23717" s="2"/>
      <c r="G23717" s="2"/>
      <c r="H23717" s="2"/>
      <c r="I23717" s="64"/>
      <c r="J23717" s="65"/>
      <c r="K23717" s="2"/>
      <c r="L23717" s="60"/>
    </row>
    <row r="23718" spans="1:12">
      <c r="A23718" s="24"/>
      <c r="B23718" s="2"/>
      <c r="C23718" s="2"/>
      <c r="D23718" s="2"/>
      <c r="E23718" s="2"/>
      <c r="F23718" s="2"/>
      <c r="G23718" s="2"/>
      <c r="H23718" s="2"/>
      <c r="I23718" s="64"/>
      <c r="J23718" s="65"/>
      <c r="K23718" s="2"/>
      <c r="L23718" s="60"/>
    </row>
    <row r="23719" spans="1:12">
      <c r="A23719" s="24"/>
      <c r="B23719" s="2"/>
      <c r="C23719" s="2"/>
      <c r="D23719" s="2"/>
      <c r="E23719" s="2"/>
      <c r="F23719" s="2"/>
      <c r="G23719" s="2"/>
      <c r="H23719" s="2"/>
      <c r="I23719" s="64"/>
      <c r="J23719" s="65"/>
      <c r="K23719" s="2"/>
      <c r="L23719" s="60"/>
    </row>
    <row r="23720" spans="1:12">
      <c r="A23720" s="24"/>
      <c r="B23720" s="2"/>
      <c r="C23720" s="2"/>
      <c r="D23720" s="2"/>
      <c r="E23720" s="2"/>
      <c r="F23720" s="2"/>
      <c r="G23720" s="2"/>
      <c r="H23720" s="2"/>
      <c r="I23720" s="64"/>
      <c r="J23720" s="65"/>
      <c r="K23720" s="2"/>
      <c r="L23720" s="60"/>
    </row>
    <row r="23721" spans="1:12">
      <c r="A23721" s="24"/>
      <c r="B23721" s="2"/>
      <c r="C23721" s="2"/>
      <c r="D23721" s="2"/>
      <c r="E23721" s="2"/>
      <c r="F23721" s="2"/>
      <c r="G23721" s="2"/>
      <c r="H23721" s="2"/>
      <c r="I23721" s="64"/>
      <c r="J23721" s="65"/>
      <c r="K23721" s="2"/>
      <c r="L23721" s="60"/>
    </row>
    <row r="23722" spans="1:12">
      <c r="A23722" s="24"/>
      <c r="B23722" s="2"/>
      <c r="C23722" s="2"/>
      <c r="D23722" s="2"/>
      <c r="E23722" s="2"/>
      <c r="F23722" s="2"/>
      <c r="G23722" s="2"/>
      <c r="H23722" s="2"/>
      <c r="I23722" s="64"/>
      <c r="J23722" s="65"/>
      <c r="K23722" s="2"/>
      <c r="L23722" s="60"/>
    </row>
    <row r="23723" spans="1:12">
      <c r="A23723" s="24"/>
      <c r="B23723" s="2"/>
      <c r="C23723" s="2"/>
      <c r="D23723" s="2"/>
      <c r="E23723" s="2"/>
      <c r="F23723" s="2"/>
      <c r="G23723" s="2"/>
      <c r="H23723" s="2"/>
      <c r="I23723" s="64"/>
      <c r="J23723" s="65"/>
      <c r="K23723" s="2"/>
      <c r="L23723" s="60"/>
    </row>
    <row r="23724" spans="1:12">
      <c r="A23724" s="24"/>
      <c r="B23724" s="2"/>
      <c r="C23724" s="2"/>
      <c r="D23724" s="2"/>
      <c r="E23724" s="2"/>
      <c r="F23724" s="2"/>
      <c r="G23724" s="2"/>
      <c r="H23724" s="2"/>
      <c r="I23724" s="64"/>
      <c r="J23724" s="65"/>
      <c r="K23724" s="2"/>
      <c r="L23724" s="60"/>
    </row>
    <row r="23725" spans="1:12">
      <c r="A23725" s="24"/>
      <c r="B23725" s="2"/>
      <c r="C23725" s="2"/>
      <c r="D23725" s="2"/>
      <c r="E23725" s="2"/>
      <c r="F23725" s="2"/>
      <c r="G23725" s="2"/>
      <c r="H23725" s="2"/>
      <c r="I23725" s="64"/>
      <c r="J23725" s="65"/>
      <c r="K23725" s="2"/>
      <c r="L23725" s="60"/>
    </row>
    <row r="23726" spans="1:12">
      <c r="A23726" s="24"/>
      <c r="B23726" s="2"/>
      <c r="C23726" s="2"/>
      <c r="D23726" s="2"/>
      <c r="E23726" s="2"/>
      <c r="F23726" s="2"/>
      <c r="G23726" s="2"/>
      <c r="H23726" s="2"/>
      <c r="I23726" s="64"/>
      <c r="J23726" s="65"/>
      <c r="K23726" s="2"/>
      <c r="L23726" s="60"/>
    </row>
    <row r="23727" spans="1:12">
      <c r="A23727" s="24"/>
      <c r="B23727" s="2"/>
      <c r="C23727" s="2"/>
      <c r="D23727" s="2"/>
      <c r="E23727" s="2"/>
      <c r="F23727" s="2"/>
      <c r="G23727" s="2"/>
      <c r="H23727" s="2"/>
      <c r="I23727" s="64"/>
      <c r="J23727" s="65"/>
      <c r="K23727" s="2"/>
      <c r="L23727" s="60"/>
    </row>
    <row r="23728" spans="1:12">
      <c r="A23728" s="24"/>
      <c r="B23728" s="2"/>
      <c r="C23728" s="2"/>
      <c r="D23728" s="2"/>
      <c r="E23728" s="2"/>
      <c r="F23728" s="2"/>
      <c r="G23728" s="2"/>
      <c r="H23728" s="2"/>
      <c r="I23728" s="64"/>
      <c r="J23728" s="65"/>
      <c r="K23728" s="2"/>
      <c r="L23728" s="60"/>
    </row>
    <row r="23729" spans="1:12">
      <c r="A23729" s="24"/>
      <c r="B23729" s="2"/>
      <c r="C23729" s="2"/>
      <c r="D23729" s="2"/>
      <c r="E23729" s="2"/>
      <c r="F23729" s="2"/>
      <c r="G23729" s="2"/>
      <c r="H23729" s="2"/>
      <c r="I23729" s="64"/>
      <c r="J23729" s="65"/>
      <c r="K23729" s="2"/>
      <c r="L23729" s="60"/>
    </row>
    <row r="23730" spans="1:12">
      <c r="A23730" s="24"/>
      <c r="B23730" s="2"/>
      <c r="C23730" s="2"/>
      <c r="D23730" s="2"/>
      <c r="E23730" s="2"/>
      <c r="F23730" s="2"/>
      <c r="G23730" s="2"/>
      <c r="H23730" s="2"/>
      <c r="I23730" s="64"/>
      <c r="J23730" s="65"/>
      <c r="K23730" s="2"/>
      <c r="L23730" s="60"/>
    </row>
    <row r="23731" spans="1:12">
      <c r="A23731" s="24"/>
      <c r="B23731" s="2"/>
      <c r="C23731" s="2"/>
      <c r="D23731" s="2"/>
      <c r="E23731" s="2"/>
      <c r="F23731" s="2"/>
      <c r="G23731" s="2"/>
      <c r="H23731" s="2"/>
      <c r="I23731" s="64"/>
      <c r="J23731" s="65"/>
      <c r="K23731" s="2"/>
      <c r="L23731" s="60"/>
    </row>
    <row r="23732" spans="1:12">
      <c r="A23732" s="24"/>
      <c r="B23732" s="2"/>
      <c r="C23732" s="2"/>
      <c r="D23732" s="2"/>
      <c r="E23732" s="2"/>
      <c r="F23732" s="2"/>
      <c r="G23732" s="2"/>
      <c r="H23732" s="2"/>
      <c r="I23732" s="64"/>
      <c r="J23732" s="65"/>
      <c r="K23732" s="2"/>
      <c r="L23732" s="60"/>
    </row>
    <row r="23733" spans="1:12">
      <c r="A23733" s="24"/>
      <c r="B23733" s="2"/>
      <c r="C23733" s="2"/>
      <c r="D23733" s="2"/>
      <c r="E23733" s="2"/>
      <c r="F23733" s="2"/>
      <c r="G23733" s="2"/>
      <c r="H23733" s="2"/>
      <c r="I23733" s="64"/>
      <c r="J23733" s="65"/>
      <c r="K23733" s="2"/>
      <c r="L23733" s="60"/>
    </row>
    <row r="23734" spans="1:12">
      <c r="A23734" s="24"/>
      <c r="B23734" s="2"/>
      <c r="C23734" s="2"/>
      <c r="D23734" s="2"/>
      <c r="E23734" s="2"/>
      <c r="F23734" s="2"/>
      <c r="G23734" s="2"/>
      <c r="H23734" s="2"/>
      <c r="I23734" s="64"/>
      <c r="J23734" s="65"/>
      <c r="K23734" s="2"/>
      <c r="L23734" s="60"/>
    </row>
    <row r="23735" spans="1:12">
      <c r="A23735" s="24"/>
      <c r="B23735" s="2"/>
      <c r="C23735" s="2"/>
      <c r="D23735" s="2"/>
      <c r="E23735" s="2"/>
      <c r="F23735" s="2"/>
      <c r="G23735" s="2"/>
      <c r="H23735" s="2"/>
      <c r="I23735" s="64"/>
      <c r="J23735" s="65"/>
      <c r="K23735" s="2"/>
      <c r="L23735" s="60"/>
    </row>
    <row r="23736" spans="1:12">
      <c r="A23736" s="24"/>
      <c r="B23736" s="2"/>
      <c r="C23736" s="2"/>
      <c r="D23736" s="2"/>
      <c r="E23736" s="2"/>
      <c r="F23736" s="2"/>
      <c r="G23736" s="2"/>
      <c r="H23736" s="2"/>
      <c r="I23736" s="64"/>
      <c r="J23736" s="65"/>
      <c r="K23736" s="2"/>
      <c r="L23736" s="60"/>
    </row>
    <row r="23737" spans="1:12">
      <c r="A23737" s="24"/>
      <c r="B23737" s="2"/>
      <c r="C23737" s="2"/>
      <c r="D23737" s="2"/>
      <c r="E23737" s="2"/>
      <c r="F23737" s="2"/>
      <c r="G23737" s="2"/>
      <c r="H23737" s="2"/>
      <c r="I23737" s="64"/>
      <c r="J23737" s="65"/>
      <c r="K23737" s="2"/>
      <c r="L23737" s="60"/>
    </row>
    <row r="23738" spans="1:12">
      <c r="A23738" s="24"/>
      <c r="B23738" s="2"/>
      <c r="C23738" s="2"/>
      <c r="D23738" s="2"/>
      <c r="E23738" s="2"/>
      <c r="F23738" s="2"/>
      <c r="G23738" s="2"/>
      <c r="H23738" s="2"/>
      <c r="I23738" s="64"/>
      <c r="J23738" s="65"/>
      <c r="K23738" s="2"/>
      <c r="L23738" s="60"/>
    </row>
    <row r="23739" spans="1:12">
      <c r="A23739" s="24"/>
      <c r="B23739" s="2"/>
      <c r="C23739" s="2"/>
      <c r="D23739" s="2"/>
      <c r="E23739" s="2"/>
      <c r="F23739" s="2"/>
      <c r="G23739" s="2"/>
      <c r="H23739" s="2"/>
      <c r="I23739" s="64"/>
      <c r="J23739" s="65"/>
      <c r="K23739" s="2"/>
      <c r="L23739" s="60"/>
    </row>
    <row r="23740" spans="1:12">
      <c r="A23740" s="24"/>
      <c r="B23740" s="2"/>
      <c r="C23740" s="2"/>
      <c r="D23740" s="2"/>
      <c r="E23740" s="2"/>
      <c r="F23740" s="2"/>
      <c r="G23740" s="2"/>
      <c r="H23740" s="2"/>
      <c r="I23740" s="64"/>
      <c r="J23740" s="65"/>
      <c r="K23740" s="2"/>
      <c r="L23740" s="60"/>
    </row>
    <row r="23741" spans="1:12">
      <c r="A23741" s="24"/>
      <c r="B23741" s="2"/>
      <c r="C23741" s="2"/>
      <c r="D23741" s="2"/>
      <c r="E23741" s="2"/>
      <c r="F23741" s="2"/>
      <c r="G23741" s="2"/>
      <c r="H23741" s="2"/>
      <c r="I23741" s="64"/>
      <c r="J23741" s="65"/>
      <c r="K23741" s="2"/>
      <c r="L23741" s="60"/>
    </row>
    <row r="23742" spans="1:12">
      <c r="A23742" s="24"/>
      <c r="B23742" s="2"/>
      <c r="C23742" s="2"/>
      <c r="D23742" s="2"/>
      <c r="E23742" s="2"/>
      <c r="F23742" s="2"/>
      <c r="G23742" s="2"/>
      <c r="H23742" s="2"/>
      <c r="I23742" s="64"/>
      <c r="J23742" s="65"/>
      <c r="K23742" s="2"/>
      <c r="L23742" s="60"/>
    </row>
    <row r="23743" spans="1:12">
      <c r="A23743" s="24"/>
      <c r="B23743" s="2"/>
      <c r="C23743" s="2"/>
      <c r="D23743" s="2"/>
      <c r="E23743" s="2"/>
      <c r="F23743" s="2"/>
      <c r="G23743" s="2"/>
      <c r="H23743" s="2"/>
      <c r="I23743" s="64"/>
      <c r="J23743" s="65"/>
      <c r="K23743" s="2"/>
      <c r="L23743" s="60"/>
    </row>
    <row r="23744" spans="1:12">
      <c r="A23744" s="24"/>
      <c r="B23744" s="2"/>
      <c r="C23744" s="2"/>
      <c r="D23744" s="2"/>
      <c r="E23744" s="2"/>
      <c r="F23744" s="2"/>
      <c r="G23744" s="2"/>
      <c r="H23744" s="2"/>
      <c r="I23744" s="64"/>
      <c r="J23744" s="65"/>
      <c r="K23744" s="2"/>
      <c r="L23744" s="60"/>
    </row>
    <row r="23745" spans="1:12">
      <c r="A23745" s="24"/>
      <c r="B23745" s="2"/>
      <c r="C23745" s="2"/>
      <c r="D23745" s="2"/>
      <c r="E23745" s="2"/>
      <c r="F23745" s="2"/>
      <c r="G23745" s="2"/>
      <c r="H23745" s="2"/>
      <c r="I23745" s="64"/>
      <c r="J23745" s="65"/>
      <c r="K23745" s="2"/>
      <c r="L23745" s="60"/>
    </row>
    <row r="23746" spans="1:12">
      <c r="A23746" s="24"/>
      <c r="B23746" s="2"/>
      <c r="C23746" s="2"/>
      <c r="D23746" s="2"/>
      <c r="E23746" s="2"/>
      <c r="F23746" s="2"/>
      <c r="G23746" s="2"/>
      <c r="H23746" s="2"/>
      <c r="I23746" s="64"/>
      <c r="J23746" s="65"/>
      <c r="K23746" s="2"/>
      <c r="L23746" s="60"/>
    </row>
    <row r="23747" spans="1:12">
      <c r="A23747" s="24"/>
      <c r="B23747" s="2"/>
      <c r="C23747" s="2"/>
      <c r="D23747" s="2"/>
      <c r="E23747" s="2"/>
      <c r="F23747" s="2"/>
      <c r="G23747" s="2"/>
      <c r="H23747" s="2"/>
      <c r="I23747" s="64"/>
      <c r="J23747" s="65"/>
      <c r="K23747" s="2"/>
      <c r="L23747" s="60"/>
    </row>
    <row r="23748" spans="1:12">
      <c r="A23748" s="24"/>
      <c r="B23748" s="2"/>
      <c r="C23748" s="2"/>
      <c r="D23748" s="2"/>
      <c r="E23748" s="2"/>
      <c r="F23748" s="2"/>
      <c r="G23748" s="2"/>
      <c r="H23748" s="2"/>
      <c r="I23748" s="64"/>
      <c r="J23748" s="65"/>
      <c r="K23748" s="2"/>
      <c r="L23748" s="60"/>
    </row>
    <row r="23749" spans="1:12">
      <c r="A23749" s="24"/>
      <c r="B23749" s="2"/>
      <c r="C23749" s="2"/>
      <c r="D23749" s="2"/>
      <c r="E23749" s="2"/>
      <c r="F23749" s="2"/>
      <c r="G23749" s="2"/>
      <c r="H23749" s="2"/>
      <c r="I23749" s="64"/>
      <c r="J23749" s="65"/>
      <c r="K23749" s="2"/>
      <c r="L23749" s="60"/>
    </row>
    <row r="23750" spans="1:12">
      <c r="A23750" s="24"/>
      <c r="B23750" s="2"/>
      <c r="C23750" s="2"/>
      <c r="D23750" s="2"/>
      <c r="E23750" s="2"/>
      <c r="F23750" s="2"/>
      <c r="G23750" s="2"/>
      <c r="H23750" s="2"/>
      <c r="I23750" s="64"/>
      <c r="J23750" s="65"/>
      <c r="K23750" s="2"/>
      <c r="L23750" s="60"/>
    </row>
    <row r="23751" spans="1:12">
      <c r="A23751" s="24"/>
      <c r="B23751" s="2"/>
      <c r="C23751" s="2"/>
      <c r="D23751" s="2"/>
      <c r="E23751" s="2"/>
      <c r="F23751" s="2"/>
      <c r="G23751" s="2"/>
      <c r="H23751" s="2"/>
      <c r="I23751" s="64"/>
      <c r="J23751" s="65"/>
      <c r="K23751" s="2"/>
      <c r="L23751" s="60"/>
    </row>
    <row r="23752" spans="1:12">
      <c r="A23752" s="24"/>
      <c r="B23752" s="2"/>
      <c r="C23752" s="2"/>
      <c r="D23752" s="2"/>
      <c r="E23752" s="2"/>
      <c r="F23752" s="2"/>
      <c r="G23752" s="2"/>
      <c r="H23752" s="2"/>
      <c r="I23752" s="64"/>
      <c r="J23752" s="65"/>
      <c r="K23752" s="2"/>
      <c r="L23752" s="60"/>
    </row>
    <row r="23753" spans="1:12">
      <c r="A23753" s="24"/>
      <c r="B23753" s="2"/>
      <c r="C23753" s="2"/>
      <c r="D23753" s="2"/>
      <c r="E23753" s="2"/>
      <c r="F23753" s="2"/>
      <c r="G23753" s="2"/>
      <c r="H23753" s="2"/>
      <c r="I23753" s="64"/>
      <c r="J23753" s="65"/>
      <c r="K23753" s="2"/>
      <c r="L23753" s="60"/>
    </row>
    <row r="23754" spans="1:12">
      <c r="A23754" s="24"/>
      <c r="B23754" s="2"/>
      <c r="C23754" s="2"/>
      <c r="D23754" s="2"/>
      <c r="E23754" s="2"/>
      <c r="F23754" s="2"/>
      <c r="G23754" s="2"/>
      <c r="H23754" s="2"/>
      <c r="I23754" s="64"/>
      <c r="J23754" s="65"/>
      <c r="K23754" s="2"/>
      <c r="L23754" s="60"/>
    </row>
    <row r="23755" spans="1:12">
      <c r="A23755" s="24"/>
      <c r="B23755" s="2"/>
      <c r="C23755" s="2"/>
      <c r="D23755" s="2"/>
      <c r="E23755" s="2"/>
      <c r="F23755" s="2"/>
      <c r="G23755" s="2"/>
      <c r="H23755" s="2"/>
      <c r="I23755" s="64"/>
      <c r="J23755" s="65"/>
      <c r="K23755" s="2"/>
      <c r="L23755" s="60"/>
    </row>
    <row r="23756" spans="1:12">
      <c r="A23756" s="24"/>
      <c r="B23756" s="2"/>
      <c r="C23756" s="2"/>
      <c r="D23756" s="2"/>
      <c r="E23756" s="2"/>
      <c r="F23756" s="2"/>
      <c r="G23756" s="2"/>
      <c r="H23756" s="2"/>
      <c r="I23756" s="64"/>
      <c r="J23756" s="65"/>
      <c r="K23756" s="2"/>
      <c r="L23756" s="60"/>
    </row>
    <row r="23757" spans="1:12">
      <c r="A23757" s="24"/>
      <c r="B23757" s="2"/>
      <c r="C23757" s="2"/>
      <c r="D23757" s="2"/>
      <c r="E23757" s="2"/>
      <c r="F23757" s="2"/>
      <c r="G23757" s="2"/>
      <c r="H23757" s="2"/>
      <c r="I23757" s="64"/>
      <c r="J23757" s="65"/>
      <c r="K23757" s="2"/>
      <c r="L23757" s="60"/>
    </row>
    <row r="23758" spans="1:12">
      <c r="A23758" s="24"/>
      <c r="B23758" s="2"/>
      <c r="C23758" s="2"/>
      <c r="D23758" s="2"/>
      <c r="E23758" s="2"/>
      <c r="F23758" s="2"/>
      <c r="G23758" s="2"/>
      <c r="H23758" s="2"/>
      <c r="I23758" s="64"/>
      <c r="J23758" s="65"/>
      <c r="K23758" s="2"/>
      <c r="L23758" s="60"/>
    </row>
    <row r="23759" spans="1:12">
      <c r="A23759" s="24"/>
      <c r="B23759" s="2"/>
      <c r="C23759" s="2"/>
      <c r="D23759" s="2"/>
      <c r="E23759" s="2"/>
      <c r="F23759" s="2"/>
      <c r="G23759" s="2"/>
      <c r="H23759" s="2"/>
      <c r="I23759" s="64"/>
      <c r="J23759" s="65"/>
      <c r="K23759" s="2"/>
      <c r="L23759" s="60"/>
    </row>
    <row r="23760" spans="1:12">
      <c r="A23760" s="24"/>
      <c r="B23760" s="2"/>
      <c r="C23760" s="2"/>
      <c r="D23760" s="2"/>
      <c r="E23760" s="2"/>
      <c r="F23760" s="2"/>
      <c r="G23760" s="2"/>
      <c r="H23760" s="2"/>
      <c r="I23760" s="64"/>
      <c r="J23760" s="65"/>
      <c r="K23760" s="2"/>
      <c r="L23760" s="60"/>
    </row>
    <row r="23761" spans="1:12">
      <c r="A23761" s="24"/>
      <c r="B23761" s="2"/>
      <c r="C23761" s="2"/>
      <c r="D23761" s="2"/>
      <c r="E23761" s="2"/>
      <c r="F23761" s="2"/>
      <c r="G23761" s="2"/>
      <c r="H23761" s="2"/>
      <c r="I23761" s="64"/>
      <c r="J23761" s="65"/>
      <c r="K23761" s="2"/>
      <c r="L23761" s="60"/>
    </row>
    <row r="23762" spans="1:12">
      <c r="A23762" s="24"/>
      <c r="B23762" s="2"/>
      <c r="C23762" s="2"/>
      <c r="D23762" s="2"/>
      <c r="E23762" s="2"/>
      <c r="F23762" s="2"/>
      <c r="G23762" s="2"/>
      <c r="H23762" s="2"/>
      <c r="I23762" s="64"/>
      <c r="J23762" s="65"/>
      <c r="K23762" s="2"/>
      <c r="L23762" s="60"/>
    </row>
    <row r="23763" spans="1:12">
      <c r="A23763" s="24"/>
      <c r="B23763" s="2"/>
      <c r="C23763" s="2"/>
      <c r="D23763" s="2"/>
      <c r="E23763" s="2"/>
      <c r="F23763" s="2"/>
      <c r="G23763" s="2"/>
      <c r="H23763" s="2"/>
      <c r="I23763" s="64"/>
      <c r="J23763" s="65"/>
      <c r="K23763" s="2"/>
      <c r="L23763" s="60"/>
    </row>
    <row r="23764" spans="1:12">
      <c r="A23764" s="24"/>
      <c r="B23764" s="2"/>
      <c r="C23764" s="2"/>
      <c r="D23764" s="2"/>
      <c r="E23764" s="2"/>
      <c r="F23764" s="2"/>
      <c r="G23764" s="2"/>
      <c r="H23764" s="2"/>
      <c r="I23764" s="64"/>
      <c r="J23764" s="65"/>
      <c r="K23764" s="2"/>
      <c r="L23764" s="60"/>
    </row>
    <row r="23765" spans="1:12">
      <c r="A23765" s="24"/>
      <c r="B23765" s="2"/>
      <c r="C23765" s="2"/>
      <c r="D23765" s="2"/>
      <c r="E23765" s="2"/>
      <c r="F23765" s="2"/>
      <c r="G23765" s="2"/>
      <c r="H23765" s="2"/>
      <c r="I23765" s="64"/>
      <c r="J23765" s="65"/>
      <c r="K23765" s="2"/>
      <c r="L23765" s="60"/>
    </row>
    <row r="23766" spans="1:12">
      <c r="A23766" s="24"/>
      <c r="B23766" s="2"/>
      <c r="C23766" s="2"/>
      <c r="D23766" s="2"/>
      <c r="E23766" s="2"/>
      <c r="F23766" s="2"/>
      <c r="G23766" s="2"/>
      <c r="H23766" s="2"/>
      <c r="I23766" s="64"/>
      <c r="J23766" s="65"/>
      <c r="K23766" s="2"/>
      <c r="L23766" s="60"/>
    </row>
    <row r="23767" spans="1:12">
      <c r="A23767" s="24"/>
      <c r="B23767" s="2"/>
      <c r="C23767" s="2"/>
      <c r="D23767" s="2"/>
      <c r="E23767" s="2"/>
      <c r="F23767" s="2"/>
      <c r="G23767" s="2"/>
      <c r="H23767" s="2"/>
      <c r="I23767" s="64"/>
      <c r="J23767" s="65"/>
      <c r="K23767" s="2"/>
      <c r="L23767" s="60"/>
    </row>
    <row r="23768" spans="1:12">
      <c r="A23768" s="24"/>
      <c r="B23768" s="2"/>
      <c r="C23768" s="2"/>
      <c r="D23768" s="2"/>
      <c r="E23768" s="2"/>
      <c r="F23768" s="2"/>
      <c r="G23768" s="2"/>
      <c r="H23768" s="2"/>
      <c r="I23768" s="64"/>
      <c r="J23768" s="65"/>
      <c r="K23768" s="2"/>
      <c r="L23768" s="60"/>
    </row>
    <row r="23769" spans="1:12">
      <c r="A23769" s="24"/>
      <c r="B23769" s="2"/>
      <c r="C23769" s="2"/>
      <c r="D23769" s="2"/>
      <c r="E23769" s="2"/>
      <c r="F23769" s="2"/>
      <c r="G23769" s="2"/>
      <c r="H23769" s="2"/>
      <c r="I23769" s="64"/>
      <c r="J23769" s="65"/>
      <c r="K23769" s="2"/>
      <c r="L23769" s="60"/>
    </row>
    <row r="23770" spans="1:12">
      <c r="A23770" s="24"/>
      <c r="B23770" s="2"/>
      <c r="C23770" s="2"/>
      <c r="D23770" s="2"/>
      <c r="E23770" s="2"/>
      <c r="F23770" s="2"/>
      <c r="G23770" s="2"/>
      <c r="H23770" s="2"/>
      <c r="I23770" s="64"/>
      <c r="J23770" s="65"/>
      <c r="K23770" s="2"/>
      <c r="L23770" s="60"/>
    </row>
    <row r="23771" spans="1:12">
      <c r="A23771" s="24"/>
      <c r="B23771" s="2"/>
      <c r="C23771" s="2"/>
      <c r="D23771" s="2"/>
      <c r="E23771" s="2"/>
      <c r="F23771" s="2"/>
      <c r="G23771" s="2"/>
      <c r="H23771" s="2"/>
      <c r="I23771" s="64"/>
      <c r="J23771" s="65"/>
      <c r="K23771" s="2"/>
      <c r="L23771" s="60"/>
    </row>
    <row r="23772" spans="1:12">
      <c r="A23772" s="24"/>
      <c r="B23772" s="2"/>
      <c r="C23772" s="2"/>
      <c r="D23772" s="2"/>
      <c r="E23772" s="2"/>
      <c r="F23772" s="2"/>
      <c r="G23772" s="2"/>
      <c r="H23772" s="2"/>
      <c r="I23772" s="64"/>
      <c r="J23772" s="65"/>
      <c r="K23772" s="2"/>
      <c r="L23772" s="60"/>
    </row>
    <row r="23773" spans="1:12">
      <c r="A23773" s="24"/>
      <c r="B23773" s="2"/>
      <c r="C23773" s="2"/>
      <c r="D23773" s="2"/>
      <c r="E23773" s="2"/>
      <c r="F23773" s="2"/>
      <c r="G23773" s="2"/>
      <c r="H23773" s="2"/>
      <c r="I23773" s="64"/>
      <c r="J23773" s="65"/>
      <c r="K23773" s="2"/>
      <c r="L23773" s="60"/>
    </row>
    <row r="23774" spans="1:12">
      <c r="A23774" s="24"/>
      <c r="B23774" s="2"/>
      <c r="C23774" s="2"/>
      <c r="D23774" s="2"/>
      <c r="E23774" s="2"/>
      <c r="F23774" s="2"/>
      <c r="G23774" s="2"/>
      <c r="H23774" s="2"/>
      <c r="I23774" s="64"/>
      <c r="J23774" s="65"/>
      <c r="K23774" s="2"/>
      <c r="L23774" s="60"/>
    </row>
    <row r="23775" spans="1:12">
      <c r="A23775" s="24"/>
      <c r="B23775" s="2"/>
      <c r="C23775" s="2"/>
      <c r="D23775" s="2"/>
      <c r="E23775" s="2"/>
      <c r="F23775" s="2"/>
      <c r="G23775" s="2"/>
      <c r="H23775" s="2"/>
      <c r="I23775" s="64"/>
      <c r="J23775" s="65"/>
      <c r="K23775" s="2"/>
      <c r="L23775" s="60"/>
    </row>
    <row r="23776" spans="1:12">
      <c r="A23776" s="24"/>
      <c r="B23776" s="2"/>
      <c r="C23776" s="2"/>
      <c r="D23776" s="2"/>
      <c r="E23776" s="2"/>
      <c r="F23776" s="2"/>
      <c r="G23776" s="2"/>
      <c r="H23776" s="2"/>
      <c r="I23776" s="64"/>
      <c r="J23776" s="65"/>
      <c r="K23776" s="2"/>
      <c r="L23776" s="60"/>
    </row>
    <row r="23777" spans="1:12">
      <c r="A23777" s="24"/>
      <c r="B23777" s="2"/>
      <c r="C23777" s="2"/>
      <c r="D23777" s="2"/>
      <c r="E23777" s="2"/>
      <c r="F23777" s="2"/>
      <c r="G23777" s="2"/>
      <c r="H23777" s="2"/>
      <c r="I23777" s="64"/>
      <c r="J23777" s="65"/>
      <c r="K23777" s="2"/>
      <c r="L23777" s="60"/>
    </row>
    <row r="23778" spans="1:12">
      <c r="A23778" s="24"/>
      <c r="B23778" s="2"/>
      <c r="C23778" s="2"/>
      <c r="D23778" s="2"/>
      <c r="E23778" s="2"/>
      <c r="F23778" s="2"/>
      <c r="G23778" s="2"/>
      <c r="H23778" s="2"/>
      <c r="I23778" s="64"/>
      <c r="J23778" s="65"/>
      <c r="K23778" s="2"/>
      <c r="L23778" s="60"/>
    </row>
    <row r="23779" spans="1:12">
      <c r="A23779" s="24"/>
      <c r="B23779" s="2"/>
      <c r="C23779" s="2"/>
      <c r="D23779" s="2"/>
      <c r="E23779" s="2"/>
      <c r="F23779" s="2"/>
      <c r="G23779" s="2"/>
      <c r="H23779" s="2"/>
      <c r="I23779" s="64"/>
      <c r="J23779" s="65"/>
      <c r="K23779" s="2"/>
      <c r="L23779" s="60"/>
    </row>
    <row r="23780" spans="1:12">
      <c r="A23780" s="24"/>
      <c r="B23780" s="2"/>
      <c r="C23780" s="2"/>
      <c r="D23780" s="2"/>
      <c r="E23780" s="2"/>
      <c r="F23780" s="2"/>
      <c r="G23780" s="2"/>
      <c r="H23780" s="2"/>
      <c r="I23780" s="64"/>
      <c r="J23780" s="65"/>
      <c r="K23780" s="2"/>
      <c r="L23780" s="60"/>
    </row>
    <row r="23781" spans="1:12">
      <c r="A23781" s="24"/>
      <c r="B23781" s="2"/>
      <c r="C23781" s="2"/>
      <c r="D23781" s="2"/>
      <c r="E23781" s="2"/>
      <c r="F23781" s="2"/>
      <c r="G23781" s="2"/>
      <c r="H23781" s="2"/>
      <c r="I23781" s="64"/>
      <c r="J23781" s="65"/>
      <c r="K23781" s="2"/>
      <c r="L23781" s="60"/>
    </row>
    <row r="23782" spans="1:12">
      <c r="A23782" s="24"/>
      <c r="B23782" s="2"/>
      <c r="C23782" s="2"/>
      <c r="D23782" s="2"/>
      <c r="E23782" s="2"/>
      <c r="F23782" s="2"/>
      <c r="G23782" s="2"/>
      <c r="H23782" s="2"/>
      <c r="I23782" s="64"/>
      <c r="J23782" s="65"/>
      <c r="K23782" s="2"/>
      <c r="L23782" s="60"/>
    </row>
    <row r="23783" spans="1:12">
      <c r="A23783" s="24"/>
      <c r="B23783" s="2"/>
      <c r="C23783" s="2"/>
      <c r="D23783" s="2"/>
      <c r="E23783" s="2"/>
      <c r="F23783" s="2"/>
      <c r="G23783" s="2"/>
      <c r="H23783" s="2"/>
      <c r="I23783" s="64"/>
      <c r="J23783" s="65"/>
      <c r="K23783" s="2"/>
      <c r="L23783" s="60"/>
    </row>
    <row r="23784" spans="1:12">
      <c r="A23784" s="24"/>
      <c r="B23784" s="2"/>
      <c r="C23784" s="2"/>
      <c r="D23784" s="2"/>
      <c r="E23784" s="2"/>
      <c r="F23784" s="2"/>
      <c r="G23784" s="2"/>
      <c r="H23784" s="2"/>
      <c r="I23784" s="64"/>
      <c r="J23784" s="65"/>
      <c r="K23784" s="2"/>
      <c r="L23784" s="60"/>
    </row>
    <row r="23785" spans="1:12">
      <c r="A23785" s="24"/>
      <c r="B23785" s="2"/>
      <c r="C23785" s="2"/>
      <c r="D23785" s="2"/>
      <c r="E23785" s="2"/>
      <c r="F23785" s="2"/>
      <c r="G23785" s="2"/>
      <c r="H23785" s="2"/>
      <c r="I23785" s="64"/>
      <c r="J23785" s="65"/>
      <c r="K23785" s="2"/>
      <c r="L23785" s="60"/>
    </row>
    <row r="23786" spans="1:12">
      <c r="A23786" s="24"/>
      <c r="B23786" s="2"/>
      <c r="C23786" s="2"/>
      <c r="D23786" s="2"/>
      <c r="E23786" s="2"/>
      <c r="F23786" s="2"/>
      <c r="G23786" s="2"/>
      <c r="H23786" s="2"/>
      <c r="I23786" s="64"/>
      <c r="J23786" s="65"/>
      <c r="K23786" s="2"/>
      <c r="L23786" s="60"/>
    </row>
    <row r="23787" spans="1:12">
      <c r="A23787" s="24"/>
      <c r="B23787" s="2"/>
      <c r="C23787" s="2"/>
      <c r="D23787" s="2"/>
      <c r="E23787" s="2"/>
      <c r="F23787" s="2"/>
      <c r="G23787" s="2"/>
      <c r="H23787" s="2"/>
      <c r="I23787" s="64"/>
      <c r="J23787" s="65"/>
      <c r="K23787" s="2"/>
      <c r="L23787" s="60"/>
    </row>
    <row r="23788" spans="1:12">
      <c r="A23788" s="24"/>
      <c r="B23788" s="2"/>
      <c r="C23788" s="2"/>
      <c r="D23788" s="2"/>
      <c r="E23788" s="2"/>
      <c r="F23788" s="2"/>
      <c r="G23788" s="2"/>
      <c r="H23788" s="2"/>
      <c r="I23788" s="64"/>
      <c r="J23788" s="65"/>
      <c r="K23788" s="2"/>
      <c r="L23788" s="60"/>
    </row>
    <row r="23789" spans="1:12">
      <c r="A23789" s="24"/>
      <c r="B23789" s="2"/>
      <c r="C23789" s="2"/>
      <c r="D23789" s="2"/>
      <c r="E23789" s="2"/>
      <c r="F23789" s="2"/>
      <c r="G23789" s="2"/>
      <c r="H23789" s="2"/>
      <c r="I23789" s="64"/>
      <c r="J23789" s="65"/>
      <c r="K23789" s="2"/>
      <c r="L23789" s="60"/>
    </row>
    <row r="23790" spans="1:12">
      <c r="A23790" s="24"/>
      <c r="B23790" s="2"/>
      <c r="C23790" s="2"/>
      <c r="D23790" s="2"/>
      <c r="E23790" s="2"/>
      <c r="F23790" s="2"/>
      <c r="G23790" s="2"/>
      <c r="H23790" s="2"/>
      <c r="I23790" s="64"/>
      <c r="J23790" s="65"/>
      <c r="K23790" s="2"/>
      <c r="L23790" s="60"/>
    </row>
    <row r="23791" spans="1:12">
      <c r="A23791" s="24"/>
      <c r="B23791" s="2"/>
      <c r="C23791" s="2"/>
      <c r="D23791" s="2"/>
      <c r="E23791" s="2"/>
      <c r="F23791" s="2"/>
      <c r="G23791" s="2"/>
      <c r="H23791" s="2"/>
      <c r="I23791" s="64"/>
      <c r="J23791" s="65"/>
      <c r="K23791" s="2"/>
      <c r="L23791" s="60"/>
    </row>
    <row r="23792" spans="1:12">
      <c r="A23792" s="24"/>
      <c r="B23792" s="2"/>
      <c r="C23792" s="2"/>
      <c r="D23792" s="2"/>
      <c r="E23792" s="2"/>
      <c r="F23792" s="2"/>
      <c r="G23792" s="2"/>
      <c r="H23792" s="2"/>
      <c r="I23792" s="64"/>
      <c r="J23792" s="65"/>
      <c r="K23792" s="2"/>
      <c r="L23792" s="60"/>
    </row>
    <row r="23793" spans="1:12">
      <c r="A23793" s="24"/>
      <c r="B23793" s="2"/>
      <c r="C23793" s="2"/>
      <c r="D23793" s="2"/>
      <c r="E23793" s="2"/>
      <c r="F23793" s="2"/>
      <c r="G23793" s="2"/>
      <c r="H23793" s="2"/>
      <c r="I23793" s="64"/>
      <c r="J23793" s="65"/>
      <c r="K23793" s="2"/>
      <c r="L23793" s="60"/>
    </row>
    <row r="23794" spans="1:12">
      <c r="A23794" s="24"/>
      <c r="B23794" s="2"/>
      <c r="C23794" s="2"/>
      <c r="D23794" s="2"/>
      <c r="E23794" s="2"/>
      <c r="F23794" s="2"/>
      <c r="G23794" s="2"/>
      <c r="H23794" s="2"/>
      <c r="I23794" s="64"/>
      <c r="J23794" s="65"/>
      <c r="K23794" s="2"/>
      <c r="L23794" s="60"/>
    </row>
    <row r="23795" spans="1:12">
      <c r="A23795" s="24"/>
      <c r="B23795" s="2"/>
      <c r="C23795" s="2"/>
      <c r="D23795" s="2"/>
      <c r="E23795" s="2"/>
      <c r="F23795" s="2"/>
      <c r="G23795" s="2"/>
      <c r="H23795" s="2"/>
      <c r="I23795" s="64"/>
      <c r="J23795" s="65"/>
      <c r="K23795" s="2"/>
      <c r="L23795" s="60"/>
    </row>
    <row r="23796" spans="1:12">
      <c r="A23796" s="24"/>
      <c r="B23796" s="2"/>
      <c r="C23796" s="2"/>
      <c r="D23796" s="2"/>
      <c r="E23796" s="2"/>
      <c r="F23796" s="2"/>
      <c r="G23796" s="2"/>
      <c r="H23796" s="2"/>
      <c r="I23796" s="64"/>
      <c r="J23796" s="65"/>
      <c r="K23796" s="2"/>
      <c r="L23796" s="60"/>
    </row>
    <row r="23797" spans="1:12">
      <c r="A23797" s="24"/>
      <c r="B23797" s="2"/>
      <c r="C23797" s="2"/>
      <c r="D23797" s="2"/>
      <c r="E23797" s="2"/>
      <c r="F23797" s="2"/>
      <c r="G23797" s="2"/>
      <c r="H23797" s="2"/>
      <c r="I23797" s="64"/>
      <c r="J23797" s="65"/>
      <c r="K23797" s="2"/>
      <c r="L23797" s="60"/>
    </row>
    <row r="23798" spans="1:12">
      <c r="A23798" s="24"/>
      <c r="B23798" s="2"/>
      <c r="C23798" s="2"/>
      <c r="D23798" s="2"/>
      <c r="E23798" s="2"/>
      <c r="F23798" s="2"/>
      <c r="G23798" s="2"/>
      <c r="H23798" s="2"/>
      <c r="I23798" s="64"/>
      <c r="J23798" s="65"/>
      <c r="K23798" s="2"/>
      <c r="L23798" s="60"/>
    </row>
    <row r="23799" spans="1:12">
      <c r="A23799" s="24"/>
      <c r="B23799" s="2"/>
      <c r="C23799" s="2"/>
      <c r="D23799" s="2"/>
      <c r="E23799" s="2"/>
      <c r="F23799" s="2"/>
      <c r="G23799" s="2"/>
      <c r="H23799" s="2"/>
      <c r="I23799" s="64"/>
      <c r="J23799" s="65"/>
      <c r="K23799" s="2"/>
      <c r="L23799" s="60"/>
    </row>
    <row r="23800" spans="1:12">
      <c r="A23800" s="24"/>
      <c r="B23800" s="2"/>
      <c r="C23800" s="2"/>
      <c r="D23800" s="2"/>
      <c r="E23800" s="2"/>
      <c r="F23800" s="2"/>
      <c r="G23800" s="2"/>
      <c r="H23800" s="2"/>
      <c r="I23800" s="64"/>
      <c r="J23800" s="65"/>
      <c r="K23800" s="2"/>
      <c r="L23800" s="60"/>
    </row>
    <row r="23801" spans="1:12">
      <c r="A23801" s="24"/>
      <c r="B23801" s="2"/>
      <c r="C23801" s="2"/>
      <c r="D23801" s="2"/>
      <c r="E23801" s="2"/>
      <c r="F23801" s="2"/>
      <c r="G23801" s="2"/>
      <c r="H23801" s="2"/>
      <c r="I23801" s="64"/>
      <c r="J23801" s="65"/>
      <c r="K23801" s="2"/>
      <c r="L23801" s="60"/>
    </row>
    <row r="23802" spans="1:12">
      <c r="A23802" s="24"/>
      <c r="B23802" s="2"/>
      <c r="C23802" s="2"/>
      <c r="D23802" s="2"/>
      <c r="E23802" s="2"/>
      <c r="F23802" s="2"/>
      <c r="G23802" s="2"/>
      <c r="H23802" s="2"/>
      <c r="I23802" s="64"/>
      <c r="J23802" s="65"/>
      <c r="K23802" s="2"/>
      <c r="L23802" s="60"/>
    </row>
    <row r="23803" spans="1:12">
      <c r="A23803" s="24"/>
      <c r="B23803" s="2"/>
      <c r="C23803" s="2"/>
      <c r="D23803" s="2"/>
      <c r="E23803" s="2"/>
      <c r="F23803" s="2"/>
      <c r="G23803" s="2"/>
      <c r="H23803" s="2"/>
      <c r="I23803" s="64"/>
      <c r="J23803" s="65"/>
      <c r="K23803" s="2"/>
      <c r="L23803" s="60"/>
    </row>
    <row r="23804" spans="1:12">
      <c r="A23804" s="24"/>
      <c r="B23804" s="2"/>
      <c r="C23804" s="2"/>
      <c r="D23804" s="2"/>
      <c r="E23804" s="2"/>
      <c r="F23804" s="2"/>
      <c r="G23804" s="2"/>
      <c r="H23804" s="2"/>
      <c r="I23804" s="64"/>
      <c r="J23804" s="65"/>
      <c r="K23804" s="2"/>
      <c r="L23804" s="60"/>
    </row>
    <row r="23805" spans="1:12">
      <c r="A23805" s="24"/>
      <c r="B23805" s="2"/>
      <c r="C23805" s="2"/>
      <c r="D23805" s="2"/>
      <c r="E23805" s="2"/>
      <c r="F23805" s="2"/>
      <c r="G23805" s="2"/>
      <c r="H23805" s="2"/>
      <c r="I23805" s="64"/>
      <c r="J23805" s="65"/>
      <c r="K23805" s="2"/>
      <c r="L23805" s="60"/>
    </row>
    <row r="23806" spans="1:12">
      <c r="A23806" s="24"/>
      <c r="B23806" s="2"/>
      <c r="C23806" s="2"/>
      <c r="D23806" s="2"/>
      <c r="E23806" s="2"/>
      <c r="F23806" s="2"/>
      <c r="G23806" s="2"/>
      <c r="H23806" s="2"/>
      <c r="I23806" s="64"/>
      <c r="J23806" s="65"/>
      <c r="K23806" s="2"/>
      <c r="L23806" s="60"/>
    </row>
    <row r="23807" spans="1:12">
      <c r="A23807" s="24"/>
      <c r="B23807" s="2"/>
      <c r="C23807" s="2"/>
      <c r="D23807" s="2"/>
      <c r="E23807" s="2"/>
      <c r="F23807" s="2"/>
      <c r="G23807" s="2"/>
      <c r="H23807" s="2"/>
      <c r="I23807" s="64"/>
      <c r="J23807" s="65"/>
      <c r="K23807" s="2"/>
      <c r="L23807" s="60"/>
    </row>
    <row r="23808" spans="1:12">
      <c r="A23808" s="24"/>
      <c r="B23808" s="2"/>
      <c r="C23808" s="2"/>
      <c r="D23808" s="2"/>
      <c r="E23808" s="2"/>
      <c r="F23808" s="2"/>
      <c r="G23808" s="2"/>
      <c r="H23808" s="2"/>
      <c r="I23808" s="64"/>
      <c r="J23808" s="65"/>
      <c r="K23808" s="2"/>
      <c r="L23808" s="60"/>
    </row>
    <row r="23809" spans="1:12">
      <c r="A23809" s="24"/>
      <c r="B23809" s="2"/>
      <c r="C23809" s="2"/>
      <c r="D23809" s="2"/>
      <c r="E23809" s="2"/>
      <c r="F23809" s="2"/>
      <c r="G23809" s="2"/>
      <c r="H23809" s="2"/>
      <c r="I23809" s="64"/>
      <c r="J23809" s="65"/>
      <c r="K23809" s="2"/>
      <c r="L23809" s="60"/>
    </row>
    <row r="23810" spans="1:12">
      <c r="A23810" s="24"/>
      <c r="B23810" s="2"/>
      <c r="C23810" s="2"/>
      <c r="D23810" s="2"/>
      <c r="E23810" s="2"/>
      <c r="F23810" s="2"/>
      <c r="G23810" s="2"/>
      <c r="H23810" s="2"/>
      <c r="I23810" s="64"/>
      <c r="J23810" s="65"/>
      <c r="K23810" s="2"/>
      <c r="L23810" s="60"/>
    </row>
    <row r="23811" spans="1:12">
      <c r="A23811" s="24"/>
      <c r="B23811" s="2"/>
      <c r="C23811" s="2"/>
      <c r="D23811" s="2"/>
      <c r="E23811" s="2"/>
      <c r="F23811" s="2"/>
      <c r="G23811" s="2"/>
      <c r="H23811" s="2"/>
      <c r="I23811" s="64"/>
      <c r="J23811" s="65"/>
      <c r="K23811" s="2"/>
      <c r="L23811" s="60"/>
    </row>
    <row r="23812" spans="1:12">
      <c r="A23812" s="24"/>
      <c r="B23812" s="2"/>
      <c r="C23812" s="2"/>
      <c r="D23812" s="2"/>
      <c r="E23812" s="2"/>
      <c r="F23812" s="2"/>
      <c r="G23812" s="2"/>
      <c r="H23812" s="2"/>
      <c r="I23812" s="64"/>
      <c r="J23812" s="65"/>
      <c r="K23812" s="2"/>
      <c r="L23812" s="60"/>
    </row>
    <row r="23813" spans="1:12">
      <c r="A23813" s="24"/>
      <c r="B23813" s="2"/>
      <c r="C23813" s="2"/>
      <c r="D23813" s="2"/>
      <c r="E23813" s="2"/>
      <c r="F23813" s="2"/>
      <c r="G23813" s="2"/>
      <c r="H23813" s="2"/>
      <c r="I23813" s="64"/>
      <c r="J23813" s="65"/>
      <c r="K23813" s="2"/>
      <c r="L23813" s="60"/>
    </row>
    <row r="23814" spans="1:12">
      <c r="A23814" s="24"/>
      <c r="B23814" s="2"/>
      <c r="C23814" s="2"/>
      <c r="D23814" s="2"/>
      <c r="E23814" s="2"/>
      <c r="F23814" s="2"/>
      <c r="G23814" s="2"/>
      <c r="H23814" s="2"/>
      <c r="I23814" s="64"/>
      <c r="J23814" s="65"/>
      <c r="K23814" s="2"/>
      <c r="L23814" s="60"/>
    </row>
    <row r="23815" spans="1:12">
      <c r="A23815" s="24"/>
      <c r="B23815" s="2"/>
      <c r="C23815" s="2"/>
      <c r="D23815" s="2"/>
      <c r="E23815" s="2"/>
      <c r="F23815" s="2"/>
      <c r="G23815" s="2"/>
      <c r="H23815" s="2"/>
      <c r="I23815" s="64"/>
      <c r="J23815" s="65"/>
      <c r="K23815" s="2"/>
      <c r="L23815" s="60"/>
    </row>
    <row r="23816" spans="1:12">
      <c r="A23816" s="24"/>
      <c r="B23816" s="2"/>
      <c r="C23816" s="2"/>
      <c r="D23816" s="2"/>
      <c r="E23816" s="2"/>
      <c r="F23816" s="2"/>
      <c r="G23816" s="2"/>
      <c r="H23816" s="2"/>
      <c r="I23816" s="64"/>
      <c r="J23816" s="65"/>
      <c r="K23816" s="2"/>
      <c r="L23816" s="60"/>
    </row>
    <row r="23817" spans="1:12">
      <c r="A23817" s="24"/>
      <c r="B23817" s="2"/>
      <c r="C23817" s="2"/>
      <c r="D23817" s="2"/>
      <c r="E23817" s="2"/>
      <c r="F23817" s="2"/>
      <c r="G23817" s="2"/>
      <c r="H23817" s="2"/>
      <c r="I23817" s="64"/>
      <c r="J23817" s="65"/>
      <c r="K23817" s="2"/>
      <c r="L23817" s="60"/>
    </row>
    <row r="23818" spans="1:12">
      <c r="A23818" s="24"/>
      <c r="B23818" s="2"/>
      <c r="C23818" s="2"/>
      <c r="D23818" s="2"/>
      <c r="E23818" s="2"/>
      <c r="F23818" s="2"/>
      <c r="G23818" s="2"/>
      <c r="H23818" s="2"/>
      <c r="I23818" s="64"/>
      <c r="J23818" s="65"/>
      <c r="K23818" s="2"/>
      <c r="L23818" s="60"/>
    </row>
    <row r="23819" spans="1:12">
      <c r="A23819" s="24"/>
      <c r="B23819" s="2"/>
      <c r="C23819" s="2"/>
      <c r="D23819" s="2"/>
      <c r="E23819" s="2"/>
      <c r="F23819" s="2"/>
      <c r="G23819" s="2"/>
      <c r="H23819" s="2"/>
      <c r="I23819" s="64"/>
      <c r="J23819" s="65"/>
      <c r="K23819" s="2"/>
      <c r="L23819" s="60"/>
    </row>
    <row r="23820" spans="1:12">
      <c r="A23820" s="24"/>
      <c r="B23820" s="2"/>
      <c r="C23820" s="2"/>
      <c r="D23820" s="2"/>
      <c r="E23820" s="2"/>
      <c r="F23820" s="2"/>
      <c r="G23820" s="2"/>
      <c r="H23820" s="2"/>
      <c r="I23820" s="64"/>
      <c r="J23820" s="65"/>
      <c r="K23820" s="2"/>
      <c r="L23820" s="60"/>
    </row>
    <row r="23821" spans="1:12">
      <c r="A23821" s="24"/>
      <c r="B23821" s="2"/>
      <c r="C23821" s="2"/>
      <c r="D23821" s="2"/>
      <c r="E23821" s="2"/>
      <c r="F23821" s="2"/>
      <c r="G23821" s="2"/>
      <c r="H23821" s="2"/>
      <c r="I23821" s="64"/>
      <c r="J23821" s="65"/>
      <c r="K23821" s="2"/>
      <c r="L23821" s="60"/>
    </row>
    <row r="23822" spans="1:12">
      <c r="A23822" s="24"/>
      <c r="B23822" s="2"/>
      <c r="C23822" s="2"/>
      <c r="D23822" s="2"/>
      <c r="E23822" s="2"/>
      <c r="F23822" s="2"/>
      <c r="G23822" s="2"/>
      <c r="H23822" s="2"/>
      <c r="I23822" s="64"/>
      <c r="J23822" s="65"/>
      <c r="K23822" s="2"/>
      <c r="L23822" s="60"/>
    </row>
    <row r="23823" spans="1:12">
      <c r="A23823" s="24"/>
      <c r="B23823" s="2"/>
      <c r="C23823" s="2"/>
      <c r="D23823" s="2"/>
      <c r="E23823" s="2"/>
      <c r="F23823" s="2"/>
      <c r="G23823" s="2"/>
      <c r="H23823" s="2"/>
      <c r="I23823" s="64"/>
      <c r="J23823" s="65"/>
      <c r="K23823" s="2"/>
      <c r="L23823" s="60"/>
    </row>
    <row r="23824" spans="1:12">
      <c r="A23824" s="24"/>
      <c r="B23824" s="2"/>
      <c r="C23824" s="2"/>
      <c r="D23824" s="2"/>
      <c r="E23824" s="2"/>
      <c r="F23824" s="2"/>
      <c r="G23824" s="2"/>
      <c r="H23824" s="2"/>
      <c r="I23824" s="64"/>
      <c r="J23824" s="65"/>
      <c r="K23824" s="2"/>
      <c r="L23824" s="60"/>
    </row>
    <row r="23825" spans="1:12">
      <c r="A23825" s="24"/>
      <c r="B23825" s="2"/>
      <c r="C23825" s="2"/>
      <c r="D23825" s="2"/>
      <c r="E23825" s="2"/>
      <c r="F23825" s="2"/>
      <c r="G23825" s="2"/>
      <c r="H23825" s="2"/>
      <c r="I23825" s="64"/>
      <c r="J23825" s="65"/>
      <c r="K23825" s="2"/>
      <c r="L23825" s="60"/>
    </row>
    <row r="23826" spans="1:12">
      <c r="A23826" s="24"/>
      <c r="B23826" s="2"/>
      <c r="C23826" s="2"/>
      <c r="D23826" s="2"/>
      <c r="E23826" s="2"/>
      <c r="F23826" s="2"/>
      <c r="G23826" s="2"/>
      <c r="H23826" s="2"/>
      <c r="I23826" s="64"/>
      <c r="J23826" s="65"/>
      <c r="K23826" s="2"/>
      <c r="L23826" s="60"/>
    </row>
    <row r="23827" spans="1:12">
      <c r="A23827" s="24"/>
      <c r="B23827" s="2"/>
      <c r="C23827" s="2"/>
      <c r="D23827" s="2"/>
      <c r="E23827" s="2"/>
      <c r="F23827" s="2"/>
      <c r="G23827" s="2"/>
      <c r="H23827" s="2"/>
      <c r="I23827" s="64"/>
      <c r="J23827" s="65"/>
      <c r="K23827" s="2"/>
      <c r="L23827" s="60"/>
    </row>
    <row r="23828" spans="1:12">
      <c r="A23828" s="24"/>
      <c r="B23828" s="2"/>
      <c r="C23828" s="2"/>
      <c r="D23828" s="2"/>
      <c r="E23828" s="2"/>
      <c r="F23828" s="2"/>
      <c r="G23828" s="2"/>
      <c r="H23828" s="2"/>
      <c r="I23828" s="64"/>
      <c r="J23828" s="65"/>
      <c r="K23828" s="2"/>
      <c r="L23828" s="60"/>
    </row>
    <row r="23829" spans="1:12">
      <c r="A23829" s="24"/>
      <c r="B23829" s="2"/>
      <c r="C23829" s="2"/>
      <c r="D23829" s="2"/>
      <c r="E23829" s="2"/>
      <c r="F23829" s="2"/>
      <c r="G23829" s="2"/>
      <c r="H23829" s="2"/>
      <c r="I23829" s="64"/>
      <c r="J23829" s="65"/>
      <c r="K23829" s="2"/>
      <c r="L23829" s="60"/>
    </row>
    <row r="23830" spans="1:12">
      <c r="A23830" s="24"/>
      <c r="B23830" s="2"/>
      <c r="C23830" s="2"/>
      <c r="D23830" s="2"/>
      <c r="E23830" s="2"/>
      <c r="F23830" s="2"/>
      <c r="G23830" s="2"/>
      <c r="H23830" s="2"/>
      <c r="I23830" s="64"/>
      <c r="J23830" s="65"/>
      <c r="K23830" s="2"/>
      <c r="L23830" s="60"/>
    </row>
    <row r="23831" spans="1:12">
      <c r="A23831" s="24"/>
      <c r="B23831" s="2"/>
      <c r="C23831" s="2"/>
      <c r="D23831" s="2"/>
      <c r="E23831" s="2"/>
      <c r="F23831" s="2"/>
      <c r="G23831" s="2"/>
      <c r="H23831" s="2"/>
      <c r="I23831" s="64"/>
      <c r="J23831" s="65"/>
      <c r="K23831" s="2"/>
      <c r="L23831" s="60"/>
    </row>
    <row r="23832" spans="1:12">
      <c r="A23832" s="24"/>
      <c r="B23832" s="2"/>
      <c r="C23832" s="2"/>
      <c r="D23832" s="2"/>
      <c r="E23832" s="2"/>
      <c r="F23832" s="2"/>
      <c r="G23832" s="2"/>
      <c r="H23832" s="2"/>
      <c r="I23832" s="64"/>
      <c r="J23832" s="65"/>
      <c r="K23832" s="2"/>
      <c r="L23832" s="60"/>
    </row>
    <row r="23833" spans="1:12">
      <c r="A23833" s="24"/>
      <c r="B23833" s="2"/>
      <c r="C23833" s="2"/>
      <c r="D23833" s="2"/>
      <c r="E23833" s="2"/>
      <c r="F23833" s="2"/>
      <c r="G23833" s="2"/>
      <c r="H23833" s="2"/>
      <c r="I23833" s="64"/>
      <c r="J23833" s="65"/>
      <c r="K23833" s="2"/>
      <c r="L23833" s="60"/>
    </row>
    <row r="23834" spans="1:12">
      <c r="A23834" s="24"/>
      <c r="B23834" s="2"/>
      <c r="C23834" s="2"/>
      <c r="D23834" s="2"/>
      <c r="E23834" s="2"/>
      <c r="F23834" s="2"/>
      <c r="G23834" s="2"/>
      <c r="H23834" s="2"/>
      <c r="I23834" s="64"/>
      <c r="J23834" s="65"/>
      <c r="K23834" s="2"/>
      <c r="L23834" s="60"/>
    </row>
    <row r="23835" spans="1:12">
      <c r="A23835" s="24"/>
      <c r="B23835" s="2"/>
      <c r="C23835" s="2"/>
      <c r="D23835" s="2"/>
      <c r="E23835" s="2"/>
      <c r="F23835" s="2"/>
      <c r="G23835" s="2"/>
      <c r="H23835" s="2"/>
      <c r="I23835" s="64"/>
      <c r="J23835" s="65"/>
      <c r="K23835" s="2"/>
      <c r="L23835" s="60"/>
    </row>
    <row r="23836" spans="1:12">
      <c r="A23836" s="24"/>
      <c r="B23836" s="2"/>
      <c r="C23836" s="2"/>
      <c r="D23836" s="2"/>
      <c r="E23836" s="2"/>
      <c r="F23836" s="2"/>
      <c r="G23836" s="2"/>
      <c r="H23836" s="2"/>
      <c r="I23836" s="64"/>
      <c r="J23836" s="65"/>
      <c r="K23836" s="2"/>
      <c r="L23836" s="60"/>
    </row>
    <row r="23837" spans="1:12">
      <c r="A23837" s="24"/>
      <c r="B23837" s="2"/>
      <c r="C23837" s="2"/>
      <c r="D23837" s="2"/>
      <c r="E23837" s="2"/>
      <c r="F23837" s="2"/>
      <c r="G23837" s="2"/>
      <c r="H23837" s="2"/>
      <c r="I23837" s="64"/>
      <c r="J23837" s="65"/>
      <c r="K23837" s="2"/>
      <c r="L23837" s="60"/>
    </row>
    <row r="23838" spans="1:12">
      <c r="A23838" s="24"/>
      <c r="B23838" s="2"/>
      <c r="C23838" s="2"/>
      <c r="D23838" s="2"/>
      <c r="E23838" s="2"/>
      <c r="F23838" s="2"/>
      <c r="G23838" s="2"/>
      <c r="H23838" s="2"/>
      <c r="I23838" s="64"/>
      <c r="J23838" s="65"/>
      <c r="K23838" s="2"/>
      <c r="L23838" s="60"/>
    </row>
    <row r="23839" spans="1:12">
      <c r="A23839" s="24"/>
      <c r="B23839" s="2"/>
      <c r="C23839" s="2"/>
      <c r="D23839" s="2"/>
      <c r="E23839" s="2"/>
      <c r="F23839" s="2"/>
      <c r="G23839" s="2"/>
      <c r="H23839" s="2"/>
      <c r="I23839" s="64"/>
      <c r="J23839" s="65"/>
      <c r="K23839" s="2"/>
      <c r="L23839" s="60"/>
    </row>
    <row r="23840" spans="1:12">
      <c r="A23840" s="24"/>
      <c r="B23840" s="2"/>
      <c r="C23840" s="2"/>
      <c r="D23840" s="2"/>
      <c r="E23840" s="2"/>
      <c r="F23840" s="2"/>
      <c r="G23840" s="2"/>
      <c r="H23840" s="2"/>
      <c r="I23840" s="64"/>
      <c r="J23840" s="65"/>
      <c r="K23840" s="2"/>
      <c r="L23840" s="60"/>
    </row>
    <row r="23841" spans="1:12">
      <c r="A23841" s="24"/>
      <c r="B23841" s="2"/>
      <c r="C23841" s="2"/>
      <c r="D23841" s="2"/>
      <c r="E23841" s="2"/>
      <c r="F23841" s="2"/>
      <c r="G23841" s="2"/>
      <c r="H23841" s="2"/>
      <c r="I23841" s="64"/>
      <c r="J23841" s="65"/>
      <c r="K23841" s="2"/>
      <c r="L23841" s="60"/>
    </row>
    <row r="23842" spans="1:12">
      <c r="A23842" s="24"/>
      <c r="B23842" s="2"/>
      <c r="C23842" s="2"/>
      <c r="D23842" s="2"/>
      <c r="E23842" s="2"/>
      <c r="F23842" s="2"/>
      <c r="G23842" s="2"/>
      <c r="H23842" s="2"/>
      <c r="I23842" s="64"/>
      <c r="J23842" s="65"/>
      <c r="K23842" s="2"/>
      <c r="L23842" s="60"/>
    </row>
    <row r="23843" spans="1:12">
      <c r="A23843" s="24"/>
      <c r="B23843" s="2"/>
      <c r="C23843" s="2"/>
      <c r="D23843" s="2"/>
      <c r="E23843" s="2"/>
      <c r="F23843" s="2"/>
      <c r="G23843" s="2"/>
      <c r="H23843" s="2"/>
      <c r="I23843" s="64"/>
      <c r="J23843" s="65"/>
      <c r="K23843" s="2"/>
      <c r="L23843" s="60"/>
    </row>
    <row r="23844" spans="1:12">
      <c r="A23844" s="24"/>
      <c r="B23844" s="2"/>
      <c r="C23844" s="2"/>
      <c r="D23844" s="2"/>
      <c r="E23844" s="2"/>
      <c r="F23844" s="2"/>
      <c r="G23844" s="2"/>
      <c r="H23844" s="2"/>
      <c r="I23844" s="64"/>
      <c r="J23844" s="65"/>
      <c r="K23844" s="2"/>
      <c r="L23844" s="60"/>
    </row>
    <row r="23845" spans="1:12">
      <c r="A23845" s="24"/>
      <c r="B23845" s="2"/>
      <c r="C23845" s="2"/>
      <c r="D23845" s="2"/>
      <c r="E23845" s="2"/>
      <c r="F23845" s="2"/>
      <c r="G23845" s="2"/>
      <c r="H23845" s="2"/>
      <c r="I23845" s="64"/>
      <c r="J23845" s="65"/>
      <c r="K23845" s="2"/>
      <c r="L23845" s="60"/>
    </row>
    <row r="23846" spans="1:12">
      <c r="A23846" s="24"/>
      <c r="B23846" s="2"/>
      <c r="C23846" s="2"/>
      <c r="D23846" s="2"/>
      <c r="E23846" s="2"/>
      <c r="F23846" s="2"/>
      <c r="G23846" s="2"/>
      <c r="H23846" s="2"/>
      <c r="I23846" s="64"/>
      <c r="J23846" s="65"/>
      <c r="K23846" s="2"/>
      <c r="L23846" s="60"/>
    </row>
    <row r="23847" spans="1:12">
      <c r="A23847" s="24"/>
      <c r="B23847" s="2"/>
      <c r="C23847" s="2"/>
      <c r="D23847" s="2"/>
      <c r="E23847" s="2"/>
      <c r="F23847" s="2"/>
      <c r="G23847" s="2"/>
      <c r="H23847" s="2"/>
      <c r="I23847" s="64"/>
      <c r="J23847" s="65"/>
      <c r="K23847" s="2"/>
      <c r="L23847" s="60"/>
    </row>
    <row r="23848" spans="1:12">
      <c r="A23848" s="24"/>
      <c r="B23848" s="2"/>
      <c r="C23848" s="2"/>
      <c r="D23848" s="2"/>
      <c r="E23848" s="2"/>
      <c r="F23848" s="2"/>
      <c r="G23848" s="2"/>
      <c r="H23848" s="2"/>
      <c r="I23848" s="64"/>
      <c r="J23848" s="65"/>
      <c r="K23848" s="2"/>
      <c r="L23848" s="60"/>
    </row>
    <row r="23849" spans="1:12">
      <c r="A23849" s="24"/>
      <c r="B23849" s="2"/>
      <c r="C23849" s="2"/>
      <c r="D23849" s="2"/>
      <c r="E23849" s="2"/>
      <c r="F23849" s="2"/>
      <c r="G23849" s="2"/>
      <c r="H23849" s="2"/>
      <c r="I23849" s="64"/>
      <c r="J23849" s="65"/>
      <c r="K23849" s="2"/>
      <c r="L23849" s="60"/>
    </row>
    <row r="23850" spans="1:12">
      <c r="A23850" s="24"/>
      <c r="B23850" s="2"/>
      <c r="C23850" s="2"/>
      <c r="D23850" s="2"/>
      <c r="E23850" s="2"/>
      <c r="F23850" s="2"/>
      <c r="G23850" s="2"/>
      <c r="H23850" s="2"/>
      <c r="I23850" s="64"/>
      <c r="J23850" s="65"/>
      <c r="K23850" s="2"/>
      <c r="L23850" s="60"/>
    </row>
    <row r="23851" spans="1:12">
      <c r="A23851" s="24"/>
      <c r="B23851" s="2"/>
      <c r="C23851" s="2"/>
      <c r="D23851" s="2"/>
      <c r="E23851" s="2"/>
      <c r="F23851" s="2"/>
      <c r="G23851" s="2"/>
      <c r="H23851" s="2"/>
      <c r="I23851" s="64"/>
      <c r="J23851" s="65"/>
      <c r="K23851" s="2"/>
      <c r="L23851" s="60"/>
    </row>
    <row r="23852" spans="1:12">
      <c r="A23852" s="24"/>
      <c r="B23852" s="2"/>
      <c r="C23852" s="2"/>
      <c r="D23852" s="2"/>
      <c r="E23852" s="2"/>
      <c r="F23852" s="2"/>
      <c r="G23852" s="2"/>
      <c r="H23852" s="2"/>
      <c r="I23852" s="64"/>
      <c r="J23852" s="65"/>
      <c r="K23852" s="2"/>
      <c r="L23852" s="60"/>
    </row>
    <row r="23853" spans="1:12">
      <c r="A23853" s="24"/>
      <c r="B23853" s="2"/>
      <c r="C23853" s="2"/>
      <c r="D23853" s="2"/>
      <c r="E23853" s="2"/>
      <c r="F23853" s="2"/>
      <c r="G23853" s="2"/>
      <c r="H23853" s="2"/>
      <c r="I23853" s="64"/>
      <c r="J23853" s="65"/>
      <c r="K23853" s="2"/>
      <c r="L23853" s="60"/>
    </row>
    <row r="23854" spans="1:12">
      <c r="A23854" s="24"/>
      <c r="B23854" s="2"/>
      <c r="C23854" s="2"/>
      <c r="D23854" s="2"/>
      <c r="E23854" s="2"/>
      <c r="F23854" s="2"/>
      <c r="G23854" s="2"/>
      <c r="H23854" s="2"/>
      <c r="I23854" s="64"/>
      <c r="J23854" s="65"/>
      <c r="K23854" s="2"/>
      <c r="L23854" s="60"/>
    </row>
    <row r="23855" spans="1:12">
      <c r="A23855" s="24"/>
      <c r="B23855" s="2"/>
      <c r="C23855" s="2"/>
      <c r="D23855" s="2"/>
      <c r="E23855" s="2"/>
      <c r="F23855" s="2"/>
      <c r="G23855" s="2"/>
      <c r="H23855" s="2"/>
      <c r="I23855" s="64"/>
      <c r="J23855" s="65"/>
      <c r="K23855" s="2"/>
      <c r="L23855" s="60"/>
    </row>
    <row r="23856" spans="1:12">
      <c r="A23856" s="24"/>
      <c r="B23856" s="2"/>
      <c r="C23856" s="2"/>
      <c r="D23856" s="2"/>
      <c r="E23856" s="2"/>
      <c r="F23856" s="2"/>
      <c r="G23856" s="2"/>
      <c r="H23856" s="2"/>
      <c r="I23856" s="64"/>
      <c r="J23856" s="65"/>
      <c r="K23856" s="2"/>
      <c r="L23856" s="60"/>
    </row>
    <row r="23857" spans="1:12">
      <c r="A23857" s="24"/>
      <c r="B23857" s="2"/>
      <c r="C23857" s="2"/>
      <c r="D23857" s="2"/>
      <c r="E23857" s="2"/>
      <c r="F23857" s="2"/>
      <c r="G23857" s="2"/>
      <c r="H23857" s="2"/>
      <c r="I23857" s="64"/>
      <c r="J23857" s="65"/>
      <c r="K23857" s="2"/>
      <c r="L23857" s="60"/>
    </row>
    <row r="23858" spans="1:12">
      <c r="A23858" s="24"/>
      <c r="B23858" s="2"/>
      <c r="C23858" s="2"/>
      <c r="D23858" s="2"/>
      <c r="E23858" s="2"/>
      <c r="F23858" s="2"/>
      <c r="G23858" s="2"/>
      <c r="H23858" s="2"/>
      <c r="I23858" s="64"/>
      <c r="J23858" s="65"/>
      <c r="K23858" s="2"/>
      <c r="L23858" s="60"/>
    </row>
    <row r="23859" spans="1:12">
      <c r="A23859" s="24"/>
      <c r="B23859" s="2"/>
      <c r="C23859" s="2"/>
      <c r="D23859" s="2"/>
      <c r="E23859" s="2"/>
      <c r="F23859" s="2"/>
      <c r="G23859" s="2"/>
      <c r="H23859" s="2"/>
      <c r="I23859" s="64"/>
      <c r="J23859" s="65"/>
      <c r="K23859" s="2"/>
      <c r="L23859" s="60"/>
    </row>
    <row r="23860" spans="1:12">
      <c r="A23860" s="24"/>
      <c r="B23860" s="2"/>
      <c r="C23860" s="2"/>
      <c r="D23860" s="2"/>
      <c r="E23860" s="2"/>
      <c r="F23860" s="2"/>
      <c r="G23860" s="2"/>
      <c r="H23860" s="2"/>
      <c r="I23860" s="64"/>
      <c r="J23860" s="65"/>
      <c r="K23860" s="2"/>
      <c r="L23860" s="60"/>
    </row>
    <row r="23861" spans="1:12">
      <c r="A23861" s="24"/>
      <c r="B23861" s="2"/>
      <c r="C23861" s="2"/>
      <c r="D23861" s="2"/>
      <c r="E23861" s="2"/>
      <c r="F23861" s="2"/>
      <c r="G23861" s="2"/>
      <c r="H23861" s="2"/>
      <c r="I23861" s="64"/>
      <c r="J23861" s="65"/>
      <c r="K23861" s="2"/>
      <c r="L23861" s="60"/>
    </row>
    <row r="23862" spans="1:12">
      <c r="A23862" s="24"/>
      <c r="B23862" s="2"/>
      <c r="C23862" s="2"/>
      <c r="D23862" s="2"/>
      <c r="E23862" s="2"/>
      <c r="F23862" s="2"/>
      <c r="G23862" s="2"/>
      <c r="H23862" s="2"/>
      <c r="I23862" s="64"/>
      <c r="J23862" s="65"/>
      <c r="K23862" s="2"/>
      <c r="L23862" s="60"/>
    </row>
    <row r="23863" spans="1:12">
      <c r="A23863" s="24"/>
      <c r="B23863" s="2"/>
      <c r="C23863" s="2"/>
      <c r="D23863" s="2"/>
      <c r="E23863" s="2"/>
      <c r="F23863" s="2"/>
      <c r="G23863" s="2"/>
      <c r="H23863" s="2"/>
      <c r="I23863" s="64"/>
      <c r="J23863" s="65"/>
      <c r="K23863" s="2"/>
      <c r="L23863" s="60"/>
    </row>
    <row r="23864" spans="1:12">
      <c r="A23864" s="24"/>
      <c r="B23864" s="2"/>
      <c r="C23864" s="2"/>
      <c r="D23864" s="2"/>
      <c r="E23864" s="2"/>
      <c r="F23864" s="2"/>
      <c r="G23864" s="2"/>
      <c r="H23864" s="2"/>
      <c r="I23864" s="64"/>
      <c r="J23864" s="65"/>
      <c r="K23864" s="2"/>
      <c r="L23864" s="60"/>
    </row>
    <row r="23865" spans="1:12">
      <c r="A23865" s="24"/>
      <c r="B23865" s="2"/>
      <c r="C23865" s="2"/>
      <c r="D23865" s="2"/>
      <c r="E23865" s="2"/>
      <c r="F23865" s="2"/>
      <c r="G23865" s="2"/>
      <c r="H23865" s="2"/>
      <c r="I23865" s="64"/>
      <c r="J23865" s="65"/>
      <c r="K23865" s="2"/>
      <c r="L23865" s="60"/>
    </row>
    <row r="23866" spans="1:12">
      <c r="A23866" s="24"/>
      <c r="B23866" s="2"/>
      <c r="C23866" s="2"/>
      <c r="D23866" s="2"/>
      <c r="E23866" s="2"/>
      <c r="F23866" s="2"/>
      <c r="G23866" s="2"/>
      <c r="H23866" s="2"/>
      <c r="I23866" s="64"/>
      <c r="J23866" s="65"/>
      <c r="K23866" s="2"/>
      <c r="L23866" s="60"/>
    </row>
    <row r="23867" spans="1:12">
      <c r="A23867" s="24"/>
      <c r="B23867" s="2"/>
      <c r="C23867" s="2"/>
      <c r="D23867" s="2"/>
      <c r="E23867" s="2"/>
      <c r="F23867" s="2"/>
      <c r="G23867" s="2"/>
      <c r="H23867" s="2"/>
      <c r="I23867" s="64"/>
      <c r="J23867" s="65"/>
      <c r="K23867" s="2"/>
      <c r="L23867" s="60"/>
    </row>
    <row r="23868" spans="1:12">
      <c r="A23868" s="24"/>
      <c r="B23868" s="2"/>
      <c r="C23868" s="2"/>
      <c r="D23868" s="2"/>
      <c r="E23868" s="2"/>
      <c r="F23868" s="2"/>
      <c r="G23868" s="2"/>
      <c r="H23868" s="2"/>
      <c r="I23868" s="64"/>
      <c r="J23868" s="65"/>
      <c r="K23868" s="2"/>
      <c r="L23868" s="60"/>
    </row>
    <row r="23869" spans="1:12">
      <c r="A23869" s="24"/>
      <c r="B23869" s="2"/>
      <c r="C23869" s="2"/>
      <c r="D23869" s="2"/>
      <c r="E23869" s="2"/>
      <c r="F23869" s="2"/>
      <c r="G23869" s="2"/>
      <c r="H23869" s="2"/>
      <c r="I23869" s="64"/>
      <c r="J23869" s="65"/>
      <c r="K23869" s="2"/>
      <c r="L23869" s="60"/>
    </row>
    <row r="23870" spans="1:12">
      <c r="A23870" s="24"/>
      <c r="B23870" s="2"/>
      <c r="C23870" s="2"/>
      <c r="D23870" s="2"/>
      <c r="E23870" s="2"/>
      <c r="F23870" s="2"/>
      <c r="G23870" s="2"/>
      <c r="H23870" s="2"/>
      <c r="I23870" s="64"/>
      <c r="J23870" s="65"/>
      <c r="K23870" s="2"/>
      <c r="L23870" s="60"/>
    </row>
    <row r="23871" spans="1:12">
      <c r="A23871" s="24"/>
      <c r="B23871" s="2"/>
      <c r="C23871" s="2"/>
      <c r="D23871" s="2"/>
      <c r="E23871" s="2"/>
      <c r="F23871" s="2"/>
      <c r="G23871" s="2"/>
      <c r="H23871" s="2"/>
      <c r="I23871" s="64"/>
      <c r="J23871" s="65"/>
      <c r="K23871" s="2"/>
      <c r="L23871" s="60"/>
    </row>
    <row r="23872" spans="1:12">
      <c r="A23872" s="24"/>
      <c r="B23872" s="2"/>
      <c r="C23872" s="2"/>
      <c r="D23872" s="2"/>
      <c r="E23872" s="2"/>
      <c r="F23872" s="2"/>
      <c r="G23872" s="2"/>
      <c r="H23872" s="2"/>
      <c r="I23872" s="64"/>
      <c r="J23872" s="65"/>
      <c r="K23872" s="2"/>
      <c r="L23872" s="60"/>
    </row>
    <row r="23873" spans="1:12">
      <c r="A23873" s="24"/>
      <c r="B23873" s="2"/>
      <c r="C23873" s="2"/>
      <c r="D23873" s="2"/>
      <c r="E23873" s="2"/>
      <c r="F23873" s="2"/>
      <c r="G23873" s="2"/>
      <c r="H23873" s="2"/>
      <c r="I23873" s="64"/>
      <c r="J23873" s="65"/>
      <c r="K23873" s="2"/>
      <c r="L23873" s="60"/>
    </row>
    <row r="23874" spans="1:12">
      <c r="A23874" s="24"/>
      <c r="B23874" s="2"/>
      <c r="C23874" s="2"/>
      <c r="D23874" s="2"/>
      <c r="E23874" s="2"/>
      <c r="F23874" s="2"/>
      <c r="G23874" s="2"/>
      <c r="H23874" s="2"/>
      <c r="I23874" s="64"/>
      <c r="J23874" s="65"/>
      <c r="K23874" s="2"/>
      <c r="L23874" s="60"/>
    </row>
    <row r="23875" spans="1:12">
      <c r="A23875" s="24"/>
      <c r="B23875" s="2"/>
      <c r="C23875" s="2"/>
      <c r="D23875" s="2"/>
      <c r="E23875" s="2"/>
      <c r="F23875" s="2"/>
      <c r="G23875" s="2"/>
      <c r="H23875" s="2"/>
      <c r="I23875" s="64"/>
      <c r="J23875" s="65"/>
      <c r="K23875" s="2"/>
      <c r="L23875" s="60"/>
    </row>
    <row r="23876" spans="1:12">
      <c r="A23876" s="24"/>
      <c r="B23876" s="2"/>
      <c r="C23876" s="2"/>
      <c r="D23876" s="2"/>
      <c r="E23876" s="2"/>
      <c r="F23876" s="2"/>
      <c r="G23876" s="2"/>
      <c r="H23876" s="2"/>
      <c r="I23876" s="64"/>
      <c r="J23876" s="65"/>
      <c r="K23876" s="2"/>
      <c r="L23876" s="60"/>
    </row>
    <row r="23877" spans="1:12">
      <c r="A23877" s="24"/>
      <c r="B23877" s="2"/>
      <c r="C23877" s="2"/>
      <c r="D23877" s="2"/>
      <c r="E23877" s="2"/>
      <c r="F23877" s="2"/>
      <c r="G23877" s="2"/>
      <c r="H23877" s="2"/>
      <c r="I23877" s="64"/>
      <c r="J23877" s="65"/>
      <c r="K23877" s="2"/>
      <c r="L23877" s="60"/>
    </row>
    <row r="23878" spans="1:12">
      <c r="A23878" s="24"/>
      <c r="B23878" s="2"/>
      <c r="C23878" s="2"/>
      <c r="D23878" s="2"/>
      <c r="E23878" s="2"/>
      <c r="F23878" s="2"/>
      <c r="G23878" s="2"/>
      <c r="H23878" s="2"/>
      <c r="I23878" s="64"/>
      <c r="J23878" s="65"/>
      <c r="K23878" s="2"/>
      <c r="L23878" s="60"/>
    </row>
    <row r="23879" spans="1:12">
      <c r="A23879" s="24"/>
      <c r="B23879" s="2"/>
      <c r="C23879" s="2"/>
      <c r="D23879" s="2"/>
      <c r="E23879" s="2"/>
      <c r="F23879" s="2"/>
      <c r="G23879" s="2"/>
      <c r="H23879" s="2"/>
      <c r="I23879" s="64"/>
      <c r="J23879" s="65"/>
      <c r="K23879" s="2"/>
      <c r="L23879" s="60"/>
    </row>
    <row r="23880" spans="1:12">
      <c r="A23880" s="24"/>
      <c r="B23880" s="2"/>
      <c r="C23880" s="2"/>
      <c r="D23880" s="2"/>
      <c r="E23880" s="2"/>
      <c r="F23880" s="2"/>
      <c r="G23880" s="2"/>
      <c r="H23880" s="2"/>
      <c r="I23880" s="64"/>
      <c r="J23880" s="65"/>
      <c r="K23880" s="2"/>
      <c r="L23880" s="60"/>
    </row>
    <row r="23881" spans="1:12">
      <c r="A23881" s="24"/>
      <c r="B23881" s="2"/>
      <c r="C23881" s="2"/>
      <c r="D23881" s="2"/>
      <c r="E23881" s="2"/>
      <c r="F23881" s="2"/>
      <c r="G23881" s="2"/>
      <c r="H23881" s="2"/>
      <c r="I23881" s="64"/>
      <c r="J23881" s="65"/>
      <c r="K23881" s="2"/>
      <c r="L23881" s="60"/>
    </row>
    <row r="23882" spans="1:12">
      <c r="A23882" s="24"/>
      <c r="B23882" s="2"/>
      <c r="C23882" s="2"/>
      <c r="D23882" s="2"/>
      <c r="E23882" s="2"/>
      <c r="F23882" s="2"/>
      <c r="G23882" s="2"/>
      <c r="H23882" s="2"/>
      <c r="I23882" s="64"/>
      <c r="J23882" s="65"/>
      <c r="K23882" s="2"/>
      <c r="L23882" s="60"/>
    </row>
    <row r="23883" spans="1:12">
      <c r="A23883" s="24"/>
      <c r="B23883" s="2"/>
      <c r="C23883" s="2"/>
      <c r="D23883" s="2"/>
      <c r="E23883" s="2"/>
      <c r="F23883" s="2"/>
      <c r="G23883" s="2"/>
      <c r="H23883" s="2"/>
      <c r="I23883" s="64"/>
      <c r="J23883" s="65"/>
      <c r="K23883" s="2"/>
      <c r="L23883" s="60"/>
    </row>
    <row r="23884" spans="1:12">
      <c r="A23884" s="24"/>
      <c r="B23884" s="2"/>
      <c r="C23884" s="2"/>
      <c r="D23884" s="2"/>
      <c r="E23884" s="2"/>
      <c r="F23884" s="2"/>
      <c r="G23884" s="2"/>
      <c r="H23884" s="2"/>
      <c r="I23884" s="64"/>
      <c r="J23884" s="65"/>
      <c r="K23884" s="2"/>
      <c r="L23884" s="60"/>
    </row>
    <row r="23885" spans="1:12">
      <c r="A23885" s="24"/>
      <c r="B23885" s="2"/>
      <c r="C23885" s="2"/>
      <c r="D23885" s="2"/>
      <c r="E23885" s="2"/>
      <c r="F23885" s="2"/>
      <c r="G23885" s="2"/>
      <c r="H23885" s="2"/>
      <c r="I23885" s="64"/>
      <c r="J23885" s="65"/>
      <c r="K23885" s="2"/>
      <c r="L23885" s="60"/>
    </row>
    <row r="23886" spans="1:12">
      <c r="A23886" s="24"/>
      <c r="B23886" s="2"/>
      <c r="C23886" s="2"/>
      <c r="D23886" s="2"/>
      <c r="E23886" s="2"/>
      <c r="F23886" s="2"/>
      <c r="G23886" s="2"/>
      <c r="H23886" s="2"/>
      <c r="I23886" s="64"/>
      <c r="J23886" s="65"/>
      <c r="K23886" s="2"/>
      <c r="L23886" s="60"/>
    </row>
    <row r="23887" spans="1:12">
      <c r="A23887" s="24"/>
      <c r="B23887" s="2"/>
      <c r="C23887" s="2"/>
      <c r="D23887" s="2"/>
      <c r="E23887" s="2"/>
      <c r="F23887" s="2"/>
      <c r="G23887" s="2"/>
      <c r="H23887" s="2"/>
      <c r="I23887" s="64"/>
      <c r="J23887" s="65"/>
      <c r="K23887" s="2"/>
      <c r="L23887" s="60"/>
    </row>
    <row r="23888" spans="1:12">
      <c r="A23888" s="24"/>
      <c r="B23888" s="2"/>
      <c r="C23888" s="2"/>
      <c r="D23888" s="2"/>
      <c r="E23888" s="2"/>
      <c r="F23888" s="2"/>
      <c r="G23888" s="2"/>
      <c r="H23888" s="2"/>
      <c r="I23888" s="64"/>
      <c r="J23888" s="65"/>
      <c r="K23888" s="2"/>
      <c r="L23888" s="60"/>
    </row>
    <row r="23889" spans="1:12">
      <c r="A23889" s="24"/>
      <c r="B23889" s="2"/>
      <c r="C23889" s="2"/>
      <c r="D23889" s="2"/>
      <c r="E23889" s="2"/>
      <c r="F23889" s="2"/>
      <c r="G23889" s="2"/>
      <c r="H23889" s="2"/>
      <c r="I23889" s="64"/>
      <c r="J23889" s="65"/>
      <c r="K23889" s="2"/>
      <c r="L23889" s="60"/>
    </row>
    <row r="23890" spans="1:12">
      <c r="A23890" s="24"/>
      <c r="B23890" s="2"/>
      <c r="C23890" s="2"/>
      <c r="D23890" s="2"/>
      <c r="E23890" s="2"/>
      <c r="F23890" s="2"/>
      <c r="G23890" s="2"/>
      <c r="H23890" s="2"/>
      <c r="I23890" s="64"/>
      <c r="J23890" s="65"/>
      <c r="K23890" s="2"/>
      <c r="L23890" s="60"/>
    </row>
    <row r="23891" spans="1:12">
      <c r="A23891" s="24"/>
      <c r="B23891" s="2"/>
      <c r="C23891" s="2"/>
      <c r="D23891" s="2"/>
      <c r="E23891" s="2"/>
      <c r="F23891" s="2"/>
      <c r="G23891" s="2"/>
      <c r="H23891" s="2"/>
      <c r="I23891" s="64"/>
      <c r="J23891" s="65"/>
      <c r="K23891" s="2"/>
      <c r="L23891" s="60"/>
    </row>
    <row r="23892" spans="1:12">
      <c r="A23892" s="24"/>
      <c r="B23892" s="2"/>
      <c r="C23892" s="2"/>
      <c r="D23892" s="2"/>
      <c r="E23892" s="2"/>
      <c r="F23892" s="2"/>
      <c r="G23892" s="2"/>
      <c r="H23892" s="2"/>
      <c r="I23892" s="64"/>
      <c r="J23892" s="65"/>
      <c r="K23892" s="2"/>
      <c r="L23892" s="60"/>
    </row>
    <row r="23893" spans="1:12">
      <c r="A23893" s="24"/>
      <c r="B23893" s="2"/>
      <c r="C23893" s="2"/>
      <c r="D23893" s="2"/>
      <c r="E23893" s="2"/>
      <c r="F23893" s="2"/>
      <c r="G23893" s="2"/>
      <c r="H23893" s="2"/>
      <c r="I23893" s="64"/>
      <c r="J23893" s="65"/>
      <c r="K23893" s="2"/>
      <c r="L23893" s="60"/>
    </row>
    <row r="23894" spans="1:12">
      <c r="A23894" s="24"/>
      <c r="B23894" s="2"/>
      <c r="C23894" s="2"/>
      <c r="D23894" s="2"/>
      <c r="E23894" s="2"/>
      <c r="F23894" s="2"/>
      <c r="G23894" s="2"/>
      <c r="H23894" s="2"/>
      <c r="I23894" s="64"/>
      <c r="J23894" s="65"/>
      <c r="K23894" s="2"/>
      <c r="L23894" s="60"/>
    </row>
    <row r="23895" spans="1:12">
      <c r="A23895" s="24"/>
      <c r="B23895" s="2"/>
      <c r="C23895" s="2"/>
      <c r="D23895" s="2"/>
      <c r="E23895" s="2"/>
      <c r="F23895" s="2"/>
      <c r="G23895" s="2"/>
      <c r="H23895" s="2"/>
      <c r="I23895" s="64"/>
      <c r="J23895" s="65"/>
      <c r="K23895" s="2"/>
      <c r="L23895" s="60"/>
    </row>
    <row r="23896" spans="1:12">
      <c r="A23896" s="24"/>
      <c r="B23896" s="2"/>
      <c r="C23896" s="2"/>
      <c r="D23896" s="2"/>
      <c r="E23896" s="2"/>
      <c r="F23896" s="2"/>
      <c r="G23896" s="2"/>
      <c r="H23896" s="2"/>
      <c r="I23896" s="64"/>
      <c r="J23896" s="65"/>
      <c r="K23896" s="2"/>
      <c r="L23896" s="60"/>
    </row>
    <row r="23897" spans="1:12">
      <c r="A23897" s="24"/>
      <c r="B23897" s="2"/>
      <c r="C23897" s="2"/>
      <c r="D23897" s="2"/>
      <c r="E23897" s="2"/>
      <c r="F23897" s="2"/>
      <c r="G23897" s="2"/>
      <c r="H23897" s="2"/>
      <c r="I23897" s="64"/>
      <c r="J23897" s="65"/>
      <c r="K23897" s="2"/>
      <c r="L23897" s="60"/>
    </row>
    <row r="23898" spans="1:12">
      <c r="A23898" s="24"/>
      <c r="B23898" s="2"/>
      <c r="C23898" s="2"/>
      <c r="D23898" s="2"/>
      <c r="E23898" s="2"/>
      <c r="F23898" s="2"/>
      <c r="G23898" s="2"/>
      <c r="H23898" s="2"/>
      <c r="I23898" s="64"/>
      <c r="J23898" s="65"/>
      <c r="K23898" s="2"/>
      <c r="L23898" s="60"/>
    </row>
    <row r="23899" spans="1:12">
      <c r="A23899" s="24"/>
      <c r="B23899" s="2"/>
      <c r="C23899" s="2"/>
      <c r="D23899" s="2"/>
      <c r="E23899" s="2"/>
      <c r="F23899" s="2"/>
      <c r="G23899" s="2"/>
      <c r="H23899" s="2"/>
      <c r="I23899" s="64"/>
      <c r="J23899" s="65"/>
      <c r="K23899" s="2"/>
      <c r="L23899" s="60"/>
    </row>
    <row r="23900" spans="1:12">
      <c r="A23900" s="24"/>
      <c r="B23900" s="2"/>
      <c r="C23900" s="2"/>
      <c r="D23900" s="2"/>
      <c r="E23900" s="2"/>
      <c r="F23900" s="2"/>
      <c r="G23900" s="2"/>
      <c r="H23900" s="2"/>
      <c r="I23900" s="64"/>
      <c r="J23900" s="65"/>
      <c r="K23900" s="2"/>
      <c r="L23900" s="60"/>
    </row>
    <row r="23901" spans="1:12">
      <c r="A23901" s="24"/>
      <c r="B23901" s="2"/>
      <c r="C23901" s="2"/>
      <c r="D23901" s="2"/>
      <c r="E23901" s="2"/>
      <c r="F23901" s="2"/>
      <c r="G23901" s="2"/>
      <c r="H23901" s="2"/>
      <c r="I23901" s="64"/>
      <c r="J23901" s="65"/>
      <c r="K23901" s="2"/>
      <c r="L23901" s="60"/>
    </row>
    <row r="23902" spans="1:12">
      <c r="A23902" s="24"/>
      <c r="B23902" s="2"/>
      <c r="C23902" s="2"/>
      <c r="D23902" s="2"/>
      <c r="E23902" s="2"/>
      <c r="F23902" s="2"/>
      <c r="G23902" s="2"/>
      <c r="H23902" s="2"/>
      <c r="I23902" s="64"/>
      <c r="J23902" s="65"/>
      <c r="K23902" s="2"/>
      <c r="L23902" s="60"/>
    </row>
    <row r="23903" spans="1:12">
      <c r="A23903" s="24"/>
      <c r="B23903" s="2"/>
      <c r="C23903" s="2"/>
      <c r="D23903" s="2"/>
      <c r="E23903" s="2"/>
      <c r="F23903" s="2"/>
      <c r="G23903" s="2"/>
      <c r="H23903" s="2"/>
      <c r="I23903" s="64"/>
      <c r="J23903" s="65"/>
      <c r="K23903" s="2"/>
      <c r="L23903" s="60"/>
    </row>
    <row r="23904" spans="1:12">
      <c r="A23904" s="24"/>
      <c r="B23904" s="2"/>
      <c r="C23904" s="2"/>
      <c r="D23904" s="2"/>
      <c r="E23904" s="2"/>
      <c r="F23904" s="2"/>
      <c r="G23904" s="2"/>
      <c r="H23904" s="2"/>
      <c r="I23904" s="64"/>
      <c r="J23904" s="65"/>
      <c r="K23904" s="2"/>
      <c r="L23904" s="60"/>
    </row>
    <row r="23905" spans="1:12">
      <c r="A23905" s="24"/>
      <c r="B23905" s="2"/>
      <c r="C23905" s="2"/>
      <c r="D23905" s="2"/>
      <c r="E23905" s="2"/>
      <c r="F23905" s="2"/>
      <c r="G23905" s="2"/>
      <c r="H23905" s="2"/>
      <c r="I23905" s="64"/>
      <c r="J23905" s="65"/>
      <c r="K23905" s="2"/>
      <c r="L23905" s="60"/>
    </row>
    <row r="23906" spans="1:12">
      <c r="A23906" s="24"/>
      <c r="B23906" s="2"/>
      <c r="C23906" s="2"/>
      <c r="D23906" s="2"/>
      <c r="E23906" s="2"/>
      <c r="F23906" s="2"/>
      <c r="G23906" s="2"/>
      <c r="H23906" s="2"/>
      <c r="I23906" s="64"/>
      <c r="J23906" s="65"/>
      <c r="K23906" s="2"/>
      <c r="L23906" s="60"/>
    </row>
    <row r="23907" spans="1:12">
      <c r="A23907" s="24"/>
      <c r="B23907" s="2"/>
      <c r="C23907" s="2"/>
      <c r="D23907" s="2"/>
      <c r="E23907" s="2"/>
      <c r="F23907" s="2"/>
      <c r="G23907" s="2"/>
      <c r="H23907" s="2"/>
      <c r="I23907" s="64"/>
      <c r="J23907" s="65"/>
      <c r="K23907" s="2"/>
      <c r="L23907" s="60"/>
    </row>
    <row r="23908" spans="1:12">
      <c r="A23908" s="24"/>
      <c r="B23908" s="2"/>
      <c r="C23908" s="2"/>
      <c r="D23908" s="2"/>
      <c r="E23908" s="2"/>
      <c r="F23908" s="2"/>
      <c r="G23908" s="2"/>
      <c r="H23908" s="2"/>
      <c r="I23908" s="64"/>
      <c r="J23908" s="65"/>
      <c r="K23908" s="2"/>
      <c r="L23908" s="60"/>
    </row>
    <row r="23909" spans="1:12">
      <c r="A23909" s="24"/>
      <c r="B23909" s="2"/>
      <c r="C23909" s="2"/>
      <c r="D23909" s="2"/>
      <c r="E23909" s="2"/>
      <c r="F23909" s="2"/>
      <c r="G23909" s="2"/>
      <c r="H23909" s="2"/>
      <c r="I23909" s="64"/>
      <c r="J23909" s="65"/>
      <c r="K23909" s="2"/>
      <c r="L23909" s="60"/>
    </row>
    <row r="23910" spans="1:12">
      <c r="A23910" s="24"/>
      <c r="B23910" s="2"/>
      <c r="C23910" s="2"/>
      <c r="D23910" s="2"/>
      <c r="E23910" s="2"/>
      <c r="F23910" s="2"/>
      <c r="G23910" s="2"/>
      <c r="H23910" s="2"/>
      <c r="I23910" s="64"/>
      <c r="J23910" s="65"/>
      <c r="K23910" s="2"/>
      <c r="L23910" s="60"/>
    </row>
    <row r="23911" spans="1:12">
      <c r="A23911" s="24"/>
      <c r="B23911" s="2"/>
      <c r="C23911" s="2"/>
      <c r="D23911" s="2"/>
      <c r="E23911" s="2"/>
      <c r="F23911" s="2"/>
      <c r="G23911" s="2"/>
      <c r="H23911" s="2"/>
      <c r="I23911" s="64"/>
      <c r="J23911" s="65"/>
      <c r="K23911" s="2"/>
      <c r="L23911" s="60"/>
    </row>
    <row r="23912" spans="1:12">
      <c r="A23912" s="24"/>
      <c r="B23912" s="2"/>
      <c r="C23912" s="2"/>
      <c r="D23912" s="2"/>
      <c r="E23912" s="2"/>
      <c r="F23912" s="2"/>
      <c r="G23912" s="2"/>
      <c r="H23912" s="2"/>
      <c r="I23912" s="64"/>
      <c r="J23912" s="65"/>
      <c r="K23912" s="2"/>
      <c r="L23912" s="60"/>
    </row>
    <row r="23913" spans="1:12">
      <c r="A23913" s="24"/>
      <c r="B23913" s="2"/>
      <c r="C23913" s="2"/>
      <c r="D23913" s="2"/>
      <c r="E23913" s="2"/>
      <c r="F23913" s="2"/>
      <c r="G23913" s="2"/>
      <c r="H23913" s="2"/>
      <c r="I23913" s="64"/>
      <c r="J23913" s="65"/>
      <c r="K23913" s="2"/>
      <c r="L23913" s="60"/>
    </row>
    <row r="23914" spans="1:12">
      <c r="A23914" s="24"/>
      <c r="B23914" s="2"/>
      <c r="C23914" s="2"/>
      <c r="D23914" s="2"/>
      <c r="E23914" s="2"/>
      <c r="F23914" s="2"/>
      <c r="G23914" s="2"/>
      <c r="H23914" s="2"/>
      <c r="I23914" s="64"/>
      <c r="J23914" s="65"/>
      <c r="K23914" s="2"/>
      <c r="L23914" s="60"/>
    </row>
    <row r="23915" spans="1:12">
      <c r="A23915" s="24"/>
      <c r="B23915" s="2"/>
      <c r="C23915" s="2"/>
      <c r="D23915" s="2"/>
      <c r="E23915" s="2"/>
      <c r="F23915" s="2"/>
      <c r="G23915" s="2"/>
      <c r="H23915" s="2"/>
      <c r="I23915" s="64"/>
      <c r="J23915" s="65"/>
      <c r="K23915" s="2"/>
      <c r="L23915" s="60"/>
    </row>
    <row r="23916" spans="1:12">
      <c r="A23916" s="24"/>
      <c r="B23916" s="2"/>
      <c r="C23916" s="2"/>
      <c r="D23916" s="2"/>
      <c r="E23916" s="2"/>
      <c r="F23916" s="2"/>
      <c r="G23916" s="2"/>
      <c r="H23916" s="2"/>
      <c r="I23916" s="64"/>
      <c r="J23916" s="65"/>
      <c r="K23916" s="2"/>
      <c r="L23916" s="60"/>
    </row>
    <row r="23917" spans="1:12">
      <c r="A23917" s="24"/>
      <c r="B23917" s="2"/>
      <c r="C23917" s="2"/>
      <c r="D23917" s="2"/>
      <c r="E23917" s="2"/>
      <c r="F23917" s="2"/>
      <c r="G23917" s="2"/>
      <c r="H23917" s="2"/>
      <c r="I23917" s="64"/>
      <c r="J23917" s="65"/>
      <c r="K23917" s="2"/>
      <c r="L23917" s="60"/>
    </row>
    <row r="23918" spans="1:12">
      <c r="A23918" s="24"/>
      <c r="B23918" s="2"/>
      <c r="C23918" s="2"/>
      <c r="D23918" s="2"/>
      <c r="E23918" s="2"/>
      <c r="F23918" s="2"/>
      <c r="G23918" s="2"/>
      <c r="H23918" s="2"/>
      <c r="I23918" s="64"/>
      <c r="J23918" s="65"/>
      <c r="K23918" s="2"/>
      <c r="L23918" s="60"/>
    </row>
    <row r="23919" spans="1:12">
      <c r="A23919" s="24"/>
      <c r="B23919" s="2"/>
      <c r="C23919" s="2"/>
      <c r="D23919" s="2"/>
      <c r="E23919" s="2"/>
      <c r="F23919" s="2"/>
      <c r="G23919" s="2"/>
      <c r="H23919" s="2"/>
      <c r="I23919" s="64"/>
      <c r="J23919" s="65"/>
      <c r="K23919" s="2"/>
      <c r="L23919" s="60"/>
    </row>
    <row r="23920" spans="1:12">
      <c r="A23920" s="24"/>
      <c r="B23920" s="2"/>
      <c r="C23920" s="2"/>
      <c r="D23920" s="2"/>
      <c r="E23920" s="2"/>
      <c r="F23920" s="2"/>
      <c r="G23920" s="2"/>
      <c r="H23920" s="2"/>
      <c r="I23920" s="64"/>
      <c r="J23920" s="65"/>
      <c r="K23920" s="2"/>
      <c r="L23920" s="60"/>
    </row>
    <row r="23921" spans="1:12">
      <c r="A23921" s="24"/>
      <c r="B23921" s="2"/>
      <c r="C23921" s="2"/>
      <c r="D23921" s="2"/>
      <c r="E23921" s="2"/>
      <c r="F23921" s="2"/>
      <c r="G23921" s="2"/>
      <c r="H23921" s="2"/>
      <c r="I23921" s="64"/>
      <c r="J23921" s="65"/>
      <c r="K23921" s="2"/>
      <c r="L23921" s="60"/>
    </row>
    <row r="23922" spans="1:12">
      <c r="A23922" s="24"/>
      <c r="B23922" s="2"/>
      <c r="C23922" s="2"/>
      <c r="D23922" s="2"/>
      <c r="E23922" s="2"/>
      <c r="F23922" s="2"/>
      <c r="G23922" s="2"/>
      <c r="H23922" s="2"/>
      <c r="I23922" s="64"/>
      <c r="J23922" s="65"/>
      <c r="K23922" s="2"/>
      <c r="L23922" s="60"/>
    </row>
    <row r="23923" spans="1:12">
      <c r="A23923" s="24"/>
      <c r="B23923" s="2"/>
      <c r="C23923" s="2"/>
      <c r="D23923" s="2"/>
      <c r="E23923" s="2"/>
      <c r="F23923" s="2"/>
      <c r="G23923" s="2"/>
      <c r="H23923" s="2"/>
      <c r="I23923" s="64"/>
      <c r="J23923" s="65"/>
      <c r="K23923" s="2"/>
      <c r="L23923" s="60"/>
    </row>
    <row r="23924" spans="1:12">
      <c r="A23924" s="24"/>
      <c r="B23924" s="2"/>
      <c r="C23924" s="2"/>
      <c r="D23924" s="2"/>
      <c r="E23924" s="2"/>
      <c r="F23924" s="2"/>
      <c r="G23924" s="2"/>
      <c r="H23924" s="2"/>
      <c r="I23924" s="64"/>
      <c r="J23924" s="65"/>
      <c r="K23924" s="2"/>
      <c r="L23924" s="60"/>
    </row>
    <row r="23925" spans="1:12">
      <c r="A23925" s="24"/>
      <c r="B23925" s="2"/>
      <c r="C23925" s="2"/>
      <c r="D23925" s="2"/>
      <c r="E23925" s="2"/>
      <c r="F23925" s="2"/>
      <c r="G23925" s="2"/>
      <c r="H23925" s="2"/>
      <c r="I23925" s="64"/>
      <c r="J23925" s="65"/>
      <c r="K23925" s="2"/>
      <c r="L23925" s="60"/>
    </row>
    <row r="23926" spans="1:12">
      <c r="A23926" s="24"/>
      <c r="B23926" s="2"/>
      <c r="C23926" s="2"/>
      <c r="D23926" s="2"/>
      <c r="E23926" s="2"/>
      <c r="F23926" s="2"/>
      <c r="G23926" s="2"/>
      <c r="H23926" s="2"/>
      <c r="I23926" s="64"/>
      <c r="J23926" s="65"/>
      <c r="K23926" s="2"/>
      <c r="L23926" s="60"/>
    </row>
    <row r="23927" spans="1:12">
      <c r="A23927" s="24"/>
      <c r="B23927" s="2"/>
      <c r="C23927" s="2"/>
      <c r="D23927" s="2"/>
      <c r="E23927" s="2"/>
      <c r="F23927" s="2"/>
      <c r="G23927" s="2"/>
      <c r="H23927" s="2"/>
      <c r="I23927" s="64"/>
      <c r="J23927" s="65"/>
      <c r="K23927" s="2"/>
      <c r="L23927" s="60"/>
    </row>
    <row r="23928" spans="1:12">
      <c r="A23928" s="24"/>
      <c r="B23928" s="2"/>
      <c r="C23928" s="2"/>
      <c r="D23928" s="2"/>
      <c r="E23928" s="2"/>
      <c r="F23928" s="2"/>
      <c r="G23928" s="2"/>
      <c r="H23928" s="2"/>
      <c r="I23928" s="64"/>
      <c r="J23928" s="65"/>
      <c r="K23928" s="2"/>
      <c r="L23928" s="60"/>
    </row>
    <row r="23929" spans="1:12">
      <c r="A23929" s="24"/>
      <c r="B23929" s="2"/>
      <c r="C23929" s="2"/>
      <c r="D23929" s="2"/>
      <c r="E23929" s="2"/>
      <c r="F23929" s="2"/>
      <c r="G23929" s="2"/>
      <c r="H23929" s="2"/>
      <c r="I23929" s="64"/>
      <c r="J23929" s="65"/>
      <c r="K23929" s="2"/>
      <c r="L23929" s="60"/>
    </row>
    <row r="23930" spans="1:12">
      <c r="A23930" s="24"/>
      <c r="B23930" s="2"/>
      <c r="C23930" s="2"/>
      <c r="D23930" s="2"/>
      <c r="E23930" s="2"/>
      <c r="F23930" s="2"/>
      <c r="G23930" s="2"/>
      <c r="H23930" s="2"/>
      <c r="I23930" s="64"/>
      <c r="J23930" s="65"/>
      <c r="K23930" s="2"/>
      <c r="L23930" s="60"/>
    </row>
    <row r="23931" spans="1:12">
      <c r="A23931" s="24"/>
      <c r="B23931" s="2"/>
      <c r="C23931" s="2"/>
      <c r="D23931" s="2"/>
      <c r="E23931" s="2"/>
      <c r="F23931" s="2"/>
      <c r="G23931" s="2"/>
      <c r="H23931" s="2"/>
      <c r="I23931" s="64"/>
      <c r="J23931" s="65"/>
      <c r="K23931" s="2"/>
      <c r="L23931" s="60"/>
    </row>
    <row r="23932" spans="1:12">
      <c r="A23932" s="24"/>
      <c r="B23932" s="2"/>
      <c r="C23932" s="2"/>
      <c r="D23932" s="2"/>
      <c r="E23932" s="2"/>
      <c r="F23932" s="2"/>
      <c r="G23932" s="2"/>
      <c r="H23932" s="2"/>
      <c r="I23932" s="64"/>
      <c r="J23932" s="65"/>
      <c r="K23932" s="2"/>
      <c r="L23932" s="60"/>
    </row>
    <row r="23933" spans="1:12">
      <c r="A23933" s="24"/>
      <c r="B23933" s="2"/>
      <c r="C23933" s="2"/>
      <c r="D23933" s="2"/>
      <c r="E23933" s="2"/>
      <c r="F23933" s="2"/>
      <c r="G23933" s="2"/>
      <c r="H23933" s="2"/>
      <c r="I23933" s="64"/>
      <c r="J23933" s="65"/>
      <c r="K23933" s="2"/>
      <c r="L23933" s="60"/>
    </row>
    <row r="23934" spans="1:12">
      <c r="A23934" s="24"/>
      <c r="B23934" s="2"/>
      <c r="C23934" s="2"/>
      <c r="D23934" s="2"/>
      <c r="E23934" s="2"/>
      <c r="F23934" s="2"/>
      <c r="G23934" s="2"/>
      <c r="H23934" s="2"/>
      <c r="I23934" s="64"/>
      <c r="J23934" s="65"/>
      <c r="K23934" s="2"/>
      <c r="L23934" s="60"/>
    </row>
    <row r="23935" spans="1:12">
      <c r="A23935" s="24"/>
      <c r="B23935" s="2"/>
      <c r="C23935" s="2"/>
      <c r="D23935" s="2"/>
      <c r="E23935" s="2"/>
      <c r="F23935" s="2"/>
      <c r="G23935" s="2"/>
      <c r="H23935" s="2"/>
      <c r="I23935" s="64"/>
      <c r="J23935" s="65"/>
      <c r="K23935" s="2"/>
      <c r="L23935" s="60"/>
    </row>
    <row r="23936" spans="1:12">
      <c r="A23936" s="24"/>
      <c r="B23936" s="2"/>
      <c r="C23936" s="2"/>
      <c r="D23936" s="2"/>
      <c r="E23936" s="2"/>
      <c r="F23936" s="2"/>
      <c r="G23936" s="2"/>
      <c r="H23936" s="2"/>
      <c r="I23936" s="64"/>
      <c r="J23936" s="65"/>
      <c r="K23936" s="2"/>
      <c r="L23936" s="60"/>
    </row>
    <row r="23937" spans="1:12">
      <c r="A23937" s="24"/>
      <c r="B23937" s="2"/>
      <c r="C23937" s="2"/>
      <c r="D23937" s="2"/>
      <c r="E23937" s="2"/>
      <c r="F23937" s="2"/>
      <c r="G23937" s="2"/>
      <c r="H23937" s="2"/>
      <c r="I23937" s="64"/>
      <c r="J23937" s="65"/>
      <c r="K23937" s="2"/>
      <c r="L23937" s="60"/>
    </row>
    <row r="23938" spans="1:12">
      <c r="A23938" s="24"/>
      <c r="B23938" s="2"/>
      <c r="C23938" s="2"/>
      <c r="D23938" s="2"/>
      <c r="E23938" s="2"/>
      <c r="F23938" s="2"/>
      <c r="G23938" s="2"/>
      <c r="H23938" s="2"/>
      <c r="I23938" s="64"/>
      <c r="J23938" s="65"/>
      <c r="K23938" s="2"/>
      <c r="L23938" s="60"/>
    </row>
    <row r="23939" spans="1:12">
      <c r="A23939" s="24"/>
      <c r="B23939" s="2"/>
      <c r="C23939" s="2"/>
      <c r="D23939" s="2"/>
      <c r="E23939" s="2"/>
      <c r="F23939" s="2"/>
      <c r="G23939" s="2"/>
      <c r="H23939" s="2"/>
      <c r="I23939" s="64"/>
      <c r="J23939" s="65"/>
      <c r="K23939" s="2"/>
      <c r="L23939" s="60"/>
    </row>
    <row r="23940" spans="1:12">
      <c r="A23940" s="24"/>
      <c r="B23940" s="2"/>
      <c r="C23940" s="2"/>
      <c r="D23940" s="2"/>
      <c r="E23940" s="2"/>
      <c r="F23940" s="2"/>
      <c r="G23940" s="2"/>
      <c r="H23940" s="2"/>
      <c r="I23940" s="64"/>
      <c r="J23940" s="65"/>
      <c r="K23940" s="2"/>
      <c r="L23940" s="60"/>
    </row>
    <row r="23941" spans="1:12">
      <c r="A23941" s="24"/>
      <c r="B23941" s="2"/>
      <c r="C23941" s="2"/>
      <c r="D23941" s="2"/>
      <c r="E23941" s="2"/>
      <c r="F23941" s="2"/>
      <c r="G23941" s="2"/>
      <c r="H23941" s="2"/>
      <c r="I23941" s="64"/>
      <c r="J23941" s="65"/>
      <c r="K23941" s="2"/>
      <c r="L23941" s="60"/>
    </row>
    <row r="23942" spans="1:12">
      <c r="A23942" s="24"/>
      <c r="B23942" s="2"/>
      <c r="C23942" s="2"/>
      <c r="D23942" s="2"/>
      <c r="E23942" s="2"/>
      <c r="F23942" s="2"/>
      <c r="G23942" s="2"/>
      <c r="H23942" s="2"/>
      <c r="I23942" s="64"/>
      <c r="J23942" s="65"/>
      <c r="K23942" s="2"/>
      <c r="L23942" s="60"/>
    </row>
    <row r="23943" spans="1:12">
      <c r="A23943" s="24"/>
      <c r="B23943" s="2"/>
      <c r="C23943" s="2"/>
      <c r="D23943" s="2"/>
      <c r="E23943" s="2"/>
      <c r="F23943" s="2"/>
      <c r="G23943" s="2"/>
      <c r="H23943" s="2"/>
      <c r="I23943" s="64"/>
      <c r="J23943" s="65"/>
      <c r="K23943" s="2"/>
      <c r="L23943" s="60"/>
    </row>
    <row r="23944" spans="1:12">
      <c r="A23944" s="24"/>
      <c r="B23944" s="2"/>
      <c r="C23944" s="2"/>
      <c r="D23944" s="2"/>
      <c r="E23944" s="2"/>
      <c r="F23944" s="2"/>
      <c r="G23944" s="2"/>
      <c r="H23944" s="2"/>
      <c r="I23944" s="64"/>
      <c r="J23944" s="65"/>
      <c r="K23944" s="2"/>
      <c r="L23944" s="60"/>
    </row>
    <row r="23945" spans="1:12">
      <c r="A23945" s="24"/>
      <c r="B23945" s="2"/>
      <c r="C23945" s="2"/>
      <c r="D23945" s="2"/>
      <c r="E23945" s="2"/>
      <c r="F23945" s="2"/>
      <c r="G23945" s="2"/>
      <c r="H23945" s="2"/>
      <c r="I23945" s="64"/>
      <c r="J23945" s="65"/>
      <c r="K23945" s="2"/>
      <c r="L23945" s="60"/>
    </row>
    <row r="23946" spans="1:12">
      <c r="A23946" s="24"/>
      <c r="B23946" s="2"/>
      <c r="C23946" s="2"/>
      <c r="D23946" s="2"/>
      <c r="E23946" s="2"/>
      <c r="F23946" s="2"/>
      <c r="G23946" s="2"/>
      <c r="H23946" s="2"/>
      <c r="I23946" s="64"/>
      <c r="J23946" s="65"/>
      <c r="K23946" s="2"/>
      <c r="L23946" s="60"/>
    </row>
    <row r="23947" spans="1:12">
      <c r="A23947" s="24"/>
      <c r="B23947" s="2"/>
      <c r="C23947" s="2"/>
      <c r="D23947" s="2"/>
      <c r="E23947" s="2"/>
      <c r="F23947" s="2"/>
      <c r="G23947" s="2"/>
      <c r="H23947" s="2"/>
      <c r="I23947" s="64"/>
      <c r="J23947" s="65"/>
      <c r="K23947" s="2"/>
      <c r="L23947" s="60"/>
    </row>
    <row r="23948" spans="1:12">
      <c r="A23948" s="24"/>
      <c r="B23948" s="2"/>
      <c r="C23948" s="2"/>
      <c r="D23948" s="2"/>
      <c r="E23948" s="2"/>
      <c r="F23948" s="2"/>
      <c r="G23948" s="2"/>
      <c r="H23948" s="2"/>
      <c r="I23948" s="64"/>
      <c r="J23948" s="65"/>
      <c r="K23948" s="2"/>
      <c r="L23948" s="60"/>
    </row>
    <row r="23949" spans="1:12">
      <c r="A23949" s="24"/>
      <c r="B23949" s="2"/>
      <c r="C23949" s="2"/>
      <c r="D23949" s="2"/>
      <c r="E23949" s="2"/>
      <c r="F23949" s="2"/>
      <c r="G23949" s="2"/>
      <c r="H23949" s="2"/>
      <c r="I23949" s="64"/>
      <c r="J23949" s="65"/>
      <c r="K23949" s="2"/>
      <c r="L23949" s="60"/>
    </row>
    <row r="23950" spans="1:12">
      <c r="A23950" s="24"/>
      <c r="B23950" s="2"/>
      <c r="C23950" s="2"/>
      <c r="D23950" s="2"/>
      <c r="E23950" s="2"/>
      <c r="F23950" s="2"/>
      <c r="G23950" s="2"/>
      <c r="H23950" s="2"/>
      <c r="I23950" s="64"/>
      <c r="J23950" s="65"/>
      <c r="K23950" s="2"/>
      <c r="L23950" s="60"/>
    </row>
    <row r="23951" spans="1:12">
      <c r="A23951" s="24"/>
      <c r="B23951" s="2"/>
      <c r="C23951" s="2"/>
      <c r="D23951" s="2"/>
      <c r="E23951" s="2"/>
      <c r="F23951" s="2"/>
      <c r="G23951" s="2"/>
      <c r="H23951" s="2"/>
      <c r="I23951" s="64"/>
      <c r="J23951" s="65"/>
      <c r="K23951" s="2"/>
      <c r="L23951" s="60"/>
    </row>
    <row r="23952" spans="1:12">
      <c r="A23952" s="24"/>
      <c r="B23952" s="2"/>
      <c r="C23952" s="2"/>
      <c r="D23952" s="2"/>
      <c r="E23952" s="2"/>
      <c r="F23952" s="2"/>
      <c r="G23952" s="2"/>
      <c r="H23952" s="2"/>
      <c r="I23952" s="64"/>
      <c r="J23952" s="65"/>
      <c r="K23952" s="2"/>
      <c r="L23952" s="60"/>
    </row>
    <row r="23953" spans="1:12">
      <c r="A23953" s="24"/>
      <c r="B23953" s="2"/>
      <c r="C23953" s="2"/>
      <c r="D23953" s="2"/>
      <c r="E23953" s="2"/>
      <c r="F23953" s="2"/>
      <c r="G23953" s="2"/>
      <c r="H23953" s="2"/>
      <c r="I23953" s="64"/>
      <c r="J23953" s="65"/>
      <c r="K23953" s="2"/>
      <c r="L23953" s="60"/>
    </row>
    <row r="23954" spans="1:12">
      <c r="A23954" s="24"/>
      <c r="B23954" s="2"/>
      <c r="C23954" s="2"/>
      <c r="D23954" s="2"/>
      <c r="E23954" s="2"/>
      <c r="F23954" s="2"/>
      <c r="G23954" s="2"/>
      <c r="H23954" s="2"/>
      <c r="I23954" s="64"/>
      <c r="J23954" s="65"/>
      <c r="K23954" s="2"/>
      <c r="L23954" s="60"/>
    </row>
    <row r="23955" spans="1:12">
      <c r="A23955" s="24"/>
      <c r="B23955" s="2"/>
      <c r="C23955" s="2"/>
      <c r="D23955" s="2"/>
      <c r="E23955" s="2"/>
      <c r="F23955" s="2"/>
      <c r="G23955" s="2"/>
      <c r="H23955" s="2"/>
      <c r="I23955" s="64"/>
      <c r="J23955" s="65"/>
      <c r="K23955" s="2"/>
      <c r="L23955" s="60"/>
    </row>
    <row r="23956" spans="1:12">
      <c r="A23956" s="24"/>
      <c r="B23956" s="2"/>
      <c r="C23956" s="2"/>
      <c r="D23956" s="2"/>
      <c r="E23956" s="2"/>
      <c r="F23956" s="2"/>
      <c r="G23956" s="2"/>
      <c r="H23956" s="2"/>
      <c r="I23956" s="64"/>
      <c r="J23956" s="65"/>
      <c r="K23956" s="2"/>
      <c r="L23956" s="60"/>
    </row>
    <row r="23957" spans="1:12">
      <c r="A23957" s="24"/>
      <c r="B23957" s="2"/>
      <c r="C23957" s="2"/>
      <c r="D23957" s="2"/>
      <c r="E23957" s="2"/>
      <c r="F23957" s="2"/>
      <c r="G23957" s="2"/>
      <c r="H23957" s="2"/>
      <c r="I23957" s="64"/>
      <c r="J23957" s="65"/>
      <c r="K23957" s="2"/>
      <c r="L23957" s="60"/>
    </row>
    <row r="23958" spans="1:12">
      <c r="A23958" s="24"/>
      <c r="B23958" s="2"/>
      <c r="C23958" s="2"/>
      <c r="D23958" s="2"/>
      <c r="E23958" s="2"/>
      <c r="F23958" s="2"/>
      <c r="G23958" s="2"/>
      <c r="H23958" s="2"/>
      <c r="I23958" s="64"/>
      <c r="J23958" s="65"/>
      <c r="K23958" s="2"/>
      <c r="L23958" s="60"/>
    </row>
    <row r="23959" spans="1:12">
      <c r="A23959" s="24"/>
      <c r="B23959" s="2"/>
      <c r="C23959" s="2"/>
      <c r="D23959" s="2"/>
      <c r="E23959" s="2"/>
      <c r="F23959" s="2"/>
      <c r="G23959" s="2"/>
      <c r="H23959" s="2"/>
      <c r="I23959" s="64"/>
      <c r="J23959" s="65"/>
      <c r="K23959" s="2"/>
      <c r="L23959" s="60"/>
    </row>
    <row r="23960" spans="1:12">
      <c r="A23960" s="24"/>
      <c r="B23960" s="2"/>
      <c r="C23960" s="2"/>
      <c r="D23960" s="2"/>
      <c r="E23960" s="2"/>
      <c r="F23960" s="2"/>
      <c r="G23960" s="2"/>
      <c r="H23960" s="2"/>
      <c r="I23960" s="64"/>
      <c r="J23960" s="65"/>
      <c r="K23960" s="2"/>
      <c r="L23960" s="60"/>
    </row>
    <row r="23961" spans="1:12">
      <c r="A23961" s="24"/>
      <c r="B23961" s="2"/>
      <c r="C23961" s="2"/>
      <c r="D23961" s="2"/>
      <c r="E23961" s="2"/>
      <c r="F23961" s="2"/>
      <c r="G23961" s="2"/>
      <c r="H23961" s="2"/>
      <c r="I23961" s="64"/>
      <c r="J23961" s="65"/>
      <c r="K23961" s="2"/>
      <c r="L23961" s="60"/>
    </row>
    <row r="23962" spans="1:12">
      <c r="A23962" s="24"/>
      <c r="B23962" s="2"/>
      <c r="C23962" s="2"/>
      <c r="D23962" s="2"/>
      <c r="E23962" s="2"/>
      <c r="F23962" s="2"/>
      <c r="G23962" s="2"/>
      <c r="H23962" s="2"/>
      <c r="I23962" s="64"/>
      <c r="J23962" s="65"/>
      <c r="K23962" s="2"/>
      <c r="L23962" s="60"/>
    </row>
    <row r="23963" spans="1:12">
      <c r="A23963" s="24"/>
      <c r="B23963" s="2"/>
      <c r="C23963" s="2"/>
      <c r="D23963" s="2"/>
      <c r="E23963" s="2"/>
      <c r="F23963" s="2"/>
      <c r="G23963" s="2"/>
      <c r="H23963" s="2"/>
      <c r="I23963" s="64"/>
      <c r="J23963" s="65"/>
      <c r="K23963" s="2"/>
      <c r="L23963" s="60"/>
    </row>
    <row r="23964" spans="1:12">
      <c r="A23964" s="24"/>
      <c r="B23964" s="2"/>
      <c r="C23964" s="2"/>
      <c r="D23964" s="2"/>
      <c r="E23964" s="2"/>
      <c r="F23964" s="2"/>
      <c r="G23964" s="2"/>
      <c r="H23964" s="2"/>
      <c r="I23964" s="64"/>
      <c r="J23964" s="65"/>
      <c r="K23964" s="2"/>
      <c r="L23964" s="60"/>
    </row>
    <row r="23965" spans="1:12">
      <c r="A23965" s="24"/>
      <c r="B23965" s="2"/>
      <c r="C23965" s="2"/>
      <c r="D23965" s="2"/>
      <c r="E23965" s="2"/>
      <c r="F23965" s="2"/>
      <c r="G23965" s="2"/>
      <c r="H23965" s="2"/>
      <c r="I23965" s="64"/>
      <c r="J23965" s="65"/>
      <c r="K23965" s="2"/>
      <c r="L23965" s="60"/>
    </row>
    <row r="23966" spans="1:12">
      <c r="A23966" s="24"/>
      <c r="B23966" s="2"/>
      <c r="C23966" s="2"/>
      <c r="D23966" s="2"/>
      <c r="E23966" s="2"/>
      <c r="F23966" s="2"/>
      <c r="G23966" s="2"/>
      <c r="H23966" s="2"/>
      <c r="I23966" s="64"/>
      <c r="J23966" s="65"/>
      <c r="K23966" s="2"/>
      <c r="L23966" s="60"/>
    </row>
    <row r="23967" spans="1:12">
      <c r="A23967" s="24"/>
      <c r="B23967" s="2"/>
      <c r="C23967" s="2"/>
      <c r="D23967" s="2"/>
      <c r="E23967" s="2"/>
      <c r="F23967" s="2"/>
      <c r="G23967" s="2"/>
      <c r="H23967" s="2"/>
      <c r="I23967" s="64"/>
      <c r="J23967" s="65"/>
      <c r="K23967" s="2"/>
      <c r="L23967" s="60"/>
    </row>
    <row r="23968" spans="1:12">
      <c r="A23968" s="24"/>
      <c r="B23968" s="2"/>
      <c r="C23968" s="2"/>
      <c r="D23968" s="2"/>
      <c r="E23968" s="2"/>
      <c r="F23968" s="2"/>
      <c r="G23968" s="2"/>
      <c r="H23968" s="2"/>
      <c r="I23968" s="64"/>
      <c r="J23968" s="65"/>
      <c r="K23968" s="2"/>
      <c r="L23968" s="60"/>
    </row>
    <row r="23969" spans="1:12">
      <c r="A23969" s="24"/>
      <c r="B23969" s="2"/>
      <c r="C23969" s="2"/>
      <c r="D23969" s="2"/>
      <c r="E23969" s="2"/>
      <c r="F23969" s="2"/>
      <c r="G23969" s="2"/>
      <c r="H23969" s="2"/>
      <c r="I23969" s="64"/>
      <c r="J23969" s="65"/>
      <c r="K23969" s="2"/>
      <c r="L23969" s="60"/>
    </row>
    <row r="23970" spans="1:12">
      <c r="A23970" s="24"/>
      <c r="B23970" s="2"/>
      <c r="C23970" s="2"/>
      <c r="D23970" s="2"/>
      <c r="E23970" s="2"/>
      <c r="F23970" s="2"/>
      <c r="G23970" s="2"/>
      <c r="H23970" s="2"/>
      <c r="I23970" s="64"/>
      <c r="J23970" s="65"/>
      <c r="K23970" s="2"/>
      <c r="L23970" s="60"/>
    </row>
    <row r="23971" spans="1:12">
      <c r="A23971" s="24"/>
      <c r="B23971" s="2"/>
      <c r="C23971" s="2"/>
      <c r="D23971" s="2"/>
      <c r="E23971" s="2"/>
      <c r="F23971" s="2"/>
      <c r="G23971" s="2"/>
      <c r="H23971" s="2"/>
      <c r="I23971" s="64"/>
      <c r="J23971" s="65"/>
      <c r="K23971" s="2"/>
      <c r="L23971" s="60"/>
    </row>
    <row r="23972" spans="1:12">
      <c r="A23972" s="24"/>
      <c r="B23972" s="2"/>
      <c r="C23972" s="2"/>
      <c r="D23972" s="2"/>
      <c r="E23972" s="2"/>
      <c r="F23972" s="2"/>
      <c r="G23972" s="2"/>
      <c r="H23972" s="2"/>
      <c r="I23972" s="64"/>
      <c r="J23972" s="65"/>
      <c r="K23972" s="2"/>
      <c r="L23972" s="60"/>
    </row>
    <row r="23973" spans="1:12">
      <c r="A23973" s="24"/>
      <c r="B23973" s="2"/>
      <c r="C23973" s="2"/>
      <c r="D23973" s="2"/>
      <c r="E23973" s="2"/>
      <c r="F23973" s="2"/>
      <c r="G23973" s="2"/>
      <c r="H23973" s="2"/>
      <c r="I23973" s="64"/>
      <c r="J23973" s="65"/>
      <c r="K23973" s="2"/>
      <c r="L23973" s="60"/>
    </row>
    <row r="23974" spans="1:12">
      <c r="A23974" s="24"/>
      <c r="B23974" s="2"/>
      <c r="C23974" s="2"/>
      <c r="D23974" s="2"/>
      <c r="E23974" s="2"/>
      <c r="F23974" s="2"/>
      <c r="G23974" s="2"/>
      <c r="H23974" s="2"/>
      <c r="I23974" s="64"/>
      <c r="J23974" s="65"/>
      <c r="K23974" s="2"/>
      <c r="L23974" s="60"/>
    </row>
    <row r="23975" spans="1:12">
      <c r="A23975" s="24"/>
      <c r="B23975" s="2"/>
      <c r="C23975" s="2"/>
      <c r="D23975" s="2"/>
      <c r="E23975" s="2"/>
      <c r="F23975" s="2"/>
      <c r="G23975" s="2"/>
      <c r="H23975" s="2"/>
      <c r="I23975" s="64"/>
      <c r="J23975" s="65"/>
      <c r="K23975" s="2"/>
      <c r="L23975" s="60"/>
    </row>
    <row r="23976" spans="1:12">
      <c r="A23976" s="24"/>
      <c r="B23976" s="2"/>
      <c r="C23976" s="2"/>
      <c r="D23976" s="2"/>
      <c r="E23976" s="2"/>
      <c r="F23976" s="2"/>
      <c r="G23976" s="2"/>
      <c r="H23976" s="2"/>
      <c r="I23976" s="64"/>
      <c r="J23976" s="65"/>
      <c r="K23976" s="2"/>
      <c r="L23976" s="60"/>
    </row>
    <row r="23977" spans="1:12">
      <c r="A23977" s="24"/>
      <c r="B23977" s="2"/>
      <c r="C23977" s="2"/>
      <c r="D23977" s="2"/>
      <c r="E23977" s="2"/>
      <c r="F23977" s="2"/>
      <c r="G23977" s="2"/>
      <c r="H23977" s="2"/>
      <c r="I23977" s="64"/>
      <c r="J23977" s="65"/>
      <c r="K23977" s="2"/>
      <c r="L23977" s="60"/>
    </row>
    <row r="23978" spans="1:12">
      <c r="A23978" s="24"/>
      <c r="B23978" s="2"/>
      <c r="C23978" s="2"/>
      <c r="D23978" s="2"/>
      <c r="E23978" s="2"/>
      <c r="F23978" s="2"/>
      <c r="G23978" s="2"/>
      <c r="H23978" s="2"/>
      <c r="I23978" s="64"/>
      <c r="J23978" s="65"/>
      <c r="K23978" s="2"/>
      <c r="L23978" s="60"/>
    </row>
    <row r="23979" spans="1:12">
      <c r="A23979" s="24"/>
      <c r="B23979" s="2"/>
      <c r="C23979" s="2"/>
      <c r="D23979" s="2"/>
      <c r="E23979" s="2"/>
      <c r="F23979" s="2"/>
      <c r="G23979" s="2"/>
      <c r="H23979" s="2"/>
      <c r="I23979" s="64"/>
      <c r="J23979" s="65"/>
      <c r="K23979" s="2"/>
      <c r="L23979" s="60"/>
    </row>
    <row r="23980" spans="1:12">
      <c r="A23980" s="24"/>
      <c r="B23980" s="2"/>
      <c r="C23980" s="2"/>
      <c r="D23980" s="2"/>
      <c r="E23980" s="2"/>
      <c r="F23980" s="2"/>
      <c r="G23980" s="2"/>
      <c r="H23980" s="2"/>
      <c r="I23980" s="64"/>
      <c r="J23980" s="65"/>
      <c r="K23980" s="2"/>
      <c r="L23980" s="60"/>
    </row>
    <row r="23981" spans="1:12">
      <c r="A23981" s="24"/>
      <c r="B23981" s="2"/>
      <c r="C23981" s="2"/>
      <c r="D23981" s="2"/>
      <c r="E23981" s="2"/>
      <c r="F23981" s="2"/>
      <c r="G23981" s="2"/>
      <c r="H23981" s="2"/>
      <c r="I23981" s="64"/>
      <c r="J23981" s="65"/>
      <c r="K23981" s="2"/>
      <c r="L23981" s="60"/>
    </row>
    <row r="23982" spans="1:12">
      <c r="A23982" s="24"/>
      <c r="B23982" s="2"/>
      <c r="C23982" s="2"/>
      <c r="D23982" s="2"/>
      <c r="E23982" s="2"/>
      <c r="F23982" s="2"/>
      <c r="G23982" s="2"/>
      <c r="H23982" s="2"/>
      <c r="I23982" s="64"/>
      <c r="J23982" s="65"/>
      <c r="K23982" s="2"/>
      <c r="L23982" s="60"/>
    </row>
    <row r="23983" spans="1:12">
      <c r="A23983" s="24"/>
      <c r="B23983" s="2"/>
      <c r="C23983" s="2"/>
      <c r="D23983" s="2"/>
      <c r="E23983" s="2"/>
      <c r="F23983" s="2"/>
      <c r="G23983" s="2"/>
      <c r="H23983" s="2"/>
      <c r="I23983" s="64"/>
      <c r="J23983" s="65"/>
      <c r="K23983" s="2"/>
      <c r="L23983" s="60"/>
    </row>
    <row r="23984" spans="1:12">
      <c r="A23984" s="24"/>
      <c r="B23984" s="2"/>
      <c r="C23984" s="2"/>
      <c r="D23984" s="2"/>
      <c r="E23984" s="2"/>
      <c r="F23984" s="2"/>
      <c r="G23984" s="2"/>
      <c r="H23984" s="2"/>
      <c r="I23984" s="64"/>
      <c r="J23984" s="65"/>
      <c r="K23984" s="2"/>
      <c r="L23984" s="60"/>
    </row>
    <row r="23985" spans="1:12">
      <c r="A23985" s="24"/>
      <c r="B23985" s="2"/>
      <c r="C23985" s="2"/>
      <c r="D23985" s="2"/>
      <c r="E23985" s="2"/>
      <c r="F23985" s="2"/>
      <c r="G23985" s="2"/>
      <c r="H23985" s="2"/>
      <c r="I23985" s="64"/>
      <c r="J23985" s="65"/>
      <c r="K23985" s="2"/>
      <c r="L23985" s="60"/>
    </row>
    <row r="23986" spans="1:12">
      <c r="A23986" s="24"/>
      <c r="B23986" s="2"/>
      <c r="C23986" s="2"/>
      <c r="D23986" s="2"/>
      <c r="E23986" s="2"/>
      <c r="F23986" s="2"/>
      <c r="G23986" s="2"/>
      <c r="H23986" s="2"/>
      <c r="I23986" s="64"/>
      <c r="J23986" s="65"/>
      <c r="K23986" s="2"/>
      <c r="L23986" s="60"/>
    </row>
    <row r="23987" spans="1:12">
      <c r="A23987" s="24"/>
      <c r="B23987" s="2"/>
      <c r="C23987" s="2"/>
      <c r="D23987" s="2"/>
      <c r="E23987" s="2"/>
      <c r="F23987" s="2"/>
      <c r="G23987" s="2"/>
      <c r="H23987" s="2"/>
      <c r="I23987" s="64"/>
      <c r="J23987" s="65"/>
      <c r="K23987" s="2"/>
      <c r="L23987" s="60"/>
    </row>
    <row r="23988" spans="1:12">
      <c r="A23988" s="24"/>
      <c r="B23988" s="2"/>
      <c r="C23988" s="2"/>
      <c r="D23988" s="2"/>
      <c r="E23988" s="2"/>
      <c r="F23988" s="2"/>
      <c r="G23988" s="2"/>
      <c r="H23988" s="2"/>
      <c r="I23988" s="64"/>
      <c r="J23988" s="65"/>
      <c r="K23988" s="2"/>
      <c r="L23988" s="60"/>
    </row>
    <row r="23989" spans="1:12">
      <c r="A23989" s="24"/>
      <c r="B23989" s="2"/>
      <c r="C23989" s="2"/>
      <c r="D23989" s="2"/>
      <c r="E23989" s="2"/>
      <c r="F23989" s="2"/>
      <c r="G23989" s="2"/>
      <c r="H23989" s="2"/>
      <c r="I23989" s="64"/>
      <c r="J23989" s="65"/>
      <c r="K23989" s="2"/>
      <c r="L23989" s="60"/>
    </row>
    <row r="23990" spans="1:12">
      <c r="A23990" s="24"/>
      <c r="B23990" s="2"/>
      <c r="C23990" s="2"/>
      <c r="D23990" s="2"/>
      <c r="E23990" s="2"/>
      <c r="F23990" s="2"/>
      <c r="G23990" s="2"/>
      <c r="H23990" s="2"/>
      <c r="I23990" s="64"/>
      <c r="J23990" s="65"/>
      <c r="K23990" s="2"/>
      <c r="L23990" s="60"/>
    </row>
    <row r="23991" spans="1:12">
      <c r="A23991" s="24"/>
      <c r="B23991" s="2"/>
      <c r="C23991" s="2"/>
      <c r="D23991" s="2"/>
      <c r="E23991" s="2"/>
      <c r="F23991" s="2"/>
      <c r="G23991" s="2"/>
      <c r="H23991" s="2"/>
      <c r="I23991" s="64"/>
      <c r="J23991" s="65"/>
      <c r="K23991" s="2"/>
      <c r="L23991" s="60"/>
    </row>
    <row r="23992" spans="1:12">
      <c r="A23992" s="24"/>
      <c r="B23992" s="2"/>
      <c r="C23992" s="2"/>
      <c r="D23992" s="2"/>
      <c r="E23992" s="2"/>
      <c r="F23992" s="2"/>
      <c r="G23992" s="2"/>
      <c r="H23992" s="2"/>
      <c r="I23992" s="64"/>
      <c r="J23992" s="65"/>
      <c r="K23992" s="2"/>
      <c r="L23992" s="60"/>
    </row>
    <row r="23993" spans="1:12">
      <c r="A23993" s="24"/>
      <c r="B23993" s="2"/>
      <c r="C23993" s="2"/>
      <c r="D23993" s="2"/>
      <c r="E23993" s="2"/>
      <c r="F23993" s="2"/>
      <c r="G23993" s="2"/>
      <c r="H23993" s="2"/>
      <c r="I23993" s="64"/>
      <c r="J23993" s="65"/>
      <c r="K23993" s="2"/>
      <c r="L23993" s="60"/>
    </row>
    <row r="23994" spans="1:12">
      <c r="A23994" s="24"/>
      <c r="B23994" s="2"/>
      <c r="C23994" s="2"/>
      <c r="D23994" s="2"/>
      <c r="E23994" s="2"/>
      <c r="F23994" s="2"/>
      <c r="G23994" s="2"/>
      <c r="H23994" s="2"/>
      <c r="I23994" s="64"/>
      <c r="J23994" s="65"/>
      <c r="K23994" s="2"/>
      <c r="L23994" s="60"/>
    </row>
    <row r="23995" spans="1:12">
      <c r="A23995" s="24"/>
      <c r="B23995" s="2"/>
      <c r="C23995" s="2"/>
      <c r="D23995" s="2"/>
      <c r="E23995" s="2"/>
      <c r="F23995" s="2"/>
      <c r="G23995" s="2"/>
      <c r="H23995" s="2"/>
      <c r="I23995" s="64"/>
      <c r="J23995" s="65"/>
      <c r="K23995" s="2"/>
      <c r="L23995" s="60"/>
    </row>
    <row r="23996" spans="1:12">
      <c r="A23996" s="24"/>
      <c r="B23996" s="2"/>
      <c r="C23996" s="2"/>
      <c r="D23996" s="2"/>
      <c r="E23996" s="2"/>
      <c r="F23996" s="2"/>
      <c r="G23996" s="2"/>
      <c r="H23996" s="2"/>
      <c r="I23996" s="64"/>
      <c r="J23996" s="65"/>
      <c r="K23996" s="2"/>
      <c r="L23996" s="60"/>
    </row>
    <row r="23997" spans="1:12">
      <c r="A23997" s="24"/>
      <c r="B23997" s="2"/>
      <c r="C23997" s="2"/>
      <c r="D23997" s="2"/>
      <c r="E23997" s="2"/>
      <c r="F23997" s="2"/>
      <c r="G23997" s="2"/>
      <c r="H23997" s="2"/>
      <c r="I23997" s="64"/>
      <c r="J23997" s="65"/>
      <c r="K23997" s="2"/>
      <c r="L23997" s="60"/>
    </row>
    <row r="23998" spans="1:12">
      <c r="A23998" s="24"/>
      <c r="B23998" s="2"/>
      <c r="C23998" s="2"/>
      <c r="D23998" s="2"/>
      <c r="E23998" s="2"/>
      <c r="F23998" s="2"/>
      <c r="G23998" s="2"/>
      <c r="H23998" s="2"/>
      <c r="I23998" s="64"/>
      <c r="J23998" s="65"/>
      <c r="K23998" s="2"/>
      <c r="L23998" s="60"/>
    </row>
    <row r="23999" spans="1:12">
      <c r="A23999" s="24"/>
      <c r="B23999" s="2"/>
      <c r="C23999" s="2"/>
      <c r="D23999" s="2"/>
      <c r="E23999" s="2"/>
      <c r="F23999" s="2"/>
      <c r="G23999" s="2"/>
      <c r="H23999" s="2"/>
      <c r="I23999" s="64"/>
      <c r="J23999" s="65"/>
      <c r="K23999" s="2"/>
      <c r="L23999" s="60"/>
    </row>
    <row r="24000" spans="1:12">
      <c r="A24000" s="24"/>
      <c r="B24000" s="2"/>
      <c r="C24000" s="2"/>
      <c r="D24000" s="2"/>
      <c r="E24000" s="2"/>
      <c r="F24000" s="2"/>
      <c r="G24000" s="2"/>
      <c r="H24000" s="2"/>
      <c r="I24000" s="64"/>
      <c r="J24000" s="65"/>
      <c r="K24000" s="2"/>
      <c r="L24000" s="60"/>
    </row>
    <row r="24001" spans="1:12">
      <c r="A24001" s="24"/>
      <c r="B24001" s="2"/>
      <c r="C24001" s="2"/>
      <c r="D24001" s="2"/>
      <c r="E24001" s="2"/>
      <c r="F24001" s="2"/>
      <c r="G24001" s="2"/>
      <c r="H24001" s="2"/>
      <c r="I24001" s="64"/>
      <c r="J24001" s="65"/>
      <c r="K24001" s="2"/>
      <c r="L24001" s="60"/>
    </row>
    <row r="24002" spans="1:12">
      <c r="A24002" s="24"/>
      <c r="B24002" s="2"/>
      <c r="C24002" s="2"/>
      <c r="D24002" s="2"/>
      <c r="E24002" s="2"/>
      <c r="F24002" s="2"/>
      <c r="G24002" s="2"/>
      <c r="H24002" s="2"/>
      <c r="I24002" s="64"/>
      <c r="J24002" s="65"/>
      <c r="K24002" s="2"/>
      <c r="L24002" s="60"/>
    </row>
    <row r="24003" spans="1:12">
      <c r="A24003" s="24"/>
      <c r="B24003" s="2"/>
      <c r="C24003" s="2"/>
      <c r="D24003" s="2"/>
      <c r="E24003" s="2"/>
      <c r="F24003" s="2"/>
      <c r="G24003" s="2"/>
      <c r="H24003" s="2"/>
      <c r="I24003" s="64"/>
      <c r="J24003" s="65"/>
      <c r="K24003" s="2"/>
      <c r="L24003" s="60"/>
    </row>
    <row r="24004" spans="1:12">
      <c r="A24004" s="24"/>
      <c r="B24004" s="2"/>
      <c r="C24004" s="2"/>
      <c r="D24004" s="2"/>
      <c r="E24004" s="2"/>
      <c r="F24004" s="2"/>
      <c r="G24004" s="2"/>
      <c r="H24004" s="2"/>
      <c r="I24004" s="64"/>
      <c r="J24004" s="65"/>
      <c r="K24004" s="2"/>
      <c r="L24004" s="60"/>
    </row>
    <row r="24005" spans="1:12">
      <c r="A24005" s="24"/>
      <c r="B24005" s="2"/>
      <c r="C24005" s="2"/>
      <c r="D24005" s="2"/>
      <c r="E24005" s="2"/>
      <c r="F24005" s="2"/>
      <c r="G24005" s="2"/>
      <c r="H24005" s="2"/>
      <c r="I24005" s="64"/>
      <c r="J24005" s="65"/>
      <c r="K24005" s="2"/>
      <c r="L24005" s="60"/>
    </row>
    <row r="24006" spans="1:12">
      <c r="A24006" s="24"/>
      <c r="B24006" s="2"/>
      <c r="C24006" s="2"/>
      <c r="D24006" s="2"/>
      <c r="E24006" s="2"/>
      <c r="F24006" s="2"/>
      <c r="G24006" s="2"/>
      <c r="H24006" s="2"/>
      <c r="I24006" s="64"/>
      <c r="J24006" s="65"/>
      <c r="K24006" s="2"/>
      <c r="L24006" s="60"/>
    </row>
    <row r="24007" spans="1:12">
      <c r="A24007" s="24"/>
      <c r="B24007" s="2"/>
      <c r="C24007" s="2"/>
      <c r="D24007" s="2"/>
      <c r="E24007" s="2"/>
      <c r="F24007" s="2"/>
      <c r="G24007" s="2"/>
      <c r="H24007" s="2"/>
      <c r="I24007" s="64"/>
      <c r="J24007" s="65"/>
      <c r="K24007" s="2"/>
      <c r="L24007" s="60"/>
    </row>
    <row r="24008" spans="1:12">
      <c r="A24008" s="24"/>
      <c r="B24008" s="2"/>
      <c r="C24008" s="2"/>
      <c r="D24008" s="2"/>
      <c r="E24008" s="2"/>
      <c r="F24008" s="2"/>
      <c r="G24008" s="2"/>
      <c r="H24008" s="2"/>
      <c r="I24008" s="64"/>
      <c r="J24008" s="65"/>
      <c r="K24008" s="2"/>
      <c r="L24008" s="60"/>
    </row>
    <row r="24009" spans="1:12">
      <c r="A24009" s="24"/>
      <c r="B24009" s="2"/>
      <c r="C24009" s="2"/>
      <c r="D24009" s="2"/>
      <c r="E24009" s="2"/>
      <c r="F24009" s="2"/>
      <c r="G24009" s="2"/>
      <c r="H24009" s="2"/>
      <c r="I24009" s="64"/>
      <c r="J24009" s="65"/>
      <c r="K24009" s="2"/>
      <c r="L24009" s="60"/>
    </row>
    <row r="24010" spans="1:12">
      <c r="A24010" s="24"/>
      <c r="B24010" s="2"/>
      <c r="C24010" s="2"/>
      <c r="D24010" s="2"/>
      <c r="E24010" s="2"/>
      <c r="F24010" s="2"/>
      <c r="G24010" s="2"/>
      <c r="H24010" s="2"/>
      <c r="I24010" s="64"/>
      <c r="J24010" s="65"/>
      <c r="K24010" s="2"/>
      <c r="L24010" s="60"/>
    </row>
    <row r="24011" spans="1:12">
      <c r="A24011" s="24"/>
      <c r="B24011" s="2"/>
      <c r="C24011" s="2"/>
      <c r="D24011" s="2"/>
      <c r="E24011" s="2"/>
      <c r="F24011" s="2"/>
      <c r="G24011" s="2"/>
      <c r="H24011" s="2"/>
      <c r="I24011" s="64"/>
      <c r="J24011" s="65"/>
      <c r="K24011" s="2"/>
      <c r="L24011" s="60"/>
    </row>
    <row r="24012" spans="1:12">
      <c r="A24012" s="24"/>
      <c r="B24012" s="2"/>
      <c r="C24012" s="2"/>
      <c r="D24012" s="2"/>
      <c r="E24012" s="2"/>
      <c r="F24012" s="2"/>
      <c r="G24012" s="2"/>
      <c r="H24012" s="2"/>
      <c r="I24012" s="64"/>
      <c r="J24012" s="65"/>
      <c r="K24012" s="2"/>
      <c r="L24012" s="60"/>
    </row>
    <row r="24013" spans="1:12">
      <c r="A24013" s="24"/>
      <c r="B24013" s="2"/>
      <c r="C24013" s="2"/>
      <c r="D24013" s="2"/>
      <c r="E24013" s="2"/>
      <c r="F24013" s="2"/>
      <c r="G24013" s="2"/>
      <c r="H24013" s="2"/>
      <c r="I24013" s="64"/>
      <c r="J24013" s="65"/>
      <c r="K24013" s="2"/>
      <c r="L24013" s="60"/>
    </row>
    <row r="24014" spans="1:12">
      <c r="A24014" s="24"/>
      <c r="B24014" s="2"/>
      <c r="C24014" s="2"/>
      <c r="D24014" s="2"/>
      <c r="E24014" s="2"/>
      <c r="F24014" s="2"/>
      <c r="G24014" s="2"/>
      <c r="H24014" s="2"/>
      <c r="I24014" s="64"/>
      <c r="J24014" s="65"/>
      <c r="K24014" s="2"/>
      <c r="L24014" s="60"/>
    </row>
    <row r="24015" spans="1:12">
      <c r="A24015" s="24"/>
      <c r="B24015" s="2"/>
      <c r="C24015" s="2"/>
      <c r="D24015" s="2"/>
      <c r="E24015" s="2"/>
      <c r="F24015" s="2"/>
      <c r="G24015" s="2"/>
      <c r="H24015" s="2"/>
      <c r="I24015" s="64"/>
      <c r="J24015" s="65"/>
      <c r="K24015" s="2"/>
      <c r="L24015" s="60"/>
    </row>
    <row r="24016" spans="1:12">
      <c r="A24016" s="24"/>
      <c r="B24016" s="2"/>
      <c r="C24016" s="2"/>
      <c r="D24016" s="2"/>
      <c r="E24016" s="2"/>
      <c r="F24016" s="2"/>
      <c r="G24016" s="2"/>
      <c r="H24016" s="2"/>
      <c r="I24016" s="64"/>
      <c r="J24016" s="65"/>
      <c r="K24016" s="2"/>
      <c r="L24016" s="60"/>
    </row>
    <row r="24017" spans="1:12">
      <c r="A24017" s="24"/>
      <c r="B24017" s="2"/>
      <c r="C24017" s="2"/>
      <c r="D24017" s="2"/>
      <c r="E24017" s="2"/>
      <c r="F24017" s="2"/>
      <c r="G24017" s="2"/>
      <c r="H24017" s="2"/>
      <c r="I24017" s="64"/>
      <c r="J24017" s="65"/>
      <c r="K24017" s="2"/>
      <c r="L24017" s="60"/>
    </row>
    <row r="24018" spans="1:12">
      <c r="A24018" s="24"/>
      <c r="B24018" s="2"/>
      <c r="C24018" s="2"/>
      <c r="D24018" s="2"/>
      <c r="E24018" s="2"/>
      <c r="F24018" s="2"/>
      <c r="G24018" s="2"/>
      <c r="H24018" s="2"/>
      <c r="I24018" s="64"/>
      <c r="J24018" s="65"/>
      <c r="K24018" s="2"/>
      <c r="L24018" s="60"/>
    </row>
    <row r="24019" spans="1:12">
      <c r="A24019" s="24"/>
      <c r="B24019" s="2"/>
      <c r="C24019" s="2"/>
      <c r="D24019" s="2"/>
      <c r="E24019" s="2"/>
      <c r="F24019" s="2"/>
      <c r="G24019" s="2"/>
      <c r="H24019" s="2"/>
      <c r="I24019" s="64"/>
      <c r="J24019" s="65"/>
      <c r="K24019" s="2"/>
      <c r="L24019" s="60"/>
    </row>
    <row r="24020" spans="1:12">
      <c r="A24020" s="24"/>
      <c r="B24020" s="2"/>
      <c r="C24020" s="2"/>
      <c r="D24020" s="2"/>
      <c r="E24020" s="2"/>
      <c r="F24020" s="2"/>
      <c r="G24020" s="2"/>
      <c r="H24020" s="2"/>
      <c r="I24020" s="64"/>
      <c r="J24020" s="65"/>
      <c r="K24020" s="2"/>
      <c r="L24020" s="60"/>
    </row>
    <row r="24021" spans="1:12">
      <c r="A24021" s="24"/>
      <c r="B24021" s="2"/>
      <c r="C24021" s="2"/>
      <c r="D24021" s="2"/>
      <c r="E24021" s="2"/>
      <c r="F24021" s="2"/>
      <c r="G24021" s="2"/>
      <c r="H24021" s="2"/>
      <c r="I24021" s="64"/>
      <c r="J24021" s="65"/>
      <c r="K24021" s="2"/>
      <c r="L24021" s="60"/>
    </row>
    <row r="24022" spans="1:12">
      <c r="A24022" s="24"/>
      <c r="B24022" s="2"/>
      <c r="C24022" s="2"/>
      <c r="D24022" s="2"/>
      <c r="E24022" s="2"/>
      <c r="F24022" s="2"/>
      <c r="G24022" s="2"/>
      <c r="H24022" s="2"/>
      <c r="I24022" s="64"/>
      <c r="J24022" s="65"/>
      <c r="K24022" s="2"/>
      <c r="L24022" s="60"/>
    </row>
    <row r="24023" spans="1:12">
      <c r="A24023" s="24"/>
      <c r="B24023" s="2"/>
      <c r="C24023" s="2"/>
      <c r="D24023" s="2"/>
      <c r="E24023" s="2"/>
      <c r="F24023" s="2"/>
      <c r="G24023" s="2"/>
      <c r="H24023" s="2"/>
      <c r="I24023" s="64"/>
      <c r="J24023" s="65"/>
      <c r="K24023" s="2"/>
      <c r="L24023" s="60"/>
    </row>
    <row r="24024" spans="1:12">
      <c r="A24024" s="24"/>
      <c r="B24024" s="2"/>
      <c r="C24024" s="2"/>
      <c r="D24024" s="2"/>
      <c r="E24024" s="2"/>
      <c r="F24024" s="2"/>
      <c r="G24024" s="2"/>
      <c r="H24024" s="2"/>
      <c r="I24024" s="64"/>
      <c r="J24024" s="65"/>
      <c r="K24024" s="2"/>
      <c r="L24024" s="60"/>
    </row>
    <row r="24025" spans="1:12">
      <c r="A24025" s="24"/>
      <c r="B24025" s="2"/>
      <c r="C24025" s="2"/>
      <c r="D24025" s="2"/>
      <c r="E24025" s="2"/>
      <c r="F24025" s="2"/>
      <c r="G24025" s="2"/>
      <c r="H24025" s="2"/>
      <c r="I24025" s="64"/>
      <c r="J24025" s="65"/>
      <c r="K24025" s="2"/>
      <c r="L24025" s="60"/>
    </row>
    <row r="24026" spans="1:12">
      <c r="A24026" s="24"/>
      <c r="B24026" s="2"/>
      <c r="C24026" s="2"/>
      <c r="D24026" s="2"/>
      <c r="E24026" s="2"/>
      <c r="F24026" s="2"/>
      <c r="G24026" s="2"/>
      <c r="H24026" s="2"/>
      <c r="I24026" s="64"/>
      <c r="J24026" s="65"/>
      <c r="K24026" s="2"/>
      <c r="L24026" s="60"/>
    </row>
    <row r="24027" spans="1:12">
      <c r="A24027" s="24"/>
      <c r="B24027" s="2"/>
      <c r="C24027" s="2"/>
      <c r="D24027" s="2"/>
      <c r="E24027" s="2"/>
      <c r="F24027" s="2"/>
      <c r="G24027" s="2"/>
      <c r="H24027" s="2"/>
      <c r="I24027" s="64"/>
      <c r="J24027" s="65"/>
      <c r="K24027" s="2"/>
      <c r="L24027" s="60"/>
    </row>
    <row r="24028" spans="1:12">
      <c r="A24028" s="24"/>
      <c r="B24028" s="2"/>
      <c r="C24028" s="2"/>
      <c r="D24028" s="2"/>
      <c r="E24028" s="2"/>
      <c r="F24028" s="2"/>
      <c r="G24028" s="2"/>
      <c r="H24028" s="2"/>
      <c r="I24028" s="64"/>
      <c r="J24028" s="65"/>
      <c r="K24028" s="2"/>
      <c r="L24028" s="60"/>
    </row>
    <row r="24029" spans="1:12">
      <c r="A24029" s="24"/>
      <c r="B24029" s="2"/>
      <c r="C24029" s="2"/>
      <c r="D24029" s="2"/>
      <c r="E24029" s="2"/>
      <c r="F24029" s="2"/>
      <c r="G24029" s="2"/>
      <c r="H24029" s="2"/>
      <c r="I24029" s="64"/>
      <c r="J24029" s="65"/>
      <c r="K24029" s="2"/>
      <c r="L24029" s="60"/>
    </row>
    <row r="24030" spans="1:12">
      <c r="A24030" s="24"/>
      <c r="B24030" s="2"/>
      <c r="C24030" s="2"/>
      <c r="D24030" s="2"/>
      <c r="E24030" s="2"/>
      <c r="F24030" s="2"/>
      <c r="G24030" s="2"/>
      <c r="H24030" s="2"/>
      <c r="I24030" s="64"/>
      <c r="J24030" s="65"/>
      <c r="K24030" s="2"/>
      <c r="L24030" s="60"/>
    </row>
    <row r="24031" spans="1:12">
      <c r="A24031" s="24"/>
      <c r="B24031" s="2"/>
      <c r="C24031" s="2"/>
      <c r="D24031" s="2"/>
      <c r="E24031" s="2"/>
      <c r="F24031" s="2"/>
      <c r="G24031" s="2"/>
      <c r="H24031" s="2"/>
      <c r="I24031" s="64"/>
      <c r="J24031" s="65"/>
      <c r="K24031" s="2"/>
      <c r="L24031" s="60"/>
    </row>
    <row r="24032" spans="1:12">
      <c r="A24032" s="24"/>
      <c r="B24032" s="2"/>
      <c r="C24032" s="2"/>
      <c r="D24032" s="2"/>
      <c r="E24032" s="2"/>
      <c r="F24032" s="2"/>
      <c r="G24032" s="2"/>
      <c r="H24032" s="2"/>
      <c r="I24032" s="64"/>
      <c r="J24032" s="65"/>
      <c r="K24032" s="2"/>
      <c r="L24032" s="60"/>
    </row>
    <row r="24033" spans="1:12">
      <c r="A24033" s="24"/>
      <c r="B24033" s="2"/>
      <c r="C24033" s="2"/>
      <c r="D24033" s="2"/>
      <c r="E24033" s="2"/>
      <c r="F24033" s="2"/>
      <c r="G24033" s="2"/>
      <c r="H24033" s="2"/>
      <c r="I24033" s="64"/>
      <c r="J24033" s="65"/>
      <c r="K24033" s="2"/>
      <c r="L24033" s="60"/>
    </row>
    <row r="24034" spans="1:12">
      <c r="A24034" s="24"/>
      <c r="B24034" s="2"/>
      <c r="C24034" s="2"/>
      <c r="D24034" s="2"/>
      <c r="E24034" s="2"/>
      <c r="F24034" s="2"/>
      <c r="G24034" s="2"/>
      <c r="H24034" s="2"/>
      <c r="I24034" s="64"/>
      <c r="J24034" s="65"/>
      <c r="K24034" s="2"/>
      <c r="L24034" s="60"/>
    </row>
    <row r="24035" spans="1:12">
      <c r="A24035" s="24"/>
      <c r="B24035" s="2"/>
      <c r="C24035" s="2"/>
      <c r="D24035" s="2"/>
      <c r="E24035" s="2"/>
      <c r="F24035" s="2"/>
      <c r="G24035" s="2"/>
      <c r="H24035" s="2"/>
      <c r="I24035" s="64"/>
      <c r="J24035" s="65"/>
      <c r="K24035" s="2"/>
      <c r="L24035" s="60"/>
    </row>
    <row r="24036" spans="1:12">
      <c r="A24036" s="24"/>
      <c r="B24036" s="2"/>
      <c r="C24036" s="2"/>
      <c r="D24036" s="2"/>
      <c r="E24036" s="2"/>
      <c r="F24036" s="2"/>
      <c r="G24036" s="2"/>
      <c r="H24036" s="2"/>
      <c r="I24036" s="64"/>
      <c r="J24036" s="65"/>
      <c r="K24036" s="2"/>
      <c r="L24036" s="60"/>
    </row>
    <row r="24037" spans="1:12">
      <c r="A24037" s="24"/>
      <c r="B24037" s="2"/>
      <c r="C24037" s="2"/>
      <c r="D24037" s="2"/>
      <c r="E24037" s="2"/>
      <c r="F24037" s="2"/>
      <c r="G24037" s="2"/>
      <c r="H24037" s="2"/>
      <c r="I24037" s="64"/>
      <c r="J24037" s="65"/>
      <c r="K24037" s="2"/>
      <c r="L24037" s="60"/>
    </row>
    <row r="24038" spans="1:12">
      <c r="A24038" s="24"/>
      <c r="B24038" s="2"/>
      <c r="C24038" s="2"/>
      <c r="D24038" s="2"/>
      <c r="E24038" s="2"/>
      <c r="F24038" s="2"/>
      <c r="G24038" s="2"/>
      <c r="H24038" s="2"/>
      <c r="I24038" s="64"/>
      <c r="J24038" s="65"/>
      <c r="K24038" s="2"/>
      <c r="L24038" s="60"/>
    </row>
    <row r="24039" spans="1:12">
      <c r="A24039" s="24"/>
      <c r="B24039" s="2"/>
      <c r="C24039" s="2"/>
      <c r="D24039" s="2"/>
      <c r="E24039" s="2"/>
      <c r="F24039" s="2"/>
      <c r="G24039" s="2"/>
      <c r="H24039" s="2"/>
      <c r="I24039" s="64"/>
      <c r="J24039" s="65"/>
      <c r="K24039" s="2"/>
      <c r="L24039" s="60"/>
    </row>
    <row r="24040" spans="1:12">
      <c r="A24040" s="24"/>
      <c r="B24040" s="2"/>
      <c r="C24040" s="2"/>
      <c r="D24040" s="2"/>
      <c r="E24040" s="2"/>
      <c r="F24040" s="2"/>
      <c r="G24040" s="2"/>
      <c r="H24040" s="2"/>
      <c r="I24040" s="64"/>
      <c r="J24040" s="65"/>
      <c r="K24040" s="2"/>
      <c r="L24040" s="60"/>
    </row>
    <row r="24041" spans="1:12">
      <c r="A24041" s="24"/>
      <c r="B24041" s="2"/>
      <c r="C24041" s="2"/>
      <c r="D24041" s="2"/>
      <c r="E24041" s="2"/>
      <c r="F24041" s="2"/>
      <c r="G24041" s="2"/>
      <c r="H24041" s="2"/>
      <c r="I24041" s="64"/>
      <c r="J24041" s="65"/>
      <c r="K24041" s="2"/>
      <c r="L24041" s="60"/>
    </row>
    <row r="24042" spans="1:12">
      <c r="A24042" s="24"/>
      <c r="B24042" s="2"/>
      <c r="C24042" s="2"/>
      <c r="D24042" s="2"/>
      <c r="E24042" s="2"/>
      <c r="F24042" s="2"/>
      <c r="G24042" s="2"/>
      <c r="H24042" s="2"/>
      <c r="I24042" s="64"/>
      <c r="J24042" s="65"/>
      <c r="K24042" s="2"/>
      <c r="L24042" s="60"/>
    </row>
    <row r="24043" spans="1:12">
      <c r="A24043" s="24"/>
      <c r="B24043" s="2"/>
      <c r="C24043" s="2"/>
      <c r="D24043" s="2"/>
      <c r="E24043" s="2"/>
      <c r="F24043" s="2"/>
      <c r="G24043" s="2"/>
      <c r="H24043" s="2"/>
      <c r="I24043" s="64"/>
      <c r="J24043" s="65"/>
      <c r="K24043" s="2"/>
      <c r="L24043" s="60"/>
    </row>
    <row r="24044" spans="1:12">
      <c r="A24044" s="24"/>
      <c r="B24044" s="2"/>
      <c r="C24044" s="2"/>
      <c r="D24044" s="2"/>
      <c r="E24044" s="2"/>
      <c r="F24044" s="2"/>
      <c r="G24044" s="2"/>
      <c r="H24044" s="2"/>
      <c r="I24044" s="64"/>
      <c r="J24044" s="65"/>
      <c r="K24044" s="2"/>
      <c r="L24044" s="60"/>
    </row>
    <row r="24045" spans="1:12">
      <c r="A24045" s="24"/>
      <c r="B24045" s="2"/>
      <c r="C24045" s="2"/>
      <c r="D24045" s="2"/>
      <c r="E24045" s="2"/>
      <c r="F24045" s="2"/>
      <c r="G24045" s="2"/>
      <c r="H24045" s="2"/>
      <c r="I24045" s="64"/>
      <c r="J24045" s="65"/>
      <c r="K24045" s="2"/>
      <c r="L24045" s="60"/>
    </row>
    <row r="24046" spans="1:12">
      <c r="A24046" s="24"/>
      <c r="B24046" s="2"/>
      <c r="C24046" s="2"/>
      <c r="D24046" s="2"/>
      <c r="E24046" s="2"/>
      <c r="F24046" s="2"/>
      <c r="G24046" s="2"/>
      <c r="H24046" s="2"/>
      <c r="I24046" s="64"/>
      <c r="J24046" s="65"/>
      <c r="K24046" s="2"/>
      <c r="L24046" s="60"/>
    </row>
    <row r="24047" spans="1:12">
      <c r="A24047" s="24"/>
      <c r="B24047" s="2"/>
      <c r="C24047" s="2"/>
      <c r="D24047" s="2"/>
      <c r="E24047" s="2"/>
      <c r="F24047" s="2"/>
      <c r="G24047" s="2"/>
      <c r="H24047" s="2"/>
      <c r="I24047" s="64"/>
      <c r="J24047" s="65"/>
      <c r="K24047" s="2"/>
      <c r="L24047" s="60"/>
    </row>
    <row r="24048" spans="1:12">
      <c r="A24048" s="24"/>
      <c r="B24048" s="2"/>
      <c r="C24048" s="2"/>
      <c r="D24048" s="2"/>
      <c r="E24048" s="2"/>
      <c r="F24048" s="2"/>
      <c r="G24048" s="2"/>
      <c r="H24048" s="2"/>
      <c r="I24048" s="64"/>
      <c r="J24048" s="65"/>
      <c r="K24048" s="2"/>
      <c r="L24048" s="60"/>
    </row>
    <row r="24049" spans="1:12">
      <c r="A24049" s="24"/>
      <c r="B24049" s="2"/>
      <c r="C24049" s="2"/>
      <c r="D24049" s="2"/>
      <c r="E24049" s="2"/>
      <c r="F24049" s="2"/>
      <c r="G24049" s="2"/>
      <c r="H24049" s="2"/>
      <c r="I24049" s="64"/>
      <c r="J24049" s="65"/>
      <c r="K24049" s="2"/>
      <c r="L24049" s="60"/>
    </row>
    <row r="24050" spans="1:12">
      <c r="A24050" s="24"/>
      <c r="B24050" s="2"/>
      <c r="C24050" s="2"/>
      <c r="D24050" s="2"/>
      <c r="E24050" s="2"/>
      <c r="F24050" s="2"/>
      <c r="G24050" s="2"/>
      <c r="H24050" s="2"/>
      <c r="I24050" s="64"/>
      <c r="J24050" s="65"/>
      <c r="K24050" s="2"/>
      <c r="L24050" s="60"/>
    </row>
    <row r="24051" spans="1:12">
      <c r="A24051" s="24"/>
      <c r="B24051" s="2"/>
      <c r="C24051" s="2"/>
      <c r="D24051" s="2"/>
      <c r="E24051" s="2"/>
      <c r="F24051" s="2"/>
      <c r="G24051" s="2"/>
      <c r="H24051" s="2"/>
      <c r="I24051" s="64"/>
      <c r="J24051" s="65"/>
      <c r="K24051" s="2"/>
      <c r="L24051" s="60"/>
    </row>
    <row r="24052" spans="1:12">
      <c r="A24052" s="24"/>
      <c r="B24052" s="2"/>
      <c r="C24052" s="2"/>
      <c r="D24052" s="2"/>
      <c r="E24052" s="2"/>
      <c r="F24052" s="2"/>
      <c r="G24052" s="2"/>
      <c r="H24052" s="2"/>
      <c r="I24052" s="64"/>
      <c r="J24052" s="65"/>
      <c r="K24052" s="2"/>
      <c r="L24052" s="60"/>
    </row>
    <row r="24053" spans="1:12">
      <c r="A24053" s="24"/>
      <c r="B24053" s="2"/>
      <c r="C24053" s="2"/>
      <c r="D24053" s="2"/>
      <c r="E24053" s="2"/>
      <c r="F24053" s="2"/>
      <c r="G24053" s="2"/>
      <c r="H24053" s="2"/>
      <c r="I24053" s="64"/>
      <c r="J24053" s="65"/>
      <c r="K24053" s="2"/>
      <c r="L24053" s="60"/>
    </row>
    <row r="24054" spans="1:12">
      <c r="A24054" s="24"/>
      <c r="B24054" s="2"/>
      <c r="C24054" s="2"/>
      <c r="D24054" s="2"/>
      <c r="E24054" s="2"/>
      <c r="F24054" s="2"/>
      <c r="G24054" s="2"/>
      <c r="H24054" s="2"/>
      <c r="I24054" s="64"/>
      <c r="J24054" s="65"/>
      <c r="K24054" s="2"/>
      <c r="L24054" s="60"/>
    </row>
    <row r="24055" spans="1:12">
      <c r="A24055" s="24"/>
      <c r="B24055" s="2"/>
      <c r="C24055" s="2"/>
      <c r="D24055" s="2"/>
      <c r="E24055" s="2"/>
      <c r="F24055" s="2"/>
      <c r="G24055" s="2"/>
      <c r="H24055" s="2"/>
      <c r="I24055" s="64"/>
      <c r="J24055" s="65"/>
      <c r="K24055" s="2"/>
      <c r="L24055" s="60"/>
    </row>
    <row r="24056" spans="1:12">
      <c r="A24056" s="24"/>
      <c r="B24056" s="2"/>
      <c r="C24056" s="2"/>
      <c r="D24056" s="2"/>
      <c r="E24056" s="2"/>
      <c r="F24056" s="2"/>
      <c r="G24056" s="2"/>
      <c r="H24056" s="2"/>
      <c r="I24056" s="64"/>
      <c r="J24056" s="65"/>
      <c r="K24056" s="2"/>
      <c r="L24056" s="60"/>
    </row>
    <row r="24057" spans="1:12">
      <c r="A24057" s="24"/>
      <c r="B24057" s="2"/>
      <c r="C24057" s="2"/>
      <c r="D24057" s="2"/>
      <c r="E24057" s="2"/>
      <c r="F24057" s="2"/>
      <c r="G24057" s="2"/>
      <c r="H24057" s="2"/>
      <c r="I24057" s="64"/>
      <c r="J24057" s="65"/>
      <c r="K24057" s="2"/>
      <c r="L24057" s="60"/>
    </row>
    <row r="24058" spans="1:12">
      <c r="A24058" s="24"/>
      <c r="B24058" s="2"/>
      <c r="C24058" s="2"/>
      <c r="D24058" s="2"/>
      <c r="E24058" s="2"/>
      <c r="F24058" s="2"/>
      <c r="G24058" s="2"/>
      <c r="H24058" s="2"/>
      <c r="I24058" s="64"/>
      <c r="J24058" s="65"/>
      <c r="K24058" s="2"/>
      <c r="L24058" s="60"/>
    </row>
    <row r="24059" spans="1:12">
      <c r="A24059" s="24"/>
      <c r="B24059" s="2"/>
      <c r="C24059" s="2"/>
      <c r="D24059" s="2"/>
      <c r="E24059" s="2"/>
      <c r="F24059" s="2"/>
      <c r="G24059" s="2"/>
      <c r="H24059" s="2"/>
      <c r="I24059" s="64"/>
      <c r="J24059" s="65"/>
      <c r="K24059" s="2"/>
      <c r="L24059" s="60"/>
    </row>
    <row r="24060" spans="1:12">
      <c r="A24060" s="24"/>
      <c r="B24060" s="2"/>
      <c r="C24060" s="2"/>
      <c r="D24060" s="2"/>
      <c r="E24060" s="2"/>
      <c r="F24060" s="2"/>
      <c r="G24060" s="2"/>
      <c r="H24060" s="2"/>
      <c r="I24060" s="64"/>
      <c r="J24060" s="65"/>
      <c r="K24060" s="2"/>
      <c r="L24060" s="60"/>
    </row>
    <row r="24061" spans="1:12">
      <c r="A24061" s="24"/>
      <c r="B24061" s="2"/>
      <c r="C24061" s="2"/>
      <c r="D24061" s="2"/>
      <c r="E24061" s="2"/>
      <c r="F24061" s="2"/>
      <c r="G24061" s="2"/>
      <c r="H24061" s="2"/>
      <c r="I24061" s="64"/>
      <c r="J24061" s="65"/>
      <c r="K24061" s="2"/>
      <c r="L24061" s="60"/>
    </row>
    <row r="24062" spans="1:12">
      <c r="A24062" s="24"/>
      <c r="B24062" s="2"/>
      <c r="C24062" s="2"/>
      <c r="D24062" s="2"/>
      <c r="E24062" s="2"/>
      <c r="F24062" s="2"/>
      <c r="G24062" s="2"/>
      <c r="H24062" s="2"/>
      <c r="I24062" s="64"/>
      <c r="J24062" s="65"/>
      <c r="K24062" s="2"/>
      <c r="L24062" s="60"/>
    </row>
    <row r="24063" spans="1:12">
      <c r="A24063" s="24"/>
      <c r="B24063" s="2"/>
      <c r="C24063" s="2"/>
      <c r="D24063" s="2"/>
      <c r="E24063" s="2"/>
      <c r="F24063" s="2"/>
      <c r="G24063" s="2"/>
      <c r="H24063" s="2"/>
      <c r="I24063" s="64"/>
      <c r="J24063" s="65"/>
      <c r="K24063" s="2"/>
      <c r="L24063" s="60"/>
    </row>
    <row r="24064" spans="1:12">
      <c r="A24064" s="24"/>
      <c r="B24064" s="2"/>
      <c r="C24064" s="2"/>
      <c r="D24064" s="2"/>
      <c r="E24064" s="2"/>
      <c r="F24064" s="2"/>
      <c r="G24064" s="2"/>
      <c r="H24064" s="2"/>
      <c r="I24064" s="64"/>
      <c r="J24064" s="65"/>
      <c r="K24064" s="2"/>
      <c r="L24064" s="60"/>
    </row>
    <row r="24065" spans="1:12">
      <c r="A24065" s="24"/>
      <c r="B24065" s="2"/>
      <c r="C24065" s="2"/>
      <c r="D24065" s="2"/>
      <c r="E24065" s="2"/>
      <c r="F24065" s="2"/>
      <c r="G24065" s="2"/>
      <c r="H24065" s="2"/>
      <c r="I24065" s="64"/>
      <c r="J24065" s="65"/>
      <c r="K24065" s="2"/>
      <c r="L24065" s="60"/>
    </row>
    <row r="24066" spans="1:12">
      <c r="A24066" s="24"/>
      <c r="B24066" s="2"/>
      <c r="C24066" s="2"/>
      <c r="D24066" s="2"/>
      <c r="E24066" s="2"/>
      <c r="F24066" s="2"/>
      <c r="G24066" s="2"/>
      <c r="H24066" s="2"/>
      <c r="I24066" s="64"/>
      <c r="J24066" s="65"/>
      <c r="K24066" s="2"/>
      <c r="L24066" s="60"/>
    </row>
    <row r="24067" spans="1:12">
      <c r="A24067" s="24"/>
      <c r="B24067" s="2"/>
      <c r="C24067" s="2"/>
      <c r="D24067" s="2"/>
      <c r="E24067" s="2"/>
      <c r="F24067" s="2"/>
      <c r="G24067" s="2"/>
      <c r="H24067" s="2"/>
      <c r="I24067" s="64"/>
      <c r="J24067" s="65"/>
      <c r="K24067" s="2"/>
      <c r="L24067" s="60"/>
    </row>
    <row r="24068" spans="1:12">
      <c r="A24068" s="24"/>
      <c r="B24068" s="2"/>
      <c r="C24068" s="2"/>
      <c r="D24068" s="2"/>
      <c r="E24068" s="2"/>
      <c r="F24068" s="2"/>
      <c r="G24068" s="2"/>
      <c r="H24068" s="2"/>
      <c r="I24068" s="64"/>
      <c r="J24068" s="65"/>
      <c r="K24068" s="2"/>
      <c r="L24068" s="60"/>
    </row>
    <row r="24069" spans="1:12">
      <c r="A24069" s="24"/>
      <c r="B24069" s="2"/>
      <c r="C24069" s="2"/>
      <c r="D24069" s="2"/>
      <c r="E24069" s="2"/>
      <c r="F24069" s="2"/>
      <c r="G24069" s="2"/>
      <c r="H24069" s="2"/>
      <c r="I24069" s="64"/>
      <c r="J24069" s="65"/>
      <c r="K24069" s="2"/>
      <c r="L24069" s="60"/>
    </row>
    <row r="24070" spans="1:12">
      <c r="A24070" s="24"/>
      <c r="B24070" s="2"/>
      <c r="C24070" s="2"/>
      <c r="D24070" s="2"/>
      <c r="E24070" s="2"/>
      <c r="F24070" s="2"/>
      <c r="G24070" s="2"/>
      <c r="H24070" s="2"/>
      <c r="I24070" s="64"/>
      <c r="J24070" s="65"/>
      <c r="K24070" s="2"/>
      <c r="L24070" s="60"/>
    </row>
    <row r="24071" spans="1:12">
      <c r="A24071" s="24"/>
      <c r="B24071" s="2"/>
      <c r="C24071" s="2"/>
      <c r="D24071" s="2"/>
      <c r="E24071" s="2"/>
      <c r="F24071" s="2"/>
      <c r="G24071" s="2"/>
      <c r="H24071" s="2"/>
      <c r="I24071" s="64"/>
      <c r="J24071" s="65"/>
      <c r="K24071" s="2"/>
      <c r="L24071" s="60"/>
    </row>
    <row r="24072" spans="1:12">
      <c r="A24072" s="24"/>
      <c r="B24072" s="2"/>
      <c r="C24072" s="2"/>
      <c r="D24072" s="2"/>
      <c r="E24072" s="2"/>
      <c r="F24072" s="2"/>
      <c r="G24072" s="2"/>
      <c r="H24072" s="2"/>
      <c r="I24072" s="64"/>
      <c r="J24072" s="65"/>
      <c r="K24072" s="2"/>
      <c r="L24072" s="60"/>
    </row>
    <row r="24073" spans="1:12">
      <c r="A24073" s="24"/>
      <c r="B24073" s="2"/>
      <c r="C24073" s="2"/>
      <c r="D24073" s="2"/>
      <c r="E24073" s="2"/>
      <c r="F24073" s="2"/>
      <c r="G24073" s="2"/>
      <c r="H24073" s="2"/>
      <c r="I24073" s="64"/>
      <c r="J24073" s="65"/>
      <c r="K24073" s="2"/>
      <c r="L24073" s="60"/>
    </row>
    <row r="24074" spans="1:12">
      <c r="A24074" s="24"/>
      <c r="B24074" s="2"/>
      <c r="C24074" s="2"/>
      <c r="D24074" s="2"/>
      <c r="E24074" s="2"/>
      <c r="F24074" s="2"/>
      <c r="G24074" s="2"/>
      <c r="H24074" s="2"/>
      <c r="I24074" s="64"/>
      <c r="J24074" s="65"/>
      <c r="K24074" s="2"/>
      <c r="L24074" s="60"/>
    </row>
    <row r="24075" spans="1:12">
      <c r="A24075" s="24"/>
      <c r="B24075" s="2"/>
      <c r="C24075" s="2"/>
      <c r="D24075" s="2"/>
      <c r="E24075" s="2"/>
      <c r="F24075" s="2"/>
      <c r="G24075" s="2"/>
      <c r="H24075" s="2"/>
      <c r="I24075" s="64"/>
      <c r="J24075" s="65"/>
      <c r="K24075" s="2"/>
      <c r="L24075" s="60"/>
    </row>
    <row r="24076" spans="1:12">
      <c r="A24076" s="24"/>
      <c r="B24076" s="2"/>
      <c r="C24076" s="2"/>
      <c r="D24076" s="2"/>
      <c r="E24076" s="2"/>
      <c r="F24076" s="2"/>
      <c r="G24076" s="2"/>
      <c r="H24076" s="2"/>
      <c r="I24076" s="64"/>
      <c r="J24076" s="65"/>
      <c r="K24076" s="2"/>
      <c r="L24076" s="60"/>
    </row>
    <row r="24077" spans="1:12">
      <c r="A24077" s="24"/>
      <c r="B24077" s="2"/>
      <c r="C24077" s="2"/>
      <c r="D24077" s="2"/>
      <c r="E24077" s="2"/>
      <c r="F24077" s="2"/>
      <c r="G24077" s="2"/>
      <c r="H24077" s="2"/>
      <c r="I24077" s="64"/>
      <c r="J24077" s="65"/>
      <c r="K24077" s="2"/>
      <c r="L24077" s="60"/>
    </row>
    <row r="24078" spans="1:12">
      <c r="A24078" s="24"/>
      <c r="B24078" s="2"/>
      <c r="C24078" s="2"/>
      <c r="D24078" s="2"/>
      <c r="E24078" s="2"/>
      <c r="F24078" s="2"/>
      <c r="G24078" s="2"/>
      <c r="H24078" s="2"/>
      <c r="I24078" s="64"/>
      <c r="J24078" s="65"/>
      <c r="K24078" s="2"/>
      <c r="L24078" s="60"/>
    </row>
    <row r="24079" spans="1:12">
      <c r="A24079" s="24"/>
      <c r="B24079" s="2"/>
      <c r="C24079" s="2"/>
      <c r="D24079" s="2"/>
      <c r="E24079" s="2"/>
      <c r="F24079" s="2"/>
      <c r="G24079" s="2"/>
      <c r="H24079" s="2"/>
      <c r="I24079" s="64"/>
      <c r="J24079" s="65"/>
      <c r="K24079" s="2"/>
      <c r="L24079" s="60"/>
    </row>
    <row r="24080" spans="1:12">
      <c r="A24080" s="24"/>
      <c r="B24080" s="2"/>
      <c r="C24080" s="2"/>
      <c r="D24080" s="2"/>
      <c r="E24080" s="2"/>
      <c r="F24080" s="2"/>
      <c r="G24080" s="2"/>
      <c r="H24080" s="2"/>
      <c r="I24080" s="64"/>
      <c r="J24080" s="65"/>
      <c r="K24080" s="2"/>
      <c r="L24080" s="60"/>
    </row>
    <row r="24081" spans="1:12">
      <c r="A24081" s="24"/>
      <c r="B24081" s="2"/>
      <c r="C24081" s="2"/>
      <c r="D24081" s="2"/>
      <c r="E24081" s="2"/>
      <c r="F24081" s="2"/>
      <c r="G24081" s="2"/>
      <c r="H24081" s="2"/>
      <c r="I24081" s="64"/>
      <c r="J24081" s="65"/>
      <c r="K24081" s="2"/>
      <c r="L24081" s="60"/>
    </row>
    <row r="24082" spans="1:12">
      <c r="A24082" s="24"/>
      <c r="B24082" s="2"/>
      <c r="C24082" s="2"/>
      <c r="D24082" s="2"/>
      <c r="E24082" s="2"/>
      <c r="F24082" s="2"/>
      <c r="G24082" s="2"/>
      <c r="H24082" s="2"/>
      <c r="I24082" s="64"/>
      <c r="J24082" s="65"/>
      <c r="K24082" s="2"/>
      <c r="L24082" s="60"/>
    </row>
    <row r="24083" spans="1:12">
      <c r="A24083" s="24"/>
      <c r="B24083" s="2"/>
      <c r="C24083" s="2"/>
      <c r="D24083" s="2"/>
      <c r="E24083" s="2"/>
      <c r="F24083" s="2"/>
      <c r="G24083" s="2"/>
      <c r="H24083" s="2"/>
      <c r="I24083" s="64"/>
      <c r="J24083" s="65"/>
      <c r="K24083" s="2"/>
      <c r="L24083" s="60"/>
    </row>
    <row r="24084" spans="1:12">
      <c r="A24084" s="24"/>
      <c r="B24084" s="2"/>
      <c r="C24084" s="2"/>
      <c r="D24084" s="2"/>
      <c r="E24084" s="2"/>
      <c r="F24084" s="2"/>
      <c r="G24084" s="2"/>
      <c r="H24084" s="2"/>
      <c r="I24084" s="64"/>
      <c r="J24084" s="65"/>
      <c r="K24084" s="2"/>
      <c r="L24084" s="60"/>
    </row>
    <row r="24085" spans="1:12">
      <c r="A24085" s="24"/>
      <c r="B24085" s="2"/>
      <c r="C24085" s="2"/>
      <c r="D24085" s="2"/>
      <c r="E24085" s="2"/>
      <c r="F24085" s="2"/>
      <c r="G24085" s="2"/>
      <c r="H24085" s="2"/>
      <c r="I24085" s="64"/>
      <c r="J24085" s="65"/>
      <c r="K24085" s="2"/>
      <c r="L24085" s="60"/>
    </row>
    <row r="24086" spans="1:12">
      <c r="A24086" s="24"/>
      <c r="B24086" s="2"/>
      <c r="C24086" s="2"/>
      <c r="D24086" s="2"/>
      <c r="E24086" s="2"/>
      <c r="F24086" s="2"/>
      <c r="G24086" s="2"/>
      <c r="H24086" s="2"/>
      <c r="I24086" s="64"/>
      <c r="J24086" s="65"/>
      <c r="K24086" s="2"/>
      <c r="L24086" s="60"/>
    </row>
    <row r="24087" spans="1:12">
      <c r="A24087" s="24"/>
      <c r="B24087" s="2"/>
      <c r="C24087" s="2"/>
      <c r="D24087" s="2"/>
      <c r="E24087" s="2"/>
      <c r="F24087" s="2"/>
      <c r="G24087" s="2"/>
      <c r="H24087" s="2"/>
      <c r="I24087" s="64"/>
      <c r="J24087" s="65"/>
      <c r="K24087" s="2"/>
      <c r="L24087" s="60"/>
    </row>
    <row r="24088" spans="1:12">
      <c r="A24088" s="24"/>
      <c r="B24088" s="2"/>
      <c r="C24088" s="2"/>
      <c r="D24088" s="2"/>
      <c r="E24088" s="2"/>
      <c r="F24088" s="2"/>
      <c r="G24088" s="2"/>
      <c r="H24088" s="2"/>
      <c r="I24088" s="64"/>
      <c r="J24088" s="65"/>
      <c r="K24088" s="2"/>
      <c r="L24088" s="60"/>
    </row>
    <row r="24089" spans="1:12">
      <c r="A24089" s="24"/>
      <c r="B24089" s="2"/>
      <c r="C24089" s="2"/>
      <c r="D24089" s="2"/>
      <c r="E24089" s="2"/>
      <c r="F24089" s="2"/>
      <c r="G24089" s="2"/>
      <c r="H24089" s="2"/>
      <c r="I24089" s="64"/>
      <c r="J24089" s="65"/>
      <c r="K24089" s="2"/>
      <c r="L24089" s="60"/>
    </row>
    <row r="24090" spans="1:12">
      <c r="A24090" s="24"/>
      <c r="B24090" s="2"/>
      <c r="C24090" s="2"/>
      <c r="D24090" s="2"/>
      <c r="E24090" s="2"/>
      <c r="F24090" s="2"/>
      <c r="G24090" s="2"/>
      <c r="H24090" s="2"/>
      <c r="I24090" s="64"/>
      <c r="J24090" s="65"/>
      <c r="K24090" s="2"/>
      <c r="L24090" s="60"/>
    </row>
    <row r="24091" spans="1:12">
      <c r="A24091" s="24"/>
      <c r="B24091" s="2"/>
      <c r="C24091" s="2"/>
      <c r="D24091" s="2"/>
      <c r="E24091" s="2"/>
      <c r="F24091" s="2"/>
      <c r="G24091" s="2"/>
      <c r="H24091" s="2"/>
      <c r="I24091" s="64"/>
      <c r="J24091" s="65"/>
      <c r="K24091" s="2"/>
      <c r="L24091" s="60"/>
    </row>
    <row r="24092" spans="1:12">
      <c r="A24092" s="24"/>
      <c r="B24092" s="2"/>
      <c r="C24092" s="2"/>
      <c r="D24092" s="2"/>
      <c r="E24092" s="2"/>
      <c r="F24092" s="2"/>
      <c r="G24092" s="2"/>
      <c r="H24092" s="2"/>
      <c r="I24092" s="64"/>
      <c r="J24092" s="65"/>
      <c r="K24092" s="2"/>
      <c r="L24092" s="60"/>
    </row>
    <row r="24093" spans="1:12">
      <c r="A24093" s="24"/>
      <c r="B24093" s="2"/>
      <c r="C24093" s="2"/>
      <c r="D24093" s="2"/>
      <c r="E24093" s="2"/>
      <c r="F24093" s="2"/>
      <c r="G24093" s="2"/>
      <c r="H24093" s="2"/>
      <c r="I24093" s="64"/>
      <c r="J24093" s="65"/>
      <c r="K24093" s="2"/>
      <c r="L24093" s="60"/>
    </row>
    <row r="24094" spans="1:12">
      <c r="A24094" s="24"/>
      <c r="B24094" s="2"/>
      <c r="C24094" s="2"/>
      <c r="D24094" s="2"/>
      <c r="E24094" s="2"/>
      <c r="F24094" s="2"/>
      <c r="G24094" s="2"/>
      <c r="H24094" s="2"/>
      <c r="I24094" s="64"/>
      <c r="J24094" s="65"/>
      <c r="K24094" s="2"/>
      <c r="L24094" s="60"/>
    </row>
    <row r="24095" spans="1:12">
      <c r="A24095" s="24"/>
      <c r="B24095" s="2"/>
      <c r="C24095" s="2"/>
      <c r="D24095" s="2"/>
      <c r="E24095" s="2"/>
      <c r="F24095" s="2"/>
      <c r="G24095" s="2"/>
      <c r="H24095" s="2"/>
      <c r="I24095" s="64"/>
      <c r="J24095" s="65"/>
      <c r="K24095" s="2"/>
      <c r="L24095" s="60"/>
    </row>
    <row r="24096" spans="1:12">
      <c r="A24096" s="24"/>
      <c r="B24096" s="2"/>
      <c r="C24096" s="2"/>
      <c r="D24096" s="2"/>
      <c r="E24096" s="2"/>
      <c r="F24096" s="2"/>
      <c r="G24096" s="2"/>
      <c r="H24096" s="2"/>
      <c r="I24096" s="64"/>
      <c r="J24096" s="65"/>
      <c r="K24096" s="2"/>
      <c r="L24096" s="60"/>
    </row>
    <row r="24097" spans="1:12">
      <c r="A24097" s="24"/>
      <c r="B24097" s="2"/>
      <c r="C24097" s="2"/>
      <c r="D24097" s="2"/>
      <c r="E24097" s="2"/>
      <c r="F24097" s="2"/>
      <c r="G24097" s="2"/>
      <c r="H24097" s="2"/>
      <c r="I24097" s="64"/>
      <c r="J24097" s="65"/>
      <c r="K24097" s="2"/>
      <c r="L24097" s="60"/>
    </row>
    <row r="24098" spans="1:12">
      <c r="A24098" s="24"/>
      <c r="B24098" s="2"/>
      <c r="C24098" s="2"/>
      <c r="D24098" s="2"/>
      <c r="E24098" s="2"/>
      <c r="F24098" s="2"/>
      <c r="G24098" s="2"/>
      <c r="H24098" s="2"/>
      <c r="I24098" s="64"/>
      <c r="J24098" s="65"/>
      <c r="K24098" s="2"/>
      <c r="L24098" s="60"/>
    </row>
    <row r="24099" spans="1:12">
      <c r="A24099" s="24"/>
      <c r="B24099" s="2"/>
      <c r="C24099" s="2"/>
      <c r="D24099" s="2"/>
      <c r="E24099" s="2"/>
      <c r="F24099" s="2"/>
      <c r="G24099" s="2"/>
      <c r="H24099" s="2"/>
      <c r="I24099" s="64"/>
      <c r="J24099" s="65"/>
      <c r="K24099" s="2"/>
      <c r="L24099" s="60"/>
    </row>
    <row r="24100" spans="1:12">
      <c r="A24100" s="24"/>
      <c r="B24100" s="2"/>
      <c r="C24100" s="2"/>
      <c r="D24100" s="2"/>
      <c r="E24100" s="2"/>
      <c r="F24100" s="2"/>
      <c r="G24100" s="2"/>
      <c r="H24100" s="2"/>
      <c r="I24100" s="64"/>
      <c r="J24100" s="65"/>
      <c r="K24100" s="2"/>
      <c r="L24100" s="60"/>
    </row>
    <row r="24101" spans="1:12">
      <c r="A24101" s="24"/>
      <c r="B24101" s="2"/>
      <c r="C24101" s="2"/>
      <c r="D24101" s="2"/>
      <c r="E24101" s="2"/>
      <c r="F24101" s="2"/>
      <c r="G24101" s="2"/>
      <c r="H24101" s="2"/>
      <c r="I24101" s="64"/>
      <c r="J24101" s="65"/>
      <c r="K24101" s="2"/>
      <c r="L24101" s="60"/>
    </row>
    <row r="24102" spans="1:12">
      <c r="A24102" s="24"/>
      <c r="B24102" s="2"/>
      <c r="C24102" s="2"/>
      <c r="D24102" s="2"/>
      <c r="E24102" s="2"/>
      <c r="F24102" s="2"/>
      <c r="G24102" s="2"/>
      <c r="H24102" s="2"/>
      <c r="I24102" s="64"/>
      <c r="J24102" s="65"/>
      <c r="K24102" s="2"/>
      <c r="L24102" s="60"/>
    </row>
    <row r="24103" spans="1:12">
      <c r="A24103" s="24"/>
      <c r="B24103" s="2"/>
      <c r="C24103" s="2"/>
      <c r="D24103" s="2"/>
      <c r="E24103" s="2"/>
      <c r="F24103" s="2"/>
      <c r="G24103" s="2"/>
      <c r="H24103" s="2"/>
      <c r="I24103" s="64"/>
      <c r="J24103" s="65"/>
      <c r="K24103" s="2"/>
      <c r="L24103" s="60"/>
    </row>
    <row r="24104" spans="1:12">
      <c r="A24104" s="24"/>
      <c r="B24104" s="2"/>
      <c r="C24104" s="2"/>
      <c r="D24104" s="2"/>
      <c r="E24104" s="2"/>
      <c r="F24104" s="2"/>
      <c r="G24104" s="2"/>
      <c r="H24104" s="2"/>
      <c r="I24104" s="64"/>
      <c r="J24104" s="65"/>
      <c r="K24104" s="2"/>
      <c r="L24104" s="60"/>
    </row>
    <row r="24105" spans="1:12">
      <c r="A24105" s="24"/>
      <c r="B24105" s="2"/>
      <c r="C24105" s="2"/>
      <c r="D24105" s="2"/>
      <c r="E24105" s="2"/>
      <c r="F24105" s="2"/>
      <c r="G24105" s="2"/>
      <c r="H24105" s="2"/>
      <c r="I24105" s="64"/>
      <c r="J24105" s="65"/>
      <c r="K24105" s="2"/>
      <c r="L24105" s="60"/>
    </row>
    <row r="24106" spans="1:12">
      <c r="A24106" s="24"/>
      <c r="B24106" s="2"/>
      <c r="C24106" s="2"/>
      <c r="D24106" s="2"/>
      <c r="E24106" s="2"/>
      <c r="F24106" s="2"/>
      <c r="G24106" s="2"/>
      <c r="H24106" s="2"/>
      <c r="I24106" s="64"/>
      <c r="J24106" s="65"/>
      <c r="K24106" s="2"/>
      <c r="L24106" s="60"/>
    </row>
    <row r="24107" spans="1:12">
      <c r="A24107" s="24"/>
      <c r="B24107" s="2"/>
      <c r="C24107" s="2"/>
      <c r="D24107" s="2"/>
      <c r="E24107" s="2"/>
      <c r="F24107" s="2"/>
      <c r="G24107" s="2"/>
      <c r="H24107" s="2"/>
      <c r="I24107" s="64"/>
      <c r="J24107" s="65"/>
      <c r="K24107" s="2"/>
      <c r="L24107" s="60"/>
    </row>
    <row r="24108" spans="1:12">
      <c r="A24108" s="24"/>
      <c r="B24108" s="2"/>
      <c r="C24108" s="2"/>
      <c r="D24108" s="2"/>
      <c r="E24108" s="2"/>
      <c r="F24108" s="2"/>
      <c r="G24108" s="2"/>
      <c r="H24108" s="2"/>
      <c r="I24108" s="64"/>
      <c r="J24108" s="65"/>
      <c r="K24108" s="2"/>
      <c r="L24108" s="60"/>
    </row>
    <row r="24109" spans="1:12">
      <c r="A24109" s="24"/>
      <c r="B24109" s="2"/>
      <c r="C24109" s="2"/>
      <c r="D24109" s="2"/>
      <c r="E24109" s="2"/>
      <c r="F24109" s="2"/>
      <c r="G24109" s="2"/>
      <c r="H24109" s="2"/>
      <c r="I24109" s="64"/>
      <c r="J24109" s="65"/>
      <c r="K24109" s="2"/>
      <c r="L24109" s="60"/>
    </row>
    <row r="24110" spans="1:12">
      <c r="A24110" s="24"/>
      <c r="B24110" s="2"/>
      <c r="C24110" s="2"/>
      <c r="D24110" s="2"/>
      <c r="E24110" s="2"/>
      <c r="F24110" s="2"/>
      <c r="G24110" s="2"/>
      <c r="H24110" s="2"/>
      <c r="I24110" s="64"/>
      <c r="J24110" s="65"/>
      <c r="K24110" s="2"/>
      <c r="L24110" s="60"/>
    </row>
    <row r="24111" spans="1:12">
      <c r="A24111" s="24"/>
      <c r="B24111" s="2"/>
      <c r="C24111" s="2"/>
      <c r="D24111" s="2"/>
      <c r="E24111" s="2"/>
      <c r="F24111" s="2"/>
      <c r="G24111" s="2"/>
      <c r="H24111" s="2"/>
      <c r="I24111" s="64"/>
      <c r="J24111" s="65"/>
      <c r="K24111" s="2"/>
      <c r="L24111" s="60"/>
    </row>
    <row r="24112" spans="1:12">
      <c r="A24112" s="24"/>
      <c r="B24112" s="2"/>
      <c r="C24112" s="2"/>
      <c r="D24112" s="2"/>
      <c r="E24112" s="2"/>
      <c r="F24112" s="2"/>
      <c r="G24112" s="2"/>
      <c r="H24112" s="2"/>
      <c r="I24112" s="64"/>
      <c r="J24112" s="65"/>
      <c r="K24112" s="2"/>
      <c r="L24112" s="60"/>
    </row>
    <row r="24113" spans="1:12">
      <c r="A24113" s="24"/>
      <c r="B24113" s="2"/>
      <c r="C24113" s="2"/>
      <c r="D24113" s="2"/>
      <c r="E24113" s="2"/>
      <c r="F24113" s="2"/>
      <c r="G24113" s="2"/>
      <c r="H24113" s="2"/>
      <c r="I24113" s="64"/>
      <c r="J24113" s="65"/>
      <c r="K24113" s="2"/>
      <c r="L24113" s="60"/>
    </row>
    <row r="24114" spans="1:12">
      <c r="A24114" s="24"/>
      <c r="B24114" s="2"/>
      <c r="C24114" s="2"/>
      <c r="D24114" s="2"/>
      <c r="E24114" s="2"/>
      <c r="F24114" s="2"/>
      <c r="G24114" s="2"/>
      <c r="H24114" s="2"/>
      <c r="I24114" s="64"/>
      <c r="J24114" s="65"/>
      <c r="K24114" s="2"/>
      <c r="L24114" s="60"/>
    </row>
    <row r="24115" spans="1:12">
      <c r="A24115" s="24"/>
      <c r="B24115" s="2"/>
      <c r="C24115" s="2"/>
      <c r="D24115" s="2"/>
      <c r="E24115" s="2"/>
      <c r="F24115" s="2"/>
      <c r="G24115" s="2"/>
      <c r="H24115" s="2"/>
      <c r="I24115" s="64"/>
      <c r="J24115" s="65"/>
      <c r="K24115" s="2"/>
      <c r="L24115" s="60"/>
    </row>
    <row r="24116" spans="1:12">
      <c r="A24116" s="24"/>
      <c r="B24116" s="2"/>
      <c r="C24116" s="2"/>
      <c r="D24116" s="2"/>
      <c r="E24116" s="2"/>
      <c r="F24116" s="2"/>
      <c r="G24116" s="2"/>
      <c r="H24116" s="2"/>
      <c r="I24116" s="64"/>
      <c r="J24116" s="65"/>
      <c r="K24116" s="2"/>
      <c r="L24116" s="60"/>
    </row>
    <row r="24117" spans="1:12">
      <c r="A24117" s="24"/>
      <c r="B24117" s="2"/>
      <c r="C24117" s="2"/>
      <c r="D24117" s="2"/>
      <c r="E24117" s="2"/>
      <c r="F24117" s="2"/>
      <c r="G24117" s="2"/>
      <c r="H24117" s="2"/>
      <c r="I24117" s="64"/>
      <c r="J24117" s="65"/>
      <c r="K24117" s="2"/>
      <c r="L24117" s="60"/>
    </row>
    <row r="24118" spans="1:12">
      <c r="A24118" s="24"/>
      <c r="B24118" s="2"/>
      <c r="C24118" s="2"/>
      <c r="D24118" s="2"/>
      <c r="E24118" s="2"/>
      <c r="F24118" s="2"/>
      <c r="G24118" s="2"/>
      <c r="H24118" s="2"/>
      <c r="I24118" s="64"/>
      <c r="J24118" s="65"/>
      <c r="K24118" s="2"/>
      <c r="L24118" s="60"/>
    </row>
    <row r="24119" spans="1:12">
      <c r="A24119" s="24"/>
      <c r="B24119" s="2"/>
      <c r="C24119" s="2"/>
      <c r="D24119" s="2"/>
      <c r="E24119" s="2"/>
      <c r="F24119" s="2"/>
      <c r="G24119" s="2"/>
      <c r="H24119" s="2"/>
      <c r="I24119" s="64"/>
      <c r="J24119" s="65"/>
      <c r="K24119" s="2"/>
      <c r="L24119" s="60"/>
    </row>
    <row r="24120" spans="1:12">
      <c r="A24120" s="24"/>
      <c r="B24120" s="2"/>
      <c r="C24120" s="2"/>
      <c r="D24120" s="2"/>
      <c r="E24120" s="2"/>
      <c r="F24120" s="2"/>
      <c r="G24120" s="2"/>
      <c r="H24120" s="2"/>
      <c r="I24120" s="64"/>
      <c r="J24120" s="65"/>
      <c r="K24120" s="2"/>
      <c r="L24120" s="60"/>
    </row>
    <row r="24121" spans="1:12">
      <c r="A24121" s="24"/>
      <c r="B24121" s="2"/>
      <c r="C24121" s="2"/>
      <c r="D24121" s="2"/>
      <c r="E24121" s="2"/>
      <c r="F24121" s="2"/>
      <c r="G24121" s="2"/>
      <c r="H24121" s="2"/>
      <c r="I24121" s="64"/>
      <c r="J24121" s="65"/>
      <c r="K24121" s="2"/>
      <c r="L24121" s="60"/>
    </row>
    <row r="24122" spans="1:12">
      <c r="A24122" s="24"/>
      <c r="B24122" s="2"/>
      <c r="C24122" s="2"/>
      <c r="D24122" s="2"/>
      <c r="E24122" s="2"/>
      <c r="F24122" s="2"/>
      <c r="G24122" s="2"/>
      <c r="H24122" s="2"/>
      <c r="I24122" s="64"/>
      <c r="J24122" s="65"/>
      <c r="K24122" s="2"/>
      <c r="L24122" s="60"/>
    </row>
    <row r="24123" spans="1:12">
      <c r="A24123" s="24"/>
      <c r="B24123" s="2"/>
      <c r="C24123" s="2"/>
      <c r="D24123" s="2"/>
      <c r="E24123" s="2"/>
      <c r="F24123" s="2"/>
      <c r="G24123" s="2"/>
      <c r="H24123" s="2"/>
      <c r="I24123" s="64"/>
      <c r="J24123" s="65"/>
      <c r="K24123" s="2"/>
      <c r="L24123" s="60"/>
    </row>
    <row r="24124" spans="1:12">
      <c r="A24124" s="24"/>
      <c r="B24124" s="2"/>
      <c r="C24124" s="2"/>
      <c r="D24124" s="2"/>
      <c r="E24124" s="2"/>
      <c r="F24124" s="2"/>
      <c r="G24124" s="2"/>
      <c r="H24124" s="2"/>
      <c r="I24124" s="64"/>
      <c r="J24124" s="65"/>
      <c r="K24124" s="2"/>
      <c r="L24124" s="60"/>
    </row>
    <row r="24125" spans="1:12">
      <c r="A24125" s="24"/>
      <c r="B24125" s="2"/>
      <c r="C24125" s="2"/>
      <c r="D24125" s="2"/>
      <c r="E24125" s="2"/>
      <c r="F24125" s="2"/>
      <c r="G24125" s="2"/>
      <c r="H24125" s="2"/>
      <c r="I24125" s="64"/>
      <c r="J24125" s="65"/>
      <c r="K24125" s="2"/>
      <c r="L24125" s="60"/>
    </row>
    <row r="24126" spans="1:12">
      <c r="A24126" s="24"/>
      <c r="B24126" s="2"/>
      <c r="C24126" s="2"/>
      <c r="D24126" s="2"/>
      <c r="E24126" s="2"/>
      <c r="F24126" s="2"/>
      <c r="G24126" s="2"/>
      <c r="H24126" s="2"/>
      <c r="I24126" s="64"/>
      <c r="J24126" s="65"/>
      <c r="K24126" s="2"/>
      <c r="L24126" s="60"/>
    </row>
    <row r="24127" spans="1:12">
      <c r="A24127" s="24"/>
      <c r="B24127" s="2"/>
      <c r="C24127" s="2"/>
      <c r="D24127" s="2"/>
      <c r="E24127" s="2"/>
      <c r="F24127" s="2"/>
      <c r="G24127" s="2"/>
      <c r="H24127" s="2"/>
      <c r="I24127" s="64"/>
      <c r="J24127" s="65"/>
      <c r="K24127" s="2"/>
      <c r="L24127" s="60"/>
    </row>
    <row r="24128" spans="1:12">
      <c r="A24128" s="24"/>
      <c r="B24128" s="2"/>
      <c r="C24128" s="2"/>
      <c r="D24128" s="2"/>
      <c r="E24128" s="2"/>
      <c r="F24128" s="2"/>
      <c r="G24128" s="2"/>
      <c r="H24128" s="2"/>
      <c r="I24128" s="64"/>
      <c r="J24128" s="65"/>
      <c r="K24128" s="2"/>
      <c r="L24128" s="60"/>
    </row>
    <row r="24129" spans="1:12">
      <c r="A24129" s="24"/>
      <c r="B24129" s="2"/>
      <c r="C24129" s="2"/>
      <c r="D24129" s="2"/>
      <c r="E24129" s="2"/>
      <c r="F24129" s="2"/>
      <c r="G24129" s="2"/>
      <c r="H24129" s="2"/>
      <c r="I24129" s="64"/>
      <c r="J24129" s="65"/>
      <c r="K24129" s="2"/>
      <c r="L24129" s="60"/>
    </row>
    <row r="24130" spans="1:12">
      <c r="A24130" s="24"/>
      <c r="B24130" s="2"/>
      <c r="C24130" s="2"/>
      <c r="D24130" s="2"/>
      <c r="E24130" s="2"/>
      <c r="F24130" s="2"/>
      <c r="G24130" s="2"/>
      <c r="H24130" s="2"/>
      <c r="I24130" s="64"/>
      <c r="J24130" s="65"/>
      <c r="K24130" s="2"/>
      <c r="L24130" s="60"/>
    </row>
    <row r="24131" spans="1:12">
      <c r="A24131" s="24"/>
      <c r="B24131" s="2"/>
      <c r="C24131" s="2"/>
      <c r="D24131" s="2"/>
      <c r="E24131" s="2"/>
      <c r="F24131" s="2"/>
      <c r="G24131" s="2"/>
      <c r="H24131" s="2"/>
      <c r="I24131" s="64"/>
      <c r="J24131" s="65"/>
      <c r="K24131" s="2"/>
      <c r="L24131" s="60"/>
    </row>
    <row r="24132" spans="1:12">
      <c r="A24132" s="24"/>
      <c r="B24132" s="2"/>
      <c r="C24132" s="2"/>
      <c r="D24132" s="2"/>
      <c r="E24132" s="2"/>
      <c r="F24132" s="2"/>
      <c r="G24132" s="2"/>
      <c r="H24132" s="2"/>
      <c r="I24132" s="64"/>
      <c r="J24132" s="65"/>
      <c r="K24132" s="2"/>
      <c r="L24132" s="60"/>
    </row>
    <row r="24133" spans="1:12">
      <c r="A24133" s="24"/>
      <c r="B24133" s="2"/>
      <c r="C24133" s="2"/>
      <c r="D24133" s="2"/>
      <c r="E24133" s="2"/>
      <c r="F24133" s="2"/>
      <c r="G24133" s="2"/>
      <c r="H24133" s="2"/>
      <c r="I24133" s="64"/>
      <c r="J24133" s="65"/>
      <c r="K24133" s="2"/>
      <c r="L24133" s="60"/>
    </row>
    <row r="24134" spans="1:12">
      <c r="A24134" s="24"/>
      <c r="B24134" s="2"/>
      <c r="C24134" s="2"/>
      <c r="D24134" s="2"/>
      <c r="E24134" s="2"/>
      <c r="F24134" s="2"/>
      <c r="G24134" s="2"/>
      <c r="H24134" s="2"/>
      <c r="I24134" s="64"/>
      <c r="J24134" s="65"/>
      <c r="K24134" s="2"/>
      <c r="L24134" s="60"/>
    </row>
    <row r="24135" spans="1:12">
      <c r="A24135" s="24"/>
      <c r="B24135" s="2"/>
      <c r="C24135" s="2"/>
      <c r="D24135" s="2"/>
      <c r="E24135" s="2"/>
      <c r="F24135" s="2"/>
      <c r="G24135" s="2"/>
      <c r="H24135" s="2"/>
      <c r="I24135" s="64"/>
      <c r="J24135" s="65"/>
      <c r="K24135" s="2"/>
      <c r="L24135" s="60"/>
    </row>
    <row r="24136" spans="1:12">
      <c r="A24136" s="24"/>
      <c r="B24136" s="2"/>
      <c r="C24136" s="2"/>
      <c r="D24136" s="2"/>
      <c r="E24136" s="2"/>
      <c r="F24136" s="2"/>
      <c r="G24136" s="2"/>
      <c r="H24136" s="2"/>
      <c r="I24136" s="64"/>
      <c r="J24136" s="65"/>
      <c r="K24136" s="2"/>
      <c r="L24136" s="60"/>
    </row>
    <row r="24137" spans="1:12">
      <c r="A24137" s="24"/>
      <c r="B24137" s="2"/>
      <c r="C24137" s="2"/>
      <c r="D24137" s="2"/>
      <c r="E24137" s="2"/>
      <c r="F24137" s="2"/>
      <c r="G24137" s="2"/>
      <c r="H24137" s="2"/>
      <c r="I24137" s="64"/>
      <c r="J24137" s="65"/>
      <c r="K24137" s="2"/>
      <c r="L24137" s="60"/>
    </row>
    <row r="24138" spans="1:12">
      <c r="A24138" s="24"/>
      <c r="B24138" s="2"/>
      <c r="C24138" s="2"/>
      <c r="D24138" s="2"/>
      <c r="E24138" s="2"/>
      <c r="F24138" s="2"/>
      <c r="G24138" s="2"/>
      <c r="H24138" s="2"/>
      <c r="I24138" s="64"/>
      <c r="J24138" s="65"/>
      <c r="K24138" s="2"/>
      <c r="L24138" s="60"/>
    </row>
    <row r="24139" spans="1:12">
      <c r="A24139" s="24"/>
      <c r="B24139" s="2"/>
      <c r="C24139" s="2"/>
      <c r="D24139" s="2"/>
      <c r="E24139" s="2"/>
      <c r="F24139" s="2"/>
      <c r="G24139" s="2"/>
      <c r="H24139" s="2"/>
      <c r="I24139" s="64"/>
      <c r="J24139" s="65"/>
      <c r="K24139" s="2"/>
      <c r="L24139" s="60"/>
    </row>
    <row r="24140" spans="1:12">
      <c r="A24140" s="24"/>
      <c r="B24140" s="2"/>
      <c r="C24140" s="2"/>
      <c r="D24140" s="2"/>
      <c r="E24140" s="2"/>
      <c r="F24140" s="2"/>
      <c r="G24140" s="2"/>
      <c r="H24140" s="2"/>
      <c r="I24140" s="64"/>
      <c r="J24140" s="65"/>
      <c r="K24140" s="2"/>
      <c r="L24140" s="60"/>
    </row>
    <row r="24141" spans="1:12">
      <c r="A24141" s="24"/>
      <c r="B24141" s="2"/>
      <c r="C24141" s="2"/>
      <c r="D24141" s="2"/>
      <c r="E24141" s="2"/>
      <c r="F24141" s="2"/>
      <c r="G24141" s="2"/>
      <c r="H24141" s="2"/>
      <c r="I24141" s="64"/>
      <c r="J24141" s="65"/>
      <c r="K24141" s="2"/>
      <c r="L24141" s="60"/>
    </row>
    <row r="24142" spans="1:12">
      <c r="A24142" s="24"/>
      <c r="B24142" s="2"/>
      <c r="C24142" s="2"/>
      <c r="D24142" s="2"/>
      <c r="E24142" s="2"/>
      <c r="F24142" s="2"/>
      <c r="G24142" s="2"/>
      <c r="H24142" s="2"/>
      <c r="I24142" s="64"/>
      <c r="J24142" s="65"/>
      <c r="K24142" s="2"/>
      <c r="L24142" s="60"/>
    </row>
    <row r="24143" spans="1:12">
      <c r="A24143" s="24"/>
      <c r="B24143" s="2"/>
      <c r="C24143" s="2"/>
      <c r="D24143" s="2"/>
      <c r="E24143" s="2"/>
      <c r="F24143" s="2"/>
      <c r="G24143" s="2"/>
      <c r="H24143" s="2"/>
      <c r="I24143" s="64"/>
      <c r="J24143" s="65"/>
      <c r="K24143" s="2"/>
      <c r="L24143" s="60"/>
    </row>
    <row r="24144" spans="1:12">
      <c r="A24144" s="24"/>
      <c r="B24144" s="2"/>
      <c r="C24144" s="2"/>
      <c r="D24144" s="2"/>
      <c r="E24144" s="2"/>
      <c r="F24144" s="2"/>
      <c r="G24144" s="2"/>
      <c r="H24144" s="2"/>
      <c r="I24144" s="64"/>
      <c r="J24144" s="65"/>
      <c r="K24144" s="2"/>
      <c r="L24144" s="60"/>
    </row>
    <row r="24145" spans="1:12">
      <c r="A24145" s="24"/>
      <c r="B24145" s="2"/>
      <c r="C24145" s="2"/>
      <c r="D24145" s="2"/>
      <c r="E24145" s="2"/>
      <c r="F24145" s="2"/>
      <c r="G24145" s="2"/>
      <c r="H24145" s="2"/>
      <c r="I24145" s="64"/>
      <c r="J24145" s="65"/>
      <c r="K24145" s="2"/>
      <c r="L24145" s="60"/>
    </row>
    <row r="24146" spans="1:12">
      <c r="A24146" s="24"/>
      <c r="B24146" s="2"/>
      <c r="C24146" s="2"/>
      <c r="D24146" s="2"/>
      <c r="E24146" s="2"/>
      <c r="F24146" s="2"/>
      <c r="G24146" s="2"/>
      <c r="H24146" s="2"/>
      <c r="I24146" s="64"/>
      <c r="J24146" s="65"/>
      <c r="K24146" s="2"/>
      <c r="L24146" s="60"/>
    </row>
    <row r="24147" spans="1:12">
      <c r="A24147" s="24"/>
      <c r="B24147" s="2"/>
      <c r="C24147" s="2"/>
      <c r="D24147" s="2"/>
      <c r="E24147" s="2"/>
      <c r="F24147" s="2"/>
      <c r="G24147" s="2"/>
      <c r="H24147" s="2"/>
      <c r="I24147" s="64"/>
      <c r="J24147" s="65"/>
      <c r="K24147" s="2"/>
      <c r="L24147" s="60"/>
    </row>
    <row r="24148" spans="1:12">
      <c r="A24148" s="24"/>
      <c r="B24148" s="2"/>
      <c r="C24148" s="2"/>
      <c r="D24148" s="2"/>
      <c r="E24148" s="2"/>
      <c r="F24148" s="2"/>
      <c r="G24148" s="2"/>
      <c r="H24148" s="2"/>
      <c r="I24148" s="64"/>
      <c r="J24148" s="65"/>
      <c r="K24148" s="2"/>
      <c r="L24148" s="60"/>
    </row>
    <row r="24149" spans="1:12">
      <c r="A24149" s="24"/>
      <c r="B24149" s="2"/>
      <c r="C24149" s="2"/>
      <c r="D24149" s="2"/>
      <c r="E24149" s="2"/>
      <c r="F24149" s="2"/>
      <c r="G24149" s="2"/>
      <c r="H24149" s="2"/>
      <c r="I24149" s="64"/>
      <c r="J24149" s="65"/>
      <c r="K24149" s="2"/>
      <c r="L24149" s="60"/>
    </row>
    <row r="24150" spans="1:12">
      <c r="A24150" s="24"/>
      <c r="B24150" s="2"/>
      <c r="C24150" s="2"/>
      <c r="D24150" s="2"/>
      <c r="E24150" s="2"/>
      <c r="F24150" s="2"/>
      <c r="G24150" s="2"/>
      <c r="H24150" s="2"/>
      <c r="I24150" s="64"/>
      <c r="J24150" s="65"/>
      <c r="K24150" s="2"/>
      <c r="L24150" s="60"/>
    </row>
    <row r="24151" spans="1:12">
      <c r="A24151" s="24"/>
      <c r="B24151" s="2"/>
      <c r="C24151" s="2"/>
      <c r="D24151" s="2"/>
      <c r="E24151" s="2"/>
      <c r="F24151" s="2"/>
      <c r="G24151" s="2"/>
      <c r="H24151" s="2"/>
      <c r="I24151" s="64"/>
      <c r="J24151" s="65"/>
      <c r="K24151" s="2"/>
      <c r="L24151" s="60"/>
    </row>
    <row r="24152" spans="1:12">
      <c r="A24152" s="24"/>
      <c r="B24152" s="2"/>
      <c r="C24152" s="2"/>
      <c r="D24152" s="2"/>
      <c r="E24152" s="2"/>
      <c r="F24152" s="2"/>
      <c r="G24152" s="2"/>
      <c r="H24152" s="2"/>
      <c r="I24152" s="64"/>
      <c r="J24152" s="65"/>
      <c r="K24152" s="2"/>
      <c r="L24152" s="60"/>
    </row>
    <row r="24153" spans="1:12">
      <c r="A24153" s="24"/>
      <c r="B24153" s="2"/>
      <c r="C24153" s="2"/>
      <c r="D24153" s="2"/>
      <c r="E24153" s="2"/>
      <c r="F24153" s="2"/>
      <c r="G24153" s="2"/>
      <c r="H24153" s="2"/>
      <c r="I24153" s="64"/>
      <c r="J24153" s="65"/>
      <c r="K24153" s="2"/>
      <c r="L24153" s="60"/>
    </row>
    <row r="24154" spans="1:12">
      <c r="A24154" s="24"/>
      <c r="B24154" s="2"/>
      <c r="C24154" s="2"/>
      <c r="D24154" s="2"/>
      <c r="E24154" s="2"/>
      <c r="F24154" s="2"/>
      <c r="G24154" s="2"/>
      <c r="H24154" s="2"/>
      <c r="I24154" s="64"/>
      <c r="J24154" s="65"/>
      <c r="K24154" s="2"/>
      <c r="L24154" s="60"/>
    </row>
    <row r="24155" spans="1:12">
      <c r="A24155" s="24"/>
      <c r="B24155" s="2"/>
      <c r="C24155" s="2"/>
      <c r="D24155" s="2"/>
      <c r="E24155" s="2"/>
      <c r="F24155" s="2"/>
      <c r="G24155" s="2"/>
      <c r="H24155" s="2"/>
      <c r="I24155" s="64"/>
      <c r="J24155" s="65"/>
      <c r="K24155" s="2"/>
      <c r="L24155" s="60"/>
    </row>
    <row r="24156" spans="1:12">
      <c r="A24156" s="24"/>
      <c r="B24156" s="2"/>
      <c r="C24156" s="2"/>
      <c r="D24156" s="2"/>
      <c r="E24156" s="2"/>
      <c r="F24156" s="2"/>
      <c r="G24156" s="2"/>
      <c r="H24156" s="2"/>
      <c r="I24156" s="64"/>
      <c r="J24156" s="65"/>
      <c r="K24156" s="2"/>
      <c r="L24156" s="60"/>
    </row>
    <row r="24157" spans="1:12">
      <c r="A24157" s="24"/>
      <c r="B24157" s="2"/>
      <c r="C24157" s="2"/>
      <c r="D24157" s="2"/>
      <c r="E24157" s="2"/>
      <c r="F24157" s="2"/>
      <c r="G24157" s="2"/>
      <c r="H24157" s="2"/>
      <c r="I24157" s="64"/>
      <c r="J24157" s="65"/>
      <c r="K24157" s="2"/>
      <c r="L24157" s="60"/>
    </row>
    <row r="24158" spans="1:12">
      <c r="A24158" s="24"/>
      <c r="B24158" s="2"/>
      <c r="C24158" s="2"/>
      <c r="D24158" s="2"/>
      <c r="E24158" s="2"/>
      <c r="F24158" s="2"/>
      <c r="G24158" s="2"/>
      <c r="H24158" s="2"/>
      <c r="I24158" s="64"/>
      <c r="J24158" s="65"/>
      <c r="K24158" s="2"/>
      <c r="L24158" s="60"/>
    </row>
    <row r="24159" spans="1:12">
      <c r="A24159" s="24"/>
      <c r="B24159" s="2"/>
      <c r="C24159" s="2"/>
      <c r="D24159" s="2"/>
      <c r="E24159" s="2"/>
      <c r="F24159" s="2"/>
      <c r="G24159" s="2"/>
      <c r="H24159" s="2"/>
      <c r="I24159" s="64"/>
      <c r="J24159" s="65"/>
      <c r="K24159" s="2"/>
      <c r="L24159" s="60"/>
    </row>
    <row r="24160" spans="1:12">
      <c r="A24160" s="24"/>
      <c r="B24160" s="2"/>
      <c r="C24160" s="2"/>
      <c r="D24160" s="2"/>
      <c r="E24160" s="2"/>
      <c r="F24160" s="2"/>
      <c r="G24160" s="2"/>
      <c r="H24160" s="2"/>
      <c r="I24160" s="64"/>
      <c r="J24160" s="65"/>
      <c r="K24160" s="2"/>
      <c r="L24160" s="60"/>
    </row>
    <row r="24161" spans="1:12">
      <c r="A24161" s="24"/>
      <c r="B24161" s="2"/>
      <c r="C24161" s="2"/>
      <c r="D24161" s="2"/>
      <c r="E24161" s="2"/>
      <c r="F24161" s="2"/>
      <c r="G24161" s="2"/>
      <c r="H24161" s="2"/>
      <c r="I24161" s="64"/>
      <c r="J24161" s="65"/>
      <c r="K24161" s="2"/>
      <c r="L24161" s="60"/>
    </row>
    <row r="24162" spans="1:12">
      <c r="A24162" s="24"/>
      <c r="B24162" s="2"/>
      <c r="C24162" s="2"/>
      <c r="D24162" s="2"/>
      <c r="E24162" s="2"/>
      <c r="F24162" s="2"/>
      <c r="G24162" s="2"/>
      <c r="H24162" s="2"/>
      <c r="I24162" s="64"/>
      <c r="J24162" s="65"/>
      <c r="K24162" s="2"/>
      <c r="L24162" s="60"/>
    </row>
    <row r="24163" spans="1:12">
      <c r="A24163" s="24"/>
      <c r="B24163" s="2"/>
      <c r="C24163" s="2"/>
      <c r="D24163" s="2"/>
      <c r="E24163" s="2"/>
      <c r="F24163" s="2"/>
      <c r="G24163" s="2"/>
      <c r="H24163" s="2"/>
      <c r="I24163" s="64"/>
      <c r="J24163" s="65"/>
      <c r="K24163" s="2"/>
      <c r="L24163" s="60"/>
    </row>
    <row r="24164" spans="1:12">
      <c r="A24164" s="24"/>
      <c r="B24164" s="2"/>
      <c r="C24164" s="2"/>
      <c r="D24164" s="2"/>
      <c r="E24164" s="2"/>
      <c r="F24164" s="2"/>
      <c r="G24164" s="2"/>
      <c r="H24164" s="2"/>
      <c r="I24164" s="64"/>
      <c r="J24164" s="65"/>
      <c r="K24164" s="2"/>
      <c r="L24164" s="60"/>
    </row>
    <row r="24165" spans="1:12">
      <c r="A24165" s="24"/>
      <c r="B24165" s="2"/>
      <c r="C24165" s="2"/>
      <c r="D24165" s="2"/>
      <c r="E24165" s="2"/>
      <c r="F24165" s="2"/>
      <c r="G24165" s="2"/>
      <c r="H24165" s="2"/>
      <c r="I24165" s="64"/>
      <c r="J24165" s="65"/>
      <c r="K24165" s="2"/>
      <c r="L24165" s="60"/>
    </row>
    <row r="24166" spans="1:12">
      <c r="A24166" s="24"/>
      <c r="B24166" s="2"/>
      <c r="C24166" s="2"/>
      <c r="D24166" s="2"/>
      <c r="E24166" s="2"/>
      <c r="F24166" s="2"/>
      <c r="G24166" s="2"/>
      <c r="H24166" s="2"/>
      <c r="I24166" s="64"/>
      <c r="J24166" s="65"/>
      <c r="K24166" s="2"/>
      <c r="L24166" s="60"/>
    </row>
    <row r="24167" spans="1:12">
      <c r="A24167" s="24"/>
      <c r="B24167" s="2"/>
      <c r="C24167" s="2"/>
      <c r="D24167" s="2"/>
      <c r="E24167" s="2"/>
      <c r="F24167" s="2"/>
      <c r="G24167" s="2"/>
      <c r="H24167" s="2"/>
      <c r="I24167" s="64"/>
      <c r="J24167" s="65"/>
      <c r="K24167" s="2"/>
      <c r="L24167" s="60"/>
    </row>
    <row r="24168" spans="1:12">
      <c r="A24168" s="24"/>
      <c r="B24168" s="2"/>
      <c r="C24168" s="2"/>
      <c r="D24168" s="2"/>
      <c r="E24168" s="2"/>
      <c r="F24168" s="2"/>
      <c r="G24168" s="2"/>
      <c r="H24168" s="2"/>
      <c r="I24168" s="64"/>
      <c r="J24168" s="65"/>
      <c r="K24168" s="2"/>
      <c r="L24168" s="60"/>
    </row>
    <row r="24169" spans="1:12">
      <c r="A24169" s="24"/>
      <c r="B24169" s="2"/>
      <c r="C24169" s="2"/>
      <c r="D24169" s="2"/>
      <c r="E24169" s="2"/>
      <c r="F24169" s="2"/>
      <c r="G24169" s="2"/>
      <c r="H24169" s="2"/>
      <c r="I24169" s="64"/>
      <c r="J24169" s="65"/>
      <c r="K24169" s="2"/>
      <c r="L24169" s="60"/>
    </row>
    <row r="24170" spans="1:12">
      <c r="A24170" s="24"/>
      <c r="B24170" s="2"/>
      <c r="C24170" s="2"/>
      <c r="D24170" s="2"/>
      <c r="E24170" s="2"/>
      <c r="F24170" s="2"/>
      <c r="G24170" s="2"/>
      <c r="H24170" s="2"/>
      <c r="I24170" s="64"/>
      <c r="J24170" s="65"/>
      <c r="K24170" s="2"/>
      <c r="L24170" s="60"/>
    </row>
    <row r="24171" spans="1:12">
      <c r="A24171" s="24"/>
      <c r="B24171" s="2"/>
      <c r="C24171" s="2"/>
      <c r="D24171" s="2"/>
      <c r="E24171" s="2"/>
      <c r="F24171" s="2"/>
      <c r="G24171" s="2"/>
      <c r="H24171" s="2"/>
      <c r="I24171" s="64"/>
      <c r="J24171" s="65"/>
      <c r="K24171" s="2"/>
      <c r="L24171" s="60"/>
    </row>
    <row r="24172" spans="1:12">
      <c r="A24172" s="24"/>
      <c r="B24172" s="2"/>
      <c r="C24172" s="2"/>
      <c r="D24172" s="2"/>
      <c r="E24172" s="2"/>
      <c r="F24172" s="2"/>
      <c r="G24172" s="2"/>
      <c r="H24172" s="2"/>
      <c r="I24172" s="64"/>
      <c r="J24172" s="65"/>
      <c r="K24172" s="2"/>
      <c r="L24172" s="60"/>
    </row>
    <row r="24173" spans="1:12">
      <c r="A24173" s="24"/>
      <c r="B24173" s="2"/>
      <c r="C24173" s="2"/>
      <c r="D24173" s="2"/>
      <c r="E24173" s="2"/>
      <c r="F24173" s="2"/>
      <c r="G24173" s="2"/>
      <c r="H24173" s="2"/>
      <c r="I24173" s="64"/>
      <c r="J24173" s="65"/>
      <c r="K24173" s="2"/>
      <c r="L24173" s="60"/>
    </row>
    <row r="24174" spans="1:12">
      <c r="A24174" s="24"/>
      <c r="B24174" s="2"/>
      <c r="C24174" s="2"/>
      <c r="D24174" s="2"/>
      <c r="E24174" s="2"/>
      <c r="F24174" s="2"/>
      <c r="G24174" s="2"/>
      <c r="H24174" s="2"/>
      <c r="I24174" s="64"/>
      <c r="J24174" s="65"/>
      <c r="K24174" s="2"/>
      <c r="L24174" s="60"/>
    </row>
    <row r="24175" spans="1:12">
      <c r="A24175" s="24"/>
      <c r="B24175" s="2"/>
      <c r="C24175" s="2"/>
      <c r="D24175" s="2"/>
      <c r="E24175" s="2"/>
      <c r="F24175" s="2"/>
      <c r="G24175" s="2"/>
      <c r="H24175" s="2"/>
      <c r="I24175" s="64"/>
      <c r="J24175" s="65"/>
      <c r="K24175" s="2"/>
      <c r="L24175" s="60"/>
    </row>
    <row r="24176" spans="1:12">
      <c r="A24176" s="24"/>
      <c r="B24176" s="2"/>
      <c r="C24176" s="2"/>
      <c r="D24176" s="2"/>
      <c r="E24176" s="2"/>
      <c r="F24176" s="2"/>
      <c r="G24176" s="2"/>
      <c r="H24176" s="2"/>
      <c r="I24176" s="64"/>
      <c r="J24176" s="65"/>
      <c r="K24176" s="2"/>
      <c r="L24176" s="60"/>
    </row>
    <row r="24177" spans="1:12">
      <c r="A24177" s="24"/>
      <c r="B24177" s="2"/>
      <c r="C24177" s="2"/>
      <c r="D24177" s="2"/>
      <c r="E24177" s="2"/>
      <c r="F24177" s="2"/>
      <c r="G24177" s="2"/>
      <c r="H24177" s="2"/>
      <c r="I24177" s="64"/>
      <c r="J24177" s="65"/>
      <c r="K24177" s="2"/>
      <c r="L24177" s="60"/>
    </row>
    <row r="24178" spans="1:12">
      <c r="A24178" s="24"/>
      <c r="B24178" s="2"/>
      <c r="C24178" s="2"/>
      <c r="D24178" s="2"/>
      <c r="E24178" s="2"/>
      <c r="F24178" s="2"/>
      <c r="G24178" s="2"/>
      <c r="H24178" s="2"/>
      <c r="I24178" s="64"/>
      <c r="J24178" s="65"/>
      <c r="K24178" s="2"/>
      <c r="L24178" s="60"/>
    </row>
    <row r="24179" spans="1:12">
      <c r="A24179" s="24"/>
      <c r="B24179" s="2"/>
      <c r="C24179" s="2"/>
      <c r="D24179" s="2"/>
      <c r="E24179" s="2"/>
      <c r="F24179" s="2"/>
      <c r="G24179" s="2"/>
      <c r="H24179" s="2"/>
      <c r="I24179" s="64"/>
      <c r="J24179" s="65"/>
      <c r="K24179" s="2"/>
      <c r="L24179" s="60"/>
    </row>
    <row r="24180" spans="1:12">
      <c r="A24180" s="24"/>
      <c r="B24180" s="2"/>
      <c r="C24180" s="2"/>
      <c r="D24180" s="2"/>
      <c r="E24180" s="2"/>
      <c r="F24180" s="2"/>
      <c r="G24180" s="2"/>
      <c r="H24180" s="2"/>
      <c r="I24180" s="64"/>
      <c r="J24180" s="65"/>
      <c r="K24180" s="2"/>
      <c r="L24180" s="60"/>
    </row>
    <row r="24181" spans="1:12">
      <c r="A24181" s="24"/>
      <c r="B24181" s="2"/>
      <c r="C24181" s="2"/>
      <c r="D24181" s="2"/>
      <c r="E24181" s="2"/>
      <c r="F24181" s="2"/>
      <c r="G24181" s="2"/>
      <c r="H24181" s="2"/>
      <c r="I24181" s="64"/>
      <c r="J24181" s="65"/>
      <c r="K24181" s="2"/>
      <c r="L24181" s="60"/>
    </row>
    <row r="24182" spans="1:12">
      <c r="A24182" s="24"/>
      <c r="B24182" s="2"/>
      <c r="C24182" s="2"/>
      <c r="D24182" s="2"/>
      <c r="E24182" s="2"/>
      <c r="F24182" s="2"/>
      <c r="G24182" s="2"/>
      <c r="H24182" s="2"/>
      <c r="I24182" s="64"/>
      <c r="J24182" s="65"/>
      <c r="K24182" s="2"/>
      <c r="L24182" s="60"/>
    </row>
    <row r="24183" spans="1:12">
      <c r="A24183" s="24"/>
      <c r="B24183" s="2"/>
      <c r="C24183" s="2"/>
      <c r="D24183" s="2"/>
      <c r="E24183" s="2"/>
      <c r="F24183" s="2"/>
      <c r="G24183" s="2"/>
      <c r="H24183" s="2"/>
      <c r="I24183" s="64"/>
      <c r="J24183" s="65"/>
      <c r="K24183" s="2"/>
      <c r="L24183" s="60"/>
    </row>
    <row r="24184" spans="1:12">
      <c r="A24184" s="24"/>
      <c r="B24184" s="2"/>
      <c r="C24184" s="2"/>
      <c r="D24184" s="2"/>
      <c r="E24184" s="2"/>
      <c r="F24184" s="2"/>
      <c r="G24184" s="2"/>
      <c r="H24184" s="2"/>
      <c r="I24184" s="64"/>
      <c r="J24184" s="65"/>
      <c r="K24184" s="2"/>
      <c r="L24184" s="60"/>
    </row>
    <row r="24185" spans="1:12">
      <c r="A24185" s="24"/>
      <c r="B24185" s="2"/>
      <c r="C24185" s="2"/>
      <c r="D24185" s="2"/>
      <c r="E24185" s="2"/>
      <c r="F24185" s="2"/>
      <c r="G24185" s="2"/>
      <c r="H24185" s="2"/>
      <c r="I24185" s="64"/>
      <c r="J24185" s="65"/>
      <c r="K24185" s="2"/>
      <c r="L24185" s="60"/>
    </row>
    <row r="24186" spans="1:12">
      <c r="A24186" s="24"/>
      <c r="B24186" s="2"/>
      <c r="C24186" s="2"/>
      <c r="D24186" s="2"/>
      <c r="E24186" s="2"/>
      <c r="F24186" s="2"/>
      <c r="G24186" s="2"/>
      <c r="H24186" s="2"/>
      <c r="I24186" s="64"/>
      <c r="J24186" s="65"/>
      <c r="K24186" s="2"/>
      <c r="L24186" s="60"/>
    </row>
    <row r="24187" spans="1:12">
      <c r="A24187" s="24"/>
      <c r="B24187" s="2"/>
      <c r="C24187" s="2"/>
      <c r="D24187" s="2"/>
      <c r="E24187" s="2"/>
      <c r="F24187" s="2"/>
      <c r="G24187" s="2"/>
      <c r="H24187" s="2"/>
      <c r="I24187" s="64"/>
      <c r="J24187" s="65"/>
      <c r="K24187" s="2"/>
      <c r="L24187" s="60"/>
    </row>
    <row r="24188" spans="1:12">
      <c r="A24188" s="24"/>
      <c r="B24188" s="2"/>
      <c r="C24188" s="2"/>
      <c r="D24188" s="2"/>
      <c r="E24188" s="2"/>
      <c r="F24188" s="2"/>
      <c r="G24188" s="2"/>
      <c r="H24188" s="2"/>
      <c r="I24188" s="64"/>
      <c r="J24188" s="65"/>
      <c r="K24188" s="2"/>
      <c r="L24188" s="60"/>
    </row>
    <row r="24189" spans="1:12">
      <c r="A24189" s="24"/>
      <c r="B24189" s="2"/>
      <c r="C24189" s="2"/>
      <c r="D24189" s="2"/>
      <c r="E24189" s="2"/>
      <c r="F24189" s="2"/>
      <c r="G24189" s="2"/>
      <c r="H24189" s="2"/>
      <c r="I24189" s="64"/>
      <c r="J24189" s="65"/>
      <c r="K24189" s="2"/>
      <c r="L24189" s="60"/>
    </row>
    <row r="24190" spans="1:12">
      <c r="A24190" s="24"/>
      <c r="B24190" s="2"/>
      <c r="C24190" s="2"/>
      <c r="D24190" s="2"/>
      <c r="E24190" s="2"/>
      <c r="F24190" s="2"/>
      <c r="G24190" s="2"/>
      <c r="H24190" s="2"/>
      <c r="I24190" s="64"/>
      <c r="J24190" s="65"/>
      <c r="K24190" s="2"/>
      <c r="L24190" s="60"/>
    </row>
    <row r="24191" spans="1:12">
      <c r="A24191" s="24"/>
      <c r="B24191" s="2"/>
      <c r="C24191" s="2"/>
      <c r="D24191" s="2"/>
      <c r="E24191" s="2"/>
      <c r="F24191" s="2"/>
      <c r="G24191" s="2"/>
      <c r="H24191" s="2"/>
      <c r="I24191" s="64"/>
      <c r="J24191" s="65"/>
      <c r="K24191" s="2"/>
      <c r="L24191" s="60"/>
    </row>
    <row r="24192" spans="1:12">
      <c r="A24192" s="24"/>
      <c r="B24192" s="2"/>
      <c r="C24192" s="2"/>
      <c r="D24192" s="2"/>
      <c r="E24192" s="2"/>
      <c r="F24192" s="2"/>
      <c r="G24192" s="2"/>
      <c r="H24192" s="2"/>
      <c r="I24192" s="64"/>
      <c r="J24192" s="65"/>
      <c r="K24192" s="2"/>
      <c r="L24192" s="60"/>
    </row>
    <row r="24193" spans="1:12">
      <c r="A24193" s="24"/>
      <c r="B24193" s="2"/>
      <c r="C24193" s="2"/>
      <c r="D24193" s="2"/>
      <c r="E24193" s="2"/>
      <c r="F24193" s="2"/>
      <c r="G24193" s="2"/>
      <c r="H24193" s="2"/>
      <c r="I24193" s="64"/>
      <c r="J24193" s="65"/>
      <c r="K24193" s="2"/>
      <c r="L24193" s="60"/>
    </row>
    <row r="24194" spans="1:12">
      <c r="A24194" s="24"/>
      <c r="B24194" s="2"/>
      <c r="C24194" s="2"/>
      <c r="D24194" s="2"/>
      <c r="E24194" s="2"/>
      <c r="F24194" s="2"/>
      <c r="G24194" s="2"/>
      <c r="H24194" s="2"/>
      <c r="I24194" s="64"/>
      <c r="J24194" s="65"/>
      <c r="K24194" s="2"/>
      <c r="L24194" s="60"/>
    </row>
    <row r="24195" spans="1:12">
      <c r="A24195" s="24"/>
      <c r="B24195" s="2"/>
      <c r="C24195" s="2"/>
      <c r="D24195" s="2"/>
      <c r="E24195" s="2"/>
      <c r="F24195" s="2"/>
      <c r="G24195" s="2"/>
      <c r="H24195" s="2"/>
      <c r="I24195" s="64"/>
      <c r="J24195" s="65"/>
      <c r="K24195" s="2"/>
      <c r="L24195" s="60"/>
    </row>
    <row r="24196" spans="1:12">
      <c r="A24196" s="24"/>
      <c r="B24196" s="2"/>
      <c r="C24196" s="2"/>
      <c r="D24196" s="2"/>
      <c r="E24196" s="2"/>
      <c r="F24196" s="2"/>
      <c r="G24196" s="2"/>
      <c r="H24196" s="2"/>
      <c r="I24196" s="64"/>
      <c r="J24196" s="65"/>
      <c r="K24196" s="2"/>
      <c r="L24196" s="60"/>
    </row>
    <row r="24197" spans="1:12">
      <c r="A24197" s="24"/>
      <c r="B24197" s="2"/>
      <c r="C24197" s="2"/>
      <c r="D24197" s="2"/>
      <c r="E24197" s="2"/>
      <c r="F24197" s="2"/>
      <c r="G24197" s="2"/>
      <c r="H24197" s="2"/>
      <c r="I24197" s="64"/>
      <c r="J24197" s="65"/>
      <c r="K24197" s="2"/>
      <c r="L24197" s="60"/>
    </row>
    <row r="24198" spans="1:12">
      <c r="A24198" s="24"/>
      <c r="B24198" s="2"/>
      <c r="C24198" s="2"/>
      <c r="D24198" s="2"/>
      <c r="E24198" s="2"/>
      <c r="F24198" s="2"/>
      <c r="G24198" s="2"/>
      <c r="H24198" s="2"/>
      <c r="I24198" s="64"/>
      <c r="J24198" s="65"/>
      <c r="K24198" s="2"/>
      <c r="L24198" s="60"/>
    </row>
    <row r="24199" spans="1:12">
      <c r="A24199" s="24"/>
      <c r="B24199" s="2"/>
      <c r="C24199" s="2"/>
      <c r="D24199" s="2"/>
      <c r="E24199" s="2"/>
      <c r="F24199" s="2"/>
      <c r="G24199" s="2"/>
      <c r="H24199" s="2"/>
      <c r="I24199" s="64"/>
      <c r="J24199" s="65"/>
      <c r="K24199" s="2"/>
      <c r="L24199" s="60"/>
    </row>
    <row r="24200" spans="1:12">
      <c r="A24200" s="24"/>
      <c r="B24200" s="2"/>
      <c r="C24200" s="2"/>
      <c r="D24200" s="2"/>
      <c r="E24200" s="2"/>
      <c r="F24200" s="2"/>
      <c r="G24200" s="2"/>
      <c r="H24200" s="2"/>
      <c r="I24200" s="64"/>
      <c r="J24200" s="65"/>
      <c r="K24200" s="2"/>
      <c r="L24200" s="60"/>
    </row>
    <row r="24201" spans="1:12">
      <c r="A24201" s="24"/>
      <c r="B24201" s="2"/>
      <c r="C24201" s="2"/>
      <c r="D24201" s="2"/>
      <c r="E24201" s="2"/>
      <c r="F24201" s="2"/>
      <c r="G24201" s="2"/>
      <c r="H24201" s="2"/>
      <c r="I24201" s="64"/>
      <c r="J24201" s="65"/>
      <c r="K24201" s="2"/>
      <c r="L24201" s="60"/>
    </row>
    <row r="24202" spans="1:12">
      <c r="A24202" s="24"/>
      <c r="B24202" s="2"/>
      <c r="C24202" s="2"/>
      <c r="D24202" s="2"/>
      <c r="E24202" s="2"/>
      <c r="F24202" s="2"/>
      <c r="G24202" s="2"/>
      <c r="H24202" s="2"/>
      <c r="I24202" s="64"/>
      <c r="J24202" s="65"/>
      <c r="K24202" s="2"/>
      <c r="L24202" s="60"/>
    </row>
    <row r="24203" spans="1:12">
      <c r="A24203" s="24"/>
      <c r="B24203" s="2"/>
      <c r="C24203" s="2"/>
      <c r="D24203" s="2"/>
      <c r="E24203" s="2"/>
      <c r="F24203" s="2"/>
      <c r="G24203" s="2"/>
      <c r="H24203" s="2"/>
      <c r="I24203" s="64"/>
      <c r="J24203" s="65"/>
      <c r="K24203" s="2"/>
      <c r="L24203" s="60"/>
    </row>
    <row r="24204" spans="1:12">
      <c r="A24204" s="24"/>
      <c r="B24204" s="2"/>
      <c r="C24204" s="2"/>
      <c r="D24204" s="2"/>
      <c r="E24204" s="2"/>
      <c r="F24204" s="2"/>
      <c r="G24204" s="2"/>
      <c r="H24204" s="2"/>
      <c r="I24204" s="64"/>
      <c r="J24204" s="65"/>
      <c r="K24204" s="2"/>
      <c r="L24204" s="60"/>
    </row>
    <row r="24205" spans="1:12">
      <c r="A24205" s="24"/>
      <c r="B24205" s="2"/>
      <c r="C24205" s="2"/>
      <c r="D24205" s="2"/>
      <c r="E24205" s="2"/>
      <c r="F24205" s="2"/>
      <c r="G24205" s="2"/>
      <c r="H24205" s="2"/>
      <c r="I24205" s="64"/>
      <c r="J24205" s="65"/>
      <c r="K24205" s="2"/>
      <c r="L24205" s="60"/>
    </row>
    <row r="24206" spans="1:12">
      <c r="A24206" s="24"/>
      <c r="B24206" s="2"/>
      <c r="C24206" s="2"/>
      <c r="D24206" s="2"/>
      <c r="E24206" s="2"/>
      <c r="F24206" s="2"/>
      <c r="G24206" s="2"/>
      <c r="H24206" s="2"/>
      <c r="I24206" s="64"/>
      <c r="J24206" s="65"/>
      <c r="K24206" s="2"/>
      <c r="L24206" s="60"/>
    </row>
    <row r="24207" spans="1:12">
      <c r="A24207" s="24"/>
      <c r="B24207" s="2"/>
      <c r="C24207" s="2"/>
      <c r="D24207" s="2"/>
      <c r="E24207" s="2"/>
      <c r="F24207" s="2"/>
      <c r="G24207" s="2"/>
      <c r="H24207" s="2"/>
      <c r="I24207" s="64"/>
      <c r="J24207" s="65"/>
      <c r="K24207" s="2"/>
      <c r="L24207" s="60"/>
    </row>
    <row r="24208" spans="1:12">
      <c r="A24208" s="24"/>
      <c r="B24208" s="2"/>
      <c r="C24208" s="2"/>
      <c r="D24208" s="2"/>
      <c r="E24208" s="2"/>
      <c r="F24208" s="2"/>
      <c r="G24208" s="2"/>
      <c r="H24208" s="2"/>
      <c r="I24208" s="64"/>
      <c r="J24208" s="65"/>
      <c r="K24208" s="2"/>
      <c r="L24208" s="60"/>
    </row>
    <row r="24209" spans="1:12">
      <c r="A24209" s="24"/>
      <c r="B24209" s="2"/>
      <c r="C24209" s="2"/>
      <c r="D24209" s="2"/>
      <c r="E24209" s="2"/>
      <c r="F24209" s="2"/>
      <c r="G24209" s="2"/>
      <c r="H24209" s="2"/>
      <c r="I24209" s="64"/>
      <c r="J24209" s="65"/>
      <c r="K24209" s="2"/>
      <c r="L24209" s="60"/>
    </row>
    <row r="24210" spans="1:12">
      <c r="A24210" s="24"/>
      <c r="B24210" s="2"/>
      <c r="C24210" s="2"/>
      <c r="D24210" s="2"/>
      <c r="E24210" s="2"/>
      <c r="F24210" s="2"/>
      <c r="G24210" s="2"/>
      <c r="H24210" s="2"/>
      <c r="I24210" s="64"/>
      <c r="J24210" s="65"/>
      <c r="K24210" s="2"/>
      <c r="L24210" s="60"/>
    </row>
    <row r="24211" spans="1:12">
      <c r="A24211" s="24"/>
      <c r="B24211" s="2"/>
      <c r="C24211" s="2"/>
      <c r="D24211" s="2"/>
      <c r="E24211" s="2"/>
      <c r="F24211" s="2"/>
      <c r="G24211" s="2"/>
      <c r="H24211" s="2"/>
      <c r="I24211" s="64"/>
      <c r="J24211" s="65"/>
      <c r="K24211" s="2"/>
      <c r="L24211" s="60"/>
    </row>
    <row r="24212" spans="1:12">
      <c r="A24212" s="24"/>
      <c r="B24212" s="2"/>
      <c r="C24212" s="2"/>
      <c r="D24212" s="2"/>
      <c r="E24212" s="2"/>
      <c r="F24212" s="2"/>
      <c r="G24212" s="2"/>
      <c r="H24212" s="2"/>
      <c r="I24212" s="64"/>
      <c r="J24212" s="65"/>
      <c r="K24212" s="2"/>
      <c r="L24212" s="60"/>
    </row>
    <row r="24213" spans="1:12">
      <c r="A24213" s="24"/>
      <c r="B24213" s="2"/>
      <c r="C24213" s="2"/>
      <c r="D24213" s="2"/>
      <c r="E24213" s="2"/>
      <c r="F24213" s="2"/>
      <c r="G24213" s="2"/>
      <c r="H24213" s="2"/>
      <c r="I24213" s="64"/>
      <c r="J24213" s="65"/>
      <c r="K24213" s="2"/>
      <c r="L24213" s="60"/>
    </row>
    <row r="24214" spans="1:12">
      <c r="A24214" s="24"/>
      <c r="B24214" s="2"/>
      <c r="C24214" s="2"/>
      <c r="D24214" s="2"/>
      <c r="E24214" s="2"/>
      <c r="F24214" s="2"/>
      <c r="G24214" s="2"/>
      <c r="H24214" s="2"/>
      <c r="I24214" s="64"/>
      <c r="J24214" s="65"/>
      <c r="K24214" s="2"/>
      <c r="L24214" s="60"/>
    </row>
    <row r="24215" spans="1:12">
      <c r="A24215" s="24"/>
      <c r="B24215" s="2"/>
      <c r="C24215" s="2"/>
      <c r="D24215" s="2"/>
      <c r="E24215" s="2"/>
      <c r="F24215" s="2"/>
      <c r="G24215" s="2"/>
      <c r="H24215" s="2"/>
      <c r="I24215" s="64"/>
      <c r="J24215" s="65"/>
      <c r="K24215" s="2"/>
      <c r="L24215" s="60"/>
    </row>
    <row r="24216" spans="1:12">
      <c r="A24216" s="24"/>
      <c r="B24216" s="2"/>
      <c r="C24216" s="2"/>
      <c r="D24216" s="2"/>
      <c r="E24216" s="2"/>
      <c r="F24216" s="2"/>
      <c r="G24216" s="2"/>
      <c r="H24216" s="2"/>
      <c r="I24216" s="64"/>
      <c r="J24216" s="65"/>
      <c r="K24216" s="2"/>
      <c r="L24216" s="60"/>
    </row>
    <row r="24217" spans="1:12">
      <c r="A24217" s="24"/>
      <c r="B24217" s="2"/>
      <c r="C24217" s="2"/>
      <c r="D24217" s="2"/>
      <c r="E24217" s="2"/>
      <c r="F24217" s="2"/>
      <c r="G24217" s="2"/>
      <c r="H24217" s="2"/>
      <c r="I24217" s="64"/>
      <c r="J24217" s="65"/>
      <c r="K24217" s="2"/>
      <c r="L24217" s="60"/>
    </row>
    <row r="24218" spans="1:12">
      <c r="A24218" s="24"/>
      <c r="B24218" s="2"/>
      <c r="C24218" s="2"/>
      <c r="D24218" s="2"/>
      <c r="E24218" s="2"/>
      <c r="F24218" s="2"/>
      <c r="G24218" s="2"/>
      <c r="H24218" s="2"/>
      <c r="I24218" s="64"/>
      <c r="J24218" s="65"/>
      <c r="K24218" s="2"/>
      <c r="L24218" s="60"/>
    </row>
    <row r="24219" spans="1:12">
      <c r="A24219" s="24"/>
      <c r="B24219" s="2"/>
      <c r="C24219" s="2"/>
      <c r="D24219" s="2"/>
      <c r="E24219" s="2"/>
      <c r="F24219" s="2"/>
      <c r="G24219" s="2"/>
      <c r="H24219" s="2"/>
      <c r="I24219" s="64"/>
      <c r="J24219" s="65"/>
      <c r="K24219" s="2"/>
      <c r="L24219" s="60"/>
    </row>
    <row r="24220" spans="1:12">
      <c r="A24220" s="24"/>
      <c r="B24220" s="2"/>
      <c r="C24220" s="2"/>
      <c r="D24220" s="2"/>
      <c r="E24220" s="2"/>
      <c r="F24220" s="2"/>
      <c r="G24220" s="2"/>
      <c r="H24220" s="2"/>
      <c r="I24220" s="64"/>
      <c r="J24220" s="65"/>
      <c r="K24220" s="2"/>
      <c r="L24220" s="60"/>
    </row>
    <row r="24221" spans="1:12">
      <c r="A24221" s="24"/>
      <c r="B24221" s="2"/>
      <c r="C24221" s="2"/>
      <c r="D24221" s="2"/>
      <c r="E24221" s="2"/>
      <c r="F24221" s="2"/>
      <c r="G24221" s="2"/>
      <c r="H24221" s="2"/>
      <c r="I24221" s="64"/>
      <c r="J24221" s="65"/>
      <c r="K24221" s="2"/>
      <c r="L24221" s="60"/>
    </row>
    <row r="24222" spans="1:12">
      <c r="A24222" s="24"/>
      <c r="B24222" s="2"/>
      <c r="C24222" s="2"/>
      <c r="D24222" s="2"/>
      <c r="E24222" s="2"/>
      <c r="F24222" s="2"/>
      <c r="G24222" s="2"/>
      <c r="H24222" s="2"/>
      <c r="I24222" s="64"/>
      <c r="J24222" s="65"/>
      <c r="K24222" s="2"/>
      <c r="L24222" s="60"/>
    </row>
    <row r="24223" spans="1:12">
      <c r="A24223" s="24"/>
      <c r="B24223" s="2"/>
      <c r="C24223" s="2"/>
      <c r="D24223" s="2"/>
      <c r="E24223" s="2"/>
      <c r="F24223" s="2"/>
      <c r="G24223" s="2"/>
      <c r="H24223" s="2"/>
      <c r="I24223" s="64"/>
      <c r="J24223" s="65"/>
      <c r="K24223" s="2"/>
      <c r="L24223" s="60"/>
    </row>
    <row r="24224" spans="1:12">
      <c r="A24224" s="24"/>
      <c r="B24224" s="2"/>
      <c r="C24224" s="2"/>
      <c r="D24224" s="2"/>
      <c r="E24224" s="2"/>
      <c r="F24224" s="2"/>
      <c r="G24224" s="2"/>
      <c r="H24224" s="2"/>
      <c r="I24224" s="64"/>
      <c r="J24224" s="65"/>
      <c r="K24224" s="2"/>
      <c r="L24224" s="60"/>
    </row>
    <row r="24225" spans="1:12">
      <c r="A24225" s="24"/>
      <c r="B24225" s="2"/>
      <c r="C24225" s="2"/>
      <c r="D24225" s="2"/>
      <c r="E24225" s="2"/>
      <c r="F24225" s="2"/>
      <c r="G24225" s="2"/>
      <c r="H24225" s="2"/>
      <c r="I24225" s="64"/>
      <c r="J24225" s="65"/>
      <c r="K24225" s="2"/>
      <c r="L24225" s="60"/>
    </row>
    <row r="24226" spans="1:12">
      <c r="A24226" s="24"/>
      <c r="B24226" s="2"/>
      <c r="C24226" s="2"/>
      <c r="D24226" s="2"/>
      <c r="E24226" s="2"/>
      <c r="F24226" s="2"/>
      <c r="G24226" s="2"/>
      <c r="H24226" s="2"/>
      <c r="I24226" s="64"/>
      <c r="J24226" s="65"/>
      <c r="K24226" s="2"/>
      <c r="L24226" s="60"/>
    </row>
    <row r="24227" spans="1:12">
      <c r="A24227" s="24"/>
      <c r="B24227" s="2"/>
      <c r="C24227" s="2"/>
      <c r="D24227" s="2"/>
      <c r="E24227" s="2"/>
      <c r="F24227" s="2"/>
      <c r="G24227" s="2"/>
      <c r="H24227" s="2"/>
      <c r="I24227" s="64"/>
      <c r="J24227" s="65"/>
      <c r="K24227" s="2"/>
      <c r="L24227" s="60"/>
    </row>
    <row r="24228" spans="1:12">
      <c r="A24228" s="24"/>
      <c r="B24228" s="2"/>
      <c r="C24228" s="2"/>
      <c r="D24228" s="2"/>
      <c r="E24228" s="2"/>
      <c r="F24228" s="2"/>
      <c r="G24228" s="2"/>
      <c r="H24228" s="2"/>
      <c r="I24228" s="64"/>
      <c r="J24228" s="65"/>
      <c r="K24228" s="2"/>
      <c r="L24228" s="60"/>
    </row>
    <row r="24229" spans="1:12">
      <c r="A24229" s="24"/>
      <c r="B24229" s="2"/>
      <c r="C24229" s="2"/>
      <c r="D24229" s="2"/>
      <c r="E24229" s="2"/>
      <c r="F24229" s="2"/>
      <c r="G24229" s="2"/>
      <c r="H24229" s="2"/>
      <c r="I24229" s="64"/>
      <c r="J24229" s="65"/>
      <c r="K24229" s="2"/>
      <c r="L24229" s="60"/>
    </row>
    <row r="24230" spans="1:12">
      <c r="A24230" s="24"/>
      <c r="B24230" s="2"/>
      <c r="C24230" s="2"/>
      <c r="D24230" s="2"/>
      <c r="E24230" s="2"/>
      <c r="F24230" s="2"/>
      <c r="G24230" s="2"/>
      <c r="H24230" s="2"/>
      <c r="I24230" s="64"/>
      <c r="J24230" s="65"/>
      <c r="K24230" s="2"/>
      <c r="L24230" s="60"/>
    </row>
    <row r="24231" spans="1:12">
      <c r="A24231" s="24"/>
      <c r="B24231" s="2"/>
      <c r="C24231" s="2"/>
      <c r="D24231" s="2"/>
      <c r="E24231" s="2"/>
      <c r="F24231" s="2"/>
      <c r="G24231" s="2"/>
      <c r="H24231" s="2"/>
      <c r="I24231" s="64"/>
      <c r="J24231" s="65"/>
      <c r="K24231" s="2"/>
      <c r="L24231" s="60"/>
    </row>
    <row r="24232" spans="1:12">
      <c r="A24232" s="24"/>
      <c r="B24232" s="2"/>
      <c r="C24232" s="2"/>
      <c r="D24232" s="2"/>
      <c r="E24232" s="2"/>
      <c r="F24232" s="2"/>
      <c r="G24232" s="2"/>
      <c r="H24232" s="2"/>
      <c r="I24232" s="64"/>
      <c r="J24232" s="65"/>
      <c r="K24232" s="2"/>
      <c r="L24232" s="60"/>
    </row>
    <row r="24233" spans="1:12">
      <c r="A24233" s="24"/>
      <c r="B24233" s="2"/>
      <c r="C24233" s="2"/>
      <c r="D24233" s="2"/>
      <c r="E24233" s="2"/>
      <c r="F24233" s="2"/>
      <c r="G24233" s="2"/>
      <c r="H24233" s="2"/>
      <c r="I24233" s="64"/>
      <c r="J24233" s="65"/>
      <c r="K24233" s="2"/>
      <c r="L24233" s="60"/>
    </row>
    <row r="24234" spans="1:12">
      <c r="A24234" s="24"/>
      <c r="B24234" s="2"/>
      <c r="C24234" s="2"/>
      <c r="D24234" s="2"/>
      <c r="E24234" s="2"/>
      <c r="F24234" s="2"/>
      <c r="G24234" s="2"/>
      <c r="H24234" s="2"/>
      <c r="I24234" s="64"/>
      <c r="J24234" s="65"/>
      <c r="K24234" s="2"/>
      <c r="L24234" s="60"/>
    </row>
    <row r="24235" spans="1:12">
      <c r="A24235" s="24"/>
      <c r="B24235" s="2"/>
      <c r="C24235" s="2"/>
      <c r="D24235" s="2"/>
      <c r="E24235" s="2"/>
      <c r="F24235" s="2"/>
      <c r="G24235" s="2"/>
      <c r="H24235" s="2"/>
      <c r="I24235" s="64"/>
      <c r="J24235" s="65"/>
      <c r="K24235" s="2"/>
      <c r="L24235" s="60"/>
    </row>
    <row r="24236" spans="1:12">
      <c r="A24236" s="24"/>
      <c r="B24236" s="2"/>
      <c r="C24236" s="2"/>
      <c r="D24236" s="2"/>
      <c r="E24236" s="2"/>
      <c r="F24236" s="2"/>
      <c r="G24236" s="2"/>
      <c r="H24236" s="2"/>
      <c r="I24236" s="64"/>
      <c r="J24236" s="65"/>
      <c r="K24236" s="2"/>
      <c r="L24236" s="60"/>
    </row>
    <row r="24237" spans="1:12">
      <c r="A24237" s="24"/>
      <c r="B24237" s="2"/>
      <c r="C24237" s="2"/>
      <c r="D24237" s="2"/>
      <c r="E24237" s="2"/>
      <c r="F24237" s="2"/>
      <c r="G24237" s="2"/>
      <c r="H24237" s="2"/>
      <c r="I24237" s="64"/>
      <c r="J24237" s="65"/>
      <c r="K24237" s="2"/>
      <c r="L24237" s="60"/>
    </row>
    <row r="24238" spans="1:12">
      <c r="A24238" s="24"/>
      <c r="B24238" s="2"/>
      <c r="C24238" s="2"/>
      <c r="D24238" s="2"/>
      <c r="E24238" s="2"/>
      <c r="F24238" s="2"/>
      <c r="G24238" s="2"/>
      <c r="H24238" s="2"/>
      <c r="I24238" s="64"/>
      <c r="J24238" s="65"/>
      <c r="K24238" s="2"/>
      <c r="L24238" s="60"/>
    </row>
    <row r="24239" spans="1:12">
      <c r="A24239" s="24"/>
      <c r="B24239" s="2"/>
      <c r="C24239" s="2"/>
      <c r="D24239" s="2"/>
      <c r="E24239" s="2"/>
      <c r="F24239" s="2"/>
      <c r="G24239" s="2"/>
      <c r="H24239" s="2"/>
      <c r="I24239" s="64"/>
      <c r="J24239" s="65"/>
      <c r="K24239" s="2"/>
      <c r="L24239" s="60"/>
    </row>
    <row r="24240" spans="1:12">
      <c r="A24240" s="24"/>
      <c r="B24240" s="2"/>
      <c r="C24240" s="2"/>
      <c r="D24240" s="2"/>
      <c r="E24240" s="2"/>
      <c r="F24240" s="2"/>
      <c r="G24240" s="2"/>
      <c r="H24240" s="2"/>
      <c r="I24240" s="64"/>
      <c r="J24240" s="65"/>
      <c r="K24240" s="2"/>
      <c r="L24240" s="60"/>
    </row>
    <row r="24241" spans="1:12">
      <c r="A24241" s="24"/>
      <c r="B24241" s="2"/>
      <c r="C24241" s="2"/>
      <c r="D24241" s="2"/>
      <c r="E24241" s="2"/>
      <c r="F24241" s="2"/>
      <c r="G24241" s="2"/>
      <c r="H24241" s="2"/>
      <c r="I24241" s="64"/>
      <c r="J24241" s="65"/>
      <c r="K24241" s="2"/>
      <c r="L24241" s="60"/>
    </row>
    <row r="24242" spans="1:12">
      <c r="A24242" s="24"/>
      <c r="B24242" s="2"/>
      <c r="C24242" s="2"/>
      <c r="D24242" s="2"/>
      <c r="E24242" s="2"/>
      <c r="F24242" s="2"/>
      <c r="G24242" s="2"/>
      <c r="H24242" s="2"/>
      <c r="I24242" s="64"/>
      <c r="J24242" s="65"/>
      <c r="K24242" s="2"/>
      <c r="L24242" s="60"/>
    </row>
    <row r="24243" spans="1:12">
      <c r="A24243" s="24"/>
      <c r="B24243" s="2"/>
      <c r="C24243" s="2"/>
      <c r="D24243" s="2"/>
      <c r="E24243" s="2"/>
      <c r="F24243" s="2"/>
      <c r="G24243" s="2"/>
      <c r="H24243" s="2"/>
      <c r="I24243" s="64"/>
      <c r="J24243" s="65"/>
      <c r="K24243" s="2"/>
      <c r="L24243" s="60"/>
    </row>
    <row r="24244" spans="1:12">
      <c r="A24244" s="24"/>
      <c r="B24244" s="2"/>
      <c r="C24244" s="2"/>
      <c r="D24244" s="2"/>
      <c r="E24244" s="2"/>
      <c r="F24244" s="2"/>
      <c r="G24244" s="2"/>
      <c r="H24244" s="2"/>
      <c r="I24244" s="64"/>
      <c r="J24244" s="65"/>
      <c r="K24244" s="2"/>
      <c r="L24244" s="60"/>
    </row>
    <row r="24245" spans="1:12">
      <c r="A24245" s="24"/>
      <c r="B24245" s="2"/>
      <c r="C24245" s="2"/>
      <c r="D24245" s="2"/>
      <c r="E24245" s="2"/>
      <c r="F24245" s="2"/>
      <c r="G24245" s="2"/>
      <c r="H24245" s="2"/>
      <c r="I24245" s="64"/>
      <c r="J24245" s="65"/>
      <c r="K24245" s="2"/>
      <c r="L24245" s="60"/>
    </row>
    <row r="24246" spans="1:12">
      <c r="A24246" s="24"/>
      <c r="B24246" s="2"/>
      <c r="C24246" s="2"/>
      <c r="D24246" s="2"/>
      <c r="E24246" s="2"/>
      <c r="F24246" s="2"/>
      <c r="G24246" s="2"/>
      <c r="H24246" s="2"/>
      <c r="I24246" s="64"/>
      <c r="J24246" s="65"/>
      <c r="K24246" s="2"/>
      <c r="L24246" s="60"/>
    </row>
    <row r="24247" spans="1:12">
      <c r="A24247" s="24"/>
      <c r="B24247" s="2"/>
      <c r="C24247" s="2"/>
      <c r="D24247" s="2"/>
      <c r="E24247" s="2"/>
      <c r="F24247" s="2"/>
      <c r="G24247" s="2"/>
      <c r="H24247" s="2"/>
      <c r="I24247" s="64"/>
      <c r="J24247" s="65"/>
      <c r="K24247" s="2"/>
      <c r="L24247" s="60"/>
    </row>
    <row r="24248" spans="1:12">
      <c r="A24248" s="24"/>
      <c r="B24248" s="2"/>
      <c r="C24248" s="2"/>
      <c r="D24248" s="2"/>
      <c r="E24248" s="2"/>
      <c r="F24248" s="2"/>
      <c r="G24248" s="2"/>
      <c r="H24248" s="2"/>
      <c r="I24248" s="64"/>
      <c r="J24248" s="65"/>
      <c r="K24248" s="2"/>
      <c r="L24248" s="60"/>
    </row>
    <row r="24249" spans="1:12">
      <c r="A24249" s="24"/>
      <c r="B24249" s="2"/>
      <c r="C24249" s="2"/>
      <c r="D24249" s="2"/>
      <c r="E24249" s="2"/>
      <c r="F24249" s="2"/>
      <c r="G24249" s="2"/>
      <c r="H24249" s="2"/>
      <c r="I24249" s="64"/>
      <c r="J24249" s="65"/>
      <c r="K24249" s="2"/>
      <c r="L24249" s="60"/>
    </row>
    <row r="24250" spans="1:12">
      <c r="A24250" s="24"/>
      <c r="B24250" s="2"/>
      <c r="C24250" s="2"/>
      <c r="D24250" s="2"/>
      <c r="E24250" s="2"/>
      <c r="F24250" s="2"/>
      <c r="G24250" s="2"/>
      <c r="H24250" s="2"/>
      <c r="I24250" s="64"/>
      <c r="J24250" s="65"/>
      <c r="K24250" s="2"/>
      <c r="L24250" s="60"/>
    </row>
    <row r="24251" spans="1:12">
      <c r="A24251" s="24"/>
      <c r="B24251" s="2"/>
      <c r="C24251" s="2"/>
      <c r="D24251" s="2"/>
      <c r="E24251" s="2"/>
      <c r="F24251" s="2"/>
      <c r="G24251" s="2"/>
      <c r="H24251" s="2"/>
      <c r="I24251" s="64"/>
      <c r="J24251" s="65"/>
      <c r="K24251" s="2"/>
      <c r="L24251" s="60"/>
    </row>
    <row r="24252" spans="1:12">
      <c r="A24252" s="24"/>
      <c r="B24252" s="2"/>
      <c r="C24252" s="2"/>
      <c r="D24252" s="2"/>
      <c r="E24252" s="2"/>
      <c r="F24252" s="2"/>
      <c r="G24252" s="2"/>
      <c r="H24252" s="2"/>
      <c r="I24252" s="64"/>
      <c r="J24252" s="65"/>
      <c r="K24252" s="2"/>
      <c r="L24252" s="60"/>
    </row>
    <row r="24253" spans="1:12">
      <c r="A24253" s="24"/>
      <c r="B24253" s="2"/>
      <c r="C24253" s="2"/>
      <c r="D24253" s="2"/>
      <c r="E24253" s="2"/>
      <c r="F24253" s="2"/>
      <c r="G24253" s="2"/>
      <c r="H24253" s="2"/>
      <c r="I24253" s="64"/>
      <c r="J24253" s="65"/>
      <c r="K24253" s="2"/>
      <c r="L24253" s="60"/>
    </row>
    <row r="24254" spans="1:12">
      <c r="A24254" s="24"/>
      <c r="B24254" s="2"/>
      <c r="C24254" s="2"/>
      <c r="D24254" s="2"/>
      <c r="E24254" s="2"/>
      <c r="F24254" s="2"/>
      <c r="G24254" s="2"/>
      <c r="H24254" s="2"/>
      <c r="I24254" s="64"/>
      <c r="J24254" s="65"/>
      <c r="K24254" s="2"/>
      <c r="L24254" s="60"/>
    </row>
    <row r="24255" spans="1:12">
      <c r="A24255" s="24"/>
      <c r="B24255" s="2"/>
      <c r="C24255" s="2"/>
      <c r="D24255" s="2"/>
      <c r="E24255" s="2"/>
      <c r="F24255" s="2"/>
      <c r="G24255" s="2"/>
      <c r="H24255" s="2"/>
      <c r="I24255" s="64"/>
      <c r="J24255" s="65"/>
      <c r="K24255" s="2"/>
      <c r="L24255" s="60"/>
    </row>
    <row r="24256" spans="1:12">
      <c r="A24256" s="24"/>
      <c r="B24256" s="2"/>
      <c r="C24256" s="2"/>
      <c r="D24256" s="2"/>
      <c r="E24256" s="2"/>
      <c r="F24256" s="2"/>
      <c r="G24256" s="2"/>
      <c r="H24256" s="2"/>
      <c r="I24256" s="64"/>
      <c r="J24256" s="65"/>
      <c r="K24256" s="2"/>
      <c r="L24256" s="60"/>
    </row>
    <row r="24257" spans="1:12">
      <c r="A24257" s="24"/>
      <c r="B24257" s="2"/>
      <c r="C24257" s="2"/>
      <c r="D24257" s="2"/>
      <c r="E24257" s="2"/>
      <c r="F24257" s="2"/>
      <c r="G24257" s="2"/>
      <c r="H24257" s="2"/>
      <c r="I24257" s="64"/>
      <c r="J24257" s="65"/>
      <c r="K24257" s="2"/>
      <c r="L24257" s="60"/>
    </row>
    <row r="24258" spans="1:12">
      <c r="A24258" s="24"/>
      <c r="B24258" s="2"/>
      <c r="C24258" s="2"/>
      <c r="D24258" s="2"/>
      <c r="E24258" s="2"/>
      <c r="F24258" s="2"/>
      <c r="G24258" s="2"/>
      <c r="H24258" s="2"/>
      <c r="I24258" s="64"/>
      <c r="J24258" s="65"/>
      <c r="K24258" s="2"/>
      <c r="L24258" s="60"/>
    </row>
    <row r="24259" spans="1:12">
      <c r="A24259" s="24"/>
      <c r="B24259" s="2"/>
      <c r="C24259" s="2"/>
      <c r="D24259" s="2"/>
      <c r="E24259" s="2"/>
      <c r="F24259" s="2"/>
      <c r="G24259" s="2"/>
      <c r="H24259" s="2"/>
      <c r="I24259" s="64"/>
      <c r="J24259" s="65"/>
      <c r="K24259" s="2"/>
      <c r="L24259" s="60"/>
    </row>
    <row r="24260" spans="1:12">
      <c r="A24260" s="24"/>
      <c r="B24260" s="2"/>
      <c r="C24260" s="2"/>
      <c r="D24260" s="2"/>
      <c r="E24260" s="2"/>
      <c r="F24260" s="2"/>
      <c r="G24260" s="2"/>
      <c r="H24260" s="2"/>
      <c r="I24260" s="64"/>
      <c r="J24260" s="65"/>
      <c r="K24260" s="2"/>
      <c r="L24260" s="60"/>
    </row>
    <row r="24261" spans="1:12">
      <c r="A24261" s="24"/>
      <c r="B24261" s="2"/>
      <c r="C24261" s="2"/>
      <c r="D24261" s="2"/>
      <c r="E24261" s="2"/>
      <c r="F24261" s="2"/>
      <c r="G24261" s="2"/>
      <c r="H24261" s="2"/>
      <c r="I24261" s="64"/>
      <c r="J24261" s="65"/>
      <c r="K24261" s="2"/>
      <c r="L24261" s="60"/>
    </row>
    <row r="24262" spans="1:12">
      <c r="A24262" s="24"/>
      <c r="B24262" s="2"/>
      <c r="C24262" s="2"/>
      <c r="D24262" s="2"/>
      <c r="E24262" s="2"/>
      <c r="F24262" s="2"/>
      <c r="G24262" s="2"/>
      <c r="H24262" s="2"/>
      <c r="I24262" s="64"/>
      <c r="J24262" s="65"/>
      <c r="K24262" s="2"/>
      <c r="L24262" s="60"/>
    </row>
    <row r="24263" spans="1:12">
      <c r="A24263" s="24"/>
      <c r="B24263" s="2"/>
      <c r="C24263" s="2"/>
      <c r="D24263" s="2"/>
      <c r="E24263" s="2"/>
      <c r="F24263" s="2"/>
      <c r="G24263" s="2"/>
      <c r="H24263" s="2"/>
      <c r="I24263" s="64"/>
      <c r="J24263" s="65"/>
      <c r="K24263" s="2"/>
      <c r="L24263" s="60"/>
    </row>
    <row r="24264" spans="1:12">
      <c r="A24264" s="24"/>
      <c r="B24264" s="2"/>
      <c r="C24264" s="2"/>
      <c r="D24264" s="2"/>
      <c r="E24264" s="2"/>
      <c r="F24264" s="2"/>
      <c r="G24264" s="2"/>
      <c r="H24264" s="2"/>
      <c r="I24264" s="64"/>
      <c r="J24264" s="65"/>
      <c r="K24264" s="2"/>
      <c r="L24264" s="60"/>
    </row>
    <row r="24265" spans="1:12">
      <c r="A24265" s="24"/>
      <c r="B24265" s="2"/>
      <c r="C24265" s="2"/>
      <c r="D24265" s="2"/>
      <c r="E24265" s="2"/>
      <c r="F24265" s="2"/>
      <c r="G24265" s="2"/>
      <c r="H24265" s="2"/>
      <c r="I24265" s="64"/>
      <c r="J24265" s="65"/>
      <c r="K24265" s="2"/>
      <c r="L24265" s="60"/>
    </row>
    <row r="24266" spans="1:12">
      <c r="A24266" s="24"/>
      <c r="B24266" s="2"/>
      <c r="C24266" s="2"/>
      <c r="D24266" s="2"/>
      <c r="E24266" s="2"/>
      <c r="F24266" s="2"/>
      <c r="G24266" s="2"/>
      <c r="H24266" s="2"/>
      <c r="I24266" s="64"/>
      <c r="J24266" s="65"/>
      <c r="K24266" s="2"/>
      <c r="L24266" s="60"/>
    </row>
    <row r="24267" spans="1:12">
      <c r="A24267" s="24"/>
      <c r="B24267" s="2"/>
      <c r="C24267" s="2"/>
      <c r="D24267" s="2"/>
      <c r="E24267" s="2"/>
      <c r="F24267" s="2"/>
      <c r="G24267" s="2"/>
      <c r="H24267" s="2"/>
      <c r="I24267" s="64"/>
      <c r="J24267" s="65"/>
      <c r="K24267" s="2"/>
      <c r="L24267" s="60"/>
    </row>
    <row r="24268" spans="1:12">
      <c r="A24268" s="24"/>
      <c r="B24268" s="2"/>
      <c r="C24268" s="2"/>
      <c r="D24268" s="2"/>
      <c r="E24268" s="2"/>
      <c r="F24268" s="2"/>
      <c r="G24268" s="2"/>
      <c r="H24268" s="2"/>
      <c r="I24268" s="64"/>
      <c r="J24268" s="65"/>
      <c r="K24268" s="2"/>
      <c r="L24268" s="60"/>
    </row>
    <row r="24269" spans="1:12">
      <c r="A24269" s="24"/>
      <c r="B24269" s="2"/>
      <c r="C24269" s="2"/>
      <c r="D24269" s="2"/>
      <c r="E24269" s="2"/>
      <c r="F24269" s="2"/>
      <c r="G24269" s="2"/>
      <c r="H24269" s="2"/>
      <c r="I24269" s="64"/>
      <c r="J24269" s="65"/>
      <c r="K24269" s="2"/>
      <c r="L24269" s="60"/>
    </row>
    <row r="24270" spans="1:12">
      <c r="A24270" s="24"/>
      <c r="B24270" s="2"/>
      <c r="C24270" s="2"/>
      <c r="D24270" s="2"/>
      <c r="E24270" s="2"/>
      <c r="F24270" s="2"/>
      <c r="G24270" s="2"/>
      <c r="H24270" s="2"/>
      <c r="I24270" s="64"/>
      <c r="J24270" s="65"/>
      <c r="K24270" s="2"/>
      <c r="L24270" s="60"/>
    </row>
    <row r="24271" spans="1:12">
      <c r="A24271" s="24"/>
      <c r="B24271" s="2"/>
      <c r="C24271" s="2"/>
      <c r="D24271" s="2"/>
      <c r="E24271" s="2"/>
      <c r="F24271" s="2"/>
      <c r="G24271" s="2"/>
      <c r="H24271" s="2"/>
      <c r="I24271" s="64"/>
      <c r="J24271" s="65"/>
      <c r="K24271" s="2"/>
      <c r="L24271" s="60"/>
    </row>
    <row r="24272" spans="1:12">
      <c r="A24272" s="24"/>
      <c r="B24272" s="2"/>
      <c r="C24272" s="2"/>
      <c r="D24272" s="2"/>
      <c r="E24272" s="2"/>
      <c r="F24272" s="2"/>
      <c r="G24272" s="2"/>
      <c r="H24272" s="2"/>
      <c r="I24272" s="64"/>
      <c r="J24272" s="65"/>
      <c r="K24272" s="2"/>
      <c r="L24272" s="60"/>
    </row>
    <row r="24273" spans="1:12">
      <c r="A24273" s="24"/>
      <c r="B24273" s="2"/>
      <c r="C24273" s="2"/>
      <c r="D24273" s="2"/>
      <c r="E24273" s="2"/>
      <c r="F24273" s="2"/>
      <c r="G24273" s="2"/>
      <c r="H24273" s="2"/>
      <c r="I24273" s="64"/>
      <c r="J24273" s="65"/>
      <c r="K24273" s="2"/>
      <c r="L24273" s="60"/>
    </row>
    <row r="24274" spans="1:12">
      <c r="A24274" s="24"/>
      <c r="B24274" s="2"/>
      <c r="C24274" s="2"/>
      <c r="D24274" s="2"/>
      <c r="E24274" s="2"/>
      <c r="F24274" s="2"/>
      <c r="G24274" s="2"/>
      <c r="H24274" s="2"/>
      <c r="I24274" s="64"/>
      <c r="J24274" s="65"/>
      <c r="K24274" s="2"/>
      <c r="L24274" s="60"/>
    </row>
    <row r="24275" spans="1:12">
      <c r="A24275" s="24"/>
      <c r="B24275" s="2"/>
      <c r="C24275" s="2"/>
      <c r="D24275" s="2"/>
      <c r="E24275" s="2"/>
      <c r="F24275" s="2"/>
      <c r="G24275" s="2"/>
      <c r="H24275" s="2"/>
      <c r="I24275" s="64"/>
      <c r="J24275" s="65"/>
      <c r="K24275" s="2"/>
      <c r="L24275" s="60"/>
    </row>
    <row r="24276" spans="1:12">
      <c r="A24276" s="24"/>
      <c r="B24276" s="2"/>
      <c r="C24276" s="2"/>
      <c r="D24276" s="2"/>
      <c r="E24276" s="2"/>
      <c r="F24276" s="2"/>
      <c r="G24276" s="2"/>
      <c r="H24276" s="2"/>
      <c r="I24276" s="64"/>
      <c r="J24276" s="65"/>
      <c r="K24276" s="2"/>
      <c r="L24276" s="60"/>
    </row>
    <row r="24277" spans="1:12">
      <c r="A24277" s="24"/>
      <c r="B24277" s="2"/>
      <c r="C24277" s="2"/>
      <c r="D24277" s="2"/>
      <c r="E24277" s="2"/>
      <c r="F24277" s="2"/>
      <c r="G24277" s="2"/>
      <c r="H24277" s="2"/>
      <c r="I24277" s="64"/>
      <c r="J24277" s="65"/>
      <c r="K24277" s="2"/>
      <c r="L24277" s="60"/>
    </row>
    <row r="24278" spans="1:12">
      <c r="A24278" s="24"/>
      <c r="B24278" s="2"/>
      <c r="C24278" s="2"/>
      <c r="D24278" s="2"/>
      <c r="E24278" s="2"/>
      <c r="F24278" s="2"/>
      <c r="G24278" s="2"/>
      <c r="H24278" s="2"/>
      <c r="I24278" s="64"/>
      <c r="J24278" s="65"/>
      <c r="K24278" s="2"/>
      <c r="L24278" s="60"/>
    </row>
    <row r="24279" spans="1:12">
      <c r="A24279" s="24"/>
      <c r="B24279" s="2"/>
      <c r="C24279" s="2"/>
      <c r="D24279" s="2"/>
      <c r="E24279" s="2"/>
      <c r="F24279" s="2"/>
      <c r="G24279" s="2"/>
      <c r="H24279" s="2"/>
      <c r="I24279" s="64"/>
      <c r="J24279" s="65"/>
      <c r="K24279" s="2"/>
      <c r="L24279" s="60"/>
    </row>
    <row r="24280" spans="1:12">
      <c r="A24280" s="24"/>
      <c r="B24280" s="2"/>
      <c r="C24280" s="2"/>
      <c r="D24280" s="2"/>
      <c r="E24280" s="2"/>
      <c r="F24280" s="2"/>
      <c r="G24280" s="2"/>
      <c r="H24280" s="2"/>
      <c r="I24280" s="64"/>
      <c r="J24280" s="65"/>
      <c r="K24280" s="2"/>
      <c r="L24280" s="60"/>
    </row>
    <row r="24281" spans="1:12">
      <c r="A24281" s="24"/>
      <c r="B24281" s="2"/>
      <c r="C24281" s="2"/>
      <c r="D24281" s="2"/>
      <c r="E24281" s="2"/>
      <c r="F24281" s="2"/>
      <c r="G24281" s="2"/>
      <c r="H24281" s="2"/>
      <c r="I24281" s="64"/>
      <c r="J24281" s="65"/>
      <c r="K24281" s="2"/>
      <c r="L24281" s="60"/>
    </row>
    <row r="24282" spans="1:12">
      <c r="A24282" s="24"/>
      <c r="B24282" s="2"/>
      <c r="C24282" s="2"/>
      <c r="D24282" s="2"/>
      <c r="E24282" s="2"/>
      <c r="F24282" s="2"/>
      <c r="G24282" s="2"/>
      <c r="H24282" s="2"/>
      <c r="I24282" s="64"/>
      <c r="J24282" s="65"/>
      <c r="K24282" s="2"/>
      <c r="L24282" s="60"/>
    </row>
    <row r="24283" spans="1:12">
      <c r="A24283" s="24"/>
      <c r="B24283" s="2"/>
      <c r="C24283" s="2"/>
      <c r="D24283" s="2"/>
      <c r="E24283" s="2"/>
      <c r="F24283" s="2"/>
      <c r="G24283" s="2"/>
      <c r="H24283" s="2"/>
      <c r="I24283" s="64"/>
      <c r="J24283" s="65"/>
      <c r="K24283" s="2"/>
      <c r="L24283" s="60"/>
    </row>
    <row r="24284" spans="1:12">
      <c r="A24284" s="24"/>
      <c r="B24284" s="2"/>
      <c r="C24284" s="2"/>
      <c r="D24284" s="2"/>
      <c r="E24284" s="2"/>
      <c r="F24284" s="2"/>
      <c r="G24284" s="2"/>
      <c r="H24284" s="2"/>
      <c r="I24284" s="64"/>
      <c r="J24284" s="65"/>
      <c r="K24284" s="2"/>
      <c r="L24284" s="60"/>
    </row>
    <row r="24285" spans="1:12">
      <c r="A24285" s="24"/>
      <c r="B24285" s="2"/>
      <c r="C24285" s="2"/>
      <c r="D24285" s="2"/>
      <c r="E24285" s="2"/>
      <c r="F24285" s="2"/>
      <c r="G24285" s="2"/>
      <c r="H24285" s="2"/>
      <c r="I24285" s="64"/>
      <c r="J24285" s="65"/>
      <c r="K24285" s="2"/>
      <c r="L24285" s="60"/>
    </row>
    <row r="24286" spans="1:12">
      <c r="A24286" s="24"/>
      <c r="B24286" s="2"/>
      <c r="C24286" s="2"/>
      <c r="D24286" s="2"/>
      <c r="E24286" s="2"/>
      <c r="F24286" s="2"/>
      <c r="G24286" s="2"/>
      <c r="H24286" s="2"/>
      <c r="I24286" s="64"/>
      <c r="J24286" s="65"/>
      <c r="K24286" s="2"/>
      <c r="L24286" s="60"/>
    </row>
    <row r="24287" spans="1:12">
      <c r="A24287" s="24"/>
      <c r="B24287" s="2"/>
      <c r="C24287" s="2"/>
      <c r="D24287" s="2"/>
      <c r="E24287" s="2"/>
      <c r="F24287" s="2"/>
      <c r="G24287" s="2"/>
      <c r="H24287" s="2"/>
      <c r="I24287" s="64"/>
      <c r="J24287" s="65"/>
      <c r="K24287" s="2"/>
      <c r="L24287" s="60"/>
    </row>
    <row r="24288" spans="1:12">
      <c r="A24288" s="24"/>
      <c r="B24288" s="2"/>
      <c r="C24288" s="2"/>
      <c r="D24288" s="2"/>
      <c r="E24288" s="2"/>
      <c r="F24288" s="2"/>
      <c r="G24288" s="2"/>
      <c r="H24288" s="2"/>
      <c r="I24288" s="64"/>
      <c r="J24288" s="65"/>
      <c r="K24288" s="2"/>
      <c r="L24288" s="60"/>
    </row>
    <row r="24289" spans="1:12">
      <c r="A24289" s="24"/>
      <c r="B24289" s="2"/>
      <c r="C24289" s="2"/>
      <c r="D24289" s="2"/>
      <c r="E24289" s="2"/>
      <c r="F24289" s="2"/>
      <c r="G24289" s="2"/>
      <c r="H24289" s="2"/>
      <c r="I24289" s="64"/>
      <c r="J24289" s="65"/>
      <c r="K24289" s="2"/>
      <c r="L24289" s="60"/>
    </row>
    <row r="24290" spans="1:12">
      <c r="A24290" s="24"/>
      <c r="B24290" s="2"/>
      <c r="C24290" s="2"/>
      <c r="D24290" s="2"/>
      <c r="E24290" s="2"/>
      <c r="F24290" s="2"/>
      <c r="G24290" s="2"/>
      <c r="H24290" s="2"/>
      <c r="I24290" s="64"/>
      <c r="J24290" s="65"/>
      <c r="K24290" s="2"/>
      <c r="L24290" s="60"/>
    </row>
    <row r="24291" spans="1:12">
      <c r="A24291" s="24"/>
      <c r="B24291" s="2"/>
      <c r="C24291" s="2"/>
      <c r="D24291" s="2"/>
      <c r="E24291" s="2"/>
      <c r="F24291" s="2"/>
      <c r="G24291" s="2"/>
      <c r="H24291" s="2"/>
      <c r="I24291" s="64"/>
      <c r="J24291" s="65"/>
      <c r="K24291" s="2"/>
      <c r="L24291" s="60"/>
    </row>
    <row r="24292" spans="1:12">
      <c r="A24292" s="24"/>
      <c r="B24292" s="2"/>
      <c r="C24292" s="2"/>
      <c r="D24292" s="2"/>
      <c r="E24292" s="2"/>
      <c r="F24292" s="2"/>
      <c r="G24292" s="2"/>
      <c r="H24292" s="2"/>
      <c r="I24292" s="64"/>
      <c r="J24292" s="65"/>
      <c r="K24292" s="2"/>
      <c r="L24292" s="60"/>
    </row>
    <row r="24293" spans="1:12">
      <c r="A24293" s="24"/>
      <c r="B24293" s="2"/>
      <c r="C24293" s="2"/>
      <c r="D24293" s="2"/>
      <c r="E24293" s="2"/>
      <c r="F24293" s="2"/>
      <c r="G24293" s="2"/>
      <c r="H24293" s="2"/>
      <c r="I24293" s="64"/>
      <c r="J24293" s="65"/>
      <c r="K24293" s="2"/>
      <c r="L24293" s="60"/>
    </row>
    <row r="24294" spans="1:12">
      <c r="A24294" s="24"/>
      <c r="B24294" s="2"/>
      <c r="C24294" s="2"/>
      <c r="D24294" s="2"/>
      <c r="E24294" s="2"/>
      <c r="F24294" s="2"/>
      <c r="G24294" s="2"/>
      <c r="H24294" s="2"/>
      <c r="I24294" s="64"/>
      <c r="J24294" s="65"/>
      <c r="K24294" s="2"/>
      <c r="L24294" s="60"/>
    </row>
    <row r="24295" spans="1:12">
      <c r="A24295" s="24"/>
      <c r="B24295" s="2"/>
      <c r="C24295" s="2"/>
      <c r="D24295" s="2"/>
      <c r="E24295" s="2"/>
      <c r="F24295" s="2"/>
      <c r="G24295" s="2"/>
      <c r="H24295" s="2"/>
      <c r="I24295" s="64"/>
      <c r="J24295" s="65"/>
      <c r="K24295" s="2"/>
      <c r="L24295" s="60"/>
    </row>
    <row r="24296" spans="1:12">
      <c r="A24296" s="24"/>
      <c r="B24296" s="2"/>
      <c r="C24296" s="2"/>
      <c r="D24296" s="2"/>
      <c r="E24296" s="2"/>
      <c r="F24296" s="2"/>
      <c r="G24296" s="2"/>
      <c r="H24296" s="2"/>
      <c r="I24296" s="64"/>
      <c r="J24296" s="65"/>
      <c r="K24296" s="2"/>
      <c r="L24296" s="60"/>
    </row>
    <row r="24297" spans="1:12">
      <c r="A24297" s="24"/>
      <c r="B24297" s="2"/>
      <c r="C24297" s="2"/>
      <c r="D24297" s="2"/>
      <c r="E24297" s="2"/>
      <c r="F24297" s="2"/>
      <c r="G24297" s="2"/>
      <c r="H24297" s="2"/>
      <c r="I24297" s="64"/>
      <c r="J24297" s="65"/>
      <c r="K24297" s="2"/>
      <c r="L24297" s="60"/>
    </row>
    <row r="24298" spans="1:12">
      <c r="A24298" s="24"/>
      <c r="B24298" s="2"/>
      <c r="C24298" s="2"/>
      <c r="D24298" s="2"/>
      <c r="E24298" s="2"/>
      <c r="F24298" s="2"/>
      <c r="G24298" s="2"/>
      <c r="H24298" s="2"/>
      <c r="I24298" s="64"/>
      <c r="J24298" s="65"/>
      <c r="K24298" s="2"/>
      <c r="L24298" s="60"/>
    </row>
    <row r="24299" spans="1:12">
      <c r="A24299" s="24"/>
      <c r="B24299" s="2"/>
      <c r="C24299" s="2"/>
      <c r="D24299" s="2"/>
      <c r="E24299" s="2"/>
      <c r="F24299" s="2"/>
      <c r="G24299" s="2"/>
      <c r="H24299" s="2"/>
      <c r="I24299" s="64"/>
      <c r="J24299" s="65"/>
      <c r="K24299" s="2"/>
      <c r="L24299" s="60"/>
    </row>
    <row r="24300" spans="1:12">
      <c r="A24300" s="24"/>
      <c r="B24300" s="2"/>
      <c r="C24300" s="2"/>
      <c r="D24300" s="2"/>
      <c r="E24300" s="2"/>
      <c r="F24300" s="2"/>
      <c r="G24300" s="2"/>
      <c r="H24300" s="2"/>
      <c r="I24300" s="64"/>
      <c r="J24300" s="65"/>
      <c r="K24300" s="2"/>
      <c r="L24300" s="60"/>
    </row>
    <row r="24301" spans="1:12">
      <c r="A24301" s="24"/>
      <c r="B24301" s="2"/>
      <c r="C24301" s="2"/>
      <c r="D24301" s="2"/>
      <c r="E24301" s="2"/>
      <c r="F24301" s="2"/>
      <c r="G24301" s="2"/>
      <c r="H24301" s="2"/>
      <c r="I24301" s="64"/>
      <c r="J24301" s="65"/>
      <c r="K24301" s="2"/>
      <c r="L24301" s="60"/>
    </row>
    <row r="24302" spans="1:12">
      <c r="A24302" s="24"/>
      <c r="B24302" s="2"/>
      <c r="C24302" s="2"/>
      <c r="D24302" s="2"/>
      <c r="E24302" s="2"/>
      <c r="F24302" s="2"/>
      <c r="G24302" s="2"/>
      <c r="H24302" s="2"/>
      <c r="I24302" s="64"/>
      <c r="J24302" s="65"/>
      <c r="K24302" s="2"/>
      <c r="L24302" s="60"/>
    </row>
    <row r="24303" spans="1:12">
      <c r="A24303" s="24"/>
      <c r="B24303" s="2"/>
      <c r="C24303" s="2"/>
      <c r="D24303" s="2"/>
      <c r="E24303" s="2"/>
      <c r="F24303" s="2"/>
      <c r="G24303" s="2"/>
      <c r="H24303" s="2"/>
      <c r="I24303" s="64"/>
      <c r="J24303" s="65"/>
      <c r="K24303" s="2"/>
      <c r="L24303" s="60"/>
    </row>
    <row r="24304" spans="1:12">
      <c r="A24304" s="24"/>
      <c r="B24304" s="2"/>
      <c r="C24304" s="2"/>
      <c r="D24304" s="2"/>
      <c r="E24304" s="2"/>
      <c r="F24304" s="2"/>
      <c r="G24304" s="2"/>
      <c r="H24304" s="2"/>
      <c r="I24304" s="64"/>
      <c r="J24304" s="65"/>
      <c r="K24304" s="2"/>
      <c r="L24304" s="60"/>
    </row>
    <row r="24305" spans="1:12">
      <c r="A24305" s="24"/>
      <c r="B24305" s="2"/>
      <c r="C24305" s="2"/>
      <c r="D24305" s="2"/>
      <c r="E24305" s="2"/>
      <c r="F24305" s="2"/>
      <c r="G24305" s="2"/>
      <c r="H24305" s="2"/>
      <c r="I24305" s="64"/>
      <c r="J24305" s="65"/>
      <c r="K24305" s="2"/>
      <c r="L24305" s="60"/>
    </row>
    <row r="24306" spans="1:12">
      <c r="A24306" s="24"/>
      <c r="B24306" s="2"/>
      <c r="C24306" s="2"/>
      <c r="D24306" s="2"/>
      <c r="E24306" s="2"/>
      <c r="F24306" s="2"/>
      <c r="G24306" s="2"/>
      <c r="H24306" s="2"/>
      <c r="I24306" s="64"/>
      <c r="J24306" s="65"/>
      <c r="K24306" s="2"/>
      <c r="L24306" s="60"/>
    </row>
    <row r="24307" spans="1:12">
      <c r="A24307" s="24"/>
      <c r="B24307" s="2"/>
      <c r="C24307" s="2"/>
      <c r="D24307" s="2"/>
      <c r="E24307" s="2"/>
      <c r="F24307" s="2"/>
      <c r="G24307" s="2"/>
      <c r="H24307" s="2"/>
      <c r="I24307" s="64"/>
      <c r="J24307" s="65"/>
      <c r="K24307" s="2"/>
      <c r="L24307" s="60"/>
    </row>
    <row r="24308" spans="1:12">
      <c r="A24308" s="24"/>
      <c r="B24308" s="2"/>
      <c r="C24308" s="2"/>
      <c r="D24308" s="2"/>
      <c r="E24308" s="2"/>
      <c r="F24308" s="2"/>
      <c r="G24308" s="2"/>
      <c r="H24308" s="2"/>
      <c r="I24308" s="64"/>
      <c r="J24308" s="65"/>
      <c r="K24308" s="2"/>
      <c r="L24308" s="60"/>
    </row>
    <row r="24309" spans="1:12">
      <c r="A24309" s="24"/>
      <c r="B24309" s="2"/>
      <c r="C24309" s="2"/>
      <c r="D24309" s="2"/>
      <c r="E24309" s="2"/>
      <c r="F24309" s="2"/>
      <c r="G24309" s="2"/>
      <c r="H24309" s="2"/>
      <c r="I24309" s="64"/>
      <c r="J24309" s="65"/>
      <c r="K24309" s="2"/>
      <c r="L24309" s="60"/>
    </row>
    <row r="24310" spans="1:12">
      <c r="A24310" s="24"/>
      <c r="B24310" s="2"/>
      <c r="C24310" s="2"/>
      <c r="D24310" s="2"/>
      <c r="E24310" s="2"/>
      <c r="F24310" s="2"/>
      <c r="G24310" s="2"/>
      <c r="H24310" s="2"/>
      <c r="I24310" s="64"/>
      <c r="J24310" s="65"/>
      <c r="K24310" s="2"/>
      <c r="L24310" s="60"/>
    </row>
    <row r="24311" spans="1:12">
      <c r="A24311" s="24"/>
      <c r="B24311" s="2"/>
      <c r="C24311" s="2"/>
      <c r="D24311" s="2"/>
      <c r="E24311" s="2"/>
      <c r="F24311" s="2"/>
      <c r="G24311" s="2"/>
      <c r="H24311" s="2"/>
      <c r="I24311" s="64"/>
      <c r="J24311" s="65"/>
      <c r="K24311" s="2"/>
      <c r="L24311" s="60"/>
    </row>
    <row r="24312" spans="1:12">
      <c r="A24312" s="24"/>
      <c r="B24312" s="2"/>
      <c r="C24312" s="2"/>
      <c r="D24312" s="2"/>
      <c r="E24312" s="2"/>
      <c r="F24312" s="2"/>
      <c r="G24312" s="2"/>
      <c r="H24312" s="2"/>
      <c r="I24312" s="64"/>
      <c r="J24312" s="65"/>
      <c r="K24312" s="2"/>
      <c r="L24312" s="60"/>
    </row>
    <row r="24313" spans="1:12">
      <c r="A24313" s="24"/>
      <c r="B24313" s="2"/>
      <c r="C24313" s="2"/>
      <c r="D24313" s="2"/>
      <c r="E24313" s="2"/>
      <c r="F24313" s="2"/>
      <c r="G24313" s="2"/>
      <c r="H24313" s="2"/>
      <c r="I24313" s="64"/>
      <c r="J24313" s="65"/>
      <c r="K24313" s="2"/>
      <c r="L24313" s="60"/>
    </row>
    <row r="24314" spans="1:12">
      <c r="A24314" s="24"/>
      <c r="B24314" s="2"/>
      <c r="C24314" s="2"/>
      <c r="D24314" s="2"/>
      <c r="E24314" s="2"/>
      <c r="F24314" s="2"/>
      <c r="G24314" s="2"/>
      <c r="H24314" s="2"/>
      <c r="I24314" s="64"/>
      <c r="J24314" s="65"/>
      <c r="K24314" s="2"/>
      <c r="L24314" s="60"/>
    </row>
    <row r="24315" spans="1:12">
      <c r="A24315" s="24"/>
      <c r="B24315" s="2"/>
      <c r="C24315" s="2"/>
      <c r="D24315" s="2"/>
      <c r="E24315" s="2"/>
      <c r="F24315" s="2"/>
      <c r="G24315" s="2"/>
      <c r="H24315" s="2"/>
      <c r="I24315" s="64"/>
      <c r="J24315" s="65"/>
      <c r="K24315" s="2"/>
      <c r="L24315" s="60"/>
    </row>
    <row r="24316" spans="1:12">
      <c r="A24316" s="24"/>
      <c r="B24316" s="2"/>
      <c r="C24316" s="2"/>
      <c r="D24316" s="2"/>
      <c r="E24316" s="2"/>
      <c r="F24316" s="2"/>
      <c r="G24316" s="2"/>
      <c r="H24316" s="2"/>
      <c r="I24316" s="64"/>
      <c r="J24316" s="65"/>
      <c r="K24316" s="2"/>
      <c r="L24316" s="60"/>
    </row>
    <row r="24317" spans="1:12">
      <c r="A24317" s="24"/>
      <c r="B24317" s="2"/>
      <c r="C24317" s="2"/>
      <c r="D24317" s="2"/>
      <c r="E24317" s="2"/>
      <c r="F24317" s="2"/>
      <c r="G24317" s="2"/>
      <c r="H24317" s="2"/>
      <c r="I24317" s="64"/>
      <c r="J24317" s="65"/>
      <c r="K24317" s="2"/>
      <c r="L24317" s="60"/>
    </row>
    <row r="24318" spans="1:12">
      <c r="A24318" s="24"/>
      <c r="B24318" s="2"/>
      <c r="C24318" s="2"/>
      <c r="D24318" s="2"/>
      <c r="E24318" s="2"/>
      <c r="F24318" s="2"/>
      <c r="G24318" s="2"/>
      <c r="H24318" s="2"/>
      <c r="I24318" s="64"/>
      <c r="J24318" s="65"/>
      <c r="K24318" s="2"/>
      <c r="L24318" s="60"/>
    </row>
    <row r="24319" spans="1:12">
      <c r="A24319" s="24"/>
      <c r="B24319" s="2"/>
      <c r="C24319" s="2"/>
      <c r="D24319" s="2"/>
      <c r="E24319" s="2"/>
      <c r="F24319" s="2"/>
      <c r="G24319" s="2"/>
      <c r="H24319" s="2"/>
      <c r="I24319" s="64"/>
      <c r="J24319" s="65"/>
      <c r="K24319" s="2"/>
      <c r="L24319" s="60"/>
    </row>
    <row r="24320" spans="1:12">
      <c r="A24320" s="24"/>
      <c r="B24320" s="2"/>
      <c r="C24320" s="2"/>
      <c r="D24320" s="2"/>
      <c r="E24320" s="2"/>
      <c r="F24320" s="2"/>
      <c r="G24320" s="2"/>
      <c r="H24320" s="2"/>
      <c r="I24320" s="64"/>
      <c r="J24320" s="65"/>
      <c r="K24320" s="2"/>
      <c r="L24320" s="60"/>
    </row>
    <row r="24321" spans="1:12">
      <c r="A24321" s="24"/>
      <c r="B24321" s="2"/>
      <c r="C24321" s="2"/>
      <c r="D24321" s="2"/>
      <c r="E24321" s="2"/>
      <c r="F24321" s="2"/>
      <c r="G24321" s="2"/>
      <c r="H24321" s="2"/>
      <c r="I24321" s="64"/>
      <c r="J24321" s="65"/>
      <c r="K24321" s="2"/>
      <c r="L24321" s="60"/>
    </row>
    <row r="24322" spans="1:12">
      <c r="A24322" s="24"/>
      <c r="B24322" s="2"/>
      <c r="C24322" s="2"/>
      <c r="D24322" s="2"/>
      <c r="E24322" s="2"/>
      <c r="F24322" s="2"/>
      <c r="G24322" s="2"/>
      <c r="H24322" s="2"/>
      <c r="I24322" s="64"/>
      <c r="J24322" s="65"/>
      <c r="K24322" s="2"/>
      <c r="L24322" s="60"/>
    </row>
    <row r="24323" spans="1:12">
      <c r="A24323" s="24"/>
      <c r="B24323" s="2"/>
      <c r="C24323" s="2"/>
      <c r="D24323" s="2"/>
      <c r="E24323" s="2"/>
      <c r="F24323" s="2"/>
      <c r="G24323" s="2"/>
      <c r="H24323" s="2"/>
      <c r="I24323" s="64"/>
      <c r="J24323" s="65"/>
      <c r="K24323" s="2"/>
      <c r="L24323" s="60"/>
    </row>
    <row r="24324" spans="1:12">
      <c r="A24324" s="24"/>
      <c r="B24324" s="2"/>
      <c r="C24324" s="2"/>
      <c r="D24324" s="2"/>
      <c r="E24324" s="2"/>
      <c r="F24324" s="2"/>
      <c r="G24324" s="2"/>
      <c r="H24324" s="2"/>
      <c r="I24324" s="64"/>
      <c r="J24324" s="65"/>
      <c r="K24324" s="2"/>
      <c r="L24324" s="60"/>
    </row>
    <row r="24325" spans="1:12">
      <c r="A24325" s="24"/>
      <c r="B24325" s="2"/>
      <c r="C24325" s="2"/>
      <c r="D24325" s="2"/>
      <c r="E24325" s="2"/>
      <c r="F24325" s="2"/>
      <c r="G24325" s="2"/>
      <c r="H24325" s="2"/>
      <c r="I24325" s="64"/>
      <c r="J24325" s="65"/>
      <c r="K24325" s="2"/>
      <c r="L24325" s="60"/>
    </row>
    <row r="24326" spans="1:12">
      <c r="A24326" s="24"/>
      <c r="B24326" s="2"/>
      <c r="C24326" s="2"/>
      <c r="D24326" s="2"/>
      <c r="E24326" s="2"/>
      <c r="F24326" s="2"/>
      <c r="G24326" s="2"/>
      <c r="H24326" s="2"/>
      <c r="I24326" s="64"/>
      <c r="J24326" s="65"/>
      <c r="K24326" s="2"/>
      <c r="L24326" s="60"/>
    </row>
    <row r="24327" spans="1:12">
      <c r="A24327" s="24"/>
      <c r="B24327" s="2"/>
      <c r="C24327" s="2"/>
      <c r="D24327" s="2"/>
      <c r="E24327" s="2"/>
      <c r="F24327" s="2"/>
      <c r="G24327" s="2"/>
      <c r="H24327" s="2"/>
      <c r="I24327" s="64"/>
      <c r="J24327" s="65"/>
      <c r="K24327" s="2"/>
      <c r="L24327" s="60"/>
    </row>
    <row r="24328" spans="1:12">
      <c r="A24328" s="24"/>
      <c r="B24328" s="2"/>
      <c r="C24328" s="2"/>
      <c r="D24328" s="2"/>
      <c r="E24328" s="2"/>
      <c r="F24328" s="2"/>
      <c r="G24328" s="2"/>
      <c r="H24328" s="2"/>
      <c r="I24328" s="64"/>
      <c r="J24328" s="65"/>
      <c r="K24328" s="2"/>
      <c r="L24328" s="60"/>
    </row>
    <row r="24329" spans="1:12">
      <c r="A24329" s="24"/>
      <c r="B24329" s="2"/>
      <c r="C24329" s="2"/>
      <c r="D24329" s="2"/>
      <c r="E24329" s="2"/>
      <c r="F24329" s="2"/>
      <c r="G24329" s="2"/>
      <c r="H24329" s="2"/>
      <c r="I24329" s="64"/>
      <c r="J24329" s="65"/>
      <c r="K24329" s="2"/>
      <c r="L24329" s="60"/>
    </row>
    <row r="24330" spans="1:12">
      <c r="A24330" s="24"/>
      <c r="B24330" s="2"/>
      <c r="C24330" s="2"/>
      <c r="D24330" s="2"/>
      <c r="E24330" s="2"/>
      <c r="F24330" s="2"/>
      <c r="G24330" s="2"/>
      <c r="H24330" s="2"/>
      <c r="I24330" s="64"/>
      <c r="J24330" s="65"/>
      <c r="K24330" s="2"/>
      <c r="L24330" s="60"/>
    </row>
    <row r="24331" spans="1:12">
      <c r="A24331" s="24"/>
      <c r="B24331" s="2"/>
      <c r="C24331" s="2"/>
      <c r="D24331" s="2"/>
      <c r="E24331" s="2"/>
      <c r="F24331" s="2"/>
      <c r="G24331" s="2"/>
      <c r="H24331" s="2"/>
      <c r="I24331" s="64"/>
      <c r="J24331" s="65"/>
      <c r="K24331" s="2"/>
      <c r="L24331" s="60"/>
    </row>
    <row r="24332" spans="1:12">
      <c r="A24332" s="24"/>
      <c r="B24332" s="2"/>
      <c r="C24332" s="2"/>
      <c r="D24332" s="2"/>
      <c r="E24332" s="2"/>
      <c r="F24332" s="2"/>
      <c r="G24332" s="2"/>
      <c r="H24332" s="2"/>
      <c r="I24332" s="64"/>
      <c r="J24332" s="65"/>
      <c r="K24332" s="2"/>
      <c r="L24332" s="60"/>
    </row>
    <row r="24333" spans="1:12">
      <c r="A24333" s="24"/>
      <c r="B24333" s="2"/>
      <c r="C24333" s="2"/>
      <c r="D24333" s="2"/>
      <c r="E24333" s="2"/>
      <c r="F24333" s="2"/>
      <c r="G24333" s="2"/>
      <c r="H24333" s="2"/>
      <c r="I24333" s="64"/>
      <c r="J24333" s="65"/>
      <c r="K24333" s="2"/>
      <c r="L24333" s="60"/>
    </row>
    <row r="24334" spans="1:12">
      <c r="A24334" s="24"/>
      <c r="B24334" s="2"/>
      <c r="C24334" s="2"/>
      <c r="D24334" s="2"/>
      <c r="E24334" s="2"/>
      <c r="F24334" s="2"/>
      <c r="G24334" s="2"/>
      <c r="H24334" s="2"/>
      <c r="I24334" s="64"/>
      <c r="J24334" s="65"/>
      <c r="K24334" s="2"/>
      <c r="L24334" s="60"/>
    </row>
    <row r="24335" spans="1:12">
      <c r="A24335" s="24"/>
      <c r="B24335" s="2"/>
      <c r="C24335" s="2"/>
      <c r="D24335" s="2"/>
      <c r="E24335" s="2"/>
      <c r="F24335" s="2"/>
      <c r="G24335" s="2"/>
      <c r="H24335" s="2"/>
      <c r="I24335" s="64"/>
      <c r="J24335" s="65"/>
      <c r="K24335" s="2"/>
      <c r="L24335" s="60"/>
    </row>
    <row r="24336" spans="1:12">
      <c r="A24336" s="24"/>
      <c r="B24336" s="2"/>
      <c r="C24336" s="2"/>
      <c r="D24336" s="2"/>
      <c r="E24336" s="2"/>
      <c r="F24336" s="2"/>
      <c r="G24336" s="2"/>
      <c r="H24336" s="2"/>
      <c r="I24336" s="64"/>
      <c r="J24336" s="65"/>
      <c r="K24336" s="2"/>
      <c r="L24336" s="60"/>
    </row>
    <row r="24337" spans="1:12">
      <c r="A24337" s="24"/>
      <c r="B24337" s="2"/>
      <c r="C24337" s="2"/>
      <c r="D24337" s="2"/>
      <c r="E24337" s="2"/>
      <c r="F24337" s="2"/>
      <c r="G24337" s="2"/>
      <c r="H24337" s="2"/>
      <c r="I24337" s="64"/>
      <c r="J24337" s="65"/>
      <c r="K24337" s="2"/>
      <c r="L24337" s="60"/>
    </row>
    <row r="24338" spans="1:12">
      <c r="A24338" s="24"/>
      <c r="B24338" s="2"/>
      <c r="C24338" s="2"/>
      <c r="D24338" s="2"/>
      <c r="E24338" s="2"/>
      <c r="F24338" s="2"/>
      <c r="G24338" s="2"/>
      <c r="H24338" s="2"/>
      <c r="I24338" s="64"/>
      <c r="J24338" s="65"/>
      <c r="K24338" s="2"/>
      <c r="L24338" s="60"/>
    </row>
    <row r="24339" spans="1:12">
      <c r="A24339" s="24"/>
      <c r="B24339" s="2"/>
      <c r="C24339" s="2"/>
      <c r="D24339" s="2"/>
      <c r="E24339" s="2"/>
      <c r="F24339" s="2"/>
      <c r="G24339" s="2"/>
      <c r="H24339" s="2"/>
      <c r="I24339" s="64"/>
      <c r="J24339" s="65"/>
      <c r="K24339" s="2"/>
      <c r="L24339" s="60"/>
    </row>
    <row r="24340" spans="1:12">
      <c r="A24340" s="24"/>
      <c r="B24340" s="2"/>
      <c r="C24340" s="2"/>
      <c r="D24340" s="2"/>
      <c r="E24340" s="2"/>
      <c r="F24340" s="2"/>
      <c r="G24340" s="2"/>
      <c r="H24340" s="2"/>
      <c r="I24340" s="64"/>
      <c r="J24340" s="65"/>
      <c r="K24340" s="2"/>
      <c r="L24340" s="60"/>
    </row>
    <row r="24341" spans="1:12">
      <c r="A24341" s="24"/>
      <c r="B24341" s="2"/>
      <c r="C24341" s="2"/>
      <c r="D24341" s="2"/>
      <c r="E24341" s="2"/>
      <c r="F24341" s="2"/>
      <c r="G24341" s="2"/>
      <c r="H24341" s="2"/>
      <c r="I24341" s="64"/>
      <c r="J24341" s="65"/>
      <c r="K24341" s="2"/>
      <c r="L24341" s="60"/>
    </row>
    <row r="24342" spans="1:12">
      <c r="A24342" s="24"/>
      <c r="B24342" s="2"/>
      <c r="C24342" s="2"/>
      <c r="D24342" s="2"/>
      <c r="E24342" s="2"/>
      <c r="F24342" s="2"/>
      <c r="G24342" s="2"/>
      <c r="H24342" s="2"/>
      <c r="I24342" s="64"/>
      <c r="J24342" s="65"/>
      <c r="K24342" s="2"/>
      <c r="L24342" s="60"/>
    </row>
    <row r="24343" spans="1:12">
      <c r="A24343" s="24"/>
      <c r="B24343" s="2"/>
      <c r="C24343" s="2"/>
      <c r="D24343" s="2"/>
      <c r="E24343" s="2"/>
      <c r="F24343" s="2"/>
      <c r="G24343" s="2"/>
      <c r="H24343" s="2"/>
      <c r="I24343" s="64"/>
      <c r="J24343" s="65"/>
      <c r="K24343" s="2"/>
      <c r="L24343" s="60"/>
    </row>
    <row r="24344" spans="1:12">
      <c r="A24344" s="24"/>
      <c r="B24344" s="2"/>
      <c r="C24344" s="2"/>
      <c r="D24344" s="2"/>
      <c r="E24344" s="2"/>
      <c r="F24344" s="2"/>
      <c r="G24344" s="2"/>
      <c r="H24344" s="2"/>
      <c r="I24344" s="64"/>
      <c r="J24344" s="65"/>
      <c r="K24344" s="2"/>
      <c r="L24344" s="60"/>
    </row>
    <row r="24345" spans="1:12">
      <c r="A24345" s="24"/>
      <c r="B24345" s="2"/>
      <c r="C24345" s="2"/>
      <c r="D24345" s="2"/>
      <c r="E24345" s="2"/>
      <c r="F24345" s="2"/>
      <c r="G24345" s="2"/>
      <c r="H24345" s="2"/>
      <c r="I24345" s="64"/>
      <c r="J24345" s="65"/>
      <c r="K24345" s="2"/>
      <c r="L24345" s="60"/>
    </row>
    <row r="24346" spans="1:12">
      <c r="A24346" s="24"/>
      <c r="B24346" s="2"/>
      <c r="C24346" s="2"/>
      <c r="D24346" s="2"/>
      <c r="E24346" s="2"/>
      <c r="F24346" s="2"/>
      <c r="G24346" s="2"/>
      <c r="H24346" s="2"/>
      <c r="I24346" s="64"/>
      <c r="J24346" s="65"/>
      <c r="K24346" s="2"/>
      <c r="L24346" s="60"/>
    </row>
    <row r="24347" spans="1:12">
      <c r="A24347" s="24"/>
      <c r="B24347" s="2"/>
      <c r="C24347" s="2"/>
      <c r="D24347" s="2"/>
      <c r="E24347" s="2"/>
      <c r="F24347" s="2"/>
      <c r="G24347" s="2"/>
      <c r="H24347" s="2"/>
      <c r="I24347" s="64"/>
      <c r="J24347" s="65"/>
      <c r="K24347" s="2"/>
      <c r="L24347" s="60"/>
    </row>
    <row r="24348" spans="1:12">
      <c r="A24348" s="24"/>
      <c r="B24348" s="2"/>
      <c r="C24348" s="2"/>
      <c r="D24348" s="2"/>
      <c r="E24348" s="2"/>
      <c r="F24348" s="2"/>
      <c r="G24348" s="2"/>
      <c r="H24348" s="2"/>
      <c r="I24348" s="64"/>
      <c r="J24348" s="65"/>
      <c r="K24348" s="2"/>
      <c r="L24348" s="60"/>
    </row>
    <row r="24349" spans="1:12">
      <c r="A24349" s="24"/>
      <c r="B24349" s="2"/>
      <c r="C24349" s="2"/>
      <c r="D24349" s="2"/>
      <c r="E24349" s="2"/>
      <c r="F24349" s="2"/>
      <c r="G24349" s="2"/>
      <c r="H24349" s="2"/>
      <c r="I24349" s="64"/>
      <c r="J24349" s="65"/>
      <c r="K24349" s="2"/>
      <c r="L24349" s="60"/>
    </row>
    <row r="24350" spans="1:12">
      <c r="A24350" s="24"/>
      <c r="B24350" s="2"/>
      <c r="C24350" s="2"/>
      <c r="D24350" s="2"/>
      <c r="E24350" s="2"/>
      <c r="F24350" s="2"/>
      <c r="G24350" s="2"/>
      <c r="H24350" s="2"/>
      <c r="I24350" s="64"/>
      <c r="J24350" s="65"/>
      <c r="K24350" s="2"/>
      <c r="L24350" s="60"/>
    </row>
    <row r="24351" spans="1:12">
      <c r="A24351" s="24"/>
      <c r="B24351" s="2"/>
      <c r="C24351" s="2"/>
      <c r="D24351" s="2"/>
      <c r="E24351" s="2"/>
      <c r="F24351" s="2"/>
      <c r="G24351" s="2"/>
      <c r="H24351" s="2"/>
      <c r="I24351" s="64"/>
      <c r="J24351" s="65"/>
      <c r="K24351" s="2"/>
      <c r="L24351" s="60"/>
    </row>
    <row r="24352" spans="1:12">
      <c r="A24352" s="24"/>
      <c r="B24352" s="2"/>
      <c r="C24352" s="2"/>
      <c r="D24352" s="2"/>
      <c r="E24352" s="2"/>
      <c r="F24352" s="2"/>
      <c r="G24352" s="2"/>
      <c r="H24352" s="2"/>
      <c r="I24352" s="64"/>
      <c r="J24352" s="65"/>
      <c r="K24352" s="2"/>
      <c r="L24352" s="60"/>
    </row>
    <row r="24353" spans="1:12">
      <c r="A24353" s="24"/>
      <c r="B24353" s="2"/>
      <c r="C24353" s="2"/>
      <c r="D24353" s="2"/>
      <c r="E24353" s="2"/>
      <c r="F24353" s="2"/>
      <c r="G24353" s="2"/>
      <c r="H24353" s="2"/>
      <c r="I24353" s="64"/>
      <c r="J24353" s="65"/>
      <c r="K24353" s="2"/>
      <c r="L24353" s="60"/>
    </row>
    <row r="24354" spans="1:12">
      <c r="A24354" s="24"/>
      <c r="B24354" s="2"/>
      <c r="C24354" s="2"/>
      <c r="D24354" s="2"/>
      <c r="E24354" s="2"/>
      <c r="F24354" s="2"/>
      <c r="G24354" s="2"/>
      <c r="H24354" s="2"/>
      <c r="I24354" s="64"/>
      <c r="J24354" s="65"/>
      <c r="K24354" s="2"/>
      <c r="L24354" s="60"/>
    </row>
    <row r="24355" spans="1:12">
      <c r="A24355" s="24"/>
      <c r="B24355" s="2"/>
      <c r="C24355" s="2"/>
      <c r="D24355" s="2"/>
      <c r="E24355" s="2"/>
      <c r="F24355" s="2"/>
      <c r="G24355" s="2"/>
      <c r="H24355" s="2"/>
      <c r="I24355" s="64"/>
      <c r="J24355" s="65"/>
      <c r="K24355" s="2"/>
      <c r="L24355" s="60"/>
    </row>
    <row r="24356" spans="1:12">
      <c r="A24356" s="24"/>
      <c r="B24356" s="2"/>
      <c r="C24356" s="2"/>
      <c r="D24356" s="2"/>
      <c r="E24356" s="2"/>
      <c r="F24356" s="2"/>
      <c r="G24356" s="2"/>
      <c r="H24356" s="2"/>
      <c r="I24356" s="64"/>
      <c r="J24356" s="65"/>
      <c r="K24356" s="2"/>
      <c r="L24356" s="60"/>
    </row>
    <row r="24357" spans="1:12">
      <c r="A24357" s="24"/>
      <c r="B24357" s="2"/>
      <c r="C24357" s="2"/>
      <c r="D24357" s="2"/>
      <c r="E24357" s="2"/>
      <c r="F24357" s="2"/>
      <c r="G24357" s="2"/>
      <c r="H24357" s="2"/>
      <c r="I24357" s="64"/>
      <c r="J24357" s="65"/>
      <c r="K24357" s="2"/>
      <c r="L24357" s="60"/>
    </row>
    <row r="24358" spans="1:12">
      <c r="A24358" s="24"/>
      <c r="B24358" s="2"/>
      <c r="C24358" s="2"/>
      <c r="D24358" s="2"/>
      <c r="E24358" s="2"/>
      <c r="F24358" s="2"/>
      <c r="G24358" s="2"/>
      <c r="H24358" s="2"/>
      <c r="I24358" s="64"/>
      <c r="J24358" s="65"/>
      <c r="K24358" s="2"/>
      <c r="L24358" s="60"/>
    </row>
    <row r="24359" spans="1:12">
      <c r="A24359" s="24"/>
      <c r="B24359" s="2"/>
      <c r="C24359" s="2"/>
      <c r="D24359" s="2"/>
      <c r="E24359" s="2"/>
      <c r="F24359" s="2"/>
      <c r="G24359" s="2"/>
      <c r="H24359" s="2"/>
      <c r="I24359" s="64"/>
      <c r="J24359" s="65"/>
      <c r="K24359" s="2"/>
      <c r="L24359" s="60"/>
    </row>
    <row r="24360" spans="1:12">
      <c r="A24360" s="24"/>
      <c r="B24360" s="2"/>
      <c r="C24360" s="2"/>
      <c r="D24360" s="2"/>
      <c r="E24360" s="2"/>
      <c r="F24360" s="2"/>
      <c r="G24360" s="2"/>
      <c r="H24360" s="2"/>
      <c r="I24360" s="64"/>
      <c r="J24360" s="65"/>
      <c r="K24360" s="2"/>
      <c r="L24360" s="60"/>
    </row>
    <row r="24361" spans="1:12">
      <c r="A24361" s="24"/>
      <c r="B24361" s="2"/>
      <c r="C24361" s="2"/>
      <c r="D24361" s="2"/>
      <c r="E24361" s="2"/>
      <c r="F24361" s="2"/>
      <c r="G24361" s="2"/>
      <c r="H24361" s="2"/>
      <c r="I24361" s="64"/>
      <c r="J24361" s="65"/>
      <c r="K24361" s="2"/>
      <c r="L24361" s="60"/>
    </row>
    <row r="24362" spans="1:12">
      <c r="A24362" s="24"/>
      <c r="B24362" s="2"/>
      <c r="C24362" s="2"/>
      <c r="D24362" s="2"/>
      <c r="E24362" s="2"/>
      <c r="F24362" s="2"/>
      <c r="G24362" s="2"/>
      <c r="H24362" s="2"/>
      <c r="I24362" s="64"/>
      <c r="J24362" s="65"/>
      <c r="K24362" s="2"/>
      <c r="L24362" s="60"/>
    </row>
    <row r="24363" spans="1:12">
      <c r="A24363" s="24"/>
      <c r="B24363" s="2"/>
      <c r="C24363" s="2"/>
      <c r="D24363" s="2"/>
      <c r="E24363" s="2"/>
      <c r="F24363" s="2"/>
      <c r="G24363" s="2"/>
      <c r="H24363" s="2"/>
      <c r="I24363" s="64"/>
      <c r="J24363" s="65"/>
      <c r="K24363" s="2"/>
      <c r="L24363" s="60"/>
    </row>
    <row r="24364" spans="1:12">
      <c r="A24364" s="24"/>
      <c r="B24364" s="2"/>
      <c r="C24364" s="2"/>
      <c r="D24364" s="2"/>
      <c r="E24364" s="2"/>
      <c r="F24364" s="2"/>
      <c r="G24364" s="2"/>
      <c r="H24364" s="2"/>
      <c r="I24364" s="64"/>
      <c r="J24364" s="65"/>
      <c r="K24364" s="2"/>
      <c r="L24364" s="60"/>
    </row>
    <row r="24365" spans="1:12">
      <c r="A24365" s="24"/>
      <c r="B24365" s="2"/>
      <c r="C24365" s="2"/>
      <c r="D24365" s="2"/>
      <c r="E24365" s="2"/>
      <c r="F24365" s="2"/>
      <c r="G24365" s="2"/>
      <c r="H24365" s="2"/>
      <c r="I24365" s="64"/>
      <c r="J24365" s="65"/>
      <c r="K24365" s="2"/>
      <c r="L24365" s="60"/>
    </row>
    <row r="24366" spans="1:12">
      <c r="A24366" s="24"/>
      <c r="B24366" s="2"/>
      <c r="C24366" s="2"/>
      <c r="D24366" s="2"/>
      <c r="E24366" s="2"/>
      <c r="F24366" s="2"/>
      <c r="G24366" s="2"/>
      <c r="H24366" s="2"/>
      <c r="I24366" s="64"/>
      <c r="J24366" s="65"/>
      <c r="K24366" s="2"/>
      <c r="L24366" s="60"/>
    </row>
    <row r="24367" spans="1:12">
      <c r="A24367" s="24"/>
      <c r="B24367" s="2"/>
      <c r="C24367" s="2"/>
      <c r="D24367" s="2"/>
      <c r="E24367" s="2"/>
      <c r="F24367" s="2"/>
      <c r="G24367" s="2"/>
      <c r="H24367" s="2"/>
      <c r="I24367" s="64"/>
      <c r="J24367" s="65"/>
      <c r="K24367" s="2"/>
      <c r="L24367" s="60"/>
    </row>
    <row r="24368" spans="1:12">
      <c r="A24368" s="24"/>
      <c r="B24368" s="2"/>
      <c r="C24368" s="2"/>
      <c r="D24368" s="2"/>
      <c r="E24368" s="2"/>
      <c r="F24368" s="2"/>
      <c r="G24368" s="2"/>
      <c r="H24368" s="2"/>
      <c r="I24368" s="64"/>
      <c r="J24368" s="65"/>
      <c r="K24368" s="2"/>
      <c r="L24368" s="60"/>
    </row>
    <row r="24369" spans="1:12">
      <c r="A24369" s="24"/>
      <c r="B24369" s="2"/>
      <c r="C24369" s="2"/>
      <c r="D24369" s="2"/>
      <c r="E24369" s="2"/>
      <c r="F24369" s="2"/>
      <c r="G24369" s="2"/>
      <c r="H24369" s="2"/>
      <c r="I24369" s="64"/>
      <c r="J24369" s="65"/>
      <c r="K24369" s="2"/>
      <c r="L24369" s="60"/>
    </row>
    <row r="24370" spans="1:12">
      <c r="A24370" s="24"/>
      <c r="B24370" s="2"/>
      <c r="C24370" s="2"/>
      <c r="D24370" s="2"/>
      <c r="E24370" s="2"/>
      <c r="F24370" s="2"/>
      <c r="G24370" s="2"/>
      <c r="H24370" s="2"/>
      <c r="I24370" s="64"/>
      <c r="J24370" s="65"/>
      <c r="K24370" s="2"/>
      <c r="L24370" s="60"/>
    </row>
    <row r="24371" spans="1:12">
      <c r="A24371" s="24"/>
      <c r="B24371" s="2"/>
      <c r="C24371" s="2"/>
      <c r="D24371" s="2"/>
      <c r="E24371" s="2"/>
      <c r="F24371" s="2"/>
      <c r="G24371" s="2"/>
      <c r="H24371" s="2"/>
      <c r="I24371" s="64"/>
      <c r="J24371" s="65"/>
      <c r="K24371" s="2"/>
      <c r="L24371" s="60"/>
    </row>
    <row r="24372" spans="1:12">
      <c r="A24372" s="24"/>
      <c r="B24372" s="2"/>
      <c r="C24372" s="2"/>
      <c r="D24372" s="2"/>
      <c r="E24372" s="2"/>
      <c r="F24372" s="2"/>
      <c r="G24372" s="2"/>
      <c r="H24372" s="2"/>
      <c r="I24372" s="64"/>
      <c r="J24372" s="65"/>
      <c r="K24372" s="2"/>
      <c r="L24372" s="60"/>
    </row>
    <row r="24373" spans="1:12">
      <c r="A24373" s="24"/>
      <c r="B24373" s="2"/>
      <c r="C24373" s="2"/>
      <c r="D24373" s="2"/>
      <c r="E24373" s="2"/>
      <c r="F24373" s="2"/>
      <c r="G24373" s="2"/>
      <c r="H24373" s="2"/>
      <c r="I24373" s="64"/>
      <c r="J24373" s="65"/>
      <c r="K24373" s="2"/>
      <c r="L24373" s="60"/>
    </row>
    <row r="24374" spans="1:12">
      <c r="A24374" s="24"/>
      <c r="B24374" s="2"/>
      <c r="C24374" s="2"/>
      <c r="D24374" s="2"/>
      <c r="E24374" s="2"/>
      <c r="F24374" s="2"/>
      <c r="G24374" s="2"/>
      <c r="H24374" s="2"/>
      <c r="I24374" s="64"/>
      <c r="J24374" s="65"/>
      <c r="K24374" s="2"/>
      <c r="L24374" s="60"/>
    </row>
    <row r="24375" spans="1:12">
      <c r="A24375" s="24"/>
      <c r="B24375" s="2"/>
      <c r="C24375" s="2"/>
      <c r="D24375" s="2"/>
      <c r="E24375" s="2"/>
      <c r="F24375" s="2"/>
      <c r="G24375" s="2"/>
      <c r="H24375" s="2"/>
      <c r="I24375" s="64"/>
      <c r="J24375" s="65"/>
      <c r="K24375" s="2"/>
      <c r="L24375" s="60"/>
    </row>
    <row r="24376" spans="1:12">
      <c r="A24376" s="24"/>
      <c r="B24376" s="2"/>
      <c r="C24376" s="2"/>
      <c r="D24376" s="2"/>
      <c r="E24376" s="2"/>
      <c r="F24376" s="2"/>
      <c r="G24376" s="2"/>
      <c r="H24376" s="2"/>
      <c r="I24376" s="64"/>
      <c r="J24376" s="65"/>
      <c r="K24376" s="2"/>
      <c r="L24376" s="60"/>
    </row>
    <row r="24377" spans="1:12">
      <c r="A24377" s="24"/>
      <c r="B24377" s="2"/>
      <c r="C24377" s="2"/>
      <c r="D24377" s="2"/>
      <c r="E24377" s="2"/>
      <c r="F24377" s="2"/>
      <c r="G24377" s="2"/>
      <c r="H24377" s="2"/>
      <c r="I24377" s="64"/>
      <c r="J24377" s="65"/>
      <c r="K24377" s="2"/>
      <c r="L24377" s="60"/>
    </row>
    <row r="24378" spans="1:12">
      <c r="A24378" s="24"/>
      <c r="B24378" s="2"/>
      <c r="C24378" s="2"/>
      <c r="D24378" s="2"/>
      <c r="E24378" s="2"/>
      <c r="F24378" s="2"/>
      <c r="G24378" s="2"/>
      <c r="H24378" s="2"/>
      <c r="I24378" s="64"/>
      <c r="J24378" s="65"/>
      <c r="K24378" s="2"/>
      <c r="L24378" s="60"/>
    </row>
    <row r="24379" spans="1:12">
      <c r="A24379" s="24"/>
      <c r="B24379" s="2"/>
      <c r="C24379" s="2"/>
      <c r="D24379" s="2"/>
      <c r="E24379" s="2"/>
      <c r="F24379" s="2"/>
      <c r="G24379" s="2"/>
      <c r="H24379" s="2"/>
      <c r="I24379" s="64"/>
      <c r="J24379" s="65"/>
      <c r="K24379" s="2"/>
      <c r="L24379" s="60"/>
    </row>
    <row r="24380" spans="1:12">
      <c r="A24380" s="24"/>
      <c r="B24380" s="2"/>
      <c r="C24380" s="2"/>
      <c r="D24380" s="2"/>
      <c r="E24380" s="2"/>
      <c r="F24380" s="2"/>
      <c r="G24380" s="2"/>
      <c r="H24380" s="2"/>
      <c r="I24380" s="64"/>
      <c r="J24380" s="65"/>
      <c r="K24380" s="2"/>
      <c r="L24380" s="60"/>
    </row>
    <row r="24381" spans="1:12">
      <c r="A24381" s="24"/>
      <c r="B24381" s="2"/>
      <c r="C24381" s="2"/>
      <c r="D24381" s="2"/>
      <c r="E24381" s="2"/>
      <c r="F24381" s="2"/>
      <c r="G24381" s="2"/>
      <c r="H24381" s="2"/>
      <c r="I24381" s="64"/>
      <c r="J24381" s="65"/>
      <c r="K24381" s="2"/>
      <c r="L24381" s="60"/>
    </row>
    <row r="24382" spans="1:12">
      <c r="A24382" s="24"/>
      <c r="B24382" s="2"/>
      <c r="C24382" s="2"/>
      <c r="D24382" s="2"/>
      <c r="E24382" s="2"/>
      <c r="F24382" s="2"/>
      <c r="G24382" s="2"/>
      <c r="H24382" s="2"/>
      <c r="I24382" s="64"/>
      <c r="J24382" s="65"/>
      <c r="K24382" s="2"/>
      <c r="L24382" s="60"/>
    </row>
    <row r="24383" spans="1:12">
      <c r="A24383" s="24"/>
      <c r="B24383" s="2"/>
      <c r="C24383" s="2"/>
      <c r="D24383" s="2"/>
      <c r="E24383" s="2"/>
      <c r="F24383" s="2"/>
      <c r="G24383" s="2"/>
      <c r="H24383" s="2"/>
      <c r="I24383" s="64"/>
      <c r="J24383" s="65"/>
      <c r="K24383" s="2"/>
      <c r="L24383" s="60"/>
    </row>
    <row r="24384" spans="1:12">
      <c r="A24384" s="24"/>
      <c r="B24384" s="2"/>
      <c r="C24384" s="2"/>
      <c r="D24384" s="2"/>
      <c r="E24384" s="2"/>
      <c r="F24384" s="2"/>
      <c r="G24384" s="2"/>
      <c r="H24384" s="2"/>
      <c r="I24384" s="64"/>
      <c r="J24384" s="65"/>
      <c r="K24384" s="2"/>
      <c r="L24384" s="60"/>
    </row>
    <row r="24385" spans="1:12">
      <c r="A24385" s="24"/>
      <c r="B24385" s="2"/>
      <c r="C24385" s="2"/>
      <c r="D24385" s="2"/>
      <c r="E24385" s="2"/>
      <c r="F24385" s="2"/>
      <c r="G24385" s="2"/>
      <c r="H24385" s="2"/>
      <c r="I24385" s="64"/>
      <c r="J24385" s="65"/>
      <c r="K24385" s="2"/>
      <c r="L24385" s="60"/>
    </row>
    <row r="24386" spans="1:12">
      <c r="A24386" s="24"/>
      <c r="B24386" s="2"/>
      <c r="C24386" s="2"/>
      <c r="D24386" s="2"/>
      <c r="E24386" s="2"/>
      <c r="F24386" s="2"/>
      <c r="G24386" s="2"/>
      <c r="H24386" s="2"/>
      <c r="I24386" s="64"/>
      <c r="J24386" s="65"/>
      <c r="K24386" s="2"/>
      <c r="L24386" s="60"/>
    </row>
    <row r="24387" spans="1:12">
      <c r="A24387" s="24"/>
      <c r="B24387" s="2"/>
      <c r="C24387" s="2"/>
      <c r="D24387" s="2"/>
      <c r="E24387" s="2"/>
      <c r="F24387" s="2"/>
      <c r="G24387" s="2"/>
      <c r="H24387" s="2"/>
      <c r="I24387" s="64"/>
      <c r="J24387" s="65"/>
      <c r="K24387" s="2"/>
      <c r="L24387" s="60"/>
    </row>
    <row r="24388" spans="1:12">
      <c r="A24388" s="24"/>
      <c r="B24388" s="2"/>
      <c r="C24388" s="2"/>
      <c r="D24388" s="2"/>
      <c r="E24388" s="2"/>
      <c r="F24388" s="2"/>
      <c r="G24388" s="2"/>
      <c r="H24388" s="2"/>
      <c r="I24388" s="64"/>
      <c r="J24388" s="65"/>
      <c r="K24388" s="2"/>
      <c r="L24388" s="60"/>
    </row>
    <row r="24389" spans="1:12">
      <c r="A24389" s="24"/>
      <c r="B24389" s="2"/>
      <c r="C24389" s="2"/>
      <c r="D24389" s="2"/>
      <c r="E24389" s="2"/>
      <c r="F24389" s="2"/>
      <c r="G24389" s="2"/>
      <c r="H24389" s="2"/>
      <c r="I24389" s="64"/>
      <c r="J24389" s="65"/>
      <c r="K24389" s="2"/>
      <c r="L24389" s="60"/>
    </row>
    <row r="24390" spans="1:12">
      <c r="A24390" s="24"/>
      <c r="B24390" s="2"/>
      <c r="C24390" s="2"/>
      <c r="D24390" s="2"/>
      <c r="E24390" s="2"/>
      <c r="F24390" s="2"/>
      <c r="G24390" s="2"/>
      <c r="H24390" s="2"/>
      <c r="I24390" s="64"/>
      <c r="J24390" s="65"/>
      <c r="K24390" s="2"/>
      <c r="L24390" s="60"/>
    </row>
    <row r="24391" spans="1:12">
      <c r="A24391" s="24"/>
      <c r="B24391" s="2"/>
      <c r="C24391" s="2"/>
      <c r="D24391" s="2"/>
      <c r="E24391" s="2"/>
      <c r="F24391" s="2"/>
      <c r="G24391" s="2"/>
      <c r="H24391" s="2"/>
      <c r="I24391" s="64"/>
      <c r="J24391" s="65"/>
      <c r="K24391" s="2"/>
      <c r="L24391" s="60"/>
    </row>
    <row r="24392" spans="1:12">
      <c r="A24392" s="24"/>
      <c r="B24392" s="2"/>
      <c r="C24392" s="2"/>
      <c r="D24392" s="2"/>
      <c r="E24392" s="2"/>
      <c r="F24392" s="2"/>
      <c r="G24392" s="2"/>
      <c r="H24392" s="2"/>
      <c r="I24392" s="64"/>
      <c r="J24392" s="65"/>
      <c r="K24392" s="2"/>
      <c r="L24392" s="60"/>
    </row>
    <row r="24393" spans="1:12">
      <c r="A24393" s="24"/>
      <c r="B24393" s="2"/>
      <c r="C24393" s="2"/>
      <c r="D24393" s="2"/>
      <c r="E24393" s="2"/>
      <c r="F24393" s="2"/>
      <c r="G24393" s="2"/>
      <c r="H24393" s="2"/>
      <c r="I24393" s="64"/>
      <c r="J24393" s="65"/>
      <c r="K24393" s="2"/>
      <c r="L24393" s="60"/>
    </row>
    <row r="24394" spans="1:12">
      <c r="A24394" s="24"/>
      <c r="B24394" s="2"/>
      <c r="C24394" s="2"/>
      <c r="D24394" s="2"/>
      <c r="E24394" s="2"/>
      <c r="F24394" s="2"/>
      <c r="G24394" s="2"/>
      <c r="H24394" s="2"/>
      <c r="I24394" s="64"/>
      <c r="J24394" s="65"/>
      <c r="K24394" s="2"/>
      <c r="L24394" s="60"/>
    </row>
    <row r="24395" spans="1:12">
      <c r="A24395" s="24"/>
      <c r="B24395" s="2"/>
      <c r="C24395" s="2"/>
      <c r="D24395" s="2"/>
      <c r="E24395" s="2"/>
      <c r="F24395" s="2"/>
      <c r="G24395" s="2"/>
      <c r="H24395" s="2"/>
      <c r="I24395" s="64"/>
      <c r="J24395" s="65"/>
      <c r="K24395" s="2"/>
      <c r="L24395" s="60"/>
    </row>
    <row r="24396" spans="1:12">
      <c r="A24396" s="24"/>
      <c r="B24396" s="2"/>
      <c r="C24396" s="2"/>
      <c r="D24396" s="2"/>
      <c r="E24396" s="2"/>
      <c r="F24396" s="2"/>
      <c r="G24396" s="2"/>
      <c r="H24396" s="2"/>
      <c r="I24396" s="64"/>
      <c r="J24396" s="65"/>
      <c r="K24396" s="2"/>
      <c r="L24396" s="60"/>
    </row>
    <row r="24397" spans="1:12">
      <c r="A24397" s="24"/>
      <c r="B24397" s="2"/>
      <c r="C24397" s="2"/>
      <c r="D24397" s="2"/>
      <c r="E24397" s="2"/>
      <c r="F24397" s="2"/>
      <c r="G24397" s="2"/>
      <c r="H24397" s="2"/>
      <c r="I24397" s="64"/>
      <c r="J24397" s="65"/>
      <c r="K24397" s="2"/>
      <c r="L24397" s="60"/>
    </row>
    <row r="24398" spans="1:12">
      <c r="A24398" s="24"/>
      <c r="B24398" s="2"/>
      <c r="C24398" s="2"/>
      <c r="D24398" s="2"/>
      <c r="E24398" s="2"/>
      <c r="F24398" s="2"/>
      <c r="G24398" s="2"/>
      <c r="H24398" s="2"/>
      <c r="I24398" s="64"/>
      <c r="J24398" s="65"/>
      <c r="K24398" s="2"/>
      <c r="L24398" s="60"/>
    </row>
    <row r="24399" spans="1:12">
      <c r="A24399" s="24"/>
      <c r="B24399" s="2"/>
      <c r="C24399" s="2"/>
      <c r="D24399" s="2"/>
      <c r="E24399" s="2"/>
      <c r="F24399" s="2"/>
      <c r="G24399" s="2"/>
      <c r="H24399" s="2"/>
      <c r="I24399" s="64"/>
      <c r="J24399" s="65"/>
      <c r="K24399" s="2"/>
      <c r="L24399" s="60"/>
    </row>
    <row r="24400" spans="1:12">
      <c r="A24400" s="24"/>
      <c r="B24400" s="2"/>
      <c r="C24400" s="2"/>
      <c r="D24400" s="2"/>
      <c r="E24400" s="2"/>
      <c r="F24400" s="2"/>
      <c r="G24400" s="2"/>
      <c r="H24400" s="2"/>
      <c r="I24400" s="64"/>
      <c r="J24400" s="65"/>
      <c r="K24400" s="2"/>
      <c r="L24400" s="60"/>
    </row>
    <row r="24401" spans="1:12">
      <c r="A24401" s="24"/>
      <c r="B24401" s="2"/>
      <c r="C24401" s="2"/>
      <c r="D24401" s="2"/>
      <c r="E24401" s="2"/>
      <c r="F24401" s="2"/>
      <c r="G24401" s="2"/>
      <c r="H24401" s="2"/>
      <c r="I24401" s="64"/>
      <c r="J24401" s="65"/>
      <c r="K24401" s="2"/>
      <c r="L24401" s="60"/>
    </row>
    <row r="24402" spans="1:12">
      <c r="A24402" s="24"/>
      <c r="B24402" s="2"/>
      <c r="C24402" s="2"/>
      <c r="D24402" s="2"/>
      <c r="E24402" s="2"/>
      <c r="F24402" s="2"/>
      <c r="G24402" s="2"/>
      <c r="H24402" s="2"/>
      <c r="I24402" s="64"/>
      <c r="J24402" s="65"/>
      <c r="K24402" s="2"/>
      <c r="L24402" s="60"/>
    </row>
    <row r="24403" spans="1:12">
      <c r="A24403" s="24"/>
      <c r="B24403" s="2"/>
      <c r="C24403" s="2"/>
      <c r="D24403" s="2"/>
      <c r="E24403" s="2"/>
      <c r="F24403" s="2"/>
      <c r="G24403" s="2"/>
      <c r="H24403" s="2"/>
      <c r="I24403" s="64"/>
      <c r="J24403" s="65"/>
      <c r="K24403" s="2"/>
      <c r="L24403" s="60"/>
    </row>
    <row r="24404" spans="1:12">
      <c r="A24404" s="24"/>
      <c r="B24404" s="2"/>
      <c r="C24404" s="2"/>
      <c r="D24404" s="2"/>
      <c r="E24404" s="2"/>
      <c r="F24404" s="2"/>
      <c r="G24404" s="2"/>
      <c r="H24404" s="2"/>
      <c r="I24404" s="64"/>
      <c r="J24404" s="65"/>
      <c r="K24404" s="2"/>
      <c r="L24404" s="60"/>
    </row>
    <row r="24405" spans="1:12">
      <c r="A24405" s="24"/>
      <c r="B24405" s="2"/>
      <c r="C24405" s="2"/>
      <c r="D24405" s="2"/>
      <c r="E24405" s="2"/>
      <c r="F24405" s="2"/>
      <c r="G24405" s="2"/>
      <c r="H24405" s="2"/>
      <c r="I24405" s="64"/>
      <c r="J24405" s="65"/>
      <c r="K24405" s="2"/>
      <c r="L24405" s="60"/>
    </row>
    <row r="24406" spans="1:12">
      <c r="A24406" s="24"/>
      <c r="B24406" s="2"/>
      <c r="C24406" s="2"/>
      <c r="D24406" s="2"/>
      <c r="E24406" s="2"/>
      <c r="F24406" s="2"/>
      <c r="G24406" s="2"/>
      <c r="H24406" s="2"/>
      <c r="I24406" s="64"/>
      <c r="J24406" s="65"/>
      <c r="K24406" s="2"/>
      <c r="L24406" s="60"/>
    </row>
    <row r="24407" spans="1:12">
      <c r="A24407" s="24"/>
      <c r="B24407" s="2"/>
      <c r="C24407" s="2"/>
      <c r="D24407" s="2"/>
      <c r="E24407" s="2"/>
      <c r="F24407" s="2"/>
      <c r="G24407" s="2"/>
      <c r="H24407" s="2"/>
      <c r="I24407" s="64"/>
      <c r="J24407" s="65"/>
      <c r="K24407" s="2"/>
      <c r="L24407" s="60"/>
    </row>
    <row r="24408" spans="1:12">
      <c r="A24408" s="24"/>
      <c r="B24408" s="2"/>
      <c r="C24408" s="2"/>
      <c r="D24408" s="2"/>
      <c r="E24408" s="2"/>
      <c r="F24408" s="2"/>
      <c r="G24408" s="2"/>
      <c r="H24408" s="2"/>
      <c r="I24408" s="64"/>
      <c r="J24408" s="65"/>
      <c r="K24408" s="2"/>
      <c r="L24408" s="60"/>
    </row>
    <row r="24409" spans="1:12">
      <c r="A24409" s="24"/>
      <c r="B24409" s="2"/>
      <c r="C24409" s="2"/>
      <c r="D24409" s="2"/>
      <c r="E24409" s="2"/>
      <c r="F24409" s="2"/>
      <c r="G24409" s="2"/>
      <c r="H24409" s="2"/>
      <c r="I24409" s="64"/>
      <c r="J24409" s="65"/>
      <c r="K24409" s="2"/>
      <c r="L24409" s="60"/>
    </row>
    <row r="24410" spans="1:12">
      <c r="A24410" s="24"/>
      <c r="B24410" s="2"/>
      <c r="C24410" s="2"/>
      <c r="D24410" s="2"/>
      <c r="E24410" s="2"/>
      <c r="F24410" s="2"/>
      <c r="G24410" s="2"/>
      <c r="H24410" s="2"/>
      <c r="I24410" s="64"/>
      <c r="J24410" s="65"/>
      <c r="K24410" s="2"/>
      <c r="L24410" s="60"/>
    </row>
    <row r="24411" spans="1:12">
      <c r="A24411" s="24"/>
      <c r="B24411" s="2"/>
      <c r="C24411" s="2"/>
      <c r="D24411" s="2"/>
      <c r="E24411" s="2"/>
      <c r="F24411" s="2"/>
      <c r="G24411" s="2"/>
      <c r="H24411" s="2"/>
      <c r="I24411" s="64"/>
      <c r="J24411" s="65"/>
      <c r="K24411" s="2"/>
      <c r="L24411" s="60"/>
    </row>
    <row r="24412" spans="1:12">
      <c r="A24412" s="24"/>
      <c r="B24412" s="2"/>
      <c r="C24412" s="2"/>
      <c r="D24412" s="2"/>
      <c r="E24412" s="2"/>
      <c r="F24412" s="2"/>
      <c r="G24412" s="2"/>
      <c r="H24412" s="2"/>
      <c r="I24412" s="64"/>
      <c r="J24412" s="65"/>
      <c r="K24412" s="2"/>
      <c r="L24412" s="60"/>
    </row>
    <row r="24413" spans="1:12">
      <c r="A24413" s="24"/>
      <c r="B24413" s="2"/>
      <c r="C24413" s="2"/>
      <c r="D24413" s="2"/>
      <c r="E24413" s="2"/>
      <c r="F24413" s="2"/>
      <c r="G24413" s="2"/>
      <c r="H24413" s="2"/>
      <c r="I24413" s="64"/>
      <c r="J24413" s="65"/>
      <c r="K24413" s="2"/>
      <c r="L24413" s="60"/>
    </row>
    <row r="24414" spans="1:12">
      <c r="A24414" s="24"/>
      <c r="B24414" s="2"/>
      <c r="C24414" s="2"/>
      <c r="D24414" s="2"/>
      <c r="E24414" s="2"/>
      <c r="F24414" s="2"/>
      <c r="G24414" s="2"/>
      <c r="H24414" s="2"/>
      <c r="I24414" s="64"/>
      <c r="J24414" s="65"/>
      <c r="K24414" s="2"/>
      <c r="L24414" s="60"/>
    </row>
    <row r="24415" spans="1:12">
      <c r="A24415" s="24"/>
      <c r="B24415" s="2"/>
      <c r="C24415" s="2"/>
      <c r="D24415" s="2"/>
      <c r="E24415" s="2"/>
      <c r="F24415" s="2"/>
      <c r="G24415" s="2"/>
      <c r="H24415" s="2"/>
      <c r="I24415" s="64"/>
      <c r="J24415" s="65"/>
      <c r="K24415" s="2"/>
      <c r="L24415" s="60"/>
    </row>
    <row r="24416" spans="1:12">
      <c r="A24416" s="24"/>
      <c r="B24416" s="2"/>
      <c r="C24416" s="2"/>
      <c r="D24416" s="2"/>
      <c r="E24416" s="2"/>
      <c r="F24416" s="2"/>
      <c r="G24416" s="2"/>
      <c r="H24416" s="2"/>
      <c r="I24416" s="64"/>
      <c r="J24416" s="65"/>
      <c r="K24416" s="2"/>
      <c r="L24416" s="60"/>
    </row>
    <row r="24417" spans="1:12">
      <c r="A24417" s="24"/>
      <c r="B24417" s="2"/>
      <c r="C24417" s="2"/>
      <c r="D24417" s="2"/>
      <c r="E24417" s="2"/>
      <c r="F24417" s="2"/>
      <c r="G24417" s="2"/>
      <c r="H24417" s="2"/>
      <c r="I24417" s="64"/>
      <c r="J24417" s="65"/>
      <c r="K24417" s="2"/>
      <c r="L24417" s="60"/>
    </row>
    <row r="24418" spans="1:12">
      <c r="A24418" s="24"/>
      <c r="B24418" s="2"/>
      <c r="C24418" s="2"/>
      <c r="D24418" s="2"/>
      <c r="E24418" s="2"/>
      <c r="F24418" s="2"/>
      <c r="G24418" s="2"/>
      <c r="H24418" s="2"/>
      <c r="I24418" s="64"/>
      <c r="J24418" s="65"/>
      <c r="K24418" s="2"/>
      <c r="L24418" s="60"/>
    </row>
    <row r="24419" spans="1:12">
      <c r="A24419" s="24"/>
      <c r="B24419" s="2"/>
      <c r="C24419" s="2"/>
      <c r="D24419" s="2"/>
      <c r="E24419" s="2"/>
      <c r="F24419" s="2"/>
      <c r="G24419" s="2"/>
      <c r="H24419" s="2"/>
      <c r="I24419" s="64"/>
      <c r="J24419" s="65"/>
      <c r="K24419" s="2"/>
      <c r="L24419" s="60"/>
    </row>
    <row r="24420" spans="1:12">
      <c r="A24420" s="24"/>
      <c r="B24420" s="2"/>
      <c r="C24420" s="2"/>
      <c r="D24420" s="2"/>
      <c r="E24420" s="2"/>
      <c r="F24420" s="2"/>
      <c r="G24420" s="2"/>
      <c r="H24420" s="2"/>
      <c r="I24420" s="64"/>
      <c r="J24420" s="65"/>
      <c r="K24420" s="2"/>
      <c r="L24420" s="60"/>
    </row>
    <row r="24421" spans="1:12">
      <c r="A24421" s="24"/>
      <c r="B24421" s="2"/>
      <c r="C24421" s="2"/>
      <c r="D24421" s="2"/>
      <c r="E24421" s="2"/>
      <c r="F24421" s="2"/>
      <c r="G24421" s="2"/>
      <c r="H24421" s="2"/>
      <c r="I24421" s="64"/>
      <c r="J24421" s="65"/>
      <c r="K24421" s="2"/>
      <c r="L24421" s="60"/>
    </row>
    <row r="24422" spans="1:12">
      <c r="A24422" s="24"/>
      <c r="B24422" s="2"/>
      <c r="C24422" s="2"/>
      <c r="D24422" s="2"/>
      <c r="E24422" s="2"/>
      <c r="F24422" s="2"/>
      <c r="G24422" s="2"/>
      <c r="H24422" s="2"/>
      <c r="I24422" s="64"/>
      <c r="J24422" s="65"/>
      <c r="K24422" s="2"/>
      <c r="L24422" s="60"/>
    </row>
    <row r="24423" spans="1:12">
      <c r="A24423" s="24"/>
      <c r="B24423" s="2"/>
      <c r="C24423" s="2"/>
      <c r="D24423" s="2"/>
      <c r="E24423" s="2"/>
      <c r="F24423" s="2"/>
      <c r="G24423" s="2"/>
      <c r="H24423" s="2"/>
      <c r="I24423" s="64"/>
      <c r="J24423" s="65"/>
      <c r="K24423" s="2"/>
      <c r="L24423" s="60"/>
    </row>
    <row r="24424" spans="1:12">
      <c r="A24424" s="24"/>
      <c r="B24424" s="2"/>
      <c r="C24424" s="2"/>
      <c r="D24424" s="2"/>
      <c r="E24424" s="2"/>
      <c r="F24424" s="2"/>
      <c r="G24424" s="2"/>
      <c r="H24424" s="2"/>
      <c r="I24424" s="64"/>
      <c r="J24424" s="65"/>
      <c r="K24424" s="2"/>
      <c r="L24424" s="60"/>
    </row>
    <row r="24425" spans="1:12">
      <c r="A24425" s="24"/>
      <c r="B24425" s="2"/>
      <c r="C24425" s="2"/>
      <c r="D24425" s="2"/>
      <c r="E24425" s="2"/>
      <c r="F24425" s="2"/>
      <c r="G24425" s="2"/>
      <c r="H24425" s="2"/>
      <c r="I24425" s="64"/>
      <c r="J24425" s="65"/>
      <c r="K24425" s="2"/>
      <c r="L24425" s="60"/>
    </row>
    <row r="24426" spans="1:12">
      <c r="A24426" s="24"/>
      <c r="B24426" s="2"/>
      <c r="C24426" s="2"/>
      <c r="D24426" s="2"/>
      <c r="E24426" s="2"/>
      <c r="F24426" s="2"/>
      <c r="G24426" s="2"/>
      <c r="H24426" s="2"/>
      <c r="I24426" s="64"/>
      <c r="J24426" s="65"/>
      <c r="K24426" s="2"/>
      <c r="L24426" s="60"/>
    </row>
    <row r="24427" spans="1:12">
      <c r="A24427" s="24"/>
      <c r="B24427" s="2"/>
      <c r="C24427" s="2"/>
      <c r="D24427" s="2"/>
      <c r="E24427" s="2"/>
      <c r="F24427" s="2"/>
      <c r="G24427" s="2"/>
      <c r="H24427" s="2"/>
      <c r="I24427" s="64"/>
      <c r="J24427" s="65"/>
      <c r="K24427" s="2"/>
      <c r="L24427" s="60"/>
    </row>
    <row r="24428" spans="1:12">
      <c r="A24428" s="24"/>
      <c r="B24428" s="2"/>
      <c r="C24428" s="2"/>
      <c r="D24428" s="2"/>
      <c r="E24428" s="2"/>
      <c r="F24428" s="2"/>
      <c r="G24428" s="2"/>
      <c r="H24428" s="2"/>
      <c r="I24428" s="64"/>
      <c r="J24428" s="65"/>
      <c r="K24428" s="2"/>
      <c r="L24428" s="60"/>
    </row>
    <row r="24429" spans="1:12">
      <c r="A24429" s="24"/>
      <c r="B24429" s="2"/>
      <c r="C24429" s="2"/>
      <c r="D24429" s="2"/>
      <c r="E24429" s="2"/>
      <c r="F24429" s="2"/>
      <c r="G24429" s="2"/>
      <c r="H24429" s="2"/>
      <c r="I24429" s="64"/>
      <c r="J24429" s="65"/>
      <c r="K24429" s="2"/>
      <c r="L24429" s="60"/>
    </row>
    <row r="24430" spans="1:12">
      <c r="A24430" s="24"/>
      <c r="B24430" s="2"/>
      <c r="C24430" s="2"/>
      <c r="D24430" s="2"/>
      <c r="E24430" s="2"/>
      <c r="F24430" s="2"/>
      <c r="G24430" s="2"/>
      <c r="H24430" s="2"/>
      <c r="I24430" s="64"/>
      <c r="J24430" s="65"/>
      <c r="K24430" s="2"/>
      <c r="L24430" s="60"/>
    </row>
    <row r="24431" spans="1:12">
      <c r="A24431" s="24"/>
      <c r="B24431" s="2"/>
      <c r="C24431" s="2"/>
      <c r="D24431" s="2"/>
      <c r="E24431" s="2"/>
      <c r="F24431" s="2"/>
      <c r="G24431" s="2"/>
      <c r="H24431" s="2"/>
      <c r="I24431" s="64"/>
      <c r="J24431" s="65"/>
      <c r="K24431" s="2"/>
      <c r="L24431" s="60"/>
    </row>
    <row r="24432" spans="1:12">
      <c r="A24432" s="24"/>
      <c r="B24432" s="2"/>
      <c r="C24432" s="2"/>
      <c r="D24432" s="2"/>
      <c r="E24432" s="2"/>
      <c r="F24432" s="2"/>
      <c r="G24432" s="2"/>
      <c r="H24432" s="2"/>
      <c r="I24432" s="64"/>
      <c r="J24432" s="65"/>
      <c r="K24432" s="2"/>
      <c r="L24432" s="60"/>
    </row>
    <row r="24433" spans="1:12">
      <c r="A24433" s="24"/>
      <c r="B24433" s="2"/>
      <c r="C24433" s="2"/>
      <c r="D24433" s="2"/>
      <c r="E24433" s="2"/>
      <c r="F24433" s="2"/>
      <c r="G24433" s="2"/>
      <c r="H24433" s="2"/>
      <c r="I24433" s="64"/>
      <c r="J24433" s="65"/>
      <c r="K24433" s="2"/>
      <c r="L24433" s="60"/>
    </row>
    <row r="24434" spans="1:12">
      <c r="A24434" s="24"/>
      <c r="B24434" s="2"/>
      <c r="C24434" s="2"/>
      <c r="D24434" s="2"/>
      <c r="E24434" s="2"/>
      <c r="F24434" s="2"/>
      <c r="G24434" s="2"/>
      <c r="H24434" s="2"/>
      <c r="I24434" s="64"/>
      <c r="J24434" s="65"/>
      <c r="K24434" s="2"/>
      <c r="L24434" s="60"/>
    </row>
    <row r="24435" spans="1:12">
      <c r="A24435" s="24"/>
      <c r="B24435" s="2"/>
      <c r="C24435" s="2"/>
      <c r="D24435" s="2"/>
      <c r="E24435" s="2"/>
      <c r="F24435" s="2"/>
      <c r="G24435" s="2"/>
      <c r="H24435" s="2"/>
      <c r="I24435" s="64"/>
      <c r="J24435" s="65"/>
      <c r="K24435" s="2"/>
      <c r="L24435" s="60"/>
    </row>
    <row r="24436" spans="1:12">
      <c r="A24436" s="24"/>
      <c r="B24436" s="2"/>
      <c r="C24436" s="2"/>
      <c r="D24436" s="2"/>
      <c r="E24436" s="2"/>
      <c r="F24436" s="2"/>
      <c r="G24436" s="2"/>
      <c r="H24436" s="2"/>
      <c r="I24436" s="64"/>
      <c r="J24436" s="65"/>
      <c r="K24436" s="2"/>
      <c r="L24436" s="60"/>
    </row>
    <row r="24437" spans="1:12">
      <c r="A24437" s="24"/>
      <c r="B24437" s="2"/>
      <c r="C24437" s="2"/>
      <c r="D24437" s="2"/>
      <c r="E24437" s="2"/>
      <c r="F24437" s="2"/>
      <c r="G24437" s="2"/>
      <c r="H24437" s="2"/>
      <c r="I24437" s="64"/>
      <c r="J24437" s="65"/>
      <c r="K24437" s="2"/>
      <c r="L24437" s="60"/>
    </row>
    <row r="24438" spans="1:12">
      <c r="A24438" s="24"/>
      <c r="B24438" s="2"/>
      <c r="C24438" s="2"/>
      <c r="D24438" s="2"/>
      <c r="E24438" s="2"/>
      <c r="F24438" s="2"/>
      <c r="G24438" s="2"/>
      <c r="H24438" s="2"/>
      <c r="I24438" s="64"/>
      <c r="J24438" s="65"/>
      <c r="K24438" s="2"/>
      <c r="L24438" s="60"/>
    </row>
    <row r="24439" spans="1:12">
      <c r="A24439" s="24"/>
      <c r="B24439" s="2"/>
      <c r="C24439" s="2"/>
      <c r="D24439" s="2"/>
      <c r="E24439" s="2"/>
      <c r="F24439" s="2"/>
      <c r="G24439" s="2"/>
      <c r="H24439" s="2"/>
      <c r="I24439" s="64"/>
      <c r="J24439" s="65"/>
      <c r="K24439" s="2"/>
      <c r="L24439" s="60"/>
    </row>
    <row r="24440" spans="1:12">
      <c r="A24440" s="24"/>
      <c r="B24440" s="2"/>
      <c r="C24440" s="2"/>
      <c r="D24440" s="2"/>
      <c r="E24440" s="2"/>
      <c r="F24440" s="2"/>
      <c r="G24440" s="2"/>
      <c r="H24440" s="2"/>
      <c r="I24440" s="64"/>
      <c r="J24440" s="65"/>
      <c r="K24440" s="2"/>
      <c r="L24440" s="60"/>
    </row>
    <row r="24441" spans="1:12">
      <c r="A24441" s="24"/>
      <c r="B24441" s="2"/>
      <c r="C24441" s="2"/>
      <c r="D24441" s="2"/>
      <c r="E24441" s="2"/>
      <c r="F24441" s="2"/>
      <c r="G24441" s="2"/>
      <c r="H24441" s="2"/>
      <c r="I24441" s="64"/>
      <c r="J24441" s="65"/>
      <c r="K24441" s="2"/>
      <c r="L24441" s="60"/>
    </row>
    <row r="24442" spans="1:12">
      <c r="A24442" s="24"/>
      <c r="B24442" s="2"/>
      <c r="C24442" s="2"/>
      <c r="D24442" s="2"/>
      <c r="E24442" s="2"/>
      <c r="F24442" s="2"/>
      <c r="G24442" s="2"/>
      <c r="H24442" s="2"/>
      <c r="I24442" s="64"/>
      <c r="J24442" s="65"/>
      <c r="K24442" s="2"/>
      <c r="L24442" s="60"/>
    </row>
    <row r="24443" spans="1:12">
      <c r="A24443" s="24"/>
      <c r="B24443" s="2"/>
      <c r="C24443" s="2"/>
      <c r="D24443" s="2"/>
      <c r="E24443" s="2"/>
      <c r="F24443" s="2"/>
      <c r="G24443" s="2"/>
      <c r="H24443" s="2"/>
      <c r="I24443" s="64"/>
      <c r="J24443" s="65"/>
      <c r="K24443" s="2"/>
      <c r="L24443" s="60"/>
    </row>
    <row r="24444" spans="1:12">
      <c r="A24444" s="24"/>
      <c r="B24444" s="2"/>
      <c r="C24444" s="2"/>
      <c r="D24444" s="2"/>
      <c r="E24444" s="2"/>
      <c r="F24444" s="2"/>
      <c r="G24444" s="2"/>
      <c r="H24444" s="2"/>
      <c r="I24444" s="64"/>
      <c r="J24444" s="65"/>
      <c r="K24444" s="2"/>
      <c r="L24444" s="60"/>
    </row>
    <row r="24445" spans="1:12">
      <c r="A24445" s="24"/>
      <c r="B24445" s="2"/>
      <c r="C24445" s="2"/>
      <c r="D24445" s="2"/>
      <c r="E24445" s="2"/>
      <c r="F24445" s="2"/>
      <c r="G24445" s="2"/>
      <c r="H24445" s="2"/>
      <c r="I24445" s="64"/>
      <c r="J24445" s="65"/>
      <c r="K24445" s="2"/>
      <c r="L24445" s="60"/>
    </row>
    <row r="24446" spans="1:12">
      <c r="A24446" s="24"/>
      <c r="B24446" s="2"/>
      <c r="C24446" s="2"/>
      <c r="D24446" s="2"/>
      <c r="E24446" s="2"/>
      <c r="F24446" s="2"/>
      <c r="G24446" s="2"/>
      <c r="H24446" s="2"/>
      <c r="I24446" s="64"/>
      <c r="J24446" s="65"/>
      <c r="K24446" s="2"/>
      <c r="L24446" s="60"/>
    </row>
    <row r="24447" spans="1:12">
      <c r="A24447" s="24"/>
      <c r="B24447" s="2"/>
      <c r="C24447" s="2"/>
      <c r="D24447" s="2"/>
      <c r="E24447" s="2"/>
      <c r="F24447" s="2"/>
      <c r="G24447" s="2"/>
      <c r="H24447" s="2"/>
      <c r="I24447" s="64"/>
      <c r="J24447" s="65"/>
      <c r="K24447" s="2"/>
      <c r="L24447" s="60"/>
    </row>
    <row r="24448" spans="1:12">
      <c r="A24448" s="24"/>
      <c r="B24448" s="2"/>
      <c r="C24448" s="2"/>
      <c r="D24448" s="2"/>
      <c r="E24448" s="2"/>
      <c r="F24448" s="2"/>
      <c r="G24448" s="2"/>
      <c r="H24448" s="2"/>
      <c r="I24448" s="64"/>
      <c r="J24448" s="65"/>
      <c r="K24448" s="2"/>
      <c r="L24448" s="60"/>
    </row>
    <row r="24449" spans="1:12">
      <c r="A24449" s="24"/>
      <c r="B24449" s="2"/>
      <c r="C24449" s="2"/>
      <c r="D24449" s="2"/>
      <c r="E24449" s="2"/>
      <c r="F24449" s="2"/>
      <c r="G24449" s="2"/>
      <c r="H24449" s="2"/>
      <c r="I24449" s="64"/>
      <c r="J24449" s="65"/>
      <c r="K24449" s="2"/>
      <c r="L24449" s="60"/>
    </row>
    <row r="24450" spans="1:12">
      <c r="A24450" s="24"/>
      <c r="B24450" s="2"/>
      <c r="C24450" s="2"/>
      <c r="D24450" s="2"/>
      <c r="E24450" s="2"/>
      <c r="F24450" s="2"/>
      <c r="G24450" s="2"/>
      <c r="H24450" s="2"/>
      <c r="I24450" s="64"/>
      <c r="J24450" s="65"/>
      <c r="K24450" s="2"/>
      <c r="L24450" s="60"/>
    </row>
    <row r="24451" spans="1:12">
      <c r="A24451" s="24"/>
      <c r="B24451" s="2"/>
      <c r="C24451" s="2"/>
      <c r="D24451" s="2"/>
      <c r="E24451" s="2"/>
      <c r="F24451" s="2"/>
      <c r="G24451" s="2"/>
      <c r="H24451" s="2"/>
      <c r="I24451" s="64"/>
      <c r="J24451" s="65"/>
      <c r="K24451" s="2"/>
      <c r="L24451" s="60"/>
    </row>
    <row r="24452" spans="1:12">
      <c r="A24452" s="24"/>
      <c r="B24452" s="2"/>
      <c r="C24452" s="2"/>
      <c r="D24452" s="2"/>
      <c r="E24452" s="2"/>
      <c r="F24452" s="2"/>
      <c r="G24452" s="2"/>
      <c r="H24452" s="2"/>
      <c r="I24452" s="64"/>
      <c r="J24452" s="65"/>
      <c r="K24452" s="2"/>
      <c r="L24452" s="60"/>
    </row>
    <row r="24453" spans="1:12">
      <c r="A24453" s="24"/>
      <c r="B24453" s="2"/>
      <c r="C24453" s="2"/>
      <c r="D24453" s="2"/>
      <c r="E24453" s="2"/>
      <c r="F24453" s="2"/>
      <c r="G24453" s="2"/>
      <c r="H24453" s="2"/>
      <c r="I24453" s="64"/>
      <c r="J24453" s="65"/>
      <c r="K24453" s="2"/>
      <c r="L24453" s="60"/>
    </row>
    <row r="24454" spans="1:12">
      <c r="A24454" s="24"/>
      <c r="B24454" s="2"/>
      <c r="C24454" s="2"/>
      <c r="D24454" s="2"/>
      <c r="E24454" s="2"/>
      <c r="F24454" s="2"/>
      <c r="G24454" s="2"/>
      <c r="H24454" s="2"/>
      <c r="I24454" s="64"/>
      <c r="J24454" s="65"/>
      <c r="K24454" s="2"/>
      <c r="L24454" s="60"/>
    </row>
    <row r="24455" spans="1:12">
      <c r="A24455" s="24"/>
      <c r="B24455" s="2"/>
      <c r="C24455" s="2"/>
      <c r="D24455" s="2"/>
      <c r="E24455" s="2"/>
      <c r="F24455" s="2"/>
      <c r="G24455" s="2"/>
      <c r="H24455" s="2"/>
      <c r="I24455" s="64"/>
      <c r="J24455" s="65"/>
      <c r="K24455" s="2"/>
      <c r="L24455" s="60"/>
    </row>
    <row r="24456" spans="1:12">
      <c r="A24456" s="24"/>
      <c r="B24456" s="2"/>
      <c r="C24456" s="2"/>
      <c r="D24456" s="2"/>
      <c r="E24456" s="2"/>
      <c r="F24456" s="2"/>
      <c r="G24456" s="2"/>
      <c r="H24456" s="2"/>
      <c r="I24456" s="64"/>
      <c r="J24456" s="65"/>
      <c r="K24456" s="2"/>
      <c r="L24456" s="60"/>
    </row>
    <row r="24457" spans="1:12">
      <c r="A24457" s="24"/>
      <c r="B24457" s="2"/>
      <c r="C24457" s="2"/>
      <c r="D24457" s="2"/>
      <c r="E24457" s="2"/>
      <c r="F24457" s="2"/>
      <c r="G24457" s="2"/>
      <c r="H24457" s="2"/>
      <c r="I24457" s="64"/>
      <c r="J24457" s="65"/>
      <c r="K24457" s="2"/>
      <c r="L24457" s="60"/>
    </row>
    <row r="24458" spans="1:12">
      <c r="A24458" s="24"/>
      <c r="B24458" s="2"/>
      <c r="C24458" s="2"/>
      <c r="D24458" s="2"/>
      <c r="E24458" s="2"/>
      <c r="F24458" s="2"/>
      <c r="G24458" s="2"/>
      <c r="H24458" s="2"/>
      <c r="I24458" s="64"/>
      <c r="J24458" s="65"/>
      <c r="K24458" s="2"/>
      <c r="L24458" s="60"/>
    </row>
    <row r="24459" spans="1:12">
      <c r="A24459" s="24"/>
      <c r="B24459" s="2"/>
      <c r="C24459" s="2"/>
      <c r="D24459" s="2"/>
      <c r="E24459" s="2"/>
      <c r="F24459" s="2"/>
      <c r="G24459" s="2"/>
      <c r="H24459" s="2"/>
      <c r="I24459" s="64"/>
      <c r="J24459" s="65"/>
      <c r="K24459" s="2"/>
      <c r="L24459" s="60"/>
    </row>
    <row r="24460" spans="1:12">
      <c r="A24460" s="24"/>
      <c r="B24460" s="2"/>
      <c r="C24460" s="2"/>
      <c r="D24460" s="2"/>
      <c r="E24460" s="2"/>
      <c r="F24460" s="2"/>
      <c r="G24460" s="2"/>
      <c r="H24460" s="2"/>
      <c r="I24460" s="64"/>
      <c r="J24460" s="65"/>
      <c r="K24460" s="2"/>
      <c r="L24460" s="60"/>
    </row>
    <row r="24461" spans="1:12">
      <c r="A24461" s="24"/>
      <c r="B24461" s="2"/>
      <c r="C24461" s="2"/>
      <c r="D24461" s="2"/>
      <c r="E24461" s="2"/>
      <c r="F24461" s="2"/>
      <c r="G24461" s="2"/>
      <c r="H24461" s="2"/>
      <c r="I24461" s="64"/>
      <c r="J24461" s="65"/>
      <c r="K24461" s="2"/>
      <c r="L24461" s="60"/>
    </row>
    <row r="24462" spans="1:12">
      <c r="A24462" s="24"/>
      <c r="B24462" s="2"/>
      <c r="C24462" s="2"/>
      <c r="D24462" s="2"/>
      <c r="E24462" s="2"/>
      <c r="F24462" s="2"/>
      <c r="G24462" s="2"/>
      <c r="H24462" s="2"/>
      <c r="I24462" s="64"/>
      <c r="J24462" s="65"/>
      <c r="K24462" s="2"/>
      <c r="L24462" s="60"/>
    </row>
    <row r="24463" spans="1:12">
      <c r="A24463" s="24"/>
      <c r="B24463" s="2"/>
      <c r="C24463" s="2"/>
      <c r="D24463" s="2"/>
      <c r="E24463" s="2"/>
      <c r="F24463" s="2"/>
      <c r="G24463" s="2"/>
      <c r="H24463" s="2"/>
      <c r="I24463" s="64"/>
      <c r="J24463" s="65"/>
      <c r="K24463" s="2"/>
      <c r="L24463" s="60"/>
    </row>
    <row r="24464" spans="1:12">
      <c r="A24464" s="24"/>
      <c r="B24464" s="2"/>
      <c r="C24464" s="2"/>
      <c r="D24464" s="2"/>
      <c r="E24464" s="2"/>
      <c r="F24464" s="2"/>
      <c r="G24464" s="2"/>
      <c r="H24464" s="2"/>
      <c r="I24464" s="64"/>
      <c r="J24464" s="65"/>
      <c r="K24464" s="2"/>
      <c r="L24464" s="60"/>
    </row>
    <row r="24465" spans="1:12">
      <c r="A24465" s="24"/>
      <c r="B24465" s="2"/>
      <c r="C24465" s="2"/>
      <c r="D24465" s="2"/>
      <c r="E24465" s="2"/>
      <c r="F24465" s="2"/>
      <c r="G24465" s="2"/>
      <c r="H24465" s="2"/>
      <c r="I24465" s="64"/>
      <c r="J24465" s="65"/>
      <c r="K24465" s="2"/>
      <c r="L24465" s="60"/>
    </row>
    <row r="24466" spans="1:12">
      <c r="A24466" s="24"/>
      <c r="B24466" s="2"/>
      <c r="C24466" s="2"/>
      <c r="D24466" s="2"/>
      <c r="E24466" s="2"/>
      <c r="F24466" s="2"/>
      <c r="G24466" s="2"/>
      <c r="H24466" s="2"/>
      <c r="I24466" s="64"/>
      <c r="J24466" s="65"/>
      <c r="K24466" s="2"/>
      <c r="L24466" s="60"/>
    </row>
    <row r="24467" spans="1:12">
      <c r="A24467" s="24"/>
      <c r="B24467" s="2"/>
      <c r="C24467" s="2"/>
      <c r="D24467" s="2"/>
      <c r="E24467" s="2"/>
      <c r="F24467" s="2"/>
      <c r="G24467" s="2"/>
      <c r="H24467" s="2"/>
      <c r="I24467" s="64"/>
      <c r="J24467" s="65"/>
      <c r="K24467" s="2"/>
      <c r="L24467" s="60"/>
    </row>
    <row r="24468" spans="1:12">
      <c r="A24468" s="24"/>
      <c r="B24468" s="2"/>
      <c r="C24468" s="2"/>
      <c r="D24468" s="2"/>
      <c r="E24468" s="2"/>
      <c r="F24468" s="2"/>
      <c r="G24468" s="2"/>
      <c r="H24468" s="2"/>
      <c r="I24468" s="64"/>
      <c r="J24468" s="65"/>
      <c r="K24468" s="2"/>
      <c r="L24468" s="60"/>
    </row>
    <row r="24469" spans="1:12">
      <c r="A24469" s="24"/>
      <c r="B24469" s="2"/>
      <c r="C24469" s="2"/>
      <c r="D24469" s="2"/>
      <c r="E24469" s="2"/>
      <c r="F24469" s="2"/>
      <c r="G24469" s="2"/>
      <c r="H24469" s="2"/>
      <c r="I24469" s="64"/>
      <c r="J24469" s="65"/>
      <c r="K24469" s="2"/>
      <c r="L24469" s="60"/>
    </row>
    <row r="24470" spans="1:12">
      <c r="A24470" s="24"/>
      <c r="B24470" s="2"/>
      <c r="C24470" s="2"/>
      <c r="D24470" s="2"/>
      <c r="E24470" s="2"/>
      <c r="F24470" s="2"/>
      <c r="G24470" s="2"/>
      <c r="H24470" s="2"/>
      <c r="I24470" s="64"/>
      <c r="J24470" s="65"/>
      <c r="K24470" s="2"/>
      <c r="L24470" s="60"/>
    </row>
    <row r="24471" spans="1:12">
      <c r="A24471" s="24"/>
      <c r="B24471" s="2"/>
      <c r="C24471" s="2"/>
      <c r="D24471" s="2"/>
      <c r="E24471" s="2"/>
      <c r="F24471" s="2"/>
      <c r="G24471" s="2"/>
      <c r="H24471" s="2"/>
      <c r="I24471" s="64"/>
      <c r="J24471" s="65"/>
      <c r="K24471" s="2"/>
      <c r="L24471" s="60"/>
    </row>
    <row r="24472" spans="1:12">
      <c r="A24472" s="24"/>
      <c r="B24472" s="2"/>
      <c r="C24472" s="2"/>
      <c r="D24472" s="2"/>
      <c r="E24472" s="2"/>
      <c r="F24472" s="2"/>
      <c r="G24472" s="2"/>
      <c r="H24472" s="2"/>
      <c r="I24472" s="64"/>
      <c r="J24472" s="65"/>
      <c r="K24472" s="2"/>
      <c r="L24472" s="60"/>
    </row>
    <row r="24473" spans="1:12">
      <c r="A24473" s="24"/>
      <c r="B24473" s="2"/>
      <c r="C24473" s="2"/>
      <c r="D24473" s="2"/>
      <c r="E24473" s="2"/>
      <c r="F24473" s="2"/>
      <c r="G24473" s="2"/>
      <c r="H24473" s="2"/>
      <c r="I24473" s="64"/>
      <c r="J24473" s="65"/>
      <c r="K24473" s="2"/>
      <c r="L24473" s="60"/>
    </row>
    <row r="24474" spans="1:12">
      <c r="A24474" s="24"/>
      <c r="B24474" s="2"/>
      <c r="C24474" s="2"/>
      <c r="D24474" s="2"/>
      <c r="E24474" s="2"/>
      <c r="F24474" s="2"/>
      <c r="G24474" s="2"/>
      <c r="H24474" s="2"/>
      <c r="I24474" s="64"/>
      <c r="J24474" s="65"/>
      <c r="K24474" s="2"/>
      <c r="L24474" s="60"/>
    </row>
    <row r="24475" spans="1:12">
      <c r="A24475" s="24"/>
      <c r="B24475" s="2"/>
      <c r="C24475" s="2"/>
      <c r="D24475" s="2"/>
      <c r="E24475" s="2"/>
      <c r="F24475" s="2"/>
      <c r="G24475" s="2"/>
      <c r="H24475" s="2"/>
      <c r="I24475" s="64"/>
      <c r="J24475" s="65"/>
      <c r="K24475" s="2"/>
      <c r="L24475" s="60"/>
    </row>
    <row r="24476" spans="1:12">
      <c r="A24476" s="24"/>
      <c r="B24476" s="2"/>
      <c r="C24476" s="2"/>
      <c r="D24476" s="2"/>
      <c r="E24476" s="2"/>
      <c r="F24476" s="2"/>
      <c r="G24476" s="2"/>
      <c r="H24476" s="2"/>
      <c r="I24476" s="64"/>
      <c r="J24476" s="65"/>
      <c r="K24476" s="2"/>
      <c r="L24476" s="60"/>
    </row>
    <row r="24477" spans="1:12">
      <c r="A24477" s="24"/>
      <c r="B24477" s="2"/>
      <c r="C24477" s="2"/>
      <c r="D24477" s="2"/>
      <c r="E24477" s="2"/>
      <c r="F24477" s="2"/>
      <c r="G24477" s="2"/>
      <c r="H24477" s="2"/>
      <c r="I24477" s="64"/>
      <c r="J24477" s="65"/>
      <c r="K24477" s="2"/>
      <c r="L24477" s="60"/>
    </row>
    <row r="24478" spans="1:12">
      <c r="A24478" s="24"/>
      <c r="B24478" s="2"/>
      <c r="C24478" s="2"/>
      <c r="D24478" s="2"/>
      <c r="E24478" s="2"/>
      <c r="F24478" s="2"/>
      <c r="G24478" s="2"/>
      <c r="H24478" s="2"/>
      <c r="I24478" s="64"/>
      <c r="J24478" s="65"/>
      <c r="K24478" s="2"/>
      <c r="L24478" s="60"/>
    </row>
    <row r="24479" spans="1:12">
      <c r="A24479" s="24"/>
      <c r="B24479" s="2"/>
      <c r="C24479" s="2"/>
      <c r="D24479" s="2"/>
      <c r="E24479" s="2"/>
      <c r="F24479" s="2"/>
      <c r="G24479" s="2"/>
      <c r="H24479" s="2"/>
      <c r="I24479" s="64"/>
      <c r="J24479" s="65"/>
      <c r="K24479" s="2"/>
      <c r="L24479" s="60"/>
    </row>
    <row r="24480" spans="1:12">
      <c r="A24480" s="24"/>
      <c r="B24480" s="2"/>
      <c r="C24480" s="2"/>
      <c r="D24480" s="2"/>
      <c r="E24480" s="2"/>
      <c r="F24480" s="2"/>
      <c r="G24480" s="2"/>
      <c r="H24480" s="2"/>
      <c r="I24480" s="64"/>
      <c r="J24480" s="65"/>
      <c r="K24480" s="2"/>
      <c r="L24480" s="60"/>
    </row>
    <row r="24481" spans="1:12">
      <c r="A24481" s="24"/>
      <c r="B24481" s="2"/>
      <c r="C24481" s="2"/>
      <c r="D24481" s="2"/>
      <c r="E24481" s="2"/>
      <c r="F24481" s="2"/>
      <c r="G24481" s="2"/>
      <c r="H24481" s="2"/>
      <c r="I24481" s="64"/>
      <c r="J24481" s="65"/>
      <c r="K24481" s="2"/>
      <c r="L24481" s="60"/>
    </row>
    <row r="24482" spans="1:12">
      <c r="A24482" s="24"/>
      <c r="B24482" s="2"/>
      <c r="C24482" s="2"/>
      <c r="D24482" s="2"/>
      <c r="E24482" s="2"/>
      <c r="F24482" s="2"/>
      <c r="G24482" s="2"/>
      <c r="H24482" s="2"/>
      <c r="I24482" s="64"/>
      <c r="J24482" s="65"/>
      <c r="K24482" s="2"/>
      <c r="L24482" s="60"/>
    </row>
    <row r="24483" spans="1:12">
      <c r="A24483" s="24"/>
      <c r="B24483" s="2"/>
      <c r="C24483" s="2"/>
      <c r="D24483" s="2"/>
      <c r="E24483" s="2"/>
      <c r="F24483" s="2"/>
      <c r="G24483" s="2"/>
      <c r="H24483" s="2"/>
      <c r="I24483" s="64"/>
      <c r="J24483" s="65"/>
      <c r="K24483" s="2"/>
      <c r="L24483" s="60"/>
    </row>
    <row r="24484" spans="1:12">
      <c r="A24484" s="24"/>
      <c r="B24484" s="2"/>
      <c r="C24484" s="2"/>
      <c r="D24484" s="2"/>
      <c r="E24484" s="2"/>
      <c r="F24484" s="2"/>
      <c r="G24484" s="2"/>
      <c r="H24484" s="2"/>
      <c r="I24484" s="64"/>
      <c r="J24484" s="65"/>
      <c r="K24484" s="2"/>
      <c r="L24484" s="60"/>
    </row>
    <row r="24485" spans="1:12">
      <c r="A24485" s="24"/>
      <c r="B24485" s="2"/>
      <c r="C24485" s="2"/>
      <c r="D24485" s="2"/>
      <c r="E24485" s="2"/>
      <c r="F24485" s="2"/>
      <c r="G24485" s="2"/>
      <c r="H24485" s="2"/>
      <c r="I24485" s="64"/>
      <c r="J24485" s="65"/>
      <c r="K24485" s="2"/>
      <c r="L24485" s="60"/>
    </row>
    <row r="24486" spans="1:12">
      <c r="A24486" s="24"/>
      <c r="B24486" s="2"/>
      <c r="C24486" s="2"/>
      <c r="D24486" s="2"/>
      <c r="E24486" s="2"/>
      <c r="F24486" s="2"/>
      <c r="G24486" s="2"/>
      <c r="H24486" s="2"/>
      <c r="I24486" s="64"/>
      <c r="J24486" s="65"/>
      <c r="K24486" s="2"/>
      <c r="L24486" s="60"/>
    </row>
    <row r="24487" spans="1:12">
      <c r="A24487" s="24"/>
      <c r="B24487" s="2"/>
      <c r="C24487" s="2"/>
      <c r="D24487" s="2"/>
      <c r="E24487" s="2"/>
      <c r="F24487" s="2"/>
      <c r="G24487" s="2"/>
      <c r="H24487" s="2"/>
      <c r="I24487" s="64"/>
      <c r="J24487" s="65"/>
      <c r="K24487" s="2"/>
      <c r="L24487" s="60"/>
    </row>
    <row r="24488" spans="1:12">
      <c r="A24488" s="24"/>
      <c r="B24488" s="2"/>
      <c r="C24488" s="2"/>
      <c r="D24488" s="2"/>
      <c r="E24488" s="2"/>
      <c r="F24488" s="2"/>
      <c r="G24488" s="2"/>
      <c r="H24488" s="2"/>
      <c r="I24488" s="64"/>
      <c r="J24488" s="65"/>
      <c r="K24488" s="2"/>
      <c r="L24488" s="60"/>
    </row>
    <row r="24489" spans="1:12">
      <c r="A24489" s="24"/>
      <c r="B24489" s="2"/>
      <c r="C24489" s="2"/>
      <c r="D24489" s="2"/>
      <c r="E24489" s="2"/>
      <c r="F24489" s="2"/>
      <c r="G24489" s="2"/>
      <c r="H24489" s="2"/>
      <c r="I24489" s="64"/>
      <c r="J24489" s="65"/>
      <c r="K24489" s="2"/>
      <c r="L24489" s="60"/>
    </row>
    <row r="24490" spans="1:12">
      <c r="A24490" s="24"/>
      <c r="B24490" s="2"/>
      <c r="C24490" s="2"/>
      <c r="D24490" s="2"/>
      <c r="E24490" s="2"/>
      <c r="F24490" s="2"/>
      <c r="G24490" s="2"/>
      <c r="H24490" s="2"/>
      <c r="I24490" s="64"/>
      <c r="J24490" s="65"/>
      <c r="K24490" s="2"/>
      <c r="L24490" s="60"/>
    </row>
    <row r="24491" spans="1:12">
      <c r="A24491" s="24"/>
      <c r="B24491" s="2"/>
      <c r="C24491" s="2"/>
      <c r="D24491" s="2"/>
      <c r="E24491" s="2"/>
      <c r="F24491" s="2"/>
      <c r="G24491" s="2"/>
      <c r="H24491" s="2"/>
      <c r="I24491" s="64"/>
      <c r="J24491" s="65"/>
      <c r="K24491" s="2"/>
      <c r="L24491" s="60"/>
    </row>
    <row r="24492" spans="1:12">
      <c r="A24492" s="24"/>
      <c r="B24492" s="2"/>
      <c r="C24492" s="2"/>
      <c r="D24492" s="2"/>
      <c r="E24492" s="2"/>
      <c r="F24492" s="2"/>
      <c r="G24492" s="2"/>
      <c r="H24492" s="2"/>
      <c r="I24492" s="64"/>
      <c r="J24492" s="65"/>
      <c r="K24492" s="2"/>
      <c r="L24492" s="60"/>
    </row>
    <row r="24493" spans="1:12">
      <c r="A24493" s="24"/>
      <c r="B24493" s="2"/>
      <c r="C24493" s="2"/>
      <c r="D24493" s="2"/>
      <c r="E24493" s="2"/>
      <c r="F24493" s="2"/>
      <c r="G24493" s="2"/>
      <c r="H24493" s="2"/>
      <c r="I24493" s="64"/>
      <c r="J24493" s="65"/>
      <c r="K24493" s="2"/>
      <c r="L24493" s="60"/>
    </row>
    <row r="24494" spans="1:12">
      <c r="A24494" s="24"/>
      <c r="B24494" s="2"/>
      <c r="C24494" s="2"/>
      <c r="D24494" s="2"/>
      <c r="E24494" s="2"/>
      <c r="F24494" s="2"/>
      <c r="G24494" s="2"/>
      <c r="H24494" s="2"/>
      <c r="I24494" s="64"/>
      <c r="J24494" s="65"/>
      <c r="K24494" s="2"/>
      <c r="L24494" s="60"/>
    </row>
    <row r="24495" spans="1:12">
      <c r="A24495" s="24"/>
      <c r="B24495" s="2"/>
      <c r="C24495" s="2"/>
      <c r="D24495" s="2"/>
      <c r="E24495" s="2"/>
      <c r="F24495" s="2"/>
      <c r="G24495" s="2"/>
      <c r="H24495" s="2"/>
      <c r="I24495" s="64"/>
      <c r="J24495" s="65"/>
      <c r="K24495" s="2"/>
      <c r="L24495" s="60"/>
    </row>
    <row r="24496" spans="1:12">
      <c r="A24496" s="24"/>
      <c r="B24496" s="2"/>
      <c r="C24496" s="2"/>
      <c r="D24496" s="2"/>
      <c r="E24496" s="2"/>
      <c r="F24496" s="2"/>
      <c r="G24496" s="2"/>
      <c r="H24496" s="2"/>
      <c r="I24496" s="64"/>
      <c r="J24496" s="65"/>
      <c r="K24496" s="2"/>
      <c r="L24496" s="60"/>
    </row>
    <row r="24497" spans="1:12">
      <c r="A24497" s="24"/>
      <c r="B24497" s="2"/>
      <c r="C24497" s="2"/>
      <c r="D24497" s="2"/>
      <c r="E24497" s="2"/>
      <c r="F24497" s="2"/>
      <c r="G24497" s="2"/>
      <c r="H24497" s="2"/>
      <c r="I24497" s="64"/>
      <c r="J24497" s="65"/>
      <c r="K24497" s="2"/>
      <c r="L24497" s="60"/>
    </row>
    <row r="24498" spans="1:12">
      <c r="A24498" s="24"/>
      <c r="B24498" s="2"/>
      <c r="C24498" s="2"/>
      <c r="D24498" s="2"/>
      <c r="E24498" s="2"/>
      <c r="F24498" s="2"/>
      <c r="G24498" s="2"/>
      <c r="H24498" s="2"/>
      <c r="I24498" s="64"/>
      <c r="J24498" s="65"/>
      <c r="K24498" s="2"/>
      <c r="L24498" s="60"/>
    </row>
    <row r="24499" spans="1:12">
      <c r="A24499" s="24"/>
      <c r="B24499" s="2"/>
      <c r="C24499" s="2"/>
      <c r="D24499" s="2"/>
      <c r="E24499" s="2"/>
      <c r="F24499" s="2"/>
      <c r="G24499" s="2"/>
      <c r="H24499" s="2"/>
      <c r="I24499" s="64"/>
      <c r="J24499" s="65"/>
      <c r="K24499" s="2"/>
      <c r="L24499" s="60"/>
    </row>
    <row r="24500" spans="1:12">
      <c r="A24500" s="24"/>
      <c r="B24500" s="2"/>
      <c r="C24500" s="2"/>
      <c r="D24500" s="2"/>
      <c r="E24500" s="2"/>
      <c r="F24500" s="2"/>
      <c r="G24500" s="2"/>
      <c r="H24500" s="2"/>
      <c r="I24500" s="64"/>
      <c r="J24500" s="65"/>
      <c r="K24500" s="2"/>
      <c r="L24500" s="60"/>
    </row>
    <row r="24501" spans="1:12">
      <c r="A24501" s="24"/>
      <c r="B24501" s="2"/>
      <c r="C24501" s="2"/>
      <c r="D24501" s="2"/>
      <c r="E24501" s="2"/>
      <c r="F24501" s="2"/>
      <c r="G24501" s="2"/>
      <c r="H24501" s="2"/>
      <c r="I24501" s="64"/>
      <c r="J24501" s="65"/>
      <c r="K24501" s="2"/>
      <c r="L24501" s="60"/>
    </row>
    <row r="24502" spans="1:12">
      <c r="A24502" s="24"/>
      <c r="B24502" s="2"/>
      <c r="C24502" s="2"/>
      <c r="D24502" s="2"/>
      <c r="E24502" s="2"/>
      <c r="F24502" s="2"/>
      <c r="G24502" s="2"/>
      <c r="H24502" s="2"/>
      <c r="I24502" s="64"/>
      <c r="J24502" s="65"/>
      <c r="K24502" s="2"/>
      <c r="L24502" s="60"/>
    </row>
    <row r="24503" spans="1:12">
      <c r="A24503" s="24"/>
      <c r="B24503" s="2"/>
      <c r="C24503" s="2"/>
      <c r="D24503" s="2"/>
      <c r="E24503" s="2"/>
      <c r="F24503" s="2"/>
      <c r="G24503" s="2"/>
      <c r="H24503" s="2"/>
      <c r="I24503" s="64"/>
      <c r="J24503" s="65"/>
      <c r="K24503" s="2"/>
      <c r="L24503" s="60"/>
    </row>
    <row r="24504" spans="1:12">
      <c r="A24504" s="24"/>
      <c r="B24504" s="2"/>
      <c r="C24504" s="2"/>
      <c r="D24504" s="2"/>
      <c r="E24504" s="2"/>
      <c r="F24504" s="2"/>
      <c r="G24504" s="2"/>
      <c r="H24504" s="2"/>
      <c r="I24504" s="64"/>
      <c r="J24504" s="65"/>
      <c r="K24504" s="2"/>
      <c r="L24504" s="60"/>
    </row>
    <row r="24505" spans="1:12">
      <c r="A24505" s="24"/>
      <c r="B24505" s="2"/>
      <c r="C24505" s="2"/>
      <c r="D24505" s="2"/>
      <c r="E24505" s="2"/>
      <c r="F24505" s="2"/>
      <c r="G24505" s="2"/>
      <c r="H24505" s="2"/>
      <c r="I24505" s="64"/>
      <c r="J24505" s="65"/>
      <c r="K24505" s="2"/>
      <c r="L24505" s="60"/>
    </row>
    <row r="24506" spans="1:12">
      <c r="A24506" s="24"/>
      <c r="B24506" s="2"/>
      <c r="C24506" s="2"/>
      <c r="D24506" s="2"/>
      <c r="E24506" s="2"/>
      <c r="F24506" s="2"/>
      <c r="G24506" s="2"/>
      <c r="H24506" s="2"/>
      <c r="I24506" s="64"/>
      <c r="J24506" s="65"/>
      <c r="K24506" s="2"/>
      <c r="L24506" s="60"/>
    </row>
    <row r="24507" spans="1:12">
      <c r="A24507" s="24"/>
      <c r="B24507" s="2"/>
      <c r="C24507" s="2"/>
      <c r="D24507" s="2"/>
      <c r="E24507" s="2"/>
      <c r="F24507" s="2"/>
      <c r="G24507" s="2"/>
      <c r="H24507" s="2"/>
      <c r="I24507" s="64"/>
      <c r="J24507" s="65"/>
      <c r="K24507" s="2"/>
      <c r="L24507" s="60"/>
    </row>
    <row r="24508" spans="1:12">
      <c r="A24508" s="24"/>
      <c r="B24508" s="2"/>
      <c r="C24508" s="2"/>
      <c r="D24508" s="2"/>
      <c r="E24508" s="2"/>
      <c r="F24508" s="2"/>
      <c r="G24508" s="2"/>
      <c r="H24508" s="2"/>
      <c r="I24508" s="64"/>
      <c r="J24508" s="65"/>
      <c r="K24508" s="2"/>
      <c r="L24508" s="60"/>
    </row>
    <row r="24509" spans="1:12">
      <c r="A24509" s="24"/>
      <c r="B24509" s="2"/>
      <c r="C24509" s="2"/>
      <c r="D24509" s="2"/>
      <c r="E24509" s="2"/>
      <c r="F24509" s="2"/>
      <c r="G24509" s="2"/>
      <c r="H24509" s="2"/>
      <c r="I24509" s="64"/>
      <c r="J24509" s="65"/>
      <c r="K24509" s="2"/>
      <c r="L24509" s="60"/>
    </row>
    <row r="24510" spans="1:12">
      <c r="A24510" s="24"/>
      <c r="B24510" s="2"/>
      <c r="C24510" s="2"/>
      <c r="D24510" s="2"/>
      <c r="E24510" s="2"/>
      <c r="F24510" s="2"/>
      <c r="G24510" s="2"/>
      <c r="H24510" s="2"/>
      <c r="I24510" s="64"/>
      <c r="J24510" s="65"/>
      <c r="K24510" s="2"/>
      <c r="L24510" s="60"/>
    </row>
    <row r="24511" spans="1:12">
      <c r="A24511" s="24"/>
      <c r="B24511" s="2"/>
      <c r="C24511" s="2"/>
      <c r="D24511" s="2"/>
      <c r="E24511" s="2"/>
      <c r="F24511" s="2"/>
      <c r="G24511" s="2"/>
      <c r="H24511" s="2"/>
      <c r="I24511" s="64"/>
      <c r="J24511" s="65"/>
      <c r="K24511" s="2"/>
      <c r="L24511" s="60"/>
    </row>
    <row r="24512" spans="1:12">
      <c r="A24512" s="24"/>
      <c r="B24512" s="2"/>
      <c r="C24512" s="2"/>
      <c r="D24512" s="2"/>
      <c r="E24512" s="2"/>
      <c r="F24512" s="2"/>
      <c r="G24512" s="2"/>
      <c r="H24512" s="2"/>
      <c r="I24512" s="64"/>
      <c r="J24512" s="65"/>
      <c r="K24512" s="2"/>
      <c r="L24512" s="60"/>
    </row>
    <row r="24513" spans="1:12">
      <c r="A24513" s="24"/>
      <c r="B24513" s="2"/>
      <c r="C24513" s="2"/>
      <c r="D24513" s="2"/>
      <c r="E24513" s="2"/>
      <c r="F24513" s="2"/>
      <c r="G24513" s="2"/>
      <c r="H24513" s="2"/>
      <c r="I24513" s="64"/>
      <c r="J24513" s="65"/>
      <c r="K24513" s="2"/>
      <c r="L24513" s="60"/>
    </row>
    <row r="24514" spans="1:12">
      <c r="A24514" s="24"/>
      <c r="B24514" s="2"/>
      <c r="C24514" s="2"/>
      <c r="D24514" s="2"/>
      <c r="E24514" s="2"/>
      <c r="F24514" s="2"/>
      <c r="G24514" s="2"/>
      <c r="H24514" s="2"/>
      <c r="I24514" s="64"/>
      <c r="J24514" s="65"/>
      <c r="K24514" s="2"/>
      <c r="L24514" s="60"/>
    </row>
    <row r="24515" spans="1:12">
      <c r="A24515" s="24"/>
      <c r="B24515" s="2"/>
      <c r="C24515" s="2"/>
      <c r="D24515" s="2"/>
      <c r="E24515" s="2"/>
      <c r="F24515" s="2"/>
      <c r="G24515" s="2"/>
      <c r="H24515" s="2"/>
      <c r="I24515" s="64"/>
      <c r="J24515" s="65"/>
      <c r="K24515" s="2"/>
      <c r="L24515" s="60"/>
    </row>
    <row r="24516" spans="1:12">
      <c r="A24516" s="24"/>
      <c r="B24516" s="2"/>
      <c r="C24516" s="2"/>
      <c r="D24516" s="2"/>
      <c r="E24516" s="2"/>
      <c r="F24516" s="2"/>
      <c r="G24516" s="2"/>
      <c r="H24516" s="2"/>
      <c r="I24516" s="64"/>
      <c r="J24516" s="65"/>
      <c r="K24516" s="2"/>
      <c r="L24516" s="60"/>
    </row>
    <row r="24517" spans="1:12">
      <c r="A24517" s="24"/>
      <c r="B24517" s="2"/>
      <c r="C24517" s="2"/>
      <c r="D24517" s="2"/>
      <c r="E24517" s="2"/>
      <c r="F24517" s="2"/>
      <c r="G24517" s="2"/>
      <c r="H24517" s="2"/>
      <c r="I24517" s="64"/>
      <c r="J24517" s="65"/>
      <c r="K24517" s="2"/>
      <c r="L24517" s="60"/>
    </row>
    <row r="24518" spans="1:12">
      <c r="A24518" s="24"/>
      <c r="B24518" s="2"/>
      <c r="C24518" s="2"/>
      <c r="D24518" s="2"/>
      <c r="E24518" s="2"/>
      <c r="F24518" s="2"/>
      <c r="G24518" s="2"/>
      <c r="H24518" s="2"/>
      <c r="I24518" s="64"/>
      <c r="J24518" s="65"/>
      <c r="K24518" s="2"/>
      <c r="L24518" s="60"/>
    </row>
    <row r="24519" spans="1:12">
      <c r="A24519" s="24"/>
      <c r="B24519" s="2"/>
      <c r="C24519" s="2"/>
      <c r="D24519" s="2"/>
      <c r="E24519" s="2"/>
      <c r="F24519" s="2"/>
      <c r="G24519" s="2"/>
      <c r="H24519" s="2"/>
      <c r="I24519" s="64"/>
      <c r="J24519" s="65"/>
      <c r="K24519" s="2"/>
      <c r="L24519" s="60"/>
    </row>
    <row r="24520" spans="1:12">
      <c r="A24520" s="24"/>
      <c r="B24520" s="2"/>
      <c r="C24520" s="2"/>
      <c r="D24520" s="2"/>
      <c r="E24520" s="2"/>
      <c r="F24520" s="2"/>
      <c r="G24520" s="2"/>
      <c r="H24520" s="2"/>
      <c r="I24520" s="64"/>
      <c r="J24520" s="65"/>
      <c r="K24520" s="2"/>
      <c r="L24520" s="60"/>
    </row>
    <row r="24521" spans="1:12">
      <c r="A24521" s="24"/>
      <c r="B24521" s="2"/>
      <c r="C24521" s="2"/>
      <c r="D24521" s="2"/>
      <c r="E24521" s="2"/>
      <c r="F24521" s="2"/>
      <c r="G24521" s="2"/>
      <c r="H24521" s="2"/>
      <c r="I24521" s="64"/>
      <c r="J24521" s="65"/>
      <c r="K24521" s="2"/>
      <c r="L24521" s="60"/>
    </row>
    <row r="24522" spans="1:12">
      <c r="A24522" s="24"/>
      <c r="B24522" s="2"/>
      <c r="C24522" s="2"/>
      <c r="D24522" s="2"/>
      <c r="E24522" s="2"/>
      <c r="F24522" s="2"/>
      <c r="G24522" s="2"/>
      <c r="H24522" s="2"/>
      <c r="I24522" s="64"/>
      <c r="J24522" s="65"/>
      <c r="K24522" s="2"/>
      <c r="L24522" s="60"/>
    </row>
    <row r="24523" spans="1:12">
      <c r="A24523" s="24"/>
      <c r="B24523" s="2"/>
      <c r="C24523" s="2"/>
      <c r="D24523" s="2"/>
      <c r="E24523" s="2"/>
      <c r="F24523" s="2"/>
      <c r="G24523" s="2"/>
      <c r="H24523" s="2"/>
      <c r="I24523" s="64"/>
      <c r="J24523" s="65"/>
      <c r="K24523" s="2"/>
      <c r="L24523" s="60"/>
    </row>
    <row r="24524" spans="1:12">
      <c r="A24524" s="24"/>
      <c r="B24524" s="2"/>
      <c r="C24524" s="2"/>
      <c r="D24524" s="2"/>
      <c r="E24524" s="2"/>
      <c r="F24524" s="2"/>
      <c r="G24524" s="2"/>
      <c r="H24524" s="2"/>
      <c r="I24524" s="64"/>
      <c r="J24524" s="65"/>
      <c r="K24524" s="2"/>
      <c r="L24524" s="60"/>
    </row>
    <row r="24525" spans="1:12">
      <c r="A24525" s="24"/>
      <c r="B24525" s="2"/>
      <c r="C24525" s="2"/>
      <c r="D24525" s="2"/>
      <c r="E24525" s="2"/>
      <c r="F24525" s="2"/>
      <c r="G24525" s="2"/>
      <c r="H24525" s="2"/>
      <c r="I24525" s="64"/>
      <c r="J24525" s="65"/>
      <c r="K24525" s="2"/>
      <c r="L24525" s="60"/>
    </row>
    <row r="24526" spans="1:12">
      <c r="A24526" s="24"/>
      <c r="B24526" s="2"/>
      <c r="C24526" s="2"/>
      <c r="D24526" s="2"/>
      <c r="E24526" s="2"/>
      <c r="F24526" s="2"/>
      <c r="G24526" s="2"/>
      <c r="H24526" s="2"/>
      <c r="I24526" s="64"/>
      <c r="J24526" s="65"/>
      <c r="K24526" s="2"/>
      <c r="L24526" s="60"/>
    </row>
    <row r="24527" spans="1:12">
      <c r="A24527" s="24"/>
      <c r="B24527" s="2"/>
      <c r="C24527" s="2"/>
      <c r="D24527" s="2"/>
      <c r="E24527" s="2"/>
      <c r="F24527" s="2"/>
      <c r="G24527" s="2"/>
      <c r="H24527" s="2"/>
      <c r="I24527" s="64"/>
      <c r="J24527" s="65"/>
      <c r="K24527" s="2"/>
      <c r="L24527" s="60"/>
    </row>
    <row r="24528" spans="1:12">
      <c r="A24528" s="24"/>
      <c r="B24528" s="2"/>
      <c r="C24528" s="2"/>
      <c r="D24528" s="2"/>
      <c r="E24528" s="2"/>
      <c r="F24528" s="2"/>
      <c r="G24528" s="2"/>
      <c r="H24528" s="2"/>
      <c r="I24528" s="64"/>
      <c r="J24528" s="65"/>
      <c r="K24528" s="2"/>
      <c r="L24528" s="60"/>
    </row>
    <row r="24529" spans="1:12">
      <c r="A24529" s="24"/>
      <c r="B24529" s="2"/>
      <c r="C24529" s="2"/>
      <c r="D24529" s="2"/>
      <c r="E24529" s="2"/>
      <c r="F24529" s="2"/>
      <c r="G24529" s="2"/>
      <c r="H24529" s="2"/>
      <c r="I24529" s="64"/>
      <c r="J24529" s="65"/>
      <c r="K24529" s="2"/>
      <c r="L24529" s="60"/>
    </row>
    <row r="24530" spans="1:12">
      <c r="A24530" s="24"/>
      <c r="B24530" s="2"/>
      <c r="C24530" s="2"/>
      <c r="D24530" s="2"/>
      <c r="E24530" s="2"/>
      <c r="F24530" s="2"/>
      <c r="G24530" s="2"/>
      <c r="H24530" s="2"/>
      <c r="I24530" s="64"/>
      <c r="J24530" s="65"/>
      <c r="K24530" s="2"/>
      <c r="L24530" s="60"/>
    </row>
    <row r="24531" spans="1:12">
      <c r="A24531" s="24"/>
      <c r="B24531" s="2"/>
      <c r="C24531" s="2"/>
      <c r="D24531" s="2"/>
      <c r="E24531" s="2"/>
      <c r="F24531" s="2"/>
      <c r="G24531" s="2"/>
      <c r="H24531" s="2"/>
      <c r="I24531" s="64"/>
      <c r="J24531" s="65"/>
      <c r="K24531" s="2"/>
      <c r="L24531" s="60"/>
    </row>
    <row r="24532" spans="1:12">
      <c r="A24532" s="24"/>
      <c r="B24532" s="2"/>
      <c r="C24532" s="2"/>
      <c r="D24532" s="2"/>
      <c r="E24532" s="2"/>
      <c r="F24532" s="2"/>
      <c r="G24532" s="2"/>
      <c r="H24532" s="2"/>
      <c r="I24532" s="64"/>
      <c r="J24532" s="65"/>
      <c r="K24532" s="2"/>
      <c r="L24532" s="60"/>
    </row>
    <row r="24533" spans="1:12">
      <c r="A24533" s="24"/>
      <c r="B24533" s="2"/>
      <c r="C24533" s="2"/>
      <c r="D24533" s="2"/>
      <c r="E24533" s="2"/>
      <c r="F24533" s="2"/>
      <c r="G24533" s="2"/>
      <c r="H24533" s="2"/>
      <c r="I24533" s="64"/>
      <c r="J24533" s="65"/>
      <c r="K24533" s="2"/>
      <c r="L24533" s="60"/>
    </row>
    <row r="24534" spans="1:12">
      <c r="A24534" s="24"/>
      <c r="B24534" s="2"/>
      <c r="C24534" s="2"/>
      <c r="D24534" s="2"/>
      <c r="E24534" s="2"/>
      <c r="F24534" s="2"/>
      <c r="G24534" s="2"/>
      <c r="H24534" s="2"/>
      <c r="I24534" s="64"/>
      <c r="J24534" s="65"/>
      <c r="K24534" s="2"/>
      <c r="L24534" s="60"/>
    </row>
    <row r="24535" spans="1:12">
      <c r="A24535" s="24"/>
      <c r="B24535" s="2"/>
      <c r="C24535" s="2"/>
      <c r="D24535" s="2"/>
      <c r="E24535" s="2"/>
      <c r="F24535" s="2"/>
      <c r="G24535" s="2"/>
      <c r="H24535" s="2"/>
      <c r="I24535" s="64"/>
      <c r="J24535" s="65"/>
      <c r="K24535" s="2"/>
      <c r="L24535" s="60"/>
    </row>
    <row r="24536" spans="1:12">
      <c r="A24536" s="24"/>
      <c r="B24536" s="2"/>
      <c r="C24536" s="2"/>
      <c r="D24536" s="2"/>
      <c r="E24536" s="2"/>
      <c r="F24536" s="2"/>
      <c r="G24536" s="2"/>
      <c r="H24536" s="2"/>
      <c r="I24536" s="64"/>
      <c r="J24536" s="65"/>
      <c r="K24536" s="2"/>
      <c r="L24536" s="60"/>
    </row>
    <row r="24537" spans="1:12">
      <c r="A24537" s="24"/>
      <c r="B24537" s="2"/>
      <c r="C24537" s="2"/>
      <c r="D24537" s="2"/>
      <c r="E24537" s="2"/>
      <c r="F24537" s="2"/>
      <c r="G24537" s="2"/>
      <c r="H24537" s="2"/>
      <c r="I24537" s="64"/>
      <c r="J24537" s="65"/>
      <c r="K24537" s="2"/>
      <c r="L24537" s="60"/>
    </row>
    <row r="24538" spans="1:12">
      <c r="A24538" s="24"/>
      <c r="B24538" s="2"/>
      <c r="C24538" s="2"/>
      <c r="D24538" s="2"/>
      <c r="E24538" s="2"/>
      <c r="F24538" s="2"/>
      <c r="G24538" s="2"/>
      <c r="H24538" s="2"/>
      <c r="I24538" s="64"/>
      <c r="J24538" s="65"/>
      <c r="K24538" s="2"/>
      <c r="L24538" s="60"/>
    </row>
    <row r="24539" spans="1:12">
      <c r="A24539" s="24"/>
      <c r="B24539" s="2"/>
      <c r="C24539" s="2"/>
      <c r="D24539" s="2"/>
      <c r="E24539" s="2"/>
      <c r="F24539" s="2"/>
      <c r="G24539" s="2"/>
      <c r="H24539" s="2"/>
      <c r="I24539" s="64"/>
      <c r="J24539" s="65"/>
      <c r="K24539" s="2"/>
      <c r="L24539" s="60"/>
    </row>
    <row r="24540" spans="1:12">
      <c r="A24540" s="24"/>
      <c r="B24540" s="2"/>
      <c r="C24540" s="2"/>
      <c r="D24540" s="2"/>
      <c r="E24540" s="2"/>
      <c r="F24540" s="2"/>
      <c r="G24540" s="2"/>
      <c r="H24540" s="2"/>
      <c r="I24540" s="64"/>
      <c r="J24540" s="65"/>
      <c r="K24540" s="2"/>
      <c r="L24540" s="60"/>
    </row>
    <row r="24541" spans="1:12">
      <c r="A24541" s="24"/>
      <c r="B24541" s="2"/>
      <c r="C24541" s="2"/>
      <c r="D24541" s="2"/>
      <c r="E24541" s="2"/>
      <c r="F24541" s="2"/>
      <c r="G24541" s="2"/>
      <c r="H24541" s="2"/>
      <c r="I24541" s="64"/>
      <c r="J24541" s="65"/>
      <c r="K24541" s="2"/>
      <c r="L24541" s="60"/>
    </row>
    <row r="24542" spans="1:12">
      <c r="A24542" s="24"/>
      <c r="B24542" s="2"/>
      <c r="C24542" s="2"/>
      <c r="D24542" s="2"/>
      <c r="E24542" s="2"/>
      <c r="F24542" s="2"/>
      <c r="G24542" s="2"/>
      <c r="H24542" s="2"/>
      <c r="I24542" s="64"/>
      <c r="J24542" s="65"/>
      <c r="K24542" s="2"/>
      <c r="L24542" s="60"/>
    </row>
    <row r="24543" spans="1:12">
      <c r="A24543" s="24"/>
      <c r="B24543" s="2"/>
      <c r="C24543" s="2"/>
      <c r="D24543" s="2"/>
      <c r="E24543" s="2"/>
      <c r="F24543" s="2"/>
      <c r="G24543" s="2"/>
      <c r="H24543" s="2"/>
      <c r="I24543" s="64"/>
      <c r="J24543" s="65"/>
      <c r="K24543" s="2"/>
      <c r="L24543" s="60"/>
    </row>
    <row r="24544" spans="1:12">
      <c r="A24544" s="24"/>
      <c r="B24544" s="2"/>
      <c r="C24544" s="2"/>
      <c r="D24544" s="2"/>
      <c r="E24544" s="2"/>
      <c r="F24544" s="2"/>
      <c r="G24544" s="2"/>
      <c r="H24544" s="2"/>
      <c r="I24544" s="64"/>
      <c r="J24544" s="65"/>
      <c r="K24544" s="2"/>
      <c r="L24544" s="60"/>
    </row>
    <row r="24545" spans="1:12">
      <c r="A24545" s="24"/>
      <c r="B24545" s="2"/>
      <c r="C24545" s="2"/>
      <c r="D24545" s="2"/>
      <c r="E24545" s="2"/>
      <c r="F24545" s="2"/>
      <c r="G24545" s="2"/>
      <c r="H24545" s="2"/>
      <c r="I24545" s="64"/>
      <c r="J24545" s="65"/>
      <c r="K24545" s="2"/>
      <c r="L24545" s="60"/>
    </row>
    <row r="24546" spans="1:12">
      <c r="A24546" s="24"/>
      <c r="B24546" s="2"/>
      <c r="C24546" s="2"/>
      <c r="D24546" s="2"/>
      <c r="E24546" s="2"/>
      <c r="F24546" s="2"/>
      <c r="G24546" s="2"/>
      <c r="H24546" s="2"/>
      <c r="I24546" s="64"/>
      <c r="J24546" s="65"/>
      <c r="K24546" s="2"/>
      <c r="L24546" s="60"/>
    </row>
    <row r="24547" spans="1:12">
      <c r="A24547" s="24"/>
      <c r="B24547" s="2"/>
      <c r="C24547" s="2"/>
      <c r="D24547" s="2"/>
      <c r="E24547" s="2"/>
      <c r="F24547" s="2"/>
      <c r="G24547" s="2"/>
      <c r="H24547" s="2"/>
      <c r="I24547" s="64"/>
      <c r="J24547" s="65"/>
      <c r="K24547" s="2"/>
      <c r="L24547" s="60"/>
    </row>
    <row r="24548" spans="1:12">
      <c r="A24548" s="24"/>
      <c r="B24548" s="2"/>
      <c r="C24548" s="2"/>
      <c r="D24548" s="2"/>
      <c r="E24548" s="2"/>
      <c r="F24548" s="2"/>
      <c r="G24548" s="2"/>
      <c r="H24548" s="2"/>
      <c r="I24548" s="64"/>
      <c r="J24548" s="65"/>
      <c r="K24548" s="2"/>
      <c r="L24548" s="60"/>
    </row>
    <row r="24549" spans="1:12">
      <c r="A24549" s="24"/>
      <c r="B24549" s="2"/>
      <c r="C24549" s="2"/>
      <c r="D24549" s="2"/>
      <c r="E24549" s="2"/>
      <c r="F24549" s="2"/>
      <c r="G24549" s="2"/>
      <c r="H24549" s="2"/>
      <c r="I24549" s="64"/>
      <c r="J24549" s="65"/>
      <c r="K24549" s="2"/>
      <c r="L24549" s="60"/>
    </row>
    <row r="24550" spans="1:12">
      <c r="A24550" s="24"/>
      <c r="B24550" s="2"/>
      <c r="C24550" s="2"/>
      <c r="D24550" s="2"/>
      <c r="E24550" s="2"/>
      <c r="F24550" s="2"/>
      <c r="G24550" s="2"/>
      <c r="H24550" s="2"/>
      <c r="I24550" s="64"/>
      <c r="J24550" s="65"/>
      <c r="K24550" s="2"/>
      <c r="L24550" s="60"/>
    </row>
    <row r="24551" spans="1:12">
      <c r="A24551" s="24"/>
      <c r="B24551" s="2"/>
      <c r="C24551" s="2"/>
      <c r="D24551" s="2"/>
      <c r="E24551" s="2"/>
      <c r="F24551" s="2"/>
      <c r="G24551" s="2"/>
      <c r="H24551" s="2"/>
      <c r="I24551" s="64"/>
      <c r="J24551" s="65"/>
      <c r="K24551" s="2"/>
      <c r="L24551" s="60"/>
    </row>
    <row r="24552" spans="1:12">
      <c r="A24552" s="24"/>
      <c r="B24552" s="2"/>
      <c r="C24552" s="2"/>
      <c r="D24552" s="2"/>
      <c r="E24552" s="2"/>
      <c r="F24552" s="2"/>
      <c r="G24552" s="2"/>
      <c r="H24552" s="2"/>
      <c r="I24552" s="64"/>
      <c r="J24552" s="65"/>
      <c r="K24552" s="2"/>
      <c r="L24552" s="60"/>
    </row>
    <row r="24553" spans="1:12">
      <c r="A24553" s="24"/>
      <c r="B24553" s="2"/>
      <c r="C24553" s="2"/>
      <c r="D24553" s="2"/>
      <c r="E24553" s="2"/>
      <c r="F24553" s="2"/>
      <c r="G24553" s="2"/>
      <c r="H24553" s="2"/>
      <c r="I24553" s="64"/>
      <c r="J24553" s="65"/>
      <c r="K24553" s="2"/>
      <c r="L24553" s="60"/>
    </row>
    <row r="24554" spans="1:12">
      <c r="A24554" s="24"/>
      <c r="B24554" s="2"/>
      <c r="C24554" s="2"/>
      <c r="D24554" s="2"/>
      <c r="E24554" s="2"/>
      <c r="F24554" s="2"/>
      <c r="G24554" s="2"/>
      <c r="H24554" s="2"/>
      <c r="I24554" s="64"/>
      <c r="J24554" s="65"/>
      <c r="K24554" s="2"/>
      <c r="L24554" s="60"/>
    </row>
    <row r="24555" spans="1:12">
      <c r="A24555" s="24"/>
      <c r="B24555" s="2"/>
      <c r="C24555" s="2"/>
      <c r="D24555" s="2"/>
      <c r="E24555" s="2"/>
      <c r="F24555" s="2"/>
      <c r="G24555" s="2"/>
      <c r="H24555" s="2"/>
      <c r="I24555" s="64"/>
      <c r="J24555" s="65"/>
      <c r="K24555" s="2"/>
      <c r="L24555" s="60"/>
    </row>
    <row r="24556" spans="1:12">
      <c r="A24556" s="24"/>
      <c r="B24556" s="2"/>
      <c r="C24556" s="2"/>
      <c r="D24556" s="2"/>
      <c r="E24556" s="2"/>
      <c r="F24556" s="2"/>
      <c r="G24556" s="2"/>
      <c r="H24556" s="2"/>
      <c r="I24556" s="64"/>
      <c r="J24556" s="65"/>
      <c r="K24556" s="2"/>
      <c r="L24556" s="60"/>
    </row>
    <row r="24557" spans="1:12">
      <c r="A24557" s="24"/>
      <c r="B24557" s="2"/>
      <c r="C24557" s="2"/>
      <c r="D24557" s="2"/>
      <c r="E24557" s="2"/>
      <c r="F24557" s="2"/>
      <c r="G24557" s="2"/>
      <c r="H24557" s="2"/>
      <c r="I24557" s="64"/>
      <c r="J24557" s="65"/>
      <c r="K24557" s="2"/>
      <c r="L24557" s="60"/>
    </row>
    <row r="24558" spans="1:12">
      <c r="A24558" s="24"/>
      <c r="B24558" s="2"/>
      <c r="C24558" s="2"/>
      <c r="D24558" s="2"/>
      <c r="E24558" s="2"/>
      <c r="F24558" s="2"/>
      <c r="G24558" s="2"/>
      <c r="H24558" s="2"/>
      <c r="I24558" s="64"/>
      <c r="J24558" s="65"/>
      <c r="K24558" s="2"/>
      <c r="L24558" s="60"/>
    </row>
    <row r="24559" spans="1:12">
      <c r="A24559" s="24"/>
      <c r="B24559" s="2"/>
      <c r="C24559" s="2"/>
      <c r="D24559" s="2"/>
      <c r="E24559" s="2"/>
      <c r="F24559" s="2"/>
      <c r="G24559" s="2"/>
      <c r="H24559" s="2"/>
      <c r="I24559" s="64"/>
      <c r="J24559" s="65"/>
      <c r="K24559" s="2"/>
      <c r="L24559" s="60"/>
    </row>
    <row r="24560" spans="1:12">
      <c r="A24560" s="24"/>
      <c r="B24560" s="2"/>
      <c r="C24560" s="2"/>
      <c r="D24560" s="2"/>
      <c r="E24560" s="2"/>
      <c r="F24560" s="2"/>
      <c r="G24560" s="2"/>
      <c r="H24560" s="2"/>
      <c r="I24560" s="64"/>
      <c r="J24560" s="65"/>
      <c r="K24560" s="2"/>
      <c r="L24560" s="60"/>
    </row>
    <row r="24561" spans="1:12">
      <c r="A24561" s="24"/>
      <c r="B24561" s="2"/>
      <c r="C24561" s="2"/>
      <c r="D24561" s="2"/>
      <c r="E24561" s="2"/>
      <c r="F24561" s="2"/>
      <c r="G24561" s="2"/>
      <c r="H24561" s="2"/>
      <c r="I24561" s="64"/>
      <c r="J24561" s="65"/>
      <c r="K24561" s="2"/>
      <c r="L24561" s="60"/>
    </row>
    <row r="24562" spans="1:12">
      <c r="A24562" s="24"/>
      <c r="B24562" s="2"/>
      <c r="C24562" s="2"/>
      <c r="D24562" s="2"/>
      <c r="E24562" s="2"/>
      <c r="F24562" s="2"/>
      <c r="G24562" s="2"/>
      <c r="H24562" s="2"/>
      <c r="I24562" s="64"/>
      <c r="J24562" s="65"/>
      <c r="K24562" s="2"/>
      <c r="L24562" s="60"/>
    </row>
    <row r="24563" spans="1:12">
      <c r="A24563" s="24"/>
      <c r="B24563" s="2"/>
      <c r="C24563" s="2"/>
      <c r="D24563" s="2"/>
      <c r="E24563" s="2"/>
      <c r="F24563" s="2"/>
      <c r="G24563" s="2"/>
      <c r="H24563" s="2"/>
      <c r="I24563" s="64"/>
      <c r="J24563" s="65"/>
      <c r="K24563" s="2"/>
      <c r="L24563" s="60"/>
    </row>
    <row r="24564" spans="1:12">
      <c r="A24564" s="24"/>
      <c r="B24564" s="2"/>
      <c r="C24564" s="2"/>
      <c r="D24564" s="2"/>
      <c r="E24564" s="2"/>
      <c r="F24564" s="2"/>
      <c r="G24564" s="2"/>
      <c r="H24564" s="2"/>
      <c r="I24564" s="64"/>
      <c r="J24564" s="65"/>
      <c r="K24564" s="2"/>
      <c r="L24564" s="60"/>
    </row>
    <row r="24565" spans="1:12">
      <c r="A24565" s="24"/>
      <c r="B24565" s="2"/>
      <c r="C24565" s="2"/>
      <c r="D24565" s="2"/>
      <c r="E24565" s="2"/>
      <c r="F24565" s="2"/>
      <c r="G24565" s="2"/>
      <c r="H24565" s="2"/>
      <c r="I24565" s="64"/>
      <c r="J24565" s="65"/>
      <c r="K24565" s="2"/>
      <c r="L24565" s="60"/>
    </row>
    <row r="24566" spans="1:12">
      <c r="A24566" s="24"/>
      <c r="B24566" s="2"/>
      <c r="C24566" s="2"/>
      <c r="D24566" s="2"/>
      <c r="E24566" s="2"/>
      <c r="F24566" s="2"/>
      <c r="G24566" s="2"/>
      <c r="H24566" s="2"/>
      <c r="I24566" s="64"/>
      <c r="J24566" s="65"/>
      <c r="K24566" s="2"/>
      <c r="L24566" s="60"/>
    </row>
    <row r="24567" spans="1:12">
      <c r="A24567" s="24"/>
      <c r="B24567" s="2"/>
      <c r="C24567" s="2"/>
      <c r="D24567" s="2"/>
      <c r="E24567" s="2"/>
      <c r="F24567" s="2"/>
      <c r="G24567" s="2"/>
      <c r="H24567" s="2"/>
      <c r="I24567" s="64"/>
      <c r="J24567" s="65"/>
      <c r="K24567" s="2"/>
      <c r="L24567" s="60"/>
    </row>
    <row r="24568" spans="1:12">
      <c r="A24568" s="24"/>
      <c r="B24568" s="2"/>
      <c r="C24568" s="2"/>
      <c r="D24568" s="2"/>
      <c r="E24568" s="2"/>
      <c r="F24568" s="2"/>
      <c r="G24568" s="2"/>
      <c r="H24568" s="2"/>
      <c r="I24568" s="64"/>
      <c r="J24568" s="65"/>
      <c r="K24568" s="2"/>
      <c r="L24568" s="60"/>
    </row>
    <row r="24569" spans="1:12">
      <c r="A24569" s="24"/>
      <c r="B24569" s="2"/>
      <c r="C24569" s="2"/>
      <c r="D24569" s="2"/>
      <c r="E24569" s="2"/>
      <c r="F24569" s="2"/>
      <c r="G24569" s="2"/>
      <c r="H24569" s="2"/>
      <c r="I24569" s="64"/>
      <c r="J24569" s="65"/>
      <c r="K24569" s="2"/>
      <c r="L24569" s="60"/>
    </row>
    <row r="24570" spans="1:12">
      <c r="A24570" s="24"/>
      <c r="B24570" s="2"/>
      <c r="C24570" s="2"/>
      <c r="D24570" s="2"/>
      <c r="E24570" s="2"/>
      <c r="F24570" s="2"/>
      <c r="G24570" s="2"/>
      <c r="H24570" s="2"/>
      <c r="I24570" s="64"/>
      <c r="J24570" s="65"/>
      <c r="K24570" s="2"/>
      <c r="L24570" s="60"/>
    </row>
    <row r="24571" spans="1:12">
      <c r="A24571" s="24"/>
      <c r="B24571" s="2"/>
      <c r="C24571" s="2"/>
      <c r="D24571" s="2"/>
      <c r="E24571" s="2"/>
      <c r="F24571" s="2"/>
      <c r="G24571" s="2"/>
      <c r="H24571" s="2"/>
      <c r="I24571" s="64"/>
      <c r="J24571" s="65"/>
      <c r="K24571" s="2"/>
      <c r="L24571" s="60"/>
    </row>
    <row r="24572" spans="1:12">
      <c r="A24572" s="24"/>
      <c r="B24572" s="2"/>
      <c r="C24572" s="2"/>
      <c r="D24572" s="2"/>
      <c r="E24572" s="2"/>
      <c r="F24572" s="2"/>
      <c r="G24572" s="2"/>
      <c r="H24572" s="2"/>
      <c r="I24572" s="64"/>
      <c r="J24572" s="65"/>
      <c r="K24572" s="2"/>
      <c r="L24572" s="60"/>
    </row>
    <row r="24573" spans="1:12">
      <c r="A24573" s="24"/>
      <c r="B24573" s="2"/>
      <c r="C24573" s="2"/>
      <c r="D24573" s="2"/>
      <c r="E24573" s="2"/>
      <c r="F24573" s="2"/>
      <c r="G24573" s="2"/>
      <c r="H24573" s="2"/>
      <c r="I24573" s="64"/>
      <c r="J24573" s="65"/>
      <c r="K24573" s="2"/>
      <c r="L24573" s="60"/>
    </row>
    <row r="24574" spans="1:12">
      <c r="A24574" s="24"/>
      <c r="B24574" s="2"/>
      <c r="C24574" s="2"/>
      <c r="D24574" s="2"/>
      <c r="E24574" s="2"/>
      <c r="F24574" s="2"/>
      <c r="G24574" s="2"/>
      <c r="H24574" s="2"/>
      <c r="I24574" s="64"/>
      <c r="J24574" s="65"/>
      <c r="K24574" s="2"/>
      <c r="L24574" s="60"/>
    </row>
    <row r="24575" spans="1:12">
      <c r="A24575" s="24"/>
      <c r="B24575" s="2"/>
      <c r="C24575" s="2"/>
      <c r="D24575" s="2"/>
      <c r="E24575" s="2"/>
      <c r="F24575" s="2"/>
      <c r="G24575" s="2"/>
      <c r="H24575" s="2"/>
      <c r="I24575" s="64"/>
      <c r="J24575" s="65"/>
      <c r="K24575" s="2"/>
      <c r="L24575" s="60"/>
    </row>
    <row r="24576" spans="1:12">
      <c r="A24576" s="24"/>
      <c r="B24576" s="2"/>
      <c r="C24576" s="2"/>
      <c r="D24576" s="2"/>
      <c r="E24576" s="2"/>
      <c r="F24576" s="2"/>
      <c r="G24576" s="2"/>
      <c r="H24576" s="2"/>
      <c r="I24576" s="64"/>
      <c r="J24576" s="65"/>
      <c r="K24576" s="2"/>
      <c r="L24576" s="60"/>
    </row>
    <row r="24577" spans="1:12">
      <c r="A24577" s="24"/>
      <c r="B24577" s="2"/>
      <c r="C24577" s="2"/>
      <c r="D24577" s="2"/>
      <c r="E24577" s="2"/>
      <c r="F24577" s="2"/>
      <c r="G24577" s="2"/>
      <c r="H24577" s="2"/>
      <c r="I24577" s="64"/>
      <c r="J24577" s="65"/>
      <c r="K24577" s="2"/>
      <c r="L24577" s="60"/>
    </row>
    <row r="24578" spans="1:12">
      <c r="A24578" s="24"/>
      <c r="B24578" s="2"/>
      <c r="C24578" s="2"/>
      <c r="D24578" s="2"/>
      <c r="E24578" s="2"/>
      <c r="F24578" s="2"/>
      <c r="G24578" s="2"/>
      <c r="H24578" s="2"/>
      <c r="I24578" s="64"/>
      <c r="J24578" s="65"/>
      <c r="K24578" s="2"/>
      <c r="L24578" s="60"/>
    </row>
    <row r="24579" spans="1:12">
      <c r="A24579" s="24"/>
      <c r="B24579" s="2"/>
      <c r="C24579" s="2"/>
      <c r="D24579" s="2"/>
      <c r="E24579" s="2"/>
      <c r="F24579" s="2"/>
      <c r="G24579" s="2"/>
      <c r="H24579" s="2"/>
      <c r="I24579" s="64"/>
      <c r="J24579" s="65"/>
      <c r="K24579" s="2"/>
      <c r="L24579" s="60"/>
    </row>
    <row r="24580" spans="1:12">
      <c r="A24580" s="24"/>
      <c r="B24580" s="2"/>
      <c r="C24580" s="2"/>
      <c r="D24580" s="2"/>
      <c r="E24580" s="2"/>
      <c r="F24580" s="2"/>
      <c r="G24580" s="2"/>
      <c r="H24580" s="2"/>
      <c r="I24580" s="64"/>
      <c r="J24580" s="65"/>
      <c r="K24580" s="2"/>
      <c r="L24580" s="60"/>
    </row>
    <row r="24581" spans="1:12">
      <c r="A24581" s="24"/>
      <c r="B24581" s="2"/>
      <c r="C24581" s="2"/>
      <c r="D24581" s="2"/>
      <c r="E24581" s="2"/>
      <c r="F24581" s="2"/>
      <c r="G24581" s="2"/>
      <c r="H24581" s="2"/>
      <c r="I24581" s="64"/>
      <c r="J24581" s="65"/>
      <c r="K24581" s="2"/>
      <c r="L24581" s="60"/>
    </row>
    <row r="24582" spans="1:12">
      <c r="A24582" s="24"/>
      <c r="B24582" s="2"/>
      <c r="C24582" s="2"/>
      <c r="D24582" s="2"/>
      <c r="E24582" s="2"/>
      <c r="F24582" s="2"/>
      <c r="G24582" s="2"/>
      <c r="H24582" s="2"/>
      <c r="I24582" s="64"/>
      <c r="J24582" s="65"/>
      <c r="K24582" s="2"/>
      <c r="L24582" s="60"/>
    </row>
    <row r="24583" spans="1:12">
      <c r="A24583" s="24"/>
      <c r="B24583" s="2"/>
      <c r="C24583" s="2"/>
      <c r="D24583" s="2"/>
      <c r="E24583" s="2"/>
      <c r="F24583" s="2"/>
      <c r="G24583" s="2"/>
      <c r="H24583" s="2"/>
      <c r="I24583" s="64"/>
      <c r="J24583" s="65"/>
      <c r="K24583" s="2"/>
      <c r="L24583" s="60"/>
    </row>
    <row r="24584" spans="1:12">
      <c r="A24584" s="24"/>
      <c r="B24584" s="2"/>
      <c r="C24584" s="2"/>
      <c r="D24584" s="2"/>
      <c r="E24584" s="2"/>
      <c r="F24584" s="2"/>
      <c r="G24584" s="2"/>
      <c r="H24584" s="2"/>
      <c r="I24584" s="64"/>
      <c r="J24584" s="65"/>
      <c r="K24584" s="2"/>
      <c r="L24584" s="60"/>
    </row>
    <row r="24585" spans="1:12">
      <c r="A24585" s="24"/>
      <c r="B24585" s="2"/>
      <c r="C24585" s="2"/>
      <c r="D24585" s="2"/>
      <c r="E24585" s="2"/>
      <c r="F24585" s="2"/>
      <c r="G24585" s="2"/>
      <c r="H24585" s="2"/>
      <c r="I24585" s="64"/>
      <c r="J24585" s="65"/>
      <c r="K24585" s="2"/>
      <c r="L24585" s="60"/>
    </row>
    <row r="24586" spans="1:12">
      <c r="A24586" s="24"/>
      <c r="B24586" s="2"/>
      <c r="C24586" s="2"/>
      <c r="D24586" s="2"/>
      <c r="E24586" s="2"/>
      <c r="F24586" s="2"/>
      <c r="G24586" s="2"/>
      <c r="H24586" s="2"/>
      <c r="I24586" s="64"/>
      <c r="J24586" s="65"/>
      <c r="K24586" s="2"/>
      <c r="L24586" s="60"/>
    </row>
    <row r="24587" spans="1:12">
      <c r="A24587" s="24"/>
      <c r="B24587" s="2"/>
      <c r="C24587" s="2"/>
      <c r="D24587" s="2"/>
      <c r="E24587" s="2"/>
      <c r="F24587" s="2"/>
      <c r="G24587" s="2"/>
      <c r="H24587" s="2"/>
      <c r="I24587" s="64"/>
      <c r="J24587" s="65"/>
      <c r="K24587" s="2"/>
      <c r="L24587" s="60"/>
    </row>
    <row r="24588" spans="1:12">
      <c r="A24588" s="24"/>
      <c r="B24588" s="2"/>
      <c r="C24588" s="2"/>
      <c r="D24588" s="2"/>
      <c r="E24588" s="2"/>
      <c r="F24588" s="2"/>
      <c r="G24588" s="2"/>
      <c r="H24588" s="2"/>
      <c r="I24588" s="64"/>
      <c r="J24588" s="65"/>
      <c r="K24588" s="2"/>
      <c r="L24588" s="60"/>
    </row>
    <row r="24589" spans="1:12">
      <c r="A24589" s="24"/>
      <c r="B24589" s="2"/>
      <c r="C24589" s="2"/>
      <c r="D24589" s="2"/>
      <c r="E24589" s="2"/>
      <c r="F24589" s="2"/>
      <c r="G24589" s="2"/>
      <c r="H24589" s="2"/>
      <c r="I24589" s="64"/>
      <c r="J24589" s="65"/>
      <c r="K24589" s="2"/>
      <c r="L24589" s="60"/>
    </row>
    <row r="24590" spans="1:12">
      <c r="A24590" s="24"/>
      <c r="B24590" s="2"/>
      <c r="C24590" s="2"/>
      <c r="D24590" s="2"/>
      <c r="E24590" s="2"/>
      <c r="F24590" s="2"/>
      <c r="G24590" s="2"/>
      <c r="H24590" s="2"/>
      <c r="I24590" s="64"/>
      <c r="J24590" s="65"/>
      <c r="K24590" s="2"/>
      <c r="L24590" s="60"/>
    </row>
    <row r="24591" spans="1:12">
      <c r="A24591" s="24"/>
      <c r="B24591" s="2"/>
      <c r="C24591" s="2"/>
      <c r="D24591" s="2"/>
      <c r="E24591" s="2"/>
      <c r="F24591" s="2"/>
      <c r="G24591" s="2"/>
      <c r="H24591" s="2"/>
      <c r="I24591" s="64"/>
      <c r="J24591" s="65"/>
      <c r="K24591" s="2"/>
      <c r="L24591" s="60"/>
    </row>
    <row r="24592" spans="1:12">
      <c r="A24592" s="24"/>
      <c r="B24592" s="2"/>
      <c r="C24592" s="2"/>
      <c r="D24592" s="2"/>
      <c r="E24592" s="2"/>
      <c r="F24592" s="2"/>
      <c r="G24592" s="2"/>
      <c r="H24592" s="2"/>
      <c r="I24592" s="64"/>
      <c r="J24592" s="65"/>
      <c r="K24592" s="2"/>
      <c r="L24592" s="60"/>
    </row>
    <row r="24593" spans="1:12">
      <c r="A24593" s="24"/>
      <c r="B24593" s="2"/>
      <c r="C24593" s="2"/>
      <c r="D24593" s="2"/>
      <c r="E24593" s="2"/>
      <c r="F24593" s="2"/>
      <c r="G24593" s="2"/>
      <c r="H24593" s="2"/>
      <c r="I24593" s="64"/>
      <c r="J24593" s="65"/>
      <c r="K24593" s="2"/>
      <c r="L24593" s="60"/>
    </row>
    <row r="24594" spans="1:12">
      <c r="A24594" s="24"/>
      <c r="B24594" s="2"/>
      <c r="C24594" s="2"/>
      <c r="D24594" s="2"/>
      <c r="E24594" s="2"/>
      <c r="F24594" s="2"/>
      <c r="G24594" s="2"/>
      <c r="H24594" s="2"/>
      <c r="I24594" s="64"/>
      <c r="J24594" s="65"/>
      <c r="K24594" s="2"/>
      <c r="L24594" s="60"/>
    </row>
    <row r="24595" spans="1:12">
      <c r="A24595" s="24"/>
      <c r="B24595" s="2"/>
      <c r="C24595" s="2"/>
      <c r="D24595" s="2"/>
      <c r="E24595" s="2"/>
      <c r="F24595" s="2"/>
      <c r="G24595" s="2"/>
      <c r="H24595" s="2"/>
      <c r="I24595" s="64"/>
      <c r="J24595" s="65"/>
      <c r="K24595" s="2"/>
      <c r="L24595" s="60"/>
    </row>
    <row r="24596" spans="1:12">
      <c r="A24596" s="24"/>
      <c r="B24596" s="2"/>
      <c r="C24596" s="2"/>
      <c r="D24596" s="2"/>
      <c r="E24596" s="2"/>
      <c r="F24596" s="2"/>
      <c r="G24596" s="2"/>
      <c r="H24596" s="2"/>
      <c r="I24596" s="64"/>
      <c r="J24596" s="65"/>
      <c r="K24596" s="2"/>
      <c r="L24596" s="60"/>
    </row>
    <row r="24597" spans="1:12">
      <c r="A24597" s="24"/>
      <c r="B24597" s="2"/>
      <c r="C24597" s="2"/>
      <c r="D24597" s="2"/>
      <c r="E24597" s="2"/>
      <c r="F24597" s="2"/>
      <c r="G24597" s="2"/>
      <c r="H24597" s="2"/>
      <c r="I24597" s="64"/>
      <c r="J24597" s="65"/>
      <c r="K24597" s="2"/>
      <c r="L24597" s="60"/>
    </row>
    <row r="24598" spans="1:12">
      <c r="A24598" s="24"/>
      <c r="B24598" s="2"/>
      <c r="C24598" s="2"/>
      <c r="D24598" s="2"/>
      <c r="E24598" s="2"/>
      <c r="F24598" s="2"/>
      <c r="G24598" s="2"/>
      <c r="H24598" s="2"/>
      <c r="I24598" s="64"/>
      <c r="J24598" s="65"/>
      <c r="K24598" s="2"/>
      <c r="L24598" s="60"/>
    </row>
    <row r="24599" spans="1:12">
      <c r="A24599" s="24"/>
      <c r="B24599" s="2"/>
      <c r="C24599" s="2"/>
      <c r="D24599" s="2"/>
      <c r="E24599" s="2"/>
      <c r="F24599" s="2"/>
      <c r="G24599" s="2"/>
      <c r="H24599" s="2"/>
      <c r="I24599" s="64"/>
      <c r="J24599" s="65"/>
      <c r="K24599" s="2"/>
      <c r="L24599" s="60"/>
    </row>
    <row r="24600" spans="1:12">
      <c r="A24600" s="24"/>
      <c r="B24600" s="2"/>
      <c r="C24600" s="2"/>
      <c r="D24600" s="2"/>
      <c r="E24600" s="2"/>
      <c r="F24600" s="2"/>
      <c r="G24600" s="2"/>
      <c r="H24600" s="2"/>
      <c r="I24600" s="64"/>
      <c r="J24600" s="65"/>
      <c r="K24600" s="2"/>
      <c r="L24600" s="60"/>
    </row>
    <row r="24601" spans="1:12">
      <c r="A24601" s="24"/>
      <c r="B24601" s="2"/>
      <c r="C24601" s="2"/>
      <c r="D24601" s="2"/>
      <c r="E24601" s="2"/>
      <c r="F24601" s="2"/>
      <c r="G24601" s="2"/>
      <c r="H24601" s="2"/>
      <c r="I24601" s="64"/>
      <c r="J24601" s="65"/>
      <c r="K24601" s="2"/>
      <c r="L24601" s="60"/>
    </row>
    <row r="24602" spans="1:12">
      <c r="A24602" s="24"/>
      <c r="B24602" s="2"/>
      <c r="C24602" s="2"/>
      <c r="D24602" s="2"/>
      <c r="E24602" s="2"/>
      <c r="F24602" s="2"/>
      <c r="G24602" s="2"/>
      <c r="H24602" s="2"/>
      <c r="I24602" s="64"/>
      <c r="J24602" s="65"/>
      <c r="K24602" s="2"/>
      <c r="L24602" s="60"/>
    </row>
    <row r="24603" spans="1:12">
      <c r="A24603" s="24"/>
      <c r="B24603" s="2"/>
      <c r="C24603" s="2"/>
      <c r="D24603" s="2"/>
      <c r="E24603" s="2"/>
      <c r="F24603" s="2"/>
      <c r="G24603" s="2"/>
      <c r="H24603" s="2"/>
      <c r="I24603" s="64"/>
      <c r="J24603" s="65"/>
      <c r="K24603" s="2"/>
      <c r="L24603" s="60"/>
    </row>
    <row r="24604" spans="1:12">
      <c r="A24604" s="24"/>
      <c r="B24604" s="2"/>
      <c r="C24604" s="2"/>
      <c r="D24604" s="2"/>
      <c r="E24604" s="2"/>
      <c r="F24604" s="2"/>
      <c r="G24604" s="2"/>
      <c r="H24604" s="2"/>
      <c r="I24604" s="64"/>
      <c r="J24604" s="65"/>
      <c r="K24604" s="2"/>
      <c r="L24604" s="60"/>
    </row>
    <row r="24605" spans="1:12">
      <c r="A24605" s="24"/>
      <c r="B24605" s="2"/>
      <c r="C24605" s="2"/>
      <c r="D24605" s="2"/>
      <c r="E24605" s="2"/>
      <c r="F24605" s="2"/>
      <c r="G24605" s="2"/>
      <c r="H24605" s="2"/>
      <c r="I24605" s="64"/>
      <c r="J24605" s="65"/>
      <c r="K24605" s="2"/>
      <c r="L24605" s="60"/>
    </row>
    <row r="24606" spans="1:12">
      <c r="A24606" s="24"/>
      <c r="B24606" s="2"/>
      <c r="C24606" s="2"/>
      <c r="D24606" s="2"/>
      <c r="E24606" s="2"/>
      <c r="F24606" s="2"/>
      <c r="G24606" s="2"/>
      <c r="H24606" s="2"/>
      <c r="I24606" s="64"/>
      <c r="J24606" s="65"/>
      <c r="K24606" s="2"/>
      <c r="L24606" s="60"/>
    </row>
    <row r="24607" spans="1:12">
      <c r="A24607" s="24"/>
      <c r="B24607" s="2"/>
      <c r="C24607" s="2"/>
      <c r="D24607" s="2"/>
      <c r="E24607" s="2"/>
      <c r="F24607" s="2"/>
      <c r="G24607" s="2"/>
      <c r="H24607" s="2"/>
      <c r="I24607" s="64"/>
      <c r="J24607" s="65"/>
      <c r="K24607" s="2"/>
      <c r="L24607" s="60"/>
    </row>
    <row r="24608" spans="1:12">
      <c r="A24608" s="24"/>
      <c r="B24608" s="2"/>
      <c r="C24608" s="2"/>
      <c r="D24608" s="2"/>
      <c r="E24608" s="2"/>
      <c r="F24608" s="2"/>
      <c r="G24608" s="2"/>
      <c r="H24608" s="2"/>
      <c r="I24608" s="64"/>
      <c r="J24608" s="65"/>
      <c r="K24608" s="2"/>
      <c r="L24608" s="60"/>
    </row>
    <row r="24609" spans="1:12">
      <c r="A24609" s="24"/>
      <c r="B24609" s="2"/>
      <c r="C24609" s="2"/>
      <c r="D24609" s="2"/>
      <c r="E24609" s="2"/>
      <c r="F24609" s="2"/>
      <c r="G24609" s="2"/>
      <c r="H24609" s="2"/>
      <c r="I24609" s="64"/>
      <c r="J24609" s="65"/>
      <c r="K24609" s="2"/>
      <c r="L24609" s="60"/>
    </row>
    <row r="24610" spans="1:12">
      <c r="A24610" s="24"/>
      <c r="B24610" s="2"/>
      <c r="C24610" s="2"/>
      <c r="D24610" s="2"/>
      <c r="E24610" s="2"/>
      <c r="F24610" s="2"/>
      <c r="G24610" s="2"/>
      <c r="H24610" s="2"/>
      <c r="I24610" s="64"/>
      <c r="J24610" s="65"/>
      <c r="K24610" s="2"/>
      <c r="L24610" s="60"/>
    </row>
    <row r="24611" spans="1:12">
      <c r="A24611" s="24"/>
      <c r="B24611" s="2"/>
      <c r="C24611" s="2"/>
      <c r="D24611" s="2"/>
      <c r="E24611" s="2"/>
      <c r="F24611" s="2"/>
      <c r="G24611" s="2"/>
      <c r="H24611" s="2"/>
      <c r="I24611" s="64"/>
      <c r="J24611" s="65"/>
      <c r="K24611" s="2"/>
      <c r="L24611" s="60"/>
    </row>
    <row r="24612" spans="1:12">
      <c r="A24612" s="24"/>
      <c r="B24612" s="2"/>
      <c r="C24612" s="2"/>
      <c r="D24612" s="2"/>
      <c r="E24612" s="2"/>
      <c r="F24612" s="2"/>
      <c r="G24612" s="2"/>
      <c r="H24612" s="2"/>
      <c r="I24612" s="64"/>
      <c r="J24612" s="65"/>
      <c r="K24612" s="2"/>
      <c r="L24612" s="60"/>
    </row>
    <row r="24613" spans="1:12">
      <c r="A24613" s="24"/>
      <c r="B24613" s="2"/>
      <c r="C24613" s="2"/>
      <c r="D24613" s="2"/>
      <c r="E24613" s="2"/>
      <c r="F24613" s="2"/>
      <c r="G24613" s="2"/>
      <c r="H24613" s="2"/>
      <c r="I24613" s="64"/>
      <c r="J24613" s="65"/>
      <c r="K24613" s="2"/>
      <c r="L24613" s="60"/>
    </row>
    <row r="24614" spans="1:12">
      <c r="A24614" s="24"/>
      <c r="B24614" s="2"/>
      <c r="C24614" s="2"/>
      <c r="D24614" s="2"/>
      <c r="E24614" s="2"/>
      <c r="F24614" s="2"/>
      <c r="G24614" s="2"/>
      <c r="H24614" s="2"/>
      <c r="I24614" s="64"/>
      <c r="J24614" s="65"/>
      <c r="K24614" s="2"/>
      <c r="L24614" s="60"/>
    </row>
    <row r="24615" spans="1:12">
      <c r="A24615" s="24"/>
      <c r="B24615" s="2"/>
      <c r="C24615" s="2"/>
      <c r="D24615" s="2"/>
      <c r="E24615" s="2"/>
      <c r="F24615" s="2"/>
      <c r="G24615" s="2"/>
      <c r="H24615" s="2"/>
      <c r="I24615" s="64"/>
      <c r="J24615" s="65"/>
      <c r="K24615" s="2"/>
      <c r="L24615" s="60"/>
    </row>
    <row r="24616" spans="1:12">
      <c r="A24616" s="24"/>
      <c r="B24616" s="2"/>
      <c r="C24616" s="2"/>
      <c r="D24616" s="2"/>
      <c r="E24616" s="2"/>
      <c r="F24616" s="2"/>
      <c r="G24616" s="2"/>
      <c r="H24616" s="2"/>
      <c r="I24616" s="64"/>
      <c r="J24616" s="65"/>
      <c r="K24616" s="2"/>
      <c r="L24616" s="60"/>
    </row>
    <row r="24617" spans="1:12">
      <c r="A24617" s="24"/>
      <c r="B24617" s="2"/>
      <c r="C24617" s="2"/>
      <c r="D24617" s="2"/>
      <c r="E24617" s="2"/>
      <c r="F24617" s="2"/>
      <c r="G24617" s="2"/>
      <c r="H24617" s="2"/>
      <c r="I24617" s="64"/>
      <c r="J24617" s="65"/>
      <c r="K24617" s="2"/>
      <c r="L24617" s="60"/>
    </row>
    <row r="24618" spans="1:12">
      <c r="A24618" s="24"/>
      <c r="B24618" s="2"/>
      <c r="C24618" s="2"/>
      <c r="D24618" s="2"/>
      <c r="E24618" s="2"/>
      <c r="F24618" s="2"/>
      <c r="G24618" s="2"/>
      <c r="H24618" s="2"/>
      <c r="I24618" s="64"/>
      <c r="J24618" s="65"/>
      <c r="K24618" s="2"/>
      <c r="L24618" s="60"/>
    </row>
    <row r="24619" spans="1:12">
      <c r="A24619" s="24"/>
      <c r="B24619" s="2"/>
      <c r="C24619" s="2"/>
      <c r="D24619" s="2"/>
      <c r="E24619" s="2"/>
      <c r="F24619" s="2"/>
      <c r="G24619" s="2"/>
      <c r="H24619" s="2"/>
      <c r="I24619" s="64"/>
      <c r="J24619" s="65"/>
      <c r="K24619" s="2"/>
      <c r="L24619" s="60"/>
    </row>
    <row r="24620" spans="1:12">
      <c r="A24620" s="24"/>
      <c r="B24620" s="2"/>
      <c r="C24620" s="2"/>
      <c r="D24620" s="2"/>
      <c r="E24620" s="2"/>
      <c r="F24620" s="2"/>
      <c r="G24620" s="2"/>
      <c r="H24620" s="2"/>
      <c r="I24620" s="64"/>
      <c r="J24620" s="65"/>
      <c r="K24620" s="2"/>
      <c r="L24620" s="60"/>
    </row>
    <row r="24621" spans="1:12">
      <c r="A24621" s="24"/>
      <c r="B24621" s="2"/>
      <c r="C24621" s="2"/>
      <c r="D24621" s="2"/>
      <c r="E24621" s="2"/>
      <c r="F24621" s="2"/>
      <c r="G24621" s="2"/>
      <c r="H24621" s="2"/>
      <c r="I24621" s="64"/>
      <c r="J24621" s="65"/>
      <c r="K24621" s="2"/>
      <c r="L24621" s="60"/>
    </row>
    <row r="24622" spans="1:12">
      <c r="A24622" s="24"/>
      <c r="B24622" s="2"/>
      <c r="C24622" s="2"/>
      <c r="D24622" s="2"/>
      <c r="E24622" s="2"/>
      <c r="F24622" s="2"/>
      <c r="G24622" s="2"/>
      <c r="H24622" s="2"/>
      <c r="I24622" s="64"/>
      <c r="J24622" s="65"/>
      <c r="K24622" s="2"/>
      <c r="L24622" s="60"/>
    </row>
    <row r="24623" spans="1:12">
      <c r="A24623" s="24"/>
      <c r="B24623" s="2"/>
      <c r="C24623" s="2"/>
      <c r="D24623" s="2"/>
      <c r="E24623" s="2"/>
      <c r="F24623" s="2"/>
      <c r="G24623" s="2"/>
      <c r="H24623" s="2"/>
      <c r="I24623" s="64"/>
      <c r="J24623" s="65"/>
      <c r="K24623" s="2"/>
      <c r="L24623" s="60"/>
    </row>
    <row r="24624" spans="1:12">
      <c r="A24624" s="24"/>
      <c r="B24624" s="2"/>
      <c r="C24624" s="2"/>
      <c r="D24624" s="2"/>
      <c r="E24624" s="2"/>
      <c r="F24624" s="2"/>
      <c r="G24624" s="2"/>
      <c r="H24624" s="2"/>
      <c r="I24624" s="64"/>
      <c r="J24624" s="65"/>
      <c r="K24624" s="2"/>
      <c r="L24624" s="60"/>
    </row>
    <row r="24625" spans="1:12">
      <c r="A24625" s="24"/>
      <c r="B24625" s="2"/>
      <c r="C24625" s="2"/>
      <c r="D24625" s="2"/>
      <c r="E24625" s="2"/>
      <c r="F24625" s="2"/>
      <c r="G24625" s="2"/>
      <c r="H24625" s="2"/>
      <c r="I24625" s="64"/>
      <c r="J24625" s="65"/>
      <c r="K24625" s="2"/>
      <c r="L24625" s="60"/>
    </row>
    <row r="24626" spans="1:12">
      <c r="A24626" s="24"/>
      <c r="B24626" s="2"/>
      <c r="C24626" s="2"/>
      <c r="D24626" s="2"/>
      <c r="E24626" s="2"/>
      <c r="F24626" s="2"/>
      <c r="G24626" s="2"/>
      <c r="H24626" s="2"/>
      <c r="I24626" s="64"/>
      <c r="J24626" s="65"/>
      <c r="K24626" s="2"/>
      <c r="L24626" s="60"/>
    </row>
    <row r="24627" spans="1:12">
      <c r="A24627" s="24"/>
      <c r="B24627" s="2"/>
      <c r="C24627" s="2"/>
      <c r="D24627" s="2"/>
      <c r="E24627" s="2"/>
      <c r="F24627" s="2"/>
      <c r="G24627" s="2"/>
      <c r="H24627" s="2"/>
      <c r="I24627" s="64"/>
      <c r="J24627" s="65"/>
      <c r="K24627" s="2"/>
      <c r="L24627" s="60"/>
    </row>
    <row r="24628" spans="1:12">
      <c r="A24628" s="24"/>
      <c r="B24628" s="2"/>
      <c r="C24628" s="2"/>
      <c r="D24628" s="2"/>
      <c r="E24628" s="2"/>
      <c r="F24628" s="2"/>
      <c r="G24628" s="2"/>
      <c r="H24628" s="2"/>
      <c r="I24628" s="64"/>
      <c r="J24628" s="65"/>
      <c r="K24628" s="2"/>
      <c r="L24628" s="60"/>
    </row>
    <row r="24629" spans="1:12">
      <c r="A24629" s="24"/>
      <c r="B24629" s="2"/>
      <c r="C24629" s="2"/>
      <c r="D24629" s="2"/>
      <c r="E24629" s="2"/>
      <c r="F24629" s="2"/>
      <c r="G24629" s="2"/>
      <c r="H24629" s="2"/>
      <c r="I24629" s="64"/>
      <c r="J24629" s="65"/>
      <c r="K24629" s="2"/>
      <c r="L24629" s="60"/>
    </row>
    <row r="24630" spans="1:12">
      <c r="A24630" s="24"/>
      <c r="B24630" s="2"/>
      <c r="C24630" s="2"/>
      <c r="D24630" s="2"/>
      <c r="E24630" s="2"/>
      <c r="F24630" s="2"/>
      <c r="G24630" s="2"/>
      <c r="H24630" s="2"/>
      <c r="I24630" s="64"/>
      <c r="J24630" s="65"/>
      <c r="K24630" s="2"/>
      <c r="L24630" s="60"/>
    </row>
    <row r="24631" spans="1:12">
      <c r="A24631" s="24"/>
      <c r="B24631" s="2"/>
      <c r="C24631" s="2"/>
      <c r="D24631" s="2"/>
      <c r="E24631" s="2"/>
      <c r="F24631" s="2"/>
      <c r="G24631" s="2"/>
      <c r="H24631" s="2"/>
      <c r="I24631" s="64"/>
      <c r="J24631" s="65"/>
      <c r="K24631" s="2"/>
      <c r="L24631" s="60"/>
    </row>
    <row r="24632" spans="1:12">
      <c r="A24632" s="24"/>
      <c r="B24632" s="2"/>
      <c r="C24632" s="2"/>
      <c r="D24632" s="2"/>
      <c r="E24632" s="2"/>
      <c r="F24632" s="2"/>
      <c r="G24632" s="2"/>
      <c r="H24632" s="2"/>
      <c r="I24632" s="64"/>
      <c r="J24632" s="65"/>
      <c r="K24632" s="2"/>
      <c r="L24632" s="60"/>
    </row>
    <row r="24633" spans="1:12">
      <c r="A24633" s="24"/>
      <c r="B24633" s="2"/>
      <c r="C24633" s="2"/>
      <c r="D24633" s="2"/>
      <c r="E24633" s="2"/>
      <c r="F24633" s="2"/>
      <c r="G24633" s="2"/>
      <c r="H24633" s="2"/>
      <c r="I24633" s="64"/>
      <c r="J24633" s="65"/>
      <c r="K24633" s="2"/>
      <c r="L24633" s="60"/>
    </row>
    <row r="24634" spans="1:12">
      <c r="A24634" s="24"/>
      <c r="B24634" s="2"/>
      <c r="C24634" s="2"/>
      <c r="D24634" s="2"/>
      <c r="E24634" s="2"/>
      <c r="F24634" s="2"/>
      <c r="G24634" s="2"/>
      <c r="H24634" s="2"/>
      <c r="I24634" s="64"/>
      <c r="J24634" s="65"/>
      <c r="K24634" s="2"/>
      <c r="L24634" s="60"/>
    </row>
    <row r="24635" spans="1:12">
      <c r="A24635" s="24"/>
      <c r="B24635" s="2"/>
      <c r="C24635" s="2"/>
      <c r="D24635" s="2"/>
      <c r="E24635" s="2"/>
      <c r="F24635" s="2"/>
      <c r="G24635" s="2"/>
      <c r="H24635" s="2"/>
      <c r="I24635" s="64"/>
      <c r="J24635" s="65"/>
      <c r="K24635" s="2"/>
      <c r="L24635" s="60"/>
    </row>
    <row r="24636" spans="1:12">
      <c r="A24636" s="24"/>
      <c r="B24636" s="2"/>
      <c r="C24636" s="2"/>
      <c r="D24636" s="2"/>
      <c r="E24636" s="2"/>
      <c r="F24636" s="2"/>
      <c r="G24636" s="2"/>
      <c r="H24636" s="2"/>
      <c r="I24636" s="64"/>
      <c r="J24636" s="65"/>
      <c r="K24636" s="2"/>
      <c r="L24636" s="60"/>
    </row>
    <row r="24637" spans="1:12">
      <c r="A24637" s="24"/>
      <c r="B24637" s="2"/>
      <c r="C24637" s="2"/>
      <c r="D24637" s="2"/>
      <c r="E24637" s="2"/>
      <c r="F24637" s="2"/>
      <c r="G24637" s="2"/>
      <c r="H24637" s="2"/>
      <c r="I24637" s="64"/>
      <c r="J24637" s="65"/>
      <c r="K24637" s="2"/>
      <c r="L24637" s="60"/>
    </row>
    <row r="24638" spans="1:12">
      <c r="A24638" s="24"/>
      <c r="B24638" s="2"/>
      <c r="C24638" s="2"/>
      <c r="D24638" s="2"/>
      <c r="E24638" s="2"/>
      <c r="F24638" s="2"/>
      <c r="G24638" s="2"/>
      <c r="H24638" s="2"/>
      <c r="I24638" s="64"/>
      <c r="J24638" s="65"/>
      <c r="K24638" s="2"/>
      <c r="L24638" s="60"/>
    </row>
    <row r="24639" spans="1:12">
      <c r="A24639" s="24"/>
      <c r="B24639" s="2"/>
      <c r="C24639" s="2"/>
      <c r="D24639" s="2"/>
      <c r="E24639" s="2"/>
      <c r="F24639" s="2"/>
      <c r="G24639" s="2"/>
      <c r="H24639" s="2"/>
      <c r="I24639" s="64"/>
      <c r="J24639" s="65"/>
      <c r="K24639" s="2"/>
      <c r="L24639" s="60"/>
    </row>
    <row r="24640" spans="1:12">
      <c r="A24640" s="24"/>
      <c r="B24640" s="2"/>
      <c r="C24640" s="2"/>
      <c r="D24640" s="2"/>
      <c r="E24640" s="2"/>
      <c r="F24640" s="2"/>
      <c r="G24640" s="2"/>
      <c r="H24640" s="2"/>
      <c r="I24640" s="64"/>
      <c r="J24640" s="65"/>
      <c r="K24640" s="2"/>
      <c r="L24640" s="60"/>
    </row>
    <row r="24641" spans="1:12">
      <c r="A24641" s="24"/>
      <c r="B24641" s="2"/>
      <c r="C24641" s="2"/>
      <c r="D24641" s="2"/>
      <c r="E24641" s="2"/>
      <c r="F24641" s="2"/>
      <c r="G24641" s="2"/>
      <c r="H24641" s="2"/>
      <c r="I24641" s="64"/>
      <c r="J24641" s="65"/>
      <c r="K24641" s="2"/>
      <c r="L24641" s="60"/>
    </row>
    <row r="24642" spans="1:12">
      <c r="A24642" s="24"/>
      <c r="B24642" s="2"/>
      <c r="C24642" s="2"/>
      <c r="D24642" s="2"/>
      <c r="E24642" s="2"/>
      <c r="F24642" s="2"/>
      <c r="G24642" s="2"/>
      <c r="H24642" s="2"/>
      <c r="I24642" s="64"/>
      <c r="J24642" s="65"/>
      <c r="K24642" s="2"/>
      <c r="L24642" s="60"/>
    </row>
    <row r="24643" spans="1:12">
      <c r="A24643" s="24"/>
      <c r="B24643" s="2"/>
      <c r="C24643" s="2"/>
      <c r="D24643" s="2"/>
      <c r="E24643" s="2"/>
      <c r="F24643" s="2"/>
      <c r="G24643" s="2"/>
      <c r="H24643" s="2"/>
      <c r="I24643" s="64"/>
      <c r="J24643" s="65"/>
      <c r="K24643" s="2"/>
      <c r="L24643" s="60"/>
    </row>
    <row r="24644" spans="1:12">
      <c r="A24644" s="24"/>
      <c r="B24644" s="2"/>
      <c r="C24644" s="2"/>
      <c r="D24644" s="2"/>
      <c r="E24644" s="2"/>
      <c r="F24644" s="2"/>
      <c r="G24644" s="2"/>
      <c r="H24644" s="2"/>
      <c r="I24644" s="64"/>
      <c r="J24644" s="65"/>
      <c r="K24644" s="2"/>
      <c r="L24644" s="60"/>
    </row>
    <row r="24645" spans="1:12">
      <c r="A24645" s="24"/>
      <c r="B24645" s="2"/>
      <c r="C24645" s="2"/>
      <c r="D24645" s="2"/>
      <c r="E24645" s="2"/>
      <c r="F24645" s="2"/>
      <c r="G24645" s="2"/>
      <c r="H24645" s="2"/>
      <c r="I24645" s="64"/>
      <c r="J24645" s="65"/>
      <c r="K24645" s="2"/>
      <c r="L24645" s="60"/>
    </row>
    <row r="24646" spans="1:12">
      <c r="A24646" s="24"/>
      <c r="B24646" s="2"/>
      <c r="C24646" s="2"/>
      <c r="D24646" s="2"/>
      <c r="E24646" s="2"/>
      <c r="F24646" s="2"/>
      <c r="G24646" s="2"/>
      <c r="H24646" s="2"/>
      <c r="I24646" s="64"/>
      <c r="J24646" s="65"/>
      <c r="K24646" s="2"/>
      <c r="L24646" s="60"/>
    </row>
    <row r="24647" spans="1:12">
      <c r="A24647" s="24"/>
      <c r="B24647" s="2"/>
      <c r="C24647" s="2"/>
      <c r="D24647" s="2"/>
      <c r="E24647" s="2"/>
      <c r="F24647" s="2"/>
      <c r="G24647" s="2"/>
      <c r="H24647" s="2"/>
      <c r="I24647" s="64"/>
      <c r="J24647" s="65"/>
      <c r="K24647" s="2"/>
      <c r="L24647" s="60"/>
    </row>
    <row r="24648" spans="1:12">
      <c r="A24648" s="24"/>
      <c r="B24648" s="2"/>
      <c r="C24648" s="2"/>
      <c r="D24648" s="2"/>
      <c r="E24648" s="2"/>
      <c r="F24648" s="2"/>
      <c r="G24648" s="2"/>
      <c r="H24648" s="2"/>
      <c r="I24648" s="64"/>
      <c r="J24648" s="65"/>
      <c r="K24648" s="2"/>
      <c r="L24648" s="60"/>
    </row>
    <row r="24649" spans="1:12">
      <c r="A24649" s="24"/>
      <c r="B24649" s="2"/>
      <c r="C24649" s="2"/>
      <c r="D24649" s="2"/>
      <c r="E24649" s="2"/>
      <c r="F24649" s="2"/>
      <c r="G24649" s="2"/>
      <c r="H24649" s="2"/>
      <c r="I24649" s="64"/>
      <c r="J24649" s="65"/>
      <c r="K24649" s="2"/>
      <c r="L24649" s="60"/>
    </row>
    <row r="24650" spans="1:12">
      <c r="A24650" s="24"/>
      <c r="B24650" s="2"/>
      <c r="C24650" s="2"/>
      <c r="D24650" s="2"/>
      <c r="E24650" s="2"/>
      <c r="F24650" s="2"/>
      <c r="G24650" s="2"/>
      <c r="H24650" s="2"/>
      <c r="I24650" s="64"/>
      <c r="J24650" s="65"/>
      <c r="K24650" s="2"/>
      <c r="L24650" s="60"/>
    </row>
    <row r="24651" spans="1:12">
      <c r="A24651" s="24"/>
      <c r="B24651" s="2"/>
      <c r="C24651" s="2"/>
      <c r="D24651" s="2"/>
      <c r="E24651" s="2"/>
      <c r="F24651" s="2"/>
      <c r="G24651" s="2"/>
      <c r="H24651" s="2"/>
      <c r="I24651" s="64"/>
      <c r="J24651" s="65"/>
      <c r="K24651" s="2"/>
      <c r="L24651" s="60"/>
    </row>
    <row r="24652" spans="1:12">
      <c r="A24652" s="24"/>
      <c r="B24652" s="2"/>
      <c r="C24652" s="2"/>
      <c r="D24652" s="2"/>
      <c r="E24652" s="2"/>
      <c r="F24652" s="2"/>
      <c r="G24652" s="2"/>
      <c r="H24652" s="2"/>
      <c r="I24652" s="64"/>
      <c r="J24652" s="65"/>
      <c r="K24652" s="2"/>
      <c r="L24652" s="60"/>
    </row>
    <row r="24653" spans="1:12">
      <c r="A24653" s="24"/>
      <c r="B24653" s="2"/>
      <c r="C24653" s="2"/>
      <c r="D24653" s="2"/>
      <c r="E24653" s="2"/>
      <c r="F24653" s="2"/>
      <c r="G24653" s="2"/>
      <c r="H24653" s="2"/>
      <c r="I24653" s="64"/>
      <c r="J24653" s="65"/>
      <c r="K24653" s="2"/>
      <c r="L24653" s="60"/>
    </row>
    <row r="24654" spans="1:12">
      <c r="A24654" s="24"/>
      <c r="B24654" s="2"/>
      <c r="C24654" s="2"/>
      <c r="D24654" s="2"/>
      <c r="E24654" s="2"/>
      <c r="F24654" s="2"/>
      <c r="G24654" s="2"/>
      <c r="H24654" s="2"/>
      <c r="I24654" s="64"/>
      <c r="J24654" s="65"/>
      <c r="K24654" s="2"/>
      <c r="L24654" s="60"/>
    </row>
    <row r="24655" spans="1:12">
      <c r="A24655" s="24"/>
      <c r="B24655" s="2"/>
      <c r="C24655" s="2"/>
      <c r="D24655" s="2"/>
      <c r="E24655" s="2"/>
      <c r="F24655" s="2"/>
      <c r="G24655" s="2"/>
      <c r="H24655" s="2"/>
      <c r="I24655" s="64"/>
      <c r="J24655" s="65"/>
      <c r="K24655" s="2"/>
      <c r="L24655" s="60"/>
    </row>
    <row r="24656" spans="1:12">
      <c r="A24656" s="24"/>
      <c r="B24656" s="2"/>
      <c r="C24656" s="2"/>
      <c r="D24656" s="2"/>
      <c r="E24656" s="2"/>
      <c r="F24656" s="2"/>
      <c r="G24656" s="2"/>
      <c r="H24656" s="2"/>
      <c r="I24656" s="64"/>
      <c r="J24656" s="65"/>
      <c r="K24656" s="2"/>
      <c r="L24656" s="60"/>
    </row>
    <row r="24657" spans="1:12">
      <c r="A24657" s="24"/>
      <c r="B24657" s="2"/>
      <c r="C24657" s="2"/>
      <c r="D24657" s="2"/>
      <c r="E24657" s="2"/>
      <c r="F24657" s="2"/>
      <c r="G24657" s="2"/>
      <c r="H24657" s="2"/>
      <c r="I24657" s="64"/>
      <c r="J24657" s="65"/>
      <c r="K24657" s="2"/>
      <c r="L24657" s="60"/>
    </row>
    <row r="24658" spans="1:12">
      <c r="A24658" s="24"/>
      <c r="B24658" s="2"/>
      <c r="C24658" s="2"/>
      <c r="D24658" s="2"/>
      <c r="E24658" s="2"/>
      <c r="F24658" s="2"/>
      <c r="G24658" s="2"/>
      <c r="H24658" s="2"/>
      <c r="I24658" s="64"/>
      <c r="J24658" s="65"/>
      <c r="K24658" s="2"/>
      <c r="L24658" s="60"/>
    </row>
    <row r="24659" spans="1:12">
      <c r="A24659" s="24"/>
      <c r="B24659" s="2"/>
      <c r="C24659" s="2"/>
      <c r="D24659" s="2"/>
      <c r="E24659" s="2"/>
      <c r="F24659" s="2"/>
      <c r="G24659" s="2"/>
      <c r="H24659" s="2"/>
      <c r="I24659" s="64"/>
      <c r="J24659" s="65"/>
      <c r="K24659" s="2"/>
      <c r="L24659" s="60"/>
    </row>
    <row r="24660" spans="1:12">
      <c r="A24660" s="24"/>
      <c r="B24660" s="2"/>
      <c r="C24660" s="2"/>
      <c r="D24660" s="2"/>
      <c r="E24660" s="2"/>
      <c r="F24660" s="2"/>
      <c r="G24660" s="2"/>
      <c r="H24660" s="2"/>
      <c r="I24660" s="64"/>
      <c r="J24660" s="65"/>
      <c r="K24660" s="2"/>
      <c r="L24660" s="60"/>
    </row>
    <row r="24661" spans="1:12">
      <c r="A24661" s="24"/>
      <c r="B24661" s="2"/>
      <c r="C24661" s="2"/>
      <c r="D24661" s="2"/>
      <c r="E24661" s="2"/>
      <c r="F24661" s="2"/>
      <c r="G24661" s="2"/>
      <c r="H24661" s="2"/>
      <c r="I24661" s="64"/>
      <c r="J24661" s="65"/>
      <c r="K24661" s="2"/>
      <c r="L24661" s="60"/>
    </row>
    <row r="24662" spans="1:12">
      <c r="A24662" s="24"/>
      <c r="B24662" s="2"/>
      <c r="C24662" s="2"/>
      <c r="D24662" s="2"/>
      <c r="E24662" s="2"/>
      <c r="F24662" s="2"/>
      <c r="G24662" s="2"/>
      <c r="H24662" s="2"/>
      <c r="I24662" s="64"/>
      <c r="J24662" s="65"/>
      <c r="K24662" s="2"/>
      <c r="L24662" s="60"/>
    </row>
    <row r="24663" spans="1:12">
      <c r="A24663" s="24"/>
      <c r="B24663" s="2"/>
      <c r="C24663" s="2"/>
      <c r="D24663" s="2"/>
      <c r="E24663" s="2"/>
      <c r="F24663" s="2"/>
      <c r="G24663" s="2"/>
      <c r="H24663" s="2"/>
      <c r="I24663" s="64"/>
      <c r="J24663" s="65"/>
      <c r="K24663" s="2"/>
      <c r="L24663" s="60"/>
    </row>
    <row r="24664" spans="1:12">
      <c r="A24664" s="24"/>
      <c r="B24664" s="2"/>
      <c r="C24664" s="2"/>
      <c r="D24664" s="2"/>
      <c r="E24664" s="2"/>
      <c r="F24664" s="2"/>
      <c r="G24664" s="2"/>
      <c r="H24664" s="2"/>
      <c r="I24664" s="64"/>
      <c r="J24664" s="65"/>
      <c r="K24664" s="2"/>
      <c r="L24664" s="60"/>
    </row>
    <row r="24665" spans="1:12">
      <c r="A24665" s="24"/>
      <c r="B24665" s="2"/>
      <c r="C24665" s="2"/>
      <c r="D24665" s="2"/>
      <c r="E24665" s="2"/>
      <c r="F24665" s="2"/>
      <c r="G24665" s="2"/>
      <c r="H24665" s="2"/>
      <c r="I24665" s="64"/>
      <c r="J24665" s="65"/>
      <c r="K24665" s="2"/>
      <c r="L24665" s="60"/>
    </row>
    <row r="24666" spans="1:12">
      <c r="A24666" s="24"/>
      <c r="B24666" s="2"/>
      <c r="C24666" s="2"/>
      <c r="D24666" s="2"/>
      <c r="E24666" s="2"/>
      <c r="F24666" s="2"/>
      <c r="G24666" s="2"/>
      <c r="H24666" s="2"/>
      <c r="I24666" s="64"/>
      <c r="J24666" s="65"/>
      <c r="K24666" s="2"/>
      <c r="L24666" s="60"/>
    </row>
    <row r="24667" spans="1:12">
      <c r="A24667" s="24"/>
      <c r="B24667" s="2"/>
      <c r="C24667" s="2"/>
      <c r="D24667" s="2"/>
      <c r="E24667" s="2"/>
      <c r="F24667" s="2"/>
      <c r="G24667" s="2"/>
      <c r="H24667" s="2"/>
      <c r="I24667" s="64"/>
      <c r="J24667" s="65"/>
      <c r="K24667" s="2"/>
      <c r="L24667" s="60"/>
    </row>
    <row r="24668" spans="1:12">
      <c r="A24668" s="24"/>
      <c r="B24668" s="2"/>
      <c r="C24668" s="2"/>
      <c r="D24668" s="2"/>
      <c r="E24668" s="2"/>
      <c r="F24668" s="2"/>
      <c r="G24668" s="2"/>
      <c r="H24668" s="2"/>
      <c r="I24668" s="64"/>
      <c r="J24668" s="65"/>
      <c r="K24668" s="2"/>
      <c r="L24668" s="60"/>
    </row>
    <row r="24669" spans="1:12">
      <c r="A24669" s="24"/>
      <c r="B24669" s="2"/>
      <c r="C24669" s="2"/>
      <c r="D24669" s="2"/>
      <c r="E24669" s="2"/>
      <c r="F24669" s="2"/>
      <c r="G24669" s="2"/>
      <c r="H24669" s="2"/>
      <c r="I24669" s="64"/>
      <c r="J24669" s="65"/>
      <c r="K24669" s="2"/>
      <c r="L24669" s="60"/>
    </row>
    <row r="24670" spans="1:12">
      <c r="A24670" s="24"/>
      <c r="B24670" s="2"/>
      <c r="C24670" s="2"/>
      <c r="D24670" s="2"/>
      <c r="E24670" s="2"/>
      <c r="F24670" s="2"/>
      <c r="G24670" s="2"/>
      <c r="H24670" s="2"/>
      <c r="I24670" s="64"/>
      <c r="J24670" s="65"/>
      <c r="K24670" s="2"/>
      <c r="L24670" s="60"/>
    </row>
    <row r="24671" spans="1:12">
      <c r="A24671" s="24"/>
      <c r="B24671" s="2"/>
      <c r="C24671" s="2"/>
      <c r="D24671" s="2"/>
      <c r="E24671" s="2"/>
      <c r="F24671" s="2"/>
      <c r="G24671" s="2"/>
      <c r="H24671" s="2"/>
      <c r="I24671" s="64"/>
      <c r="J24671" s="65"/>
      <c r="K24671" s="2"/>
      <c r="L24671" s="60"/>
    </row>
    <row r="24672" spans="1:12">
      <c r="A24672" s="24"/>
      <c r="B24672" s="2"/>
      <c r="C24672" s="2"/>
      <c r="D24672" s="2"/>
      <c r="E24672" s="2"/>
      <c r="F24672" s="2"/>
      <c r="G24672" s="2"/>
      <c r="H24672" s="2"/>
      <c r="I24672" s="64"/>
      <c r="J24672" s="65"/>
      <c r="K24672" s="2"/>
      <c r="L24672" s="60"/>
    </row>
    <row r="24673" spans="1:12">
      <c r="A24673" s="24"/>
      <c r="B24673" s="2"/>
      <c r="C24673" s="2"/>
      <c r="D24673" s="2"/>
      <c r="E24673" s="2"/>
      <c r="F24673" s="2"/>
      <c r="G24673" s="2"/>
      <c r="H24673" s="2"/>
      <c r="I24673" s="64"/>
      <c r="J24673" s="65"/>
      <c r="K24673" s="2"/>
      <c r="L24673" s="60"/>
    </row>
    <row r="24674" spans="1:12">
      <c r="A24674" s="24"/>
      <c r="B24674" s="2"/>
      <c r="C24674" s="2"/>
      <c r="D24674" s="2"/>
      <c r="E24674" s="2"/>
      <c r="F24674" s="2"/>
      <c r="G24674" s="2"/>
      <c r="H24674" s="2"/>
      <c r="I24674" s="64"/>
      <c r="J24674" s="65"/>
      <c r="K24674" s="2"/>
      <c r="L24674" s="60"/>
    </row>
    <row r="24675" spans="1:12">
      <c r="A24675" s="24"/>
      <c r="B24675" s="2"/>
      <c r="C24675" s="2"/>
      <c r="D24675" s="2"/>
      <c r="E24675" s="2"/>
      <c r="F24675" s="2"/>
      <c r="G24675" s="2"/>
      <c r="H24675" s="2"/>
      <c r="I24675" s="64"/>
      <c r="J24675" s="65"/>
      <c r="K24675" s="2"/>
      <c r="L24675" s="60"/>
    </row>
    <row r="24676" spans="1:12">
      <c r="A24676" s="24"/>
      <c r="B24676" s="2"/>
      <c r="C24676" s="2"/>
      <c r="D24676" s="2"/>
      <c r="E24676" s="2"/>
      <c r="F24676" s="2"/>
      <c r="G24676" s="2"/>
      <c r="H24676" s="2"/>
      <c r="I24676" s="64"/>
      <c r="J24676" s="65"/>
      <c r="K24676" s="2"/>
      <c r="L24676" s="60"/>
    </row>
    <row r="24677" spans="1:12">
      <c r="A24677" s="24"/>
      <c r="B24677" s="2"/>
      <c r="C24677" s="2"/>
      <c r="D24677" s="2"/>
      <c r="E24677" s="2"/>
      <c r="F24677" s="2"/>
      <c r="G24677" s="2"/>
      <c r="H24677" s="2"/>
      <c r="I24677" s="64"/>
      <c r="J24677" s="65"/>
      <c r="K24677" s="2"/>
      <c r="L24677" s="60"/>
    </row>
    <row r="24678" spans="1:12">
      <c r="A24678" s="24"/>
      <c r="B24678" s="2"/>
      <c r="C24678" s="2"/>
      <c r="D24678" s="2"/>
      <c r="E24678" s="2"/>
      <c r="F24678" s="2"/>
      <c r="G24678" s="2"/>
      <c r="H24678" s="2"/>
      <c r="I24678" s="64"/>
      <c r="J24678" s="65"/>
      <c r="K24678" s="2"/>
      <c r="L24678" s="60"/>
    </row>
    <row r="24679" spans="1:12">
      <c r="A24679" s="24"/>
      <c r="B24679" s="2"/>
      <c r="C24679" s="2"/>
      <c r="D24679" s="2"/>
      <c r="E24679" s="2"/>
      <c r="F24679" s="2"/>
      <c r="G24679" s="2"/>
      <c r="H24679" s="2"/>
      <c r="I24679" s="64"/>
      <c r="J24679" s="65"/>
      <c r="K24679" s="2"/>
      <c r="L24679" s="60"/>
    </row>
    <row r="24680" spans="1:12">
      <c r="A24680" s="24"/>
      <c r="B24680" s="2"/>
      <c r="C24680" s="2"/>
      <c r="D24680" s="2"/>
      <c r="E24680" s="2"/>
      <c r="F24680" s="2"/>
      <c r="G24680" s="2"/>
      <c r="H24680" s="2"/>
      <c r="I24680" s="64"/>
      <c r="J24680" s="65"/>
      <c r="K24680" s="2"/>
      <c r="L24680" s="60"/>
    </row>
    <row r="24681" spans="1:12">
      <c r="A24681" s="24"/>
      <c r="B24681" s="2"/>
      <c r="C24681" s="2"/>
      <c r="D24681" s="2"/>
      <c r="E24681" s="2"/>
      <c r="F24681" s="2"/>
      <c r="G24681" s="2"/>
      <c r="H24681" s="2"/>
      <c r="I24681" s="64"/>
      <c r="J24681" s="65"/>
      <c r="K24681" s="2"/>
      <c r="L24681" s="60"/>
    </row>
    <row r="24682" spans="1:12">
      <c r="A24682" s="24"/>
      <c r="B24682" s="2"/>
      <c r="C24682" s="2"/>
      <c r="D24682" s="2"/>
      <c r="E24682" s="2"/>
      <c r="F24682" s="2"/>
      <c r="G24682" s="2"/>
      <c r="H24682" s="2"/>
      <c r="I24682" s="64"/>
      <c r="J24682" s="65"/>
      <c r="K24682" s="2"/>
      <c r="L24682" s="60"/>
    </row>
    <row r="24683" spans="1:12">
      <c r="A24683" s="24"/>
      <c r="B24683" s="2"/>
      <c r="C24683" s="2"/>
      <c r="D24683" s="2"/>
      <c r="E24683" s="2"/>
      <c r="F24683" s="2"/>
      <c r="G24683" s="2"/>
      <c r="H24683" s="2"/>
      <c r="I24683" s="64"/>
      <c r="J24683" s="65"/>
      <c r="K24683" s="2"/>
      <c r="L24683" s="60"/>
    </row>
    <row r="24684" spans="1:12">
      <c r="A24684" s="24"/>
      <c r="B24684" s="2"/>
      <c r="C24684" s="2"/>
      <c r="D24684" s="2"/>
      <c r="E24684" s="2"/>
      <c r="F24684" s="2"/>
      <c r="G24684" s="2"/>
      <c r="H24684" s="2"/>
      <c r="I24684" s="64"/>
      <c r="J24684" s="65"/>
      <c r="K24684" s="2"/>
      <c r="L24684" s="60"/>
    </row>
    <row r="24685" spans="1:12">
      <c r="A24685" s="24"/>
      <c r="B24685" s="2"/>
      <c r="C24685" s="2"/>
      <c r="D24685" s="2"/>
      <c r="E24685" s="2"/>
      <c r="F24685" s="2"/>
      <c r="G24685" s="2"/>
      <c r="H24685" s="2"/>
      <c r="I24685" s="64"/>
      <c r="J24685" s="65"/>
      <c r="K24685" s="2"/>
      <c r="L24685" s="60"/>
    </row>
    <row r="24686" spans="1:12">
      <c r="A24686" s="24"/>
      <c r="B24686" s="2"/>
      <c r="C24686" s="2"/>
      <c r="D24686" s="2"/>
      <c r="E24686" s="2"/>
      <c r="F24686" s="2"/>
      <c r="G24686" s="2"/>
      <c r="H24686" s="2"/>
      <c r="I24686" s="64"/>
      <c r="J24686" s="65"/>
      <c r="K24686" s="2"/>
      <c r="L24686" s="60"/>
    </row>
    <row r="24687" spans="1:12">
      <c r="A24687" s="24"/>
      <c r="B24687" s="2"/>
      <c r="C24687" s="2"/>
      <c r="D24687" s="2"/>
      <c r="E24687" s="2"/>
      <c r="F24687" s="2"/>
      <c r="G24687" s="2"/>
      <c r="H24687" s="2"/>
      <c r="I24687" s="64"/>
      <c r="J24687" s="65"/>
      <c r="K24687" s="2"/>
      <c r="L24687" s="60"/>
    </row>
    <row r="24688" spans="1:12">
      <c r="A24688" s="24"/>
      <c r="B24688" s="2"/>
      <c r="C24688" s="2"/>
      <c r="D24688" s="2"/>
      <c r="E24688" s="2"/>
      <c r="F24688" s="2"/>
      <c r="G24688" s="2"/>
      <c r="H24688" s="2"/>
      <c r="I24688" s="64"/>
      <c r="J24688" s="65"/>
      <c r="K24688" s="2"/>
      <c r="L24688" s="60"/>
    </row>
    <row r="24689" spans="1:12">
      <c r="A24689" s="24"/>
      <c r="B24689" s="2"/>
      <c r="C24689" s="2"/>
      <c r="D24689" s="2"/>
      <c r="E24689" s="2"/>
      <c r="F24689" s="2"/>
      <c r="G24689" s="2"/>
      <c r="H24689" s="2"/>
      <c r="I24689" s="64"/>
      <c r="J24689" s="65"/>
      <c r="K24689" s="2"/>
      <c r="L24689" s="60"/>
    </row>
    <row r="24690" spans="1:12">
      <c r="A24690" s="24"/>
      <c r="B24690" s="2"/>
      <c r="C24690" s="2"/>
      <c r="D24690" s="2"/>
      <c r="E24690" s="2"/>
      <c r="F24690" s="2"/>
      <c r="G24690" s="2"/>
      <c r="H24690" s="2"/>
      <c r="I24690" s="64"/>
      <c r="J24690" s="65"/>
      <c r="K24690" s="2"/>
      <c r="L24690" s="60"/>
    </row>
    <row r="24691" spans="1:12">
      <c r="A24691" s="24"/>
      <c r="B24691" s="2"/>
      <c r="C24691" s="2"/>
      <c r="D24691" s="2"/>
      <c r="E24691" s="2"/>
      <c r="F24691" s="2"/>
      <c r="G24691" s="2"/>
      <c r="H24691" s="2"/>
      <c r="I24691" s="64"/>
      <c r="J24691" s="65"/>
      <c r="K24691" s="2"/>
      <c r="L24691" s="60"/>
    </row>
    <row r="24692" spans="1:12">
      <c r="A24692" s="24"/>
      <c r="B24692" s="2"/>
      <c r="C24692" s="2"/>
      <c r="D24692" s="2"/>
      <c r="E24692" s="2"/>
      <c r="F24692" s="2"/>
      <c r="G24692" s="2"/>
      <c r="H24692" s="2"/>
      <c r="I24692" s="64"/>
      <c r="J24692" s="65"/>
      <c r="K24692" s="2"/>
      <c r="L24692" s="60"/>
    </row>
    <row r="24693" spans="1:12">
      <c r="A24693" s="24"/>
      <c r="B24693" s="2"/>
      <c r="C24693" s="2"/>
      <c r="D24693" s="2"/>
      <c r="E24693" s="2"/>
      <c r="F24693" s="2"/>
      <c r="G24693" s="2"/>
      <c r="H24693" s="2"/>
      <c r="I24693" s="64"/>
      <c r="J24693" s="65"/>
      <c r="K24693" s="2"/>
      <c r="L24693" s="60"/>
    </row>
    <row r="24694" spans="1:12">
      <c r="A24694" s="24"/>
      <c r="B24694" s="2"/>
      <c r="C24694" s="2"/>
      <c r="D24694" s="2"/>
      <c r="E24694" s="2"/>
      <c r="F24694" s="2"/>
      <c r="G24694" s="2"/>
      <c r="H24694" s="2"/>
      <c r="I24694" s="64"/>
      <c r="J24694" s="65"/>
      <c r="K24694" s="2"/>
      <c r="L24694" s="60"/>
    </row>
    <row r="24695" spans="1:12">
      <c r="A24695" s="24"/>
      <c r="B24695" s="2"/>
      <c r="C24695" s="2"/>
      <c r="D24695" s="2"/>
      <c r="E24695" s="2"/>
      <c r="F24695" s="2"/>
      <c r="G24695" s="2"/>
      <c r="H24695" s="2"/>
      <c r="I24695" s="64"/>
      <c r="J24695" s="65"/>
      <c r="K24695" s="2"/>
      <c r="L24695" s="60"/>
    </row>
    <row r="24696" spans="1:12">
      <c r="A24696" s="24"/>
      <c r="B24696" s="2"/>
      <c r="C24696" s="2"/>
      <c r="D24696" s="2"/>
      <c r="E24696" s="2"/>
      <c r="F24696" s="2"/>
      <c r="G24696" s="2"/>
      <c r="H24696" s="2"/>
      <c r="I24696" s="64"/>
      <c r="J24696" s="65"/>
      <c r="K24696" s="2"/>
      <c r="L24696" s="60"/>
    </row>
    <row r="24697" spans="1:12">
      <c r="A24697" s="24"/>
      <c r="B24697" s="2"/>
      <c r="C24697" s="2"/>
      <c r="D24697" s="2"/>
      <c r="E24697" s="2"/>
      <c r="F24697" s="2"/>
      <c r="G24697" s="2"/>
      <c r="H24697" s="2"/>
      <c r="I24697" s="64"/>
      <c r="J24697" s="65"/>
      <c r="K24697" s="2"/>
      <c r="L24697" s="60"/>
    </row>
    <row r="24698" spans="1:12">
      <c r="A24698" s="24"/>
      <c r="B24698" s="2"/>
      <c r="C24698" s="2"/>
      <c r="D24698" s="2"/>
      <c r="E24698" s="2"/>
      <c r="F24698" s="2"/>
      <c r="G24698" s="2"/>
      <c r="H24698" s="2"/>
      <c r="I24698" s="64"/>
      <c r="J24698" s="65"/>
      <c r="K24698" s="2"/>
      <c r="L24698" s="60"/>
    </row>
    <row r="24699" spans="1:12">
      <c r="A24699" s="24"/>
      <c r="B24699" s="2"/>
      <c r="C24699" s="2"/>
      <c r="D24699" s="2"/>
      <c r="E24699" s="2"/>
      <c r="F24699" s="2"/>
      <c r="G24699" s="2"/>
      <c r="H24699" s="2"/>
      <c r="I24699" s="64"/>
      <c r="J24699" s="65"/>
      <c r="K24699" s="2"/>
      <c r="L24699" s="60"/>
    </row>
    <row r="24700" spans="1:12">
      <c r="A24700" s="24"/>
      <c r="B24700" s="2"/>
      <c r="C24700" s="2"/>
      <c r="D24700" s="2"/>
      <c r="E24700" s="2"/>
      <c r="F24700" s="2"/>
      <c r="G24700" s="2"/>
      <c r="H24700" s="2"/>
      <c r="I24700" s="64"/>
      <c r="J24700" s="65"/>
      <c r="K24700" s="2"/>
      <c r="L24700" s="60"/>
    </row>
    <row r="24701" spans="1:12">
      <c r="A24701" s="24"/>
      <c r="B24701" s="2"/>
      <c r="C24701" s="2"/>
      <c r="D24701" s="2"/>
      <c r="E24701" s="2"/>
      <c r="F24701" s="2"/>
      <c r="G24701" s="2"/>
      <c r="H24701" s="2"/>
      <c r="I24701" s="64"/>
      <c r="J24701" s="65"/>
      <c r="K24701" s="2"/>
      <c r="L24701" s="60"/>
    </row>
    <row r="24702" spans="1:12">
      <c r="A24702" s="24"/>
      <c r="B24702" s="2"/>
      <c r="C24702" s="2"/>
      <c r="D24702" s="2"/>
      <c r="E24702" s="2"/>
      <c r="F24702" s="2"/>
      <c r="G24702" s="2"/>
      <c r="H24702" s="2"/>
      <c r="I24702" s="64"/>
      <c r="J24702" s="65"/>
      <c r="K24702" s="2"/>
      <c r="L24702" s="60"/>
    </row>
    <row r="24703" spans="1:12">
      <c r="A24703" s="24"/>
      <c r="B24703" s="2"/>
      <c r="C24703" s="2"/>
      <c r="D24703" s="2"/>
      <c r="E24703" s="2"/>
      <c r="F24703" s="2"/>
      <c r="G24703" s="2"/>
      <c r="H24703" s="2"/>
      <c r="I24703" s="64"/>
      <c r="J24703" s="65"/>
      <c r="K24703" s="2"/>
      <c r="L24703" s="60"/>
    </row>
    <row r="24704" spans="1:12">
      <c r="A24704" s="24"/>
      <c r="B24704" s="2"/>
      <c r="C24704" s="2"/>
      <c r="D24704" s="2"/>
      <c r="E24704" s="2"/>
      <c r="F24704" s="2"/>
      <c r="G24704" s="2"/>
      <c r="H24704" s="2"/>
      <c r="I24704" s="64"/>
      <c r="J24704" s="65"/>
      <c r="K24704" s="2"/>
      <c r="L24704" s="60"/>
    </row>
    <row r="24705" spans="1:12">
      <c r="A24705" s="24"/>
      <c r="B24705" s="2"/>
      <c r="C24705" s="2"/>
      <c r="D24705" s="2"/>
      <c r="E24705" s="2"/>
      <c r="F24705" s="2"/>
      <c r="G24705" s="2"/>
      <c r="H24705" s="2"/>
      <c r="I24705" s="64"/>
      <c r="J24705" s="65"/>
      <c r="K24705" s="2"/>
      <c r="L24705" s="60"/>
    </row>
    <row r="24706" spans="1:12">
      <c r="A24706" s="24"/>
      <c r="B24706" s="2"/>
      <c r="C24706" s="2"/>
      <c r="D24706" s="2"/>
      <c r="E24706" s="2"/>
      <c r="F24706" s="2"/>
      <c r="G24706" s="2"/>
      <c r="H24706" s="2"/>
      <c r="I24706" s="64"/>
      <c r="J24706" s="65"/>
      <c r="K24706" s="2"/>
      <c r="L24706" s="60"/>
    </row>
    <row r="24707" spans="1:12">
      <c r="A24707" s="24"/>
      <c r="B24707" s="2"/>
      <c r="C24707" s="2"/>
      <c r="D24707" s="2"/>
      <c r="E24707" s="2"/>
      <c r="F24707" s="2"/>
      <c r="G24707" s="2"/>
      <c r="H24707" s="2"/>
      <c r="I24707" s="64"/>
      <c r="J24707" s="65"/>
      <c r="K24707" s="2"/>
      <c r="L24707" s="60"/>
    </row>
    <row r="24708" spans="1:12">
      <c r="A24708" s="24"/>
      <c r="B24708" s="2"/>
      <c r="C24708" s="2"/>
      <c r="D24708" s="2"/>
      <c r="E24708" s="2"/>
      <c r="F24708" s="2"/>
      <c r="G24708" s="2"/>
      <c r="H24708" s="2"/>
      <c r="I24708" s="64"/>
      <c r="J24708" s="65"/>
      <c r="K24708" s="2"/>
      <c r="L24708" s="60"/>
    </row>
    <row r="24709" spans="1:12">
      <c r="A24709" s="24"/>
      <c r="B24709" s="2"/>
      <c r="C24709" s="2"/>
      <c r="D24709" s="2"/>
      <c r="E24709" s="2"/>
      <c r="F24709" s="2"/>
      <c r="G24709" s="2"/>
      <c r="H24709" s="2"/>
      <c r="I24709" s="64"/>
      <c r="J24709" s="65"/>
      <c r="K24709" s="2"/>
      <c r="L24709" s="60"/>
    </row>
    <row r="24710" spans="1:12">
      <c r="A24710" s="24"/>
      <c r="B24710" s="2"/>
      <c r="C24710" s="2"/>
      <c r="D24710" s="2"/>
      <c r="E24710" s="2"/>
      <c r="F24710" s="2"/>
      <c r="G24710" s="2"/>
      <c r="H24710" s="2"/>
      <c r="I24710" s="64"/>
      <c r="J24710" s="65"/>
      <c r="K24710" s="2"/>
      <c r="L24710" s="60"/>
    </row>
    <row r="24711" spans="1:12">
      <c r="A24711" s="24"/>
      <c r="B24711" s="2"/>
      <c r="C24711" s="2"/>
      <c r="D24711" s="2"/>
      <c r="E24711" s="2"/>
      <c r="F24711" s="2"/>
      <c r="G24711" s="2"/>
      <c r="H24711" s="2"/>
      <c r="I24711" s="64"/>
      <c r="J24711" s="65"/>
      <c r="K24711" s="2"/>
      <c r="L24711" s="60"/>
    </row>
    <row r="24712" spans="1:12">
      <c r="A24712" s="24"/>
      <c r="B24712" s="2"/>
      <c r="C24712" s="2"/>
      <c r="D24712" s="2"/>
      <c r="E24712" s="2"/>
      <c r="F24712" s="2"/>
      <c r="G24712" s="2"/>
      <c r="H24712" s="2"/>
      <c r="I24712" s="64"/>
      <c r="J24712" s="65"/>
      <c r="K24712" s="2"/>
      <c r="L24712" s="60"/>
    </row>
    <row r="24713" spans="1:12">
      <c r="A24713" s="24"/>
      <c r="B24713" s="2"/>
      <c r="C24713" s="2"/>
      <c r="D24713" s="2"/>
      <c r="E24713" s="2"/>
      <c r="F24713" s="2"/>
      <c r="G24713" s="2"/>
      <c r="H24713" s="2"/>
      <c r="I24713" s="64"/>
      <c r="J24713" s="65"/>
      <c r="K24713" s="2"/>
      <c r="L24713" s="60"/>
    </row>
    <row r="24714" spans="1:12">
      <c r="A24714" s="24"/>
      <c r="B24714" s="2"/>
      <c r="C24714" s="2"/>
      <c r="D24714" s="2"/>
      <c r="E24714" s="2"/>
      <c r="F24714" s="2"/>
      <c r="G24714" s="2"/>
      <c r="H24714" s="2"/>
      <c r="I24714" s="64"/>
      <c r="J24714" s="65"/>
      <c r="K24714" s="2"/>
      <c r="L24714" s="60"/>
    </row>
    <row r="24715" spans="1:12">
      <c r="A24715" s="24"/>
      <c r="B24715" s="2"/>
      <c r="C24715" s="2"/>
      <c r="D24715" s="2"/>
      <c r="E24715" s="2"/>
      <c r="F24715" s="2"/>
      <c r="G24715" s="2"/>
      <c r="H24715" s="2"/>
      <c r="I24715" s="64"/>
      <c r="J24715" s="65"/>
      <c r="K24715" s="2"/>
      <c r="L24715" s="60"/>
    </row>
    <row r="24716" spans="1:12">
      <c r="A24716" s="24"/>
      <c r="B24716" s="2"/>
      <c r="C24716" s="2"/>
      <c r="D24716" s="2"/>
      <c r="E24716" s="2"/>
      <c r="F24716" s="2"/>
      <c r="G24716" s="2"/>
      <c r="H24716" s="2"/>
      <c r="I24716" s="64"/>
      <c r="J24716" s="65"/>
      <c r="K24716" s="2"/>
      <c r="L24716" s="60"/>
    </row>
    <row r="24717" spans="1:12">
      <c r="A24717" s="24"/>
      <c r="B24717" s="2"/>
      <c r="C24717" s="2"/>
      <c r="D24717" s="2"/>
      <c r="E24717" s="2"/>
      <c r="F24717" s="2"/>
      <c r="G24717" s="2"/>
      <c r="H24717" s="2"/>
      <c r="I24717" s="64"/>
      <c r="J24717" s="65"/>
      <c r="K24717" s="2"/>
      <c r="L24717" s="60"/>
    </row>
    <row r="24718" spans="1:12">
      <c r="A24718" s="24"/>
      <c r="B24718" s="2"/>
      <c r="C24718" s="2"/>
      <c r="D24718" s="2"/>
      <c r="E24718" s="2"/>
      <c r="F24718" s="2"/>
      <c r="G24718" s="2"/>
      <c r="H24718" s="2"/>
      <c r="I24718" s="64"/>
      <c r="J24718" s="65"/>
      <c r="K24718" s="2"/>
      <c r="L24718" s="60"/>
    </row>
    <row r="24719" spans="1:12">
      <c r="A24719" s="24"/>
      <c r="B24719" s="2"/>
      <c r="C24719" s="2"/>
      <c r="D24719" s="2"/>
      <c r="E24719" s="2"/>
      <c r="F24719" s="2"/>
      <c r="G24719" s="2"/>
      <c r="H24719" s="2"/>
      <c r="I24719" s="64"/>
      <c r="J24719" s="65"/>
      <c r="K24719" s="2"/>
      <c r="L24719" s="60"/>
    </row>
    <row r="24720" spans="1:12">
      <c r="A24720" s="24"/>
      <c r="B24720" s="2"/>
      <c r="C24720" s="2"/>
      <c r="D24720" s="2"/>
      <c r="E24720" s="2"/>
      <c r="F24720" s="2"/>
      <c r="G24720" s="2"/>
      <c r="H24720" s="2"/>
      <c r="I24720" s="64"/>
      <c r="J24720" s="65"/>
      <c r="K24720" s="2"/>
      <c r="L24720" s="60"/>
    </row>
    <row r="24721" spans="1:12">
      <c r="A24721" s="24"/>
      <c r="B24721" s="2"/>
      <c r="C24721" s="2"/>
      <c r="D24721" s="2"/>
      <c r="E24721" s="2"/>
      <c r="F24721" s="2"/>
      <c r="G24721" s="2"/>
      <c r="H24721" s="2"/>
      <c r="I24721" s="64"/>
      <c r="J24721" s="65"/>
      <c r="K24721" s="2"/>
      <c r="L24721" s="60"/>
    </row>
    <row r="24722" spans="1:12">
      <c r="A24722" s="24"/>
      <c r="B24722" s="2"/>
      <c r="C24722" s="2"/>
      <c r="D24722" s="2"/>
      <c r="E24722" s="2"/>
      <c r="F24722" s="2"/>
      <c r="G24722" s="2"/>
      <c r="H24722" s="2"/>
      <c r="I24722" s="64"/>
      <c r="J24722" s="65"/>
      <c r="K24722" s="2"/>
      <c r="L24722" s="60"/>
    </row>
    <row r="24723" spans="1:12">
      <c r="A24723" s="24"/>
      <c r="B24723" s="2"/>
      <c r="C24723" s="2"/>
      <c r="D24723" s="2"/>
      <c r="E24723" s="2"/>
      <c r="F24723" s="2"/>
      <c r="G24723" s="2"/>
      <c r="H24723" s="2"/>
      <c r="I24723" s="64"/>
      <c r="J24723" s="65"/>
      <c r="K24723" s="2"/>
      <c r="L24723" s="60"/>
    </row>
    <row r="24724" spans="1:12">
      <c r="A24724" s="24"/>
      <c r="B24724" s="2"/>
      <c r="C24724" s="2"/>
      <c r="D24724" s="2"/>
      <c r="E24724" s="2"/>
      <c r="F24724" s="2"/>
      <c r="G24724" s="2"/>
      <c r="H24724" s="2"/>
      <c r="I24724" s="64"/>
      <c r="J24724" s="65"/>
      <c r="K24724" s="2"/>
      <c r="L24724" s="60"/>
    </row>
    <row r="24725" spans="1:12">
      <c r="A24725" s="24"/>
      <c r="B24725" s="2"/>
      <c r="C24725" s="2"/>
      <c r="D24725" s="2"/>
      <c r="E24725" s="2"/>
      <c r="F24725" s="2"/>
      <c r="G24725" s="2"/>
      <c r="H24725" s="2"/>
      <c r="I24725" s="64"/>
      <c r="J24725" s="65"/>
      <c r="K24725" s="2"/>
      <c r="L24725" s="60"/>
    </row>
    <row r="24726" spans="1:12">
      <c r="A24726" s="24"/>
      <c r="B24726" s="2"/>
      <c r="C24726" s="2"/>
      <c r="D24726" s="2"/>
      <c r="E24726" s="2"/>
      <c r="F24726" s="2"/>
      <c r="G24726" s="2"/>
      <c r="H24726" s="2"/>
      <c r="I24726" s="64"/>
      <c r="J24726" s="65"/>
      <c r="K24726" s="2"/>
      <c r="L24726" s="60"/>
    </row>
    <row r="24727" spans="1:12">
      <c r="A24727" s="24"/>
      <c r="B24727" s="2"/>
      <c r="C24727" s="2"/>
      <c r="D24727" s="2"/>
      <c r="E24727" s="2"/>
      <c r="F24727" s="2"/>
      <c r="G24727" s="2"/>
      <c r="H24727" s="2"/>
      <c r="I24727" s="64"/>
      <c r="J24727" s="65"/>
      <c r="K24727" s="2"/>
      <c r="L24727" s="60"/>
    </row>
    <row r="24728" spans="1:12">
      <c r="A24728" s="24"/>
      <c r="B24728" s="2"/>
      <c r="C24728" s="2"/>
      <c r="D24728" s="2"/>
      <c r="E24728" s="2"/>
      <c r="F24728" s="2"/>
      <c r="G24728" s="2"/>
      <c r="H24728" s="2"/>
      <c r="I24728" s="64"/>
      <c r="J24728" s="65"/>
      <c r="K24728" s="2"/>
      <c r="L24728" s="60"/>
    </row>
    <row r="24729" spans="1:12">
      <c r="A24729" s="24"/>
      <c r="B24729" s="2"/>
      <c r="C24729" s="2"/>
      <c r="D24729" s="2"/>
      <c r="E24729" s="2"/>
      <c r="F24729" s="2"/>
      <c r="G24729" s="2"/>
      <c r="H24729" s="2"/>
      <c r="I24729" s="64"/>
      <c r="J24729" s="65"/>
      <c r="K24729" s="2"/>
      <c r="L24729" s="60"/>
    </row>
    <row r="24730" spans="1:12">
      <c r="A24730" s="24"/>
      <c r="B24730" s="2"/>
      <c r="C24730" s="2"/>
      <c r="D24730" s="2"/>
      <c r="E24730" s="2"/>
      <c r="F24730" s="2"/>
      <c r="G24730" s="2"/>
      <c r="H24730" s="2"/>
      <c r="I24730" s="64"/>
      <c r="J24730" s="65"/>
      <c r="K24730" s="2"/>
      <c r="L24730" s="60"/>
    </row>
    <row r="24731" spans="1:12">
      <c r="A24731" s="24"/>
      <c r="B24731" s="2"/>
      <c r="C24731" s="2"/>
      <c r="D24731" s="2"/>
      <c r="E24731" s="2"/>
      <c r="F24731" s="2"/>
      <c r="G24731" s="2"/>
      <c r="H24731" s="2"/>
      <c r="I24731" s="64"/>
      <c r="J24731" s="65"/>
      <c r="K24731" s="2"/>
      <c r="L24731" s="60"/>
    </row>
    <row r="24732" spans="1:12">
      <c r="A24732" s="24"/>
      <c r="B24732" s="2"/>
      <c r="C24732" s="2"/>
      <c r="D24732" s="2"/>
      <c r="E24732" s="2"/>
      <c r="F24732" s="2"/>
      <c r="G24732" s="2"/>
      <c r="H24732" s="2"/>
      <c r="I24732" s="64"/>
      <c r="J24732" s="65"/>
      <c r="K24732" s="2"/>
      <c r="L24732" s="60"/>
    </row>
    <row r="24733" spans="1:12">
      <c r="A24733" s="24"/>
      <c r="B24733" s="2"/>
      <c r="C24733" s="2"/>
      <c r="D24733" s="2"/>
      <c r="E24733" s="2"/>
      <c r="F24733" s="2"/>
      <c r="G24733" s="2"/>
      <c r="H24733" s="2"/>
      <c r="I24733" s="64"/>
      <c r="J24733" s="65"/>
      <c r="K24733" s="2"/>
      <c r="L24733" s="60"/>
    </row>
    <row r="24734" spans="1:12">
      <c r="A24734" s="24"/>
      <c r="B24734" s="2"/>
      <c r="C24734" s="2"/>
      <c r="D24734" s="2"/>
      <c r="E24734" s="2"/>
      <c r="F24734" s="2"/>
      <c r="G24734" s="2"/>
      <c r="H24734" s="2"/>
      <c r="I24734" s="64"/>
      <c r="J24734" s="65"/>
      <c r="K24734" s="2"/>
      <c r="L24734" s="60"/>
    </row>
    <row r="24735" spans="1:12">
      <c r="A24735" s="24"/>
      <c r="B24735" s="2"/>
      <c r="C24735" s="2"/>
      <c r="D24735" s="2"/>
      <c r="E24735" s="2"/>
      <c r="F24735" s="2"/>
      <c r="G24735" s="2"/>
      <c r="H24735" s="2"/>
      <c r="I24735" s="64"/>
      <c r="J24735" s="65"/>
      <c r="K24735" s="2"/>
      <c r="L24735" s="60"/>
    </row>
    <row r="24736" spans="1:12">
      <c r="A24736" s="24"/>
      <c r="B24736" s="2"/>
      <c r="C24736" s="2"/>
      <c r="D24736" s="2"/>
      <c r="E24736" s="2"/>
      <c r="F24736" s="2"/>
      <c r="G24736" s="2"/>
      <c r="H24736" s="2"/>
      <c r="I24736" s="64"/>
      <c r="J24736" s="65"/>
      <c r="K24736" s="2"/>
      <c r="L24736" s="60"/>
    </row>
    <row r="24737" spans="1:12">
      <c r="A24737" s="24"/>
      <c r="B24737" s="2"/>
      <c r="C24737" s="2"/>
      <c r="D24737" s="2"/>
      <c r="E24737" s="2"/>
      <c r="F24737" s="2"/>
      <c r="G24737" s="2"/>
      <c r="H24737" s="2"/>
      <c r="I24737" s="64"/>
      <c r="J24737" s="65"/>
      <c r="K24737" s="2"/>
      <c r="L24737" s="60"/>
    </row>
    <row r="24738" spans="1:12">
      <c r="A24738" s="24"/>
      <c r="B24738" s="2"/>
      <c r="C24738" s="2"/>
      <c r="D24738" s="2"/>
      <c r="E24738" s="2"/>
      <c r="F24738" s="2"/>
      <c r="G24738" s="2"/>
      <c r="H24738" s="2"/>
      <c r="I24738" s="64"/>
      <c r="J24738" s="65"/>
      <c r="K24738" s="2"/>
      <c r="L24738" s="60"/>
    </row>
    <row r="24739" spans="1:12">
      <c r="A24739" s="24"/>
      <c r="B24739" s="2"/>
      <c r="C24739" s="2"/>
      <c r="D24739" s="2"/>
      <c r="E24739" s="2"/>
      <c r="F24739" s="2"/>
      <c r="G24739" s="2"/>
      <c r="H24739" s="2"/>
      <c r="I24739" s="64"/>
      <c r="J24739" s="65"/>
      <c r="K24739" s="2"/>
      <c r="L24739" s="60"/>
    </row>
    <row r="24740" spans="1:12">
      <c r="A24740" s="24"/>
      <c r="B24740" s="2"/>
      <c r="C24740" s="2"/>
      <c r="D24740" s="2"/>
      <c r="E24740" s="2"/>
      <c r="F24740" s="2"/>
      <c r="G24740" s="2"/>
      <c r="H24740" s="2"/>
      <c r="I24740" s="64"/>
      <c r="J24740" s="65"/>
      <c r="K24740" s="2"/>
      <c r="L24740" s="60"/>
    </row>
    <row r="24741" spans="1:12">
      <c r="A24741" s="24"/>
      <c r="B24741" s="2"/>
      <c r="C24741" s="2"/>
      <c r="D24741" s="2"/>
      <c r="E24741" s="2"/>
      <c r="F24741" s="2"/>
      <c r="G24741" s="2"/>
      <c r="H24741" s="2"/>
      <c r="I24741" s="64"/>
      <c r="J24741" s="65"/>
      <c r="K24741" s="2"/>
      <c r="L24741" s="60"/>
    </row>
    <row r="24742" spans="1:12">
      <c r="A24742" s="24"/>
      <c r="B24742" s="2"/>
      <c r="C24742" s="2"/>
      <c r="D24742" s="2"/>
      <c r="E24742" s="2"/>
      <c r="F24742" s="2"/>
      <c r="G24742" s="2"/>
      <c r="H24742" s="2"/>
      <c r="I24742" s="64"/>
      <c r="J24742" s="65"/>
      <c r="K24742" s="2"/>
      <c r="L24742" s="60"/>
    </row>
    <row r="24743" spans="1:12">
      <c r="A24743" s="24"/>
      <c r="B24743" s="2"/>
      <c r="C24743" s="2"/>
      <c r="D24743" s="2"/>
      <c r="E24743" s="2"/>
      <c r="F24743" s="2"/>
      <c r="G24743" s="2"/>
      <c r="H24743" s="2"/>
      <c r="I24743" s="64"/>
      <c r="J24743" s="65"/>
      <c r="K24743" s="2"/>
      <c r="L24743" s="60"/>
    </row>
    <row r="24744" spans="1:12">
      <c r="A24744" s="24"/>
      <c r="B24744" s="2"/>
      <c r="C24744" s="2"/>
      <c r="D24744" s="2"/>
      <c r="E24744" s="2"/>
      <c r="F24744" s="2"/>
      <c r="G24744" s="2"/>
      <c r="H24744" s="2"/>
      <c r="I24744" s="64"/>
      <c r="J24744" s="65"/>
      <c r="K24744" s="2"/>
      <c r="L24744" s="60"/>
    </row>
    <row r="24745" spans="1:12">
      <c r="A24745" s="24"/>
      <c r="B24745" s="2"/>
      <c r="C24745" s="2"/>
      <c r="D24745" s="2"/>
      <c r="E24745" s="2"/>
      <c r="F24745" s="2"/>
      <c r="G24745" s="2"/>
      <c r="H24745" s="2"/>
      <c r="I24745" s="64"/>
      <c r="J24745" s="65"/>
      <c r="K24745" s="2"/>
      <c r="L24745" s="60"/>
    </row>
    <row r="24746" spans="1:12">
      <c r="A24746" s="24"/>
      <c r="B24746" s="2"/>
      <c r="C24746" s="2"/>
      <c r="D24746" s="2"/>
      <c r="E24746" s="2"/>
      <c r="F24746" s="2"/>
      <c r="G24746" s="2"/>
      <c r="H24746" s="2"/>
      <c r="I24746" s="64"/>
      <c r="J24746" s="65"/>
      <c r="K24746" s="2"/>
      <c r="L24746" s="60"/>
    </row>
    <row r="24747" spans="1:12">
      <c r="A24747" s="24"/>
      <c r="B24747" s="2"/>
      <c r="C24747" s="2"/>
      <c r="D24747" s="2"/>
      <c r="E24747" s="2"/>
      <c r="F24747" s="2"/>
      <c r="G24747" s="2"/>
      <c r="H24747" s="2"/>
      <c r="I24747" s="64"/>
      <c r="J24747" s="65"/>
      <c r="K24747" s="2"/>
      <c r="L24747" s="60"/>
    </row>
    <row r="24748" spans="1:12">
      <c r="A24748" s="24"/>
      <c r="B24748" s="2"/>
      <c r="C24748" s="2"/>
      <c r="D24748" s="2"/>
      <c r="E24748" s="2"/>
      <c r="F24748" s="2"/>
      <c r="G24748" s="2"/>
      <c r="H24748" s="2"/>
      <c r="I24748" s="64"/>
      <c r="J24748" s="65"/>
      <c r="K24748" s="2"/>
      <c r="L24748" s="60"/>
    </row>
    <row r="24749" spans="1:12">
      <c r="A24749" s="24"/>
      <c r="B24749" s="2"/>
      <c r="C24749" s="2"/>
      <c r="D24749" s="2"/>
      <c r="E24749" s="2"/>
      <c r="F24749" s="2"/>
      <c r="G24749" s="2"/>
      <c r="H24749" s="2"/>
      <c r="I24749" s="64"/>
      <c r="J24749" s="65"/>
      <c r="K24749" s="2"/>
      <c r="L24749" s="60"/>
    </row>
    <row r="24750" spans="1:12">
      <c r="A24750" s="24"/>
      <c r="B24750" s="2"/>
      <c r="C24750" s="2"/>
      <c r="D24750" s="2"/>
      <c r="E24750" s="2"/>
      <c r="F24750" s="2"/>
      <c r="G24750" s="2"/>
      <c r="H24750" s="2"/>
      <c r="I24750" s="64"/>
      <c r="J24750" s="65"/>
      <c r="K24750" s="2"/>
      <c r="L24750" s="60"/>
    </row>
    <row r="24751" spans="1:12">
      <c r="A24751" s="24"/>
      <c r="B24751" s="2"/>
      <c r="C24751" s="2"/>
      <c r="D24751" s="2"/>
      <c r="E24751" s="2"/>
      <c r="F24751" s="2"/>
      <c r="G24751" s="2"/>
      <c r="H24751" s="2"/>
      <c r="I24751" s="64"/>
      <c r="J24751" s="65"/>
      <c r="K24751" s="2"/>
      <c r="L24751" s="60"/>
    </row>
    <row r="24752" spans="1:12">
      <c r="A24752" s="24"/>
      <c r="B24752" s="2"/>
      <c r="C24752" s="2"/>
      <c r="D24752" s="2"/>
      <c r="E24752" s="2"/>
      <c r="F24752" s="2"/>
      <c r="G24752" s="2"/>
      <c r="H24752" s="2"/>
      <c r="I24752" s="64"/>
      <c r="J24752" s="65"/>
      <c r="K24752" s="2"/>
      <c r="L24752" s="60"/>
    </row>
    <row r="24753" spans="1:12">
      <c r="A24753" s="24"/>
      <c r="B24753" s="2"/>
      <c r="C24753" s="2"/>
      <c r="D24753" s="2"/>
      <c r="E24753" s="2"/>
      <c r="F24753" s="2"/>
      <c r="G24753" s="2"/>
      <c r="H24753" s="2"/>
      <c r="I24753" s="64"/>
      <c r="J24753" s="65"/>
      <c r="K24753" s="2"/>
      <c r="L24753" s="60"/>
    </row>
    <row r="24754" spans="1:12">
      <c r="A24754" s="24"/>
      <c r="B24754" s="2"/>
      <c r="C24754" s="2"/>
      <c r="D24754" s="2"/>
      <c r="E24754" s="2"/>
      <c r="F24754" s="2"/>
      <c r="G24754" s="2"/>
      <c r="H24754" s="2"/>
      <c r="I24754" s="64"/>
      <c r="J24754" s="65"/>
      <c r="K24754" s="2"/>
      <c r="L24754" s="60"/>
    </row>
    <row r="24755" spans="1:12">
      <c r="A24755" s="24"/>
      <c r="B24755" s="2"/>
      <c r="C24755" s="2"/>
      <c r="D24755" s="2"/>
      <c r="E24755" s="2"/>
      <c r="F24755" s="2"/>
      <c r="G24755" s="2"/>
      <c r="H24755" s="2"/>
      <c r="I24755" s="64"/>
      <c r="J24755" s="65"/>
      <c r="K24755" s="2"/>
      <c r="L24755" s="60"/>
    </row>
    <row r="24756" spans="1:12">
      <c r="A24756" s="24"/>
      <c r="B24756" s="2"/>
      <c r="C24756" s="2"/>
      <c r="D24756" s="2"/>
      <c r="E24756" s="2"/>
      <c r="F24756" s="2"/>
      <c r="G24756" s="2"/>
      <c r="H24756" s="2"/>
      <c r="I24756" s="64"/>
      <c r="J24756" s="65"/>
      <c r="K24756" s="2"/>
      <c r="L24756" s="60"/>
    </row>
    <row r="24757" spans="1:12">
      <c r="A24757" s="24"/>
      <c r="B24757" s="2"/>
      <c r="C24757" s="2"/>
      <c r="D24757" s="2"/>
      <c r="E24757" s="2"/>
      <c r="F24757" s="2"/>
      <c r="G24757" s="2"/>
      <c r="H24757" s="2"/>
      <c r="I24757" s="64"/>
      <c r="J24757" s="65"/>
      <c r="K24757" s="2"/>
      <c r="L24757" s="60"/>
    </row>
    <row r="24758" spans="1:12">
      <c r="A24758" s="24"/>
      <c r="B24758" s="2"/>
      <c r="C24758" s="2"/>
      <c r="D24758" s="2"/>
      <c r="E24758" s="2"/>
      <c r="F24758" s="2"/>
      <c r="G24758" s="2"/>
      <c r="H24758" s="2"/>
      <c r="I24758" s="64"/>
      <c r="J24758" s="65"/>
      <c r="K24758" s="2"/>
      <c r="L24758" s="60"/>
    </row>
    <row r="24759" spans="1:12">
      <c r="A24759" s="24"/>
      <c r="B24759" s="2"/>
      <c r="C24759" s="2"/>
      <c r="D24759" s="2"/>
      <c r="E24759" s="2"/>
      <c r="F24759" s="2"/>
      <c r="G24759" s="2"/>
      <c r="H24759" s="2"/>
      <c r="I24759" s="64"/>
      <c r="J24759" s="65"/>
      <c r="K24759" s="2"/>
      <c r="L24759" s="60"/>
    </row>
    <row r="24760" spans="1:12">
      <c r="A24760" s="24"/>
      <c r="B24760" s="2"/>
      <c r="C24760" s="2"/>
      <c r="D24760" s="2"/>
      <c r="E24760" s="2"/>
      <c r="F24760" s="2"/>
      <c r="G24760" s="2"/>
      <c r="H24760" s="2"/>
      <c r="I24760" s="64"/>
      <c r="J24760" s="65"/>
      <c r="K24760" s="2"/>
      <c r="L24760" s="60"/>
    </row>
    <row r="24761" spans="1:12">
      <c r="A24761" s="24"/>
      <c r="B24761" s="2"/>
      <c r="C24761" s="2"/>
      <c r="D24761" s="2"/>
      <c r="E24761" s="2"/>
      <c r="F24761" s="2"/>
      <c r="G24761" s="2"/>
      <c r="H24761" s="2"/>
      <c r="I24761" s="64"/>
      <c r="J24761" s="65"/>
      <c r="K24761" s="2"/>
      <c r="L24761" s="60"/>
    </row>
    <row r="24762" spans="1:12">
      <c r="A24762" s="24"/>
      <c r="B24762" s="2"/>
      <c r="C24762" s="2"/>
      <c r="D24762" s="2"/>
      <c r="E24762" s="2"/>
      <c r="F24762" s="2"/>
      <c r="G24762" s="2"/>
      <c r="H24762" s="2"/>
      <c r="I24762" s="64"/>
      <c r="J24762" s="65"/>
      <c r="K24762" s="2"/>
      <c r="L24762" s="60"/>
    </row>
    <row r="24763" spans="1:12">
      <c r="A24763" s="24"/>
      <c r="B24763" s="2"/>
      <c r="C24763" s="2"/>
      <c r="D24763" s="2"/>
      <c r="E24763" s="2"/>
      <c r="F24763" s="2"/>
      <c r="G24763" s="2"/>
      <c r="H24763" s="2"/>
      <c r="I24763" s="64"/>
      <c r="J24763" s="65"/>
      <c r="K24763" s="2"/>
      <c r="L24763" s="60"/>
    </row>
    <row r="24764" spans="1:12">
      <c r="A24764" s="24"/>
      <c r="B24764" s="2"/>
      <c r="C24764" s="2"/>
      <c r="D24764" s="2"/>
      <c r="E24764" s="2"/>
      <c r="F24764" s="2"/>
      <c r="G24764" s="2"/>
      <c r="H24764" s="2"/>
      <c r="I24764" s="64"/>
      <c r="J24764" s="65"/>
      <c r="K24764" s="2"/>
      <c r="L24764" s="60"/>
    </row>
    <row r="24765" spans="1:12">
      <c r="A24765" s="24"/>
      <c r="B24765" s="2"/>
      <c r="C24765" s="2"/>
      <c r="D24765" s="2"/>
      <c r="E24765" s="2"/>
      <c r="F24765" s="2"/>
      <c r="G24765" s="2"/>
      <c r="H24765" s="2"/>
      <c r="I24765" s="64"/>
      <c r="J24765" s="65"/>
      <c r="K24765" s="2"/>
      <c r="L24765" s="60"/>
    </row>
    <row r="24766" spans="1:12">
      <c r="A24766" s="24"/>
      <c r="B24766" s="2"/>
      <c r="C24766" s="2"/>
      <c r="D24766" s="2"/>
      <c r="E24766" s="2"/>
      <c r="F24766" s="2"/>
      <c r="G24766" s="2"/>
      <c r="H24766" s="2"/>
      <c r="I24766" s="64"/>
      <c r="J24766" s="65"/>
      <c r="K24766" s="2"/>
      <c r="L24766" s="60"/>
    </row>
    <row r="24767" spans="1:12">
      <c r="A24767" s="24"/>
      <c r="B24767" s="2"/>
      <c r="C24767" s="2"/>
      <c r="D24767" s="2"/>
      <c r="E24767" s="2"/>
      <c r="F24767" s="2"/>
      <c r="G24767" s="2"/>
      <c r="H24767" s="2"/>
      <c r="I24767" s="64"/>
      <c r="J24767" s="65"/>
      <c r="K24767" s="2"/>
      <c r="L24767" s="60"/>
    </row>
    <row r="24768" spans="1:12">
      <c r="A24768" s="24"/>
      <c r="B24768" s="2"/>
      <c r="C24768" s="2"/>
      <c r="D24768" s="2"/>
      <c r="E24768" s="2"/>
      <c r="F24768" s="2"/>
      <c r="G24768" s="2"/>
      <c r="H24768" s="2"/>
      <c r="I24768" s="64"/>
      <c r="J24768" s="65"/>
      <c r="K24768" s="2"/>
      <c r="L24768" s="60"/>
    </row>
    <row r="24769" spans="1:12">
      <c r="A24769" s="24"/>
      <c r="B24769" s="2"/>
      <c r="C24769" s="2"/>
      <c r="D24769" s="2"/>
      <c r="E24769" s="2"/>
      <c r="F24769" s="2"/>
      <c r="G24769" s="2"/>
      <c r="H24769" s="2"/>
      <c r="I24769" s="64"/>
      <c r="J24769" s="65"/>
      <c r="K24769" s="2"/>
      <c r="L24769" s="60"/>
    </row>
    <row r="24770" spans="1:12">
      <c r="A24770" s="24"/>
      <c r="B24770" s="2"/>
      <c r="C24770" s="2"/>
      <c r="D24770" s="2"/>
      <c r="E24770" s="2"/>
      <c r="F24770" s="2"/>
      <c r="G24770" s="2"/>
      <c r="H24770" s="2"/>
      <c r="I24770" s="64"/>
      <c r="J24770" s="65"/>
      <c r="K24770" s="2"/>
      <c r="L24770" s="60"/>
    </row>
    <row r="24771" spans="1:12">
      <c r="A24771" s="24"/>
      <c r="B24771" s="2"/>
      <c r="C24771" s="2"/>
      <c r="D24771" s="2"/>
      <c r="E24771" s="2"/>
      <c r="F24771" s="2"/>
      <c r="G24771" s="2"/>
      <c r="H24771" s="2"/>
      <c r="I24771" s="64"/>
      <c r="J24771" s="65"/>
      <c r="K24771" s="2"/>
      <c r="L24771" s="60"/>
    </row>
    <row r="24772" spans="1:12">
      <c r="A24772" s="24"/>
      <c r="B24772" s="2"/>
      <c r="C24772" s="2"/>
      <c r="D24772" s="2"/>
      <c r="E24772" s="2"/>
      <c r="F24772" s="2"/>
      <c r="G24772" s="2"/>
      <c r="H24772" s="2"/>
      <c r="I24772" s="64"/>
      <c r="J24772" s="65"/>
      <c r="K24772" s="2"/>
      <c r="L24772" s="60"/>
    </row>
    <row r="24773" spans="1:12">
      <c r="A24773" s="24"/>
      <c r="B24773" s="2"/>
      <c r="C24773" s="2"/>
      <c r="D24773" s="2"/>
      <c r="E24773" s="2"/>
      <c r="F24773" s="2"/>
      <c r="G24773" s="2"/>
      <c r="H24773" s="2"/>
      <c r="I24773" s="64"/>
      <c r="J24773" s="65"/>
      <c r="K24773" s="2"/>
      <c r="L24773" s="60"/>
    </row>
    <row r="24774" spans="1:12">
      <c r="A24774" s="24"/>
      <c r="B24774" s="2"/>
      <c r="C24774" s="2"/>
      <c r="D24774" s="2"/>
      <c r="E24774" s="2"/>
      <c r="F24774" s="2"/>
      <c r="G24774" s="2"/>
      <c r="H24774" s="2"/>
      <c r="I24774" s="64"/>
      <c r="J24774" s="65"/>
      <c r="K24774" s="2"/>
      <c r="L24774" s="60"/>
    </row>
    <row r="24775" spans="1:12">
      <c r="A24775" s="24"/>
      <c r="B24775" s="2"/>
      <c r="C24775" s="2"/>
      <c r="D24775" s="2"/>
      <c r="E24775" s="2"/>
      <c r="F24775" s="2"/>
      <c r="G24775" s="2"/>
      <c r="H24775" s="2"/>
      <c r="I24775" s="64"/>
      <c r="J24775" s="65"/>
      <c r="K24775" s="2"/>
      <c r="L24775" s="60"/>
    </row>
    <row r="24776" spans="1:12">
      <c r="A24776" s="24"/>
      <c r="B24776" s="2"/>
      <c r="C24776" s="2"/>
      <c r="D24776" s="2"/>
      <c r="E24776" s="2"/>
      <c r="F24776" s="2"/>
      <c r="G24776" s="2"/>
      <c r="H24776" s="2"/>
      <c r="I24776" s="64"/>
      <c r="J24776" s="65"/>
      <c r="K24776" s="2"/>
      <c r="L24776" s="60"/>
    </row>
    <row r="24777" spans="1:12">
      <c r="A24777" s="24"/>
      <c r="B24777" s="2"/>
      <c r="C24777" s="2"/>
      <c r="D24777" s="2"/>
      <c r="E24777" s="2"/>
      <c r="F24777" s="2"/>
      <c r="G24777" s="2"/>
      <c r="H24777" s="2"/>
      <c r="I24777" s="64"/>
      <c r="J24777" s="65"/>
      <c r="K24777" s="2"/>
      <c r="L24777" s="60"/>
    </row>
    <row r="24778" spans="1:12">
      <c r="A24778" s="24"/>
      <c r="B24778" s="2"/>
      <c r="C24778" s="2"/>
      <c r="D24778" s="2"/>
      <c r="E24778" s="2"/>
      <c r="F24778" s="2"/>
      <c r="G24778" s="2"/>
      <c r="H24778" s="2"/>
      <c r="I24778" s="64"/>
      <c r="J24778" s="65"/>
      <c r="K24778" s="2"/>
      <c r="L24778" s="60"/>
    </row>
    <row r="24779" spans="1:12">
      <c r="A24779" s="24"/>
      <c r="B24779" s="2"/>
      <c r="C24779" s="2"/>
      <c r="D24779" s="2"/>
      <c r="E24779" s="2"/>
      <c r="F24779" s="2"/>
      <c r="G24779" s="2"/>
      <c r="H24779" s="2"/>
      <c r="I24779" s="64"/>
      <c r="J24779" s="65"/>
      <c r="K24779" s="2"/>
      <c r="L24779" s="60"/>
    </row>
    <row r="24780" spans="1:12">
      <c r="A24780" s="24"/>
      <c r="B24780" s="2"/>
      <c r="C24780" s="2"/>
      <c r="D24780" s="2"/>
      <c r="E24780" s="2"/>
      <c r="F24780" s="2"/>
      <c r="G24780" s="2"/>
      <c r="H24780" s="2"/>
      <c r="I24780" s="64"/>
      <c r="J24780" s="65"/>
      <c r="K24780" s="2"/>
      <c r="L24780" s="60"/>
    </row>
    <row r="24781" spans="1:12">
      <c r="A24781" s="24"/>
      <c r="B24781" s="2"/>
      <c r="C24781" s="2"/>
      <c r="D24781" s="2"/>
      <c r="E24781" s="2"/>
      <c r="F24781" s="2"/>
      <c r="G24781" s="2"/>
      <c r="H24781" s="2"/>
      <c r="I24781" s="64"/>
      <c r="J24781" s="65"/>
      <c r="K24781" s="2"/>
      <c r="L24781" s="60"/>
    </row>
    <row r="24782" spans="1:12">
      <c r="A24782" s="24"/>
      <c r="B24782" s="2"/>
      <c r="C24782" s="2"/>
      <c r="D24782" s="2"/>
      <c r="E24782" s="2"/>
      <c r="F24782" s="2"/>
      <c r="G24782" s="2"/>
      <c r="H24782" s="2"/>
      <c r="I24782" s="64"/>
      <c r="J24782" s="65"/>
      <c r="K24782" s="2"/>
      <c r="L24782" s="60"/>
    </row>
    <row r="24783" spans="1:12">
      <c r="A24783" s="24"/>
      <c r="B24783" s="2"/>
      <c r="C24783" s="2"/>
      <c r="D24783" s="2"/>
      <c r="E24783" s="2"/>
      <c r="F24783" s="2"/>
      <c r="G24783" s="2"/>
      <c r="H24783" s="2"/>
      <c r="I24783" s="64"/>
      <c r="J24783" s="65"/>
      <c r="K24783" s="2"/>
      <c r="L24783" s="60"/>
    </row>
    <row r="24784" spans="1:12">
      <c r="A24784" s="24"/>
      <c r="B24784" s="2"/>
      <c r="C24784" s="2"/>
      <c r="D24784" s="2"/>
      <c r="E24784" s="2"/>
      <c r="F24784" s="2"/>
      <c r="G24784" s="2"/>
      <c r="H24784" s="2"/>
      <c r="I24784" s="64"/>
      <c r="J24784" s="65"/>
      <c r="K24784" s="2"/>
      <c r="L24784" s="60"/>
    </row>
    <row r="24785" spans="1:12">
      <c r="A24785" s="24"/>
      <c r="B24785" s="2"/>
      <c r="C24785" s="2"/>
      <c r="D24785" s="2"/>
      <c r="E24785" s="2"/>
      <c r="F24785" s="2"/>
      <c r="G24785" s="2"/>
      <c r="H24785" s="2"/>
      <c r="I24785" s="64"/>
      <c r="J24785" s="65"/>
      <c r="K24785" s="2"/>
      <c r="L24785" s="60"/>
    </row>
    <row r="24786" spans="1:12">
      <c r="A24786" s="24"/>
      <c r="B24786" s="2"/>
      <c r="C24786" s="2"/>
      <c r="D24786" s="2"/>
      <c r="E24786" s="2"/>
      <c r="F24786" s="2"/>
      <c r="G24786" s="2"/>
      <c r="H24786" s="2"/>
      <c r="I24786" s="64"/>
      <c r="J24786" s="65"/>
      <c r="K24786" s="2"/>
      <c r="L24786" s="60"/>
    </row>
    <row r="24787" spans="1:12">
      <c r="A24787" s="24"/>
      <c r="B24787" s="2"/>
      <c r="C24787" s="2"/>
      <c r="D24787" s="2"/>
      <c r="E24787" s="2"/>
      <c r="F24787" s="2"/>
      <c r="G24787" s="2"/>
      <c r="H24787" s="2"/>
      <c r="I24787" s="64"/>
      <c r="J24787" s="65"/>
      <c r="K24787" s="2"/>
      <c r="L24787" s="60"/>
    </row>
    <row r="24788" spans="1:12">
      <c r="A24788" s="24"/>
      <c r="B24788" s="2"/>
      <c r="C24788" s="2"/>
      <c r="D24788" s="2"/>
      <c r="E24788" s="2"/>
      <c r="F24788" s="2"/>
      <c r="G24788" s="2"/>
      <c r="H24788" s="2"/>
      <c r="I24788" s="64"/>
      <c r="J24788" s="65"/>
      <c r="K24788" s="2"/>
      <c r="L24788" s="60"/>
    </row>
    <row r="24789" spans="1:12">
      <c r="A24789" s="24"/>
      <c r="B24789" s="2"/>
      <c r="C24789" s="2"/>
      <c r="D24789" s="2"/>
      <c r="E24789" s="2"/>
      <c r="F24789" s="2"/>
      <c r="G24789" s="2"/>
      <c r="H24789" s="2"/>
      <c r="I24789" s="64"/>
      <c r="J24789" s="65"/>
      <c r="K24789" s="2"/>
      <c r="L24789" s="60"/>
    </row>
    <row r="24790" spans="1:12">
      <c r="A24790" s="24"/>
      <c r="B24790" s="2"/>
      <c r="C24790" s="2"/>
      <c r="D24790" s="2"/>
      <c r="E24790" s="2"/>
      <c r="F24790" s="2"/>
      <c r="G24790" s="2"/>
      <c r="H24790" s="2"/>
      <c r="I24790" s="64"/>
      <c r="J24790" s="65"/>
      <c r="K24790" s="2"/>
      <c r="L24790" s="60"/>
    </row>
    <row r="24791" spans="1:12">
      <c r="A24791" s="24"/>
      <c r="B24791" s="2"/>
      <c r="C24791" s="2"/>
      <c r="D24791" s="2"/>
      <c r="E24791" s="2"/>
      <c r="F24791" s="2"/>
      <c r="G24791" s="2"/>
      <c r="H24791" s="2"/>
      <c r="I24791" s="64"/>
      <c r="J24791" s="65"/>
      <c r="K24791" s="2"/>
      <c r="L24791" s="60"/>
    </row>
    <row r="24792" spans="1:12">
      <c r="A24792" s="24"/>
      <c r="B24792" s="2"/>
      <c r="C24792" s="2"/>
      <c r="D24792" s="2"/>
      <c r="E24792" s="2"/>
      <c r="F24792" s="2"/>
      <c r="G24792" s="2"/>
      <c r="H24792" s="2"/>
      <c r="I24792" s="64"/>
      <c r="J24792" s="65"/>
      <c r="K24792" s="2"/>
      <c r="L24792" s="60"/>
    </row>
    <row r="24793" spans="1:12">
      <c r="A24793" s="24"/>
      <c r="B24793" s="2"/>
      <c r="C24793" s="2"/>
      <c r="D24793" s="2"/>
      <c r="E24793" s="2"/>
      <c r="F24793" s="2"/>
      <c r="G24793" s="2"/>
      <c r="H24793" s="2"/>
      <c r="I24793" s="64"/>
      <c r="J24793" s="65"/>
      <c r="K24793" s="2"/>
      <c r="L24793" s="60"/>
    </row>
    <row r="24794" spans="1:12">
      <c r="A24794" s="24"/>
      <c r="B24794" s="2"/>
      <c r="C24794" s="2"/>
      <c r="D24794" s="2"/>
      <c r="E24794" s="2"/>
      <c r="F24794" s="2"/>
      <c r="G24794" s="2"/>
      <c r="H24794" s="2"/>
      <c r="I24794" s="64"/>
      <c r="J24794" s="65"/>
      <c r="K24794" s="2"/>
      <c r="L24794" s="60"/>
    </row>
    <row r="24795" spans="1:12">
      <c r="A24795" s="24"/>
      <c r="B24795" s="2"/>
      <c r="C24795" s="2"/>
      <c r="D24795" s="2"/>
      <c r="E24795" s="2"/>
      <c r="F24795" s="2"/>
      <c r="G24795" s="2"/>
      <c r="H24795" s="2"/>
      <c r="I24795" s="64"/>
      <c r="J24795" s="65"/>
      <c r="K24795" s="2"/>
      <c r="L24795" s="60"/>
    </row>
    <row r="24796" spans="1:12">
      <c r="A24796" s="24"/>
      <c r="B24796" s="2"/>
      <c r="C24796" s="2"/>
      <c r="D24796" s="2"/>
      <c r="E24796" s="2"/>
      <c r="F24796" s="2"/>
      <c r="G24796" s="2"/>
      <c r="H24796" s="2"/>
      <c r="I24796" s="64"/>
      <c r="J24796" s="65"/>
      <c r="K24796" s="2"/>
      <c r="L24796" s="60"/>
    </row>
    <row r="24797" spans="1:12">
      <c r="A24797" s="24"/>
      <c r="B24797" s="2"/>
      <c r="C24797" s="2"/>
      <c r="D24797" s="2"/>
      <c r="E24797" s="2"/>
      <c r="F24797" s="2"/>
      <c r="G24797" s="2"/>
      <c r="H24797" s="2"/>
      <c r="I24797" s="64"/>
      <c r="J24797" s="65"/>
      <c r="K24797" s="2"/>
      <c r="L24797" s="60"/>
    </row>
    <row r="24798" spans="1:12">
      <c r="A24798" s="24"/>
      <c r="B24798" s="2"/>
      <c r="C24798" s="2"/>
      <c r="D24798" s="2"/>
      <c r="E24798" s="2"/>
      <c r="F24798" s="2"/>
      <c r="G24798" s="2"/>
      <c r="H24798" s="2"/>
      <c r="I24798" s="64"/>
      <c r="J24798" s="65"/>
      <c r="K24798" s="2"/>
      <c r="L24798" s="60"/>
    </row>
    <row r="24799" spans="1:12">
      <c r="A24799" s="24"/>
      <c r="B24799" s="2"/>
      <c r="C24799" s="2"/>
      <c r="D24799" s="2"/>
      <c r="E24799" s="2"/>
      <c r="F24799" s="2"/>
      <c r="G24799" s="2"/>
      <c r="H24799" s="2"/>
      <c r="I24799" s="64"/>
      <c r="J24799" s="65"/>
      <c r="K24799" s="2"/>
      <c r="L24799" s="60"/>
    </row>
    <row r="24800" spans="1:12">
      <c r="A24800" s="24"/>
      <c r="B24800" s="2"/>
      <c r="C24800" s="2"/>
      <c r="D24800" s="2"/>
      <c r="E24800" s="2"/>
      <c r="F24800" s="2"/>
      <c r="G24800" s="2"/>
      <c r="H24800" s="2"/>
      <c r="I24800" s="64"/>
      <c r="J24800" s="65"/>
      <c r="K24800" s="2"/>
      <c r="L24800" s="60"/>
    </row>
    <row r="24801" spans="1:12">
      <c r="A24801" s="24"/>
      <c r="B24801" s="2"/>
      <c r="C24801" s="2"/>
      <c r="D24801" s="2"/>
      <c r="E24801" s="2"/>
      <c r="F24801" s="2"/>
      <c r="G24801" s="2"/>
      <c r="H24801" s="2"/>
      <c r="I24801" s="64"/>
      <c r="J24801" s="65"/>
      <c r="K24801" s="2"/>
      <c r="L24801" s="60"/>
    </row>
    <row r="24802" spans="1:12">
      <c r="A24802" s="24"/>
      <c r="B24802" s="2"/>
      <c r="C24802" s="2"/>
      <c r="D24802" s="2"/>
      <c r="E24802" s="2"/>
      <c r="F24802" s="2"/>
      <c r="G24802" s="2"/>
      <c r="H24802" s="2"/>
      <c r="I24802" s="64"/>
      <c r="J24802" s="65"/>
      <c r="K24802" s="2"/>
      <c r="L24802" s="60"/>
    </row>
    <row r="24803" spans="1:12">
      <c r="A24803" s="24"/>
      <c r="B24803" s="2"/>
      <c r="C24803" s="2"/>
      <c r="D24803" s="2"/>
      <c r="E24803" s="2"/>
      <c r="F24803" s="2"/>
      <c r="G24803" s="2"/>
      <c r="H24803" s="2"/>
      <c r="I24803" s="64"/>
      <c r="J24803" s="65"/>
      <c r="K24803" s="2"/>
      <c r="L24803" s="60"/>
    </row>
    <row r="24804" spans="1:12">
      <c r="A24804" s="24"/>
      <c r="B24804" s="2"/>
      <c r="C24804" s="2"/>
      <c r="D24804" s="2"/>
      <c r="E24804" s="2"/>
      <c r="F24804" s="2"/>
      <c r="G24804" s="2"/>
      <c r="H24804" s="2"/>
      <c r="I24804" s="64"/>
      <c r="J24804" s="65"/>
      <c r="K24804" s="2"/>
      <c r="L24804" s="60"/>
    </row>
    <row r="24805" spans="1:12">
      <c r="A24805" s="24"/>
      <c r="B24805" s="2"/>
      <c r="C24805" s="2"/>
      <c r="D24805" s="2"/>
      <c r="E24805" s="2"/>
      <c r="F24805" s="2"/>
      <c r="G24805" s="2"/>
      <c r="H24805" s="2"/>
      <c r="I24805" s="64"/>
      <c r="J24805" s="65"/>
      <c r="K24805" s="2"/>
      <c r="L24805" s="60"/>
    </row>
    <row r="24806" spans="1:12">
      <c r="A24806" s="24"/>
      <c r="B24806" s="2"/>
      <c r="C24806" s="2"/>
      <c r="D24806" s="2"/>
      <c r="E24806" s="2"/>
      <c r="F24806" s="2"/>
      <c r="G24806" s="2"/>
      <c r="H24806" s="2"/>
      <c r="I24806" s="64"/>
      <c r="J24806" s="65"/>
      <c r="K24806" s="2"/>
      <c r="L24806" s="60"/>
    </row>
    <row r="24807" spans="1:12">
      <c r="A24807" s="24"/>
      <c r="B24807" s="2"/>
      <c r="C24807" s="2"/>
      <c r="D24807" s="2"/>
      <c r="E24807" s="2"/>
      <c r="F24807" s="2"/>
      <c r="G24807" s="2"/>
      <c r="H24807" s="2"/>
      <c r="I24807" s="64"/>
      <c r="J24807" s="65"/>
      <c r="K24807" s="2"/>
      <c r="L24807" s="60"/>
    </row>
    <row r="24808" spans="1:12">
      <c r="A24808" s="24"/>
      <c r="B24808" s="2"/>
      <c r="C24808" s="2"/>
      <c r="D24808" s="2"/>
      <c r="E24808" s="2"/>
      <c r="F24808" s="2"/>
      <c r="G24808" s="2"/>
      <c r="H24808" s="2"/>
      <c r="I24808" s="64"/>
      <c r="J24808" s="65"/>
      <c r="K24808" s="2"/>
      <c r="L24808" s="60"/>
    </row>
    <row r="24809" spans="1:12">
      <c r="A24809" s="24"/>
      <c r="B24809" s="2"/>
      <c r="C24809" s="2"/>
      <c r="D24809" s="2"/>
      <c r="E24809" s="2"/>
      <c r="F24809" s="2"/>
      <c r="G24809" s="2"/>
      <c r="H24809" s="2"/>
      <c r="I24809" s="64"/>
      <c r="J24809" s="65"/>
      <c r="K24809" s="2"/>
      <c r="L24809" s="60"/>
    </row>
    <row r="24810" spans="1:12">
      <c r="A24810" s="24"/>
      <c r="B24810" s="2"/>
      <c r="C24810" s="2"/>
      <c r="D24810" s="2"/>
      <c r="E24810" s="2"/>
      <c r="F24810" s="2"/>
      <c r="G24810" s="2"/>
      <c r="H24810" s="2"/>
      <c r="I24810" s="64"/>
      <c r="J24810" s="65"/>
      <c r="K24810" s="2"/>
      <c r="L24810" s="60"/>
    </row>
    <row r="24811" spans="1:12">
      <c r="A24811" s="24"/>
      <c r="B24811" s="2"/>
      <c r="C24811" s="2"/>
      <c r="D24811" s="2"/>
      <c r="E24811" s="2"/>
      <c r="F24811" s="2"/>
      <c r="G24811" s="2"/>
      <c r="H24811" s="2"/>
      <c r="I24811" s="64"/>
      <c r="J24811" s="65"/>
      <c r="K24811" s="2"/>
      <c r="L24811" s="60"/>
    </row>
    <row r="24812" spans="1:12">
      <c r="A24812" s="24"/>
      <c r="B24812" s="2"/>
      <c r="C24812" s="2"/>
      <c r="D24812" s="2"/>
      <c r="E24812" s="2"/>
      <c r="F24812" s="2"/>
      <c r="G24812" s="2"/>
      <c r="H24812" s="2"/>
      <c r="I24812" s="64"/>
      <c r="J24812" s="65"/>
      <c r="K24812" s="2"/>
      <c r="L24812" s="60"/>
    </row>
    <row r="24813" spans="1:12">
      <c r="A24813" s="24"/>
      <c r="B24813" s="2"/>
      <c r="C24813" s="2"/>
      <c r="D24813" s="2"/>
      <c r="E24813" s="2"/>
      <c r="F24813" s="2"/>
      <c r="G24813" s="2"/>
      <c r="H24813" s="2"/>
      <c r="I24813" s="64"/>
      <c r="J24813" s="65"/>
      <c r="K24813" s="2"/>
      <c r="L24813" s="60"/>
    </row>
    <row r="24814" spans="1:12">
      <c r="A24814" s="24"/>
      <c r="B24814" s="2"/>
      <c r="C24814" s="2"/>
      <c r="D24814" s="2"/>
      <c r="E24814" s="2"/>
      <c r="F24814" s="2"/>
      <c r="G24814" s="2"/>
      <c r="H24814" s="2"/>
      <c r="I24814" s="64"/>
      <c r="J24814" s="65"/>
      <c r="K24814" s="2"/>
      <c r="L24814" s="60"/>
    </row>
    <row r="24815" spans="1:12">
      <c r="A24815" s="24"/>
      <c r="B24815" s="2"/>
      <c r="C24815" s="2"/>
      <c r="D24815" s="2"/>
      <c r="E24815" s="2"/>
      <c r="F24815" s="2"/>
      <c r="G24815" s="2"/>
      <c r="H24815" s="2"/>
      <c r="I24815" s="64"/>
      <c r="J24815" s="65"/>
      <c r="K24815" s="2"/>
      <c r="L24815" s="60"/>
    </row>
    <row r="24816" spans="1:12">
      <c r="A24816" s="24"/>
      <c r="B24816" s="2"/>
      <c r="C24816" s="2"/>
      <c r="D24816" s="2"/>
      <c r="E24816" s="2"/>
      <c r="F24816" s="2"/>
      <c r="G24816" s="2"/>
      <c r="H24816" s="2"/>
      <c r="I24816" s="64"/>
      <c r="J24816" s="65"/>
      <c r="K24816" s="2"/>
      <c r="L24816" s="60"/>
    </row>
    <row r="24817" spans="1:12">
      <c r="A24817" s="24"/>
      <c r="B24817" s="2"/>
      <c r="C24817" s="2"/>
      <c r="D24817" s="2"/>
      <c r="E24817" s="2"/>
      <c r="F24817" s="2"/>
      <c r="G24817" s="2"/>
      <c r="H24817" s="2"/>
      <c r="I24817" s="64"/>
      <c r="J24817" s="65"/>
      <c r="K24817" s="2"/>
      <c r="L24817" s="60"/>
    </row>
    <row r="24818" spans="1:12">
      <c r="A24818" s="24"/>
      <c r="B24818" s="2"/>
      <c r="C24818" s="2"/>
      <c r="D24818" s="2"/>
      <c r="E24818" s="2"/>
      <c r="F24818" s="2"/>
      <c r="G24818" s="2"/>
      <c r="H24818" s="2"/>
      <c r="I24818" s="64"/>
      <c r="J24818" s="65"/>
      <c r="K24818" s="2"/>
      <c r="L24818" s="60"/>
    </row>
    <row r="24819" spans="1:12">
      <c r="A24819" s="24"/>
      <c r="B24819" s="2"/>
      <c r="C24819" s="2"/>
      <c r="D24819" s="2"/>
      <c r="E24819" s="2"/>
      <c r="F24819" s="2"/>
      <c r="G24819" s="2"/>
      <c r="H24819" s="2"/>
      <c r="I24819" s="64"/>
      <c r="J24819" s="65"/>
      <c r="K24819" s="2"/>
      <c r="L24819" s="60"/>
    </row>
    <row r="24820" spans="1:12">
      <c r="A24820" s="24"/>
      <c r="B24820" s="2"/>
      <c r="C24820" s="2"/>
      <c r="D24820" s="2"/>
      <c r="E24820" s="2"/>
      <c r="F24820" s="2"/>
      <c r="G24820" s="2"/>
      <c r="H24820" s="2"/>
      <c r="I24820" s="64"/>
      <c r="J24820" s="65"/>
      <c r="K24820" s="2"/>
      <c r="L24820" s="60"/>
    </row>
    <row r="24821" spans="1:12">
      <c r="A24821" s="24"/>
      <c r="B24821" s="2"/>
      <c r="C24821" s="2"/>
      <c r="D24821" s="2"/>
      <c r="E24821" s="2"/>
      <c r="F24821" s="2"/>
      <c r="G24821" s="2"/>
      <c r="H24821" s="2"/>
      <c r="I24821" s="64"/>
      <c r="J24821" s="65"/>
      <c r="K24821" s="2"/>
      <c r="L24821" s="60"/>
    </row>
    <row r="24822" spans="1:12">
      <c r="A24822" s="24"/>
      <c r="B24822" s="2"/>
      <c r="C24822" s="2"/>
      <c r="D24822" s="2"/>
      <c r="E24822" s="2"/>
      <c r="F24822" s="2"/>
      <c r="G24822" s="2"/>
      <c r="H24822" s="2"/>
      <c r="I24822" s="64"/>
      <c r="J24822" s="65"/>
      <c r="K24822" s="2"/>
      <c r="L24822" s="60"/>
    </row>
    <row r="24823" spans="1:12">
      <c r="A24823" s="24"/>
      <c r="B24823" s="2"/>
      <c r="C24823" s="2"/>
      <c r="D24823" s="2"/>
      <c r="E24823" s="2"/>
      <c r="F24823" s="2"/>
      <c r="G24823" s="2"/>
      <c r="H24823" s="2"/>
      <c r="I24823" s="64"/>
      <c r="J24823" s="65"/>
      <c r="K24823" s="2"/>
      <c r="L24823" s="60"/>
    </row>
    <row r="24824" spans="1:12">
      <c r="A24824" s="24"/>
      <c r="B24824" s="2"/>
      <c r="C24824" s="2"/>
      <c r="D24824" s="2"/>
      <c r="E24824" s="2"/>
      <c r="F24824" s="2"/>
      <c r="G24824" s="2"/>
      <c r="H24824" s="2"/>
      <c r="I24824" s="64"/>
      <c r="J24824" s="65"/>
      <c r="K24824" s="2"/>
      <c r="L24824" s="60"/>
    </row>
    <row r="24825" spans="1:12">
      <c r="A24825" s="24"/>
      <c r="B24825" s="2"/>
      <c r="C24825" s="2"/>
      <c r="D24825" s="2"/>
      <c r="E24825" s="2"/>
      <c r="F24825" s="2"/>
      <c r="G24825" s="2"/>
      <c r="H24825" s="2"/>
      <c r="I24825" s="64"/>
      <c r="J24825" s="65"/>
      <c r="K24825" s="2"/>
      <c r="L24825" s="60"/>
    </row>
    <row r="24826" spans="1:12">
      <c r="A24826" s="24"/>
      <c r="B24826" s="2"/>
      <c r="C24826" s="2"/>
      <c r="D24826" s="2"/>
      <c r="E24826" s="2"/>
      <c r="F24826" s="2"/>
      <c r="G24826" s="2"/>
      <c r="H24826" s="2"/>
      <c r="I24826" s="64"/>
      <c r="J24826" s="65"/>
      <c r="K24826" s="2"/>
      <c r="L24826" s="60"/>
    </row>
    <row r="24827" spans="1:12">
      <c r="A24827" s="24"/>
      <c r="B24827" s="2"/>
      <c r="C24827" s="2"/>
      <c r="D24827" s="2"/>
      <c r="E24827" s="2"/>
      <c r="F24827" s="2"/>
      <c r="G24827" s="2"/>
      <c r="H24827" s="2"/>
      <c r="I24827" s="64"/>
      <c r="J24827" s="65"/>
      <c r="K24827" s="2"/>
      <c r="L24827" s="60"/>
    </row>
    <row r="24828" spans="1:12">
      <c r="A24828" s="24"/>
      <c r="B24828" s="2"/>
      <c r="C24828" s="2"/>
      <c r="D24828" s="2"/>
      <c r="E24828" s="2"/>
      <c r="F24828" s="2"/>
      <c r="G24828" s="2"/>
      <c r="H24828" s="2"/>
      <c r="I24828" s="64"/>
      <c r="J24828" s="65"/>
      <c r="K24828" s="2"/>
      <c r="L24828" s="60"/>
    </row>
    <row r="24829" spans="1:12">
      <c r="A24829" s="24"/>
      <c r="B24829" s="2"/>
      <c r="C24829" s="2"/>
      <c r="D24829" s="2"/>
      <c r="E24829" s="2"/>
      <c r="F24829" s="2"/>
      <c r="G24829" s="2"/>
      <c r="H24829" s="2"/>
      <c r="I24829" s="64"/>
      <c r="J24829" s="65"/>
      <c r="K24829" s="2"/>
      <c r="L24829" s="60"/>
    </row>
    <row r="24830" spans="1:12">
      <c r="A24830" s="24"/>
      <c r="B24830" s="2"/>
      <c r="C24830" s="2"/>
      <c r="D24830" s="2"/>
      <c r="E24830" s="2"/>
      <c r="F24830" s="2"/>
      <c r="G24830" s="2"/>
      <c r="H24830" s="2"/>
      <c r="I24830" s="64"/>
      <c r="J24830" s="65"/>
      <c r="K24830" s="2"/>
      <c r="L24830" s="60"/>
    </row>
    <row r="24831" spans="1:12">
      <c r="A24831" s="24"/>
      <c r="B24831" s="2"/>
      <c r="C24831" s="2"/>
      <c r="D24831" s="2"/>
      <c r="E24831" s="2"/>
      <c r="F24831" s="2"/>
      <c r="G24831" s="2"/>
      <c r="H24831" s="2"/>
      <c r="I24831" s="64"/>
      <c r="J24831" s="65"/>
      <c r="K24831" s="2"/>
      <c r="L24831" s="60"/>
    </row>
    <row r="24832" spans="1:12">
      <c r="A24832" s="24"/>
      <c r="B24832" s="2"/>
      <c r="C24832" s="2"/>
      <c r="D24832" s="2"/>
      <c r="E24832" s="2"/>
      <c r="F24832" s="2"/>
      <c r="G24832" s="2"/>
      <c r="H24832" s="2"/>
      <c r="I24832" s="64"/>
      <c r="J24832" s="65"/>
      <c r="K24832" s="2"/>
      <c r="L24832" s="60"/>
    </row>
    <row r="24833" spans="1:12">
      <c r="A24833" s="24"/>
      <c r="B24833" s="2"/>
      <c r="C24833" s="2"/>
      <c r="D24833" s="2"/>
      <c r="E24833" s="2"/>
      <c r="F24833" s="2"/>
      <c r="G24833" s="2"/>
      <c r="H24833" s="2"/>
      <c r="I24833" s="64"/>
      <c r="J24833" s="65"/>
      <c r="K24833" s="2"/>
      <c r="L24833" s="60"/>
    </row>
    <row r="24834" spans="1:12">
      <c r="A24834" s="24"/>
      <c r="B24834" s="2"/>
      <c r="C24834" s="2"/>
      <c r="D24834" s="2"/>
      <c r="E24834" s="2"/>
      <c r="F24834" s="2"/>
      <c r="G24834" s="2"/>
      <c r="H24834" s="2"/>
      <c r="I24834" s="64"/>
      <c r="J24834" s="65"/>
      <c r="K24834" s="2"/>
      <c r="L24834" s="60"/>
    </row>
    <row r="24835" spans="1:12">
      <c r="A24835" s="24"/>
      <c r="B24835" s="2"/>
      <c r="C24835" s="2"/>
      <c r="D24835" s="2"/>
      <c r="E24835" s="2"/>
      <c r="F24835" s="2"/>
      <c r="G24835" s="2"/>
      <c r="H24835" s="2"/>
      <c r="I24835" s="64"/>
      <c r="J24835" s="65"/>
      <c r="K24835" s="2"/>
      <c r="L24835" s="60"/>
    </row>
    <row r="24836" spans="1:12">
      <c r="A24836" s="24"/>
      <c r="B24836" s="2"/>
      <c r="C24836" s="2"/>
      <c r="D24836" s="2"/>
      <c r="E24836" s="2"/>
      <c r="F24836" s="2"/>
      <c r="G24836" s="2"/>
      <c r="H24836" s="2"/>
      <c r="I24836" s="64"/>
      <c r="J24836" s="65"/>
      <c r="K24836" s="2"/>
      <c r="L24836" s="60"/>
    </row>
    <row r="24837" spans="1:12">
      <c r="A24837" s="24"/>
      <c r="B24837" s="2"/>
      <c r="C24837" s="2"/>
      <c r="D24837" s="2"/>
      <c r="E24837" s="2"/>
      <c r="F24837" s="2"/>
      <c r="G24837" s="2"/>
      <c r="H24837" s="2"/>
      <c r="I24837" s="64"/>
      <c r="J24837" s="65"/>
      <c r="K24837" s="2"/>
      <c r="L24837" s="60"/>
    </row>
    <row r="24838" spans="1:12">
      <c r="A24838" s="24"/>
      <c r="B24838" s="2"/>
      <c r="C24838" s="2"/>
      <c r="D24838" s="2"/>
      <c r="E24838" s="2"/>
      <c r="F24838" s="2"/>
      <c r="G24838" s="2"/>
      <c r="H24838" s="2"/>
      <c r="I24838" s="64"/>
      <c r="J24838" s="65"/>
      <c r="K24838" s="2"/>
      <c r="L24838" s="60"/>
    </row>
    <row r="24839" spans="1:12">
      <c r="A24839" s="24"/>
      <c r="B24839" s="2"/>
      <c r="C24839" s="2"/>
      <c r="D24839" s="2"/>
      <c r="E24839" s="2"/>
      <c r="F24839" s="2"/>
      <c r="G24839" s="2"/>
      <c r="H24839" s="2"/>
      <c r="I24839" s="64"/>
      <c r="J24839" s="65"/>
      <c r="K24839" s="2"/>
      <c r="L24839" s="60"/>
    </row>
    <row r="24840" spans="1:12">
      <c r="A24840" s="24"/>
      <c r="B24840" s="2"/>
      <c r="C24840" s="2"/>
      <c r="D24840" s="2"/>
      <c r="E24840" s="2"/>
      <c r="F24840" s="2"/>
      <c r="G24840" s="2"/>
      <c r="H24840" s="2"/>
      <c r="I24840" s="64"/>
      <c r="J24840" s="65"/>
      <c r="K24840" s="2"/>
      <c r="L24840" s="60"/>
    </row>
    <row r="24841" spans="1:12">
      <c r="A24841" s="24"/>
      <c r="B24841" s="2"/>
      <c r="C24841" s="2"/>
      <c r="D24841" s="2"/>
      <c r="E24841" s="2"/>
      <c r="F24841" s="2"/>
      <c r="G24841" s="2"/>
      <c r="H24841" s="2"/>
      <c r="I24841" s="64"/>
      <c r="J24841" s="65"/>
      <c r="K24841" s="2"/>
      <c r="L24841" s="60"/>
    </row>
    <row r="24842" spans="1:12">
      <c r="A24842" s="24"/>
      <c r="B24842" s="2"/>
      <c r="C24842" s="2"/>
      <c r="D24842" s="2"/>
      <c r="E24842" s="2"/>
      <c r="F24842" s="2"/>
      <c r="G24842" s="2"/>
      <c r="H24842" s="2"/>
      <c r="I24842" s="64"/>
      <c r="J24842" s="65"/>
      <c r="K24842" s="2"/>
      <c r="L24842" s="60"/>
    </row>
    <row r="24843" spans="1:12">
      <c r="A24843" s="24"/>
      <c r="B24843" s="2"/>
      <c r="C24843" s="2"/>
      <c r="D24843" s="2"/>
      <c r="E24843" s="2"/>
      <c r="F24843" s="2"/>
      <c r="G24843" s="2"/>
      <c r="H24843" s="2"/>
      <c r="I24843" s="64"/>
      <c r="J24843" s="65"/>
      <c r="K24843" s="2"/>
      <c r="L24843" s="60"/>
    </row>
    <row r="24844" spans="1:12">
      <c r="A24844" s="24"/>
      <c r="B24844" s="2"/>
      <c r="C24844" s="2"/>
      <c r="D24844" s="2"/>
      <c r="E24844" s="2"/>
      <c r="F24844" s="2"/>
      <c r="G24844" s="2"/>
      <c r="H24844" s="2"/>
      <c r="I24844" s="64"/>
      <c r="J24844" s="65"/>
      <c r="K24844" s="2"/>
      <c r="L24844" s="60"/>
    </row>
    <row r="24845" spans="1:12">
      <c r="A24845" s="24"/>
      <c r="B24845" s="2"/>
      <c r="C24845" s="2"/>
      <c r="D24845" s="2"/>
      <c r="E24845" s="2"/>
      <c r="F24845" s="2"/>
      <c r="G24845" s="2"/>
      <c r="H24845" s="2"/>
      <c r="I24845" s="64"/>
      <c r="J24845" s="65"/>
      <c r="K24845" s="2"/>
      <c r="L24845" s="60"/>
    </row>
    <row r="24846" spans="1:12">
      <c r="A24846" s="24"/>
      <c r="B24846" s="2"/>
      <c r="C24846" s="2"/>
      <c r="D24846" s="2"/>
      <c r="E24846" s="2"/>
      <c r="F24846" s="2"/>
      <c r="G24846" s="2"/>
      <c r="H24846" s="2"/>
      <c r="I24846" s="64"/>
      <c r="J24846" s="65"/>
      <c r="K24846" s="2"/>
      <c r="L24846" s="60"/>
    </row>
    <row r="24847" spans="1:12">
      <c r="A24847" s="24"/>
      <c r="B24847" s="2"/>
      <c r="C24847" s="2"/>
      <c r="D24847" s="2"/>
      <c r="E24847" s="2"/>
      <c r="F24847" s="2"/>
      <c r="G24847" s="2"/>
      <c r="H24847" s="2"/>
      <c r="I24847" s="64"/>
      <c r="J24847" s="65"/>
      <c r="K24847" s="2"/>
      <c r="L24847" s="60"/>
    </row>
    <row r="24848" spans="1:12">
      <c r="A24848" s="24"/>
      <c r="B24848" s="2"/>
      <c r="C24848" s="2"/>
      <c r="D24848" s="2"/>
      <c r="E24848" s="2"/>
      <c r="F24848" s="2"/>
      <c r="G24848" s="2"/>
      <c r="H24848" s="2"/>
      <c r="I24848" s="64"/>
      <c r="J24848" s="65"/>
      <c r="K24848" s="2"/>
      <c r="L24848" s="60"/>
    </row>
    <row r="24849" spans="1:12">
      <c r="A24849" s="24"/>
      <c r="B24849" s="2"/>
      <c r="C24849" s="2"/>
      <c r="D24849" s="2"/>
      <c r="E24849" s="2"/>
      <c r="F24849" s="2"/>
      <c r="G24849" s="2"/>
      <c r="H24849" s="2"/>
      <c r="I24849" s="64"/>
      <c r="J24849" s="65"/>
      <c r="K24849" s="2"/>
      <c r="L24849" s="60"/>
    </row>
    <row r="24850" spans="1:12">
      <c r="A24850" s="24"/>
      <c r="B24850" s="2"/>
      <c r="C24850" s="2"/>
      <c r="D24850" s="2"/>
      <c r="E24850" s="2"/>
      <c r="F24850" s="2"/>
      <c r="G24850" s="2"/>
      <c r="H24850" s="2"/>
      <c r="I24850" s="64"/>
      <c r="J24850" s="65"/>
      <c r="K24850" s="2"/>
      <c r="L24850" s="60"/>
    </row>
    <row r="24851" spans="1:12">
      <c r="A24851" s="24"/>
      <c r="B24851" s="2"/>
      <c r="C24851" s="2"/>
      <c r="D24851" s="2"/>
      <c r="E24851" s="2"/>
      <c r="F24851" s="2"/>
      <c r="G24851" s="2"/>
      <c r="H24851" s="2"/>
      <c r="I24851" s="64"/>
      <c r="J24851" s="65"/>
      <c r="K24851" s="2"/>
      <c r="L24851" s="60"/>
    </row>
    <row r="24852" spans="1:12">
      <c r="A24852" s="24"/>
      <c r="B24852" s="2"/>
      <c r="C24852" s="2"/>
      <c r="D24852" s="2"/>
      <c r="E24852" s="2"/>
      <c r="F24852" s="2"/>
      <c r="G24852" s="2"/>
      <c r="H24852" s="2"/>
      <c r="I24852" s="64"/>
      <c r="J24852" s="65"/>
      <c r="K24852" s="2"/>
      <c r="L24852" s="60"/>
    </row>
    <row r="24853" spans="1:12">
      <c r="A24853" s="24"/>
      <c r="B24853" s="2"/>
      <c r="C24853" s="2"/>
      <c r="D24853" s="2"/>
      <c r="E24853" s="2"/>
      <c r="F24853" s="2"/>
      <c r="G24853" s="2"/>
      <c r="H24853" s="2"/>
      <c r="I24853" s="64"/>
      <c r="J24853" s="65"/>
      <c r="K24853" s="2"/>
      <c r="L24853" s="60"/>
    </row>
    <row r="24854" spans="1:12">
      <c r="A24854" s="24"/>
      <c r="B24854" s="2"/>
      <c r="C24854" s="2"/>
      <c r="D24854" s="2"/>
      <c r="E24854" s="2"/>
      <c r="F24854" s="2"/>
      <c r="G24854" s="2"/>
      <c r="H24854" s="2"/>
      <c r="I24854" s="64"/>
      <c r="J24854" s="65"/>
      <c r="K24854" s="2"/>
      <c r="L24854" s="60"/>
    </row>
    <row r="24855" spans="1:12">
      <c r="A24855" s="24"/>
      <c r="B24855" s="2"/>
      <c r="C24855" s="2"/>
      <c r="D24855" s="2"/>
      <c r="E24855" s="2"/>
      <c r="F24855" s="2"/>
      <c r="G24855" s="2"/>
      <c r="H24855" s="2"/>
      <c r="I24855" s="64"/>
      <c r="J24855" s="65"/>
      <c r="K24855" s="2"/>
      <c r="L24855" s="60"/>
    </row>
    <row r="24856" spans="1:12">
      <c r="A24856" s="24"/>
      <c r="B24856" s="2"/>
      <c r="C24856" s="2"/>
      <c r="D24856" s="2"/>
      <c r="E24856" s="2"/>
      <c r="F24856" s="2"/>
      <c r="G24856" s="2"/>
      <c r="H24856" s="2"/>
      <c r="I24856" s="64"/>
      <c r="J24856" s="65"/>
      <c r="K24856" s="2"/>
      <c r="L24856" s="60"/>
    </row>
    <row r="24857" spans="1:12">
      <c r="A24857" s="24"/>
      <c r="B24857" s="2"/>
      <c r="C24857" s="2"/>
      <c r="D24857" s="2"/>
      <c r="E24857" s="2"/>
      <c r="F24857" s="2"/>
      <c r="G24857" s="2"/>
      <c r="H24857" s="2"/>
      <c r="I24857" s="64"/>
      <c r="J24857" s="65"/>
      <c r="K24857" s="2"/>
      <c r="L24857" s="60"/>
    </row>
    <row r="24858" spans="1:12">
      <c r="A24858" s="24"/>
      <c r="B24858" s="2"/>
      <c r="C24858" s="2"/>
      <c r="D24858" s="2"/>
      <c r="E24858" s="2"/>
      <c r="F24858" s="2"/>
      <c r="G24858" s="2"/>
      <c r="H24858" s="2"/>
      <c r="I24858" s="64"/>
      <c r="J24858" s="65"/>
      <c r="K24858" s="2"/>
      <c r="L24858" s="60"/>
    </row>
    <row r="24859" spans="1:12">
      <c r="A24859" s="24"/>
      <c r="B24859" s="2"/>
      <c r="C24859" s="2"/>
      <c r="D24859" s="2"/>
      <c r="E24859" s="2"/>
      <c r="F24859" s="2"/>
      <c r="G24859" s="2"/>
      <c r="H24859" s="2"/>
      <c r="I24859" s="64"/>
      <c r="J24859" s="65"/>
      <c r="K24859" s="2"/>
      <c r="L24859" s="60"/>
    </row>
    <row r="24860" spans="1:12">
      <c r="A24860" s="24"/>
      <c r="B24860" s="2"/>
      <c r="C24860" s="2"/>
      <c r="D24860" s="2"/>
      <c r="E24860" s="2"/>
      <c r="F24860" s="2"/>
      <c r="G24860" s="2"/>
      <c r="H24860" s="2"/>
      <c r="I24860" s="64"/>
      <c r="J24860" s="65"/>
      <c r="K24860" s="2"/>
      <c r="L24860" s="60"/>
    </row>
    <row r="24861" spans="1:12">
      <c r="A24861" s="24"/>
      <c r="B24861" s="2"/>
      <c r="C24861" s="2"/>
      <c r="D24861" s="2"/>
      <c r="E24861" s="2"/>
      <c r="F24861" s="2"/>
      <c r="G24861" s="2"/>
      <c r="H24861" s="2"/>
      <c r="I24861" s="64"/>
      <c r="J24861" s="65"/>
      <c r="K24861" s="2"/>
      <c r="L24861" s="60"/>
    </row>
    <row r="24862" spans="1:12">
      <c r="A24862" s="24"/>
      <c r="B24862" s="2"/>
      <c r="C24862" s="2"/>
      <c r="D24862" s="2"/>
      <c r="E24862" s="2"/>
      <c r="F24862" s="2"/>
      <c r="G24862" s="2"/>
      <c r="H24862" s="2"/>
      <c r="I24862" s="64"/>
      <c r="J24862" s="65"/>
      <c r="K24862" s="2"/>
      <c r="L24862" s="60"/>
    </row>
    <row r="24863" spans="1:12">
      <c r="A24863" s="24"/>
      <c r="B24863" s="2"/>
      <c r="C24863" s="2"/>
      <c r="D24863" s="2"/>
      <c r="E24863" s="2"/>
      <c r="F24863" s="2"/>
      <c r="G24863" s="2"/>
      <c r="H24863" s="2"/>
      <c r="I24863" s="64"/>
      <c r="J24863" s="65"/>
      <c r="K24863" s="2"/>
      <c r="L24863" s="60"/>
    </row>
    <row r="24864" spans="1:12">
      <c r="A24864" s="24"/>
      <c r="B24864" s="2"/>
      <c r="C24864" s="2"/>
      <c r="D24864" s="2"/>
      <c r="E24864" s="2"/>
      <c r="F24864" s="2"/>
      <c r="G24864" s="2"/>
      <c r="H24864" s="2"/>
      <c r="I24864" s="64"/>
      <c r="J24864" s="65"/>
      <c r="K24864" s="2"/>
      <c r="L24864" s="60"/>
    </row>
    <row r="24865" spans="1:12">
      <c r="A24865" s="24"/>
      <c r="B24865" s="2"/>
      <c r="C24865" s="2"/>
      <c r="D24865" s="2"/>
      <c r="E24865" s="2"/>
      <c r="F24865" s="2"/>
      <c r="G24865" s="2"/>
      <c r="H24865" s="2"/>
      <c r="I24865" s="64"/>
      <c r="J24865" s="65"/>
      <c r="K24865" s="2"/>
      <c r="L24865" s="60"/>
    </row>
    <row r="24866" spans="1:12">
      <c r="A24866" s="24"/>
      <c r="B24866" s="2"/>
      <c r="C24866" s="2"/>
      <c r="D24866" s="2"/>
      <c r="E24866" s="2"/>
      <c r="F24866" s="2"/>
      <c r="G24866" s="2"/>
      <c r="H24866" s="2"/>
      <c r="I24866" s="64"/>
      <c r="J24866" s="65"/>
      <c r="K24866" s="2"/>
      <c r="L24866" s="60"/>
    </row>
    <row r="24867" spans="1:12">
      <c r="A24867" s="24"/>
      <c r="B24867" s="2"/>
      <c r="C24867" s="2"/>
      <c r="D24867" s="2"/>
      <c r="E24867" s="2"/>
      <c r="F24867" s="2"/>
      <c r="G24867" s="2"/>
      <c r="H24867" s="2"/>
      <c r="I24867" s="64"/>
      <c r="J24867" s="65"/>
      <c r="K24867" s="2"/>
      <c r="L24867" s="60"/>
    </row>
    <row r="24868" spans="1:12">
      <c r="A24868" s="24"/>
      <c r="B24868" s="2"/>
      <c r="C24868" s="2"/>
      <c r="D24868" s="2"/>
      <c r="E24868" s="2"/>
      <c r="F24868" s="2"/>
      <c r="G24868" s="2"/>
      <c r="H24868" s="2"/>
      <c r="I24868" s="64"/>
      <c r="J24868" s="65"/>
      <c r="K24868" s="2"/>
      <c r="L24868" s="60"/>
    </row>
    <row r="24869" spans="1:12">
      <c r="A24869" s="24"/>
      <c r="B24869" s="2"/>
      <c r="C24869" s="2"/>
      <c r="D24869" s="2"/>
      <c r="E24869" s="2"/>
      <c r="F24869" s="2"/>
      <c r="G24869" s="2"/>
      <c r="H24869" s="2"/>
      <c r="I24869" s="64"/>
      <c r="J24869" s="65"/>
      <c r="K24869" s="2"/>
      <c r="L24869" s="60"/>
    </row>
    <row r="24870" spans="1:12">
      <c r="A24870" s="24"/>
      <c r="B24870" s="2"/>
      <c r="C24870" s="2"/>
      <c r="D24870" s="2"/>
      <c r="E24870" s="2"/>
      <c r="F24870" s="2"/>
      <c r="G24870" s="2"/>
      <c r="H24870" s="2"/>
      <c r="I24870" s="64"/>
      <c r="J24870" s="65"/>
      <c r="K24870" s="2"/>
      <c r="L24870" s="60"/>
    </row>
    <row r="24871" spans="1:12">
      <c r="A24871" s="24"/>
      <c r="B24871" s="2"/>
      <c r="C24871" s="2"/>
      <c r="D24871" s="2"/>
      <c r="E24871" s="2"/>
      <c r="F24871" s="2"/>
      <c r="G24871" s="2"/>
      <c r="H24871" s="2"/>
      <c r="I24871" s="64"/>
      <c r="J24871" s="65"/>
      <c r="K24871" s="2"/>
      <c r="L24871" s="60"/>
    </row>
    <row r="24872" spans="1:12">
      <c r="A24872" s="24"/>
      <c r="B24872" s="2"/>
      <c r="C24872" s="2"/>
      <c r="D24872" s="2"/>
      <c r="E24872" s="2"/>
      <c r="F24872" s="2"/>
      <c r="G24872" s="2"/>
      <c r="H24872" s="2"/>
      <c r="I24872" s="64"/>
      <c r="J24872" s="65"/>
      <c r="K24872" s="2"/>
      <c r="L24872" s="60"/>
    </row>
    <row r="24873" spans="1:12">
      <c r="A24873" s="24"/>
      <c r="B24873" s="2"/>
      <c r="C24873" s="2"/>
      <c r="D24873" s="2"/>
      <c r="E24873" s="2"/>
      <c r="F24873" s="2"/>
      <c r="G24873" s="2"/>
      <c r="H24873" s="2"/>
      <c r="I24873" s="64"/>
      <c r="J24873" s="65"/>
      <c r="K24873" s="2"/>
      <c r="L24873" s="60"/>
    </row>
    <row r="24874" spans="1:12">
      <c r="A24874" s="24"/>
      <c r="B24874" s="2"/>
      <c r="C24874" s="2"/>
      <c r="D24874" s="2"/>
      <c r="E24874" s="2"/>
      <c r="F24874" s="2"/>
      <c r="G24874" s="2"/>
      <c r="H24874" s="2"/>
      <c r="I24874" s="64"/>
      <c r="J24874" s="65"/>
      <c r="K24874" s="2"/>
      <c r="L24874" s="60"/>
    </row>
    <row r="24875" spans="1:12">
      <c r="A24875" s="24"/>
      <c r="B24875" s="2"/>
      <c r="C24875" s="2"/>
      <c r="D24875" s="2"/>
      <c r="E24875" s="2"/>
      <c r="F24875" s="2"/>
      <c r="G24875" s="2"/>
      <c r="H24875" s="2"/>
      <c r="I24875" s="64"/>
      <c r="J24875" s="65"/>
      <c r="K24875" s="2"/>
      <c r="L24875" s="60"/>
    </row>
    <row r="24876" spans="1:12">
      <c r="A24876" s="24"/>
      <c r="B24876" s="2"/>
      <c r="C24876" s="2"/>
      <c r="D24876" s="2"/>
      <c r="E24876" s="2"/>
      <c r="F24876" s="2"/>
      <c r="G24876" s="2"/>
      <c r="H24876" s="2"/>
      <c r="I24876" s="64"/>
      <c r="J24876" s="65"/>
      <c r="K24876" s="2"/>
      <c r="L24876" s="60"/>
    </row>
    <row r="24877" spans="1:12">
      <c r="A24877" s="24"/>
      <c r="B24877" s="2"/>
      <c r="C24877" s="2"/>
      <c r="D24877" s="2"/>
      <c r="E24877" s="2"/>
      <c r="F24877" s="2"/>
      <c r="G24877" s="2"/>
      <c r="H24877" s="2"/>
      <c r="I24877" s="64"/>
      <c r="J24877" s="65"/>
      <c r="K24877" s="2"/>
      <c r="L24877" s="60"/>
    </row>
    <row r="24878" spans="1:12">
      <c r="A24878" s="24"/>
      <c r="B24878" s="2"/>
      <c r="C24878" s="2"/>
      <c r="D24878" s="2"/>
      <c r="E24878" s="2"/>
      <c r="F24878" s="2"/>
      <c r="G24878" s="2"/>
      <c r="H24878" s="2"/>
      <c r="I24878" s="64"/>
      <c r="J24878" s="65"/>
      <c r="K24878" s="2"/>
      <c r="L24878" s="60"/>
    </row>
    <row r="24879" spans="1:12">
      <c r="A24879" s="24"/>
      <c r="B24879" s="2"/>
      <c r="C24879" s="2"/>
      <c r="D24879" s="2"/>
      <c r="E24879" s="2"/>
      <c r="F24879" s="2"/>
      <c r="G24879" s="2"/>
      <c r="H24879" s="2"/>
      <c r="I24879" s="64"/>
      <c r="J24879" s="65"/>
      <c r="K24879" s="2"/>
      <c r="L24879" s="60"/>
    </row>
    <row r="24880" spans="1:12">
      <c r="A24880" s="24"/>
      <c r="B24880" s="2"/>
      <c r="C24880" s="2"/>
      <c r="D24880" s="2"/>
      <c r="E24880" s="2"/>
      <c r="F24880" s="2"/>
      <c r="G24880" s="2"/>
      <c r="H24880" s="2"/>
      <c r="I24880" s="64"/>
      <c r="J24880" s="65"/>
      <c r="K24880" s="2"/>
      <c r="L24880" s="60"/>
    </row>
    <row r="24881" spans="1:12">
      <c r="A24881" s="24"/>
      <c r="B24881" s="2"/>
      <c r="C24881" s="2"/>
      <c r="D24881" s="2"/>
      <c r="E24881" s="2"/>
      <c r="F24881" s="2"/>
      <c r="G24881" s="2"/>
      <c r="H24881" s="2"/>
      <c r="I24881" s="64"/>
      <c r="J24881" s="65"/>
      <c r="K24881" s="2"/>
      <c r="L24881" s="60"/>
    </row>
    <row r="24882" spans="1:12">
      <c r="A24882" s="24"/>
      <c r="B24882" s="2"/>
      <c r="C24882" s="2"/>
      <c r="D24882" s="2"/>
      <c r="E24882" s="2"/>
      <c r="F24882" s="2"/>
      <c r="G24882" s="2"/>
      <c r="H24882" s="2"/>
      <c r="I24882" s="64"/>
      <c r="J24882" s="65"/>
      <c r="K24882" s="2"/>
      <c r="L24882" s="60"/>
    </row>
    <row r="24883" spans="1:12">
      <c r="A24883" s="24"/>
      <c r="B24883" s="2"/>
      <c r="C24883" s="2"/>
      <c r="D24883" s="2"/>
      <c r="E24883" s="2"/>
      <c r="F24883" s="2"/>
      <c r="G24883" s="2"/>
      <c r="H24883" s="2"/>
      <c r="I24883" s="64"/>
      <c r="J24883" s="65"/>
      <c r="K24883" s="2"/>
      <c r="L24883" s="60"/>
    </row>
    <row r="24884" spans="1:12">
      <c r="A24884" s="24"/>
      <c r="B24884" s="2"/>
      <c r="C24884" s="2"/>
      <c r="D24884" s="2"/>
      <c r="E24884" s="2"/>
      <c r="F24884" s="2"/>
      <c r="G24884" s="2"/>
      <c r="H24884" s="2"/>
      <c r="I24884" s="64"/>
      <c r="J24884" s="65"/>
      <c r="K24884" s="2"/>
      <c r="L24884" s="60"/>
    </row>
    <row r="24885" spans="1:12">
      <c r="A24885" s="24"/>
      <c r="B24885" s="2"/>
      <c r="C24885" s="2"/>
      <c r="D24885" s="2"/>
      <c r="E24885" s="2"/>
      <c r="F24885" s="2"/>
      <c r="G24885" s="2"/>
      <c r="H24885" s="2"/>
      <c r="I24885" s="64"/>
      <c r="J24885" s="65"/>
      <c r="K24885" s="2"/>
      <c r="L24885" s="60"/>
    </row>
    <row r="24886" spans="1:12">
      <c r="A24886" s="24"/>
      <c r="B24886" s="2"/>
      <c r="C24886" s="2"/>
      <c r="D24886" s="2"/>
      <c r="E24886" s="2"/>
      <c r="F24886" s="2"/>
      <c r="G24886" s="2"/>
      <c r="H24886" s="2"/>
      <c r="I24886" s="64"/>
      <c r="J24886" s="65"/>
      <c r="K24886" s="2"/>
      <c r="L24886" s="60"/>
    </row>
    <row r="24887" spans="1:12">
      <c r="A24887" s="24"/>
      <c r="B24887" s="2"/>
      <c r="C24887" s="2"/>
      <c r="D24887" s="2"/>
      <c r="E24887" s="2"/>
      <c r="F24887" s="2"/>
      <c r="G24887" s="2"/>
      <c r="H24887" s="2"/>
      <c r="I24887" s="64"/>
      <c r="J24887" s="65"/>
      <c r="K24887" s="2"/>
      <c r="L24887" s="60"/>
    </row>
    <row r="24888" spans="1:12">
      <c r="A24888" s="24"/>
      <c r="B24888" s="2"/>
      <c r="C24888" s="2"/>
      <c r="D24888" s="2"/>
      <c r="E24888" s="2"/>
      <c r="F24888" s="2"/>
      <c r="G24888" s="2"/>
      <c r="H24888" s="2"/>
      <c r="I24888" s="64"/>
      <c r="J24888" s="65"/>
      <c r="K24888" s="2"/>
      <c r="L24888" s="60"/>
    </row>
    <row r="24889" spans="1:12">
      <c r="A24889" s="24"/>
      <c r="B24889" s="2"/>
      <c r="C24889" s="2"/>
      <c r="D24889" s="2"/>
      <c r="E24889" s="2"/>
      <c r="F24889" s="2"/>
      <c r="G24889" s="2"/>
      <c r="H24889" s="2"/>
      <c r="I24889" s="64"/>
      <c r="J24889" s="65"/>
      <c r="K24889" s="2"/>
      <c r="L24889" s="60"/>
    </row>
    <row r="24890" spans="1:12">
      <c r="A24890" s="24"/>
      <c r="B24890" s="2"/>
      <c r="C24890" s="2"/>
      <c r="D24890" s="2"/>
      <c r="E24890" s="2"/>
      <c r="F24890" s="2"/>
      <c r="G24890" s="2"/>
      <c r="H24890" s="2"/>
      <c r="I24890" s="64"/>
      <c r="J24890" s="65"/>
      <c r="K24890" s="2"/>
      <c r="L24890" s="60"/>
    </row>
    <row r="24891" spans="1:12">
      <c r="A24891" s="24"/>
      <c r="B24891" s="2"/>
      <c r="C24891" s="2"/>
      <c r="D24891" s="2"/>
      <c r="E24891" s="2"/>
      <c r="F24891" s="2"/>
      <c r="G24891" s="2"/>
      <c r="H24891" s="2"/>
      <c r="I24891" s="64"/>
      <c r="J24891" s="65"/>
      <c r="K24891" s="2"/>
      <c r="L24891" s="60"/>
    </row>
    <row r="24892" spans="1:12">
      <c r="A24892" s="24"/>
      <c r="B24892" s="2"/>
      <c r="C24892" s="2"/>
      <c r="D24892" s="2"/>
      <c r="E24892" s="2"/>
      <c r="F24892" s="2"/>
      <c r="G24892" s="2"/>
      <c r="H24892" s="2"/>
      <c r="I24892" s="64"/>
      <c r="J24892" s="65"/>
      <c r="K24892" s="2"/>
      <c r="L24892" s="60"/>
    </row>
    <row r="24893" spans="1:12">
      <c r="A24893" s="24"/>
      <c r="B24893" s="2"/>
      <c r="C24893" s="2"/>
      <c r="D24893" s="2"/>
      <c r="E24893" s="2"/>
      <c r="F24893" s="2"/>
      <c r="G24893" s="2"/>
      <c r="H24893" s="2"/>
      <c r="I24893" s="64"/>
      <c r="J24893" s="65"/>
      <c r="K24893" s="2"/>
      <c r="L24893" s="60"/>
    </row>
    <row r="24894" spans="1:12">
      <c r="A24894" s="24"/>
      <c r="B24894" s="2"/>
      <c r="C24894" s="2"/>
      <c r="D24894" s="2"/>
      <c r="E24894" s="2"/>
      <c r="F24894" s="2"/>
      <c r="G24894" s="2"/>
      <c r="H24894" s="2"/>
      <c r="I24894" s="64"/>
      <c r="J24894" s="65"/>
      <c r="K24894" s="2"/>
      <c r="L24894" s="60"/>
    </row>
    <row r="24895" spans="1:12">
      <c r="A24895" s="24"/>
      <c r="B24895" s="2"/>
      <c r="C24895" s="2"/>
      <c r="D24895" s="2"/>
      <c r="E24895" s="2"/>
      <c r="F24895" s="2"/>
      <c r="G24895" s="2"/>
      <c r="H24895" s="2"/>
      <c r="I24895" s="64"/>
      <c r="J24895" s="65"/>
      <c r="K24895" s="2"/>
      <c r="L24895" s="60"/>
    </row>
    <row r="24896" spans="1:12">
      <c r="A24896" s="24"/>
      <c r="B24896" s="2"/>
      <c r="C24896" s="2"/>
      <c r="D24896" s="2"/>
      <c r="E24896" s="2"/>
      <c r="F24896" s="2"/>
      <c r="G24896" s="2"/>
      <c r="H24896" s="2"/>
      <c r="I24896" s="64"/>
      <c r="J24896" s="65"/>
      <c r="K24896" s="2"/>
      <c r="L24896" s="60"/>
    </row>
    <row r="24897" spans="1:12">
      <c r="A24897" s="24"/>
      <c r="B24897" s="2"/>
      <c r="C24897" s="2"/>
      <c r="D24897" s="2"/>
      <c r="E24897" s="2"/>
      <c r="F24897" s="2"/>
      <c r="G24897" s="2"/>
      <c r="H24897" s="2"/>
      <c r="I24897" s="64"/>
      <c r="J24897" s="65"/>
      <c r="K24897" s="2"/>
      <c r="L24897" s="60"/>
    </row>
    <row r="24898" spans="1:12">
      <c r="A24898" s="24"/>
      <c r="B24898" s="2"/>
      <c r="C24898" s="2"/>
      <c r="D24898" s="2"/>
      <c r="E24898" s="2"/>
      <c r="F24898" s="2"/>
      <c r="G24898" s="2"/>
      <c r="H24898" s="2"/>
      <c r="I24898" s="64"/>
      <c r="J24898" s="65"/>
      <c r="K24898" s="2"/>
      <c r="L24898" s="60"/>
    </row>
    <row r="24899" spans="1:12">
      <c r="A24899" s="24"/>
      <c r="B24899" s="2"/>
      <c r="C24899" s="2"/>
      <c r="D24899" s="2"/>
      <c r="E24899" s="2"/>
      <c r="F24899" s="2"/>
      <c r="G24899" s="2"/>
      <c r="H24899" s="2"/>
      <c r="I24899" s="64"/>
      <c r="J24899" s="65"/>
      <c r="K24899" s="2"/>
      <c r="L24899" s="60"/>
    </row>
    <row r="24900" spans="1:12">
      <c r="A24900" s="24"/>
      <c r="B24900" s="2"/>
      <c r="C24900" s="2"/>
      <c r="D24900" s="2"/>
      <c r="E24900" s="2"/>
      <c r="F24900" s="2"/>
      <c r="G24900" s="2"/>
      <c r="H24900" s="2"/>
      <c r="I24900" s="64"/>
      <c r="J24900" s="65"/>
      <c r="K24900" s="2"/>
      <c r="L24900" s="60"/>
    </row>
    <row r="24901" spans="1:12">
      <c r="A24901" s="24"/>
      <c r="B24901" s="2"/>
      <c r="C24901" s="2"/>
      <c r="D24901" s="2"/>
      <c r="E24901" s="2"/>
      <c r="F24901" s="2"/>
      <c r="G24901" s="2"/>
      <c r="H24901" s="2"/>
      <c r="I24901" s="64"/>
      <c r="J24901" s="65"/>
      <c r="K24901" s="2"/>
      <c r="L24901" s="60"/>
    </row>
    <row r="24902" spans="1:12">
      <c r="A24902" s="24"/>
      <c r="B24902" s="2"/>
      <c r="C24902" s="2"/>
      <c r="D24902" s="2"/>
      <c r="E24902" s="2"/>
      <c r="F24902" s="2"/>
      <c r="G24902" s="2"/>
      <c r="H24902" s="2"/>
      <c r="I24902" s="64"/>
      <c r="J24902" s="65"/>
      <c r="K24902" s="2"/>
      <c r="L24902" s="60"/>
    </row>
    <row r="24903" spans="1:12">
      <c r="A24903" s="24"/>
      <c r="B24903" s="2"/>
      <c r="C24903" s="2"/>
      <c r="D24903" s="2"/>
      <c r="E24903" s="2"/>
      <c r="F24903" s="2"/>
      <c r="G24903" s="2"/>
      <c r="H24903" s="2"/>
      <c r="I24903" s="64"/>
      <c r="J24903" s="65"/>
      <c r="K24903" s="2"/>
      <c r="L24903" s="60"/>
    </row>
    <row r="24904" spans="1:12">
      <c r="A24904" s="24"/>
      <c r="B24904" s="2"/>
      <c r="C24904" s="2"/>
      <c r="D24904" s="2"/>
      <c r="E24904" s="2"/>
      <c r="F24904" s="2"/>
      <c r="G24904" s="2"/>
      <c r="H24904" s="2"/>
      <c r="I24904" s="64"/>
      <c r="J24904" s="65"/>
      <c r="K24904" s="2"/>
      <c r="L24904" s="60"/>
    </row>
    <row r="24905" spans="1:12">
      <c r="A24905" s="24"/>
      <c r="B24905" s="2"/>
      <c r="C24905" s="2"/>
      <c r="D24905" s="2"/>
      <c r="E24905" s="2"/>
      <c r="F24905" s="2"/>
      <c r="G24905" s="2"/>
      <c r="H24905" s="2"/>
      <c r="I24905" s="64"/>
      <c r="J24905" s="65"/>
      <c r="K24905" s="2"/>
      <c r="L24905" s="60"/>
    </row>
    <row r="24906" spans="1:12">
      <c r="A24906" s="24"/>
      <c r="B24906" s="2"/>
      <c r="C24906" s="2"/>
      <c r="D24906" s="2"/>
      <c r="E24906" s="2"/>
      <c r="F24906" s="2"/>
      <c r="G24906" s="2"/>
      <c r="H24906" s="2"/>
      <c r="I24906" s="64"/>
      <c r="J24906" s="65"/>
      <c r="K24906" s="2"/>
      <c r="L24906" s="60"/>
    </row>
    <row r="24907" spans="1:12">
      <c r="A24907" s="24"/>
      <c r="B24907" s="2"/>
      <c r="C24907" s="2"/>
      <c r="D24907" s="2"/>
      <c r="E24907" s="2"/>
      <c r="F24907" s="2"/>
      <c r="G24907" s="2"/>
      <c r="H24907" s="2"/>
      <c r="I24907" s="64"/>
      <c r="J24907" s="65"/>
      <c r="K24907" s="2"/>
      <c r="L24907" s="60"/>
    </row>
    <row r="24908" spans="1:12">
      <c r="A24908" s="24"/>
      <c r="B24908" s="2"/>
      <c r="C24908" s="2"/>
      <c r="D24908" s="2"/>
      <c r="E24908" s="2"/>
      <c r="F24908" s="2"/>
      <c r="G24908" s="2"/>
      <c r="H24908" s="2"/>
      <c r="I24908" s="64"/>
      <c r="J24908" s="65"/>
      <c r="K24908" s="2"/>
      <c r="L24908" s="60"/>
    </row>
    <row r="24909" spans="1:12">
      <c r="A24909" s="24"/>
      <c r="B24909" s="2"/>
      <c r="C24909" s="2"/>
      <c r="D24909" s="2"/>
      <c r="E24909" s="2"/>
      <c r="F24909" s="2"/>
      <c r="G24909" s="2"/>
      <c r="H24909" s="2"/>
      <c r="I24909" s="64"/>
      <c r="J24909" s="65"/>
      <c r="K24909" s="2"/>
      <c r="L24909" s="60"/>
    </row>
    <row r="24910" spans="1:12">
      <c r="A24910" s="24"/>
      <c r="B24910" s="2"/>
      <c r="C24910" s="2"/>
      <c r="D24910" s="2"/>
      <c r="E24910" s="2"/>
      <c r="F24910" s="2"/>
      <c r="G24910" s="2"/>
      <c r="H24910" s="2"/>
      <c r="I24910" s="64"/>
      <c r="J24910" s="65"/>
      <c r="K24910" s="2"/>
      <c r="L24910" s="60"/>
    </row>
    <row r="24911" spans="1:12">
      <c r="A24911" s="24"/>
      <c r="B24911" s="2"/>
      <c r="C24911" s="2"/>
      <c r="D24911" s="2"/>
      <c r="E24911" s="2"/>
      <c r="F24911" s="2"/>
      <c r="G24911" s="2"/>
      <c r="H24911" s="2"/>
      <c r="I24911" s="64"/>
      <c r="J24911" s="65"/>
      <c r="K24911" s="2"/>
      <c r="L24911" s="60"/>
    </row>
    <row r="24912" spans="1:12">
      <c r="A24912" s="24"/>
      <c r="B24912" s="2"/>
      <c r="C24912" s="2"/>
      <c r="D24912" s="2"/>
      <c r="E24912" s="2"/>
      <c r="F24912" s="2"/>
      <c r="G24912" s="2"/>
      <c r="H24912" s="2"/>
      <c r="I24912" s="64"/>
      <c r="J24912" s="65"/>
      <c r="K24912" s="2"/>
      <c r="L24912" s="60"/>
    </row>
    <row r="24913" spans="1:12">
      <c r="A24913" s="24"/>
      <c r="B24913" s="2"/>
      <c r="C24913" s="2"/>
      <c r="D24913" s="2"/>
      <c r="E24913" s="2"/>
      <c r="F24913" s="2"/>
      <c r="G24913" s="2"/>
      <c r="H24913" s="2"/>
      <c r="I24913" s="64"/>
      <c r="J24913" s="65"/>
      <c r="K24913" s="2"/>
      <c r="L24913" s="60"/>
    </row>
    <row r="24914" spans="1:12">
      <c r="A24914" s="24"/>
      <c r="B24914" s="2"/>
      <c r="C24914" s="2"/>
      <c r="D24914" s="2"/>
      <c r="E24914" s="2"/>
      <c r="F24914" s="2"/>
      <c r="G24914" s="2"/>
      <c r="H24914" s="2"/>
      <c r="I24914" s="64"/>
      <c r="J24914" s="65"/>
      <c r="K24914" s="2"/>
      <c r="L24914" s="60"/>
    </row>
    <row r="24915" spans="1:12">
      <c r="A24915" s="24"/>
      <c r="B24915" s="2"/>
      <c r="C24915" s="2"/>
      <c r="D24915" s="2"/>
      <c r="E24915" s="2"/>
      <c r="F24915" s="2"/>
      <c r="G24915" s="2"/>
      <c r="H24915" s="2"/>
      <c r="I24915" s="64"/>
      <c r="J24915" s="65"/>
      <c r="K24915" s="2"/>
      <c r="L24915" s="60"/>
    </row>
    <row r="24916" spans="1:12">
      <c r="A24916" s="24"/>
      <c r="B24916" s="2"/>
      <c r="C24916" s="2"/>
      <c r="D24916" s="2"/>
      <c r="E24916" s="2"/>
      <c r="F24916" s="2"/>
      <c r="G24916" s="2"/>
      <c r="H24916" s="2"/>
      <c r="I24916" s="64"/>
      <c r="J24916" s="65"/>
      <c r="K24916" s="2"/>
      <c r="L24916" s="60"/>
    </row>
    <row r="24917" spans="1:12">
      <c r="A24917" s="24"/>
      <c r="B24917" s="2"/>
      <c r="C24917" s="2"/>
      <c r="D24917" s="2"/>
      <c r="E24917" s="2"/>
      <c r="F24917" s="2"/>
      <c r="G24917" s="2"/>
      <c r="H24917" s="2"/>
      <c r="I24917" s="64"/>
      <c r="J24917" s="65"/>
      <c r="K24917" s="2"/>
      <c r="L24917" s="60"/>
    </row>
    <row r="24918" spans="1:12">
      <c r="A24918" s="24"/>
      <c r="B24918" s="2"/>
      <c r="C24918" s="2"/>
      <c r="D24918" s="2"/>
      <c r="E24918" s="2"/>
      <c r="F24918" s="2"/>
      <c r="G24918" s="2"/>
      <c r="H24918" s="2"/>
      <c r="I24918" s="64"/>
      <c r="J24918" s="65"/>
      <c r="K24918" s="2"/>
      <c r="L24918" s="60"/>
    </row>
    <row r="24919" spans="1:12">
      <c r="A24919" s="24"/>
      <c r="B24919" s="2"/>
      <c r="C24919" s="2"/>
      <c r="D24919" s="2"/>
      <c r="E24919" s="2"/>
      <c r="F24919" s="2"/>
      <c r="G24919" s="2"/>
      <c r="H24919" s="2"/>
      <c r="I24919" s="64"/>
      <c r="J24919" s="65"/>
      <c r="K24919" s="2"/>
      <c r="L24919" s="60"/>
    </row>
    <row r="24920" spans="1:12">
      <c r="A24920" s="24"/>
      <c r="B24920" s="2"/>
      <c r="C24920" s="2"/>
      <c r="D24920" s="2"/>
      <c r="E24920" s="2"/>
      <c r="F24920" s="2"/>
      <c r="G24920" s="2"/>
      <c r="H24920" s="2"/>
      <c r="I24920" s="64"/>
      <c r="J24920" s="65"/>
      <c r="K24920" s="2"/>
      <c r="L24920" s="60"/>
    </row>
    <row r="24921" spans="1:12">
      <c r="A24921" s="24"/>
      <c r="B24921" s="2"/>
      <c r="C24921" s="2"/>
      <c r="D24921" s="2"/>
      <c r="E24921" s="2"/>
      <c r="F24921" s="2"/>
      <c r="G24921" s="2"/>
      <c r="H24921" s="2"/>
      <c r="I24921" s="64"/>
      <c r="J24921" s="65"/>
      <c r="K24921" s="2"/>
      <c r="L24921" s="60"/>
    </row>
    <row r="24922" spans="1:12">
      <c r="A24922" s="24"/>
      <c r="B24922" s="2"/>
      <c r="C24922" s="2"/>
      <c r="D24922" s="2"/>
      <c r="E24922" s="2"/>
      <c r="F24922" s="2"/>
      <c r="G24922" s="2"/>
      <c r="H24922" s="2"/>
      <c r="I24922" s="64"/>
      <c r="J24922" s="65"/>
      <c r="K24922" s="2"/>
      <c r="L24922" s="60"/>
    </row>
    <row r="24923" spans="1:12">
      <c r="A24923" s="24"/>
      <c r="B24923" s="2"/>
      <c r="C24923" s="2"/>
      <c r="D24923" s="2"/>
      <c r="E24923" s="2"/>
      <c r="F24923" s="2"/>
      <c r="G24923" s="2"/>
      <c r="H24923" s="2"/>
      <c r="I24923" s="64"/>
      <c r="J24923" s="65"/>
      <c r="K24923" s="2"/>
      <c r="L24923" s="60"/>
    </row>
    <row r="24924" spans="1:12">
      <c r="A24924" s="24"/>
      <c r="B24924" s="2"/>
      <c r="C24924" s="2"/>
      <c r="D24924" s="2"/>
      <c r="E24924" s="2"/>
      <c r="F24924" s="2"/>
      <c r="G24924" s="2"/>
      <c r="H24924" s="2"/>
      <c r="I24924" s="64"/>
      <c r="J24924" s="65"/>
      <c r="K24924" s="2"/>
      <c r="L24924" s="60"/>
    </row>
    <row r="24925" spans="1:12">
      <c r="A24925" s="24"/>
      <c r="B24925" s="2"/>
      <c r="C24925" s="2"/>
      <c r="D24925" s="2"/>
      <c r="E24925" s="2"/>
      <c r="F24925" s="2"/>
      <c r="G24925" s="2"/>
      <c r="H24925" s="2"/>
      <c r="I24925" s="64"/>
      <c r="J24925" s="65"/>
      <c r="K24925" s="2"/>
      <c r="L24925" s="60"/>
    </row>
    <row r="24926" spans="1:12">
      <c r="A24926" s="24"/>
      <c r="B24926" s="2"/>
      <c r="C24926" s="2"/>
      <c r="D24926" s="2"/>
      <c r="E24926" s="2"/>
      <c r="F24926" s="2"/>
      <c r="G24926" s="2"/>
      <c r="H24926" s="2"/>
      <c r="I24926" s="64"/>
      <c r="J24926" s="65"/>
      <c r="K24926" s="2"/>
      <c r="L24926" s="60"/>
    </row>
    <row r="24927" spans="1:12">
      <c r="A24927" s="24"/>
      <c r="B24927" s="2"/>
      <c r="C24927" s="2"/>
      <c r="D24927" s="2"/>
      <c r="E24927" s="2"/>
      <c r="F24927" s="2"/>
      <c r="G24927" s="2"/>
      <c r="H24927" s="2"/>
      <c r="I24927" s="64"/>
      <c r="J24927" s="65"/>
      <c r="K24927" s="2"/>
      <c r="L24927" s="60"/>
    </row>
    <row r="24928" spans="1:12">
      <c r="A24928" s="24"/>
      <c r="B24928" s="2"/>
      <c r="C24928" s="2"/>
      <c r="D24928" s="2"/>
      <c r="E24928" s="2"/>
      <c r="F24928" s="2"/>
      <c r="G24928" s="2"/>
      <c r="H24928" s="2"/>
      <c r="I24928" s="64"/>
      <c r="J24928" s="65"/>
      <c r="K24928" s="2"/>
      <c r="L24928" s="60"/>
    </row>
    <row r="24929" spans="1:12">
      <c r="A24929" s="24"/>
      <c r="B24929" s="2"/>
      <c r="C24929" s="2"/>
      <c r="D24929" s="2"/>
      <c r="E24929" s="2"/>
      <c r="F24929" s="2"/>
      <c r="G24929" s="2"/>
      <c r="H24929" s="2"/>
      <c r="I24929" s="64"/>
      <c r="J24929" s="65"/>
      <c r="K24929" s="2"/>
      <c r="L24929" s="60"/>
    </row>
    <row r="24930" spans="1:12">
      <c r="A24930" s="24"/>
      <c r="B24930" s="2"/>
      <c r="C24930" s="2"/>
      <c r="D24930" s="2"/>
      <c r="E24930" s="2"/>
      <c r="F24930" s="2"/>
      <c r="G24930" s="2"/>
      <c r="H24930" s="2"/>
      <c r="I24930" s="64"/>
      <c r="J24930" s="65"/>
      <c r="K24930" s="2"/>
      <c r="L24930" s="60"/>
    </row>
    <row r="24931" spans="1:12">
      <c r="A24931" s="24"/>
      <c r="B24931" s="2"/>
      <c r="C24931" s="2"/>
      <c r="D24931" s="2"/>
      <c r="E24931" s="2"/>
      <c r="F24931" s="2"/>
      <c r="G24931" s="2"/>
      <c r="H24931" s="2"/>
      <c r="I24931" s="64"/>
      <c r="J24931" s="65"/>
      <c r="K24931" s="2"/>
      <c r="L24931" s="60"/>
    </row>
    <row r="24932" spans="1:12">
      <c r="A24932" s="24"/>
      <c r="B24932" s="2"/>
      <c r="C24932" s="2"/>
      <c r="D24932" s="2"/>
      <c r="E24932" s="2"/>
      <c r="F24932" s="2"/>
      <c r="G24932" s="2"/>
      <c r="H24932" s="2"/>
      <c r="I24932" s="64"/>
      <c r="J24932" s="65"/>
      <c r="K24932" s="2"/>
      <c r="L24932" s="60"/>
    </row>
    <row r="24933" spans="1:12">
      <c r="A24933" s="24"/>
      <c r="B24933" s="2"/>
      <c r="C24933" s="2"/>
      <c r="D24933" s="2"/>
      <c r="E24933" s="2"/>
      <c r="F24933" s="2"/>
      <c r="G24933" s="2"/>
      <c r="H24933" s="2"/>
      <c r="I24933" s="64"/>
      <c r="J24933" s="65"/>
      <c r="K24933" s="2"/>
      <c r="L24933" s="60"/>
    </row>
    <row r="24934" spans="1:12">
      <c r="A24934" s="24"/>
      <c r="B24934" s="2"/>
      <c r="C24934" s="2"/>
      <c r="D24934" s="2"/>
      <c r="E24934" s="2"/>
      <c r="F24934" s="2"/>
      <c r="G24934" s="2"/>
      <c r="H24934" s="2"/>
      <c r="I24934" s="64"/>
      <c r="J24934" s="65"/>
      <c r="K24934" s="2"/>
      <c r="L24934" s="60"/>
    </row>
    <row r="24935" spans="1:12">
      <c r="A24935" s="24"/>
      <c r="B24935" s="2"/>
      <c r="C24935" s="2"/>
      <c r="D24935" s="2"/>
      <c r="E24935" s="2"/>
      <c r="F24935" s="2"/>
      <c r="G24935" s="2"/>
      <c r="H24935" s="2"/>
      <c r="I24935" s="64"/>
      <c r="J24935" s="65"/>
      <c r="K24935" s="2"/>
      <c r="L24935" s="60"/>
    </row>
    <row r="24936" spans="1:12">
      <c r="A24936" s="24"/>
      <c r="B24936" s="2"/>
      <c r="C24936" s="2"/>
      <c r="D24936" s="2"/>
      <c r="E24936" s="2"/>
      <c r="F24936" s="2"/>
      <c r="G24936" s="2"/>
      <c r="H24936" s="2"/>
      <c r="I24936" s="64"/>
      <c r="J24936" s="65"/>
      <c r="K24936" s="2"/>
      <c r="L24936" s="60"/>
    </row>
    <row r="24937" spans="1:12">
      <c r="A24937" s="24"/>
      <c r="B24937" s="2"/>
      <c r="C24937" s="2"/>
      <c r="D24937" s="2"/>
      <c r="E24937" s="2"/>
      <c r="F24937" s="2"/>
      <c r="G24937" s="2"/>
      <c r="H24937" s="2"/>
      <c r="I24937" s="64"/>
      <c r="J24937" s="65"/>
      <c r="K24937" s="2"/>
      <c r="L24937" s="60"/>
    </row>
    <row r="24938" spans="1:12">
      <c r="A24938" s="24"/>
      <c r="B24938" s="2"/>
      <c r="C24938" s="2"/>
      <c r="D24938" s="2"/>
      <c r="E24938" s="2"/>
      <c r="F24938" s="2"/>
      <c r="G24938" s="2"/>
      <c r="H24938" s="2"/>
      <c r="I24938" s="64"/>
      <c r="J24938" s="65"/>
      <c r="K24938" s="2"/>
      <c r="L24938" s="60"/>
    </row>
    <row r="24939" spans="1:12">
      <c r="A24939" s="24"/>
      <c r="B24939" s="2"/>
      <c r="C24939" s="2"/>
      <c r="D24939" s="2"/>
      <c r="E24939" s="2"/>
      <c r="F24939" s="2"/>
      <c r="G24939" s="2"/>
      <c r="H24939" s="2"/>
      <c r="I24939" s="64"/>
      <c r="J24939" s="65"/>
      <c r="K24939" s="2"/>
      <c r="L24939" s="60"/>
    </row>
    <row r="24940" spans="1:12">
      <c r="A24940" s="24"/>
      <c r="B24940" s="2"/>
      <c r="C24940" s="2"/>
      <c r="D24940" s="2"/>
      <c r="E24940" s="2"/>
      <c r="F24940" s="2"/>
      <c r="G24940" s="2"/>
      <c r="H24940" s="2"/>
      <c r="I24940" s="64"/>
      <c r="J24940" s="65"/>
      <c r="K24940" s="2"/>
      <c r="L24940" s="60"/>
    </row>
    <row r="24941" spans="1:12">
      <c r="A24941" s="24"/>
      <c r="B24941" s="2"/>
      <c r="C24941" s="2"/>
      <c r="D24941" s="2"/>
      <c r="E24941" s="2"/>
      <c r="F24941" s="2"/>
      <c r="G24941" s="2"/>
      <c r="H24941" s="2"/>
      <c r="I24941" s="64"/>
      <c r="J24941" s="65"/>
      <c r="K24941" s="2"/>
      <c r="L24941" s="60"/>
    </row>
    <row r="24942" spans="1:12">
      <c r="A24942" s="24"/>
      <c r="B24942" s="2"/>
      <c r="C24942" s="2"/>
      <c r="D24942" s="2"/>
      <c r="E24942" s="2"/>
      <c r="F24942" s="2"/>
      <c r="G24942" s="2"/>
      <c r="H24942" s="2"/>
      <c r="I24942" s="64"/>
      <c r="J24942" s="65"/>
      <c r="K24942" s="2"/>
      <c r="L24942" s="60"/>
    </row>
    <row r="24943" spans="1:12">
      <c r="A24943" s="24"/>
      <c r="B24943" s="2"/>
      <c r="C24943" s="2"/>
      <c r="D24943" s="2"/>
      <c r="E24943" s="2"/>
      <c r="F24943" s="2"/>
      <c r="G24943" s="2"/>
      <c r="H24943" s="2"/>
      <c r="I24943" s="64"/>
      <c r="J24943" s="65"/>
      <c r="K24943" s="2"/>
      <c r="L24943" s="60"/>
    </row>
    <row r="24944" spans="1:12">
      <c r="A24944" s="24"/>
      <c r="B24944" s="2"/>
      <c r="C24944" s="2"/>
      <c r="D24944" s="2"/>
      <c r="E24944" s="2"/>
      <c r="F24944" s="2"/>
      <c r="G24944" s="2"/>
      <c r="H24944" s="2"/>
      <c r="I24944" s="64"/>
      <c r="J24944" s="65"/>
      <c r="K24944" s="2"/>
      <c r="L24944" s="60"/>
    </row>
    <row r="24945" spans="1:12">
      <c r="A24945" s="24"/>
      <c r="B24945" s="2"/>
      <c r="C24945" s="2"/>
      <c r="D24945" s="2"/>
      <c r="E24945" s="2"/>
      <c r="F24945" s="2"/>
      <c r="G24945" s="2"/>
      <c r="H24945" s="2"/>
      <c r="I24945" s="64"/>
      <c r="J24945" s="65"/>
      <c r="K24945" s="2"/>
      <c r="L24945" s="60"/>
    </row>
    <row r="24946" spans="1:12">
      <c r="A24946" s="24"/>
      <c r="B24946" s="2"/>
      <c r="C24946" s="2"/>
      <c r="D24946" s="2"/>
      <c r="E24946" s="2"/>
      <c r="F24946" s="2"/>
      <c r="G24946" s="2"/>
      <c r="H24946" s="2"/>
      <c r="I24946" s="64"/>
      <c r="J24946" s="65"/>
      <c r="K24946" s="2"/>
      <c r="L24946" s="60"/>
    </row>
    <row r="24947" spans="1:12">
      <c r="A24947" s="24"/>
      <c r="B24947" s="2"/>
      <c r="C24947" s="2"/>
      <c r="D24947" s="2"/>
      <c r="E24947" s="2"/>
      <c r="F24947" s="2"/>
      <c r="G24947" s="2"/>
      <c r="H24947" s="2"/>
      <c r="I24947" s="64"/>
      <c r="J24947" s="65"/>
      <c r="K24947" s="2"/>
      <c r="L24947" s="60"/>
    </row>
    <row r="24948" spans="1:12">
      <c r="A24948" s="24"/>
      <c r="B24948" s="2"/>
      <c r="C24948" s="2"/>
      <c r="D24948" s="2"/>
      <c r="E24948" s="2"/>
      <c r="F24948" s="2"/>
      <c r="G24948" s="2"/>
      <c r="H24948" s="2"/>
      <c r="I24948" s="64"/>
      <c r="J24948" s="65"/>
      <c r="K24948" s="2"/>
      <c r="L24948" s="60"/>
    </row>
    <row r="24949" spans="1:12">
      <c r="A24949" s="24"/>
      <c r="B24949" s="2"/>
      <c r="C24949" s="2"/>
      <c r="D24949" s="2"/>
      <c r="E24949" s="2"/>
      <c r="F24949" s="2"/>
      <c r="G24949" s="2"/>
      <c r="H24949" s="2"/>
      <c r="I24949" s="64"/>
      <c r="J24949" s="65"/>
      <c r="K24949" s="2"/>
      <c r="L24949" s="60"/>
    </row>
    <row r="24950" spans="1:12">
      <c r="A24950" s="24"/>
      <c r="B24950" s="2"/>
      <c r="C24950" s="2"/>
      <c r="D24950" s="2"/>
      <c r="E24950" s="2"/>
      <c r="F24950" s="2"/>
      <c r="G24950" s="2"/>
      <c r="H24950" s="2"/>
      <c r="I24950" s="64"/>
      <c r="J24950" s="65"/>
      <c r="K24950" s="2"/>
      <c r="L24950" s="60"/>
    </row>
    <row r="24951" spans="1:12">
      <c r="A24951" s="24"/>
      <c r="B24951" s="2"/>
      <c r="C24951" s="2"/>
      <c r="D24951" s="2"/>
      <c r="E24951" s="2"/>
      <c r="F24951" s="2"/>
      <c r="G24951" s="2"/>
      <c r="H24951" s="2"/>
      <c r="I24951" s="64"/>
      <c r="J24951" s="65"/>
      <c r="K24951" s="2"/>
      <c r="L24951" s="60"/>
    </row>
    <row r="24952" spans="1:12">
      <c r="A24952" s="24"/>
      <c r="B24952" s="2"/>
      <c r="C24952" s="2"/>
      <c r="D24952" s="2"/>
      <c r="E24952" s="2"/>
      <c r="F24952" s="2"/>
      <c r="G24952" s="2"/>
      <c r="H24952" s="2"/>
      <c r="I24952" s="64"/>
      <c r="J24952" s="65"/>
      <c r="K24952" s="2"/>
      <c r="L24952" s="60"/>
    </row>
    <row r="24953" spans="1:12">
      <c r="A24953" s="24"/>
      <c r="B24953" s="2"/>
      <c r="C24953" s="2"/>
      <c r="D24953" s="2"/>
      <c r="E24953" s="2"/>
      <c r="F24953" s="2"/>
      <c r="G24953" s="2"/>
      <c r="H24953" s="2"/>
      <c r="I24953" s="64"/>
      <c r="J24953" s="65"/>
      <c r="K24953" s="2"/>
      <c r="L24953" s="60"/>
    </row>
    <row r="24954" spans="1:12">
      <c r="A24954" s="24"/>
      <c r="B24954" s="2"/>
      <c r="C24954" s="2"/>
      <c r="D24954" s="2"/>
      <c r="E24954" s="2"/>
      <c r="F24954" s="2"/>
      <c r="G24954" s="2"/>
      <c r="H24954" s="2"/>
      <c r="I24954" s="64"/>
      <c r="J24954" s="65"/>
      <c r="K24954" s="2"/>
      <c r="L24954" s="60"/>
    </row>
    <row r="24955" spans="1:12">
      <c r="A24955" s="24"/>
      <c r="B24955" s="2"/>
      <c r="C24955" s="2"/>
      <c r="D24955" s="2"/>
      <c r="E24955" s="2"/>
      <c r="F24955" s="2"/>
      <c r="G24955" s="2"/>
      <c r="H24955" s="2"/>
      <c r="I24955" s="64"/>
      <c r="J24955" s="65"/>
      <c r="K24955" s="2"/>
      <c r="L24955" s="60"/>
    </row>
    <row r="24956" spans="1:12">
      <c r="A24956" s="24"/>
      <c r="B24956" s="2"/>
      <c r="C24956" s="2"/>
      <c r="D24956" s="2"/>
      <c r="E24956" s="2"/>
      <c r="F24956" s="2"/>
      <c r="G24956" s="2"/>
      <c r="H24956" s="2"/>
      <c r="I24956" s="64"/>
      <c r="J24956" s="65"/>
      <c r="K24956" s="2"/>
      <c r="L24956" s="60"/>
    </row>
    <row r="24957" spans="1:12">
      <c r="A24957" s="24"/>
      <c r="B24957" s="2"/>
      <c r="C24957" s="2"/>
      <c r="D24957" s="2"/>
      <c r="E24957" s="2"/>
      <c r="F24957" s="2"/>
      <c r="G24957" s="2"/>
      <c r="H24957" s="2"/>
      <c r="I24957" s="64"/>
      <c r="J24957" s="65"/>
      <c r="K24957" s="2"/>
      <c r="L24957" s="60"/>
    </row>
    <row r="24958" spans="1:12">
      <c r="A24958" s="24"/>
      <c r="B24958" s="2"/>
      <c r="C24958" s="2"/>
      <c r="D24958" s="2"/>
      <c r="E24958" s="2"/>
      <c r="F24958" s="2"/>
      <c r="G24958" s="2"/>
      <c r="H24958" s="2"/>
      <c r="I24958" s="64"/>
      <c r="J24958" s="65"/>
      <c r="K24958" s="2"/>
      <c r="L24958" s="60"/>
    </row>
    <row r="24959" spans="1:12">
      <c r="A24959" s="24"/>
      <c r="B24959" s="2"/>
      <c r="C24959" s="2"/>
      <c r="D24959" s="2"/>
      <c r="E24959" s="2"/>
      <c r="F24959" s="2"/>
      <c r="G24959" s="2"/>
      <c r="H24959" s="2"/>
      <c r="I24959" s="64"/>
      <c r="J24959" s="65"/>
      <c r="K24959" s="2"/>
      <c r="L24959" s="60"/>
    </row>
    <row r="24960" spans="1:12">
      <c r="A24960" s="24"/>
      <c r="B24960" s="2"/>
      <c r="C24960" s="2"/>
      <c r="D24960" s="2"/>
      <c r="E24960" s="2"/>
      <c r="F24960" s="2"/>
      <c r="G24960" s="2"/>
      <c r="H24960" s="2"/>
      <c r="I24960" s="64"/>
      <c r="J24960" s="65"/>
      <c r="K24960" s="2"/>
      <c r="L24960" s="60"/>
    </row>
    <row r="24961" spans="1:12">
      <c r="A24961" s="24"/>
      <c r="B24961" s="2"/>
      <c r="C24961" s="2"/>
      <c r="D24961" s="2"/>
      <c r="E24961" s="2"/>
      <c r="F24961" s="2"/>
      <c r="G24961" s="2"/>
      <c r="H24961" s="2"/>
      <c r="I24961" s="64"/>
      <c r="J24961" s="65"/>
      <c r="K24961" s="2"/>
      <c r="L24961" s="60"/>
    </row>
    <row r="24962" spans="1:12">
      <c r="A24962" s="24"/>
      <c r="B24962" s="2"/>
      <c r="C24962" s="2"/>
      <c r="D24962" s="2"/>
      <c r="E24962" s="2"/>
      <c r="F24962" s="2"/>
      <c r="G24962" s="2"/>
      <c r="H24962" s="2"/>
      <c r="I24962" s="64"/>
      <c r="J24962" s="65"/>
      <c r="K24962" s="2"/>
      <c r="L24962" s="60"/>
    </row>
    <row r="24963" spans="1:12">
      <c r="A24963" s="24"/>
      <c r="B24963" s="2"/>
      <c r="C24963" s="2"/>
      <c r="D24963" s="2"/>
      <c r="E24963" s="2"/>
      <c r="F24963" s="2"/>
      <c r="G24963" s="2"/>
      <c r="H24963" s="2"/>
      <c r="I24963" s="64"/>
      <c r="J24963" s="65"/>
      <c r="K24963" s="2"/>
      <c r="L24963" s="60"/>
    </row>
    <row r="24964" spans="1:12">
      <c r="A24964" s="24"/>
      <c r="B24964" s="2"/>
      <c r="C24964" s="2"/>
      <c r="D24964" s="2"/>
      <c r="E24964" s="2"/>
      <c r="F24964" s="2"/>
      <c r="G24964" s="2"/>
      <c r="H24964" s="2"/>
      <c r="I24964" s="64"/>
      <c r="J24964" s="65"/>
      <c r="K24964" s="2"/>
      <c r="L24964" s="60"/>
    </row>
    <row r="24965" spans="1:12">
      <c r="A24965" s="24"/>
      <c r="B24965" s="2"/>
      <c r="C24965" s="2"/>
      <c r="D24965" s="2"/>
      <c r="E24965" s="2"/>
      <c r="F24965" s="2"/>
      <c r="G24965" s="2"/>
      <c r="H24965" s="2"/>
      <c r="I24965" s="64"/>
      <c r="J24965" s="65"/>
      <c r="K24965" s="2"/>
      <c r="L24965" s="60"/>
    </row>
    <row r="24966" spans="1:12">
      <c r="A24966" s="24"/>
      <c r="B24966" s="2"/>
      <c r="C24966" s="2"/>
      <c r="D24966" s="2"/>
      <c r="E24966" s="2"/>
      <c r="F24966" s="2"/>
      <c r="G24966" s="2"/>
      <c r="H24966" s="2"/>
      <c r="I24966" s="64"/>
      <c r="J24966" s="65"/>
      <c r="K24966" s="2"/>
      <c r="L24966" s="60"/>
    </row>
    <row r="24967" spans="1:12">
      <c r="A24967" s="24"/>
      <c r="B24967" s="2"/>
      <c r="C24967" s="2"/>
      <c r="D24967" s="2"/>
      <c r="E24967" s="2"/>
      <c r="F24967" s="2"/>
      <c r="G24967" s="2"/>
      <c r="H24967" s="2"/>
      <c r="I24967" s="64"/>
      <c r="J24967" s="65"/>
      <c r="K24967" s="2"/>
      <c r="L24967" s="60"/>
    </row>
    <row r="24968" spans="1:12">
      <c r="A24968" s="24"/>
      <c r="B24968" s="2"/>
      <c r="C24968" s="2"/>
      <c r="D24968" s="2"/>
      <c r="E24968" s="2"/>
      <c r="F24968" s="2"/>
      <c r="G24968" s="2"/>
      <c r="H24968" s="2"/>
      <c r="I24968" s="64"/>
      <c r="J24968" s="65"/>
      <c r="K24968" s="2"/>
      <c r="L24968" s="60"/>
    </row>
    <row r="24969" spans="1:12">
      <c r="A24969" s="24"/>
      <c r="B24969" s="2"/>
      <c r="C24969" s="2"/>
      <c r="D24969" s="2"/>
      <c r="E24969" s="2"/>
      <c r="F24969" s="2"/>
      <c r="G24969" s="2"/>
      <c r="H24969" s="2"/>
      <c r="I24969" s="64"/>
      <c r="J24969" s="65"/>
      <c r="K24969" s="2"/>
      <c r="L24969" s="60"/>
    </row>
    <row r="24970" spans="1:12">
      <c r="A24970" s="24"/>
      <c r="B24970" s="2"/>
      <c r="C24970" s="2"/>
      <c r="D24970" s="2"/>
      <c r="E24970" s="2"/>
      <c r="F24970" s="2"/>
      <c r="G24970" s="2"/>
      <c r="H24970" s="2"/>
      <c r="I24970" s="64"/>
      <c r="J24970" s="65"/>
      <c r="K24970" s="2"/>
      <c r="L24970" s="60"/>
    </row>
    <row r="24971" spans="1:12">
      <c r="A24971" s="24"/>
      <c r="B24971" s="2"/>
      <c r="C24971" s="2"/>
      <c r="D24971" s="2"/>
      <c r="E24971" s="2"/>
      <c r="F24971" s="2"/>
      <c r="G24971" s="2"/>
      <c r="H24971" s="2"/>
      <c r="I24971" s="64"/>
      <c r="J24971" s="65"/>
      <c r="K24971" s="2"/>
      <c r="L24971" s="60"/>
    </row>
    <row r="24972" spans="1:12">
      <c r="A24972" s="24"/>
      <c r="B24972" s="2"/>
      <c r="C24972" s="2"/>
      <c r="D24972" s="2"/>
      <c r="E24972" s="2"/>
      <c r="F24972" s="2"/>
      <c r="G24972" s="2"/>
      <c r="H24972" s="2"/>
      <c r="I24972" s="64"/>
      <c r="J24972" s="65"/>
      <c r="K24972" s="2"/>
      <c r="L24972" s="60"/>
    </row>
    <row r="24973" spans="1:12">
      <c r="A24973" s="24"/>
      <c r="B24973" s="2"/>
      <c r="C24973" s="2"/>
      <c r="D24973" s="2"/>
      <c r="E24973" s="2"/>
      <c r="F24973" s="2"/>
      <c r="G24973" s="2"/>
      <c r="H24973" s="2"/>
      <c r="I24973" s="64"/>
      <c r="J24973" s="65"/>
      <c r="K24973" s="2"/>
      <c r="L24973" s="60"/>
    </row>
    <row r="24974" spans="1:12">
      <c r="A24974" s="24"/>
      <c r="B24974" s="2"/>
      <c r="C24974" s="2"/>
      <c r="D24974" s="2"/>
      <c r="E24974" s="2"/>
      <c r="F24974" s="2"/>
      <c r="G24974" s="2"/>
      <c r="H24974" s="2"/>
      <c r="I24974" s="64"/>
      <c r="J24974" s="65"/>
      <c r="K24974" s="2"/>
      <c r="L24974" s="60"/>
    </row>
    <row r="24975" spans="1:12">
      <c r="A24975" s="24"/>
      <c r="B24975" s="2"/>
      <c r="C24975" s="2"/>
      <c r="D24975" s="2"/>
      <c r="E24975" s="2"/>
      <c r="F24975" s="2"/>
      <c r="G24975" s="2"/>
      <c r="H24975" s="2"/>
      <c r="I24975" s="64"/>
      <c r="J24975" s="65"/>
      <c r="K24975" s="2"/>
      <c r="L24975" s="60"/>
    </row>
    <row r="24976" spans="1:12">
      <c r="A24976" s="24"/>
      <c r="B24976" s="2"/>
      <c r="C24976" s="2"/>
      <c r="D24976" s="2"/>
      <c r="E24976" s="2"/>
      <c r="F24976" s="2"/>
      <c r="G24976" s="2"/>
      <c r="H24976" s="2"/>
      <c r="I24976" s="64"/>
      <c r="J24976" s="65"/>
      <c r="K24976" s="2"/>
      <c r="L24976" s="60"/>
    </row>
    <row r="24977" spans="1:12">
      <c r="A24977" s="24"/>
      <c r="B24977" s="2"/>
      <c r="C24977" s="2"/>
      <c r="D24977" s="2"/>
      <c r="E24977" s="2"/>
      <c r="F24977" s="2"/>
      <c r="G24977" s="2"/>
      <c r="H24977" s="2"/>
      <c r="I24977" s="64"/>
      <c r="J24977" s="65"/>
      <c r="K24977" s="2"/>
      <c r="L24977" s="60"/>
    </row>
    <row r="24978" spans="1:12">
      <c r="A24978" s="24"/>
      <c r="B24978" s="2"/>
      <c r="C24978" s="2"/>
      <c r="D24978" s="2"/>
      <c r="E24978" s="2"/>
      <c r="F24978" s="2"/>
      <c r="G24978" s="2"/>
      <c r="H24978" s="2"/>
      <c r="I24978" s="64"/>
      <c r="J24978" s="65"/>
      <c r="K24978" s="2"/>
      <c r="L24978" s="60"/>
    </row>
    <row r="24979" spans="1:12">
      <c r="A24979" s="24"/>
      <c r="B24979" s="2"/>
      <c r="C24979" s="2"/>
      <c r="D24979" s="2"/>
      <c r="E24979" s="2"/>
      <c r="F24979" s="2"/>
      <c r="G24979" s="2"/>
      <c r="H24979" s="2"/>
      <c r="I24979" s="64"/>
      <c r="J24979" s="65"/>
      <c r="K24979" s="2"/>
      <c r="L24979" s="60"/>
    </row>
    <row r="24980" spans="1:12">
      <c r="A24980" s="24"/>
      <c r="B24980" s="2"/>
      <c r="C24980" s="2"/>
      <c r="D24980" s="2"/>
      <c r="E24980" s="2"/>
      <c r="F24980" s="2"/>
      <c r="G24980" s="2"/>
      <c r="H24980" s="2"/>
      <c r="I24980" s="64"/>
      <c r="J24980" s="65"/>
      <c r="K24980" s="2"/>
      <c r="L24980" s="60"/>
    </row>
    <row r="24981" spans="1:12">
      <c r="A24981" s="24"/>
      <c r="B24981" s="2"/>
      <c r="C24981" s="2"/>
      <c r="D24981" s="2"/>
      <c r="E24981" s="2"/>
      <c r="F24981" s="2"/>
      <c r="G24981" s="2"/>
      <c r="H24981" s="2"/>
      <c r="I24981" s="64"/>
      <c r="J24981" s="65"/>
      <c r="K24981" s="2"/>
      <c r="L24981" s="60"/>
    </row>
    <row r="24982" spans="1:12">
      <c r="A24982" s="24"/>
      <c r="B24982" s="2"/>
      <c r="C24982" s="2"/>
      <c r="D24982" s="2"/>
      <c r="E24982" s="2"/>
      <c r="F24982" s="2"/>
      <c r="G24982" s="2"/>
      <c r="H24982" s="2"/>
      <c r="I24982" s="64"/>
      <c r="J24982" s="65"/>
      <c r="K24982" s="2"/>
      <c r="L24982" s="60"/>
    </row>
    <row r="24983" spans="1:12">
      <c r="A24983" s="24"/>
      <c r="B24983" s="2"/>
      <c r="C24983" s="2"/>
      <c r="D24983" s="2"/>
      <c r="E24983" s="2"/>
      <c r="F24983" s="2"/>
      <c r="G24983" s="2"/>
      <c r="H24983" s="2"/>
      <c r="I24983" s="64"/>
      <c r="J24983" s="65"/>
      <c r="K24983" s="2"/>
      <c r="L24983" s="60"/>
    </row>
    <row r="24984" spans="1:12">
      <c r="A24984" s="24"/>
      <c r="B24984" s="2"/>
      <c r="C24984" s="2"/>
      <c r="D24984" s="2"/>
      <c r="E24984" s="2"/>
      <c r="F24984" s="2"/>
      <c r="G24984" s="2"/>
      <c r="H24984" s="2"/>
      <c r="I24984" s="64"/>
      <c r="J24984" s="65"/>
      <c r="K24984" s="2"/>
      <c r="L24984" s="60"/>
    </row>
    <row r="24985" spans="1:12">
      <c r="A24985" s="24"/>
      <c r="B24985" s="2"/>
      <c r="C24985" s="2"/>
      <c r="D24985" s="2"/>
      <c r="E24985" s="2"/>
      <c r="F24985" s="2"/>
      <c r="G24985" s="2"/>
      <c r="H24985" s="2"/>
      <c r="I24985" s="64"/>
      <c r="J24985" s="65"/>
      <c r="K24985" s="2"/>
      <c r="L24985" s="60"/>
    </row>
    <row r="24986" spans="1:12">
      <c r="A24986" s="24"/>
      <c r="B24986" s="2"/>
      <c r="C24986" s="2"/>
      <c r="D24986" s="2"/>
      <c r="E24986" s="2"/>
      <c r="F24986" s="2"/>
      <c r="G24986" s="2"/>
      <c r="H24986" s="2"/>
      <c r="I24986" s="64"/>
      <c r="J24986" s="65"/>
      <c r="K24986" s="2"/>
      <c r="L24986" s="60"/>
    </row>
    <row r="24987" spans="1:12">
      <c r="A24987" s="24"/>
      <c r="B24987" s="2"/>
      <c r="C24987" s="2"/>
      <c r="D24987" s="2"/>
      <c r="E24987" s="2"/>
      <c r="F24987" s="2"/>
      <c r="G24987" s="2"/>
      <c r="H24987" s="2"/>
      <c r="I24987" s="64"/>
      <c r="J24987" s="65"/>
      <c r="K24987" s="2"/>
      <c r="L24987" s="60"/>
    </row>
    <row r="24988" spans="1:12">
      <c r="A24988" s="24"/>
      <c r="B24988" s="2"/>
      <c r="C24988" s="2"/>
      <c r="D24988" s="2"/>
      <c r="E24988" s="2"/>
      <c r="F24988" s="2"/>
      <c r="G24988" s="2"/>
      <c r="H24988" s="2"/>
      <c r="I24988" s="64"/>
      <c r="J24988" s="65"/>
      <c r="K24988" s="2"/>
      <c r="L24988" s="60"/>
    </row>
    <row r="24989" spans="1:12">
      <c r="A24989" s="24"/>
      <c r="B24989" s="2"/>
      <c r="C24989" s="2"/>
      <c r="D24989" s="2"/>
      <c r="E24989" s="2"/>
      <c r="F24989" s="2"/>
      <c r="G24989" s="2"/>
      <c r="H24989" s="2"/>
      <c r="I24989" s="64"/>
      <c r="J24989" s="65"/>
      <c r="K24989" s="2"/>
      <c r="L24989" s="60"/>
    </row>
    <row r="24990" spans="1:12">
      <c r="A24990" s="24"/>
      <c r="B24990" s="2"/>
      <c r="C24990" s="2"/>
      <c r="D24990" s="2"/>
      <c r="E24990" s="2"/>
      <c r="F24990" s="2"/>
      <c r="G24990" s="2"/>
      <c r="H24990" s="2"/>
      <c r="I24990" s="64"/>
      <c r="J24990" s="65"/>
      <c r="K24990" s="2"/>
      <c r="L24990" s="60"/>
    </row>
    <row r="24991" spans="1:12">
      <c r="A24991" s="24"/>
      <c r="B24991" s="2"/>
      <c r="C24991" s="2"/>
      <c r="D24991" s="2"/>
      <c r="E24991" s="2"/>
      <c r="F24991" s="2"/>
      <c r="G24991" s="2"/>
      <c r="H24991" s="2"/>
      <c r="I24991" s="64"/>
      <c r="J24991" s="65"/>
      <c r="K24991" s="2"/>
      <c r="L24991" s="60"/>
    </row>
    <row r="24992" spans="1:12">
      <c r="A24992" s="24"/>
      <c r="B24992" s="2"/>
      <c r="C24992" s="2"/>
      <c r="D24992" s="2"/>
      <c r="E24992" s="2"/>
      <c r="F24992" s="2"/>
      <c r="G24992" s="2"/>
      <c r="H24992" s="2"/>
      <c r="I24992" s="64"/>
      <c r="J24992" s="65"/>
      <c r="K24992" s="2"/>
      <c r="L24992" s="60"/>
    </row>
    <row r="24993" spans="1:12">
      <c r="A24993" s="24"/>
      <c r="B24993" s="2"/>
      <c r="C24993" s="2"/>
      <c r="D24993" s="2"/>
      <c r="E24993" s="2"/>
      <c r="F24993" s="2"/>
      <c r="G24993" s="2"/>
      <c r="H24993" s="2"/>
      <c r="I24993" s="64"/>
      <c r="J24993" s="65"/>
      <c r="K24993" s="2"/>
      <c r="L24993" s="60"/>
    </row>
    <row r="24994" spans="1:12">
      <c r="A24994" s="24"/>
      <c r="B24994" s="2"/>
      <c r="C24994" s="2"/>
      <c r="D24994" s="2"/>
      <c r="E24994" s="2"/>
      <c r="F24994" s="2"/>
      <c r="G24994" s="2"/>
      <c r="H24994" s="2"/>
      <c r="I24994" s="64"/>
      <c r="J24994" s="65"/>
      <c r="K24994" s="2"/>
      <c r="L24994" s="60"/>
    </row>
    <row r="24995" spans="1:12">
      <c r="A24995" s="24"/>
      <c r="B24995" s="2"/>
      <c r="C24995" s="2"/>
      <c r="D24995" s="2"/>
      <c r="E24995" s="2"/>
      <c r="F24995" s="2"/>
      <c r="G24995" s="2"/>
      <c r="H24995" s="2"/>
      <c r="I24995" s="64"/>
      <c r="J24995" s="65"/>
      <c r="K24995" s="2"/>
      <c r="L24995" s="60"/>
    </row>
    <row r="24996" spans="1:12">
      <c r="A24996" s="24"/>
      <c r="B24996" s="2"/>
      <c r="C24996" s="2"/>
      <c r="D24996" s="2"/>
      <c r="E24996" s="2"/>
      <c r="F24996" s="2"/>
      <c r="G24996" s="2"/>
      <c r="H24996" s="2"/>
      <c r="I24996" s="64"/>
      <c r="J24996" s="65"/>
      <c r="K24996" s="2"/>
      <c r="L24996" s="60"/>
    </row>
    <row r="24997" spans="1:12">
      <c r="A24997" s="24"/>
      <c r="B24997" s="2"/>
      <c r="C24997" s="2"/>
      <c r="D24997" s="2"/>
      <c r="E24997" s="2"/>
      <c r="F24997" s="2"/>
      <c r="G24997" s="2"/>
      <c r="H24997" s="2"/>
      <c r="I24997" s="64"/>
      <c r="J24997" s="65"/>
      <c r="K24997" s="2"/>
      <c r="L24997" s="60"/>
    </row>
    <row r="24998" spans="1:12">
      <c r="A24998" s="24"/>
      <c r="B24998" s="2"/>
      <c r="C24998" s="2"/>
      <c r="D24998" s="2"/>
      <c r="E24998" s="2"/>
      <c r="F24998" s="2"/>
      <c r="G24998" s="2"/>
      <c r="H24998" s="2"/>
      <c r="I24998" s="64"/>
      <c r="J24998" s="65"/>
      <c r="K24998" s="2"/>
      <c r="L24998" s="60"/>
    </row>
    <row r="24999" spans="1:12">
      <c r="A24999" s="24"/>
      <c r="B24999" s="2"/>
      <c r="C24999" s="2"/>
      <c r="D24999" s="2"/>
      <c r="E24999" s="2"/>
      <c r="F24999" s="2"/>
      <c r="G24999" s="2"/>
      <c r="H24999" s="2"/>
      <c r="I24999" s="64"/>
      <c r="J24999" s="65"/>
      <c r="K24999" s="2"/>
      <c r="L24999" s="60"/>
    </row>
    <row r="25000" spans="1:12">
      <c r="A25000" s="24"/>
      <c r="B25000" s="2"/>
      <c r="C25000" s="2"/>
      <c r="D25000" s="2"/>
      <c r="E25000" s="2"/>
      <c r="F25000" s="2"/>
      <c r="G25000" s="2"/>
      <c r="H25000" s="2"/>
      <c r="I25000" s="64"/>
      <c r="J25000" s="65"/>
      <c r="K25000" s="2"/>
      <c r="L25000" s="60"/>
    </row>
    <row r="25001" spans="1:12">
      <c r="A25001" s="24"/>
      <c r="B25001" s="2"/>
      <c r="C25001" s="2"/>
      <c r="D25001" s="2"/>
      <c r="E25001" s="2"/>
      <c r="F25001" s="2"/>
      <c r="G25001" s="2"/>
      <c r="H25001" s="2"/>
      <c r="I25001" s="64"/>
      <c r="J25001" s="65"/>
      <c r="K25001" s="2"/>
      <c r="L25001" s="60"/>
    </row>
    <row r="25002" spans="1:12">
      <c r="A25002" s="24"/>
      <c r="B25002" s="2"/>
      <c r="C25002" s="2"/>
      <c r="D25002" s="2"/>
      <c r="E25002" s="2"/>
      <c r="F25002" s="2"/>
      <c r="G25002" s="2"/>
      <c r="H25002" s="2"/>
      <c r="I25002" s="64"/>
      <c r="J25002" s="65"/>
      <c r="K25002" s="2"/>
      <c r="L25002" s="60"/>
    </row>
    <row r="25003" spans="1:12">
      <c r="A25003" s="24"/>
      <c r="B25003" s="2"/>
      <c r="C25003" s="2"/>
      <c r="D25003" s="2"/>
      <c r="E25003" s="2"/>
      <c r="F25003" s="2"/>
      <c r="G25003" s="2"/>
      <c r="H25003" s="2"/>
      <c r="I25003" s="64"/>
      <c r="J25003" s="65"/>
      <c r="K25003" s="2"/>
      <c r="L25003" s="60"/>
    </row>
    <row r="25004" spans="1:12">
      <c r="A25004" s="24"/>
      <c r="B25004" s="2"/>
      <c r="C25004" s="2"/>
      <c r="D25004" s="2"/>
      <c r="E25004" s="2"/>
      <c r="F25004" s="2"/>
      <c r="G25004" s="2"/>
      <c r="H25004" s="2"/>
      <c r="I25004" s="64"/>
      <c r="J25004" s="65"/>
      <c r="K25004" s="2"/>
      <c r="L25004" s="60"/>
    </row>
    <row r="25005" spans="1:12">
      <c r="A25005" s="24"/>
      <c r="B25005" s="2"/>
      <c r="C25005" s="2"/>
      <c r="D25005" s="2"/>
      <c r="E25005" s="2"/>
      <c r="F25005" s="2"/>
      <c r="G25005" s="2"/>
      <c r="H25005" s="2"/>
      <c r="I25005" s="64"/>
      <c r="J25005" s="65"/>
      <c r="K25005" s="2"/>
      <c r="L25005" s="60"/>
    </row>
    <row r="25006" spans="1:12">
      <c r="A25006" s="24"/>
      <c r="B25006" s="2"/>
      <c r="C25006" s="2"/>
      <c r="D25006" s="2"/>
      <c r="E25006" s="2"/>
      <c r="F25006" s="2"/>
      <c r="G25006" s="2"/>
      <c r="H25006" s="2"/>
      <c r="I25006" s="64"/>
      <c r="J25006" s="65"/>
      <c r="K25006" s="2"/>
      <c r="L25006" s="60"/>
    </row>
    <row r="25007" spans="1:12">
      <c r="A25007" s="24"/>
      <c r="B25007" s="2"/>
      <c r="C25007" s="2"/>
      <c r="D25007" s="2"/>
      <c r="E25007" s="2"/>
      <c r="F25007" s="2"/>
      <c r="G25007" s="2"/>
      <c r="H25007" s="2"/>
      <c r="I25007" s="64"/>
      <c r="J25007" s="65"/>
      <c r="K25007" s="2"/>
      <c r="L25007" s="60"/>
    </row>
    <row r="25008" spans="1:12">
      <c r="A25008" s="24"/>
      <c r="B25008" s="2"/>
      <c r="C25008" s="2"/>
      <c r="D25008" s="2"/>
      <c r="E25008" s="2"/>
      <c r="F25008" s="2"/>
      <c r="G25008" s="2"/>
      <c r="H25008" s="2"/>
      <c r="I25008" s="64"/>
      <c r="J25008" s="65"/>
      <c r="K25008" s="2"/>
      <c r="L25008" s="60"/>
    </row>
    <row r="25009" spans="1:12">
      <c r="A25009" s="24"/>
      <c r="B25009" s="2"/>
      <c r="C25009" s="2"/>
      <c r="D25009" s="2"/>
      <c r="E25009" s="2"/>
      <c r="F25009" s="2"/>
      <c r="G25009" s="2"/>
      <c r="H25009" s="2"/>
      <c r="I25009" s="64"/>
      <c r="J25009" s="65"/>
      <c r="K25009" s="2"/>
      <c r="L25009" s="60"/>
    </row>
    <row r="25010" spans="1:12">
      <c r="A25010" s="24"/>
      <c r="B25010" s="2"/>
      <c r="C25010" s="2"/>
      <c r="D25010" s="2"/>
      <c r="E25010" s="2"/>
      <c r="F25010" s="2"/>
      <c r="G25010" s="2"/>
      <c r="H25010" s="2"/>
      <c r="I25010" s="64"/>
      <c r="J25010" s="65"/>
      <c r="K25010" s="2"/>
      <c r="L25010" s="60"/>
    </row>
    <row r="25011" spans="1:12">
      <c r="A25011" s="24"/>
      <c r="B25011" s="2"/>
      <c r="C25011" s="2"/>
      <c r="D25011" s="2"/>
      <c r="E25011" s="2"/>
      <c r="F25011" s="2"/>
      <c r="G25011" s="2"/>
      <c r="H25011" s="2"/>
      <c r="I25011" s="64"/>
      <c r="J25011" s="65"/>
      <c r="K25011" s="2"/>
      <c r="L25011" s="60"/>
    </row>
    <row r="25012" spans="1:12">
      <c r="A25012" s="24"/>
      <c r="B25012" s="2"/>
      <c r="C25012" s="2"/>
      <c r="D25012" s="2"/>
      <c r="E25012" s="2"/>
      <c r="F25012" s="2"/>
      <c r="G25012" s="2"/>
      <c r="H25012" s="2"/>
      <c r="I25012" s="64"/>
      <c r="J25012" s="65"/>
      <c r="K25012" s="2"/>
      <c r="L25012" s="60"/>
    </row>
    <row r="25013" spans="1:12">
      <c r="A25013" s="24"/>
      <c r="B25013" s="2"/>
      <c r="C25013" s="2"/>
      <c r="D25013" s="2"/>
      <c r="E25013" s="2"/>
      <c r="F25013" s="2"/>
      <c r="G25013" s="2"/>
      <c r="H25013" s="2"/>
      <c r="I25013" s="64"/>
      <c r="J25013" s="65"/>
      <c r="K25013" s="2"/>
      <c r="L25013" s="60"/>
    </row>
    <row r="25014" spans="1:12">
      <c r="A25014" s="24"/>
      <c r="B25014" s="2"/>
      <c r="C25014" s="2"/>
      <c r="D25014" s="2"/>
      <c r="E25014" s="2"/>
      <c r="F25014" s="2"/>
      <c r="G25014" s="2"/>
      <c r="H25014" s="2"/>
      <c r="I25014" s="64"/>
      <c r="J25014" s="65"/>
      <c r="K25014" s="2"/>
      <c r="L25014" s="60"/>
    </row>
    <row r="25015" spans="1:12">
      <c r="A25015" s="24"/>
      <c r="B25015" s="2"/>
      <c r="C25015" s="2"/>
      <c r="D25015" s="2"/>
      <c r="E25015" s="2"/>
      <c r="F25015" s="2"/>
      <c r="G25015" s="2"/>
      <c r="H25015" s="2"/>
      <c r="I25015" s="64"/>
      <c r="J25015" s="65"/>
      <c r="K25015" s="2"/>
      <c r="L25015" s="60"/>
    </row>
    <row r="25016" spans="1:12">
      <c r="A25016" s="24"/>
      <c r="B25016" s="2"/>
      <c r="C25016" s="2"/>
      <c r="D25016" s="2"/>
      <c r="E25016" s="2"/>
      <c r="F25016" s="2"/>
      <c r="G25016" s="2"/>
      <c r="H25016" s="2"/>
      <c r="I25016" s="64"/>
      <c r="J25016" s="65"/>
      <c r="K25016" s="2"/>
      <c r="L25016" s="60"/>
    </row>
    <row r="25017" spans="1:12">
      <c r="A25017" s="24"/>
      <c r="B25017" s="2"/>
      <c r="C25017" s="2"/>
      <c r="D25017" s="2"/>
      <c r="E25017" s="2"/>
      <c r="F25017" s="2"/>
      <c r="G25017" s="2"/>
      <c r="H25017" s="2"/>
      <c r="I25017" s="64"/>
      <c r="J25017" s="65"/>
      <c r="K25017" s="2"/>
      <c r="L25017" s="60"/>
    </row>
    <row r="25018" spans="1:12">
      <c r="A25018" s="24"/>
      <c r="B25018" s="2"/>
      <c r="C25018" s="2"/>
      <c r="D25018" s="2"/>
      <c r="E25018" s="2"/>
      <c r="F25018" s="2"/>
      <c r="G25018" s="2"/>
      <c r="H25018" s="2"/>
      <c r="I25018" s="64"/>
      <c r="J25018" s="65"/>
      <c r="K25018" s="2"/>
      <c r="L25018" s="60"/>
    </row>
    <row r="25019" spans="1:12">
      <c r="A25019" s="24"/>
      <c r="B25019" s="2"/>
      <c r="C25019" s="2"/>
      <c r="D25019" s="2"/>
      <c r="E25019" s="2"/>
      <c r="F25019" s="2"/>
      <c r="G25019" s="2"/>
      <c r="H25019" s="2"/>
      <c r="I25019" s="64"/>
      <c r="J25019" s="65"/>
      <c r="K25019" s="2"/>
      <c r="L25019" s="60"/>
    </row>
    <row r="25020" spans="1:12">
      <c r="A25020" s="24"/>
      <c r="B25020" s="2"/>
      <c r="C25020" s="2"/>
      <c r="D25020" s="2"/>
      <c r="E25020" s="2"/>
      <c r="F25020" s="2"/>
      <c r="G25020" s="2"/>
      <c r="H25020" s="2"/>
      <c r="I25020" s="64"/>
      <c r="J25020" s="65"/>
      <c r="K25020" s="2"/>
      <c r="L25020" s="60"/>
    </row>
    <row r="25021" spans="1:12">
      <c r="A25021" s="24"/>
      <c r="B25021" s="2"/>
      <c r="C25021" s="2"/>
      <c r="D25021" s="2"/>
      <c r="E25021" s="2"/>
      <c r="F25021" s="2"/>
      <c r="G25021" s="2"/>
      <c r="H25021" s="2"/>
      <c r="I25021" s="64"/>
      <c r="J25021" s="65"/>
      <c r="K25021" s="2"/>
      <c r="L25021" s="60"/>
    </row>
    <row r="25022" spans="1:12">
      <c r="A25022" s="24"/>
      <c r="B25022" s="2"/>
      <c r="C25022" s="2"/>
      <c r="D25022" s="2"/>
      <c r="E25022" s="2"/>
      <c r="F25022" s="2"/>
      <c r="G25022" s="2"/>
      <c r="H25022" s="2"/>
      <c r="I25022" s="64"/>
      <c r="J25022" s="65"/>
      <c r="K25022" s="2"/>
      <c r="L25022" s="60"/>
    </row>
    <row r="25023" spans="1:12">
      <c r="A25023" s="24"/>
      <c r="B25023" s="2"/>
      <c r="C25023" s="2"/>
      <c r="D25023" s="2"/>
      <c r="E25023" s="2"/>
      <c r="F25023" s="2"/>
      <c r="G25023" s="2"/>
      <c r="H25023" s="2"/>
      <c r="I25023" s="64"/>
      <c r="J25023" s="65"/>
      <c r="K25023" s="2"/>
      <c r="L25023" s="60"/>
    </row>
    <row r="25024" spans="1:12">
      <c r="A25024" s="24"/>
      <c r="B25024" s="2"/>
      <c r="C25024" s="2"/>
      <c r="D25024" s="2"/>
      <c r="E25024" s="2"/>
      <c r="F25024" s="2"/>
      <c r="G25024" s="2"/>
      <c r="H25024" s="2"/>
      <c r="I25024" s="64"/>
      <c r="J25024" s="65"/>
      <c r="K25024" s="2"/>
      <c r="L25024" s="60"/>
    </row>
    <row r="25025" spans="1:12">
      <c r="A25025" s="24"/>
      <c r="B25025" s="2"/>
      <c r="C25025" s="2"/>
      <c r="D25025" s="2"/>
      <c r="E25025" s="2"/>
      <c r="F25025" s="2"/>
      <c r="G25025" s="2"/>
      <c r="H25025" s="2"/>
      <c r="I25025" s="64"/>
      <c r="J25025" s="65"/>
      <c r="K25025" s="2"/>
      <c r="L25025" s="60"/>
    </row>
    <row r="25026" spans="1:12">
      <c r="A25026" s="24"/>
      <c r="B25026" s="2"/>
      <c r="C25026" s="2"/>
      <c r="D25026" s="2"/>
      <c r="E25026" s="2"/>
      <c r="F25026" s="2"/>
      <c r="G25026" s="2"/>
      <c r="H25026" s="2"/>
      <c r="I25026" s="64"/>
      <c r="J25026" s="65"/>
      <c r="K25026" s="2"/>
      <c r="L25026" s="60"/>
    </row>
    <row r="25027" spans="1:12">
      <c r="A25027" s="24"/>
      <c r="B25027" s="2"/>
      <c r="C25027" s="2"/>
      <c r="D25027" s="2"/>
      <c r="E25027" s="2"/>
      <c r="F25027" s="2"/>
      <c r="G25027" s="2"/>
      <c r="H25027" s="2"/>
      <c r="I25027" s="64"/>
      <c r="J25027" s="65"/>
      <c r="K25027" s="2"/>
      <c r="L25027" s="60"/>
    </row>
    <row r="25028" spans="1:12">
      <c r="A25028" s="24"/>
      <c r="B25028" s="2"/>
      <c r="C25028" s="2"/>
      <c r="D25028" s="2"/>
      <c r="E25028" s="2"/>
      <c r="F25028" s="2"/>
      <c r="G25028" s="2"/>
      <c r="H25028" s="2"/>
      <c r="I25028" s="64"/>
      <c r="J25028" s="65"/>
      <c r="K25028" s="2"/>
      <c r="L25028" s="60"/>
    </row>
    <row r="25029" spans="1:12">
      <c r="A25029" s="24"/>
      <c r="B25029" s="2"/>
      <c r="C25029" s="2"/>
      <c r="D25029" s="2"/>
      <c r="E25029" s="2"/>
      <c r="F25029" s="2"/>
      <c r="G25029" s="2"/>
      <c r="H25029" s="2"/>
      <c r="I25029" s="64"/>
      <c r="J25029" s="65"/>
      <c r="K25029" s="2"/>
      <c r="L25029" s="60"/>
    </row>
    <row r="25030" spans="1:12">
      <c r="A25030" s="24"/>
      <c r="B25030" s="2"/>
      <c r="C25030" s="2"/>
      <c r="D25030" s="2"/>
      <c r="E25030" s="2"/>
      <c r="F25030" s="2"/>
      <c r="G25030" s="2"/>
      <c r="H25030" s="2"/>
      <c r="I25030" s="64"/>
      <c r="J25030" s="65"/>
      <c r="K25030" s="2"/>
      <c r="L25030" s="60"/>
    </row>
    <row r="25031" spans="1:12">
      <c r="A25031" s="24"/>
      <c r="B25031" s="2"/>
      <c r="C25031" s="2"/>
      <c r="D25031" s="2"/>
      <c r="E25031" s="2"/>
      <c r="F25031" s="2"/>
      <c r="G25031" s="2"/>
      <c r="H25031" s="2"/>
      <c r="I25031" s="64"/>
      <c r="J25031" s="65"/>
      <c r="K25031" s="2"/>
      <c r="L25031" s="60"/>
    </row>
    <row r="25032" spans="1:12">
      <c r="A25032" s="24"/>
      <c r="B25032" s="2"/>
      <c r="C25032" s="2"/>
      <c r="D25032" s="2"/>
      <c r="E25032" s="2"/>
      <c r="F25032" s="2"/>
      <c r="G25032" s="2"/>
      <c r="H25032" s="2"/>
      <c r="I25032" s="64"/>
      <c r="J25032" s="65"/>
      <c r="K25032" s="2"/>
      <c r="L25032" s="60"/>
    </row>
    <row r="25033" spans="1:12">
      <c r="A25033" s="24"/>
      <c r="B25033" s="2"/>
      <c r="C25033" s="2"/>
      <c r="D25033" s="2"/>
      <c r="E25033" s="2"/>
      <c r="F25033" s="2"/>
      <c r="G25033" s="2"/>
      <c r="H25033" s="2"/>
      <c r="I25033" s="64"/>
      <c r="J25033" s="65"/>
      <c r="K25033" s="2"/>
      <c r="L25033" s="60"/>
    </row>
    <row r="25034" spans="1:12">
      <c r="A25034" s="24"/>
      <c r="B25034" s="2"/>
      <c r="C25034" s="2"/>
      <c r="D25034" s="2"/>
      <c r="E25034" s="2"/>
      <c r="F25034" s="2"/>
      <c r="G25034" s="2"/>
      <c r="H25034" s="2"/>
      <c r="I25034" s="64"/>
      <c r="J25034" s="65"/>
      <c r="K25034" s="2"/>
      <c r="L25034" s="60"/>
    </row>
    <row r="25035" spans="1:12">
      <c r="A25035" s="24"/>
      <c r="B25035" s="2"/>
      <c r="C25035" s="2"/>
      <c r="D25035" s="2"/>
      <c r="E25035" s="2"/>
      <c r="F25035" s="2"/>
      <c r="G25035" s="2"/>
      <c r="H25035" s="2"/>
      <c r="I25035" s="64"/>
      <c r="J25035" s="65"/>
      <c r="K25035" s="2"/>
      <c r="L25035" s="60"/>
    </row>
    <row r="25036" spans="1:12">
      <c r="A25036" s="24"/>
      <c r="B25036" s="2"/>
      <c r="C25036" s="2"/>
      <c r="D25036" s="2"/>
      <c r="E25036" s="2"/>
      <c r="F25036" s="2"/>
      <c r="G25036" s="2"/>
      <c r="H25036" s="2"/>
      <c r="I25036" s="64"/>
      <c r="J25036" s="65"/>
      <c r="K25036" s="2"/>
      <c r="L25036" s="60"/>
    </row>
    <row r="25037" spans="1:12">
      <c r="A25037" s="24"/>
      <c r="B25037" s="2"/>
      <c r="C25037" s="2"/>
      <c r="D25037" s="2"/>
      <c r="E25037" s="2"/>
      <c r="F25037" s="2"/>
      <c r="G25037" s="2"/>
      <c r="H25037" s="2"/>
      <c r="I25037" s="64"/>
      <c r="J25037" s="65"/>
      <c r="K25037" s="2"/>
      <c r="L25037" s="60"/>
    </row>
    <row r="25038" spans="1:12">
      <c r="A25038" s="24"/>
      <c r="B25038" s="2"/>
      <c r="C25038" s="2"/>
      <c r="D25038" s="2"/>
      <c r="E25038" s="2"/>
      <c r="F25038" s="2"/>
      <c r="G25038" s="2"/>
      <c r="H25038" s="2"/>
      <c r="I25038" s="64"/>
      <c r="J25038" s="65"/>
      <c r="K25038" s="2"/>
      <c r="L25038" s="60"/>
    </row>
    <row r="25039" spans="1:12">
      <c r="A25039" s="24"/>
      <c r="B25039" s="2"/>
      <c r="C25039" s="2"/>
      <c r="D25039" s="2"/>
      <c r="E25039" s="2"/>
      <c r="F25039" s="2"/>
      <c r="G25039" s="2"/>
      <c r="H25039" s="2"/>
      <c r="I25039" s="64"/>
      <c r="J25039" s="65"/>
      <c r="K25039" s="2"/>
      <c r="L25039" s="60"/>
    </row>
    <row r="25040" spans="1:12">
      <c r="A25040" s="24"/>
      <c r="B25040" s="2"/>
      <c r="C25040" s="2"/>
      <c r="D25040" s="2"/>
      <c r="E25040" s="2"/>
      <c r="F25040" s="2"/>
      <c r="G25040" s="2"/>
      <c r="H25040" s="2"/>
      <c r="I25040" s="64"/>
      <c r="J25040" s="65"/>
      <c r="K25040" s="2"/>
      <c r="L25040" s="60"/>
    </row>
    <row r="25041" spans="1:12">
      <c r="A25041" s="24"/>
      <c r="B25041" s="2"/>
      <c r="C25041" s="2"/>
      <c r="D25041" s="2"/>
      <c r="E25041" s="2"/>
      <c r="F25041" s="2"/>
      <c r="G25041" s="2"/>
      <c r="H25041" s="2"/>
      <c r="I25041" s="64"/>
      <c r="J25041" s="65"/>
      <c r="K25041" s="2"/>
      <c r="L25041" s="60"/>
    </row>
    <row r="25042" spans="1:12">
      <c r="A25042" s="24"/>
      <c r="B25042" s="2"/>
      <c r="C25042" s="2"/>
      <c r="D25042" s="2"/>
      <c r="E25042" s="2"/>
      <c r="F25042" s="2"/>
      <c r="G25042" s="2"/>
      <c r="H25042" s="2"/>
      <c r="I25042" s="64"/>
      <c r="J25042" s="65"/>
      <c r="K25042" s="2"/>
      <c r="L25042" s="60"/>
    </row>
    <row r="25043" spans="1:12">
      <c r="A25043" s="24"/>
      <c r="B25043" s="2"/>
      <c r="C25043" s="2"/>
      <c r="D25043" s="2"/>
      <c r="E25043" s="2"/>
      <c r="F25043" s="2"/>
      <c r="G25043" s="2"/>
      <c r="H25043" s="2"/>
      <c r="I25043" s="64"/>
      <c r="J25043" s="65"/>
      <c r="K25043" s="2"/>
      <c r="L25043" s="60"/>
    </row>
    <row r="25044" spans="1:12">
      <c r="A25044" s="24"/>
      <c r="B25044" s="2"/>
      <c r="C25044" s="2"/>
      <c r="D25044" s="2"/>
      <c r="E25044" s="2"/>
      <c r="F25044" s="2"/>
      <c r="G25044" s="2"/>
      <c r="H25044" s="2"/>
      <c r="I25044" s="64"/>
      <c r="J25044" s="65"/>
      <c r="K25044" s="2"/>
      <c r="L25044" s="60"/>
    </row>
    <row r="25045" spans="1:12">
      <c r="A25045" s="24"/>
      <c r="B25045" s="2"/>
      <c r="C25045" s="2"/>
      <c r="D25045" s="2"/>
      <c r="E25045" s="2"/>
      <c r="F25045" s="2"/>
      <c r="G25045" s="2"/>
      <c r="H25045" s="2"/>
      <c r="I25045" s="64"/>
      <c r="J25045" s="65"/>
      <c r="K25045" s="2"/>
      <c r="L25045" s="60"/>
    </row>
    <row r="25046" spans="1:12">
      <c r="A25046" s="24"/>
      <c r="B25046" s="2"/>
      <c r="C25046" s="2"/>
      <c r="D25046" s="2"/>
      <c r="E25046" s="2"/>
      <c r="F25046" s="2"/>
      <c r="G25046" s="2"/>
      <c r="H25046" s="2"/>
      <c r="I25046" s="64"/>
      <c r="J25046" s="65"/>
      <c r="K25046" s="2"/>
      <c r="L25046" s="60"/>
    </row>
    <row r="25047" spans="1:12">
      <c r="A25047" s="24"/>
      <c r="B25047" s="2"/>
      <c r="C25047" s="2"/>
      <c r="D25047" s="2"/>
      <c r="E25047" s="2"/>
      <c r="F25047" s="2"/>
      <c r="G25047" s="2"/>
      <c r="H25047" s="2"/>
      <c r="I25047" s="64"/>
      <c r="J25047" s="65"/>
      <c r="K25047" s="2"/>
      <c r="L25047" s="60"/>
    </row>
    <row r="25048" spans="1:12">
      <c r="A25048" s="24"/>
      <c r="B25048" s="2"/>
      <c r="C25048" s="2"/>
      <c r="D25048" s="2"/>
      <c r="E25048" s="2"/>
      <c r="F25048" s="2"/>
      <c r="G25048" s="2"/>
      <c r="H25048" s="2"/>
      <c r="I25048" s="64"/>
      <c r="J25048" s="65"/>
      <c r="K25048" s="2"/>
      <c r="L25048" s="60"/>
    </row>
    <row r="25049" spans="1:12">
      <c r="A25049" s="24"/>
      <c r="B25049" s="2"/>
      <c r="C25049" s="2"/>
      <c r="D25049" s="2"/>
      <c r="E25049" s="2"/>
      <c r="F25049" s="2"/>
      <c r="G25049" s="2"/>
      <c r="H25049" s="2"/>
      <c r="I25049" s="64"/>
      <c r="J25049" s="65"/>
      <c r="K25049" s="2"/>
      <c r="L25049" s="60"/>
    </row>
    <row r="25050" spans="1:12">
      <c r="A25050" s="24"/>
      <c r="B25050" s="2"/>
      <c r="C25050" s="2"/>
      <c r="D25050" s="2"/>
      <c r="E25050" s="2"/>
      <c r="F25050" s="2"/>
      <c r="G25050" s="2"/>
      <c r="H25050" s="2"/>
      <c r="I25050" s="64"/>
      <c r="J25050" s="65"/>
      <c r="K25050" s="2"/>
      <c r="L25050" s="60"/>
    </row>
    <row r="25051" spans="1:12">
      <c r="A25051" s="24"/>
      <c r="B25051" s="2"/>
      <c r="C25051" s="2"/>
      <c r="D25051" s="2"/>
      <c r="E25051" s="2"/>
      <c r="F25051" s="2"/>
      <c r="G25051" s="2"/>
      <c r="H25051" s="2"/>
      <c r="I25051" s="64"/>
      <c r="J25051" s="65"/>
      <c r="K25051" s="2"/>
      <c r="L25051" s="60"/>
    </row>
    <row r="25052" spans="1:12">
      <c r="A25052" s="24"/>
      <c r="B25052" s="2"/>
      <c r="C25052" s="2"/>
      <c r="D25052" s="2"/>
      <c r="E25052" s="2"/>
      <c r="F25052" s="2"/>
      <c r="G25052" s="2"/>
      <c r="H25052" s="2"/>
      <c r="I25052" s="64"/>
      <c r="J25052" s="65"/>
      <c r="K25052" s="2"/>
      <c r="L25052" s="60"/>
    </row>
    <row r="25053" spans="1:12">
      <c r="A25053" s="24"/>
      <c r="B25053" s="2"/>
      <c r="C25053" s="2"/>
      <c r="D25053" s="2"/>
      <c r="E25053" s="2"/>
      <c r="F25053" s="2"/>
      <c r="G25053" s="2"/>
      <c r="H25053" s="2"/>
      <c r="I25053" s="64"/>
      <c r="J25053" s="65"/>
      <c r="K25053" s="2"/>
      <c r="L25053" s="60"/>
    </row>
    <row r="25054" spans="1:12">
      <c r="A25054" s="24"/>
      <c r="B25054" s="2"/>
      <c r="C25054" s="2"/>
      <c r="D25054" s="2"/>
      <c r="E25054" s="2"/>
      <c r="F25054" s="2"/>
      <c r="G25054" s="2"/>
      <c r="H25054" s="2"/>
      <c r="I25054" s="64"/>
      <c r="J25054" s="65"/>
      <c r="K25054" s="2"/>
      <c r="L25054" s="60"/>
    </row>
    <row r="25055" spans="1:12">
      <c r="A25055" s="24"/>
      <c r="B25055" s="2"/>
      <c r="C25055" s="2"/>
      <c r="D25055" s="2"/>
      <c r="E25055" s="2"/>
      <c r="F25055" s="2"/>
      <c r="G25055" s="2"/>
      <c r="H25055" s="2"/>
      <c r="I25055" s="64"/>
      <c r="J25055" s="65"/>
      <c r="K25055" s="2"/>
      <c r="L25055" s="60"/>
    </row>
    <row r="25056" spans="1:12">
      <c r="A25056" s="24"/>
      <c r="B25056" s="2"/>
      <c r="C25056" s="2"/>
      <c r="D25056" s="2"/>
      <c r="E25056" s="2"/>
      <c r="F25056" s="2"/>
      <c r="G25056" s="2"/>
      <c r="H25056" s="2"/>
      <c r="I25056" s="64"/>
      <c r="J25056" s="65"/>
      <c r="K25056" s="2"/>
      <c r="L25056" s="60"/>
    </row>
    <row r="25057" spans="1:12">
      <c r="A25057" s="24"/>
      <c r="B25057" s="2"/>
      <c r="C25057" s="2"/>
      <c r="D25057" s="2"/>
      <c r="E25057" s="2"/>
      <c r="F25057" s="2"/>
      <c r="G25057" s="2"/>
      <c r="H25057" s="2"/>
      <c r="I25057" s="64"/>
      <c r="J25057" s="65"/>
      <c r="K25057" s="2"/>
      <c r="L25057" s="60"/>
    </row>
    <row r="25058" spans="1:12">
      <c r="A25058" s="24"/>
      <c r="B25058" s="2"/>
      <c r="C25058" s="2"/>
      <c r="D25058" s="2"/>
      <c r="E25058" s="2"/>
      <c r="F25058" s="2"/>
      <c r="G25058" s="2"/>
      <c r="H25058" s="2"/>
      <c r="I25058" s="64"/>
      <c r="J25058" s="65"/>
      <c r="K25058" s="2"/>
      <c r="L25058" s="60"/>
    </row>
    <row r="25059" spans="1:12">
      <c r="A25059" s="24"/>
      <c r="B25059" s="2"/>
      <c r="C25059" s="2"/>
      <c r="D25059" s="2"/>
      <c r="E25059" s="2"/>
      <c r="F25059" s="2"/>
      <c r="G25059" s="2"/>
      <c r="H25059" s="2"/>
      <c r="I25059" s="64"/>
      <c r="J25059" s="65"/>
      <c r="K25059" s="2"/>
      <c r="L25059" s="60"/>
    </row>
    <row r="25060" spans="1:12">
      <c r="A25060" s="24"/>
      <c r="B25060" s="2"/>
      <c r="C25060" s="2"/>
      <c r="D25060" s="2"/>
      <c r="E25060" s="2"/>
      <c r="F25060" s="2"/>
      <c r="G25060" s="2"/>
      <c r="H25060" s="2"/>
      <c r="I25060" s="64"/>
      <c r="J25060" s="65"/>
      <c r="K25060" s="2"/>
      <c r="L25060" s="60"/>
    </row>
    <row r="25061" spans="1:12">
      <c r="A25061" s="24"/>
      <c r="B25061" s="2"/>
      <c r="C25061" s="2"/>
      <c r="D25061" s="2"/>
      <c r="E25061" s="2"/>
      <c r="F25061" s="2"/>
      <c r="G25061" s="2"/>
      <c r="H25061" s="2"/>
      <c r="I25061" s="64"/>
      <c r="J25061" s="65"/>
      <c r="K25061" s="2"/>
      <c r="L25061" s="60"/>
    </row>
    <row r="25062" spans="1:12">
      <c r="A25062" s="24"/>
      <c r="B25062" s="2"/>
      <c r="C25062" s="2"/>
      <c r="D25062" s="2"/>
      <c r="E25062" s="2"/>
      <c r="F25062" s="2"/>
      <c r="G25062" s="2"/>
      <c r="H25062" s="2"/>
      <c r="I25062" s="64"/>
      <c r="J25062" s="65"/>
      <c r="K25062" s="2"/>
      <c r="L25062" s="60"/>
    </row>
    <row r="25063" spans="1:12">
      <c r="A25063" s="24"/>
      <c r="B25063" s="2"/>
      <c r="C25063" s="2"/>
      <c r="D25063" s="2"/>
      <c r="E25063" s="2"/>
      <c r="F25063" s="2"/>
      <c r="G25063" s="2"/>
      <c r="H25063" s="2"/>
      <c r="I25063" s="64"/>
      <c r="J25063" s="65"/>
      <c r="K25063" s="2"/>
      <c r="L25063" s="60"/>
    </row>
    <row r="25064" spans="1:12">
      <c r="A25064" s="24"/>
      <c r="B25064" s="2"/>
      <c r="C25064" s="2"/>
      <c r="D25064" s="2"/>
      <c r="E25064" s="2"/>
      <c r="F25064" s="2"/>
      <c r="G25064" s="2"/>
      <c r="H25064" s="2"/>
      <c r="I25064" s="64"/>
      <c r="J25064" s="65"/>
      <c r="K25064" s="2"/>
      <c r="L25064" s="60"/>
    </row>
    <row r="25065" spans="1:12">
      <c r="A25065" s="24"/>
      <c r="B25065" s="2"/>
      <c r="C25065" s="2"/>
      <c r="D25065" s="2"/>
      <c r="E25065" s="2"/>
      <c r="F25065" s="2"/>
      <c r="G25065" s="2"/>
      <c r="H25065" s="2"/>
      <c r="I25065" s="64"/>
      <c r="J25065" s="65"/>
      <c r="K25065" s="2"/>
      <c r="L25065" s="60"/>
    </row>
    <row r="25066" spans="1:12">
      <c r="A25066" s="24"/>
      <c r="B25066" s="2"/>
      <c r="C25066" s="2"/>
      <c r="D25066" s="2"/>
      <c r="E25066" s="2"/>
      <c r="F25066" s="2"/>
      <c r="G25066" s="2"/>
      <c r="H25066" s="2"/>
      <c r="I25066" s="64"/>
      <c r="J25066" s="65"/>
      <c r="K25066" s="2"/>
      <c r="L25066" s="60"/>
    </row>
    <row r="25067" spans="1:12">
      <c r="A25067" s="24"/>
      <c r="B25067" s="2"/>
      <c r="C25067" s="2"/>
      <c r="D25067" s="2"/>
      <c r="E25067" s="2"/>
      <c r="F25067" s="2"/>
      <c r="G25067" s="2"/>
      <c r="H25067" s="2"/>
      <c r="I25067" s="64"/>
      <c r="J25067" s="65"/>
      <c r="K25067" s="2"/>
      <c r="L25067" s="60"/>
    </row>
    <row r="25068" spans="1:12">
      <c r="A25068" s="24"/>
      <c r="B25068" s="2"/>
      <c r="C25068" s="2"/>
      <c r="D25068" s="2"/>
      <c r="E25068" s="2"/>
      <c r="F25068" s="2"/>
      <c r="G25068" s="2"/>
      <c r="H25068" s="2"/>
      <c r="I25068" s="64"/>
      <c r="J25068" s="65"/>
      <c r="K25068" s="2"/>
      <c r="L25068" s="60"/>
    </row>
    <row r="25069" spans="1:12">
      <c r="A25069" s="24"/>
      <c r="B25069" s="2"/>
      <c r="C25069" s="2"/>
      <c r="D25069" s="2"/>
      <c r="E25069" s="2"/>
      <c r="F25069" s="2"/>
      <c r="G25069" s="2"/>
      <c r="H25069" s="2"/>
      <c r="I25069" s="64"/>
      <c r="J25069" s="65"/>
      <c r="K25069" s="2"/>
      <c r="L25069" s="60"/>
    </row>
    <row r="25070" spans="1:12">
      <c r="A25070" s="24"/>
      <c r="B25070" s="2"/>
      <c r="C25070" s="2"/>
      <c r="D25070" s="2"/>
      <c r="E25070" s="2"/>
      <c r="F25070" s="2"/>
      <c r="G25070" s="2"/>
      <c r="H25070" s="2"/>
      <c r="I25070" s="64"/>
      <c r="J25070" s="65"/>
      <c r="K25070" s="2"/>
      <c r="L25070" s="60"/>
    </row>
    <row r="25071" spans="1:12">
      <c r="A25071" s="24"/>
      <c r="B25071" s="2"/>
      <c r="C25071" s="2"/>
      <c r="D25071" s="2"/>
      <c r="E25071" s="2"/>
      <c r="F25071" s="2"/>
      <c r="G25071" s="2"/>
      <c r="H25071" s="2"/>
      <c r="I25071" s="64"/>
      <c r="J25071" s="65"/>
      <c r="K25071" s="2"/>
      <c r="L25071" s="60"/>
    </row>
    <row r="25072" spans="1:12">
      <c r="A25072" s="24"/>
      <c r="B25072" s="2"/>
      <c r="C25072" s="2"/>
      <c r="D25072" s="2"/>
      <c r="E25072" s="2"/>
      <c r="F25072" s="2"/>
      <c r="G25072" s="2"/>
      <c r="H25072" s="2"/>
      <c r="I25072" s="64"/>
      <c r="J25072" s="65"/>
      <c r="K25072" s="2"/>
      <c r="L25072" s="60"/>
    </row>
    <row r="25073" spans="1:12">
      <c r="A25073" s="24"/>
      <c r="B25073" s="2"/>
      <c r="C25073" s="2"/>
      <c r="D25073" s="2"/>
      <c r="E25073" s="2"/>
      <c r="F25073" s="2"/>
      <c r="G25073" s="2"/>
      <c r="H25073" s="2"/>
      <c r="I25073" s="64"/>
      <c r="J25073" s="65"/>
      <c r="K25073" s="2"/>
      <c r="L25073" s="60"/>
    </row>
    <row r="25074" spans="1:12">
      <c r="A25074" s="24"/>
      <c r="B25074" s="2"/>
      <c r="C25074" s="2"/>
      <c r="D25074" s="2"/>
      <c r="E25074" s="2"/>
      <c r="F25074" s="2"/>
      <c r="G25074" s="2"/>
      <c r="H25074" s="2"/>
      <c r="I25074" s="64"/>
      <c r="J25074" s="65"/>
      <c r="K25074" s="2"/>
      <c r="L25074" s="60"/>
    </row>
    <row r="25075" spans="1:12">
      <c r="A25075" s="24"/>
      <c r="B25075" s="2"/>
      <c r="C25075" s="2"/>
      <c r="D25075" s="2"/>
      <c r="E25075" s="2"/>
      <c r="F25075" s="2"/>
      <c r="G25075" s="2"/>
      <c r="H25075" s="2"/>
      <c r="I25075" s="64"/>
      <c r="J25075" s="65"/>
      <c r="K25075" s="2"/>
      <c r="L25075" s="60"/>
    </row>
    <row r="25076" spans="1:12">
      <c r="A25076" s="24"/>
      <c r="B25076" s="2"/>
      <c r="C25076" s="2"/>
      <c r="D25076" s="2"/>
      <c r="E25076" s="2"/>
      <c r="F25076" s="2"/>
      <c r="G25076" s="2"/>
      <c r="H25076" s="2"/>
      <c r="I25076" s="64"/>
      <c r="J25076" s="65"/>
      <c r="K25076" s="2"/>
      <c r="L25076" s="60"/>
    </row>
    <row r="25077" spans="1:12">
      <c r="A25077" s="24"/>
      <c r="B25077" s="2"/>
      <c r="C25077" s="2"/>
      <c r="D25077" s="2"/>
      <c r="E25077" s="2"/>
      <c r="F25077" s="2"/>
      <c r="G25077" s="2"/>
      <c r="H25077" s="2"/>
      <c r="I25077" s="64"/>
      <c r="J25077" s="65"/>
      <c r="K25077" s="2"/>
      <c r="L25077" s="60"/>
    </row>
    <row r="25078" spans="1:12">
      <c r="A25078" s="24"/>
      <c r="B25078" s="2"/>
      <c r="C25078" s="2"/>
      <c r="D25078" s="2"/>
      <c r="E25078" s="2"/>
      <c r="F25078" s="2"/>
      <c r="G25078" s="2"/>
      <c r="H25078" s="2"/>
      <c r="I25078" s="64"/>
      <c r="J25078" s="65"/>
      <c r="K25078" s="2"/>
      <c r="L25078" s="60"/>
    </row>
    <row r="25079" spans="1:12">
      <c r="A25079" s="24"/>
      <c r="B25079" s="2"/>
      <c r="C25079" s="2"/>
      <c r="D25079" s="2"/>
      <c r="E25079" s="2"/>
      <c r="F25079" s="2"/>
      <c r="G25079" s="2"/>
      <c r="H25079" s="2"/>
      <c r="I25079" s="64"/>
      <c r="J25079" s="65"/>
      <c r="K25079" s="2"/>
      <c r="L25079" s="60"/>
    </row>
    <row r="25080" spans="1:12">
      <c r="A25080" s="24"/>
      <c r="B25080" s="2"/>
      <c r="C25080" s="2"/>
      <c r="D25080" s="2"/>
      <c r="E25080" s="2"/>
      <c r="F25080" s="2"/>
      <c r="G25080" s="2"/>
      <c r="H25080" s="2"/>
      <c r="I25080" s="64"/>
      <c r="J25080" s="65"/>
      <c r="K25080" s="2"/>
      <c r="L25080" s="60"/>
    </row>
    <row r="25081" spans="1:12">
      <c r="A25081" s="24"/>
      <c r="B25081" s="2"/>
      <c r="C25081" s="2"/>
      <c r="D25081" s="2"/>
      <c r="E25081" s="2"/>
      <c r="F25081" s="2"/>
      <c r="G25081" s="2"/>
      <c r="H25081" s="2"/>
      <c r="I25081" s="64"/>
      <c r="J25081" s="65"/>
      <c r="K25081" s="2"/>
      <c r="L25081" s="60"/>
    </row>
    <row r="25082" spans="1:12">
      <c r="A25082" s="24"/>
      <c r="B25082" s="2"/>
      <c r="C25082" s="2"/>
      <c r="D25082" s="2"/>
      <c r="E25082" s="2"/>
      <c r="F25082" s="2"/>
      <c r="G25082" s="2"/>
      <c r="H25082" s="2"/>
      <c r="I25082" s="64"/>
      <c r="J25082" s="65"/>
      <c r="K25082" s="2"/>
      <c r="L25082" s="60"/>
    </row>
    <row r="25083" spans="1:12">
      <c r="A25083" s="24"/>
      <c r="B25083" s="2"/>
      <c r="C25083" s="2"/>
      <c r="D25083" s="2"/>
      <c r="E25083" s="2"/>
      <c r="F25083" s="2"/>
      <c r="G25083" s="2"/>
      <c r="H25083" s="2"/>
      <c r="I25083" s="64"/>
      <c r="J25083" s="65"/>
      <c r="K25083" s="2"/>
      <c r="L25083" s="60"/>
    </row>
    <row r="25084" spans="1:12">
      <c r="A25084" s="24"/>
      <c r="B25084" s="2"/>
      <c r="C25084" s="2"/>
      <c r="D25084" s="2"/>
      <c r="E25084" s="2"/>
      <c r="F25084" s="2"/>
      <c r="G25084" s="2"/>
      <c r="H25084" s="2"/>
      <c r="I25084" s="64"/>
      <c r="J25084" s="65"/>
      <c r="K25084" s="2"/>
      <c r="L25084" s="60"/>
    </row>
    <row r="25085" spans="1:12">
      <c r="A25085" s="24"/>
      <c r="B25085" s="2"/>
      <c r="C25085" s="2"/>
      <c r="D25085" s="2"/>
      <c r="E25085" s="2"/>
      <c r="F25085" s="2"/>
      <c r="G25085" s="2"/>
      <c r="H25085" s="2"/>
      <c r="I25085" s="64"/>
      <c r="J25085" s="65"/>
      <c r="K25085" s="2"/>
      <c r="L25085" s="60"/>
    </row>
    <row r="25086" spans="1:12">
      <c r="A25086" s="24"/>
      <c r="B25086" s="2"/>
      <c r="C25086" s="2"/>
      <c r="D25086" s="2"/>
      <c r="E25086" s="2"/>
      <c r="F25086" s="2"/>
      <c r="G25086" s="2"/>
      <c r="H25086" s="2"/>
      <c r="I25086" s="64"/>
      <c r="J25086" s="65"/>
      <c r="K25086" s="2"/>
      <c r="L25086" s="60"/>
    </row>
    <row r="25087" spans="1:12">
      <c r="A25087" s="24"/>
      <c r="B25087" s="2"/>
      <c r="C25087" s="2"/>
      <c r="D25087" s="2"/>
      <c r="E25087" s="2"/>
      <c r="F25087" s="2"/>
      <c r="G25087" s="2"/>
      <c r="H25087" s="2"/>
      <c r="I25087" s="64"/>
      <c r="J25087" s="65"/>
      <c r="K25087" s="2"/>
      <c r="L25087" s="60"/>
    </row>
    <row r="25088" spans="1:12">
      <c r="A25088" s="24"/>
      <c r="B25088" s="2"/>
      <c r="C25088" s="2"/>
      <c r="D25088" s="2"/>
      <c r="E25088" s="2"/>
      <c r="F25088" s="2"/>
      <c r="G25088" s="2"/>
      <c r="H25088" s="2"/>
      <c r="I25088" s="64"/>
      <c r="J25088" s="65"/>
      <c r="K25088" s="2"/>
      <c r="L25088" s="60"/>
    </row>
    <row r="25089" spans="1:12">
      <c r="A25089" s="24"/>
      <c r="B25089" s="2"/>
      <c r="C25089" s="2"/>
      <c r="D25089" s="2"/>
      <c r="E25089" s="2"/>
      <c r="F25089" s="2"/>
      <c r="G25089" s="2"/>
      <c r="H25089" s="2"/>
      <c r="I25089" s="64"/>
      <c r="J25089" s="65"/>
      <c r="K25089" s="2"/>
      <c r="L25089" s="60"/>
    </row>
    <row r="25090" spans="1:12">
      <c r="A25090" s="24"/>
      <c r="B25090" s="2"/>
      <c r="C25090" s="2"/>
      <c r="D25090" s="2"/>
      <c r="E25090" s="2"/>
      <c r="F25090" s="2"/>
      <c r="G25090" s="2"/>
      <c r="H25090" s="2"/>
      <c r="I25090" s="64"/>
      <c r="J25090" s="65"/>
      <c r="K25090" s="2"/>
      <c r="L25090" s="60"/>
    </row>
    <row r="25091" spans="1:12">
      <c r="A25091" s="24"/>
      <c r="B25091" s="2"/>
      <c r="C25091" s="2"/>
      <c r="D25091" s="2"/>
      <c r="E25091" s="2"/>
      <c r="F25091" s="2"/>
      <c r="G25091" s="2"/>
      <c r="H25091" s="2"/>
      <c r="I25091" s="64"/>
      <c r="J25091" s="65"/>
      <c r="K25091" s="2"/>
      <c r="L25091" s="60"/>
    </row>
    <row r="25092" spans="1:12">
      <c r="A25092" s="24"/>
      <c r="B25092" s="2"/>
      <c r="C25092" s="2"/>
      <c r="D25092" s="2"/>
      <c r="E25092" s="2"/>
      <c r="F25092" s="2"/>
      <c r="G25092" s="2"/>
      <c r="H25092" s="2"/>
      <c r="I25092" s="64"/>
      <c r="J25092" s="65"/>
      <c r="K25092" s="2"/>
      <c r="L25092" s="60"/>
    </row>
    <row r="25093" spans="1:12">
      <c r="A25093" s="24"/>
      <c r="B25093" s="2"/>
      <c r="C25093" s="2"/>
      <c r="D25093" s="2"/>
      <c r="E25093" s="2"/>
      <c r="F25093" s="2"/>
      <c r="G25093" s="2"/>
      <c r="H25093" s="2"/>
      <c r="I25093" s="64"/>
      <c r="J25093" s="65"/>
      <c r="K25093" s="2"/>
      <c r="L25093" s="60"/>
    </row>
    <row r="25094" spans="1:12">
      <c r="A25094" s="24"/>
      <c r="B25094" s="2"/>
      <c r="C25094" s="2"/>
      <c r="D25094" s="2"/>
      <c r="E25094" s="2"/>
      <c r="F25094" s="2"/>
      <c r="G25094" s="2"/>
      <c r="H25094" s="2"/>
      <c r="I25094" s="64"/>
      <c r="J25094" s="65"/>
      <c r="K25094" s="2"/>
      <c r="L25094" s="60"/>
    </row>
    <row r="25095" spans="1:12">
      <c r="A25095" s="24"/>
      <c r="B25095" s="2"/>
      <c r="C25095" s="2"/>
      <c r="D25095" s="2"/>
      <c r="E25095" s="2"/>
      <c r="F25095" s="2"/>
      <c r="G25095" s="2"/>
      <c r="H25095" s="2"/>
      <c r="I25095" s="64"/>
      <c r="J25095" s="65"/>
      <c r="K25095" s="2"/>
      <c r="L25095" s="60"/>
    </row>
    <row r="25096" spans="1:12">
      <c r="A25096" s="24"/>
      <c r="B25096" s="2"/>
      <c r="C25096" s="2"/>
      <c r="D25096" s="2"/>
      <c r="E25096" s="2"/>
      <c r="F25096" s="2"/>
      <c r="G25096" s="2"/>
      <c r="H25096" s="2"/>
      <c r="I25096" s="64"/>
      <c r="J25096" s="65"/>
      <c r="K25096" s="2"/>
      <c r="L25096" s="60"/>
    </row>
    <row r="25097" spans="1:12">
      <c r="A25097" s="24"/>
      <c r="B25097" s="2"/>
      <c r="C25097" s="2"/>
      <c r="D25097" s="2"/>
      <c r="E25097" s="2"/>
      <c r="F25097" s="2"/>
      <c r="G25097" s="2"/>
      <c r="H25097" s="2"/>
      <c r="I25097" s="64"/>
      <c r="J25097" s="65"/>
      <c r="K25097" s="2"/>
      <c r="L25097" s="60"/>
    </row>
    <row r="25098" spans="1:12">
      <c r="A25098" s="24"/>
      <c r="B25098" s="2"/>
      <c r="C25098" s="2"/>
      <c r="D25098" s="2"/>
      <c r="E25098" s="2"/>
      <c r="F25098" s="2"/>
      <c r="G25098" s="2"/>
      <c r="H25098" s="2"/>
      <c r="I25098" s="64"/>
      <c r="J25098" s="65"/>
      <c r="K25098" s="2"/>
      <c r="L25098" s="60"/>
    </row>
    <row r="25099" spans="1:12">
      <c r="A25099" s="24"/>
      <c r="B25099" s="2"/>
      <c r="C25099" s="2"/>
      <c r="D25099" s="2"/>
      <c r="E25099" s="2"/>
      <c r="F25099" s="2"/>
      <c r="G25099" s="2"/>
      <c r="H25099" s="2"/>
      <c r="I25099" s="64"/>
      <c r="J25099" s="65"/>
      <c r="K25099" s="2"/>
      <c r="L25099" s="60"/>
    </row>
    <row r="25100" spans="1:12">
      <c r="A25100" s="24"/>
      <c r="B25100" s="2"/>
      <c r="C25100" s="2"/>
      <c r="D25100" s="2"/>
      <c r="E25100" s="2"/>
      <c r="F25100" s="2"/>
      <c r="G25100" s="2"/>
      <c r="H25100" s="2"/>
      <c r="I25100" s="64"/>
      <c r="J25100" s="65"/>
      <c r="K25100" s="2"/>
      <c r="L25100" s="60"/>
    </row>
    <row r="25101" spans="1:12">
      <c r="A25101" s="24"/>
      <c r="B25101" s="2"/>
      <c r="C25101" s="2"/>
      <c r="D25101" s="2"/>
      <c r="E25101" s="2"/>
      <c r="F25101" s="2"/>
      <c r="G25101" s="2"/>
      <c r="H25101" s="2"/>
      <c r="I25101" s="64"/>
      <c r="J25101" s="65"/>
      <c r="K25101" s="2"/>
      <c r="L25101" s="60"/>
    </row>
    <row r="25102" spans="1:12">
      <c r="A25102" s="24"/>
      <c r="B25102" s="2"/>
      <c r="C25102" s="2"/>
      <c r="D25102" s="2"/>
      <c r="E25102" s="2"/>
      <c r="F25102" s="2"/>
      <c r="G25102" s="2"/>
      <c r="H25102" s="2"/>
      <c r="I25102" s="64"/>
      <c r="J25102" s="65"/>
      <c r="K25102" s="2"/>
      <c r="L25102" s="60"/>
    </row>
    <row r="25103" spans="1:12">
      <c r="A25103" s="24"/>
      <c r="B25103" s="2"/>
      <c r="C25103" s="2"/>
      <c r="D25103" s="2"/>
      <c r="E25103" s="2"/>
      <c r="F25103" s="2"/>
      <c r="G25103" s="2"/>
      <c r="H25103" s="2"/>
      <c r="I25103" s="64"/>
      <c r="J25103" s="65"/>
      <c r="K25103" s="2"/>
      <c r="L25103" s="60"/>
    </row>
    <row r="25104" spans="1:12">
      <c r="A25104" s="24"/>
      <c r="B25104" s="2"/>
      <c r="C25104" s="2"/>
      <c r="D25104" s="2"/>
      <c r="E25104" s="2"/>
      <c r="F25104" s="2"/>
      <c r="G25104" s="2"/>
      <c r="H25104" s="2"/>
      <c r="I25104" s="64"/>
      <c r="J25104" s="65"/>
      <c r="K25104" s="2"/>
      <c r="L25104" s="60"/>
    </row>
    <row r="25105" spans="1:12">
      <c r="A25105" s="24"/>
      <c r="B25105" s="2"/>
      <c r="C25105" s="2"/>
      <c r="D25105" s="2"/>
      <c r="E25105" s="2"/>
      <c r="F25105" s="2"/>
      <c r="G25105" s="2"/>
      <c r="H25105" s="2"/>
      <c r="I25105" s="64"/>
      <c r="J25105" s="65"/>
      <c r="K25105" s="2"/>
      <c r="L25105" s="60"/>
    </row>
    <row r="25106" spans="1:12">
      <c r="A25106" s="24"/>
      <c r="B25106" s="2"/>
      <c r="C25106" s="2"/>
      <c r="D25106" s="2"/>
      <c r="E25106" s="2"/>
      <c r="F25106" s="2"/>
      <c r="G25106" s="2"/>
      <c r="H25106" s="2"/>
      <c r="I25106" s="64"/>
      <c r="J25106" s="65"/>
      <c r="K25106" s="2"/>
      <c r="L25106" s="60"/>
    </row>
    <row r="25107" spans="1:12">
      <c r="A25107" s="24"/>
      <c r="B25107" s="2"/>
      <c r="C25107" s="2"/>
      <c r="D25107" s="2"/>
      <c r="E25107" s="2"/>
      <c r="F25107" s="2"/>
      <c r="G25107" s="2"/>
      <c r="H25107" s="2"/>
      <c r="I25107" s="64"/>
      <c r="J25107" s="65"/>
      <c r="K25107" s="2"/>
      <c r="L25107" s="60"/>
    </row>
    <row r="25108" spans="1:12">
      <c r="A25108" s="24"/>
      <c r="B25108" s="2"/>
      <c r="C25108" s="2"/>
      <c r="D25108" s="2"/>
      <c r="E25108" s="2"/>
      <c r="F25108" s="2"/>
      <c r="G25108" s="2"/>
      <c r="H25108" s="2"/>
      <c r="I25108" s="64"/>
      <c r="J25108" s="65"/>
      <c r="K25108" s="2"/>
      <c r="L25108" s="60"/>
    </row>
    <row r="25109" spans="1:12">
      <c r="A25109" s="24"/>
      <c r="B25109" s="2"/>
      <c r="C25109" s="2"/>
      <c r="D25109" s="2"/>
      <c r="E25109" s="2"/>
      <c r="F25109" s="2"/>
      <c r="G25109" s="2"/>
      <c r="H25109" s="2"/>
      <c r="I25109" s="64"/>
      <c r="J25109" s="65"/>
      <c r="K25109" s="2"/>
      <c r="L25109" s="60"/>
    </row>
    <row r="25110" spans="1:12">
      <c r="A25110" s="24"/>
      <c r="B25110" s="2"/>
      <c r="C25110" s="2"/>
      <c r="D25110" s="2"/>
      <c r="E25110" s="2"/>
      <c r="F25110" s="2"/>
      <c r="G25110" s="2"/>
      <c r="H25110" s="2"/>
      <c r="I25110" s="64"/>
      <c r="J25110" s="65"/>
      <c r="K25110" s="2"/>
      <c r="L25110" s="60"/>
    </row>
    <row r="25111" spans="1:12">
      <c r="A25111" s="24"/>
      <c r="B25111" s="2"/>
      <c r="C25111" s="2"/>
      <c r="D25111" s="2"/>
      <c r="E25111" s="2"/>
      <c r="F25111" s="2"/>
      <c r="G25111" s="2"/>
      <c r="H25111" s="2"/>
      <c r="I25111" s="64"/>
      <c r="J25111" s="65"/>
      <c r="K25111" s="2"/>
      <c r="L25111" s="60"/>
    </row>
    <row r="25112" spans="1:12">
      <c r="A25112" s="24"/>
      <c r="B25112" s="2"/>
      <c r="C25112" s="2"/>
      <c r="D25112" s="2"/>
      <c r="E25112" s="2"/>
      <c r="F25112" s="2"/>
      <c r="G25112" s="2"/>
      <c r="H25112" s="2"/>
      <c r="I25112" s="64"/>
      <c r="J25112" s="65"/>
      <c r="K25112" s="2"/>
      <c r="L25112" s="60"/>
    </row>
    <row r="25113" spans="1:12">
      <c r="A25113" s="24"/>
      <c r="B25113" s="2"/>
      <c r="C25113" s="2"/>
      <c r="D25113" s="2"/>
      <c r="E25113" s="2"/>
      <c r="F25113" s="2"/>
      <c r="G25113" s="2"/>
      <c r="H25113" s="2"/>
      <c r="I25113" s="64"/>
      <c r="J25113" s="65"/>
      <c r="K25113" s="2"/>
      <c r="L25113" s="60"/>
    </row>
    <row r="25114" spans="1:12">
      <c r="A25114" s="24"/>
      <c r="B25114" s="2"/>
      <c r="C25114" s="2"/>
      <c r="D25114" s="2"/>
      <c r="E25114" s="2"/>
      <c r="F25114" s="2"/>
      <c r="G25114" s="2"/>
      <c r="H25114" s="2"/>
      <c r="I25114" s="64"/>
      <c r="J25114" s="65"/>
      <c r="K25114" s="2"/>
      <c r="L25114" s="60"/>
    </row>
    <row r="25115" spans="1:12">
      <c r="A25115" s="24"/>
      <c r="B25115" s="2"/>
      <c r="C25115" s="2"/>
      <c r="D25115" s="2"/>
      <c r="E25115" s="2"/>
      <c r="F25115" s="2"/>
      <c r="G25115" s="2"/>
      <c r="H25115" s="2"/>
      <c r="I25115" s="64"/>
      <c r="J25115" s="65"/>
      <c r="K25115" s="2"/>
      <c r="L25115" s="60"/>
    </row>
    <row r="25116" spans="1:12">
      <c r="A25116" s="24"/>
      <c r="B25116" s="2"/>
      <c r="C25116" s="2"/>
      <c r="D25116" s="2"/>
      <c r="E25116" s="2"/>
      <c r="F25116" s="2"/>
      <c r="G25116" s="2"/>
      <c r="H25116" s="2"/>
      <c r="I25116" s="64"/>
      <c r="J25116" s="65"/>
      <c r="K25116" s="2"/>
      <c r="L25116" s="60"/>
    </row>
    <row r="25117" spans="1:12">
      <c r="A25117" s="24"/>
      <c r="B25117" s="2"/>
      <c r="C25117" s="2"/>
      <c r="D25117" s="2"/>
      <c r="E25117" s="2"/>
      <c r="F25117" s="2"/>
      <c r="G25117" s="2"/>
      <c r="H25117" s="2"/>
      <c r="I25117" s="64"/>
      <c r="J25117" s="65"/>
      <c r="K25117" s="2"/>
      <c r="L25117" s="60"/>
    </row>
    <row r="25118" spans="1:12">
      <c r="A25118" s="24"/>
      <c r="B25118" s="2"/>
      <c r="C25118" s="2"/>
      <c r="D25118" s="2"/>
      <c r="E25118" s="2"/>
      <c r="F25118" s="2"/>
      <c r="G25118" s="2"/>
      <c r="H25118" s="2"/>
      <c r="I25118" s="64"/>
      <c r="J25118" s="65"/>
      <c r="K25118" s="2"/>
      <c r="L25118" s="60"/>
    </row>
    <row r="25119" spans="1:12">
      <c r="A25119" s="24"/>
      <c r="B25119" s="2"/>
      <c r="C25119" s="2"/>
      <c r="D25119" s="2"/>
      <c r="E25119" s="2"/>
      <c r="F25119" s="2"/>
      <c r="G25119" s="2"/>
      <c r="H25119" s="2"/>
      <c r="I25119" s="64"/>
      <c r="J25119" s="65"/>
      <c r="K25119" s="2"/>
      <c r="L25119" s="60"/>
    </row>
    <row r="25120" spans="1:12">
      <c r="A25120" s="24"/>
      <c r="B25120" s="2"/>
      <c r="C25120" s="2"/>
      <c r="D25120" s="2"/>
      <c r="E25120" s="2"/>
      <c r="F25120" s="2"/>
      <c r="G25120" s="2"/>
      <c r="H25120" s="2"/>
      <c r="I25120" s="64"/>
      <c r="J25120" s="65"/>
      <c r="K25120" s="2"/>
      <c r="L25120" s="60"/>
    </row>
    <row r="25121" spans="1:12">
      <c r="A25121" s="24"/>
      <c r="B25121" s="2"/>
      <c r="C25121" s="2"/>
      <c r="D25121" s="2"/>
      <c r="E25121" s="2"/>
      <c r="F25121" s="2"/>
      <c r="G25121" s="2"/>
      <c r="H25121" s="2"/>
      <c r="I25121" s="64"/>
      <c r="J25121" s="65"/>
      <c r="K25121" s="2"/>
      <c r="L25121" s="60"/>
    </row>
    <row r="25122" spans="1:12">
      <c r="A25122" s="24"/>
      <c r="B25122" s="2"/>
      <c r="C25122" s="2"/>
      <c r="D25122" s="2"/>
      <c r="E25122" s="2"/>
      <c r="F25122" s="2"/>
      <c r="G25122" s="2"/>
      <c r="H25122" s="2"/>
      <c r="I25122" s="64"/>
      <c r="J25122" s="65"/>
      <c r="K25122" s="2"/>
      <c r="L25122" s="60"/>
    </row>
    <row r="25123" spans="1:12">
      <c r="A25123" s="24"/>
      <c r="B25123" s="2"/>
      <c r="C25123" s="2"/>
      <c r="D25123" s="2"/>
      <c r="E25123" s="2"/>
      <c r="F25123" s="2"/>
      <c r="G25123" s="2"/>
      <c r="H25123" s="2"/>
      <c r="I25123" s="64"/>
      <c r="J25123" s="65"/>
      <c r="K25123" s="2"/>
      <c r="L25123" s="60"/>
    </row>
    <row r="25124" spans="1:12">
      <c r="A25124" s="24"/>
      <c r="B25124" s="2"/>
      <c r="C25124" s="2"/>
      <c r="D25124" s="2"/>
      <c r="E25124" s="2"/>
      <c r="F25124" s="2"/>
      <c r="G25124" s="2"/>
      <c r="H25124" s="2"/>
      <c r="I25124" s="64"/>
      <c r="J25124" s="65"/>
      <c r="K25124" s="2"/>
      <c r="L25124" s="60"/>
    </row>
    <row r="25125" spans="1:12">
      <c r="A25125" s="24"/>
      <c r="B25125" s="2"/>
      <c r="C25125" s="2"/>
      <c r="D25125" s="2"/>
      <c r="E25125" s="2"/>
      <c r="F25125" s="2"/>
      <c r="G25125" s="2"/>
      <c r="H25125" s="2"/>
      <c r="I25125" s="64"/>
      <c r="J25125" s="65"/>
      <c r="K25125" s="2"/>
      <c r="L25125" s="60"/>
    </row>
    <row r="25126" spans="1:12">
      <c r="A25126" s="24"/>
      <c r="B25126" s="2"/>
      <c r="C25126" s="2"/>
      <c r="D25126" s="2"/>
      <c r="E25126" s="2"/>
      <c r="F25126" s="2"/>
      <c r="G25126" s="2"/>
      <c r="H25126" s="2"/>
      <c r="I25126" s="64"/>
      <c r="J25126" s="65"/>
      <c r="K25126" s="2"/>
      <c r="L25126" s="60"/>
    </row>
    <row r="25127" spans="1:12">
      <c r="A25127" s="24"/>
      <c r="B25127" s="2"/>
      <c r="C25127" s="2"/>
      <c r="D25127" s="2"/>
      <c r="E25127" s="2"/>
      <c r="F25127" s="2"/>
      <c r="G25127" s="2"/>
      <c r="H25127" s="2"/>
      <c r="I25127" s="64"/>
      <c r="J25127" s="65"/>
      <c r="K25127" s="2"/>
      <c r="L25127" s="60"/>
    </row>
    <row r="25128" spans="1:12">
      <c r="A25128" s="24"/>
      <c r="B25128" s="2"/>
      <c r="C25128" s="2"/>
      <c r="D25128" s="2"/>
      <c r="E25128" s="2"/>
      <c r="F25128" s="2"/>
      <c r="G25128" s="2"/>
      <c r="H25128" s="2"/>
      <c r="I25128" s="64"/>
      <c r="J25128" s="65"/>
      <c r="K25128" s="2"/>
      <c r="L25128" s="60"/>
    </row>
    <row r="25129" spans="1:12">
      <c r="A25129" s="24"/>
      <c r="B25129" s="2"/>
      <c r="C25129" s="2"/>
      <c r="D25129" s="2"/>
      <c r="E25129" s="2"/>
      <c r="F25129" s="2"/>
      <c r="G25129" s="2"/>
      <c r="H25129" s="2"/>
      <c r="I25129" s="64"/>
      <c r="J25129" s="65"/>
      <c r="K25129" s="2"/>
      <c r="L25129" s="60"/>
    </row>
    <row r="25130" spans="1:12">
      <c r="A25130" s="24"/>
      <c r="B25130" s="2"/>
      <c r="C25130" s="2"/>
      <c r="D25130" s="2"/>
      <c r="E25130" s="2"/>
      <c r="F25130" s="2"/>
      <c r="G25130" s="2"/>
      <c r="H25130" s="2"/>
      <c r="I25130" s="64"/>
      <c r="J25130" s="65"/>
      <c r="K25130" s="2"/>
      <c r="L25130" s="60"/>
    </row>
    <row r="25131" spans="1:12">
      <c r="A25131" s="24"/>
      <c r="B25131" s="2"/>
      <c r="C25131" s="2"/>
      <c r="D25131" s="2"/>
      <c r="E25131" s="2"/>
      <c r="F25131" s="2"/>
      <c r="G25131" s="2"/>
      <c r="H25131" s="2"/>
      <c r="I25131" s="64"/>
      <c r="J25131" s="65"/>
      <c r="K25131" s="2"/>
      <c r="L25131" s="60"/>
    </row>
    <row r="25132" spans="1:12">
      <c r="A25132" s="24"/>
      <c r="B25132" s="2"/>
      <c r="C25132" s="2"/>
      <c r="D25132" s="2"/>
      <c r="E25132" s="2"/>
      <c r="F25132" s="2"/>
      <c r="G25132" s="2"/>
      <c r="H25132" s="2"/>
      <c r="I25132" s="64"/>
      <c r="J25132" s="65"/>
      <c r="K25132" s="2"/>
      <c r="L25132" s="60"/>
    </row>
    <row r="25133" spans="1:12">
      <c r="A25133" s="24"/>
      <c r="B25133" s="2"/>
      <c r="C25133" s="2"/>
      <c r="D25133" s="2"/>
      <c r="E25133" s="2"/>
      <c r="F25133" s="2"/>
      <c r="G25133" s="2"/>
      <c r="H25133" s="2"/>
      <c r="I25133" s="64"/>
      <c r="J25133" s="65"/>
      <c r="K25133" s="2"/>
      <c r="L25133" s="60"/>
    </row>
    <row r="25134" spans="1:12">
      <c r="A25134" s="24"/>
      <c r="B25134" s="2"/>
      <c r="C25134" s="2"/>
      <c r="D25134" s="2"/>
      <c r="E25134" s="2"/>
      <c r="F25134" s="2"/>
      <c r="G25134" s="2"/>
      <c r="H25134" s="2"/>
      <c r="I25134" s="64"/>
      <c r="J25134" s="65"/>
      <c r="K25134" s="2"/>
      <c r="L25134" s="60"/>
    </row>
    <row r="25135" spans="1:12">
      <c r="A25135" s="24"/>
      <c r="B25135" s="2"/>
      <c r="C25135" s="2"/>
      <c r="D25135" s="2"/>
      <c r="E25135" s="2"/>
      <c r="F25135" s="2"/>
      <c r="G25135" s="2"/>
      <c r="H25135" s="2"/>
      <c r="I25135" s="64"/>
      <c r="J25135" s="65"/>
      <c r="K25135" s="2"/>
      <c r="L25135" s="60"/>
    </row>
    <row r="25136" spans="1:12">
      <c r="A25136" s="24"/>
      <c r="B25136" s="2"/>
      <c r="C25136" s="2"/>
      <c r="D25136" s="2"/>
      <c r="E25136" s="2"/>
      <c r="F25136" s="2"/>
      <c r="G25136" s="2"/>
      <c r="H25136" s="2"/>
      <c r="I25136" s="64"/>
      <c r="J25136" s="65"/>
      <c r="K25136" s="2"/>
      <c r="L25136" s="60"/>
    </row>
    <row r="25137" spans="1:12">
      <c r="A25137" s="24"/>
      <c r="B25137" s="2"/>
      <c r="C25137" s="2"/>
      <c r="D25137" s="2"/>
      <c r="E25137" s="2"/>
      <c r="F25137" s="2"/>
      <c r="G25137" s="2"/>
      <c r="H25137" s="2"/>
      <c r="I25137" s="64"/>
      <c r="J25137" s="65"/>
      <c r="K25137" s="2"/>
      <c r="L25137" s="60"/>
    </row>
    <row r="25138" spans="1:12">
      <c r="A25138" s="24"/>
      <c r="B25138" s="2"/>
      <c r="C25138" s="2"/>
      <c r="D25138" s="2"/>
      <c r="E25138" s="2"/>
      <c r="F25138" s="2"/>
      <c r="G25138" s="2"/>
      <c r="H25138" s="2"/>
      <c r="I25138" s="64"/>
      <c r="J25138" s="65"/>
      <c r="K25138" s="2"/>
      <c r="L25138" s="60"/>
    </row>
    <row r="25139" spans="1:12">
      <c r="A25139" s="24"/>
      <c r="B25139" s="2"/>
      <c r="C25139" s="2"/>
      <c r="D25139" s="2"/>
      <c r="E25139" s="2"/>
      <c r="F25139" s="2"/>
      <c r="G25139" s="2"/>
      <c r="H25139" s="2"/>
      <c r="I25139" s="64"/>
      <c r="J25139" s="65"/>
      <c r="K25139" s="2"/>
      <c r="L25139" s="60"/>
    </row>
    <row r="25140" spans="1:12">
      <c r="A25140" s="24"/>
      <c r="B25140" s="2"/>
      <c r="C25140" s="2"/>
      <c r="D25140" s="2"/>
      <c r="E25140" s="2"/>
      <c r="F25140" s="2"/>
      <c r="G25140" s="2"/>
      <c r="H25140" s="2"/>
      <c r="I25140" s="64"/>
      <c r="J25140" s="65"/>
      <c r="K25140" s="2"/>
      <c r="L25140" s="60"/>
    </row>
    <row r="25141" spans="1:12">
      <c r="A25141" s="24"/>
      <c r="B25141" s="2"/>
      <c r="C25141" s="2"/>
      <c r="D25141" s="2"/>
      <c r="E25141" s="2"/>
      <c r="F25141" s="2"/>
      <c r="G25141" s="2"/>
      <c r="H25141" s="2"/>
      <c r="I25141" s="64"/>
      <c r="J25141" s="65"/>
      <c r="K25141" s="2"/>
      <c r="L25141" s="60"/>
    </row>
    <row r="25142" spans="1:12">
      <c r="A25142" s="24"/>
      <c r="B25142" s="2"/>
      <c r="C25142" s="2"/>
      <c r="D25142" s="2"/>
      <c r="E25142" s="2"/>
      <c r="F25142" s="2"/>
      <c r="G25142" s="2"/>
      <c r="H25142" s="2"/>
      <c r="I25142" s="64"/>
      <c r="J25142" s="65"/>
      <c r="K25142" s="2"/>
      <c r="L25142" s="60"/>
    </row>
    <row r="25143" spans="1:12">
      <c r="A25143" s="24"/>
      <c r="B25143" s="2"/>
      <c r="C25143" s="2"/>
      <c r="D25143" s="2"/>
      <c r="E25143" s="2"/>
      <c r="F25143" s="2"/>
      <c r="G25143" s="2"/>
      <c r="H25143" s="2"/>
      <c r="I25143" s="64"/>
      <c r="J25143" s="65"/>
      <c r="K25143" s="2"/>
      <c r="L25143" s="60"/>
    </row>
    <row r="25144" spans="1:12">
      <c r="A25144" s="24"/>
      <c r="B25144" s="2"/>
      <c r="C25144" s="2"/>
      <c r="D25144" s="2"/>
      <c r="E25144" s="2"/>
      <c r="F25144" s="2"/>
      <c r="G25144" s="2"/>
      <c r="H25144" s="2"/>
      <c r="I25144" s="64"/>
      <c r="J25144" s="65"/>
      <c r="K25144" s="2"/>
      <c r="L25144" s="60"/>
    </row>
    <row r="25145" spans="1:12">
      <c r="A25145" s="24"/>
      <c r="B25145" s="2"/>
      <c r="C25145" s="2"/>
      <c r="D25145" s="2"/>
      <c r="E25145" s="2"/>
      <c r="F25145" s="2"/>
      <c r="G25145" s="2"/>
      <c r="H25145" s="2"/>
      <c r="I25145" s="64"/>
      <c r="J25145" s="65"/>
      <c r="K25145" s="2"/>
      <c r="L25145" s="60"/>
    </row>
    <row r="25146" spans="1:12">
      <c r="A25146" s="24"/>
      <c r="B25146" s="2"/>
      <c r="C25146" s="2"/>
      <c r="D25146" s="2"/>
      <c r="E25146" s="2"/>
      <c r="F25146" s="2"/>
      <c r="G25146" s="2"/>
      <c r="H25146" s="2"/>
      <c r="I25146" s="64"/>
      <c r="J25146" s="65"/>
      <c r="K25146" s="2"/>
      <c r="L25146" s="60"/>
    </row>
    <row r="25147" spans="1:12">
      <c r="A25147" s="24"/>
      <c r="B25147" s="2"/>
      <c r="C25147" s="2"/>
      <c r="D25147" s="2"/>
      <c r="E25147" s="2"/>
      <c r="F25147" s="2"/>
      <c r="G25147" s="2"/>
      <c r="H25147" s="2"/>
      <c r="I25147" s="64"/>
      <c r="J25147" s="65"/>
      <c r="K25147" s="2"/>
      <c r="L25147" s="60"/>
    </row>
    <row r="25148" spans="1:12">
      <c r="A25148" s="24"/>
      <c r="B25148" s="2"/>
      <c r="C25148" s="2"/>
      <c r="D25148" s="2"/>
      <c r="E25148" s="2"/>
      <c r="F25148" s="2"/>
      <c r="G25148" s="2"/>
      <c r="H25148" s="2"/>
      <c r="I25148" s="64"/>
      <c r="J25148" s="65"/>
      <c r="K25148" s="2"/>
      <c r="L25148" s="60"/>
    </row>
    <row r="25149" spans="1:12">
      <c r="A25149" s="24"/>
      <c r="B25149" s="2"/>
      <c r="C25149" s="2"/>
      <c r="D25149" s="2"/>
      <c r="E25149" s="2"/>
      <c r="F25149" s="2"/>
      <c r="G25149" s="2"/>
      <c r="H25149" s="2"/>
      <c r="I25149" s="64"/>
      <c r="J25149" s="65"/>
      <c r="K25149" s="2"/>
      <c r="L25149" s="60"/>
    </row>
    <row r="25150" spans="1:12">
      <c r="A25150" s="24"/>
      <c r="B25150" s="2"/>
      <c r="C25150" s="2"/>
      <c r="D25150" s="2"/>
      <c r="E25150" s="2"/>
      <c r="F25150" s="2"/>
      <c r="G25150" s="2"/>
      <c r="H25150" s="2"/>
      <c r="I25150" s="64"/>
      <c r="J25150" s="65"/>
      <c r="K25150" s="2"/>
      <c r="L25150" s="60"/>
    </row>
    <row r="25151" spans="1:12">
      <c r="A25151" s="24"/>
      <c r="B25151" s="2"/>
      <c r="C25151" s="2"/>
      <c r="D25151" s="2"/>
      <c r="E25151" s="2"/>
      <c r="F25151" s="2"/>
      <c r="G25151" s="2"/>
      <c r="H25151" s="2"/>
      <c r="I25151" s="64"/>
      <c r="J25151" s="65"/>
      <c r="K25151" s="2"/>
      <c r="L25151" s="60"/>
    </row>
    <row r="25152" spans="1:12">
      <c r="A25152" s="24"/>
      <c r="B25152" s="2"/>
      <c r="C25152" s="2"/>
      <c r="D25152" s="2"/>
      <c r="E25152" s="2"/>
      <c r="F25152" s="2"/>
      <c r="G25152" s="2"/>
      <c r="H25152" s="2"/>
      <c r="I25152" s="64"/>
      <c r="J25152" s="65"/>
      <c r="K25152" s="2"/>
      <c r="L25152" s="60"/>
    </row>
    <row r="25153" spans="1:12">
      <c r="A25153" s="24"/>
      <c r="B25153" s="2"/>
      <c r="C25153" s="2"/>
      <c r="D25153" s="2"/>
      <c r="E25153" s="2"/>
      <c r="F25153" s="2"/>
      <c r="G25153" s="2"/>
      <c r="H25153" s="2"/>
      <c r="I25153" s="64"/>
      <c r="J25153" s="65"/>
      <c r="K25153" s="2"/>
      <c r="L25153" s="60"/>
    </row>
    <row r="25154" spans="1:12">
      <c r="A25154" s="24"/>
      <c r="B25154" s="2"/>
      <c r="C25154" s="2"/>
      <c r="D25154" s="2"/>
      <c r="E25154" s="2"/>
      <c r="F25154" s="2"/>
      <c r="G25154" s="2"/>
      <c r="H25154" s="2"/>
      <c r="I25154" s="64"/>
      <c r="J25154" s="65"/>
      <c r="K25154" s="2"/>
      <c r="L25154" s="60"/>
    </row>
    <row r="25155" spans="1:12">
      <c r="A25155" s="24"/>
      <c r="B25155" s="2"/>
      <c r="C25155" s="2"/>
      <c r="D25155" s="2"/>
      <c r="E25155" s="2"/>
      <c r="F25155" s="2"/>
      <c r="G25155" s="2"/>
      <c r="H25155" s="2"/>
      <c r="I25155" s="64"/>
      <c r="J25155" s="65"/>
      <c r="K25155" s="2"/>
      <c r="L25155" s="60"/>
    </row>
    <row r="25156" spans="1:12">
      <c r="A25156" s="24"/>
      <c r="B25156" s="2"/>
      <c r="C25156" s="2"/>
      <c r="D25156" s="2"/>
      <c r="E25156" s="2"/>
      <c r="F25156" s="2"/>
      <c r="G25156" s="2"/>
      <c r="H25156" s="2"/>
      <c r="I25156" s="64"/>
      <c r="J25156" s="65"/>
      <c r="K25156" s="2"/>
      <c r="L25156" s="60"/>
    </row>
    <row r="25157" spans="1:12">
      <c r="A25157" s="24"/>
      <c r="B25157" s="2"/>
      <c r="C25157" s="2"/>
      <c r="D25157" s="2"/>
      <c r="E25157" s="2"/>
      <c r="F25157" s="2"/>
      <c r="G25157" s="2"/>
      <c r="H25157" s="2"/>
      <c r="I25157" s="64"/>
      <c r="J25157" s="65"/>
      <c r="K25157" s="2"/>
      <c r="L25157" s="60"/>
    </row>
    <row r="25158" spans="1:12">
      <c r="A25158" s="24"/>
      <c r="B25158" s="2"/>
      <c r="C25158" s="2"/>
      <c r="D25158" s="2"/>
      <c r="E25158" s="2"/>
      <c r="F25158" s="2"/>
      <c r="G25158" s="2"/>
      <c r="H25158" s="2"/>
      <c r="I25158" s="64"/>
      <c r="J25158" s="65"/>
      <c r="K25158" s="2"/>
      <c r="L25158" s="60"/>
    </row>
    <row r="25159" spans="1:12">
      <c r="A25159" s="24"/>
      <c r="B25159" s="2"/>
      <c r="C25159" s="2"/>
      <c r="D25159" s="2"/>
      <c r="E25159" s="2"/>
      <c r="F25159" s="2"/>
      <c r="G25159" s="2"/>
      <c r="H25159" s="2"/>
      <c r="I25159" s="64"/>
      <c r="J25159" s="65"/>
      <c r="K25159" s="2"/>
      <c r="L25159" s="60"/>
    </row>
    <row r="25160" spans="1:12">
      <c r="A25160" s="24"/>
      <c r="B25160" s="2"/>
      <c r="C25160" s="2"/>
      <c r="D25160" s="2"/>
      <c r="E25160" s="2"/>
      <c r="F25160" s="2"/>
      <c r="G25160" s="2"/>
      <c r="H25160" s="2"/>
      <c r="I25160" s="64"/>
      <c r="J25160" s="65"/>
      <c r="K25160" s="2"/>
      <c r="L25160" s="60"/>
    </row>
    <row r="25161" spans="1:12">
      <c r="A25161" s="24"/>
      <c r="B25161" s="2"/>
      <c r="C25161" s="2"/>
      <c r="D25161" s="2"/>
      <c r="E25161" s="2"/>
      <c r="F25161" s="2"/>
      <c r="G25161" s="2"/>
      <c r="H25161" s="2"/>
      <c r="I25161" s="64"/>
      <c r="J25161" s="65"/>
      <c r="K25161" s="2"/>
      <c r="L25161" s="60"/>
    </row>
    <row r="25162" spans="1:12">
      <c r="A25162" s="24"/>
      <c r="B25162" s="2"/>
      <c r="C25162" s="2"/>
      <c r="D25162" s="2"/>
      <c r="E25162" s="2"/>
      <c r="F25162" s="2"/>
      <c r="G25162" s="2"/>
      <c r="H25162" s="2"/>
      <c r="I25162" s="64"/>
      <c r="J25162" s="65"/>
      <c r="K25162" s="2"/>
      <c r="L25162" s="60"/>
    </row>
    <row r="25163" spans="1:12">
      <c r="A25163" s="24"/>
      <c r="B25163" s="2"/>
      <c r="C25163" s="2"/>
      <c r="D25163" s="2"/>
      <c r="E25163" s="2"/>
      <c r="F25163" s="2"/>
      <c r="G25163" s="2"/>
      <c r="H25163" s="2"/>
      <c r="I25163" s="64"/>
      <c r="J25163" s="65"/>
      <c r="K25163" s="2"/>
      <c r="L25163" s="60"/>
    </row>
    <row r="25164" spans="1:12">
      <c r="A25164" s="24"/>
      <c r="B25164" s="2"/>
      <c r="C25164" s="2"/>
      <c r="D25164" s="2"/>
      <c r="E25164" s="2"/>
      <c r="F25164" s="2"/>
      <c r="G25164" s="2"/>
      <c r="H25164" s="2"/>
      <c r="I25164" s="64"/>
      <c r="J25164" s="65"/>
      <c r="K25164" s="2"/>
      <c r="L25164" s="60"/>
    </row>
    <row r="25165" spans="1:12">
      <c r="A25165" s="24"/>
      <c r="B25165" s="2"/>
      <c r="C25165" s="2"/>
      <c r="D25165" s="2"/>
      <c r="E25165" s="2"/>
      <c r="F25165" s="2"/>
      <c r="G25165" s="2"/>
      <c r="H25165" s="2"/>
      <c r="I25165" s="64"/>
      <c r="J25165" s="65"/>
      <c r="K25165" s="2"/>
      <c r="L25165" s="60"/>
    </row>
    <row r="25166" spans="1:12">
      <c r="A25166" s="24"/>
      <c r="B25166" s="2"/>
      <c r="C25166" s="2"/>
      <c r="D25166" s="2"/>
      <c r="E25166" s="2"/>
      <c r="F25166" s="2"/>
      <c r="G25166" s="2"/>
      <c r="H25166" s="2"/>
      <c r="I25166" s="64"/>
      <c r="J25166" s="65"/>
      <c r="K25166" s="2"/>
      <c r="L25166" s="60"/>
    </row>
    <row r="25167" spans="1:12">
      <c r="A25167" s="24"/>
      <c r="B25167" s="2"/>
      <c r="C25167" s="2"/>
      <c r="D25167" s="2"/>
      <c r="E25167" s="2"/>
      <c r="F25167" s="2"/>
      <c r="G25167" s="2"/>
      <c r="H25167" s="2"/>
      <c r="I25167" s="64"/>
      <c r="J25167" s="65"/>
      <c r="K25167" s="2"/>
      <c r="L25167" s="60"/>
    </row>
    <row r="25168" spans="1:12">
      <c r="A25168" s="24"/>
      <c r="B25168" s="2"/>
      <c r="C25168" s="2"/>
      <c r="D25168" s="2"/>
      <c r="E25168" s="2"/>
      <c r="F25168" s="2"/>
      <c r="G25168" s="2"/>
      <c r="H25168" s="2"/>
      <c r="I25168" s="64"/>
      <c r="J25168" s="65"/>
      <c r="K25168" s="2"/>
      <c r="L25168" s="60"/>
    </row>
    <row r="25169" spans="1:12">
      <c r="A25169" s="24"/>
      <c r="B25169" s="2"/>
      <c r="C25169" s="2"/>
      <c r="D25169" s="2"/>
      <c r="E25169" s="2"/>
      <c r="F25169" s="2"/>
      <c r="G25169" s="2"/>
      <c r="H25169" s="2"/>
      <c r="I25169" s="64"/>
      <c r="J25169" s="65"/>
      <c r="K25169" s="2"/>
      <c r="L25169" s="60"/>
    </row>
    <row r="25170" spans="1:12">
      <c r="A25170" s="24"/>
      <c r="B25170" s="2"/>
      <c r="C25170" s="2"/>
      <c r="D25170" s="2"/>
      <c r="E25170" s="2"/>
      <c r="F25170" s="2"/>
      <c r="G25170" s="2"/>
      <c r="H25170" s="2"/>
      <c r="I25170" s="64"/>
      <c r="J25170" s="65"/>
      <c r="K25170" s="2"/>
      <c r="L25170" s="60"/>
    </row>
    <row r="25171" spans="1:12">
      <c r="A25171" s="24"/>
      <c r="B25171" s="2"/>
      <c r="C25171" s="2"/>
      <c r="D25171" s="2"/>
      <c r="E25171" s="2"/>
      <c r="F25171" s="2"/>
      <c r="G25171" s="2"/>
      <c r="H25171" s="2"/>
      <c r="I25171" s="64"/>
      <c r="J25171" s="65"/>
      <c r="K25171" s="2"/>
      <c r="L25171" s="60"/>
    </row>
    <row r="25172" spans="1:12">
      <c r="A25172" s="24"/>
      <c r="B25172" s="2"/>
      <c r="C25172" s="2"/>
      <c r="D25172" s="2"/>
      <c r="E25172" s="2"/>
      <c r="F25172" s="2"/>
      <c r="G25172" s="2"/>
      <c r="H25172" s="2"/>
      <c r="I25172" s="64"/>
      <c r="J25172" s="65"/>
      <c r="K25172" s="2"/>
      <c r="L25172" s="60"/>
    </row>
    <row r="25173" spans="1:12">
      <c r="A25173" s="24"/>
      <c r="B25173" s="2"/>
      <c r="C25173" s="2"/>
      <c r="D25173" s="2"/>
      <c r="E25173" s="2"/>
      <c r="F25173" s="2"/>
      <c r="G25173" s="2"/>
      <c r="H25173" s="2"/>
      <c r="I25173" s="64"/>
      <c r="J25173" s="65"/>
      <c r="K25173" s="2"/>
      <c r="L25173" s="60"/>
    </row>
    <row r="25174" spans="1:12">
      <c r="A25174" s="24"/>
      <c r="B25174" s="2"/>
      <c r="C25174" s="2"/>
      <c r="D25174" s="2"/>
      <c r="E25174" s="2"/>
      <c r="F25174" s="2"/>
      <c r="G25174" s="2"/>
      <c r="H25174" s="2"/>
      <c r="I25174" s="64"/>
      <c r="J25174" s="65"/>
      <c r="K25174" s="2"/>
      <c r="L25174" s="60"/>
    </row>
    <row r="25175" spans="1:12">
      <c r="A25175" s="24"/>
      <c r="B25175" s="2"/>
      <c r="C25175" s="2"/>
      <c r="D25175" s="2"/>
      <c r="E25175" s="2"/>
      <c r="F25175" s="2"/>
      <c r="G25175" s="2"/>
      <c r="H25175" s="2"/>
      <c r="I25175" s="64"/>
      <c r="J25175" s="65"/>
      <c r="K25175" s="2"/>
      <c r="L25175" s="60"/>
    </row>
    <row r="25176" spans="1:12">
      <c r="A25176" s="24"/>
      <c r="B25176" s="2"/>
      <c r="C25176" s="2"/>
      <c r="D25176" s="2"/>
      <c r="E25176" s="2"/>
      <c r="F25176" s="2"/>
      <c r="G25176" s="2"/>
      <c r="H25176" s="2"/>
      <c r="I25176" s="64"/>
      <c r="J25176" s="65"/>
      <c r="K25176" s="2"/>
      <c r="L25176" s="60"/>
    </row>
    <row r="25177" spans="1:12">
      <c r="A25177" s="24"/>
      <c r="B25177" s="2"/>
      <c r="C25177" s="2"/>
      <c r="D25177" s="2"/>
      <c r="E25177" s="2"/>
      <c r="F25177" s="2"/>
      <c r="G25177" s="2"/>
      <c r="H25177" s="2"/>
      <c r="I25177" s="64"/>
      <c r="J25177" s="65"/>
      <c r="K25177" s="2"/>
      <c r="L25177" s="60"/>
    </row>
    <row r="25178" spans="1:12">
      <c r="A25178" s="24"/>
      <c r="B25178" s="2"/>
      <c r="C25178" s="2"/>
      <c r="D25178" s="2"/>
      <c r="E25178" s="2"/>
      <c r="F25178" s="2"/>
      <c r="G25178" s="2"/>
      <c r="H25178" s="2"/>
      <c r="I25178" s="64"/>
      <c r="J25178" s="65"/>
      <c r="K25178" s="2"/>
      <c r="L25178" s="60"/>
    </row>
    <row r="25179" spans="1:12">
      <c r="A25179" s="24"/>
      <c r="B25179" s="2"/>
      <c r="C25179" s="2"/>
      <c r="D25179" s="2"/>
      <c r="E25179" s="2"/>
      <c r="F25179" s="2"/>
      <c r="G25179" s="2"/>
      <c r="H25179" s="2"/>
      <c r="I25179" s="64"/>
      <c r="J25179" s="65"/>
      <c r="K25179" s="2"/>
      <c r="L25179" s="60"/>
    </row>
    <row r="25180" spans="1:12">
      <c r="A25180" s="24"/>
      <c r="B25180" s="2"/>
      <c r="C25180" s="2"/>
      <c r="D25180" s="2"/>
      <c r="E25180" s="2"/>
      <c r="F25180" s="2"/>
      <c r="G25180" s="2"/>
      <c r="H25180" s="2"/>
      <c r="I25180" s="64"/>
      <c r="J25180" s="65"/>
      <c r="K25180" s="2"/>
      <c r="L25180" s="60"/>
    </row>
    <row r="25181" spans="1:12">
      <c r="A25181" s="24"/>
      <c r="B25181" s="2"/>
      <c r="C25181" s="2"/>
      <c r="D25181" s="2"/>
      <c r="E25181" s="2"/>
      <c r="F25181" s="2"/>
      <c r="G25181" s="2"/>
      <c r="H25181" s="2"/>
      <c r="I25181" s="64"/>
      <c r="J25181" s="65"/>
      <c r="K25181" s="2"/>
      <c r="L25181" s="60"/>
    </row>
    <row r="25182" spans="1:12">
      <c r="A25182" s="24"/>
      <c r="B25182" s="2"/>
      <c r="C25182" s="2"/>
      <c r="D25182" s="2"/>
      <c r="E25182" s="2"/>
      <c r="F25182" s="2"/>
      <c r="G25182" s="2"/>
      <c r="H25182" s="2"/>
      <c r="I25182" s="64"/>
      <c r="J25182" s="65"/>
      <c r="K25182" s="2"/>
      <c r="L25182" s="60"/>
    </row>
    <row r="25183" spans="1:12">
      <c r="A25183" s="24"/>
      <c r="B25183" s="2"/>
      <c r="C25183" s="2"/>
      <c r="D25183" s="2"/>
      <c r="E25183" s="2"/>
      <c r="F25183" s="2"/>
      <c r="G25183" s="2"/>
      <c r="H25183" s="2"/>
      <c r="I25183" s="64"/>
      <c r="J25183" s="65"/>
      <c r="K25183" s="2"/>
      <c r="L25183" s="60"/>
    </row>
    <row r="25184" spans="1:12">
      <c r="A25184" s="24"/>
      <c r="B25184" s="2"/>
      <c r="C25184" s="2"/>
      <c r="D25184" s="2"/>
      <c r="E25184" s="2"/>
      <c r="F25184" s="2"/>
      <c r="G25184" s="2"/>
      <c r="H25184" s="2"/>
      <c r="I25184" s="64"/>
      <c r="J25184" s="65"/>
      <c r="K25184" s="2"/>
      <c r="L25184" s="60"/>
    </row>
    <row r="25185" spans="1:12">
      <c r="A25185" s="24"/>
      <c r="B25185" s="2"/>
      <c r="C25185" s="2"/>
      <c r="D25185" s="2"/>
      <c r="E25185" s="2"/>
      <c r="F25185" s="2"/>
      <c r="G25185" s="2"/>
      <c r="H25185" s="2"/>
      <c r="I25185" s="64"/>
      <c r="J25185" s="65"/>
      <c r="K25185" s="2"/>
      <c r="L25185" s="60"/>
    </row>
    <row r="25186" spans="1:12">
      <c r="A25186" s="24"/>
      <c r="B25186" s="2"/>
      <c r="C25186" s="2"/>
      <c r="D25186" s="2"/>
      <c r="E25186" s="2"/>
      <c r="F25186" s="2"/>
      <c r="G25186" s="2"/>
      <c r="H25186" s="2"/>
      <c r="I25186" s="64"/>
      <c r="J25186" s="65"/>
      <c r="K25186" s="2"/>
      <c r="L25186" s="60"/>
    </row>
    <row r="25187" spans="1:12">
      <c r="A25187" s="24"/>
      <c r="B25187" s="2"/>
      <c r="C25187" s="2"/>
      <c r="D25187" s="2"/>
      <c r="E25187" s="2"/>
      <c r="F25187" s="2"/>
      <c r="G25187" s="2"/>
      <c r="H25187" s="2"/>
      <c r="I25187" s="64"/>
      <c r="J25187" s="65"/>
      <c r="K25187" s="2"/>
      <c r="L25187" s="60"/>
    </row>
    <row r="25188" spans="1:12">
      <c r="A25188" s="24"/>
      <c r="B25188" s="2"/>
      <c r="C25188" s="2"/>
      <c r="D25188" s="2"/>
      <c r="E25188" s="2"/>
      <c r="F25188" s="2"/>
      <c r="G25188" s="2"/>
      <c r="H25188" s="2"/>
      <c r="I25188" s="64"/>
      <c r="J25188" s="65"/>
      <c r="K25188" s="2"/>
      <c r="L25188" s="60"/>
    </row>
    <row r="25189" spans="1:12">
      <c r="A25189" s="24"/>
      <c r="B25189" s="2"/>
      <c r="C25189" s="2"/>
      <c r="D25189" s="2"/>
      <c r="E25189" s="2"/>
      <c r="F25189" s="2"/>
      <c r="G25189" s="2"/>
      <c r="H25189" s="2"/>
      <c r="I25189" s="64"/>
      <c r="J25189" s="65"/>
      <c r="K25189" s="2"/>
      <c r="L25189" s="60"/>
    </row>
    <row r="25190" spans="1:12">
      <c r="A25190" s="24"/>
      <c r="B25190" s="2"/>
      <c r="C25190" s="2"/>
      <c r="D25190" s="2"/>
      <c r="E25190" s="2"/>
      <c r="F25190" s="2"/>
      <c r="G25190" s="2"/>
      <c r="H25190" s="2"/>
      <c r="I25190" s="64"/>
      <c r="J25190" s="65"/>
      <c r="K25190" s="2"/>
      <c r="L25190" s="60"/>
    </row>
    <row r="25191" spans="1:12">
      <c r="A25191" s="24"/>
      <c r="B25191" s="2"/>
      <c r="C25191" s="2"/>
      <c r="D25191" s="2"/>
      <c r="E25191" s="2"/>
      <c r="F25191" s="2"/>
      <c r="G25191" s="2"/>
      <c r="H25191" s="2"/>
      <c r="I25191" s="64"/>
      <c r="J25191" s="65"/>
      <c r="K25191" s="2"/>
      <c r="L25191" s="60"/>
    </row>
    <row r="25192" spans="1:12">
      <c r="A25192" s="24"/>
      <c r="B25192" s="2"/>
      <c r="C25192" s="2"/>
      <c r="D25192" s="2"/>
      <c r="E25192" s="2"/>
      <c r="F25192" s="2"/>
      <c r="G25192" s="2"/>
      <c r="H25192" s="2"/>
      <c r="I25192" s="64"/>
      <c r="J25192" s="65"/>
      <c r="K25192" s="2"/>
      <c r="L25192" s="60"/>
    </row>
    <row r="25193" spans="1:12">
      <c r="A25193" s="24"/>
      <c r="B25193" s="2"/>
      <c r="C25193" s="2"/>
      <c r="D25193" s="2"/>
      <c r="E25193" s="2"/>
      <c r="F25193" s="2"/>
      <c r="G25193" s="2"/>
      <c r="H25193" s="2"/>
      <c r="I25193" s="64"/>
      <c r="J25193" s="65"/>
      <c r="K25193" s="2"/>
      <c r="L25193" s="60"/>
    </row>
    <row r="25194" spans="1:12">
      <c r="A25194" s="24"/>
      <c r="B25194" s="2"/>
      <c r="C25194" s="2"/>
      <c r="D25194" s="2"/>
      <c r="E25194" s="2"/>
      <c r="F25194" s="2"/>
      <c r="G25194" s="2"/>
      <c r="H25194" s="2"/>
      <c r="I25194" s="64"/>
      <c r="J25194" s="65"/>
      <c r="K25194" s="2"/>
      <c r="L25194" s="60"/>
    </row>
    <row r="25195" spans="1:12">
      <c r="A25195" s="24"/>
      <c r="B25195" s="2"/>
      <c r="C25195" s="2"/>
      <c r="D25195" s="2"/>
      <c r="E25195" s="2"/>
      <c r="F25195" s="2"/>
      <c r="G25195" s="2"/>
      <c r="H25195" s="2"/>
      <c r="I25195" s="64"/>
      <c r="J25195" s="65"/>
      <c r="K25195" s="2"/>
      <c r="L25195" s="60"/>
    </row>
    <row r="25196" spans="1:12">
      <c r="A25196" s="24"/>
      <c r="B25196" s="2"/>
      <c r="C25196" s="2"/>
      <c r="D25196" s="2"/>
      <c r="E25196" s="2"/>
      <c r="F25196" s="2"/>
      <c r="G25196" s="2"/>
      <c r="H25196" s="2"/>
      <c r="I25196" s="64"/>
      <c r="J25196" s="65"/>
      <c r="K25196" s="2"/>
      <c r="L25196" s="60"/>
    </row>
    <row r="25197" spans="1:12">
      <c r="A25197" s="24"/>
      <c r="B25197" s="2"/>
      <c r="C25197" s="2"/>
      <c r="D25197" s="2"/>
      <c r="E25197" s="2"/>
      <c r="F25197" s="2"/>
      <c r="G25197" s="2"/>
      <c r="H25197" s="2"/>
      <c r="I25197" s="64"/>
      <c r="J25197" s="65"/>
      <c r="K25197" s="2"/>
      <c r="L25197" s="60"/>
    </row>
    <row r="25198" spans="1:12">
      <c r="A25198" s="24"/>
      <c r="B25198" s="2"/>
      <c r="C25198" s="2"/>
      <c r="D25198" s="2"/>
      <c r="E25198" s="2"/>
      <c r="F25198" s="2"/>
      <c r="G25198" s="2"/>
      <c r="H25198" s="2"/>
      <c r="I25198" s="64"/>
      <c r="J25198" s="65"/>
      <c r="K25198" s="2"/>
      <c r="L25198" s="60"/>
    </row>
    <row r="25199" spans="1:12">
      <c r="A25199" s="24"/>
      <c r="B25199" s="2"/>
      <c r="C25199" s="2"/>
      <c r="D25199" s="2"/>
      <c r="E25199" s="2"/>
      <c r="F25199" s="2"/>
      <c r="G25199" s="2"/>
      <c r="H25199" s="2"/>
      <c r="I25199" s="64"/>
      <c r="J25199" s="65"/>
      <c r="K25199" s="2"/>
      <c r="L25199" s="60"/>
    </row>
    <row r="25200" spans="1:12">
      <c r="A25200" s="24"/>
      <c r="B25200" s="2"/>
      <c r="C25200" s="2"/>
      <c r="D25200" s="2"/>
      <c r="E25200" s="2"/>
      <c r="F25200" s="2"/>
      <c r="G25200" s="2"/>
      <c r="H25200" s="2"/>
      <c r="I25200" s="64"/>
      <c r="J25200" s="65"/>
      <c r="K25200" s="2"/>
      <c r="L25200" s="60"/>
    </row>
    <row r="25201" spans="1:12">
      <c r="A25201" s="24"/>
      <c r="B25201" s="2"/>
      <c r="C25201" s="2"/>
      <c r="D25201" s="2"/>
      <c r="E25201" s="2"/>
      <c r="F25201" s="2"/>
      <c r="G25201" s="2"/>
      <c r="H25201" s="2"/>
      <c r="I25201" s="64"/>
      <c r="J25201" s="65"/>
      <c r="K25201" s="2"/>
      <c r="L25201" s="60"/>
    </row>
    <row r="25202" spans="1:12">
      <c r="A25202" s="24"/>
      <c r="B25202" s="2"/>
      <c r="C25202" s="2"/>
      <c r="D25202" s="2"/>
      <c r="E25202" s="2"/>
      <c r="F25202" s="2"/>
      <c r="G25202" s="2"/>
      <c r="H25202" s="2"/>
      <c r="I25202" s="64"/>
      <c r="J25202" s="65"/>
      <c r="K25202" s="2"/>
      <c r="L25202" s="60"/>
    </row>
    <row r="25203" spans="1:12">
      <c r="A25203" s="24"/>
      <c r="B25203" s="2"/>
      <c r="C25203" s="2"/>
      <c r="D25203" s="2"/>
      <c r="E25203" s="2"/>
      <c r="F25203" s="2"/>
      <c r="G25203" s="2"/>
      <c r="H25203" s="2"/>
      <c r="I25203" s="64"/>
      <c r="J25203" s="65"/>
      <c r="K25203" s="2"/>
      <c r="L25203" s="60"/>
    </row>
    <row r="25204" spans="1:12">
      <c r="A25204" s="24"/>
      <c r="B25204" s="2"/>
      <c r="C25204" s="2"/>
      <c r="D25204" s="2"/>
      <c r="E25204" s="2"/>
      <c r="F25204" s="2"/>
      <c r="G25204" s="2"/>
      <c r="H25204" s="2"/>
      <c r="I25204" s="64"/>
      <c r="J25204" s="65"/>
      <c r="K25204" s="2"/>
      <c r="L25204" s="60"/>
    </row>
    <row r="25205" spans="1:12">
      <c r="A25205" s="24"/>
      <c r="B25205" s="2"/>
      <c r="C25205" s="2"/>
      <c r="D25205" s="2"/>
      <c r="E25205" s="2"/>
      <c r="F25205" s="2"/>
      <c r="G25205" s="2"/>
      <c r="H25205" s="2"/>
      <c r="I25205" s="64"/>
      <c r="J25205" s="65"/>
      <c r="K25205" s="2"/>
      <c r="L25205" s="60"/>
    </row>
    <row r="25206" spans="1:12">
      <c r="A25206" s="24"/>
      <c r="B25206" s="2"/>
      <c r="C25206" s="2"/>
      <c r="D25206" s="2"/>
      <c r="E25206" s="2"/>
      <c r="F25206" s="2"/>
      <c r="G25206" s="2"/>
      <c r="H25206" s="2"/>
      <c r="I25206" s="64"/>
      <c r="J25206" s="65"/>
      <c r="K25206" s="2"/>
      <c r="L25206" s="60"/>
    </row>
    <row r="25207" spans="1:12">
      <c r="A25207" s="24"/>
      <c r="B25207" s="2"/>
      <c r="C25207" s="2"/>
      <c r="D25207" s="2"/>
      <c r="E25207" s="2"/>
      <c r="F25207" s="2"/>
      <c r="G25207" s="2"/>
      <c r="H25207" s="2"/>
      <c r="I25207" s="64"/>
      <c r="J25207" s="65"/>
      <c r="K25207" s="2"/>
      <c r="L25207" s="60"/>
    </row>
    <row r="25208" spans="1:12">
      <c r="A25208" s="24"/>
      <c r="B25208" s="2"/>
      <c r="C25208" s="2"/>
      <c r="D25208" s="2"/>
      <c r="E25208" s="2"/>
      <c r="F25208" s="2"/>
      <c r="G25208" s="2"/>
      <c r="H25208" s="2"/>
      <c r="I25208" s="64"/>
      <c r="J25208" s="65"/>
      <c r="K25208" s="2"/>
      <c r="L25208" s="60"/>
    </row>
    <row r="25209" spans="1:12">
      <c r="A25209" s="24"/>
      <c r="B25209" s="2"/>
      <c r="C25209" s="2"/>
      <c r="D25209" s="2"/>
      <c r="E25209" s="2"/>
      <c r="F25209" s="2"/>
      <c r="G25209" s="2"/>
      <c r="H25209" s="2"/>
      <c r="I25209" s="64"/>
      <c r="J25209" s="65"/>
      <c r="K25209" s="2"/>
      <c r="L25209" s="60"/>
    </row>
    <row r="25210" spans="1:12">
      <c r="A25210" s="24"/>
      <c r="B25210" s="2"/>
      <c r="C25210" s="2"/>
      <c r="D25210" s="2"/>
      <c r="E25210" s="2"/>
      <c r="F25210" s="2"/>
      <c r="G25210" s="2"/>
      <c r="H25210" s="2"/>
      <c r="I25210" s="64"/>
      <c r="J25210" s="65"/>
      <c r="K25210" s="2"/>
      <c r="L25210" s="60"/>
    </row>
    <row r="25211" spans="1:12">
      <c r="A25211" s="24"/>
      <c r="B25211" s="2"/>
      <c r="C25211" s="2"/>
      <c r="D25211" s="2"/>
      <c r="E25211" s="2"/>
      <c r="F25211" s="2"/>
      <c r="G25211" s="2"/>
      <c r="H25211" s="2"/>
      <c r="I25211" s="64"/>
      <c r="J25211" s="65"/>
      <c r="K25211" s="2"/>
      <c r="L25211" s="60"/>
    </row>
    <row r="25212" spans="1:12">
      <c r="A25212" s="24"/>
      <c r="B25212" s="2"/>
      <c r="C25212" s="2"/>
      <c r="D25212" s="2"/>
      <c r="E25212" s="2"/>
      <c r="F25212" s="2"/>
      <c r="G25212" s="2"/>
      <c r="H25212" s="2"/>
      <c r="I25212" s="64"/>
      <c r="J25212" s="65"/>
      <c r="K25212" s="2"/>
      <c r="L25212" s="60"/>
    </row>
    <row r="25213" spans="1:12">
      <c r="A25213" s="24"/>
      <c r="B25213" s="2"/>
      <c r="C25213" s="2"/>
      <c r="D25213" s="2"/>
      <c r="E25213" s="2"/>
      <c r="F25213" s="2"/>
      <c r="G25213" s="2"/>
      <c r="H25213" s="2"/>
      <c r="I25213" s="64"/>
      <c r="J25213" s="65"/>
      <c r="K25213" s="2"/>
      <c r="L25213" s="60"/>
    </row>
    <row r="25214" spans="1:12">
      <c r="A25214" s="24"/>
      <c r="B25214" s="2"/>
      <c r="C25214" s="2"/>
      <c r="D25214" s="2"/>
      <c r="E25214" s="2"/>
      <c r="F25214" s="2"/>
      <c r="G25214" s="2"/>
      <c r="H25214" s="2"/>
      <c r="I25214" s="64"/>
      <c r="J25214" s="65"/>
      <c r="K25214" s="2"/>
      <c r="L25214" s="60"/>
    </row>
    <row r="25215" spans="1:12">
      <c r="A25215" s="24"/>
      <c r="B25215" s="2"/>
      <c r="C25215" s="2"/>
      <c r="D25215" s="2"/>
      <c r="E25215" s="2"/>
      <c r="F25215" s="2"/>
      <c r="G25215" s="2"/>
      <c r="H25215" s="2"/>
      <c r="I25215" s="64"/>
      <c r="J25215" s="65"/>
      <c r="K25215" s="2"/>
      <c r="L25215" s="60"/>
    </row>
    <row r="25216" spans="1:12">
      <c r="A25216" s="24"/>
      <c r="B25216" s="2"/>
      <c r="C25216" s="2"/>
      <c r="D25216" s="2"/>
      <c r="E25216" s="2"/>
      <c r="F25216" s="2"/>
      <c r="G25216" s="2"/>
      <c r="H25216" s="2"/>
      <c r="I25216" s="64"/>
      <c r="J25216" s="65"/>
      <c r="K25216" s="2"/>
      <c r="L25216" s="60"/>
    </row>
    <row r="25217" spans="1:12">
      <c r="A25217" s="24"/>
      <c r="B25217" s="2"/>
      <c r="C25217" s="2"/>
      <c r="D25217" s="2"/>
      <c r="E25217" s="2"/>
      <c r="F25217" s="2"/>
      <c r="G25217" s="2"/>
      <c r="H25217" s="2"/>
      <c r="I25217" s="64"/>
      <c r="J25217" s="65"/>
      <c r="K25217" s="2"/>
      <c r="L25217" s="60"/>
    </row>
    <row r="25218" spans="1:12">
      <c r="A25218" s="24"/>
      <c r="B25218" s="2"/>
      <c r="C25218" s="2"/>
      <c r="D25218" s="2"/>
      <c r="E25218" s="2"/>
      <c r="F25218" s="2"/>
      <c r="G25218" s="2"/>
      <c r="H25218" s="2"/>
      <c r="I25218" s="64"/>
      <c r="J25218" s="65"/>
      <c r="K25218" s="2"/>
      <c r="L25218" s="60"/>
    </row>
    <row r="25219" spans="1:12">
      <c r="A25219" s="24"/>
      <c r="B25219" s="2"/>
      <c r="C25219" s="2"/>
      <c r="D25219" s="2"/>
      <c r="E25219" s="2"/>
      <c r="F25219" s="2"/>
      <c r="G25219" s="2"/>
      <c r="H25219" s="2"/>
      <c r="I25219" s="64"/>
      <c r="J25219" s="65"/>
      <c r="K25219" s="2"/>
      <c r="L25219" s="60"/>
    </row>
    <row r="25220" spans="1:12">
      <c r="A25220" s="24"/>
      <c r="B25220" s="2"/>
      <c r="C25220" s="2"/>
      <c r="D25220" s="2"/>
      <c r="E25220" s="2"/>
      <c r="F25220" s="2"/>
      <c r="G25220" s="2"/>
      <c r="H25220" s="2"/>
      <c r="I25220" s="64"/>
      <c r="J25220" s="65"/>
      <c r="K25220" s="2"/>
      <c r="L25220" s="60"/>
    </row>
    <row r="25221" spans="1:12">
      <c r="A25221" s="24"/>
      <c r="B25221" s="2"/>
      <c r="C25221" s="2"/>
      <c r="D25221" s="2"/>
      <c r="E25221" s="2"/>
      <c r="F25221" s="2"/>
      <c r="G25221" s="2"/>
      <c r="H25221" s="2"/>
      <c r="I25221" s="64"/>
      <c r="J25221" s="65"/>
      <c r="K25221" s="2"/>
      <c r="L25221" s="60"/>
    </row>
    <row r="25222" spans="1:12">
      <c r="A25222" s="24"/>
      <c r="B25222" s="2"/>
      <c r="C25222" s="2"/>
      <c r="D25222" s="2"/>
      <c r="E25222" s="2"/>
      <c r="F25222" s="2"/>
      <c r="G25222" s="2"/>
      <c r="H25222" s="2"/>
      <c r="I25222" s="64"/>
      <c r="J25222" s="65"/>
      <c r="K25222" s="2"/>
      <c r="L25222" s="60"/>
    </row>
    <row r="25223" spans="1:12">
      <c r="A25223" s="24"/>
      <c r="B25223" s="2"/>
      <c r="C25223" s="2"/>
      <c r="D25223" s="2"/>
      <c r="E25223" s="2"/>
      <c r="F25223" s="2"/>
      <c r="G25223" s="2"/>
      <c r="H25223" s="2"/>
      <c r="I25223" s="64"/>
      <c r="J25223" s="65"/>
      <c r="K25223" s="2"/>
      <c r="L25223" s="60"/>
    </row>
    <row r="25224" spans="1:12">
      <c r="A25224" s="24"/>
      <c r="B25224" s="2"/>
      <c r="C25224" s="2"/>
      <c r="D25224" s="2"/>
      <c r="E25224" s="2"/>
      <c r="F25224" s="2"/>
      <c r="G25224" s="2"/>
      <c r="H25224" s="2"/>
      <c r="I25224" s="64"/>
      <c r="J25224" s="65"/>
      <c r="K25224" s="2"/>
      <c r="L25224" s="60"/>
    </row>
    <row r="25225" spans="1:12">
      <c r="A25225" s="24"/>
      <c r="B25225" s="2"/>
      <c r="C25225" s="2"/>
      <c r="D25225" s="2"/>
      <c r="E25225" s="2"/>
      <c r="F25225" s="2"/>
      <c r="G25225" s="2"/>
      <c r="H25225" s="2"/>
      <c r="I25225" s="64"/>
      <c r="J25225" s="65"/>
      <c r="K25225" s="2"/>
      <c r="L25225" s="60"/>
    </row>
    <row r="25226" spans="1:12">
      <c r="A25226" s="24"/>
      <c r="B25226" s="2"/>
      <c r="C25226" s="2"/>
      <c r="D25226" s="2"/>
      <c r="E25226" s="2"/>
      <c r="F25226" s="2"/>
      <c r="G25226" s="2"/>
      <c r="H25226" s="2"/>
      <c r="I25226" s="64"/>
      <c r="J25226" s="65"/>
      <c r="K25226" s="2"/>
      <c r="L25226" s="60"/>
    </row>
    <row r="25227" spans="1:12">
      <c r="A25227" s="24"/>
      <c r="B25227" s="2"/>
      <c r="C25227" s="2"/>
      <c r="D25227" s="2"/>
      <c r="E25227" s="2"/>
      <c r="F25227" s="2"/>
      <c r="G25227" s="2"/>
      <c r="H25227" s="2"/>
      <c r="I25227" s="64"/>
      <c r="J25227" s="65"/>
      <c r="K25227" s="2"/>
      <c r="L25227" s="60"/>
    </row>
    <row r="25228" spans="1:12">
      <c r="A25228" s="24"/>
      <c r="B25228" s="2"/>
      <c r="C25228" s="2"/>
      <c r="D25228" s="2"/>
      <c r="E25228" s="2"/>
      <c r="F25228" s="2"/>
      <c r="G25228" s="2"/>
      <c r="H25228" s="2"/>
      <c r="I25228" s="64"/>
      <c r="J25228" s="65"/>
      <c r="K25228" s="2"/>
      <c r="L25228" s="60"/>
    </row>
    <row r="25229" spans="1:12">
      <c r="A25229" s="24"/>
      <c r="B25229" s="2"/>
      <c r="C25229" s="2"/>
      <c r="D25229" s="2"/>
      <c r="E25229" s="2"/>
      <c r="F25229" s="2"/>
      <c r="G25229" s="2"/>
      <c r="H25229" s="2"/>
      <c r="I25229" s="64"/>
      <c r="J25229" s="65"/>
      <c r="K25229" s="2"/>
      <c r="L25229" s="60"/>
    </row>
    <row r="25230" spans="1:12">
      <c r="A25230" s="24"/>
      <c r="B25230" s="2"/>
      <c r="C25230" s="2"/>
      <c r="D25230" s="2"/>
      <c r="E25230" s="2"/>
      <c r="F25230" s="2"/>
      <c r="G25230" s="2"/>
      <c r="H25230" s="2"/>
      <c r="I25230" s="64"/>
      <c r="J25230" s="65"/>
      <c r="K25230" s="2"/>
      <c r="L25230" s="60"/>
    </row>
    <row r="25231" spans="1:12">
      <c r="A25231" s="24"/>
      <c r="B25231" s="2"/>
      <c r="C25231" s="2"/>
      <c r="D25231" s="2"/>
      <c r="E25231" s="2"/>
      <c r="F25231" s="2"/>
      <c r="G25231" s="2"/>
      <c r="H25231" s="2"/>
      <c r="I25231" s="64"/>
      <c r="J25231" s="65"/>
      <c r="K25231" s="2"/>
      <c r="L25231" s="60"/>
    </row>
    <row r="25232" spans="1:12">
      <c r="A25232" s="24"/>
      <c r="B25232" s="2"/>
      <c r="C25232" s="2"/>
      <c r="D25232" s="2"/>
      <c r="E25232" s="2"/>
      <c r="F25232" s="2"/>
      <c r="G25232" s="2"/>
      <c r="H25232" s="2"/>
      <c r="I25232" s="64"/>
      <c r="J25232" s="65"/>
      <c r="K25232" s="2"/>
      <c r="L25232" s="60"/>
    </row>
    <row r="25233" spans="1:12">
      <c r="A25233" s="24"/>
      <c r="B25233" s="2"/>
      <c r="C25233" s="2"/>
      <c r="D25233" s="2"/>
      <c r="E25233" s="2"/>
      <c r="F25233" s="2"/>
      <c r="G25233" s="2"/>
      <c r="H25233" s="2"/>
      <c r="I25233" s="64"/>
      <c r="J25233" s="65"/>
      <c r="K25233" s="2"/>
      <c r="L25233" s="60"/>
    </row>
    <row r="25234" spans="1:12">
      <c r="A25234" s="24"/>
      <c r="B25234" s="2"/>
      <c r="C25234" s="2"/>
      <c r="D25234" s="2"/>
      <c r="E25234" s="2"/>
      <c r="F25234" s="2"/>
      <c r="G25234" s="2"/>
      <c r="H25234" s="2"/>
      <c r="I25234" s="64"/>
      <c r="J25234" s="65"/>
      <c r="K25234" s="2"/>
      <c r="L25234" s="60"/>
    </row>
    <row r="25235" spans="1:12">
      <c r="A25235" s="24"/>
      <c r="B25235" s="2"/>
      <c r="C25235" s="2"/>
      <c r="D25235" s="2"/>
      <c r="E25235" s="2"/>
      <c r="F25235" s="2"/>
      <c r="G25235" s="2"/>
      <c r="H25235" s="2"/>
      <c r="I25235" s="64"/>
      <c r="J25235" s="65"/>
      <c r="K25235" s="2"/>
      <c r="L25235" s="60"/>
    </row>
    <row r="25236" spans="1:12">
      <c r="A25236" s="24"/>
      <c r="B25236" s="2"/>
      <c r="C25236" s="2"/>
      <c r="D25236" s="2"/>
      <c r="E25236" s="2"/>
      <c r="F25236" s="2"/>
      <c r="G25236" s="2"/>
      <c r="H25236" s="2"/>
      <c r="I25236" s="64"/>
      <c r="J25236" s="65"/>
      <c r="K25236" s="2"/>
      <c r="L25236" s="60"/>
    </row>
    <row r="25237" spans="1:12">
      <c r="A25237" s="24"/>
      <c r="B25237" s="2"/>
      <c r="C25237" s="2"/>
      <c r="D25237" s="2"/>
      <c r="E25237" s="2"/>
      <c r="F25237" s="2"/>
      <c r="G25237" s="2"/>
      <c r="H25237" s="2"/>
      <c r="I25237" s="64"/>
      <c r="J25237" s="65"/>
      <c r="K25237" s="2"/>
      <c r="L25237" s="60"/>
    </row>
    <row r="25238" spans="1:12">
      <c r="A25238" s="24"/>
      <c r="B25238" s="2"/>
      <c r="C25238" s="2"/>
      <c r="D25238" s="2"/>
      <c r="E25238" s="2"/>
      <c r="F25238" s="2"/>
      <c r="G25238" s="2"/>
      <c r="H25238" s="2"/>
      <c r="I25238" s="64"/>
      <c r="J25238" s="65"/>
      <c r="K25238" s="2"/>
      <c r="L25238" s="60"/>
    </row>
    <row r="25239" spans="1:12">
      <c r="A25239" s="24"/>
      <c r="B25239" s="2"/>
      <c r="C25239" s="2"/>
      <c r="D25239" s="2"/>
      <c r="E25239" s="2"/>
      <c r="F25239" s="2"/>
      <c r="G25239" s="2"/>
      <c r="H25239" s="2"/>
      <c r="I25239" s="64"/>
      <c r="J25239" s="65"/>
      <c r="K25239" s="2"/>
      <c r="L25239" s="60"/>
    </row>
    <row r="25240" spans="1:12">
      <c r="A25240" s="24"/>
      <c r="B25240" s="2"/>
      <c r="C25240" s="2"/>
      <c r="D25240" s="2"/>
      <c r="E25240" s="2"/>
      <c r="F25240" s="2"/>
      <c r="G25240" s="2"/>
      <c r="H25240" s="2"/>
      <c r="I25240" s="64"/>
      <c r="J25240" s="65"/>
      <c r="K25240" s="2"/>
      <c r="L25240" s="60"/>
    </row>
    <row r="25241" spans="1:12">
      <c r="A25241" s="24"/>
      <c r="B25241" s="2"/>
      <c r="C25241" s="2"/>
      <c r="D25241" s="2"/>
      <c r="E25241" s="2"/>
      <c r="F25241" s="2"/>
      <c r="G25241" s="2"/>
      <c r="H25241" s="2"/>
      <c r="I25241" s="64"/>
      <c r="J25241" s="65"/>
      <c r="K25241" s="2"/>
      <c r="L25241" s="60"/>
    </row>
    <row r="25242" spans="1:12">
      <c r="A25242" s="24"/>
      <c r="B25242" s="2"/>
      <c r="C25242" s="2"/>
      <c r="D25242" s="2"/>
      <c r="E25242" s="2"/>
      <c r="F25242" s="2"/>
      <c r="G25242" s="2"/>
      <c r="H25242" s="2"/>
      <c r="I25242" s="64"/>
      <c r="J25242" s="65"/>
      <c r="K25242" s="2"/>
      <c r="L25242" s="60"/>
    </row>
    <row r="25243" spans="1:12">
      <c r="A25243" s="24"/>
      <c r="B25243" s="2"/>
      <c r="C25243" s="2"/>
      <c r="D25243" s="2"/>
      <c r="E25243" s="2"/>
      <c r="F25243" s="2"/>
      <c r="G25243" s="2"/>
      <c r="H25243" s="2"/>
      <c r="I25243" s="64"/>
      <c r="J25243" s="65"/>
      <c r="K25243" s="2"/>
      <c r="L25243" s="60"/>
    </row>
    <row r="25244" spans="1:12">
      <c r="A25244" s="24"/>
      <c r="B25244" s="2"/>
      <c r="C25244" s="2"/>
      <c r="D25244" s="2"/>
      <c r="E25244" s="2"/>
      <c r="F25244" s="2"/>
      <c r="G25244" s="2"/>
      <c r="H25244" s="2"/>
      <c r="I25244" s="64"/>
      <c r="J25244" s="65"/>
      <c r="K25244" s="2"/>
      <c r="L25244" s="60"/>
    </row>
    <row r="25245" spans="1:12">
      <c r="A25245" s="24"/>
      <c r="B25245" s="2"/>
      <c r="C25245" s="2"/>
      <c r="D25245" s="2"/>
      <c r="E25245" s="2"/>
      <c r="F25245" s="2"/>
      <c r="G25245" s="2"/>
      <c r="H25245" s="2"/>
      <c r="I25245" s="64"/>
      <c r="J25245" s="65"/>
      <c r="K25245" s="2"/>
      <c r="L25245" s="60"/>
    </row>
    <row r="25246" spans="1:12">
      <c r="A25246" s="24"/>
      <c r="B25246" s="2"/>
      <c r="C25246" s="2"/>
      <c r="D25246" s="2"/>
      <c r="E25246" s="2"/>
      <c r="F25246" s="2"/>
      <c r="G25246" s="2"/>
      <c r="H25246" s="2"/>
      <c r="I25246" s="64"/>
      <c r="J25246" s="65"/>
      <c r="K25246" s="2"/>
      <c r="L25246" s="60"/>
    </row>
    <row r="25247" spans="1:12">
      <c r="A25247" s="24"/>
      <c r="B25247" s="2"/>
      <c r="C25247" s="2"/>
      <c r="D25247" s="2"/>
      <c r="E25247" s="2"/>
      <c r="F25247" s="2"/>
      <c r="G25247" s="2"/>
      <c r="H25247" s="2"/>
      <c r="I25247" s="64"/>
      <c r="J25247" s="65"/>
      <c r="K25247" s="2"/>
      <c r="L25247" s="60"/>
    </row>
    <row r="25248" spans="1:12">
      <c r="A25248" s="24"/>
      <c r="B25248" s="2"/>
      <c r="C25248" s="2"/>
      <c r="D25248" s="2"/>
      <c r="E25248" s="2"/>
      <c r="F25248" s="2"/>
      <c r="G25248" s="2"/>
      <c r="H25248" s="2"/>
      <c r="I25248" s="64"/>
      <c r="J25248" s="65"/>
      <c r="K25248" s="2"/>
      <c r="L25248" s="60"/>
    </row>
    <row r="25249" spans="1:12">
      <c r="A25249" s="24"/>
      <c r="B25249" s="2"/>
      <c r="C25249" s="2"/>
      <c r="D25249" s="2"/>
      <c r="E25249" s="2"/>
      <c r="F25249" s="2"/>
      <c r="G25249" s="2"/>
      <c r="H25249" s="2"/>
      <c r="I25249" s="64"/>
      <c r="J25249" s="65"/>
      <c r="K25249" s="2"/>
      <c r="L25249" s="60"/>
    </row>
    <row r="25250" spans="1:12">
      <c r="A25250" s="24"/>
      <c r="B25250" s="2"/>
      <c r="C25250" s="2"/>
      <c r="D25250" s="2"/>
      <c r="E25250" s="2"/>
      <c r="F25250" s="2"/>
      <c r="G25250" s="2"/>
      <c r="H25250" s="2"/>
      <c r="I25250" s="64"/>
      <c r="J25250" s="65"/>
      <c r="K25250" s="2"/>
      <c r="L25250" s="60"/>
    </row>
    <row r="25251" spans="1:12">
      <c r="A25251" s="24"/>
      <c r="B25251" s="2"/>
      <c r="C25251" s="2"/>
      <c r="D25251" s="2"/>
      <c r="E25251" s="2"/>
      <c r="F25251" s="2"/>
      <c r="G25251" s="2"/>
      <c r="H25251" s="2"/>
      <c r="I25251" s="64"/>
      <c r="J25251" s="65"/>
      <c r="K25251" s="2"/>
      <c r="L25251" s="60"/>
    </row>
    <row r="25252" spans="1:12">
      <c r="A25252" s="24"/>
      <c r="B25252" s="2"/>
      <c r="C25252" s="2"/>
      <c r="D25252" s="2"/>
      <c r="E25252" s="2"/>
      <c r="F25252" s="2"/>
      <c r="G25252" s="2"/>
      <c r="H25252" s="2"/>
      <c r="I25252" s="64"/>
      <c r="J25252" s="65"/>
      <c r="K25252" s="2"/>
      <c r="L25252" s="60"/>
    </row>
    <row r="25253" spans="1:12">
      <c r="A25253" s="24"/>
      <c r="B25253" s="2"/>
      <c r="C25253" s="2"/>
      <c r="D25253" s="2"/>
      <c r="E25253" s="2"/>
      <c r="F25253" s="2"/>
      <c r="G25253" s="2"/>
      <c r="H25253" s="2"/>
      <c r="I25253" s="64"/>
      <c r="J25253" s="65"/>
      <c r="K25253" s="2"/>
      <c r="L25253" s="60"/>
    </row>
    <row r="25254" spans="1:12">
      <c r="A25254" s="24"/>
      <c r="B25254" s="2"/>
      <c r="C25254" s="2"/>
      <c r="D25254" s="2"/>
      <c r="E25254" s="2"/>
      <c r="F25254" s="2"/>
      <c r="G25254" s="2"/>
      <c r="H25254" s="2"/>
      <c r="I25254" s="64"/>
      <c r="J25254" s="65"/>
      <c r="K25254" s="2"/>
      <c r="L25254" s="60"/>
    </row>
    <row r="25255" spans="1:12">
      <c r="A25255" s="24"/>
      <c r="B25255" s="2"/>
      <c r="C25255" s="2"/>
      <c r="D25255" s="2"/>
      <c r="E25255" s="2"/>
      <c r="F25255" s="2"/>
      <c r="G25255" s="2"/>
      <c r="H25255" s="2"/>
      <c r="I25255" s="64"/>
      <c r="J25255" s="65"/>
      <c r="K25255" s="2"/>
      <c r="L25255" s="60"/>
    </row>
    <row r="25256" spans="1:12">
      <c r="A25256" s="24"/>
      <c r="B25256" s="2"/>
      <c r="C25256" s="2"/>
      <c r="D25256" s="2"/>
      <c r="E25256" s="2"/>
      <c r="F25256" s="2"/>
      <c r="G25256" s="2"/>
      <c r="H25256" s="2"/>
      <c r="I25256" s="64"/>
      <c r="J25256" s="65"/>
      <c r="K25256" s="2"/>
      <c r="L25256" s="60"/>
    </row>
    <row r="25257" spans="1:12">
      <c r="A25257" s="24"/>
      <c r="B25257" s="2"/>
      <c r="C25257" s="2"/>
      <c r="D25257" s="2"/>
      <c r="E25257" s="2"/>
      <c r="F25257" s="2"/>
      <c r="G25257" s="2"/>
      <c r="H25257" s="2"/>
      <c r="I25257" s="64"/>
      <c r="J25257" s="65"/>
      <c r="K25257" s="2"/>
      <c r="L25257" s="60"/>
    </row>
    <row r="25258" spans="1:12">
      <c r="A25258" s="24"/>
      <c r="B25258" s="2"/>
      <c r="C25258" s="2"/>
      <c r="D25258" s="2"/>
      <c r="E25258" s="2"/>
      <c r="F25258" s="2"/>
      <c r="G25258" s="2"/>
      <c r="H25258" s="2"/>
      <c r="I25258" s="64"/>
      <c r="J25258" s="65"/>
      <c r="K25258" s="2"/>
      <c r="L25258" s="60"/>
    </row>
    <row r="25259" spans="1:12">
      <c r="A25259" s="24"/>
      <c r="B25259" s="2"/>
      <c r="C25259" s="2"/>
      <c r="D25259" s="2"/>
      <c r="E25259" s="2"/>
      <c r="F25259" s="2"/>
      <c r="G25259" s="2"/>
      <c r="H25259" s="2"/>
      <c r="I25259" s="64"/>
      <c r="J25259" s="65"/>
      <c r="K25259" s="2"/>
      <c r="L25259" s="60"/>
    </row>
    <row r="25260" spans="1:12">
      <c r="A25260" s="24"/>
      <c r="B25260" s="2"/>
      <c r="C25260" s="2"/>
      <c r="D25260" s="2"/>
      <c r="E25260" s="2"/>
      <c r="F25260" s="2"/>
      <c r="G25260" s="2"/>
      <c r="H25260" s="2"/>
      <c r="I25260" s="64"/>
      <c r="J25260" s="65"/>
      <c r="K25260" s="2"/>
      <c r="L25260" s="60"/>
    </row>
    <row r="25261" spans="1:12">
      <c r="A25261" s="24"/>
      <c r="B25261" s="2"/>
      <c r="C25261" s="2"/>
      <c r="D25261" s="2"/>
      <c r="E25261" s="2"/>
      <c r="F25261" s="2"/>
      <c r="G25261" s="2"/>
      <c r="H25261" s="2"/>
      <c r="I25261" s="64"/>
      <c r="J25261" s="65"/>
      <c r="K25261" s="2"/>
      <c r="L25261" s="60"/>
    </row>
    <row r="25262" spans="1:12">
      <c r="A25262" s="24"/>
      <c r="B25262" s="2"/>
      <c r="C25262" s="2"/>
      <c r="D25262" s="2"/>
      <c r="E25262" s="2"/>
      <c r="F25262" s="2"/>
      <c r="G25262" s="2"/>
      <c r="H25262" s="2"/>
      <c r="I25262" s="64"/>
      <c r="J25262" s="65"/>
      <c r="K25262" s="2"/>
      <c r="L25262" s="60"/>
    </row>
    <row r="25263" spans="1:12">
      <c r="A25263" s="24"/>
      <c r="B25263" s="2"/>
      <c r="C25263" s="2"/>
      <c r="D25263" s="2"/>
      <c r="E25263" s="2"/>
      <c r="F25263" s="2"/>
      <c r="G25263" s="2"/>
      <c r="H25263" s="2"/>
      <c r="I25263" s="64"/>
      <c r="J25263" s="65"/>
      <c r="K25263" s="2"/>
      <c r="L25263" s="60"/>
    </row>
    <row r="25264" spans="1:12">
      <c r="A25264" s="24"/>
      <c r="B25264" s="2"/>
      <c r="C25264" s="2"/>
      <c r="D25264" s="2"/>
      <c r="E25264" s="2"/>
      <c r="F25264" s="2"/>
      <c r="G25264" s="2"/>
      <c r="H25264" s="2"/>
      <c r="I25264" s="64"/>
      <c r="J25264" s="65"/>
      <c r="K25264" s="2"/>
      <c r="L25264" s="60"/>
    </row>
    <row r="25265" spans="1:12">
      <c r="A25265" s="24"/>
      <c r="B25265" s="2"/>
      <c r="C25265" s="2"/>
      <c r="D25265" s="2"/>
      <c r="E25265" s="2"/>
      <c r="F25265" s="2"/>
      <c r="G25265" s="2"/>
      <c r="H25265" s="2"/>
      <c r="I25265" s="64"/>
      <c r="J25265" s="65"/>
      <c r="K25265" s="2"/>
      <c r="L25265" s="60"/>
    </row>
    <row r="25266" spans="1:12">
      <c r="A25266" s="24"/>
      <c r="B25266" s="2"/>
      <c r="C25266" s="2"/>
      <c r="D25266" s="2"/>
      <c r="E25266" s="2"/>
      <c r="F25266" s="2"/>
      <c r="G25266" s="2"/>
      <c r="H25266" s="2"/>
      <c r="I25266" s="64"/>
      <c r="J25266" s="65"/>
      <c r="K25266" s="2"/>
      <c r="L25266" s="60"/>
    </row>
    <row r="25267" spans="1:12">
      <c r="A25267" s="24"/>
      <c r="B25267" s="2"/>
      <c r="C25267" s="2"/>
      <c r="D25267" s="2"/>
      <c r="E25267" s="2"/>
      <c r="F25267" s="2"/>
      <c r="G25267" s="2"/>
      <c r="H25267" s="2"/>
      <c r="I25267" s="64"/>
      <c r="J25267" s="65"/>
      <c r="K25267" s="2"/>
      <c r="L25267" s="60"/>
    </row>
    <row r="25268" spans="1:12">
      <c r="A25268" s="24"/>
      <c r="B25268" s="2"/>
      <c r="C25268" s="2"/>
      <c r="D25268" s="2"/>
      <c r="E25268" s="2"/>
      <c r="F25268" s="2"/>
      <c r="G25268" s="2"/>
      <c r="H25268" s="2"/>
      <c r="I25268" s="64"/>
      <c r="J25268" s="65"/>
      <c r="K25268" s="2"/>
      <c r="L25268" s="60"/>
    </row>
    <row r="25269" spans="1:12">
      <c r="A25269" s="24"/>
      <c r="B25269" s="2"/>
      <c r="C25269" s="2"/>
      <c r="D25269" s="2"/>
      <c r="E25269" s="2"/>
      <c r="F25269" s="2"/>
      <c r="G25269" s="2"/>
      <c r="H25269" s="2"/>
      <c r="I25269" s="64"/>
      <c r="J25269" s="65"/>
      <c r="K25269" s="2"/>
      <c r="L25269" s="60"/>
    </row>
    <row r="25270" spans="1:12">
      <c r="A25270" s="24"/>
      <c r="B25270" s="2"/>
      <c r="C25270" s="2"/>
      <c r="D25270" s="2"/>
      <c r="E25270" s="2"/>
      <c r="F25270" s="2"/>
      <c r="G25270" s="2"/>
      <c r="H25270" s="2"/>
      <c r="I25270" s="64"/>
      <c r="J25270" s="65"/>
      <c r="K25270" s="2"/>
      <c r="L25270" s="60"/>
    </row>
    <row r="25271" spans="1:12">
      <c r="A25271" s="24"/>
      <c r="B25271" s="2"/>
      <c r="C25271" s="2"/>
      <c r="D25271" s="2"/>
      <c r="E25271" s="2"/>
      <c r="F25271" s="2"/>
      <c r="G25271" s="2"/>
      <c r="H25271" s="2"/>
      <c r="I25271" s="64"/>
      <c r="J25271" s="65"/>
      <c r="K25271" s="2"/>
      <c r="L25271" s="60"/>
    </row>
    <row r="25272" spans="1:12">
      <c r="A25272" s="24"/>
      <c r="B25272" s="2"/>
      <c r="C25272" s="2"/>
      <c r="D25272" s="2"/>
      <c r="E25272" s="2"/>
      <c r="F25272" s="2"/>
      <c r="G25272" s="2"/>
      <c r="H25272" s="2"/>
      <c r="I25272" s="64"/>
      <c r="J25272" s="65"/>
      <c r="K25272" s="2"/>
      <c r="L25272" s="60"/>
    </row>
    <row r="25273" spans="1:12">
      <c r="A25273" s="24"/>
      <c r="B25273" s="2"/>
      <c r="C25273" s="2"/>
      <c r="D25273" s="2"/>
      <c r="E25273" s="2"/>
      <c r="F25273" s="2"/>
      <c r="G25273" s="2"/>
      <c r="H25273" s="2"/>
      <c r="I25273" s="64"/>
      <c r="J25273" s="65"/>
      <c r="K25273" s="2"/>
      <c r="L25273" s="60"/>
    </row>
    <row r="25274" spans="1:12">
      <c r="A25274" s="24"/>
      <c r="B25274" s="2"/>
      <c r="C25274" s="2"/>
      <c r="D25274" s="2"/>
      <c r="E25274" s="2"/>
      <c r="F25274" s="2"/>
      <c r="G25274" s="2"/>
      <c r="H25274" s="2"/>
      <c r="I25274" s="64"/>
      <c r="J25274" s="65"/>
      <c r="K25274" s="2"/>
      <c r="L25274" s="60"/>
    </row>
    <row r="25275" spans="1:12">
      <c r="A25275" s="24"/>
      <c r="B25275" s="2"/>
      <c r="C25275" s="2"/>
      <c r="D25275" s="2"/>
      <c r="E25275" s="2"/>
      <c r="F25275" s="2"/>
      <c r="G25275" s="2"/>
      <c r="H25275" s="2"/>
      <c r="I25275" s="64"/>
      <c r="J25275" s="65"/>
      <c r="K25275" s="2"/>
      <c r="L25275" s="60"/>
    </row>
    <row r="25276" spans="1:12">
      <c r="A25276" s="24"/>
      <c r="B25276" s="2"/>
      <c r="C25276" s="2"/>
      <c r="D25276" s="2"/>
      <c r="E25276" s="2"/>
      <c r="F25276" s="2"/>
      <c r="G25276" s="2"/>
      <c r="H25276" s="2"/>
      <c r="I25276" s="64"/>
      <c r="J25276" s="65"/>
      <c r="K25276" s="2"/>
      <c r="L25276" s="60"/>
    </row>
    <row r="25277" spans="1:12">
      <c r="A25277" s="24"/>
      <c r="B25277" s="2"/>
      <c r="C25277" s="2"/>
      <c r="D25277" s="2"/>
      <c r="E25277" s="2"/>
      <c r="F25277" s="2"/>
      <c r="G25277" s="2"/>
      <c r="H25277" s="2"/>
      <c r="I25277" s="64"/>
      <c r="J25277" s="65"/>
      <c r="K25277" s="2"/>
      <c r="L25277" s="60"/>
    </row>
    <row r="25278" spans="1:12">
      <c r="A25278" s="24"/>
      <c r="B25278" s="2"/>
      <c r="C25278" s="2"/>
      <c r="D25278" s="2"/>
      <c r="E25278" s="2"/>
      <c r="F25278" s="2"/>
      <c r="G25278" s="2"/>
      <c r="H25278" s="2"/>
      <c r="I25278" s="64"/>
      <c r="J25278" s="65"/>
      <c r="K25278" s="2"/>
      <c r="L25278" s="60"/>
    </row>
    <row r="25279" spans="1:12">
      <c r="A25279" s="24"/>
      <c r="B25279" s="2"/>
      <c r="C25279" s="2"/>
      <c r="D25279" s="2"/>
      <c r="E25279" s="2"/>
      <c r="F25279" s="2"/>
      <c r="G25279" s="2"/>
      <c r="H25279" s="2"/>
      <c r="I25279" s="64"/>
      <c r="J25279" s="65"/>
      <c r="K25279" s="2"/>
      <c r="L25279" s="60"/>
    </row>
    <row r="25280" spans="1:12">
      <c r="A25280" s="24"/>
      <c r="B25280" s="2"/>
      <c r="C25280" s="2"/>
      <c r="D25280" s="2"/>
      <c r="E25280" s="2"/>
      <c r="F25280" s="2"/>
      <c r="G25280" s="2"/>
      <c r="H25280" s="2"/>
      <c r="I25280" s="64"/>
      <c r="J25280" s="65"/>
      <c r="K25280" s="2"/>
      <c r="L25280" s="60"/>
    </row>
    <row r="25281" spans="1:12">
      <c r="A25281" s="24"/>
      <c r="B25281" s="2"/>
      <c r="C25281" s="2"/>
      <c r="D25281" s="2"/>
      <c r="E25281" s="2"/>
      <c r="F25281" s="2"/>
      <c r="G25281" s="2"/>
      <c r="H25281" s="2"/>
      <c r="I25281" s="64"/>
      <c r="J25281" s="65"/>
      <c r="K25281" s="2"/>
      <c r="L25281" s="60"/>
    </row>
    <row r="25282" spans="1:12">
      <c r="A25282" s="24"/>
      <c r="B25282" s="2"/>
      <c r="C25282" s="2"/>
      <c r="D25282" s="2"/>
      <c r="E25282" s="2"/>
      <c r="F25282" s="2"/>
      <c r="G25282" s="2"/>
      <c r="H25282" s="2"/>
      <c r="I25282" s="64"/>
      <c r="J25282" s="65"/>
      <c r="K25282" s="2"/>
      <c r="L25282" s="60"/>
    </row>
    <row r="25283" spans="1:12">
      <c r="A25283" s="24"/>
      <c r="B25283" s="2"/>
      <c r="C25283" s="2"/>
      <c r="D25283" s="2"/>
      <c r="E25283" s="2"/>
      <c r="F25283" s="2"/>
      <c r="G25283" s="2"/>
      <c r="H25283" s="2"/>
      <c r="I25283" s="64"/>
      <c r="J25283" s="65"/>
      <c r="K25283" s="2"/>
      <c r="L25283" s="60"/>
    </row>
    <row r="25284" spans="1:12">
      <c r="A25284" s="24"/>
      <c r="B25284" s="2"/>
      <c r="C25284" s="2"/>
      <c r="D25284" s="2"/>
      <c r="E25284" s="2"/>
      <c r="F25284" s="2"/>
      <c r="G25284" s="2"/>
      <c r="H25284" s="2"/>
      <c r="I25284" s="64"/>
      <c r="J25284" s="65"/>
      <c r="K25284" s="2"/>
      <c r="L25284" s="60"/>
    </row>
    <row r="25285" spans="1:12">
      <c r="A25285" s="24"/>
      <c r="B25285" s="2"/>
      <c r="C25285" s="2"/>
      <c r="D25285" s="2"/>
      <c r="E25285" s="2"/>
      <c r="F25285" s="2"/>
      <c r="G25285" s="2"/>
      <c r="H25285" s="2"/>
      <c r="I25285" s="64"/>
      <c r="J25285" s="65"/>
      <c r="K25285" s="2"/>
      <c r="L25285" s="60"/>
    </row>
    <row r="25286" spans="1:12">
      <c r="A25286" s="24"/>
      <c r="B25286" s="2"/>
      <c r="C25286" s="2"/>
      <c r="D25286" s="2"/>
      <c r="E25286" s="2"/>
      <c r="F25286" s="2"/>
      <c r="G25286" s="2"/>
      <c r="H25286" s="2"/>
      <c r="I25286" s="64"/>
      <c r="J25286" s="65"/>
      <c r="K25286" s="2"/>
      <c r="L25286" s="60"/>
    </row>
    <row r="25287" spans="1:12">
      <c r="A25287" s="24"/>
      <c r="B25287" s="2"/>
      <c r="C25287" s="2"/>
      <c r="D25287" s="2"/>
      <c r="E25287" s="2"/>
      <c r="F25287" s="2"/>
      <c r="G25287" s="2"/>
      <c r="H25287" s="2"/>
      <c r="I25287" s="64"/>
      <c r="J25287" s="65"/>
      <c r="K25287" s="2"/>
      <c r="L25287" s="60"/>
    </row>
    <row r="25288" spans="1:12">
      <c r="A25288" s="24"/>
      <c r="B25288" s="2"/>
      <c r="C25288" s="2"/>
      <c r="D25288" s="2"/>
      <c r="E25288" s="2"/>
      <c r="F25288" s="2"/>
      <c r="G25288" s="2"/>
      <c r="H25288" s="2"/>
      <c r="I25288" s="64"/>
      <c r="J25288" s="65"/>
      <c r="K25288" s="2"/>
      <c r="L25288" s="60"/>
    </row>
    <row r="25289" spans="1:12">
      <c r="A25289" s="24"/>
      <c r="B25289" s="2"/>
      <c r="C25289" s="2"/>
      <c r="D25289" s="2"/>
      <c r="E25289" s="2"/>
      <c r="F25289" s="2"/>
      <c r="G25289" s="2"/>
      <c r="H25289" s="2"/>
      <c r="I25289" s="64"/>
      <c r="J25289" s="65"/>
      <c r="K25289" s="2"/>
      <c r="L25289" s="60"/>
    </row>
    <row r="25290" spans="1:12">
      <c r="A25290" s="24"/>
      <c r="B25290" s="2"/>
      <c r="C25290" s="2"/>
      <c r="D25290" s="2"/>
      <c r="E25290" s="2"/>
      <c r="F25290" s="2"/>
      <c r="G25290" s="2"/>
      <c r="H25290" s="2"/>
      <c r="I25290" s="64"/>
      <c r="J25290" s="65"/>
      <c r="K25290" s="2"/>
      <c r="L25290" s="60"/>
    </row>
    <row r="25291" spans="1:12">
      <c r="A25291" s="24"/>
      <c r="B25291" s="2"/>
      <c r="C25291" s="2"/>
      <c r="D25291" s="2"/>
      <c r="E25291" s="2"/>
      <c r="F25291" s="2"/>
      <c r="G25291" s="2"/>
      <c r="H25291" s="2"/>
      <c r="I25291" s="64"/>
      <c r="J25291" s="65"/>
      <c r="K25291" s="2"/>
      <c r="L25291" s="60"/>
    </row>
    <row r="25292" spans="1:12">
      <c r="A25292" s="24"/>
      <c r="B25292" s="2"/>
      <c r="C25292" s="2"/>
      <c r="D25292" s="2"/>
      <c r="E25292" s="2"/>
      <c r="F25292" s="2"/>
      <c r="G25292" s="2"/>
      <c r="H25292" s="2"/>
      <c r="I25292" s="64"/>
      <c r="J25292" s="65"/>
      <c r="K25292" s="2"/>
      <c r="L25292" s="60"/>
    </row>
    <row r="25293" spans="1:12">
      <c r="A25293" s="24"/>
      <c r="B25293" s="2"/>
      <c r="C25293" s="2"/>
      <c r="D25293" s="2"/>
      <c r="E25293" s="2"/>
      <c r="F25293" s="2"/>
      <c r="G25293" s="2"/>
      <c r="H25293" s="2"/>
      <c r="I25293" s="64"/>
      <c r="J25293" s="65"/>
      <c r="K25293" s="2"/>
      <c r="L25293" s="60"/>
    </row>
    <row r="25294" spans="1:12">
      <c r="A25294" s="24"/>
      <c r="B25294" s="2"/>
      <c r="C25294" s="2"/>
      <c r="D25294" s="2"/>
      <c r="E25294" s="2"/>
      <c r="F25294" s="2"/>
      <c r="G25294" s="2"/>
      <c r="H25294" s="2"/>
      <c r="I25294" s="64"/>
      <c r="J25294" s="65"/>
      <c r="K25294" s="2"/>
      <c r="L25294" s="60"/>
    </row>
    <row r="25295" spans="1:12">
      <c r="A25295" s="24"/>
      <c r="B25295" s="2"/>
      <c r="C25295" s="2"/>
      <c r="D25295" s="2"/>
      <c r="E25295" s="2"/>
      <c r="F25295" s="2"/>
      <c r="G25295" s="2"/>
      <c r="H25295" s="2"/>
      <c r="I25295" s="64"/>
      <c r="J25295" s="65"/>
      <c r="K25295" s="2"/>
      <c r="L25295" s="60"/>
    </row>
    <row r="25296" spans="1:12">
      <c r="A25296" s="24"/>
      <c r="B25296" s="2"/>
      <c r="C25296" s="2"/>
      <c r="D25296" s="2"/>
      <c r="E25296" s="2"/>
      <c r="F25296" s="2"/>
      <c r="G25296" s="2"/>
      <c r="H25296" s="2"/>
      <c r="I25296" s="64"/>
      <c r="J25296" s="65"/>
      <c r="K25296" s="2"/>
      <c r="L25296" s="60"/>
    </row>
    <row r="25297" spans="1:12">
      <c r="A25297" s="24"/>
      <c r="B25297" s="2"/>
      <c r="C25297" s="2"/>
      <c r="D25297" s="2"/>
      <c r="E25297" s="2"/>
      <c r="F25297" s="2"/>
      <c r="G25297" s="2"/>
      <c r="H25297" s="2"/>
      <c r="I25297" s="64"/>
      <c r="J25297" s="65"/>
      <c r="K25297" s="2"/>
      <c r="L25297" s="60"/>
    </row>
    <row r="25298" spans="1:12">
      <c r="A25298" s="24"/>
      <c r="B25298" s="2"/>
      <c r="C25298" s="2"/>
      <c r="D25298" s="2"/>
      <c r="E25298" s="2"/>
      <c r="F25298" s="2"/>
      <c r="G25298" s="2"/>
      <c r="H25298" s="2"/>
      <c r="I25298" s="64"/>
      <c r="J25298" s="65"/>
      <c r="K25298" s="2"/>
      <c r="L25298" s="60"/>
    </row>
    <row r="25299" spans="1:12">
      <c r="A25299" s="24"/>
      <c r="B25299" s="2"/>
      <c r="C25299" s="2"/>
      <c r="D25299" s="2"/>
      <c r="E25299" s="2"/>
      <c r="F25299" s="2"/>
      <c r="G25299" s="2"/>
      <c r="H25299" s="2"/>
      <c r="I25299" s="64"/>
      <c r="J25299" s="65"/>
      <c r="K25299" s="2"/>
      <c r="L25299" s="60"/>
    </row>
    <row r="25300" spans="1:12">
      <c r="A25300" s="24"/>
      <c r="B25300" s="2"/>
      <c r="C25300" s="2"/>
      <c r="D25300" s="2"/>
      <c r="E25300" s="2"/>
      <c r="F25300" s="2"/>
      <c r="G25300" s="2"/>
      <c r="H25300" s="2"/>
      <c r="I25300" s="64"/>
      <c r="J25300" s="65"/>
      <c r="K25300" s="2"/>
      <c r="L25300" s="60"/>
    </row>
    <row r="25301" spans="1:12">
      <c r="A25301" s="24"/>
      <c r="B25301" s="2"/>
      <c r="C25301" s="2"/>
      <c r="D25301" s="2"/>
      <c r="E25301" s="2"/>
      <c r="F25301" s="2"/>
      <c r="G25301" s="2"/>
      <c r="H25301" s="2"/>
      <c r="I25301" s="64"/>
      <c r="J25301" s="65"/>
      <c r="K25301" s="2"/>
      <c r="L25301" s="60"/>
    </row>
    <row r="25302" spans="1:12">
      <c r="A25302" s="24"/>
      <c r="B25302" s="2"/>
      <c r="C25302" s="2"/>
      <c r="D25302" s="2"/>
      <c r="E25302" s="2"/>
      <c r="F25302" s="2"/>
      <c r="G25302" s="2"/>
      <c r="H25302" s="2"/>
      <c r="I25302" s="64"/>
      <c r="J25302" s="65"/>
      <c r="K25302" s="2"/>
      <c r="L25302" s="60"/>
    </row>
    <row r="25303" spans="1:12">
      <c r="A25303" s="24"/>
      <c r="B25303" s="2"/>
      <c r="C25303" s="2"/>
      <c r="D25303" s="2"/>
      <c r="E25303" s="2"/>
      <c r="F25303" s="2"/>
      <c r="G25303" s="2"/>
      <c r="H25303" s="2"/>
      <c r="I25303" s="64"/>
      <c r="J25303" s="65"/>
      <c r="K25303" s="2"/>
      <c r="L25303" s="60"/>
    </row>
    <row r="25304" spans="1:12">
      <c r="A25304" s="24"/>
      <c r="B25304" s="2"/>
      <c r="C25304" s="2"/>
      <c r="D25304" s="2"/>
      <c r="E25304" s="2"/>
      <c r="F25304" s="2"/>
      <c r="G25304" s="2"/>
      <c r="H25304" s="2"/>
      <c r="I25304" s="64"/>
      <c r="J25304" s="65"/>
      <c r="K25304" s="2"/>
      <c r="L25304" s="60"/>
    </row>
    <row r="25305" spans="1:12">
      <c r="A25305" s="24"/>
      <c r="B25305" s="2"/>
      <c r="C25305" s="2"/>
      <c r="D25305" s="2"/>
      <c r="E25305" s="2"/>
      <c r="F25305" s="2"/>
      <c r="G25305" s="2"/>
      <c r="H25305" s="2"/>
      <c r="I25305" s="64"/>
      <c r="J25305" s="65"/>
      <c r="K25305" s="2"/>
      <c r="L25305" s="60"/>
    </row>
    <row r="25306" spans="1:12">
      <c r="A25306" s="24"/>
      <c r="B25306" s="2"/>
      <c r="C25306" s="2"/>
      <c r="D25306" s="2"/>
      <c r="E25306" s="2"/>
      <c r="F25306" s="2"/>
      <c r="G25306" s="2"/>
      <c r="H25306" s="2"/>
      <c r="I25306" s="64"/>
      <c r="J25306" s="65"/>
      <c r="K25306" s="2"/>
      <c r="L25306" s="60"/>
    </row>
    <row r="25307" spans="1:12">
      <c r="A25307" s="24"/>
      <c r="B25307" s="2"/>
      <c r="C25307" s="2"/>
      <c r="D25307" s="2"/>
      <c r="E25307" s="2"/>
      <c r="F25307" s="2"/>
      <c r="G25307" s="2"/>
      <c r="H25307" s="2"/>
      <c r="I25307" s="64"/>
      <c r="J25307" s="65"/>
      <c r="K25307" s="2"/>
      <c r="L25307" s="60"/>
    </row>
    <row r="25308" spans="1:12">
      <c r="A25308" s="24"/>
      <c r="B25308" s="2"/>
      <c r="C25308" s="2"/>
      <c r="D25308" s="2"/>
      <c r="E25308" s="2"/>
      <c r="F25308" s="2"/>
      <c r="G25308" s="2"/>
      <c r="H25308" s="2"/>
      <c r="I25308" s="64"/>
      <c r="J25308" s="65"/>
      <c r="K25308" s="2"/>
      <c r="L25308" s="60"/>
    </row>
    <row r="25309" spans="1:12">
      <c r="A25309" s="24"/>
      <c r="B25309" s="2"/>
      <c r="C25309" s="2"/>
      <c r="D25309" s="2"/>
      <c r="E25309" s="2"/>
      <c r="F25309" s="2"/>
      <c r="G25309" s="2"/>
      <c r="H25309" s="2"/>
      <c r="I25309" s="64"/>
      <c r="J25309" s="65"/>
      <c r="K25309" s="2"/>
      <c r="L25309" s="60"/>
    </row>
    <row r="25310" spans="1:12">
      <c r="A25310" s="24"/>
      <c r="B25310" s="2"/>
      <c r="C25310" s="2"/>
      <c r="D25310" s="2"/>
      <c r="E25310" s="2"/>
      <c r="F25310" s="2"/>
      <c r="G25310" s="2"/>
      <c r="H25310" s="2"/>
      <c r="I25310" s="64"/>
      <c r="J25310" s="65"/>
      <c r="K25310" s="2"/>
      <c r="L25310" s="60"/>
    </row>
    <row r="25311" spans="1:12">
      <c r="A25311" s="24"/>
      <c r="B25311" s="2"/>
      <c r="C25311" s="2"/>
      <c r="D25311" s="2"/>
      <c r="E25311" s="2"/>
      <c r="F25311" s="2"/>
      <c r="G25311" s="2"/>
      <c r="H25311" s="2"/>
      <c r="I25311" s="64"/>
      <c r="J25311" s="65"/>
      <c r="K25311" s="2"/>
      <c r="L25311" s="60"/>
    </row>
    <row r="25312" spans="1:12">
      <c r="A25312" s="24"/>
      <c r="B25312" s="2"/>
      <c r="C25312" s="2"/>
      <c r="D25312" s="2"/>
      <c r="E25312" s="2"/>
      <c r="F25312" s="2"/>
      <c r="G25312" s="2"/>
      <c r="H25312" s="2"/>
      <c r="I25312" s="64"/>
      <c r="J25312" s="65"/>
      <c r="K25312" s="2"/>
      <c r="L25312" s="60"/>
    </row>
    <row r="25313" spans="1:12">
      <c r="A25313" s="24"/>
      <c r="B25313" s="2"/>
      <c r="C25313" s="2"/>
      <c r="D25313" s="2"/>
      <c r="E25313" s="2"/>
      <c r="F25313" s="2"/>
      <c r="G25313" s="2"/>
      <c r="H25313" s="2"/>
      <c r="I25313" s="64"/>
      <c r="J25313" s="65"/>
      <c r="K25313" s="2"/>
      <c r="L25313" s="60"/>
    </row>
    <row r="25314" spans="1:12">
      <c r="A25314" s="24"/>
      <c r="B25314" s="2"/>
      <c r="C25314" s="2"/>
      <c r="D25314" s="2"/>
      <c r="E25314" s="2"/>
      <c r="F25314" s="2"/>
      <c r="G25314" s="2"/>
      <c r="H25314" s="2"/>
      <c r="I25314" s="64"/>
      <c r="J25314" s="65"/>
      <c r="K25314" s="2"/>
      <c r="L25314" s="60"/>
    </row>
    <row r="25315" spans="1:12">
      <c r="A25315" s="24"/>
      <c r="B25315" s="2"/>
      <c r="C25315" s="2"/>
      <c r="D25315" s="2"/>
      <c r="E25315" s="2"/>
      <c r="F25315" s="2"/>
      <c r="G25315" s="2"/>
      <c r="H25315" s="2"/>
      <c r="I25315" s="64"/>
      <c r="J25315" s="65"/>
      <c r="K25315" s="2"/>
      <c r="L25315" s="60"/>
    </row>
    <row r="25316" spans="1:12">
      <c r="A25316" s="24"/>
      <c r="B25316" s="2"/>
      <c r="C25316" s="2"/>
      <c r="D25316" s="2"/>
      <c r="E25316" s="2"/>
      <c r="F25316" s="2"/>
      <c r="G25316" s="2"/>
      <c r="H25316" s="2"/>
      <c r="I25316" s="64"/>
      <c r="J25316" s="65"/>
      <c r="K25316" s="2"/>
      <c r="L25316" s="60"/>
    </row>
    <row r="25317" spans="1:12">
      <c r="A25317" s="24"/>
      <c r="B25317" s="2"/>
      <c r="C25317" s="2"/>
      <c r="D25317" s="2"/>
      <c r="E25317" s="2"/>
      <c r="F25317" s="2"/>
      <c r="G25317" s="2"/>
      <c r="H25317" s="2"/>
      <c r="I25317" s="64"/>
      <c r="J25317" s="65"/>
      <c r="K25317" s="2"/>
      <c r="L25317" s="60"/>
    </row>
    <row r="25318" spans="1:12">
      <c r="A25318" s="24"/>
      <c r="B25318" s="2"/>
      <c r="C25318" s="2"/>
      <c r="D25318" s="2"/>
      <c r="E25318" s="2"/>
      <c r="F25318" s="2"/>
      <c r="G25318" s="2"/>
      <c r="H25318" s="2"/>
      <c r="I25318" s="64"/>
      <c r="J25318" s="65"/>
      <c r="K25318" s="2"/>
      <c r="L25318" s="60"/>
    </row>
    <row r="25319" spans="1:12">
      <c r="A25319" s="24"/>
      <c r="B25319" s="2"/>
      <c r="C25319" s="2"/>
      <c r="D25319" s="2"/>
      <c r="E25319" s="2"/>
      <c r="F25319" s="2"/>
      <c r="G25319" s="2"/>
      <c r="H25319" s="2"/>
      <c r="I25319" s="64"/>
      <c r="J25319" s="65"/>
      <c r="K25319" s="2"/>
      <c r="L25319" s="60"/>
    </row>
    <row r="25320" spans="1:12">
      <c r="A25320" s="24"/>
      <c r="B25320" s="2"/>
      <c r="C25320" s="2"/>
      <c r="D25320" s="2"/>
      <c r="E25320" s="2"/>
      <c r="F25320" s="2"/>
      <c r="G25320" s="2"/>
      <c r="H25320" s="2"/>
      <c r="I25320" s="64"/>
      <c r="J25320" s="65"/>
      <c r="K25320" s="2"/>
      <c r="L25320" s="60"/>
    </row>
    <row r="25321" spans="1:12">
      <c r="A25321" s="24"/>
      <c r="B25321" s="2"/>
      <c r="C25321" s="2"/>
      <c r="D25321" s="2"/>
      <c r="E25321" s="2"/>
      <c r="F25321" s="2"/>
      <c r="G25321" s="2"/>
      <c r="H25321" s="2"/>
      <c r="I25321" s="64"/>
      <c r="J25321" s="65"/>
      <c r="K25321" s="2"/>
      <c r="L25321" s="60"/>
    </row>
    <row r="25322" spans="1:12">
      <c r="A25322" s="24"/>
      <c r="B25322" s="2"/>
      <c r="C25322" s="2"/>
      <c r="D25322" s="2"/>
      <c r="E25322" s="2"/>
      <c r="F25322" s="2"/>
      <c r="G25322" s="2"/>
      <c r="H25322" s="2"/>
      <c r="I25322" s="64"/>
      <c r="J25322" s="65"/>
      <c r="K25322" s="2"/>
      <c r="L25322" s="60"/>
    </row>
    <row r="25323" spans="1:12">
      <c r="A25323" s="24"/>
      <c r="B25323" s="2"/>
      <c r="C25323" s="2"/>
      <c r="D25323" s="2"/>
      <c r="E25323" s="2"/>
      <c r="F25323" s="2"/>
      <c r="G25323" s="2"/>
      <c r="H25323" s="2"/>
      <c r="I25323" s="64"/>
      <c r="J25323" s="65"/>
      <c r="K25323" s="2"/>
      <c r="L25323" s="60"/>
    </row>
    <row r="25324" spans="1:12">
      <c r="A25324" s="24"/>
      <c r="B25324" s="2"/>
      <c r="C25324" s="2"/>
      <c r="D25324" s="2"/>
      <c r="E25324" s="2"/>
      <c r="F25324" s="2"/>
      <c r="G25324" s="2"/>
      <c r="H25324" s="2"/>
      <c r="I25324" s="64"/>
      <c r="J25324" s="65"/>
      <c r="K25324" s="2"/>
      <c r="L25324" s="60"/>
    </row>
    <row r="25325" spans="1:12">
      <c r="A25325" s="24"/>
      <c r="B25325" s="2"/>
      <c r="C25325" s="2"/>
      <c r="D25325" s="2"/>
      <c r="E25325" s="2"/>
      <c r="F25325" s="2"/>
      <c r="G25325" s="2"/>
      <c r="H25325" s="2"/>
      <c r="I25325" s="64"/>
      <c r="J25325" s="65"/>
      <c r="K25325" s="2"/>
      <c r="L25325" s="60"/>
    </row>
    <row r="25326" spans="1:12">
      <c r="A25326" s="24"/>
      <c r="B25326" s="2"/>
      <c r="C25326" s="2"/>
      <c r="D25326" s="2"/>
      <c r="E25326" s="2"/>
      <c r="F25326" s="2"/>
      <c r="G25326" s="2"/>
      <c r="H25326" s="2"/>
      <c r="I25326" s="64"/>
      <c r="J25326" s="65"/>
      <c r="K25326" s="2"/>
      <c r="L25326" s="60"/>
    </row>
    <row r="25327" spans="1:12">
      <c r="A25327" s="24"/>
      <c r="B25327" s="2"/>
      <c r="C25327" s="2"/>
      <c r="D25327" s="2"/>
      <c r="E25327" s="2"/>
      <c r="F25327" s="2"/>
      <c r="G25327" s="2"/>
      <c r="H25327" s="2"/>
      <c r="I25327" s="64"/>
      <c r="J25327" s="65"/>
      <c r="K25327" s="2"/>
      <c r="L25327" s="60"/>
    </row>
    <row r="25328" spans="1:12">
      <c r="A25328" s="24"/>
      <c r="B25328" s="2"/>
      <c r="C25328" s="2"/>
      <c r="D25328" s="2"/>
      <c r="E25328" s="2"/>
      <c r="F25328" s="2"/>
      <c r="G25328" s="2"/>
      <c r="H25328" s="2"/>
      <c r="I25328" s="64"/>
      <c r="J25328" s="65"/>
      <c r="K25328" s="2"/>
      <c r="L25328" s="60"/>
    </row>
    <row r="25329" spans="1:12">
      <c r="A25329" s="24"/>
      <c r="B25329" s="2"/>
      <c r="C25329" s="2"/>
      <c r="D25329" s="2"/>
      <c r="E25329" s="2"/>
      <c r="F25329" s="2"/>
      <c r="G25329" s="2"/>
      <c r="H25329" s="2"/>
      <c r="I25329" s="64"/>
      <c r="J25329" s="65"/>
      <c r="K25329" s="2"/>
      <c r="L25329" s="60"/>
    </row>
    <row r="25330" spans="1:12">
      <c r="A25330" s="24"/>
      <c r="B25330" s="2"/>
      <c r="C25330" s="2"/>
      <c r="D25330" s="2"/>
      <c r="E25330" s="2"/>
      <c r="F25330" s="2"/>
      <c r="G25330" s="2"/>
      <c r="H25330" s="2"/>
      <c r="I25330" s="64"/>
      <c r="J25330" s="65"/>
      <c r="K25330" s="2"/>
      <c r="L25330" s="60"/>
    </row>
    <row r="25331" spans="1:12">
      <c r="A25331" s="24"/>
      <c r="B25331" s="2"/>
      <c r="C25331" s="2"/>
      <c r="D25331" s="2"/>
      <c r="E25331" s="2"/>
      <c r="F25331" s="2"/>
      <c r="G25331" s="2"/>
      <c r="H25331" s="2"/>
      <c r="I25331" s="64"/>
      <c r="J25331" s="65"/>
      <c r="K25331" s="2"/>
      <c r="L25331" s="60"/>
    </row>
    <row r="25332" spans="1:12">
      <c r="A25332" s="24"/>
      <c r="B25332" s="2"/>
      <c r="C25332" s="2"/>
      <c r="D25332" s="2"/>
      <c r="E25332" s="2"/>
      <c r="F25332" s="2"/>
      <c r="G25332" s="2"/>
      <c r="H25332" s="2"/>
      <c r="I25332" s="64"/>
      <c r="J25332" s="65"/>
      <c r="K25332" s="2"/>
      <c r="L25332" s="60"/>
    </row>
    <row r="25333" spans="1:12">
      <c r="A25333" s="24"/>
      <c r="B25333" s="2"/>
      <c r="C25333" s="2"/>
      <c r="D25333" s="2"/>
      <c r="E25333" s="2"/>
      <c r="F25333" s="2"/>
      <c r="G25333" s="2"/>
      <c r="H25333" s="2"/>
      <c r="I25333" s="64"/>
      <c r="J25333" s="65"/>
      <c r="K25333" s="2"/>
      <c r="L25333" s="60"/>
    </row>
    <row r="25334" spans="1:12">
      <c r="A25334" s="24"/>
      <c r="B25334" s="2"/>
      <c r="C25334" s="2"/>
      <c r="D25334" s="2"/>
      <c r="E25334" s="2"/>
      <c r="F25334" s="2"/>
      <c r="G25334" s="2"/>
      <c r="H25334" s="2"/>
      <c r="I25334" s="64"/>
      <c r="J25334" s="65"/>
      <c r="K25334" s="2"/>
      <c r="L25334" s="60"/>
    </row>
    <row r="25335" spans="1:12">
      <c r="A25335" s="24"/>
      <c r="B25335" s="2"/>
      <c r="C25335" s="2"/>
      <c r="D25335" s="2"/>
      <c r="E25335" s="2"/>
      <c r="F25335" s="2"/>
      <c r="G25335" s="2"/>
      <c r="H25335" s="2"/>
      <c r="I25335" s="64"/>
      <c r="J25335" s="65"/>
      <c r="K25335" s="2"/>
      <c r="L25335" s="60"/>
    </row>
    <row r="25336" spans="1:12">
      <c r="A25336" s="24"/>
      <c r="B25336" s="2"/>
      <c r="C25336" s="2"/>
      <c r="D25336" s="2"/>
      <c r="E25336" s="2"/>
      <c r="F25336" s="2"/>
      <c r="G25336" s="2"/>
      <c r="H25336" s="2"/>
      <c r="I25336" s="64"/>
      <c r="J25336" s="65"/>
      <c r="K25336" s="2"/>
      <c r="L25336" s="60"/>
    </row>
    <row r="25337" spans="1:12">
      <c r="A25337" s="24"/>
      <c r="B25337" s="2"/>
      <c r="C25337" s="2"/>
      <c r="D25337" s="2"/>
      <c r="E25337" s="2"/>
      <c r="F25337" s="2"/>
      <c r="G25337" s="2"/>
      <c r="H25337" s="2"/>
      <c r="I25337" s="64"/>
      <c r="J25337" s="65"/>
      <c r="K25337" s="2"/>
      <c r="L25337" s="60"/>
    </row>
    <row r="25338" spans="1:12">
      <c r="A25338" s="24"/>
      <c r="B25338" s="2"/>
      <c r="C25338" s="2"/>
      <c r="D25338" s="2"/>
      <c r="E25338" s="2"/>
      <c r="F25338" s="2"/>
      <c r="G25338" s="2"/>
      <c r="H25338" s="2"/>
      <c r="I25338" s="64"/>
      <c r="J25338" s="65"/>
      <c r="K25338" s="2"/>
      <c r="L25338" s="60"/>
    </row>
    <row r="25339" spans="1:12">
      <c r="A25339" s="24"/>
      <c r="B25339" s="2"/>
      <c r="C25339" s="2"/>
      <c r="D25339" s="2"/>
      <c r="E25339" s="2"/>
      <c r="F25339" s="2"/>
      <c r="G25339" s="2"/>
      <c r="H25339" s="2"/>
      <c r="I25339" s="64"/>
      <c r="J25339" s="65"/>
      <c r="K25339" s="2"/>
      <c r="L25339" s="60"/>
    </row>
    <row r="25340" spans="1:12">
      <c r="A25340" s="24"/>
      <c r="B25340" s="2"/>
      <c r="C25340" s="2"/>
      <c r="D25340" s="2"/>
      <c r="E25340" s="2"/>
      <c r="F25340" s="2"/>
      <c r="G25340" s="2"/>
      <c r="H25340" s="2"/>
      <c r="I25340" s="64"/>
      <c r="J25340" s="65"/>
      <c r="K25340" s="2"/>
      <c r="L25340" s="60"/>
    </row>
    <row r="25341" spans="1:12">
      <c r="A25341" s="24"/>
      <c r="B25341" s="2"/>
      <c r="C25341" s="2"/>
      <c r="D25341" s="2"/>
      <c r="E25341" s="2"/>
      <c r="F25341" s="2"/>
      <c r="G25341" s="2"/>
      <c r="H25341" s="2"/>
      <c r="I25341" s="64"/>
      <c r="J25341" s="65"/>
      <c r="K25341" s="2"/>
      <c r="L25341" s="60"/>
    </row>
    <row r="25342" spans="1:12">
      <c r="A25342" s="24"/>
      <c r="B25342" s="2"/>
      <c r="C25342" s="2"/>
      <c r="D25342" s="2"/>
      <c r="E25342" s="2"/>
      <c r="F25342" s="2"/>
      <c r="G25342" s="2"/>
      <c r="H25342" s="2"/>
      <c r="I25342" s="64"/>
      <c r="J25342" s="65"/>
      <c r="K25342" s="2"/>
      <c r="L25342" s="60"/>
    </row>
    <row r="25343" spans="1:12">
      <c r="A25343" s="24"/>
      <c r="B25343" s="2"/>
      <c r="C25343" s="2"/>
      <c r="D25343" s="2"/>
      <c r="E25343" s="2"/>
      <c r="F25343" s="2"/>
      <c r="G25343" s="2"/>
      <c r="H25343" s="2"/>
      <c r="I25343" s="64"/>
      <c r="J25343" s="65"/>
      <c r="K25343" s="2"/>
      <c r="L25343" s="60"/>
    </row>
    <row r="25344" spans="1:12">
      <c r="A25344" s="24"/>
      <c r="B25344" s="2"/>
      <c r="C25344" s="2"/>
      <c r="D25344" s="2"/>
      <c r="E25344" s="2"/>
      <c r="F25344" s="2"/>
      <c r="G25344" s="2"/>
      <c r="H25344" s="2"/>
      <c r="I25344" s="64"/>
      <c r="J25344" s="65"/>
      <c r="K25344" s="2"/>
      <c r="L25344" s="60"/>
    </row>
    <row r="25345" spans="1:12">
      <c r="A25345" s="24"/>
      <c r="B25345" s="2"/>
      <c r="C25345" s="2"/>
      <c r="D25345" s="2"/>
      <c r="E25345" s="2"/>
      <c r="F25345" s="2"/>
      <c r="G25345" s="2"/>
      <c r="H25345" s="2"/>
      <c r="I25345" s="64"/>
      <c r="J25345" s="65"/>
      <c r="K25345" s="2"/>
      <c r="L25345" s="60"/>
    </row>
    <row r="25346" spans="1:12">
      <c r="A25346" s="24"/>
      <c r="B25346" s="2"/>
      <c r="C25346" s="2"/>
      <c r="D25346" s="2"/>
      <c r="E25346" s="2"/>
      <c r="F25346" s="2"/>
      <c r="G25346" s="2"/>
      <c r="H25346" s="2"/>
      <c r="I25346" s="64"/>
      <c r="J25346" s="65"/>
      <c r="K25346" s="2"/>
      <c r="L25346" s="60"/>
    </row>
    <row r="25347" spans="1:12">
      <c r="A25347" s="24"/>
      <c r="B25347" s="2"/>
      <c r="C25347" s="2"/>
      <c r="D25347" s="2"/>
      <c r="E25347" s="2"/>
      <c r="F25347" s="2"/>
      <c r="G25347" s="2"/>
      <c r="H25347" s="2"/>
      <c r="I25347" s="64"/>
      <c r="J25347" s="65"/>
      <c r="K25347" s="2"/>
      <c r="L25347" s="60"/>
    </row>
    <row r="25348" spans="1:12">
      <c r="A25348" s="24"/>
      <c r="B25348" s="2"/>
      <c r="C25348" s="2"/>
      <c r="D25348" s="2"/>
      <c r="E25348" s="2"/>
      <c r="F25348" s="2"/>
      <c r="G25348" s="2"/>
      <c r="H25348" s="2"/>
      <c r="I25348" s="64"/>
      <c r="J25348" s="65"/>
      <c r="K25348" s="2"/>
      <c r="L25348" s="60"/>
    </row>
    <row r="25349" spans="1:12">
      <c r="A25349" s="24"/>
      <c r="B25349" s="2"/>
      <c r="C25349" s="2"/>
      <c r="D25349" s="2"/>
      <c r="E25349" s="2"/>
      <c r="F25349" s="2"/>
      <c r="G25349" s="2"/>
      <c r="H25349" s="2"/>
      <c r="I25349" s="64"/>
      <c r="J25349" s="65"/>
      <c r="K25349" s="2"/>
      <c r="L25349" s="60"/>
    </row>
    <row r="25350" spans="1:12">
      <c r="A25350" s="24"/>
      <c r="B25350" s="2"/>
      <c r="C25350" s="2"/>
      <c r="D25350" s="2"/>
      <c r="E25350" s="2"/>
      <c r="F25350" s="2"/>
      <c r="G25350" s="2"/>
      <c r="H25350" s="2"/>
      <c r="I25350" s="64"/>
      <c r="J25350" s="65"/>
      <c r="K25350" s="2"/>
      <c r="L25350" s="60"/>
    </row>
    <row r="25351" spans="1:12">
      <c r="A25351" s="24"/>
      <c r="B25351" s="2"/>
      <c r="C25351" s="2"/>
      <c r="D25351" s="2"/>
      <c r="E25351" s="2"/>
      <c r="F25351" s="2"/>
      <c r="G25351" s="2"/>
      <c r="H25351" s="2"/>
      <c r="I25351" s="64"/>
      <c r="J25351" s="65"/>
      <c r="K25351" s="2"/>
      <c r="L25351" s="60"/>
    </row>
    <row r="25352" spans="1:12">
      <c r="A25352" s="24"/>
      <c r="B25352" s="2"/>
      <c r="C25352" s="2"/>
      <c r="D25352" s="2"/>
      <c r="E25352" s="2"/>
      <c r="F25352" s="2"/>
      <c r="G25352" s="2"/>
      <c r="H25352" s="2"/>
      <c r="I25352" s="64"/>
      <c r="J25352" s="65"/>
      <c r="K25352" s="2"/>
      <c r="L25352" s="60"/>
    </row>
    <row r="25353" spans="1:12">
      <c r="A25353" s="24"/>
      <c r="B25353" s="2"/>
      <c r="C25353" s="2"/>
      <c r="D25353" s="2"/>
      <c r="E25353" s="2"/>
      <c r="F25353" s="2"/>
      <c r="G25353" s="2"/>
      <c r="H25353" s="2"/>
      <c r="I25353" s="64"/>
      <c r="J25353" s="65"/>
      <c r="K25353" s="2"/>
      <c r="L25353" s="60"/>
    </row>
    <row r="25354" spans="1:12">
      <c r="A25354" s="24"/>
      <c r="B25354" s="2"/>
      <c r="C25354" s="2"/>
      <c r="D25354" s="2"/>
      <c r="E25354" s="2"/>
      <c r="F25354" s="2"/>
      <c r="G25354" s="2"/>
      <c r="H25354" s="2"/>
      <c r="I25354" s="64"/>
      <c r="J25354" s="65"/>
      <c r="K25354" s="2"/>
      <c r="L25354" s="60"/>
    </row>
    <row r="25355" spans="1:12">
      <c r="A25355" s="24"/>
      <c r="B25355" s="2"/>
      <c r="C25355" s="2"/>
      <c r="D25355" s="2"/>
      <c r="E25355" s="2"/>
      <c r="F25355" s="2"/>
      <c r="G25355" s="2"/>
      <c r="H25355" s="2"/>
      <c r="I25355" s="64"/>
      <c r="J25355" s="65"/>
      <c r="K25355" s="2"/>
      <c r="L25355" s="60"/>
    </row>
    <row r="25356" spans="1:12">
      <c r="A25356" s="24"/>
      <c r="B25356" s="2"/>
      <c r="C25356" s="2"/>
      <c r="D25356" s="2"/>
      <c r="E25356" s="2"/>
      <c r="F25356" s="2"/>
      <c r="G25356" s="2"/>
      <c r="H25356" s="2"/>
      <c r="I25356" s="64"/>
      <c r="J25356" s="65"/>
      <c r="K25356" s="2"/>
      <c r="L25356" s="60"/>
    </row>
    <row r="25357" spans="1:12">
      <c r="A25357" s="24"/>
      <c r="B25357" s="2"/>
      <c r="C25357" s="2"/>
      <c r="D25357" s="2"/>
      <c r="E25357" s="2"/>
      <c r="F25357" s="2"/>
      <c r="G25357" s="2"/>
      <c r="H25357" s="2"/>
      <c r="I25357" s="64"/>
      <c r="J25357" s="65"/>
      <c r="K25357" s="2"/>
      <c r="L25357" s="60"/>
    </row>
    <row r="25358" spans="1:12">
      <c r="A25358" s="24"/>
      <c r="B25358" s="2"/>
      <c r="C25358" s="2"/>
      <c r="D25358" s="2"/>
      <c r="E25358" s="2"/>
      <c r="F25358" s="2"/>
      <c r="G25358" s="2"/>
      <c r="H25358" s="2"/>
      <c r="I25358" s="64"/>
      <c r="J25358" s="65"/>
      <c r="K25358" s="2"/>
      <c r="L25358" s="60"/>
    </row>
    <row r="25359" spans="1:12">
      <c r="A25359" s="24"/>
      <c r="B25359" s="2"/>
      <c r="C25359" s="2"/>
      <c r="D25359" s="2"/>
      <c r="E25359" s="2"/>
      <c r="F25359" s="2"/>
      <c r="G25359" s="2"/>
      <c r="H25359" s="2"/>
      <c r="I25359" s="64"/>
      <c r="J25359" s="65"/>
      <c r="K25359" s="2"/>
      <c r="L25359" s="60"/>
    </row>
    <row r="25360" spans="1:12">
      <c r="A25360" s="24"/>
      <c r="B25360" s="2"/>
      <c r="C25360" s="2"/>
      <c r="D25360" s="2"/>
      <c r="E25360" s="2"/>
      <c r="F25360" s="2"/>
      <c r="G25360" s="2"/>
      <c r="H25360" s="2"/>
      <c r="I25360" s="64"/>
      <c r="J25360" s="65"/>
      <c r="K25360" s="2"/>
      <c r="L25360" s="60"/>
    </row>
    <row r="25361" spans="1:12">
      <c r="A25361" s="24"/>
      <c r="B25361" s="2"/>
      <c r="C25361" s="2"/>
      <c r="D25361" s="2"/>
      <c r="E25361" s="2"/>
      <c r="F25361" s="2"/>
      <c r="G25361" s="2"/>
      <c r="H25361" s="2"/>
      <c r="I25361" s="64"/>
      <c r="J25361" s="65"/>
      <c r="K25361" s="2"/>
      <c r="L25361" s="60"/>
    </row>
    <row r="25362" spans="1:12">
      <c r="A25362" s="24"/>
      <c r="B25362" s="2"/>
      <c r="C25362" s="2"/>
      <c r="D25362" s="2"/>
      <c r="E25362" s="2"/>
      <c r="F25362" s="2"/>
      <c r="G25362" s="2"/>
      <c r="H25362" s="2"/>
      <c r="I25362" s="64"/>
      <c r="J25362" s="65"/>
      <c r="K25362" s="2"/>
      <c r="L25362" s="60"/>
    </row>
    <row r="25363" spans="1:12">
      <c r="A25363" s="24"/>
      <c r="B25363" s="2"/>
      <c r="C25363" s="2"/>
      <c r="D25363" s="2"/>
      <c r="E25363" s="2"/>
      <c r="F25363" s="2"/>
      <c r="G25363" s="2"/>
      <c r="H25363" s="2"/>
      <c r="I25363" s="64"/>
      <c r="J25363" s="65"/>
      <c r="K25363" s="2"/>
      <c r="L25363" s="60"/>
    </row>
    <row r="25364" spans="1:12">
      <c r="A25364" s="24"/>
      <c r="B25364" s="2"/>
      <c r="C25364" s="2"/>
      <c r="D25364" s="2"/>
      <c r="E25364" s="2"/>
      <c r="F25364" s="2"/>
      <c r="G25364" s="2"/>
      <c r="H25364" s="2"/>
      <c r="I25364" s="64"/>
      <c r="J25364" s="65"/>
      <c r="K25364" s="2"/>
      <c r="L25364" s="60"/>
    </row>
    <row r="25365" spans="1:12">
      <c r="A25365" s="24"/>
      <c r="B25365" s="2"/>
      <c r="C25365" s="2"/>
      <c r="D25365" s="2"/>
      <c r="E25365" s="2"/>
      <c r="F25365" s="2"/>
      <c r="G25365" s="2"/>
      <c r="H25365" s="2"/>
      <c r="I25365" s="64"/>
      <c r="J25365" s="65"/>
      <c r="K25365" s="2"/>
      <c r="L25365" s="60"/>
    </row>
    <row r="25366" spans="1:12">
      <c r="A25366" s="24"/>
      <c r="B25366" s="2"/>
      <c r="C25366" s="2"/>
      <c r="D25366" s="2"/>
      <c r="E25366" s="2"/>
      <c r="F25366" s="2"/>
      <c r="G25366" s="2"/>
      <c r="H25366" s="2"/>
      <c r="I25366" s="64"/>
      <c r="J25366" s="65"/>
      <c r="K25366" s="2"/>
      <c r="L25366" s="60"/>
    </row>
    <row r="25367" spans="1:12">
      <c r="A25367" s="24"/>
      <c r="B25367" s="2"/>
      <c r="C25367" s="2"/>
      <c r="D25367" s="2"/>
      <c r="E25367" s="2"/>
      <c r="F25367" s="2"/>
      <c r="G25367" s="2"/>
      <c r="H25367" s="2"/>
      <c r="I25367" s="64"/>
      <c r="J25367" s="65"/>
      <c r="K25367" s="2"/>
      <c r="L25367" s="60"/>
    </row>
    <row r="25368" spans="1:12">
      <c r="A25368" s="24"/>
      <c r="B25368" s="2"/>
      <c r="C25368" s="2"/>
      <c r="D25368" s="2"/>
      <c r="E25368" s="2"/>
      <c r="F25368" s="2"/>
      <c r="G25368" s="2"/>
      <c r="H25368" s="2"/>
      <c r="I25368" s="64"/>
      <c r="J25368" s="65"/>
      <c r="K25368" s="2"/>
      <c r="L25368" s="60"/>
    </row>
    <row r="25369" spans="1:12">
      <c r="A25369" s="24"/>
      <c r="B25369" s="2"/>
      <c r="C25369" s="2"/>
      <c r="D25369" s="2"/>
      <c r="E25369" s="2"/>
      <c r="F25369" s="2"/>
      <c r="G25369" s="2"/>
      <c r="H25369" s="2"/>
      <c r="I25369" s="64"/>
      <c r="J25369" s="65"/>
      <c r="K25369" s="2"/>
      <c r="L25369" s="60"/>
    </row>
    <row r="25370" spans="1:12">
      <c r="A25370" s="24"/>
      <c r="B25370" s="2"/>
      <c r="C25370" s="2"/>
      <c r="D25370" s="2"/>
      <c r="E25370" s="2"/>
      <c r="F25370" s="2"/>
      <c r="G25370" s="2"/>
      <c r="H25370" s="2"/>
      <c r="I25370" s="64"/>
      <c r="J25370" s="65"/>
      <c r="K25370" s="2"/>
      <c r="L25370" s="60"/>
    </row>
    <row r="25371" spans="1:12">
      <c r="A25371" s="24"/>
      <c r="B25371" s="2"/>
      <c r="C25371" s="2"/>
      <c r="D25371" s="2"/>
      <c r="E25371" s="2"/>
      <c r="F25371" s="2"/>
      <c r="G25371" s="2"/>
      <c r="H25371" s="2"/>
      <c r="I25371" s="64"/>
      <c r="J25371" s="65"/>
      <c r="K25371" s="2"/>
      <c r="L25371" s="60"/>
    </row>
    <row r="25372" spans="1:12">
      <c r="A25372" s="24"/>
      <c r="B25372" s="2"/>
      <c r="C25372" s="2"/>
      <c r="D25372" s="2"/>
      <c r="E25372" s="2"/>
      <c r="F25372" s="2"/>
      <c r="G25372" s="2"/>
      <c r="H25372" s="2"/>
      <c r="I25372" s="64"/>
      <c r="J25372" s="65"/>
      <c r="K25372" s="2"/>
      <c r="L25372" s="60"/>
    </row>
    <row r="25373" spans="1:12">
      <c r="A25373" s="24"/>
      <c r="B25373" s="2"/>
      <c r="C25373" s="2"/>
      <c r="D25373" s="2"/>
      <c r="E25373" s="2"/>
      <c r="F25373" s="2"/>
      <c r="G25373" s="2"/>
      <c r="H25373" s="2"/>
      <c r="I25373" s="64"/>
      <c r="J25373" s="65"/>
      <c r="K25373" s="2"/>
      <c r="L25373" s="60"/>
    </row>
    <row r="25374" spans="1:12">
      <c r="A25374" s="24"/>
      <c r="B25374" s="2"/>
      <c r="C25374" s="2"/>
      <c r="D25374" s="2"/>
      <c r="E25374" s="2"/>
      <c r="F25374" s="2"/>
      <c r="G25374" s="2"/>
      <c r="H25374" s="2"/>
      <c r="I25374" s="64"/>
      <c r="J25374" s="65"/>
      <c r="K25374" s="2"/>
      <c r="L25374" s="60"/>
    </row>
    <row r="25375" spans="1:12">
      <c r="A25375" s="24"/>
      <c r="B25375" s="2"/>
      <c r="C25375" s="2"/>
      <c r="D25375" s="2"/>
      <c r="E25375" s="2"/>
      <c r="F25375" s="2"/>
      <c r="G25375" s="2"/>
      <c r="H25375" s="2"/>
      <c r="I25375" s="64"/>
      <c r="J25375" s="65"/>
      <c r="K25375" s="2"/>
      <c r="L25375" s="60"/>
    </row>
    <row r="25376" spans="1:12">
      <c r="A25376" s="24"/>
      <c r="B25376" s="2"/>
      <c r="C25376" s="2"/>
      <c r="D25376" s="2"/>
      <c r="E25376" s="2"/>
      <c r="F25376" s="2"/>
      <c r="G25376" s="2"/>
      <c r="H25376" s="2"/>
      <c r="I25376" s="64"/>
      <c r="J25376" s="65"/>
      <c r="K25376" s="2"/>
      <c r="L25376" s="60"/>
    </row>
    <row r="25377" spans="1:12">
      <c r="A25377" s="24"/>
      <c r="B25377" s="2"/>
      <c r="C25377" s="2"/>
      <c r="D25377" s="2"/>
      <c r="E25377" s="2"/>
      <c r="F25377" s="2"/>
      <c r="G25377" s="2"/>
      <c r="H25377" s="2"/>
      <c r="I25377" s="64"/>
      <c r="J25377" s="65"/>
      <c r="K25377" s="2"/>
      <c r="L25377" s="60"/>
    </row>
    <row r="25378" spans="1:12">
      <c r="A25378" s="24"/>
      <c r="B25378" s="2"/>
      <c r="C25378" s="2"/>
      <c r="D25378" s="2"/>
      <c r="E25378" s="2"/>
      <c r="F25378" s="2"/>
      <c r="G25378" s="2"/>
      <c r="H25378" s="2"/>
      <c r="I25378" s="64"/>
      <c r="J25378" s="65"/>
      <c r="K25378" s="2"/>
      <c r="L25378" s="60"/>
    </row>
    <row r="25379" spans="1:12">
      <c r="A25379" s="24"/>
      <c r="B25379" s="2"/>
      <c r="C25379" s="2"/>
      <c r="D25379" s="2"/>
      <c r="E25379" s="2"/>
      <c r="F25379" s="2"/>
      <c r="G25379" s="2"/>
      <c r="H25379" s="2"/>
      <c r="I25379" s="64"/>
      <c r="J25379" s="65"/>
      <c r="K25379" s="2"/>
      <c r="L25379" s="60"/>
    </row>
    <row r="25380" spans="1:12">
      <c r="A25380" s="24"/>
      <c r="B25380" s="2"/>
      <c r="C25380" s="2"/>
      <c r="D25380" s="2"/>
      <c r="E25380" s="2"/>
      <c r="F25380" s="2"/>
      <c r="G25380" s="2"/>
      <c r="H25380" s="2"/>
      <c r="I25380" s="64"/>
      <c r="J25380" s="65"/>
      <c r="K25380" s="2"/>
      <c r="L25380" s="60"/>
    </row>
    <row r="25381" spans="1:12">
      <c r="A25381" s="24"/>
      <c r="B25381" s="2"/>
      <c r="C25381" s="2"/>
      <c r="D25381" s="2"/>
      <c r="E25381" s="2"/>
      <c r="F25381" s="2"/>
      <c r="G25381" s="2"/>
      <c r="H25381" s="2"/>
      <c r="I25381" s="64"/>
      <c r="J25381" s="65"/>
      <c r="K25381" s="2"/>
      <c r="L25381" s="60"/>
    </row>
    <row r="25382" spans="1:12">
      <c r="A25382" s="24"/>
      <c r="B25382" s="2"/>
      <c r="C25382" s="2"/>
      <c r="D25382" s="2"/>
      <c r="E25382" s="2"/>
      <c r="F25382" s="2"/>
      <c r="G25382" s="2"/>
      <c r="H25382" s="2"/>
      <c r="I25382" s="64"/>
      <c r="J25382" s="65"/>
      <c r="K25382" s="2"/>
      <c r="L25382" s="60"/>
    </row>
    <row r="25383" spans="1:12">
      <c r="A25383" s="24"/>
      <c r="B25383" s="2"/>
      <c r="C25383" s="2"/>
      <c r="D25383" s="2"/>
      <c r="E25383" s="2"/>
      <c r="F25383" s="2"/>
      <c r="G25383" s="2"/>
      <c r="H25383" s="2"/>
      <c r="I25383" s="64"/>
      <c r="J25383" s="65"/>
      <c r="K25383" s="2"/>
      <c r="L25383" s="60"/>
    </row>
    <row r="25384" spans="1:12">
      <c r="A25384" s="24"/>
      <c r="B25384" s="2"/>
      <c r="C25384" s="2"/>
      <c r="D25384" s="2"/>
      <c r="E25384" s="2"/>
      <c r="F25384" s="2"/>
      <c r="G25384" s="2"/>
      <c r="H25384" s="2"/>
      <c r="I25384" s="64"/>
      <c r="J25384" s="65"/>
      <c r="K25384" s="2"/>
      <c r="L25384" s="60"/>
    </row>
    <row r="25385" spans="1:12">
      <c r="A25385" s="24"/>
      <c r="B25385" s="2"/>
      <c r="C25385" s="2"/>
      <c r="D25385" s="2"/>
      <c r="E25385" s="2"/>
      <c r="F25385" s="2"/>
      <c r="G25385" s="2"/>
      <c r="H25385" s="2"/>
      <c r="I25385" s="64"/>
      <c r="J25385" s="65"/>
      <c r="K25385" s="2"/>
      <c r="L25385" s="60"/>
    </row>
    <row r="25386" spans="1:12">
      <c r="A25386" s="24"/>
      <c r="B25386" s="2"/>
      <c r="C25386" s="2"/>
      <c r="D25386" s="2"/>
      <c r="E25386" s="2"/>
      <c r="F25386" s="2"/>
      <c r="G25386" s="2"/>
      <c r="H25386" s="2"/>
      <c r="I25386" s="64"/>
      <c r="J25386" s="65"/>
      <c r="K25386" s="2"/>
      <c r="L25386" s="60"/>
    </row>
    <row r="25387" spans="1:12">
      <c r="A25387" s="24"/>
      <c r="B25387" s="2"/>
      <c r="C25387" s="2"/>
      <c r="D25387" s="2"/>
      <c r="E25387" s="2"/>
      <c r="F25387" s="2"/>
      <c r="G25387" s="2"/>
      <c r="H25387" s="2"/>
      <c r="I25387" s="64"/>
      <c r="J25387" s="65"/>
      <c r="K25387" s="2"/>
      <c r="L25387" s="60"/>
    </row>
    <row r="25388" spans="1:12">
      <c r="A25388" s="24"/>
      <c r="B25388" s="2"/>
      <c r="C25388" s="2"/>
      <c r="D25388" s="2"/>
      <c r="E25388" s="2"/>
      <c r="F25388" s="2"/>
      <c r="G25388" s="2"/>
      <c r="H25388" s="2"/>
      <c r="I25388" s="64"/>
      <c r="J25388" s="65"/>
      <c r="K25388" s="2"/>
      <c r="L25388" s="60"/>
    </row>
    <row r="25389" spans="1:12">
      <c r="A25389" s="24"/>
      <c r="B25389" s="2"/>
      <c r="C25389" s="2"/>
      <c r="D25389" s="2"/>
      <c r="E25389" s="2"/>
      <c r="F25389" s="2"/>
      <c r="G25389" s="2"/>
      <c r="H25389" s="2"/>
      <c r="I25389" s="64"/>
      <c r="J25389" s="65"/>
      <c r="K25389" s="2"/>
      <c r="L25389" s="60"/>
    </row>
    <row r="25390" spans="1:12">
      <c r="A25390" s="24"/>
      <c r="B25390" s="2"/>
      <c r="C25390" s="2"/>
      <c r="D25390" s="2"/>
      <c r="E25390" s="2"/>
      <c r="F25390" s="2"/>
      <c r="G25390" s="2"/>
      <c r="H25390" s="2"/>
      <c r="I25390" s="64"/>
      <c r="J25390" s="65"/>
      <c r="K25390" s="2"/>
      <c r="L25390" s="60"/>
    </row>
    <row r="25391" spans="1:12">
      <c r="A25391" s="24"/>
      <c r="B25391" s="2"/>
      <c r="C25391" s="2"/>
      <c r="D25391" s="2"/>
      <c r="E25391" s="2"/>
      <c r="F25391" s="2"/>
      <c r="G25391" s="2"/>
      <c r="H25391" s="2"/>
      <c r="I25391" s="64"/>
      <c r="J25391" s="65"/>
      <c r="K25391" s="2"/>
      <c r="L25391" s="60"/>
    </row>
    <row r="25392" spans="1:12">
      <c r="A25392" s="24"/>
      <c r="B25392" s="2"/>
      <c r="C25392" s="2"/>
      <c r="D25392" s="2"/>
      <c r="E25392" s="2"/>
      <c r="F25392" s="2"/>
      <c r="G25392" s="2"/>
      <c r="H25392" s="2"/>
      <c r="I25392" s="64"/>
      <c r="J25392" s="65"/>
      <c r="K25392" s="2"/>
      <c r="L25392" s="60"/>
    </row>
    <row r="25393" spans="1:12">
      <c r="A25393" s="24"/>
      <c r="B25393" s="2"/>
      <c r="C25393" s="2"/>
      <c r="D25393" s="2"/>
      <c r="E25393" s="2"/>
      <c r="F25393" s="2"/>
      <c r="G25393" s="2"/>
      <c r="H25393" s="2"/>
      <c r="I25393" s="64"/>
      <c r="J25393" s="65"/>
      <c r="K25393" s="2"/>
      <c r="L25393" s="60"/>
    </row>
    <row r="25394" spans="1:12">
      <c r="A25394" s="24"/>
      <c r="B25394" s="2"/>
      <c r="C25394" s="2"/>
      <c r="D25394" s="2"/>
      <c r="E25394" s="2"/>
      <c r="F25394" s="2"/>
      <c r="G25394" s="2"/>
      <c r="H25394" s="2"/>
      <c r="I25394" s="64"/>
      <c r="J25394" s="65"/>
      <c r="K25394" s="2"/>
      <c r="L25394" s="60"/>
    </row>
    <row r="25395" spans="1:12">
      <c r="A25395" s="24"/>
      <c r="B25395" s="2"/>
      <c r="C25395" s="2"/>
      <c r="D25395" s="2"/>
      <c r="E25395" s="2"/>
      <c r="F25395" s="2"/>
      <c r="G25395" s="2"/>
      <c r="H25395" s="2"/>
      <c r="I25395" s="64"/>
      <c r="J25395" s="65"/>
      <c r="K25395" s="2"/>
      <c r="L25395" s="60"/>
    </row>
    <row r="25396" spans="1:12">
      <c r="A25396" s="24"/>
      <c r="B25396" s="2"/>
      <c r="C25396" s="2"/>
      <c r="D25396" s="2"/>
      <c r="E25396" s="2"/>
      <c r="F25396" s="2"/>
      <c r="G25396" s="2"/>
      <c r="H25396" s="2"/>
      <c r="I25396" s="64"/>
      <c r="J25396" s="65"/>
      <c r="K25396" s="2"/>
      <c r="L25396" s="60"/>
    </row>
    <row r="25397" spans="1:12">
      <c r="A25397" s="24"/>
      <c r="B25397" s="2"/>
      <c r="C25397" s="2"/>
      <c r="D25397" s="2"/>
      <c r="E25397" s="2"/>
      <c r="F25397" s="2"/>
      <c r="G25397" s="2"/>
      <c r="H25397" s="2"/>
      <c r="I25397" s="64"/>
      <c r="J25397" s="65"/>
      <c r="K25397" s="2"/>
      <c r="L25397" s="60"/>
    </row>
    <row r="25398" spans="1:12">
      <c r="A25398" s="24"/>
      <c r="B25398" s="2"/>
      <c r="C25398" s="2"/>
      <c r="D25398" s="2"/>
      <c r="E25398" s="2"/>
      <c r="F25398" s="2"/>
      <c r="G25398" s="2"/>
      <c r="H25398" s="2"/>
      <c r="I25398" s="64"/>
      <c r="J25398" s="65"/>
      <c r="K25398" s="2"/>
      <c r="L25398" s="60"/>
    </row>
    <row r="25399" spans="1:12">
      <c r="A25399" s="24"/>
      <c r="B25399" s="2"/>
      <c r="C25399" s="2"/>
      <c r="D25399" s="2"/>
      <c r="E25399" s="2"/>
      <c r="F25399" s="2"/>
      <c r="G25399" s="2"/>
      <c r="H25399" s="2"/>
      <c r="I25399" s="64"/>
      <c r="J25399" s="65"/>
      <c r="K25399" s="2"/>
      <c r="L25399" s="60"/>
    </row>
    <row r="25400" spans="1:12">
      <c r="A25400" s="24"/>
      <c r="B25400" s="2"/>
      <c r="C25400" s="2"/>
      <c r="D25400" s="2"/>
      <c r="E25400" s="2"/>
      <c r="F25400" s="2"/>
      <c r="G25400" s="2"/>
      <c r="H25400" s="2"/>
      <c r="I25400" s="64"/>
      <c r="J25400" s="65"/>
      <c r="K25400" s="2"/>
      <c r="L25400" s="60"/>
    </row>
    <row r="25401" spans="1:12">
      <c r="A25401" s="24"/>
      <c r="B25401" s="2"/>
      <c r="C25401" s="2"/>
      <c r="D25401" s="2"/>
      <c r="E25401" s="2"/>
      <c r="F25401" s="2"/>
      <c r="G25401" s="2"/>
      <c r="H25401" s="2"/>
      <c r="I25401" s="64"/>
      <c r="J25401" s="65"/>
      <c r="K25401" s="2"/>
      <c r="L25401" s="60"/>
    </row>
    <row r="25402" spans="1:12">
      <c r="A25402" s="24"/>
      <c r="B25402" s="2"/>
      <c r="C25402" s="2"/>
      <c r="D25402" s="2"/>
      <c r="E25402" s="2"/>
      <c r="F25402" s="2"/>
      <c r="G25402" s="2"/>
      <c r="H25402" s="2"/>
      <c r="I25402" s="64"/>
      <c r="J25402" s="65"/>
      <c r="K25402" s="2"/>
      <c r="L25402" s="60"/>
    </row>
    <row r="25403" spans="1:12">
      <c r="A25403" s="24"/>
      <c r="B25403" s="2"/>
      <c r="C25403" s="2"/>
      <c r="D25403" s="2"/>
      <c r="E25403" s="2"/>
      <c r="F25403" s="2"/>
      <c r="G25403" s="2"/>
      <c r="H25403" s="2"/>
      <c r="I25403" s="64"/>
      <c r="J25403" s="65"/>
      <c r="K25403" s="2"/>
      <c r="L25403" s="60"/>
    </row>
    <row r="25404" spans="1:12">
      <c r="A25404" s="24"/>
      <c r="B25404" s="2"/>
      <c r="C25404" s="2"/>
      <c r="D25404" s="2"/>
      <c r="E25404" s="2"/>
      <c r="F25404" s="2"/>
      <c r="G25404" s="2"/>
      <c r="H25404" s="2"/>
      <c r="I25404" s="64"/>
      <c r="J25404" s="65"/>
      <c r="K25404" s="2"/>
      <c r="L25404" s="60"/>
    </row>
    <row r="25405" spans="1:12">
      <c r="A25405" s="24"/>
      <c r="B25405" s="2"/>
      <c r="C25405" s="2"/>
      <c r="D25405" s="2"/>
      <c r="E25405" s="2"/>
      <c r="F25405" s="2"/>
      <c r="G25405" s="2"/>
      <c r="H25405" s="2"/>
      <c r="I25405" s="64"/>
      <c r="J25405" s="65"/>
      <c r="K25405" s="2"/>
      <c r="L25405" s="60"/>
    </row>
    <row r="25406" spans="1:12">
      <c r="A25406" s="24"/>
      <c r="B25406" s="2"/>
      <c r="C25406" s="2"/>
      <c r="D25406" s="2"/>
      <c r="E25406" s="2"/>
      <c r="F25406" s="2"/>
      <c r="G25406" s="2"/>
      <c r="H25406" s="2"/>
      <c r="I25406" s="64"/>
      <c r="J25406" s="65"/>
      <c r="K25406" s="2"/>
      <c r="L25406" s="60"/>
    </row>
    <row r="25407" spans="1:12">
      <c r="A25407" s="24"/>
      <c r="B25407" s="2"/>
      <c r="C25407" s="2"/>
      <c r="D25407" s="2"/>
      <c r="E25407" s="2"/>
      <c r="F25407" s="2"/>
      <c r="G25407" s="2"/>
      <c r="H25407" s="2"/>
      <c r="I25407" s="64"/>
      <c r="J25407" s="65"/>
      <c r="K25407" s="2"/>
      <c r="L25407" s="60"/>
    </row>
    <row r="25408" spans="1:12">
      <c r="A25408" s="24"/>
      <c r="B25408" s="2"/>
      <c r="C25408" s="2"/>
      <c r="D25408" s="2"/>
      <c r="E25408" s="2"/>
      <c r="F25408" s="2"/>
      <c r="G25408" s="2"/>
      <c r="H25408" s="2"/>
      <c r="I25408" s="64"/>
      <c r="J25408" s="65"/>
      <c r="K25408" s="2"/>
      <c r="L25408" s="60"/>
    </row>
    <row r="25409" spans="1:12">
      <c r="A25409" s="24"/>
      <c r="B25409" s="2"/>
      <c r="C25409" s="2"/>
      <c r="D25409" s="2"/>
      <c r="E25409" s="2"/>
      <c r="F25409" s="2"/>
      <c r="G25409" s="2"/>
      <c r="H25409" s="2"/>
      <c r="I25409" s="64"/>
      <c r="J25409" s="65"/>
      <c r="K25409" s="2"/>
      <c r="L25409" s="60"/>
    </row>
    <row r="25410" spans="1:12">
      <c r="A25410" s="24"/>
      <c r="B25410" s="2"/>
      <c r="C25410" s="2"/>
      <c r="D25410" s="2"/>
      <c r="E25410" s="2"/>
      <c r="F25410" s="2"/>
      <c r="G25410" s="2"/>
      <c r="H25410" s="2"/>
      <c r="I25410" s="64"/>
      <c r="J25410" s="65"/>
      <c r="K25410" s="2"/>
      <c r="L25410" s="60"/>
    </row>
    <row r="25411" spans="1:12">
      <c r="A25411" s="24"/>
      <c r="B25411" s="2"/>
      <c r="C25411" s="2"/>
      <c r="D25411" s="2"/>
      <c r="E25411" s="2"/>
      <c r="F25411" s="2"/>
      <c r="G25411" s="2"/>
      <c r="H25411" s="2"/>
      <c r="I25411" s="64"/>
      <c r="J25411" s="65"/>
      <c r="K25411" s="2"/>
      <c r="L25411" s="60"/>
    </row>
    <row r="25412" spans="1:12">
      <c r="A25412" s="24"/>
      <c r="B25412" s="2"/>
      <c r="C25412" s="2"/>
      <c r="D25412" s="2"/>
      <c r="E25412" s="2"/>
      <c r="F25412" s="2"/>
      <c r="G25412" s="2"/>
      <c r="H25412" s="2"/>
      <c r="I25412" s="64"/>
      <c r="J25412" s="65"/>
      <c r="K25412" s="2"/>
      <c r="L25412" s="60"/>
    </row>
    <row r="25413" spans="1:12">
      <c r="A25413" s="24"/>
      <c r="B25413" s="2"/>
      <c r="C25413" s="2"/>
      <c r="D25413" s="2"/>
      <c r="E25413" s="2"/>
      <c r="F25413" s="2"/>
      <c r="G25413" s="2"/>
      <c r="H25413" s="2"/>
      <c r="I25413" s="64"/>
      <c r="J25413" s="65"/>
      <c r="K25413" s="2"/>
      <c r="L25413" s="60"/>
    </row>
    <row r="25414" spans="1:12">
      <c r="A25414" s="24"/>
      <c r="B25414" s="2"/>
      <c r="C25414" s="2"/>
      <c r="D25414" s="2"/>
      <c r="E25414" s="2"/>
      <c r="F25414" s="2"/>
      <c r="G25414" s="2"/>
      <c r="H25414" s="2"/>
      <c r="I25414" s="64"/>
      <c r="J25414" s="65"/>
      <c r="K25414" s="2"/>
      <c r="L25414" s="60"/>
    </row>
    <row r="25415" spans="1:12">
      <c r="A25415" s="24"/>
      <c r="B25415" s="2"/>
      <c r="C25415" s="2"/>
      <c r="D25415" s="2"/>
      <c r="E25415" s="2"/>
      <c r="F25415" s="2"/>
      <c r="G25415" s="2"/>
      <c r="H25415" s="2"/>
      <c r="I25415" s="64"/>
      <c r="J25415" s="65"/>
      <c r="K25415" s="2"/>
      <c r="L25415" s="60"/>
    </row>
    <row r="25416" spans="1:12">
      <c r="A25416" s="24"/>
      <c r="B25416" s="2"/>
      <c r="C25416" s="2"/>
      <c r="D25416" s="2"/>
      <c r="E25416" s="2"/>
      <c r="F25416" s="2"/>
      <c r="G25416" s="2"/>
      <c r="H25416" s="2"/>
      <c r="I25416" s="64"/>
      <c r="J25416" s="65"/>
      <c r="K25416" s="2"/>
      <c r="L25416" s="60"/>
    </row>
    <row r="25417" spans="1:12">
      <c r="A25417" s="24"/>
      <c r="B25417" s="2"/>
      <c r="C25417" s="2"/>
      <c r="D25417" s="2"/>
      <c r="E25417" s="2"/>
      <c r="F25417" s="2"/>
      <c r="G25417" s="2"/>
      <c r="H25417" s="2"/>
      <c r="I25417" s="64"/>
      <c r="J25417" s="65"/>
      <c r="K25417" s="2"/>
      <c r="L25417" s="60"/>
    </row>
    <row r="25418" spans="1:12">
      <c r="A25418" s="24"/>
      <c r="B25418" s="2"/>
      <c r="C25418" s="2"/>
      <c r="D25418" s="2"/>
      <c r="E25418" s="2"/>
      <c r="F25418" s="2"/>
      <c r="G25418" s="2"/>
      <c r="H25418" s="2"/>
      <c r="I25418" s="64"/>
      <c r="J25418" s="65"/>
      <c r="K25418" s="2"/>
      <c r="L25418" s="60"/>
    </row>
    <row r="25419" spans="1:12">
      <c r="A25419" s="24"/>
      <c r="B25419" s="2"/>
      <c r="C25419" s="2"/>
      <c r="D25419" s="2"/>
      <c r="E25419" s="2"/>
      <c r="F25419" s="2"/>
      <c r="G25419" s="2"/>
      <c r="H25419" s="2"/>
      <c r="I25419" s="64"/>
      <c r="J25419" s="65"/>
      <c r="K25419" s="2"/>
      <c r="L25419" s="60"/>
    </row>
    <row r="25420" spans="1:12">
      <c r="A25420" s="24"/>
      <c r="B25420" s="2"/>
      <c r="C25420" s="2"/>
      <c r="D25420" s="2"/>
      <c r="E25420" s="2"/>
      <c r="F25420" s="2"/>
      <c r="G25420" s="2"/>
      <c r="H25420" s="2"/>
      <c r="I25420" s="64"/>
      <c r="J25420" s="65"/>
      <c r="K25420" s="2"/>
      <c r="L25420" s="60"/>
    </row>
    <row r="25421" spans="1:12">
      <c r="A25421" s="24"/>
      <c r="B25421" s="2"/>
      <c r="C25421" s="2"/>
      <c r="D25421" s="2"/>
      <c r="E25421" s="2"/>
      <c r="F25421" s="2"/>
      <c r="G25421" s="2"/>
      <c r="H25421" s="2"/>
      <c r="I25421" s="64"/>
      <c r="J25421" s="65"/>
      <c r="K25421" s="2"/>
      <c r="L25421" s="60"/>
    </row>
    <row r="25422" spans="1:12">
      <c r="A25422" s="24"/>
      <c r="B25422" s="2"/>
      <c r="C25422" s="2"/>
      <c r="D25422" s="2"/>
      <c r="E25422" s="2"/>
      <c r="F25422" s="2"/>
      <c r="G25422" s="2"/>
      <c r="H25422" s="2"/>
      <c r="I25422" s="64"/>
      <c r="J25422" s="65"/>
      <c r="K25422" s="2"/>
      <c r="L25422" s="60"/>
    </row>
    <row r="25423" spans="1:12">
      <c r="A25423" s="24"/>
      <c r="B25423" s="2"/>
      <c r="C25423" s="2"/>
      <c r="D25423" s="2"/>
      <c r="E25423" s="2"/>
      <c r="F25423" s="2"/>
      <c r="G25423" s="2"/>
      <c r="H25423" s="2"/>
      <c r="I25423" s="64"/>
      <c r="J25423" s="65"/>
      <c r="K25423" s="2"/>
      <c r="L25423" s="60"/>
    </row>
    <row r="25424" spans="1:12">
      <c r="A25424" s="24"/>
      <c r="B25424" s="2"/>
      <c r="C25424" s="2"/>
      <c r="D25424" s="2"/>
      <c r="E25424" s="2"/>
      <c r="F25424" s="2"/>
      <c r="G25424" s="2"/>
      <c r="H25424" s="2"/>
      <c r="I25424" s="64"/>
      <c r="J25424" s="65"/>
      <c r="K25424" s="2"/>
      <c r="L25424" s="60"/>
    </row>
    <row r="25425" spans="1:12">
      <c r="A25425" s="24"/>
      <c r="B25425" s="2"/>
      <c r="C25425" s="2"/>
      <c r="D25425" s="2"/>
      <c r="E25425" s="2"/>
      <c r="F25425" s="2"/>
      <c r="G25425" s="2"/>
      <c r="H25425" s="2"/>
      <c r="I25425" s="64"/>
      <c r="J25425" s="65"/>
      <c r="K25425" s="2"/>
      <c r="L25425" s="60"/>
    </row>
    <row r="25426" spans="1:12">
      <c r="A25426" s="24"/>
      <c r="B25426" s="2"/>
      <c r="C25426" s="2"/>
      <c r="D25426" s="2"/>
      <c r="E25426" s="2"/>
      <c r="F25426" s="2"/>
      <c r="G25426" s="2"/>
      <c r="H25426" s="2"/>
      <c r="I25426" s="64"/>
      <c r="J25426" s="65"/>
      <c r="K25426" s="2"/>
      <c r="L25426" s="60"/>
    </row>
    <row r="25427" spans="1:12">
      <c r="A25427" s="24"/>
      <c r="B25427" s="2"/>
      <c r="C25427" s="2"/>
      <c r="D25427" s="2"/>
      <c r="E25427" s="2"/>
      <c r="F25427" s="2"/>
      <c r="G25427" s="2"/>
      <c r="H25427" s="2"/>
      <c r="I25427" s="64"/>
      <c r="J25427" s="65"/>
      <c r="K25427" s="2"/>
      <c r="L25427" s="60"/>
    </row>
    <row r="25428" spans="1:12">
      <c r="A25428" s="24"/>
      <c r="B25428" s="2"/>
      <c r="C25428" s="2"/>
      <c r="D25428" s="2"/>
      <c r="E25428" s="2"/>
      <c r="F25428" s="2"/>
      <c r="G25428" s="2"/>
      <c r="H25428" s="2"/>
      <c r="I25428" s="64"/>
      <c r="J25428" s="65"/>
      <c r="K25428" s="2"/>
      <c r="L25428" s="60"/>
    </row>
    <row r="25429" spans="1:12">
      <c r="A25429" s="24"/>
      <c r="B25429" s="2"/>
      <c r="C25429" s="2"/>
      <c r="D25429" s="2"/>
      <c r="E25429" s="2"/>
      <c r="F25429" s="2"/>
      <c r="G25429" s="2"/>
      <c r="H25429" s="2"/>
      <c r="I25429" s="64"/>
      <c r="J25429" s="65"/>
      <c r="K25429" s="2"/>
      <c r="L25429" s="60"/>
    </row>
    <row r="25430" spans="1:12">
      <c r="A25430" s="24"/>
      <c r="B25430" s="2"/>
      <c r="C25430" s="2"/>
      <c r="D25430" s="2"/>
      <c r="E25430" s="2"/>
      <c r="F25430" s="2"/>
      <c r="G25430" s="2"/>
      <c r="H25430" s="2"/>
      <c r="I25430" s="64"/>
      <c r="J25430" s="65"/>
      <c r="K25430" s="2"/>
      <c r="L25430" s="60"/>
    </row>
    <row r="25431" spans="1:12">
      <c r="A25431" s="24"/>
      <c r="B25431" s="2"/>
      <c r="C25431" s="2"/>
      <c r="D25431" s="2"/>
      <c r="E25431" s="2"/>
      <c r="F25431" s="2"/>
      <c r="G25431" s="2"/>
      <c r="H25431" s="2"/>
      <c r="I25431" s="64"/>
      <c r="J25431" s="65"/>
      <c r="K25431" s="2"/>
      <c r="L25431" s="60"/>
    </row>
    <row r="25432" spans="1:12">
      <c r="A25432" s="24"/>
      <c r="B25432" s="2"/>
      <c r="C25432" s="2"/>
      <c r="D25432" s="2"/>
      <c r="E25432" s="2"/>
      <c r="F25432" s="2"/>
      <c r="G25432" s="2"/>
      <c r="H25432" s="2"/>
      <c r="I25432" s="64"/>
      <c r="J25432" s="65"/>
      <c r="K25432" s="2"/>
      <c r="L25432" s="60"/>
    </row>
    <row r="25433" spans="1:12">
      <c r="A25433" s="24"/>
      <c r="B25433" s="2"/>
      <c r="C25433" s="2"/>
      <c r="D25433" s="2"/>
      <c r="E25433" s="2"/>
      <c r="F25433" s="2"/>
      <c r="G25433" s="2"/>
      <c r="H25433" s="2"/>
      <c r="I25433" s="64"/>
      <c r="J25433" s="65"/>
      <c r="K25433" s="2"/>
      <c r="L25433" s="60"/>
    </row>
    <row r="25434" spans="1:12">
      <c r="A25434" s="24"/>
      <c r="B25434" s="2"/>
      <c r="C25434" s="2"/>
      <c r="D25434" s="2"/>
      <c r="E25434" s="2"/>
      <c r="F25434" s="2"/>
      <c r="G25434" s="2"/>
      <c r="H25434" s="2"/>
      <c r="I25434" s="64"/>
      <c r="J25434" s="65"/>
      <c r="K25434" s="2"/>
      <c r="L25434" s="60"/>
    </row>
    <row r="25435" spans="1:12">
      <c r="A25435" s="24"/>
      <c r="B25435" s="2"/>
      <c r="C25435" s="2"/>
      <c r="D25435" s="2"/>
      <c r="E25435" s="2"/>
      <c r="F25435" s="2"/>
      <c r="G25435" s="2"/>
      <c r="H25435" s="2"/>
      <c r="I25435" s="64"/>
      <c r="J25435" s="65"/>
      <c r="K25435" s="2"/>
      <c r="L25435" s="60"/>
    </row>
    <row r="25436" spans="1:12">
      <c r="A25436" s="24"/>
      <c r="B25436" s="2"/>
      <c r="C25436" s="2"/>
      <c r="D25436" s="2"/>
      <c r="E25436" s="2"/>
      <c r="F25436" s="2"/>
      <c r="G25436" s="2"/>
      <c r="H25436" s="2"/>
      <c r="I25436" s="64"/>
      <c r="J25436" s="65"/>
      <c r="K25436" s="2"/>
      <c r="L25436" s="60"/>
    </row>
    <row r="25437" spans="1:12">
      <c r="A25437" s="24"/>
      <c r="B25437" s="2"/>
      <c r="C25437" s="2"/>
      <c r="D25437" s="2"/>
      <c r="E25437" s="2"/>
      <c r="F25437" s="2"/>
      <c r="G25437" s="2"/>
      <c r="H25437" s="2"/>
      <c r="I25437" s="64"/>
      <c r="J25437" s="65"/>
      <c r="K25437" s="2"/>
      <c r="L25437" s="60"/>
    </row>
    <row r="25438" spans="1:12">
      <c r="A25438" s="24"/>
      <c r="B25438" s="2"/>
      <c r="C25438" s="2"/>
      <c r="D25438" s="2"/>
      <c r="E25438" s="2"/>
      <c r="F25438" s="2"/>
      <c r="G25438" s="2"/>
      <c r="H25438" s="2"/>
      <c r="I25438" s="64"/>
      <c r="J25438" s="65"/>
      <c r="K25438" s="2"/>
      <c r="L25438" s="60"/>
    </row>
    <row r="25439" spans="1:12">
      <c r="A25439" s="24"/>
      <c r="B25439" s="2"/>
      <c r="C25439" s="2"/>
      <c r="D25439" s="2"/>
      <c r="E25439" s="2"/>
      <c r="F25439" s="2"/>
      <c r="G25439" s="2"/>
      <c r="H25439" s="2"/>
      <c r="I25439" s="64"/>
      <c r="J25439" s="65"/>
      <c r="K25439" s="2"/>
      <c r="L25439" s="60"/>
    </row>
    <row r="25440" spans="1:12">
      <c r="A25440" s="24"/>
      <c r="B25440" s="2"/>
      <c r="C25440" s="2"/>
      <c r="D25440" s="2"/>
      <c r="E25440" s="2"/>
      <c r="F25440" s="2"/>
      <c r="G25440" s="2"/>
      <c r="H25440" s="2"/>
      <c r="I25440" s="64"/>
      <c r="J25440" s="65"/>
      <c r="K25440" s="2"/>
      <c r="L25440" s="60"/>
    </row>
    <row r="25441" spans="1:12">
      <c r="A25441" s="24"/>
      <c r="B25441" s="2"/>
      <c r="C25441" s="2"/>
      <c r="D25441" s="2"/>
      <c r="E25441" s="2"/>
      <c r="F25441" s="2"/>
      <c r="G25441" s="2"/>
      <c r="H25441" s="2"/>
      <c r="I25441" s="64"/>
      <c r="J25441" s="65"/>
      <c r="K25441" s="2"/>
      <c r="L25441" s="60"/>
    </row>
    <row r="25442" spans="1:12">
      <c r="A25442" s="24"/>
      <c r="B25442" s="2"/>
      <c r="C25442" s="2"/>
      <c r="D25442" s="2"/>
      <c r="E25442" s="2"/>
      <c r="F25442" s="2"/>
      <c r="G25442" s="2"/>
      <c r="H25442" s="2"/>
      <c r="I25442" s="64"/>
      <c r="J25442" s="65"/>
      <c r="K25442" s="2"/>
      <c r="L25442" s="60"/>
    </row>
    <row r="25443" spans="1:12">
      <c r="A25443" s="24"/>
      <c r="B25443" s="2"/>
      <c r="C25443" s="2"/>
      <c r="D25443" s="2"/>
      <c r="E25443" s="2"/>
      <c r="F25443" s="2"/>
      <c r="G25443" s="2"/>
      <c r="H25443" s="2"/>
      <c r="I25443" s="64"/>
      <c r="J25443" s="65"/>
      <c r="K25443" s="2"/>
      <c r="L25443" s="60"/>
    </row>
    <row r="25444" spans="1:12">
      <c r="A25444" s="24"/>
      <c r="B25444" s="2"/>
      <c r="C25444" s="2"/>
      <c r="D25444" s="2"/>
      <c r="E25444" s="2"/>
      <c r="F25444" s="2"/>
      <c r="G25444" s="2"/>
      <c r="H25444" s="2"/>
      <c r="I25444" s="64"/>
      <c r="J25444" s="65"/>
      <c r="K25444" s="2"/>
      <c r="L25444" s="60"/>
    </row>
    <row r="25445" spans="1:12">
      <c r="A25445" s="24"/>
      <c r="B25445" s="2"/>
      <c r="C25445" s="2"/>
      <c r="D25445" s="2"/>
      <c r="E25445" s="2"/>
      <c r="F25445" s="2"/>
      <c r="G25445" s="2"/>
      <c r="H25445" s="2"/>
      <c r="I25445" s="64"/>
      <c r="J25445" s="65"/>
      <c r="K25445" s="2"/>
      <c r="L25445" s="60"/>
    </row>
    <row r="25446" spans="1:12">
      <c r="A25446" s="24"/>
      <c r="B25446" s="2"/>
      <c r="C25446" s="2"/>
      <c r="D25446" s="2"/>
      <c r="E25446" s="2"/>
      <c r="F25446" s="2"/>
      <c r="G25446" s="2"/>
      <c r="H25446" s="2"/>
      <c r="I25446" s="64"/>
      <c r="J25446" s="65"/>
      <c r="K25446" s="2"/>
      <c r="L25446" s="60"/>
    </row>
    <row r="25447" spans="1:12">
      <c r="A25447" s="24"/>
      <c r="B25447" s="2"/>
      <c r="C25447" s="2"/>
      <c r="D25447" s="2"/>
      <c r="E25447" s="2"/>
      <c r="F25447" s="2"/>
      <c r="G25447" s="2"/>
      <c r="H25447" s="2"/>
      <c r="I25447" s="64"/>
      <c r="J25447" s="65"/>
      <c r="K25447" s="2"/>
      <c r="L25447" s="60"/>
    </row>
    <row r="25448" spans="1:12">
      <c r="A25448" s="24"/>
      <c r="B25448" s="2"/>
      <c r="C25448" s="2"/>
      <c r="D25448" s="2"/>
      <c r="E25448" s="2"/>
      <c r="F25448" s="2"/>
      <c r="G25448" s="2"/>
      <c r="H25448" s="2"/>
      <c r="I25448" s="64"/>
      <c r="J25448" s="65"/>
      <c r="K25448" s="2"/>
      <c r="L25448" s="60"/>
    </row>
    <row r="25449" spans="1:12">
      <c r="A25449" s="24"/>
      <c r="B25449" s="2"/>
      <c r="C25449" s="2"/>
      <c r="D25449" s="2"/>
      <c r="E25449" s="2"/>
      <c r="F25449" s="2"/>
      <c r="G25449" s="2"/>
      <c r="H25449" s="2"/>
      <c r="I25449" s="64"/>
      <c r="J25449" s="65"/>
      <c r="K25449" s="2"/>
      <c r="L25449" s="60"/>
    </row>
    <row r="25450" spans="1:12">
      <c r="A25450" s="24"/>
      <c r="B25450" s="2"/>
      <c r="C25450" s="2"/>
      <c r="D25450" s="2"/>
      <c r="E25450" s="2"/>
      <c r="F25450" s="2"/>
      <c r="G25450" s="2"/>
      <c r="H25450" s="2"/>
      <c r="I25450" s="64"/>
      <c r="J25450" s="65"/>
      <c r="K25450" s="2"/>
      <c r="L25450" s="60"/>
    </row>
    <row r="25451" spans="1:12">
      <c r="A25451" s="24"/>
      <c r="B25451" s="2"/>
      <c r="C25451" s="2"/>
      <c r="D25451" s="2"/>
      <c r="E25451" s="2"/>
      <c r="F25451" s="2"/>
      <c r="G25451" s="2"/>
      <c r="H25451" s="2"/>
      <c r="I25451" s="64"/>
      <c r="J25451" s="65"/>
      <c r="K25451" s="2"/>
      <c r="L25451" s="60"/>
    </row>
    <row r="25452" spans="1:12">
      <c r="A25452" s="24"/>
      <c r="B25452" s="2"/>
      <c r="C25452" s="2"/>
      <c r="D25452" s="2"/>
      <c r="E25452" s="2"/>
      <c r="F25452" s="2"/>
      <c r="G25452" s="2"/>
      <c r="H25452" s="2"/>
      <c r="I25452" s="64"/>
      <c r="J25452" s="65"/>
      <c r="K25452" s="2"/>
      <c r="L25452" s="60"/>
    </row>
    <row r="25453" spans="1:12">
      <c r="A25453" s="24"/>
      <c r="B25453" s="2"/>
      <c r="C25453" s="2"/>
      <c r="D25453" s="2"/>
      <c r="E25453" s="2"/>
      <c r="F25453" s="2"/>
      <c r="G25453" s="2"/>
      <c r="H25453" s="2"/>
      <c r="I25453" s="64"/>
      <c r="J25453" s="65"/>
      <c r="K25453" s="2"/>
      <c r="L25453" s="60"/>
    </row>
    <row r="25454" spans="1:12">
      <c r="A25454" s="24"/>
      <c r="B25454" s="2"/>
      <c r="C25454" s="2"/>
      <c r="D25454" s="2"/>
      <c r="E25454" s="2"/>
      <c r="F25454" s="2"/>
      <c r="G25454" s="2"/>
      <c r="H25454" s="2"/>
      <c r="I25454" s="64"/>
      <c r="J25454" s="65"/>
      <c r="K25454" s="2"/>
      <c r="L25454" s="60"/>
    </row>
    <row r="25455" spans="1:12">
      <c r="A25455" s="24"/>
      <c r="B25455" s="2"/>
      <c r="C25455" s="2"/>
      <c r="D25455" s="2"/>
      <c r="E25455" s="2"/>
      <c r="F25455" s="2"/>
      <c r="G25455" s="2"/>
      <c r="H25455" s="2"/>
      <c r="I25455" s="64"/>
      <c r="J25455" s="65"/>
      <c r="K25455" s="2"/>
      <c r="L25455" s="60"/>
    </row>
    <row r="25456" spans="1:12">
      <c r="A25456" s="24"/>
      <c r="B25456" s="2"/>
      <c r="C25456" s="2"/>
      <c r="D25456" s="2"/>
      <c r="E25456" s="2"/>
      <c r="F25456" s="2"/>
      <c r="G25456" s="2"/>
      <c r="H25456" s="2"/>
      <c r="I25456" s="64"/>
      <c r="J25456" s="65"/>
      <c r="K25456" s="2"/>
      <c r="L25456" s="60"/>
    </row>
    <row r="25457" spans="1:12">
      <c r="A25457" s="24"/>
      <c r="B25457" s="2"/>
      <c r="C25457" s="2"/>
      <c r="D25457" s="2"/>
      <c r="E25457" s="2"/>
      <c r="F25457" s="2"/>
      <c r="G25457" s="2"/>
      <c r="H25457" s="2"/>
      <c r="I25457" s="64"/>
      <c r="J25457" s="65"/>
      <c r="K25457" s="2"/>
      <c r="L25457" s="60"/>
    </row>
    <row r="25458" spans="1:12">
      <c r="A25458" s="24"/>
      <c r="B25458" s="2"/>
      <c r="C25458" s="2"/>
      <c r="D25458" s="2"/>
      <c r="E25458" s="2"/>
      <c r="F25458" s="2"/>
      <c r="G25458" s="2"/>
      <c r="H25458" s="2"/>
      <c r="I25458" s="64"/>
      <c r="J25458" s="65"/>
      <c r="K25458" s="2"/>
      <c r="L25458" s="60"/>
    </row>
    <row r="25459" spans="1:12">
      <c r="A25459" s="24"/>
      <c r="B25459" s="2"/>
      <c r="C25459" s="2"/>
      <c r="D25459" s="2"/>
      <c r="E25459" s="2"/>
      <c r="F25459" s="2"/>
      <c r="G25459" s="2"/>
      <c r="H25459" s="2"/>
      <c r="I25459" s="64"/>
      <c r="J25459" s="65"/>
      <c r="K25459" s="2"/>
      <c r="L25459" s="60"/>
    </row>
    <row r="25460" spans="1:12">
      <c r="A25460" s="24"/>
      <c r="B25460" s="2"/>
      <c r="C25460" s="2"/>
      <c r="D25460" s="2"/>
      <c r="E25460" s="2"/>
      <c r="F25460" s="2"/>
      <c r="G25460" s="2"/>
      <c r="H25460" s="2"/>
      <c r="I25460" s="64"/>
      <c r="J25460" s="65"/>
      <c r="K25460" s="2"/>
      <c r="L25460" s="60"/>
    </row>
    <row r="25461" spans="1:12">
      <c r="A25461" s="24"/>
      <c r="B25461" s="2"/>
      <c r="C25461" s="2"/>
      <c r="D25461" s="2"/>
      <c r="E25461" s="2"/>
      <c r="F25461" s="2"/>
      <c r="G25461" s="2"/>
      <c r="H25461" s="2"/>
      <c r="I25461" s="64"/>
      <c r="J25461" s="65"/>
      <c r="K25461" s="2"/>
      <c r="L25461" s="60"/>
    </row>
    <row r="25462" spans="1:12">
      <c r="A25462" s="24"/>
      <c r="B25462" s="2"/>
      <c r="C25462" s="2"/>
      <c r="D25462" s="2"/>
      <c r="E25462" s="2"/>
      <c r="F25462" s="2"/>
      <c r="G25462" s="2"/>
      <c r="H25462" s="2"/>
      <c r="I25462" s="64"/>
      <c r="J25462" s="65"/>
      <c r="K25462" s="2"/>
      <c r="L25462" s="60"/>
    </row>
    <row r="25463" spans="1:12">
      <c r="A25463" s="24"/>
      <c r="B25463" s="2"/>
      <c r="C25463" s="2"/>
      <c r="D25463" s="2"/>
      <c r="E25463" s="2"/>
      <c r="F25463" s="2"/>
      <c r="G25463" s="2"/>
      <c r="H25463" s="2"/>
      <c r="I25463" s="64"/>
      <c r="J25463" s="65"/>
      <c r="K25463" s="2"/>
      <c r="L25463" s="60"/>
    </row>
    <row r="25464" spans="1:12">
      <c r="A25464" s="24"/>
      <c r="B25464" s="2"/>
      <c r="C25464" s="2"/>
      <c r="D25464" s="2"/>
      <c r="E25464" s="2"/>
      <c r="F25464" s="2"/>
      <c r="G25464" s="2"/>
      <c r="H25464" s="2"/>
      <c r="I25464" s="64"/>
      <c r="J25464" s="65"/>
      <c r="K25464" s="2"/>
      <c r="L25464" s="60"/>
    </row>
    <row r="25465" spans="1:12">
      <c r="A25465" s="24"/>
      <c r="B25465" s="2"/>
      <c r="C25465" s="2"/>
      <c r="D25465" s="2"/>
      <c r="E25465" s="2"/>
      <c r="F25465" s="2"/>
      <c r="G25465" s="2"/>
      <c r="H25465" s="2"/>
      <c r="I25465" s="64"/>
      <c r="J25465" s="65"/>
      <c r="K25465" s="2"/>
      <c r="L25465" s="60"/>
    </row>
    <row r="25466" spans="1:12">
      <c r="A25466" s="24"/>
      <c r="B25466" s="2"/>
      <c r="C25466" s="2"/>
      <c r="D25466" s="2"/>
      <c r="E25466" s="2"/>
      <c r="F25466" s="2"/>
      <c r="G25466" s="2"/>
      <c r="H25466" s="2"/>
      <c r="I25466" s="64"/>
      <c r="J25466" s="65"/>
      <c r="K25466" s="2"/>
      <c r="L25466" s="60"/>
    </row>
    <row r="25467" spans="1:12">
      <c r="A25467" s="24"/>
      <c r="B25467" s="2"/>
      <c r="C25467" s="2"/>
      <c r="D25467" s="2"/>
      <c r="E25467" s="2"/>
      <c r="F25467" s="2"/>
      <c r="G25467" s="2"/>
      <c r="H25467" s="2"/>
      <c r="I25467" s="64"/>
      <c r="J25467" s="65"/>
      <c r="K25467" s="2"/>
      <c r="L25467" s="60"/>
    </row>
    <row r="25468" spans="1:12">
      <c r="A25468" s="24"/>
      <c r="B25468" s="2"/>
      <c r="C25468" s="2"/>
      <c r="D25468" s="2"/>
      <c r="E25468" s="2"/>
      <c r="F25468" s="2"/>
      <c r="G25468" s="2"/>
      <c r="H25468" s="2"/>
      <c r="I25468" s="64"/>
      <c r="J25468" s="65"/>
      <c r="K25468" s="2"/>
      <c r="L25468" s="60"/>
    </row>
    <row r="25469" spans="1:12">
      <c r="A25469" s="24"/>
      <c r="B25469" s="2"/>
      <c r="C25469" s="2"/>
      <c r="D25469" s="2"/>
      <c r="E25469" s="2"/>
      <c r="F25469" s="2"/>
      <c r="G25469" s="2"/>
      <c r="H25469" s="2"/>
      <c r="I25469" s="64"/>
      <c r="J25469" s="65"/>
      <c r="K25469" s="2"/>
      <c r="L25469" s="60"/>
    </row>
    <row r="25470" spans="1:12">
      <c r="A25470" s="24"/>
      <c r="B25470" s="2"/>
      <c r="C25470" s="2"/>
      <c r="D25470" s="2"/>
      <c r="E25470" s="2"/>
      <c r="F25470" s="2"/>
      <c r="G25470" s="2"/>
      <c r="H25470" s="2"/>
      <c r="I25470" s="64"/>
      <c r="J25470" s="65"/>
      <c r="K25470" s="2"/>
      <c r="L25470" s="60"/>
    </row>
    <row r="25471" spans="1:12">
      <c r="A25471" s="24"/>
      <c r="B25471" s="2"/>
      <c r="C25471" s="2"/>
      <c r="D25471" s="2"/>
      <c r="E25471" s="2"/>
      <c r="F25471" s="2"/>
      <c r="G25471" s="2"/>
      <c r="H25471" s="2"/>
      <c r="I25471" s="64"/>
      <c r="J25471" s="65"/>
      <c r="K25471" s="2"/>
      <c r="L25471" s="60"/>
    </row>
    <row r="25472" spans="1:12">
      <c r="A25472" s="24"/>
      <c r="B25472" s="2"/>
      <c r="C25472" s="2"/>
      <c r="D25472" s="2"/>
      <c r="E25472" s="2"/>
      <c r="F25472" s="2"/>
      <c r="G25472" s="2"/>
      <c r="H25472" s="2"/>
      <c r="I25472" s="64"/>
      <c r="J25472" s="65"/>
      <c r="K25472" s="2"/>
      <c r="L25472" s="60"/>
    </row>
    <row r="25473" spans="1:12">
      <c r="A25473" s="24"/>
      <c r="B25473" s="2"/>
      <c r="C25473" s="2"/>
      <c r="D25473" s="2"/>
      <c r="E25473" s="2"/>
      <c r="F25473" s="2"/>
      <c r="G25473" s="2"/>
      <c r="H25473" s="2"/>
      <c r="I25473" s="64"/>
      <c r="J25473" s="65"/>
      <c r="K25473" s="2"/>
      <c r="L25473" s="60"/>
    </row>
    <row r="25474" spans="1:12">
      <c r="A25474" s="24"/>
      <c r="B25474" s="2"/>
      <c r="C25474" s="2"/>
      <c r="D25474" s="2"/>
      <c r="E25474" s="2"/>
      <c r="F25474" s="2"/>
      <c r="G25474" s="2"/>
      <c r="H25474" s="2"/>
      <c r="I25474" s="64"/>
      <c r="J25474" s="65"/>
      <c r="K25474" s="2"/>
      <c r="L25474" s="60"/>
    </row>
    <row r="25475" spans="1:12">
      <c r="A25475" s="24"/>
      <c r="B25475" s="2"/>
      <c r="C25475" s="2"/>
      <c r="D25475" s="2"/>
      <c r="E25475" s="2"/>
      <c r="F25475" s="2"/>
      <c r="G25475" s="2"/>
      <c r="H25475" s="2"/>
      <c r="I25475" s="64"/>
      <c r="J25475" s="65"/>
      <c r="K25475" s="2"/>
      <c r="L25475" s="60"/>
    </row>
    <row r="25476" spans="1:12">
      <c r="A25476" s="24"/>
      <c r="B25476" s="2"/>
      <c r="C25476" s="2"/>
      <c r="D25476" s="2"/>
      <c r="E25476" s="2"/>
      <c r="F25476" s="2"/>
      <c r="G25476" s="2"/>
      <c r="H25476" s="2"/>
      <c r="I25476" s="64"/>
      <c r="J25476" s="65"/>
      <c r="K25476" s="2"/>
      <c r="L25476" s="60"/>
    </row>
    <row r="25477" spans="1:12">
      <c r="A25477" s="24"/>
      <c r="B25477" s="2"/>
      <c r="C25477" s="2"/>
      <c r="D25477" s="2"/>
      <c r="E25477" s="2"/>
      <c r="F25477" s="2"/>
      <c r="G25477" s="2"/>
      <c r="H25477" s="2"/>
      <c r="I25477" s="64"/>
      <c r="J25477" s="65"/>
      <c r="K25477" s="2"/>
      <c r="L25477" s="60"/>
    </row>
    <row r="25478" spans="1:12">
      <c r="A25478" s="24"/>
      <c r="B25478" s="2"/>
      <c r="C25478" s="2"/>
      <c r="D25478" s="2"/>
      <c r="E25478" s="2"/>
      <c r="F25478" s="2"/>
      <c r="G25478" s="2"/>
      <c r="H25478" s="2"/>
      <c r="I25478" s="64"/>
      <c r="J25478" s="65"/>
      <c r="K25478" s="2"/>
      <c r="L25478" s="60"/>
    </row>
    <row r="25479" spans="1:12">
      <c r="A25479" s="24"/>
      <c r="B25479" s="2"/>
      <c r="C25479" s="2"/>
      <c r="D25479" s="2"/>
      <c r="E25479" s="2"/>
      <c r="F25479" s="2"/>
      <c r="G25479" s="2"/>
      <c r="H25479" s="2"/>
      <c r="I25479" s="64"/>
      <c r="J25479" s="65"/>
      <c r="K25479" s="2"/>
      <c r="L25479" s="60"/>
    </row>
    <row r="25480" spans="1:12">
      <c r="A25480" s="24"/>
      <c r="B25480" s="2"/>
      <c r="C25480" s="2"/>
      <c r="D25480" s="2"/>
      <c r="E25480" s="2"/>
      <c r="F25480" s="2"/>
      <c r="G25480" s="2"/>
      <c r="H25480" s="2"/>
      <c r="I25480" s="64"/>
      <c r="J25480" s="65"/>
      <c r="K25480" s="2"/>
      <c r="L25480" s="60"/>
    </row>
    <row r="25481" spans="1:12">
      <c r="A25481" s="24"/>
      <c r="B25481" s="2"/>
      <c r="C25481" s="2"/>
      <c r="D25481" s="2"/>
      <c r="E25481" s="2"/>
      <c r="F25481" s="2"/>
      <c r="G25481" s="2"/>
      <c r="H25481" s="2"/>
      <c r="I25481" s="64"/>
      <c r="J25481" s="65"/>
      <c r="K25481" s="2"/>
      <c r="L25481" s="60"/>
    </row>
    <row r="25482" spans="1:12">
      <c r="A25482" s="24"/>
      <c r="B25482" s="2"/>
      <c r="C25482" s="2"/>
      <c r="D25482" s="2"/>
      <c r="E25482" s="2"/>
      <c r="F25482" s="2"/>
      <c r="G25482" s="2"/>
      <c r="H25482" s="2"/>
      <c r="I25482" s="64"/>
      <c r="J25482" s="65"/>
      <c r="K25482" s="2"/>
      <c r="L25482" s="60"/>
    </row>
    <row r="25483" spans="1:12">
      <c r="A25483" s="24"/>
      <c r="B25483" s="2"/>
      <c r="C25483" s="2"/>
      <c r="D25483" s="2"/>
      <c r="E25483" s="2"/>
      <c r="F25483" s="2"/>
      <c r="G25483" s="2"/>
      <c r="H25483" s="2"/>
      <c r="I25483" s="64"/>
      <c r="J25483" s="65"/>
      <c r="K25483" s="2"/>
      <c r="L25483" s="60"/>
    </row>
    <row r="25484" spans="1:12">
      <c r="A25484" s="24"/>
      <c r="B25484" s="2"/>
      <c r="C25484" s="2"/>
      <c r="D25484" s="2"/>
      <c r="E25484" s="2"/>
      <c r="F25484" s="2"/>
      <c r="G25484" s="2"/>
      <c r="H25484" s="2"/>
      <c r="I25484" s="64"/>
      <c r="J25484" s="65"/>
      <c r="K25484" s="2"/>
      <c r="L25484" s="60"/>
    </row>
    <row r="25485" spans="1:12">
      <c r="A25485" s="24"/>
      <c r="B25485" s="2"/>
      <c r="C25485" s="2"/>
      <c r="D25485" s="2"/>
      <c r="E25485" s="2"/>
      <c r="F25485" s="2"/>
      <c r="G25485" s="2"/>
      <c r="H25485" s="2"/>
      <c r="I25485" s="64"/>
      <c r="J25485" s="65"/>
      <c r="K25485" s="2"/>
      <c r="L25485" s="60"/>
    </row>
    <row r="25486" spans="1:12">
      <c r="A25486" s="24"/>
      <c r="B25486" s="2"/>
      <c r="C25486" s="2"/>
      <c r="D25486" s="2"/>
      <c r="E25486" s="2"/>
      <c r="F25486" s="2"/>
      <c r="G25486" s="2"/>
      <c r="H25486" s="2"/>
      <c r="I25486" s="64"/>
      <c r="J25486" s="65"/>
      <c r="K25486" s="2"/>
      <c r="L25486" s="60"/>
    </row>
    <row r="25487" spans="1:12">
      <c r="A25487" s="24"/>
      <c r="B25487" s="2"/>
      <c r="C25487" s="2"/>
      <c r="D25487" s="2"/>
      <c r="E25487" s="2"/>
      <c r="F25487" s="2"/>
      <c r="G25487" s="2"/>
      <c r="H25487" s="2"/>
      <c r="I25487" s="64"/>
      <c r="J25487" s="65"/>
      <c r="K25487" s="2"/>
      <c r="L25487" s="60"/>
    </row>
    <row r="25488" spans="1:12">
      <c r="A25488" s="24"/>
      <c r="B25488" s="2"/>
      <c r="C25488" s="2"/>
      <c r="D25488" s="2"/>
      <c r="E25488" s="2"/>
      <c r="F25488" s="2"/>
      <c r="G25488" s="2"/>
      <c r="H25488" s="2"/>
      <c r="I25488" s="64"/>
      <c r="J25488" s="65"/>
      <c r="K25488" s="2"/>
      <c r="L25488" s="60"/>
    </row>
    <row r="25489" spans="1:12">
      <c r="A25489" s="24"/>
      <c r="B25489" s="2"/>
      <c r="C25489" s="2"/>
      <c r="D25489" s="2"/>
      <c r="E25489" s="2"/>
      <c r="F25489" s="2"/>
      <c r="G25489" s="2"/>
      <c r="H25489" s="2"/>
      <c r="I25489" s="64"/>
      <c r="J25489" s="65"/>
      <c r="K25489" s="2"/>
      <c r="L25489" s="60"/>
    </row>
    <row r="25490" spans="1:12">
      <c r="A25490" s="24"/>
      <c r="B25490" s="2"/>
      <c r="C25490" s="2"/>
      <c r="D25490" s="2"/>
      <c r="E25490" s="2"/>
      <c r="F25490" s="2"/>
      <c r="G25490" s="2"/>
      <c r="H25490" s="2"/>
      <c r="I25490" s="64"/>
      <c r="J25490" s="65"/>
      <c r="K25490" s="2"/>
      <c r="L25490" s="60"/>
    </row>
    <row r="25491" spans="1:12">
      <c r="A25491" s="24"/>
      <c r="B25491" s="2"/>
      <c r="C25491" s="2"/>
      <c r="D25491" s="2"/>
      <c r="E25491" s="2"/>
      <c r="F25491" s="2"/>
      <c r="G25491" s="2"/>
      <c r="H25491" s="2"/>
      <c r="I25491" s="64"/>
      <c r="J25491" s="65"/>
      <c r="K25491" s="2"/>
      <c r="L25491" s="60"/>
    </row>
    <row r="25492" spans="1:12">
      <c r="A25492" s="24"/>
      <c r="B25492" s="2"/>
      <c r="C25492" s="2"/>
      <c r="D25492" s="2"/>
      <c r="E25492" s="2"/>
      <c r="F25492" s="2"/>
      <c r="G25492" s="2"/>
      <c r="H25492" s="2"/>
      <c r="I25492" s="64"/>
      <c r="J25492" s="65"/>
      <c r="K25492" s="2"/>
      <c r="L25492" s="60"/>
    </row>
    <row r="25493" spans="1:12">
      <c r="A25493" s="24"/>
      <c r="B25493" s="2"/>
      <c r="C25493" s="2"/>
      <c r="D25493" s="2"/>
      <c r="E25493" s="2"/>
      <c r="F25493" s="2"/>
      <c r="G25493" s="2"/>
      <c r="H25493" s="2"/>
      <c r="I25493" s="64"/>
      <c r="J25493" s="65"/>
      <c r="K25493" s="2"/>
      <c r="L25493" s="60"/>
    </row>
    <row r="25494" spans="1:12">
      <c r="A25494" s="24"/>
      <c r="B25494" s="2"/>
      <c r="C25494" s="2"/>
      <c r="D25494" s="2"/>
      <c r="E25494" s="2"/>
      <c r="F25494" s="2"/>
      <c r="G25494" s="2"/>
      <c r="H25494" s="2"/>
      <c r="I25494" s="64"/>
      <c r="J25494" s="65"/>
      <c r="K25494" s="2"/>
      <c r="L25494" s="60"/>
    </row>
    <row r="25495" spans="1:12">
      <c r="A25495" s="24"/>
      <c r="B25495" s="2"/>
      <c r="C25495" s="2"/>
      <c r="D25495" s="2"/>
      <c r="E25495" s="2"/>
      <c r="F25495" s="2"/>
      <c r="G25495" s="2"/>
      <c r="H25495" s="2"/>
      <c r="I25495" s="64"/>
      <c r="J25495" s="65"/>
      <c r="K25495" s="2"/>
      <c r="L25495" s="60"/>
    </row>
    <row r="25496" spans="1:12">
      <c r="A25496" s="24"/>
      <c r="B25496" s="2"/>
      <c r="C25496" s="2"/>
      <c r="D25496" s="2"/>
      <c r="E25496" s="2"/>
      <c r="F25496" s="2"/>
      <c r="G25496" s="2"/>
      <c r="H25496" s="2"/>
      <c r="I25496" s="64"/>
      <c r="J25496" s="65"/>
      <c r="K25496" s="2"/>
      <c r="L25496" s="60"/>
    </row>
    <row r="25497" spans="1:12">
      <c r="A25497" s="24"/>
      <c r="B25497" s="2"/>
      <c r="C25497" s="2"/>
      <c r="D25497" s="2"/>
      <c r="E25497" s="2"/>
      <c r="F25497" s="2"/>
      <c r="G25497" s="2"/>
      <c r="H25497" s="2"/>
      <c r="I25497" s="64"/>
      <c r="J25497" s="65"/>
      <c r="K25497" s="2"/>
      <c r="L25497" s="60"/>
    </row>
    <row r="25498" spans="1:12">
      <c r="A25498" s="24"/>
      <c r="B25498" s="2"/>
      <c r="C25498" s="2"/>
      <c r="D25498" s="2"/>
      <c r="E25498" s="2"/>
      <c r="F25498" s="2"/>
      <c r="G25498" s="2"/>
      <c r="H25498" s="2"/>
      <c r="I25498" s="64"/>
      <c r="J25498" s="65"/>
      <c r="K25498" s="2"/>
      <c r="L25498" s="60"/>
    </row>
    <row r="25499" spans="1:12">
      <c r="A25499" s="24"/>
      <c r="B25499" s="2"/>
      <c r="C25499" s="2"/>
      <c r="D25499" s="2"/>
      <c r="E25499" s="2"/>
      <c r="F25499" s="2"/>
      <c r="G25499" s="2"/>
      <c r="H25499" s="2"/>
      <c r="I25499" s="64"/>
      <c r="J25499" s="65"/>
      <c r="K25499" s="2"/>
      <c r="L25499" s="60"/>
    </row>
    <row r="25500" spans="1:12">
      <c r="A25500" s="24"/>
      <c r="B25500" s="2"/>
      <c r="C25500" s="2"/>
      <c r="D25500" s="2"/>
      <c r="E25500" s="2"/>
      <c r="F25500" s="2"/>
      <c r="G25500" s="2"/>
      <c r="H25500" s="2"/>
      <c r="I25500" s="64"/>
      <c r="J25500" s="65"/>
      <c r="K25500" s="2"/>
      <c r="L25500" s="60"/>
    </row>
    <row r="25501" spans="1:12">
      <c r="A25501" s="24"/>
      <c r="B25501" s="2"/>
      <c r="C25501" s="2"/>
      <c r="D25501" s="2"/>
      <c r="E25501" s="2"/>
      <c r="F25501" s="2"/>
      <c r="G25501" s="2"/>
      <c r="H25501" s="2"/>
      <c r="I25501" s="64"/>
      <c r="J25501" s="65"/>
      <c r="K25501" s="2"/>
      <c r="L25501" s="60"/>
    </row>
    <row r="25502" spans="1:12">
      <c r="A25502" s="24"/>
      <c r="B25502" s="2"/>
      <c r="C25502" s="2"/>
      <c r="D25502" s="2"/>
      <c r="E25502" s="2"/>
      <c r="F25502" s="2"/>
      <c r="G25502" s="2"/>
      <c r="H25502" s="2"/>
      <c r="I25502" s="64"/>
      <c r="J25502" s="65"/>
      <c r="K25502" s="2"/>
      <c r="L25502" s="60"/>
    </row>
    <row r="25503" spans="1:12">
      <c r="A25503" s="24"/>
      <c r="B25503" s="2"/>
      <c r="C25503" s="2"/>
      <c r="D25503" s="2"/>
      <c r="E25503" s="2"/>
      <c r="F25503" s="2"/>
      <c r="G25503" s="2"/>
      <c r="H25503" s="2"/>
      <c r="I25503" s="64"/>
      <c r="J25503" s="65"/>
      <c r="K25503" s="2"/>
      <c r="L25503" s="60"/>
    </row>
    <row r="25504" spans="1:12">
      <c r="A25504" s="24"/>
      <c r="B25504" s="2"/>
      <c r="C25504" s="2"/>
      <c r="D25504" s="2"/>
      <c r="E25504" s="2"/>
      <c r="F25504" s="2"/>
      <c r="G25504" s="2"/>
      <c r="H25504" s="2"/>
      <c r="I25504" s="64"/>
      <c r="J25504" s="65"/>
      <c r="K25504" s="2"/>
      <c r="L25504" s="60"/>
    </row>
    <row r="25505" spans="1:12">
      <c r="A25505" s="24"/>
      <c r="B25505" s="2"/>
      <c r="C25505" s="2"/>
      <c r="D25505" s="2"/>
      <c r="E25505" s="2"/>
      <c r="F25505" s="2"/>
      <c r="G25505" s="2"/>
      <c r="H25505" s="2"/>
      <c r="I25505" s="64"/>
      <c r="J25505" s="65"/>
      <c r="K25505" s="2"/>
      <c r="L25505" s="60"/>
    </row>
    <row r="25506" spans="1:12">
      <c r="A25506" s="24"/>
      <c r="B25506" s="2"/>
      <c r="C25506" s="2"/>
      <c r="D25506" s="2"/>
      <c r="E25506" s="2"/>
      <c r="F25506" s="2"/>
      <c r="G25506" s="2"/>
      <c r="H25506" s="2"/>
      <c r="I25506" s="64"/>
      <c r="J25506" s="65"/>
      <c r="K25506" s="2"/>
      <c r="L25506" s="60"/>
    </row>
    <row r="25507" spans="1:12">
      <c r="A25507" s="24"/>
      <c r="B25507" s="2"/>
      <c r="C25507" s="2"/>
      <c r="D25507" s="2"/>
      <c r="E25507" s="2"/>
      <c r="F25507" s="2"/>
      <c r="G25507" s="2"/>
      <c r="H25507" s="2"/>
      <c r="I25507" s="64"/>
      <c r="J25507" s="65"/>
      <c r="K25507" s="2"/>
      <c r="L25507" s="60"/>
    </row>
    <row r="25508" spans="1:12">
      <c r="A25508" s="24"/>
      <c r="B25508" s="2"/>
      <c r="C25508" s="2"/>
      <c r="D25508" s="2"/>
      <c r="E25508" s="2"/>
      <c r="F25508" s="2"/>
      <c r="G25508" s="2"/>
      <c r="H25508" s="2"/>
      <c r="I25508" s="64"/>
      <c r="J25508" s="65"/>
      <c r="K25508" s="2"/>
      <c r="L25508" s="60"/>
    </row>
    <row r="25509" spans="1:12">
      <c r="A25509" s="24"/>
      <c r="B25509" s="2"/>
      <c r="C25509" s="2"/>
      <c r="D25509" s="2"/>
      <c r="E25509" s="2"/>
      <c r="F25509" s="2"/>
      <c r="G25509" s="2"/>
      <c r="H25509" s="2"/>
      <c r="I25509" s="64"/>
      <c r="J25509" s="65"/>
      <c r="K25509" s="2"/>
      <c r="L25509" s="60"/>
    </row>
    <row r="25510" spans="1:12">
      <c r="A25510" s="24"/>
      <c r="B25510" s="2"/>
      <c r="C25510" s="2"/>
      <c r="D25510" s="2"/>
      <c r="E25510" s="2"/>
      <c r="F25510" s="2"/>
      <c r="G25510" s="2"/>
      <c r="H25510" s="2"/>
      <c r="I25510" s="64"/>
      <c r="J25510" s="65"/>
      <c r="K25510" s="2"/>
      <c r="L25510" s="60"/>
    </row>
    <row r="25511" spans="1:12">
      <c r="A25511" s="24"/>
      <c r="B25511" s="2"/>
      <c r="C25511" s="2"/>
      <c r="D25511" s="2"/>
      <c r="E25511" s="2"/>
      <c r="F25511" s="2"/>
      <c r="G25511" s="2"/>
      <c r="H25511" s="2"/>
      <c r="I25511" s="64"/>
      <c r="J25511" s="65"/>
      <c r="K25511" s="2"/>
      <c r="L25511" s="60"/>
    </row>
    <row r="25512" spans="1:12">
      <c r="A25512" s="24"/>
      <c r="B25512" s="2"/>
      <c r="C25512" s="2"/>
      <c r="D25512" s="2"/>
      <c r="E25512" s="2"/>
      <c r="F25512" s="2"/>
      <c r="G25512" s="2"/>
      <c r="H25512" s="2"/>
      <c r="I25512" s="64"/>
      <c r="J25512" s="65"/>
      <c r="K25512" s="2"/>
      <c r="L25512" s="60"/>
    </row>
    <row r="25513" spans="1:12">
      <c r="A25513" s="24"/>
      <c r="B25513" s="2"/>
      <c r="C25513" s="2"/>
      <c r="D25513" s="2"/>
      <c r="E25513" s="2"/>
      <c r="F25513" s="2"/>
      <c r="G25513" s="2"/>
      <c r="H25513" s="2"/>
      <c r="I25513" s="64"/>
      <c r="J25513" s="65"/>
      <c r="K25513" s="2"/>
      <c r="L25513" s="60"/>
    </row>
    <row r="25514" spans="1:12">
      <c r="A25514" s="24"/>
      <c r="B25514" s="2"/>
      <c r="C25514" s="2"/>
      <c r="D25514" s="2"/>
      <c r="E25514" s="2"/>
      <c r="F25514" s="2"/>
      <c r="G25514" s="2"/>
      <c r="H25514" s="2"/>
      <c r="I25514" s="64"/>
      <c r="J25514" s="65"/>
      <c r="K25514" s="2"/>
      <c r="L25514" s="60"/>
    </row>
    <row r="25515" spans="1:12">
      <c r="A25515" s="24"/>
      <c r="B25515" s="2"/>
      <c r="C25515" s="2"/>
      <c r="D25515" s="2"/>
      <c r="E25515" s="2"/>
      <c r="F25515" s="2"/>
      <c r="G25515" s="2"/>
      <c r="H25515" s="2"/>
      <c r="I25515" s="64"/>
      <c r="J25515" s="65"/>
      <c r="K25515" s="2"/>
      <c r="L25515" s="60"/>
    </row>
    <row r="25516" spans="1:12">
      <c r="A25516" s="24"/>
      <c r="B25516" s="2"/>
      <c r="C25516" s="2"/>
      <c r="D25516" s="2"/>
      <c r="E25516" s="2"/>
      <c r="F25516" s="2"/>
      <c r="G25516" s="2"/>
      <c r="H25516" s="2"/>
      <c r="I25516" s="64"/>
      <c r="J25516" s="65"/>
      <c r="K25516" s="2"/>
      <c r="L25516" s="60"/>
    </row>
    <row r="25517" spans="1:12">
      <c r="A25517" s="24"/>
      <c r="B25517" s="2"/>
      <c r="C25517" s="2"/>
      <c r="D25517" s="2"/>
      <c r="E25517" s="2"/>
      <c r="F25517" s="2"/>
      <c r="G25517" s="2"/>
      <c r="H25517" s="2"/>
      <c r="I25517" s="64"/>
      <c r="J25517" s="65"/>
      <c r="K25517" s="2"/>
      <c r="L25517" s="60"/>
    </row>
    <row r="25518" spans="1:12">
      <c r="A25518" s="24"/>
      <c r="B25518" s="2"/>
      <c r="C25518" s="2"/>
      <c r="D25518" s="2"/>
      <c r="E25518" s="2"/>
      <c r="F25518" s="2"/>
      <c r="G25518" s="2"/>
      <c r="H25518" s="2"/>
      <c r="I25518" s="64"/>
      <c r="J25518" s="65"/>
      <c r="K25518" s="2"/>
      <c r="L25518" s="60"/>
    </row>
    <row r="25519" spans="1:12">
      <c r="A25519" s="24"/>
      <c r="B25519" s="2"/>
      <c r="C25519" s="2"/>
      <c r="D25519" s="2"/>
      <c r="E25519" s="2"/>
      <c r="F25519" s="2"/>
      <c r="G25519" s="2"/>
      <c r="H25519" s="2"/>
      <c r="I25519" s="64"/>
      <c r="J25519" s="65"/>
      <c r="K25519" s="2"/>
      <c r="L25519" s="60"/>
    </row>
    <row r="25520" spans="1:12">
      <c r="A25520" s="24"/>
      <c r="B25520" s="2"/>
      <c r="C25520" s="2"/>
      <c r="D25520" s="2"/>
      <c r="E25520" s="2"/>
      <c r="F25520" s="2"/>
      <c r="G25520" s="2"/>
      <c r="H25520" s="2"/>
      <c r="I25520" s="64"/>
      <c r="J25520" s="65"/>
      <c r="K25520" s="2"/>
      <c r="L25520" s="60"/>
    </row>
    <row r="25521" spans="1:12">
      <c r="A25521" s="24"/>
      <c r="B25521" s="2"/>
      <c r="C25521" s="2"/>
      <c r="D25521" s="2"/>
      <c r="E25521" s="2"/>
      <c r="F25521" s="2"/>
      <c r="G25521" s="2"/>
      <c r="H25521" s="2"/>
      <c r="I25521" s="64"/>
      <c r="J25521" s="65"/>
      <c r="K25521" s="2"/>
      <c r="L25521" s="60"/>
    </row>
    <row r="25522" spans="1:12">
      <c r="A25522" s="24"/>
      <c r="B25522" s="2"/>
      <c r="C25522" s="2"/>
      <c r="D25522" s="2"/>
      <c r="E25522" s="2"/>
      <c r="F25522" s="2"/>
      <c r="G25522" s="2"/>
      <c r="H25522" s="2"/>
      <c r="I25522" s="64"/>
      <c r="J25522" s="65"/>
      <c r="K25522" s="2"/>
      <c r="L25522" s="60"/>
    </row>
    <row r="25523" spans="1:12">
      <c r="A25523" s="24"/>
      <c r="B25523" s="2"/>
      <c r="C25523" s="2"/>
      <c r="D25523" s="2"/>
      <c r="E25523" s="2"/>
      <c r="F25523" s="2"/>
      <c r="G25523" s="2"/>
      <c r="H25523" s="2"/>
      <c r="I25523" s="64"/>
      <c r="J25523" s="65"/>
      <c r="K25523" s="2"/>
      <c r="L25523" s="60"/>
    </row>
    <row r="25524" spans="1:12">
      <c r="A25524" s="24"/>
      <c r="B25524" s="2"/>
      <c r="C25524" s="2"/>
      <c r="D25524" s="2"/>
      <c r="E25524" s="2"/>
      <c r="F25524" s="2"/>
      <c r="G25524" s="2"/>
      <c r="H25524" s="2"/>
      <c r="I25524" s="64"/>
      <c r="J25524" s="65"/>
      <c r="K25524" s="2"/>
      <c r="L25524" s="60"/>
    </row>
    <row r="25525" spans="1:12">
      <c r="A25525" s="24"/>
      <c r="B25525" s="2"/>
      <c r="C25525" s="2"/>
      <c r="D25525" s="2"/>
      <c r="E25525" s="2"/>
      <c r="F25525" s="2"/>
      <c r="G25525" s="2"/>
      <c r="H25525" s="2"/>
      <c r="I25525" s="64"/>
      <c r="J25525" s="65"/>
      <c r="K25525" s="2"/>
      <c r="L25525" s="60"/>
    </row>
    <row r="25526" spans="1:12">
      <c r="A25526" s="24"/>
      <c r="B25526" s="2"/>
      <c r="C25526" s="2"/>
      <c r="D25526" s="2"/>
      <c r="E25526" s="2"/>
      <c r="F25526" s="2"/>
      <c r="G25526" s="2"/>
      <c r="H25526" s="2"/>
      <c r="I25526" s="64"/>
      <c r="J25526" s="65"/>
      <c r="K25526" s="2"/>
      <c r="L25526" s="60"/>
    </row>
    <row r="25527" spans="1:12">
      <c r="A25527" s="24"/>
      <c r="B25527" s="2"/>
      <c r="C25527" s="2"/>
      <c r="D25527" s="2"/>
      <c r="E25527" s="2"/>
      <c r="F25527" s="2"/>
      <c r="G25527" s="2"/>
      <c r="H25527" s="2"/>
      <c r="I25527" s="64"/>
      <c r="J25527" s="65"/>
      <c r="K25527" s="2"/>
      <c r="L25527" s="60"/>
    </row>
    <row r="25528" spans="1:12">
      <c r="A25528" s="24"/>
      <c r="B25528" s="2"/>
      <c r="C25528" s="2"/>
      <c r="D25528" s="2"/>
      <c r="E25528" s="2"/>
      <c r="F25528" s="2"/>
      <c r="G25528" s="2"/>
      <c r="H25528" s="2"/>
      <c r="I25528" s="64"/>
      <c r="J25528" s="65"/>
      <c r="K25528" s="2"/>
      <c r="L25528" s="60"/>
    </row>
    <row r="25529" spans="1:12">
      <c r="A25529" s="24"/>
      <c r="B25529" s="2"/>
      <c r="C25529" s="2"/>
      <c r="D25529" s="2"/>
      <c r="E25529" s="2"/>
      <c r="F25529" s="2"/>
      <c r="G25529" s="2"/>
      <c r="H25529" s="2"/>
      <c r="I25529" s="64"/>
      <c r="J25529" s="65"/>
      <c r="K25529" s="2"/>
      <c r="L25529" s="60"/>
    </row>
    <row r="25530" spans="1:12">
      <c r="A25530" s="24"/>
      <c r="B25530" s="2"/>
      <c r="C25530" s="2"/>
      <c r="D25530" s="2"/>
      <c r="E25530" s="2"/>
      <c r="F25530" s="2"/>
      <c r="G25530" s="2"/>
      <c r="H25530" s="2"/>
      <c r="I25530" s="64"/>
      <c r="J25530" s="65"/>
      <c r="K25530" s="2"/>
      <c r="L25530" s="60"/>
    </row>
    <row r="25531" spans="1:12">
      <c r="A25531" s="24"/>
      <c r="B25531" s="2"/>
      <c r="C25531" s="2"/>
      <c r="D25531" s="2"/>
      <c r="E25531" s="2"/>
      <c r="F25531" s="2"/>
      <c r="G25531" s="2"/>
      <c r="H25531" s="2"/>
      <c r="I25531" s="64"/>
      <c r="J25531" s="65"/>
      <c r="K25531" s="2"/>
      <c r="L25531" s="60"/>
    </row>
    <row r="25532" spans="1:12">
      <c r="A25532" s="24"/>
      <c r="B25532" s="2"/>
      <c r="C25532" s="2"/>
      <c r="D25532" s="2"/>
      <c r="E25532" s="2"/>
      <c r="F25532" s="2"/>
      <c r="G25532" s="2"/>
      <c r="H25532" s="2"/>
      <c r="I25532" s="64"/>
      <c r="J25532" s="65"/>
      <c r="K25532" s="2"/>
      <c r="L25532" s="60"/>
    </row>
    <row r="25533" spans="1:12">
      <c r="A25533" s="24"/>
      <c r="B25533" s="2"/>
      <c r="C25533" s="2"/>
      <c r="D25533" s="2"/>
      <c r="E25533" s="2"/>
      <c r="F25533" s="2"/>
      <c r="G25533" s="2"/>
      <c r="H25533" s="2"/>
      <c r="I25533" s="64"/>
      <c r="J25533" s="65"/>
      <c r="K25533" s="2"/>
      <c r="L25533" s="60"/>
    </row>
    <row r="25534" spans="1:12">
      <c r="A25534" s="24"/>
      <c r="B25534" s="2"/>
      <c r="C25534" s="2"/>
      <c r="D25534" s="2"/>
      <c r="E25534" s="2"/>
      <c r="F25534" s="2"/>
      <c r="G25534" s="2"/>
      <c r="H25534" s="2"/>
      <c r="I25534" s="64"/>
      <c r="J25534" s="65"/>
      <c r="K25534" s="2"/>
      <c r="L25534" s="60"/>
    </row>
    <row r="25535" spans="1:12">
      <c r="A25535" s="24"/>
      <c r="B25535" s="2"/>
      <c r="C25535" s="2"/>
      <c r="D25535" s="2"/>
      <c r="E25535" s="2"/>
      <c r="F25535" s="2"/>
      <c r="G25535" s="2"/>
      <c r="H25535" s="2"/>
      <c r="I25535" s="64"/>
      <c r="J25535" s="65"/>
      <c r="K25535" s="2"/>
      <c r="L25535" s="60"/>
    </row>
    <row r="25536" spans="1:12">
      <c r="A25536" s="24"/>
      <c r="B25536" s="2"/>
      <c r="C25536" s="2"/>
      <c r="D25536" s="2"/>
      <c r="E25536" s="2"/>
      <c r="F25536" s="2"/>
      <c r="G25536" s="2"/>
      <c r="H25536" s="2"/>
      <c r="I25536" s="64"/>
      <c r="J25536" s="65"/>
      <c r="K25536" s="2"/>
      <c r="L25536" s="60"/>
    </row>
    <row r="25537" spans="1:12">
      <c r="A25537" s="24"/>
      <c r="B25537" s="2"/>
      <c r="C25537" s="2"/>
      <c r="D25537" s="2"/>
      <c r="E25537" s="2"/>
      <c r="F25537" s="2"/>
      <c r="G25537" s="2"/>
      <c r="H25537" s="2"/>
      <c r="I25537" s="64"/>
      <c r="J25537" s="65"/>
      <c r="K25537" s="2"/>
      <c r="L25537" s="60"/>
    </row>
    <row r="25538" spans="1:12">
      <c r="A25538" s="24"/>
      <c r="B25538" s="2"/>
      <c r="C25538" s="2"/>
      <c r="D25538" s="2"/>
      <c r="E25538" s="2"/>
      <c r="F25538" s="2"/>
      <c r="G25538" s="2"/>
      <c r="H25538" s="2"/>
      <c r="I25538" s="64"/>
      <c r="J25538" s="65"/>
      <c r="K25538" s="2"/>
      <c r="L25538" s="60"/>
    </row>
    <row r="25539" spans="1:12">
      <c r="A25539" s="24"/>
      <c r="B25539" s="2"/>
      <c r="C25539" s="2"/>
      <c r="D25539" s="2"/>
      <c r="E25539" s="2"/>
      <c r="F25539" s="2"/>
      <c r="G25539" s="2"/>
      <c r="H25539" s="2"/>
      <c r="I25539" s="64"/>
      <c r="J25539" s="65"/>
      <c r="K25539" s="2"/>
      <c r="L25539" s="60"/>
    </row>
    <row r="25540" spans="1:12">
      <c r="A25540" s="24"/>
      <c r="B25540" s="2"/>
      <c r="C25540" s="2"/>
      <c r="D25540" s="2"/>
      <c r="E25540" s="2"/>
      <c r="F25540" s="2"/>
      <c r="G25540" s="2"/>
      <c r="H25540" s="2"/>
      <c r="I25540" s="64"/>
      <c r="J25540" s="65"/>
      <c r="K25540" s="2"/>
      <c r="L25540" s="60"/>
    </row>
    <row r="25541" spans="1:12">
      <c r="A25541" s="24"/>
      <c r="B25541" s="2"/>
      <c r="C25541" s="2"/>
      <c r="D25541" s="2"/>
      <c r="E25541" s="2"/>
      <c r="F25541" s="2"/>
      <c r="G25541" s="2"/>
      <c r="H25541" s="2"/>
      <c r="I25541" s="64"/>
      <c r="J25541" s="65"/>
      <c r="K25541" s="2"/>
      <c r="L25541" s="60"/>
    </row>
    <row r="25542" spans="1:12">
      <c r="A25542" s="24"/>
      <c r="B25542" s="2"/>
      <c r="C25542" s="2"/>
      <c r="D25542" s="2"/>
      <c r="E25542" s="2"/>
      <c r="F25542" s="2"/>
      <c r="G25542" s="2"/>
      <c r="H25542" s="2"/>
      <c r="I25542" s="64"/>
      <c r="J25542" s="65"/>
      <c r="K25542" s="2"/>
      <c r="L25542" s="60"/>
    </row>
    <row r="25543" spans="1:12">
      <c r="A25543" s="24"/>
      <c r="B25543" s="2"/>
      <c r="C25543" s="2"/>
      <c r="D25543" s="2"/>
      <c r="E25543" s="2"/>
      <c r="F25543" s="2"/>
      <c r="G25543" s="2"/>
      <c r="H25543" s="2"/>
      <c r="I25543" s="64"/>
      <c r="J25543" s="65"/>
      <c r="K25543" s="2"/>
      <c r="L25543" s="60"/>
    </row>
    <row r="25544" spans="1:12">
      <c r="A25544" s="24"/>
      <c r="B25544" s="2"/>
      <c r="C25544" s="2"/>
      <c r="D25544" s="2"/>
      <c r="E25544" s="2"/>
      <c r="F25544" s="2"/>
      <c r="G25544" s="2"/>
      <c r="H25544" s="2"/>
      <c r="I25544" s="64"/>
      <c r="J25544" s="65"/>
      <c r="K25544" s="2"/>
      <c r="L25544" s="60"/>
    </row>
    <row r="25545" spans="1:12">
      <c r="A25545" s="24"/>
      <c r="B25545" s="2"/>
      <c r="C25545" s="2"/>
      <c r="D25545" s="2"/>
      <c r="E25545" s="2"/>
      <c r="F25545" s="2"/>
      <c r="G25545" s="2"/>
      <c r="H25545" s="2"/>
      <c r="I25545" s="64"/>
      <c r="J25545" s="65"/>
      <c r="K25545" s="2"/>
      <c r="L25545" s="60"/>
    </row>
    <row r="25546" spans="1:12">
      <c r="A25546" s="24"/>
      <c r="B25546" s="2"/>
      <c r="C25546" s="2"/>
      <c r="D25546" s="2"/>
      <c r="E25546" s="2"/>
      <c r="F25546" s="2"/>
      <c r="G25546" s="2"/>
      <c r="H25546" s="2"/>
      <c r="I25546" s="64"/>
      <c r="J25546" s="65"/>
      <c r="K25546" s="2"/>
      <c r="L25546" s="60"/>
    </row>
    <row r="25547" spans="1:12">
      <c r="A25547" s="24"/>
      <c r="B25547" s="2"/>
      <c r="C25547" s="2"/>
      <c r="D25547" s="2"/>
      <c r="E25547" s="2"/>
      <c r="F25547" s="2"/>
      <c r="G25547" s="2"/>
      <c r="H25547" s="2"/>
      <c r="I25547" s="64"/>
      <c r="J25547" s="65"/>
      <c r="K25547" s="2"/>
      <c r="L25547" s="60"/>
    </row>
    <row r="25548" spans="1:12">
      <c r="A25548" s="24"/>
      <c r="B25548" s="2"/>
      <c r="C25548" s="2"/>
      <c r="D25548" s="2"/>
      <c r="E25548" s="2"/>
      <c r="F25548" s="2"/>
      <c r="G25548" s="2"/>
      <c r="H25548" s="2"/>
      <c r="I25548" s="64"/>
      <c r="J25548" s="65"/>
      <c r="K25548" s="2"/>
      <c r="L25548" s="60"/>
    </row>
    <row r="25549" spans="1:12">
      <c r="A25549" s="24"/>
      <c r="B25549" s="2"/>
      <c r="C25549" s="2"/>
      <c r="D25549" s="2"/>
      <c r="E25549" s="2"/>
      <c r="F25549" s="2"/>
      <c r="G25549" s="2"/>
      <c r="H25549" s="2"/>
      <c r="I25549" s="64"/>
      <c r="J25549" s="65"/>
      <c r="K25549" s="2"/>
      <c r="L25549" s="60"/>
    </row>
    <row r="25550" spans="1:12">
      <c r="A25550" s="24"/>
      <c r="B25550" s="2"/>
      <c r="C25550" s="2"/>
      <c r="D25550" s="2"/>
      <c r="E25550" s="2"/>
      <c r="F25550" s="2"/>
      <c r="G25550" s="2"/>
      <c r="H25550" s="2"/>
      <c r="I25550" s="64"/>
      <c r="J25550" s="65"/>
      <c r="K25550" s="2"/>
      <c r="L25550" s="60"/>
    </row>
    <row r="25551" spans="1:12">
      <c r="A25551" s="24"/>
      <c r="B25551" s="2"/>
      <c r="C25551" s="2"/>
      <c r="D25551" s="2"/>
      <c r="E25551" s="2"/>
      <c r="F25551" s="2"/>
      <c r="G25551" s="2"/>
      <c r="H25551" s="2"/>
      <c r="I25551" s="64"/>
      <c r="J25551" s="65"/>
      <c r="K25551" s="2"/>
      <c r="L25551" s="60"/>
    </row>
    <row r="25552" spans="1:12">
      <c r="A25552" s="24"/>
      <c r="B25552" s="2"/>
      <c r="C25552" s="2"/>
      <c r="D25552" s="2"/>
      <c r="E25552" s="2"/>
      <c r="F25552" s="2"/>
      <c r="G25552" s="2"/>
      <c r="H25552" s="2"/>
      <c r="I25552" s="64"/>
      <c r="J25552" s="65"/>
      <c r="K25552" s="2"/>
      <c r="L25552" s="60"/>
    </row>
    <row r="25553" spans="1:12">
      <c r="A25553" s="24"/>
      <c r="B25553" s="2"/>
      <c r="C25553" s="2"/>
      <c r="D25553" s="2"/>
      <c r="E25553" s="2"/>
      <c r="F25553" s="2"/>
      <c r="G25553" s="2"/>
      <c r="H25553" s="2"/>
      <c r="I25553" s="64"/>
      <c r="J25553" s="65"/>
      <c r="K25553" s="2"/>
      <c r="L25553" s="60"/>
    </row>
    <row r="25554" spans="1:12">
      <c r="A25554" s="24"/>
      <c r="B25554" s="2"/>
      <c r="C25554" s="2"/>
      <c r="D25554" s="2"/>
      <c r="E25554" s="2"/>
      <c r="F25554" s="2"/>
      <c r="G25554" s="2"/>
      <c r="H25554" s="2"/>
      <c r="I25554" s="64"/>
      <c r="J25554" s="65"/>
      <c r="K25554" s="2"/>
      <c r="L25554" s="60"/>
    </row>
    <row r="25555" spans="1:12">
      <c r="A25555" s="24"/>
      <c r="B25555" s="2"/>
      <c r="C25555" s="2"/>
      <c r="D25555" s="2"/>
      <c r="E25555" s="2"/>
      <c r="F25555" s="2"/>
      <c r="G25555" s="2"/>
      <c r="H25555" s="2"/>
      <c r="I25555" s="64"/>
      <c r="J25555" s="65"/>
      <c r="K25555" s="2"/>
      <c r="L25555" s="60"/>
    </row>
    <row r="25556" spans="1:12">
      <c r="A25556" s="24"/>
      <c r="B25556" s="2"/>
      <c r="C25556" s="2"/>
      <c r="D25556" s="2"/>
      <c r="E25556" s="2"/>
      <c r="F25556" s="2"/>
      <c r="G25556" s="2"/>
      <c r="H25556" s="2"/>
      <c r="I25556" s="64"/>
      <c r="J25556" s="65"/>
      <c r="K25556" s="2"/>
      <c r="L25556" s="60"/>
    </row>
    <row r="25557" spans="1:12">
      <c r="A25557" s="24"/>
      <c r="B25557" s="2"/>
      <c r="C25557" s="2"/>
      <c r="D25557" s="2"/>
      <c r="E25557" s="2"/>
      <c r="F25557" s="2"/>
      <c r="G25557" s="2"/>
      <c r="H25557" s="2"/>
      <c r="I25557" s="64"/>
      <c r="J25557" s="65"/>
      <c r="K25557" s="2"/>
      <c r="L25557" s="60"/>
    </row>
    <row r="25558" spans="1:12">
      <c r="A25558" s="24"/>
      <c r="B25558" s="2"/>
      <c r="C25558" s="2"/>
      <c r="D25558" s="2"/>
      <c r="E25558" s="2"/>
      <c r="F25558" s="2"/>
      <c r="G25558" s="2"/>
      <c r="H25558" s="2"/>
      <c r="I25558" s="64"/>
      <c r="J25558" s="65"/>
      <c r="K25558" s="2"/>
      <c r="L25558" s="60"/>
    </row>
    <row r="25559" spans="1:12">
      <c r="A25559" s="24"/>
      <c r="B25559" s="2"/>
      <c r="C25559" s="2"/>
      <c r="D25559" s="2"/>
      <c r="E25559" s="2"/>
      <c r="F25559" s="2"/>
      <c r="G25559" s="2"/>
      <c r="H25559" s="2"/>
      <c r="I25559" s="64"/>
      <c r="J25559" s="65"/>
      <c r="K25559" s="2"/>
      <c r="L25559" s="60"/>
    </row>
    <row r="25560" spans="1:12">
      <c r="A25560" s="24"/>
      <c r="B25560" s="2"/>
      <c r="C25560" s="2"/>
      <c r="D25560" s="2"/>
      <c r="E25560" s="2"/>
      <c r="F25560" s="2"/>
      <c r="G25560" s="2"/>
      <c r="H25560" s="2"/>
      <c r="I25560" s="64"/>
      <c r="J25560" s="65"/>
      <c r="K25560" s="2"/>
      <c r="L25560" s="60"/>
    </row>
    <row r="25561" spans="1:12">
      <c r="A25561" s="24"/>
      <c r="B25561" s="2"/>
      <c r="C25561" s="2"/>
      <c r="D25561" s="2"/>
      <c r="E25561" s="2"/>
      <c r="F25561" s="2"/>
      <c r="G25561" s="2"/>
      <c r="H25561" s="2"/>
      <c r="I25561" s="64"/>
      <c r="J25561" s="65"/>
      <c r="K25561" s="2"/>
      <c r="L25561" s="60"/>
    </row>
    <row r="25562" spans="1:12">
      <c r="A25562" s="24"/>
      <c r="B25562" s="2"/>
      <c r="C25562" s="2"/>
      <c r="D25562" s="2"/>
      <c r="E25562" s="2"/>
      <c r="F25562" s="2"/>
      <c r="G25562" s="2"/>
      <c r="H25562" s="2"/>
      <c r="I25562" s="64"/>
      <c r="J25562" s="65"/>
      <c r="K25562" s="2"/>
      <c r="L25562" s="60"/>
    </row>
    <row r="25563" spans="1:12">
      <c r="A25563" s="24"/>
      <c r="B25563" s="2"/>
      <c r="C25563" s="2"/>
      <c r="D25563" s="2"/>
      <c r="E25563" s="2"/>
      <c r="F25563" s="2"/>
      <c r="G25563" s="2"/>
      <c r="H25563" s="2"/>
      <c r="I25563" s="64"/>
      <c r="J25563" s="65"/>
      <c r="K25563" s="2"/>
      <c r="L25563" s="60"/>
    </row>
    <row r="25564" spans="1:12">
      <c r="A25564" s="24"/>
      <c r="B25564" s="2"/>
      <c r="C25564" s="2"/>
      <c r="D25564" s="2"/>
      <c r="E25564" s="2"/>
      <c r="F25564" s="2"/>
      <c r="G25564" s="2"/>
      <c r="H25564" s="2"/>
      <c r="I25564" s="64"/>
      <c r="J25564" s="65"/>
      <c r="K25564" s="2"/>
      <c r="L25564" s="60"/>
    </row>
    <row r="25565" spans="1:12">
      <c r="A25565" s="24"/>
      <c r="B25565" s="2"/>
      <c r="C25565" s="2"/>
      <c r="D25565" s="2"/>
      <c r="E25565" s="2"/>
      <c r="F25565" s="2"/>
      <c r="G25565" s="2"/>
      <c r="H25565" s="2"/>
      <c r="I25565" s="64"/>
      <c r="J25565" s="65"/>
      <c r="K25565" s="2"/>
      <c r="L25565" s="60"/>
    </row>
    <row r="25566" spans="1:12">
      <c r="A25566" s="24"/>
      <c r="B25566" s="2"/>
      <c r="C25566" s="2"/>
      <c r="D25566" s="2"/>
      <c r="E25566" s="2"/>
      <c r="F25566" s="2"/>
      <c r="G25566" s="2"/>
      <c r="H25566" s="2"/>
      <c r="I25566" s="64"/>
      <c r="J25566" s="65"/>
      <c r="K25566" s="2"/>
      <c r="L25566" s="60"/>
    </row>
    <row r="25567" spans="1:12">
      <c r="A25567" s="24"/>
      <c r="B25567" s="2"/>
      <c r="C25567" s="2"/>
      <c r="D25567" s="2"/>
      <c r="E25567" s="2"/>
      <c r="F25567" s="2"/>
      <c r="G25567" s="2"/>
      <c r="H25567" s="2"/>
      <c r="I25567" s="64"/>
      <c r="J25567" s="65"/>
      <c r="K25567" s="2"/>
      <c r="L25567" s="60"/>
    </row>
    <row r="25568" spans="1:12">
      <c r="A25568" s="24"/>
      <c r="B25568" s="2"/>
      <c r="C25568" s="2"/>
      <c r="D25568" s="2"/>
      <c r="E25568" s="2"/>
      <c r="F25568" s="2"/>
      <c r="G25568" s="2"/>
      <c r="H25568" s="2"/>
      <c r="I25568" s="64"/>
      <c r="J25568" s="65"/>
      <c r="K25568" s="2"/>
      <c r="L25568" s="60"/>
    </row>
    <row r="25569" spans="1:12">
      <c r="A25569" s="24"/>
      <c r="B25569" s="2"/>
      <c r="C25569" s="2"/>
      <c r="D25569" s="2"/>
      <c r="E25569" s="2"/>
      <c r="F25569" s="2"/>
      <c r="G25569" s="2"/>
      <c r="H25569" s="2"/>
      <c r="I25569" s="64"/>
      <c r="J25569" s="65"/>
      <c r="K25569" s="2"/>
      <c r="L25569" s="60"/>
    </row>
    <row r="25570" spans="1:12">
      <c r="A25570" s="24"/>
      <c r="B25570" s="2"/>
      <c r="C25570" s="2"/>
      <c r="D25570" s="2"/>
      <c r="E25570" s="2"/>
      <c r="F25570" s="2"/>
      <c r="G25570" s="2"/>
      <c r="H25570" s="2"/>
      <c r="I25570" s="64"/>
      <c r="J25570" s="65"/>
      <c r="K25570" s="2"/>
      <c r="L25570" s="60"/>
    </row>
    <row r="25571" spans="1:12">
      <c r="A25571" s="24"/>
      <c r="B25571" s="2"/>
      <c r="C25571" s="2"/>
      <c r="D25571" s="2"/>
      <c r="E25571" s="2"/>
      <c r="F25571" s="2"/>
      <c r="G25571" s="2"/>
      <c r="H25571" s="2"/>
      <c r="I25571" s="64"/>
      <c r="J25571" s="65"/>
      <c r="K25571" s="2"/>
      <c r="L25571" s="60"/>
    </row>
    <row r="25572" spans="1:12">
      <c r="A25572" s="24"/>
      <c r="B25572" s="2"/>
      <c r="C25572" s="2"/>
      <c r="D25572" s="2"/>
      <c r="E25572" s="2"/>
      <c r="F25572" s="2"/>
      <c r="G25572" s="2"/>
      <c r="H25572" s="2"/>
      <c r="I25572" s="64"/>
      <c r="J25572" s="65"/>
      <c r="K25572" s="2"/>
      <c r="L25572" s="60"/>
    </row>
    <row r="25573" spans="1:12">
      <c r="A25573" s="24"/>
      <c r="B25573" s="2"/>
      <c r="C25573" s="2"/>
      <c r="D25573" s="2"/>
      <c r="E25573" s="2"/>
      <c r="F25573" s="2"/>
      <c r="G25573" s="2"/>
      <c r="H25573" s="2"/>
      <c r="I25573" s="64"/>
      <c r="J25573" s="65"/>
      <c r="K25573" s="2"/>
      <c r="L25573" s="60"/>
    </row>
    <row r="25574" spans="1:12">
      <c r="A25574" s="24"/>
      <c r="B25574" s="2"/>
      <c r="C25574" s="2"/>
      <c r="D25574" s="2"/>
      <c r="E25574" s="2"/>
      <c r="F25574" s="2"/>
      <c r="G25574" s="2"/>
      <c r="H25574" s="2"/>
      <c r="I25574" s="64"/>
      <c r="J25574" s="65"/>
      <c r="K25574" s="2"/>
      <c r="L25574" s="60"/>
    </row>
    <row r="25575" spans="1:12">
      <c r="A25575" s="66"/>
      <c r="B25575" s="62"/>
      <c r="C25575" s="62"/>
      <c r="D25575" s="62"/>
      <c r="E25575" s="62"/>
      <c r="F25575" s="62"/>
      <c r="G25575" s="62"/>
      <c r="H25575" s="62"/>
      <c r="I25575" s="67"/>
      <c r="J25575" s="68"/>
      <c r="K25575" s="62"/>
      <c r="L25575" s="63"/>
    </row>
    <row r="25576" spans="1:12">
      <c r="A25576" s="24"/>
      <c r="B25576" s="2"/>
      <c r="C25576" s="2"/>
      <c r="D25576" s="2"/>
      <c r="E25576" s="2"/>
      <c r="F25576" s="2"/>
      <c r="G25576" s="2"/>
      <c r="H25576" s="2"/>
      <c r="I25576" s="64"/>
      <c r="J25576" s="65"/>
      <c r="K25576" s="2"/>
      <c r="L25576" s="60"/>
    </row>
    <row r="25577" spans="1:12">
      <c r="A25577" s="24"/>
      <c r="B25577" s="2"/>
      <c r="C25577" s="2"/>
      <c r="D25577" s="2"/>
      <c r="E25577" s="2"/>
      <c r="F25577" s="2"/>
      <c r="G25577" s="2"/>
      <c r="H25577" s="2"/>
      <c r="I25577" s="64"/>
      <c r="J25577" s="65"/>
      <c r="K25577" s="2"/>
      <c r="L25577" s="60"/>
    </row>
    <row r="25578" spans="1:12">
      <c r="A25578" s="24"/>
      <c r="B25578" s="2"/>
      <c r="C25578" s="2"/>
      <c r="D25578" s="2"/>
      <c r="E25578" s="2"/>
      <c r="F25578" s="2"/>
      <c r="G25578" s="2"/>
      <c r="H25578" s="2"/>
      <c r="I25578" s="64"/>
      <c r="J25578" s="65"/>
      <c r="K25578" s="2"/>
      <c r="L25578" s="60"/>
    </row>
    <row r="25579" spans="1:12">
      <c r="A25579" s="24"/>
      <c r="B25579" s="2"/>
      <c r="C25579" s="2"/>
      <c r="D25579" s="2"/>
      <c r="E25579" s="2"/>
      <c r="F25579" s="2"/>
      <c r="G25579" s="2"/>
      <c r="H25579" s="2"/>
      <c r="I25579" s="64"/>
      <c r="J25579" s="65"/>
      <c r="K25579" s="2"/>
      <c r="L25579" s="60"/>
    </row>
    <row r="25580" spans="1:12">
      <c r="A25580" s="24"/>
      <c r="B25580" s="2"/>
      <c r="C25580" s="2"/>
      <c r="D25580" s="2"/>
      <c r="E25580" s="2"/>
      <c r="F25580" s="2"/>
      <c r="G25580" s="2"/>
      <c r="H25580" s="2"/>
      <c r="I25580" s="64"/>
      <c r="J25580" s="65"/>
      <c r="K25580" s="2"/>
      <c r="L25580" s="60"/>
    </row>
    <row r="25581" spans="1:12">
      <c r="A25581" s="24"/>
      <c r="B25581" s="2"/>
      <c r="C25581" s="2"/>
      <c r="D25581" s="2"/>
      <c r="E25581" s="2"/>
      <c r="F25581" s="2"/>
      <c r="G25581" s="2"/>
      <c r="H25581" s="2"/>
      <c r="I25581" s="64"/>
      <c r="J25581" s="65"/>
      <c r="K25581" s="2"/>
      <c r="L25581" s="60"/>
    </row>
    <row r="25582" spans="1:12">
      <c r="A25582" s="24"/>
      <c r="B25582" s="2"/>
      <c r="C25582" s="2"/>
      <c r="D25582" s="2"/>
      <c r="E25582" s="2"/>
      <c r="F25582" s="2"/>
      <c r="G25582" s="2"/>
      <c r="H25582" s="2"/>
      <c r="I25582" s="64"/>
      <c r="J25582" s="65"/>
      <c r="K25582" s="2"/>
      <c r="L25582" s="60"/>
    </row>
    <row r="25583" spans="1:12">
      <c r="A25583" s="24"/>
      <c r="B25583" s="2"/>
      <c r="C25583" s="2"/>
      <c r="D25583" s="2"/>
      <c r="E25583" s="2"/>
      <c r="F25583" s="2"/>
      <c r="G25583" s="2"/>
      <c r="H25583" s="2"/>
      <c r="I25583" s="64"/>
      <c r="J25583" s="65"/>
      <c r="K25583" s="2"/>
      <c r="L25583" s="60"/>
    </row>
    <row r="25584" spans="1:12">
      <c r="A25584" s="24"/>
      <c r="B25584" s="2"/>
      <c r="C25584" s="2"/>
      <c r="D25584" s="2"/>
      <c r="E25584" s="2"/>
      <c r="F25584" s="2"/>
      <c r="G25584" s="2"/>
      <c r="H25584" s="2"/>
      <c r="I25584" s="64"/>
      <c r="J25584" s="65"/>
      <c r="K25584" s="2"/>
      <c r="L25584" s="60"/>
    </row>
    <row r="25585" spans="1:12">
      <c r="A25585" s="24"/>
      <c r="B25585" s="2"/>
      <c r="C25585" s="2"/>
      <c r="D25585" s="2"/>
      <c r="E25585" s="2"/>
      <c r="F25585" s="2"/>
      <c r="G25585" s="2"/>
      <c r="H25585" s="2"/>
      <c r="I25585" s="64"/>
      <c r="J25585" s="65"/>
      <c r="K25585" s="2"/>
      <c r="L25585" s="60"/>
    </row>
    <row r="25586" spans="1:12">
      <c r="A25586" s="24"/>
      <c r="B25586" s="2"/>
      <c r="C25586" s="2"/>
      <c r="D25586" s="2"/>
      <c r="E25586" s="2"/>
      <c r="F25586" s="2"/>
      <c r="G25586" s="2"/>
      <c r="H25586" s="2"/>
      <c r="I25586" s="64"/>
      <c r="J25586" s="65"/>
      <c r="K25586" s="2"/>
      <c r="L25586" s="60"/>
    </row>
    <row r="25587" spans="1:12">
      <c r="A25587" s="24"/>
      <c r="B25587" s="2"/>
      <c r="C25587" s="2"/>
      <c r="D25587" s="2"/>
      <c r="E25587" s="2"/>
      <c r="F25587" s="2"/>
      <c r="G25587" s="2"/>
      <c r="H25587" s="2"/>
      <c r="I25587" s="64"/>
      <c r="J25587" s="65"/>
      <c r="K25587" s="2"/>
      <c r="L25587" s="60"/>
    </row>
    <row r="25588" spans="1:12">
      <c r="A25588" s="24"/>
      <c r="B25588" s="2"/>
      <c r="C25588" s="2"/>
      <c r="D25588" s="2"/>
      <c r="E25588" s="2"/>
      <c r="F25588" s="2"/>
      <c r="G25588" s="2"/>
      <c r="H25588" s="2"/>
      <c r="I25588" s="64"/>
      <c r="J25588" s="65"/>
      <c r="K25588" s="2"/>
      <c r="L25588" s="60"/>
    </row>
    <row r="25589" spans="1:12">
      <c r="A25589" s="24"/>
      <c r="B25589" s="2"/>
      <c r="C25589" s="2"/>
      <c r="D25589" s="2"/>
      <c r="E25589" s="2"/>
      <c r="F25589" s="2"/>
      <c r="G25589" s="2"/>
      <c r="H25589" s="2"/>
      <c r="I25589" s="64"/>
      <c r="J25589" s="65"/>
      <c r="K25589" s="2"/>
      <c r="L25589" s="60"/>
    </row>
    <row r="25590" spans="1:12">
      <c r="A25590" s="24"/>
      <c r="B25590" s="2"/>
      <c r="C25590" s="2"/>
      <c r="D25590" s="2"/>
      <c r="E25590" s="2"/>
      <c r="F25590" s="2"/>
      <c r="G25590" s="2"/>
      <c r="H25590" s="2"/>
      <c r="I25590" s="64"/>
      <c r="J25590" s="65"/>
      <c r="K25590" s="2"/>
      <c r="L25590" s="60"/>
    </row>
    <row r="25591" spans="1:12">
      <c r="A25591" s="24"/>
      <c r="B25591" s="2"/>
      <c r="C25591" s="2"/>
      <c r="D25591" s="2"/>
      <c r="E25591" s="2"/>
      <c r="F25591" s="2"/>
      <c r="G25591" s="2"/>
      <c r="H25591" s="2"/>
      <c r="I25591" s="64"/>
      <c r="J25591" s="65"/>
      <c r="K25591" s="2"/>
      <c r="L25591" s="60"/>
    </row>
    <row r="25592" spans="1:12">
      <c r="A25592" s="24"/>
      <c r="B25592" s="2"/>
      <c r="C25592" s="2"/>
      <c r="D25592" s="2"/>
      <c r="E25592" s="2"/>
      <c r="F25592" s="2"/>
      <c r="G25592" s="2"/>
      <c r="H25592" s="2"/>
      <c r="I25592" s="64"/>
      <c r="J25592" s="65"/>
      <c r="K25592" s="2"/>
      <c r="L25592" s="60"/>
    </row>
    <row r="25593" spans="1:12">
      <c r="A25593" s="24"/>
      <c r="B25593" s="2"/>
      <c r="C25593" s="2"/>
      <c r="D25593" s="2"/>
      <c r="E25593" s="2"/>
      <c r="F25593" s="2"/>
      <c r="G25593" s="2"/>
      <c r="H25593" s="2"/>
      <c r="I25593" s="64"/>
      <c r="J25593" s="65"/>
      <c r="K25593" s="2"/>
      <c r="L25593" s="60"/>
    </row>
    <row r="25594" spans="1:12">
      <c r="A25594" s="24"/>
      <c r="B25594" s="2"/>
      <c r="C25594" s="2"/>
      <c r="D25594" s="2"/>
      <c r="E25594" s="2"/>
      <c r="F25594" s="2"/>
      <c r="G25594" s="2"/>
      <c r="H25594" s="2"/>
      <c r="I25594" s="64"/>
      <c r="J25594" s="65"/>
      <c r="K25594" s="2"/>
      <c r="L25594" s="60"/>
    </row>
    <row r="25595" spans="1:12">
      <c r="A25595" s="24"/>
      <c r="B25595" s="2"/>
      <c r="C25595" s="2"/>
      <c r="D25595" s="2"/>
      <c r="E25595" s="2"/>
      <c r="F25595" s="2"/>
      <c r="G25595" s="2"/>
      <c r="H25595" s="2"/>
      <c r="I25595" s="64"/>
      <c r="J25595" s="65"/>
      <c r="K25595" s="2"/>
      <c r="L25595" s="60"/>
    </row>
    <row r="25596" spans="1:12">
      <c r="A25596" s="24"/>
      <c r="B25596" s="2"/>
      <c r="C25596" s="2"/>
      <c r="D25596" s="2"/>
      <c r="E25596" s="2"/>
      <c r="F25596" s="2"/>
      <c r="G25596" s="2"/>
      <c r="H25596" s="2"/>
      <c r="I25596" s="64"/>
      <c r="J25596" s="65"/>
      <c r="K25596" s="2"/>
      <c r="L25596" s="60"/>
    </row>
    <row r="25597" spans="1:12">
      <c r="A25597" s="24"/>
      <c r="B25597" s="2"/>
      <c r="C25597" s="2"/>
      <c r="D25597" s="2"/>
      <c r="E25597" s="2"/>
      <c r="F25597" s="2"/>
      <c r="G25597" s="2"/>
      <c r="H25597" s="2"/>
      <c r="I25597" s="64"/>
      <c r="J25597" s="65"/>
      <c r="K25597" s="2"/>
      <c r="L25597" s="60"/>
    </row>
    <row r="25598" spans="1:12">
      <c r="A25598" s="24"/>
      <c r="B25598" s="2"/>
      <c r="C25598" s="2"/>
      <c r="D25598" s="2"/>
      <c r="E25598" s="2"/>
      <c r="F25598" s="2"/>
      <c r="G25598" s="2"/>
      <c r="H25598" s="2"/>
      <c r="I25598" s="64"/>
      <c r="J25598" s="65"/>
      <c r="K25598" s="2"/>
      <c r="L25598" s="60"/>
    </row>
    <row r="25599" spans="1:12">
      <c r="A25599" s="24"/>
      <c r="B25599" s="2"/>
      <c r="C25599" s="2"/>
      <c r="D25599" s="2"/>
      <c r="E25599" s="2"/>
      <c r="F25599" s="2"/>
      <c r="G25599" s="2"/>
      <c r="H25599" s="2"/>
      <c r="I25599" s="64"/>
      <c r="J25599" s="65"/>
      <c r="K25599" s="2"/>
      <c r="L25599" s="60"/>
    </row>
    <row r="25600" spans="1:12">
      <c r="A25600" s="24"/>
      <c r="B25600" s="2"/>
      <c r="C25600" s="2"/>
      <c r="D25600" s="2"/>
      <c r="E25600" s="2"/>
      <c r="F25600" s="2"/>
      <c r="G25600" s="2"/>
      <c r="H25600" s="2"/>
      <c r="I25600" s="64"/>
      <c r="J25600" s="65"/>
      <c r="K25600" s="2"/>
      <c r="L25600" s="60"/>
    </row>
    <row r="25601" spans="1:12">
      <c r="A25601" s="24"/>
      <c r="B25601" s="2"/>
      <c r="C25601" s="2"/>
      <c r="D25601" s="2"/>
      <c r="E25601" s="2"/>
      <c r="F25601" s="2"/>
      <c r="G25601" s="2"/>
      <c r="H25601" s="2"/>
      <c r="I25601" s="64"/>
      <c r="J25601" s="65"/>
      <c r="K25601" s="2"/>
      <c r="L25601" s="60"/>
    </row>
    <row r="25602" spans="1:12">
      <c r="A25602" s="24"/>
      <c r="B25602" s="2"/>
      <c r="C25602" s="2"/>
      <c r="D25602" s="2"/>
      <c r="E25602" s="2"/>
      <c r="F25602" s="2"/>
      <c r="G25602" s="2"/>
      <c r="H25602" s="2"/>
      <c r="I25602" s="64"/>
      <c r="J25602" s="65"/>
      <c r="K25602" s="2"/>
      <c r="L25602" s="60"/>
    </row>
    <row r="25603" spans="1:12">
      <c r="A25603" s="24"/>
      <c r="B25603" s="2"/>
      <c r="C25603" s="2"/>
      <c r="D25603" s="2"/>
      <c r="E25603" s="2"/>
      <c r="F25603" s="2"/>
      <c r="G25603" s="2"/>
      <c r="H25603" s="2"/>
      <c r="I25603" s="64"/>
      <c r="J25603" s="65"/>
      <c r="K25603" s="2"/>
      <c r="L25603" s="60"/>
    </row>
    <row r="25604" spans="1:12">
      <c r="A25604" s="24"/>
      <c r="B25604" s="2"/>
      <c r="C25604" s="2"/>
      <c r="D25604" s="2"/>
      <c r="E25604" s="2"/>
      <c r="F25604" s="2"/>
      <c r="G25604" s="2"/>
      <c r="H25604" s="2"/>
      <c r="I25604" s="64"/>
      <c r="J25604" s="65"/>
      <c r="K25604" s="2"/>
      <c r="L25604" s="60"/>
    </row>
    <row r="25605" spans="1:12">
      <c r="A25605" s="24"/>
      <c r="B25605" s="2"/>
      <c r="C25605" s="2"/>
      <c r="D25605" s="2"/>
      <c r="E25605" s="2"/>
      <c r="F25605" s="2"/>
      <c r="G25605" s="2"/>
      <c r="H25605" s="2"/>
      <c r="I25605" s="64"/>
      <c r="J25605" s="65"/>
      <c r="K25605" s="2"/>
      <c r="L25605" s="60"/>
    </row>
    <row r="25606" spans="1:12">
      <c r="A25606" s="24"/>
      <c r="B25606" s="2"/>
      <c r="C25606" s="2"/>
      <c r="D25606" s="2"/>
      <c r="E25606" s="2"/>
      <c r="F25606" s="2"/>
      <c r="G25606" s="2"/>
      <c r="H25606" s="2"/>
      <c r="I25606" s="64"/>
      <c r="J25606" s="65"/>
      <c r="K25606" s="2"/>
      <c r="L25606" s="60"/>
    </row>
    <row r="25607" spans="1:12">
      <c r="A25607" s="24"/>
      <c r="B25607" s="2"/>
      <c r="C25607" s="2"/>
      <c r="D25607" s="2"/>
      <c r="E25607" s="2"/>
      <c r="F25607" s="2"/>
      <c r="G25607" s="2"/>
      <c r="H25607" s="2"/>
      <c r="I25607" s="64"/>
      <c r="J25607" s="65"/>
      <c r="K25607" s="2"/>
      <c r="L25607" s="60"/>
    </row>
    <row r="25608" spans="1:12">
      <c r="A25608" s="24"/>
      <c r="B25608" s="2"/>
      <c r="C25608" s="2"/>
      <c r="D25608" s="2"/>
      <c r="E25608" s="2"/>
      <c r="F25608" s="2"/>
      <c r="G25608" s="2"/>
      <c r="H25608" s="2"/>
      <c r="I25608" s="64"/>
      <c r="J25608" s="65"/>
      <c r="K25608" s="2"/>
      <c r="L25608" s="60"/>
    </row>
    <row r="25609" spans="1:12">
      <c r="A25609" s="24"/>
      <c r="B25609" s="2"/>
      <c r="C25609" s="2"/>
      <c r="D25609" s="2"/>
      <c r="E25609" s="2"/>
      <c r="F25609" s="2"/>
      <c r="G25609" s="2"/>
      <c r="H25609" s="2"/>
      <c r="I25609" s="64"/>
      <c r="J25609" s="65"/>
      <c r="K25609" s="2"/>
      <c r="L25609" s="60"/>
    </row>
    <row r="25610" spans="1:12">
      <c r="A25610" s="66"/>
      <c r="B25610" s="62"/>
      <c r="C25610" s="62"/>
      <c r="D25610" s="62"/>
      <c r="E25610" s="62"/>
      <c r="F25610" s="62"/>
      <c r="G25610" s="62"/>
      <c r="H25610" s="62"/>
      <c r="I25610" s="67"/>
      <c r="J25610" s="68"/>
      <c r="K25610" s="62"/>
      <c r="L25610" s="63"/>
    </row>
    <row r="25611" spans="1:12">
      <c r="A25611" s="24"/>
      <c r="B25611" s="2"/>
      <c r="C25611" s="2"/>
      <c r="D25611" s="2"/>
      <c r="E25611" s="2"/>
      <c r="F25611" s="2"/>
      <c r="G25611" s="2"/>
      <c r="H25611" s="2"/>
      <c r="I25611" s="64"/>
      <c r="J25611" s="65"/>
      <c r="K25611" s="2"/>
      <c r="L25611" s="60"/>
    </row>
    <row r="25612" spans="1:12">
      <c r="A25612" s="24"/>
      <c r="B25612" s="2"/>
      <c r="C25612" s="2"/>
      <c r="D25612" s="2"/>
      <c r="E25612" s="2"/>
      <c r="F25612" s="2"/>
      <c r="G25612" s="2"/>
      <c r="H25612" s="2"/>
      <c r="I25612" s="64"/>
      <c r="J25612" s="65"/>
      <c r="K25612" s="2"/>
      <c r="L25612" s="60"/>
    </row>
    <row r="25613" spans="1:12">
      <c r="A25613" s="66"/>
      <c r="B25613" s="62"/>
      <c r="C25613" s="62"/>
      <c r="D25613" s="62"/>
      <c r="E25613" s="62"/>
      <c r="F25613" s="62"/>
      <c r="G25613" s="62"/>
      <c r="H25613" s="62"/>
      <c r="I25613" s="67"/>
      <c r="J25613" s="68"/>
      <c r="K25613" s="62"/>
      <c r="L25613" s="63"/>
    </row>
    <row r="25614" spans="1:12">
      <c r="A25614" s="24"/>
      <c r="B25614" s="2"/>
      <c r="C25614" s="2"/>
      <c r="D25614" s="2"/>
      <c r="E25614" s="2"/>
      <c r="F25614" s="2"/>
      <c r="G25614" s="2"/>
      <c r="H25614" s="2"/>
      <c r="I25614" s="64"/>
      <c r="J25614" s="65"/>
      <c r="K25614" s="2"/>
      <c r="L25614" s="60"/>
    </row>
    <row r="25615" spans="1:12">
      <c r="A25615" s="24"/>
      <c r="B25615" s="2"/>
      <c r="C25615" s="2"/>
      <c r="D25615" s="2"/>
      <c r="E25615" s="2"/>
      <c r="F25615" s="2"/>
      <c r="G25615" s="2"/>
      <c r="H25615" s="2"/>
      <c r="I25615" s="64"/>
      <c r="J25615" s="65"/>
      <c r="K25615" s="2"/>
      <c r="L25615" s="60"/>
    </row>
    <row r="25616" spans="1:12">
      <c r="A25616" s="66"/>
      <c r="B25616" s="62"/>
      <c r="C25616" s="62"/>
      <c r="D25616" s="62"/>
      <c r="E25616" s="62"/>
      <c r="F25616" s="62"/>
      <c r="G25616" s="62"/>
      <c r="H25616" s="62"/>
      <c r="I25616" s="67"/>
      <c r="J25616" s="68"/>
      <c r="K25616" s="62"/>
      <c r="L25616" s="63"/>
    </row>
    <row r="25617" spans="1:12">
      <c r="A25617" s="24"/>
      <c r="B25617" s="2"/>
      <c r="C25617" s="2"/>
      <c r="D25617" s="2"/>
      <c r="E25617" s="2"/>
      <c r="F25617" s="2"/>
      <c r="G25617" s="2"/>
      <c r="H25617" s="2"/>
      <c r="I25617" s="64"/>
      <c r="J25617" s="65"/>
      <c r="K25617" s="2"/>
      <c r="L25617" s="60"/>
    </row>
    <row r="25618" spans="1:12">
      <c r="A25618" s="24"/>
      <c r="B25618" s="2"/>
      <c r="C25618" s="2"/>
      <c r="D25618" s="2"/>
      <c r="E25618" s="2"/>
      <c r="F25618" s="2"/>
      <c r="G25618" s="2"/>
      <c r="H25618" s="2"/>
      <c r="I25618" s="64"/>
      <c r="J25618" s="65"/>
      <c r="K25618" s="2"/>
      <c r="L25618" s="60"/>
    </row>
    <row r="25619" spans="1:12">
      <c r="A25619" s="66"/>
      <c r="B25619" s="62"/>
      <c r="C25619" s="62"/>
      <c r="D25619" s="62"/>
      <c r="E25619" s="62"/>
      <c r="F25619" s="62"/>
      <c r="G25619" s="62"/>
      <c r="H25619" s="62"/>
      <c r="I25619" s="67"/>
      <c r="J25619" s="68"/>
      <c r="K25619" s="62"/>
      <c r="L25619" s="63"/>
    </row>
    <row r="25620" spans="1:12">
      <c r="A25620" s="24"/>
      <c r="B25620" s="2"/>
      <c r="C25620" s="2"/>
      <c r="D25620" s="2"/>
      <c r="E25620" s="2"/>
      <c r="F25620" s="2"/>
      <c r="G25620" s="2"/>
      <c r="H25620" s="2"/>
      <c r="I25620" s="64"/>
      <c r="J25620" s="65"/>
      <c r="K25620" s="2"/>
      <c r="L25620" s="60"/>
    </row>
    <row r="25621" spans="1:12">
      <c r="A25621" s="24"/>
      <c r="B25621" s="2"/>
      <c r="C25621" s="2"/>
      <c r="D25621" s="2"/>
      <c r="E25621" s="2"/>
      <c r="F25621" s="2"/>
      <c r="G25621" s="2"/>
      <c r="H25621" s="2"/>
      <c r="I25621" s="64"/>
      <c r="J25621" s="65"/>
      <c r="K25621" s="2"/>
      <c r="L25621" s="60"/>
    </row>
    <row r="25622" spans="1:12">
      <c r="A25622" s="24"/>
      <c r="B25622" s="2"/>
      <c r="C25622" s="2"/>
      <c r="D25622" s="2"/>
      <c r="E25622" s="2"/>
      <c r="F25622" s="2"/>
      <c r="G25622" s="2"/>
      <c r="H25622" s="2"/>
      <c r="I25622" s="64"/>
      <c r="J25622" s="65"/>
      <c r="K25622" s="2"/>
      <c r="L25622" s="60"/>
    </row>
    <row r="25623" spans="1:12">
      <c r="A25623" s="24"/>
      <c r="B25623" s="2"/>
      <c r="C25623" s="2"/>
      <c r="D25623" s="2"/>
      <c r="E25623" s="2"/>
      <c r="F25623" s="2"/>
      <c r="G25623" s="2"/>
      <c r="H25623" s="2"/>
      <c r="I25623" s="64"/>
      <c r="J25623" s="65"/>
      <c r="K25623" s="2"/>
      <c r="L25623" s="60"/>
    </row>
    <row r="25624" spans="1:12">
      <c r="A25624" s="24"/>
      <c r="B25624" s="2"/>
      <c r="C25624" s="2"/>
      <c r="D25624" s="2"/>
      <c r="E25624" s="2"/>
      <c r="F25624" s="2"/>
      <c r="G25624" s="2"/>
      <c r="H25624" s="2"/>
      <c r="I25624" s="64"/>
      <c r="J25624" s="65"/>
      <c r="K25624" s="2"/>
      <c r="L25624" s="60"/>
    </row>
    <row r="25625" spans="1:12">
      <c r="A25625" s="24"/>
      <c r="B25625" s="2"/>
      <c r="C25625" s="2"/>
      <c r="D25625" s="2"/>
      <c r="E25625" s="2"/>
      <c r="F25625" s="2"/>
      <c r="G25625" s="2"/>
      <c r="H25625" s="2"/>
      <c r="I25625" s="64"/>
      <c r="J25625" s="65"/>
      <c r="K25625" s="2"/>
      <c r="L25625" s="60"/>
    </row>
    <row r="25626" spans="1:12">
      <c r="A25626" s="24"/>
      <c r="B25626" s="2"/>
      <c r="C25626" s="2"/>
      <c r="D25626" s="2"/>
      <c r="E25626" s="2"/>
      <c r="F25626" s="2"/>
      <c r="G25626" s="2"/>
      <c r="H25626" s="2"/>
      <c r="I25626" s="64"/>
      <c r="J25626" s="65"/>
      <c r="K25626" s="2"/>
      <c r="L25626" s="60"/>
    </row>
    <row r="25627" spans="1:12">
      <c r="A25627" s="24"/>
      <c r="B25627" s="2"/>
      <c r="C25627" s="2"/>
      <c r="D25627" s="2"/>
      <c r="E25627" s="2"/>
      <c r="F25627" s="2"/>
      <c r="G25627" s="2"/>
      <c r="H25627" s="2"/>
      <c r="I25627" s="64"/>
      <c r="J25627" s="65"/>
      <c r="K25627" s="2"/>
      <c r="L25627" s="60"/>
    </row>
    <row r="25628" spans="1:12">
      <c r="A25628" s="24"/>
      <c r="B25628" s="2"/>
      <c r="C25628" s="2"/>
      <c r="D25628" s="2"/>
      <c r="E25628" s="2"/>
      <c r="F25628" s="2"/>
      <c r="G25628" s="2"/>
      <c r="H25628" s="2"/>
      <c r="I25628" s="64"/>
      <c r="J25628" s="65"/>
      <c r="K25628" s="2"/>
      <c r="L25628" s="60"/>
    </row>
    <row r="25629" spans="1:12">
      <c r="A25629" s="24"/>
      <c r="B25629" s="2"/>
      <c r="C25629" s="2"/>
      <c r="D25629" s="2"/>
      <c r="E25629" s="2"/>
      <c r="F25629" s="2"/>
      <c r="G25629" s="2"/>
      <c r="H25629" s="2"/>
      <c r="I25629" s="64"/>
      <c r="J25629" s="65"/>
      <c r="K25629" s="2"/>
      <c r="L25629" s="60"/>
    </row>
    <row r="25630" spans="1:12">
      <c r="A25630" s="24"/>
      <c r="B25630" s="2"/>
      <c r="C25630" s="2"/>
      <c r="D25630" s="2"/>
      <c r="E25630" s="2"/>
      <c r="F25630" s="2"/>
      <c r="G25630" s="2"/>
      <c r="H25630" s="2"/>
      <c r="I25630" s="64"/>
      <c r="J25630" s="65"/>
      <c r="K25630" s="2"/>
      <c r="L25630" s="60"/>
    </row>
    <row r="25631" spans="1:12">
      <c r="A25631" s="66"/>
      <c r="B25631" s="62"/>
      <c r="C25631" s="62"/>
      <c r="D25631" s="62"/>
      <c r="E25631" s="62"/>
      <c r="F25631" s="62"/>
      <c r="G25631" s="62"/>
      <c r="H25631" s="62"/>
      <c r="I25631" s="67"/>
      <c r="J25631" s="68"/>
      <c r="K25631" s="62"/>
      <c r="L25631" s="63"/>
    </row>
    <row r="25632" spans="1:12">
      <c r="A25632" s="24"/>
      <c r="B25632" s="2"/>
      <c r="C25632" s="2"/>
      <c r="D25632" s="2"/>
      <c r="E25632" s="2"/>
      <c r="F25632" s="2"/>
      <c r="G25632" s="2"/>
      <c r="H25632" s="2"/>
      <c r="I25632" s="64"/>
      <c r="J25632" s="65"/>
      <c r="K25632" s="2"/>
      <c r="L25632" s="60"/>
    </row>
    <row r="25633" spans="1:12">
      <c r="A25633" s="24"/>
      <c r="B25633" s="2"/>
      <c r="C25633" s="2"/>
      <c r="D25633" s="2"/>
      <c r="E25633" s="2"/>
      <c r="F25633" s="2"/>
      <c r="G25633" s="2"/>
      <c r="H25633" s="2"/>
      <c r="I25633" s="64"/>
      <c r="J25633" s="65"/>
      <c r="K25633" s="2"/>
      <c r="L25633" s="60"/>
    </row>
    <row r="25634" spans="1:12">
      <c r="A25634" s="24"/>
      <c r="B25634" s="2"/>
      <c r="C25634" s="2"/>
      <c r="D25634" s="2"/>
      <c r="E25634" s="2"/>
      <c r="F25634" s="2"/>
      <c r="G25634" s="2"/>
      <c r="H25634" s="2"/>
      <c r="I25634" s="64"/>
      <c r="J25634" s="65"/>
      <c r="K25634" s="2"/>
      <c r="L25634" s="60"/>
    </row>
    <row r="25635" spans="1:12">
      <c r="A25635" s="24"/>
      <c r="B25635" s="2"/>
      <c r="C25635" s="2"/>
      <c r="D25635" s="2"/>
      <c r="E25635" s="2"/>
      <c r="F25635" s="2"/>
      <c r="G25635" s="2"/>
      <c r="H25635" s="2"/>
      <c r="I25635" s="64"/>
      <c r="J25635" s="65"/>
      <c r="K25635" s="2"/>
      <c r="L25635" s="60"/>
    </row>
    <row r="25636" spans="1:12">
      <c r="A25636" s="24"/>
      <c r="B25636" s="2"/>
      <c r="C25636" s="2"/>
      <c r="D25636" s="2"/>
      <c r="E25636" s="2"/>
      <c r="F25636" s="2"/>
      <c r="G25636" s="2"/>
      <c r="H25636" s="2"/>
      <c r="I25636" s="64"/>
      <c r="J25636" s="65"/>
      <c r="K25636" s="2"/>
      <c r="L25636" s="60"/>
    </row>
    <row r="25637" spans="1:12">
      <c r="A25637" s="24"/>
      <c r="B25637" s="2"/>
      <c r="C25637" s="2"/>
      <c r="D25637" s="2"/>
      <c r="E25637" s="2"/>
      <c r="F25637" s="2"/>
      <c r="G25637" s="2"/>
      <c r="H25637" s="2"/>
      <c r="I25637" s="64"/>
      <c r="J25637" s="65"/>
      <c r="K25637" s="2"/>
      <c r="L25637" s="60"/>
    </row>
    <row r="25638" spans="1:12">
      <c r="A25638" s="24"/>
      <c r="B25638" s="2"/>
      <c r="C25638" s="2"/>
      <c r="D25638" s="2"/>
      <c r="E25638" s="2"/>
      <c r="F25638" s="2"/>
      <c r="G25638" s="2"/>
      <c r="H25638" s="2"/>
      <c r="I25638" s="64"/>
      <c r="J25638" s="65"/>
      <c r="K25638" s="2"/>
      <c r="L25638" s="60"/>
    </row>
    <row r="25639" spans="1:12">
      <c r="A25639" s="24"/>
      <c r="B25639" s="2"/>
      <c r="C25639" s="2"/>
      <c r="D25639" s="2"/>
      <c r="E25639" s="2"/>
      <c r="F25639" s="2"/>
      <c r="G25639" s="2"/>
      <c r="H25639" s="2"/>
      <c r="I25639" s="64"/>
      <c r="J25639" s="65"/>
      <c r="K25639" s="2"/>
      <c r="L25639" s="60"/>
    </row>
    <row r="25640" spans="1:12">
      <c r="A25640" s="24"/>
      <c r="B25640" s="2"/>
      <c r="C25640" s="2"/>
      <c r="D25640" s="2"/>
      <c r="E25640" s="2"/>
      <c r="F25640" s="2"/>
      <c r="G25640" s="2"/>
      <c r="H25640" s="2"/>
      <c r="I25640" s="64"/>
      <c r="J25640" s="65"/>
      <c r="K25640" s="2"/>
      <c r="L25640" s="60"/>
    </row>
    <row r="25641" spans="1:12">
      <c r="A25641" s="24"/>
      <c r="B25641" s="2"/>
      <c r="C25641" s="2"/>
      <c r="D25641" s="2"/>
      <c r="E25641" s="2"/>
      <c r="F25641" s="2"/>
      <c r="G25641" s="2"/>
      <c r="H25641" s="2"/>
      <c r="I25641" s="64"/>
      <c r="J25641" s="65"/>
      <c r="K25641" s="2"/>
      <c r="L25641" s="60"/>
    </row>
    <row r="25642" spans="1:12">
      <c r="A25642" s="24"/>
      <c r="B25642" s="2"/>
      <c r="C25642" s="2"/>
      <c r="D25642" s="2"/>
      <c r="E25642" s="2"/>
      <c r="F25642" s="2"/>
      <c r="G25642" s="2"/>
      <c r="H25642" s="2"/>
      <c r="I25642" s="64"/>
      <c r="J25642" s="65"/>
      <c r="K25642" s="2"/>
      <c r="L25642" s="60"/>
    </row>
    <row r="25643" spans="1:12">
      <c r="A25643" s="24"/>
      <c r="B25643" s="2"/>
      <c r="C25643" s="2"/>
      <c r="D25643" s="2"/>
      <c r="E25643" s="2"/>
      <c r="F25643" s="2"/>
      <c r="G25643" s="2"/>
      <c r="H25643" s="2"/>
      <c r="I25643" s="64"/>
      <c r="J25643" s="65"/>
      <c r="K25643" s="2"/>
      <c r="L25643" s="60"/>
    </row>
    <row r="25644" spans="1:12">
      <c r="A25644" s="24"/>
      <c r="B25644" s="2"/>
      <c r="C25644" s="2"/>
      <c r="D25644" s="2"/>
      <c r="E25644" s="2"/>
      <c r="F25644" s="2"/>
      <c r="G25644" s="2"/>
      <c r="H25644" s="2"/>
      <c r="I25644" s="64"/>
      <c r="J25644" s="65"/>
      <c r="K25644" s="2"/>
      <c r="L25644" s="60"/>
    </row>
    <row r="25645" spans="1:12">
      <c r="A25645" s="24"/>
      <c r="B25645" s="2"/>
      <c r="C25645" s="2"/>
      <c r="D25645" s="2"/>
      <c r="E25645" s="2"/>
      <c r="F25645" s="2"/>
      <c r="G25645" s="2"/>
      <c r="H25645" s="2"/>
      <c r="I25645" s="64"/>
      <c r="J25645" s="65"/>
      <c r="K25645" s="2"/>
      <c r="L25645" s="60"/>
    </row>
    <row r="25646" spans="1:12">
      <c r="A25646" s="24"/>
      <c r="B25646" s="2"/>
      <c r="C25646" s="2"/>
      <c r="D25646" s="2"/>
      <c r="E25646" s="2"/>
      <c r="F25646" s="2"/>
      <c r="G25646" s="2"/>
      <c r="H25646" s="2"/>
      <c r="I25646" s="64"/>
      <c r="J25646" s="65"/>
      <c r="K25646" s="2"/>
      <c r="L25646" s="60"/>
    </row>
    <row r="25647" spans="1:12">
      <c r="A25647" s="24"/>
      <c r="B25647" s="2"/>
      <c r="C25647" s="2"/>
      <c r="D25647" s="2"/>
      <c r="E25647" s="2"/>
      <c r="F25647" s="2"/>
      <c r="G25647" s="2"/>
      <c r="H25647" s="2"/>
      <c r="I25647" s="64"/>
      <c r="J25647" s="65"/>
      <c r="K25647" s="2"/>
      <c r="L25647" s="60"/>
    </row>
    <row r="25648" spans="1:12">
      <c r="A25648" s="24"/>
      <c r="B25648" s="2"/>
      <c r="C25648" s="2"/>
      <c r="D25648" s="2"/>
      <c r="E25648" s="2"/>
      <c r="F25648" s="2"/>
      <c r="G25648" s="2"/>
      <c r="H25648" s="2"/>
      <c r="I25648" s="64"/>
      <c r="J25648" s="65"/>
      <c r="K25648" s="2"/>
      <c r="L25648" s="60"/>
    </row>
    <row r="25649" spans="1:12">
      <c r="A25649" s="24"/>
      <c r="B25649" s="2"/>
      <c r="C25649" s="2"/>
      <c r="D25649" s="2"/>
      <c r="E25649" s="2"/>
      <c r="F25649" s="2"/>
      <c r="G25649" s="2"/>
      <c r="H25649" s="2"/>
      <c r="I25649" s="64"/>
      <c r="J25649" s="65"/>
      <c r="K25649" s="2"/>
      <c r="L25649" s="60"/>
    </row>
    <row r="25650" spans="1:12">
      <c r="A25650" s="24"/>
      <c r="B25650" s="2"/>
      <c r="C25650" s="2"/>
      <c r="D25650" s="2"/>
      <c r="E25650" s="2"/>
      <c r="F25650" s="2"/>
      <c r="G25650" s="2"/>
      <c r="H25650" s="2"/>
      <c r="I25650" s="64"/>
      <c r="J25650" s="65"/>
      <c r="K25650" s="2"/>
      <c r="L25650" s="60"/>
    </row>
    <row r="25651" spans="1:12">
      <c r="A25651" s="24"/>
      <c r="B25651" s="2"/>
      <c r="C25651" s="2"/>
      <c r="D25651" s="2"/>
      <c r="E25651" s="2"/>
      <c r="F25651" s="2"/>
      <c r="G25651" s="2"/>
      <c r="H25651" s="2"/>
      <c r="I25651" s="64"/>
      <c r="J25651" s="65"/>
      <c r="K25651" s="2"/>
      <c r="L25651" s="60"/>
    </row>
    <row r="25652" spans="1:12">
      <c r="A25652" s="24"/>
      <c r="B25652" s="2"/>
      <c r="C25652" s="2"/>
      <c r="D25652" s="2"/>
      <c r="E25652" s="2"/>
      <c r="F25652" s="2"/>
      <c r="G25652" s="2"/>
      <c r="H25652" s="2"/>
      <c r="I25652" s="64"/>
      <c r="J25652" s="65"/>
      <c r="K25652" s="2"/>
      <c r="L25652" s="60"/>
    </row>
    <row r="25653" spans="1:12">
      <c r="A25653" s="24"/>
      <c r="B25653" s="2"/>
      <c r="C25653" s="2"/>
      <c r="D25653" s="2"/>
      <c r="E25653" s="2"/>
      <c r="F25653" s="2"/>
      <c r="G25653" s="2"/>
      <c r="H25653" s="2"/>
      <c r="I25653" s="64"/>
      <c r="J25653" s="65"/>
      <c r="K25653" s="2"/>
      <c r="L25653" s="60"/>
    </row>
    <row r="25654" spans="1:12">
      <c r="A25654" s="24"/>
      <c r="B25654" s="2"/>
      <c r="C25654" s="2"/>
      <c r="D25654" s="2"/>
      <c r="E25654" s="2"/>
      <c r="F25654" s="2"/>
      <c r="G25654" s="2"/>
      <c r="H25654" s="2"/>
      <c r="I25654" s="64"/>
      <c r="J25654" s="65"/>
      <c r="K25654" s="2"/>
      <c r="L25654" s="60"/>
    </row>
    <row r="25655" spans="1:12">
      <c r="A25655" s="24"/>
      <c r="B25655" s="2"/>
      <c r="C25655" s="2"/>
      <c r="D25655" s="2"/>
      <c r="E25655" s="2"/>
      <c r="F25655" s="2"/>
      <c r="G25655" s="2"/>
      <c r="H25655" s="2"/>
      <c r="I25655" s="64"/>
      <c r="J25655" s="65"/>
      <c r="K25655" s="2"/>
      <c r="L25655" s="60"/>
    </row>
    <row r="25656" spans="1:12">
      <c r="A25656" s="24"/>
      <c r="B25656" s="2"/>
      <c r="C25656" s="2"/>
      <c r="D25656" s="2"/>
      <c r="E25656" s="2"/>
      <c r="F25656" s="2"/>
      <c r="G25656" s="2"/>
      <c r="H25656" s="2"/>
      <c r="I25656" s="64"/>
      <c r="J25656" s="65"/>
      <c r="K25656" s="2"/>
      <c r="L25656" s="60"/>
    </row>
    <row r="25657" spans="1:12">
      <c r="A25657" s="24"/>
      <c r="B25657" s="2"/>
      <c r="C25657" s="2"/>
      <c r="D25657" s="2"/>
      <c r="E25657" s="2"/>
      <c r="F25657" s="2"/>
      <c r="G25657" s="2"/>
      <c r="H25657" s="2"/>
      <c r="I25657" s="64"/>
      <c r="J25657" s="65"/>
      <c r="K25657" s="2"/>
      <c r="L25657" s="60"/>
    </row>
    <row r="25658" spans="1:12">
      <c r="A25658" s="24"/>
      <c r="B25658" s="2"/>
      <c r="C25658" s="2"/>
      <c r="D25658" s="2"/>
      <c r="E25658" s="2"/>
      <c r="F25658" s="2"/>
      <c r="G25658" s="2"/>
      <c r="H25658" s="2"/>
      <c r="I25658" s="64"/>
      <c r="J25658" s="65"/>
      <c r="K25658" s="2"/>
      <c r="L25658" s="60"/>
    </row>
    <row r="25659" spans="1:12">
      <c r="A25659" s="24"/>
      <c r="B25659" s="2"/>
      <c r="C25659" s="2"/>
      <c r="D25659" s="2"/>
      <c r="E25659" s="2"/>
      <c r="F25659" s="2"/>
      <c r="G25659" s="2"/>
      <c r="H25659" s="2"/>
      <c r="I25659" s="64"/>
      <c r="J25659" s="65"/>
      <c r="K25659" s="2"/>
      <c r="L25659" s="60"/>
    </row>
    <row r="25660" spans="1:12">
      <c r="A25660" s="24"/>
      <c r="B25660" s="2"/>
      <c r="C25660" s="2"/>
      <c r="D25660" s="2"/>
      <c r="E25660" s="2"/>
      <c r="F25660" s="2"/>
      <c r="G25660" s="2"/>
      <c r="H25660" s="2"/>
      <c r="I25660" s="64"/>
      <c r="J25660" s="65"/>
      <c r="K25660" s="2"/>
      <c r="L25660" s="60"/>
    </row>
    <row r="25661" spans="1:12">
      <c r="A25661" s="24"/>
      <c r="B25661" s="2"/>
      <c r="C25661" s="2"/>
      <c r="D25661" s="2"/>
      <c r="E25661" s="2"/>
      <c r="F25661" s="2"/>
      <c r="G25661" s="2"/>
      <c r="H25661" s="2"/>
      <c r="I25661" s="64"/>
      <c r="J25661" s="65"/>
      <c r="K25661" s="2"/>
      <c r="L25661" s="60"/>
    </row>
    <row r="25662" spans="1:12">
      <c r="A25662" s="24"/>
      <c r="B25662" s="2"/>
      <c r="C25662" s="2"/>
      <c r="D25662" s="2"/>
      <c r="E25662" s="2"/>
      <c r="F25662" s="2"/>
      <c r="G25662" s="2"/>
      <c r="H25662" s="2"/>
      <c r="I25662" s="64"/>
      <c r="J25662" s="65"/>
      <c r="K25662" s="2"/>
      <c r="L25662" s="60"/>
    </row>
    <row r="25663" spans="1:12">
      <c r="A25663" s="24"/>
      <c r="B25663" s="2"/>
      <c r="C25663" s="2"/>
      <c r="D25663" s="2"/>
      <c r="E25663" s="2"/>
      <c r="F25663" s="2"/>
      <c r="G25663" s="2"/>
      <c r="H25663" s="2"/>
      <c r="I25663" s="64"/>
      <c r="J25663" s="65"/>
      <c r="K25663" s="2"/>
      <c r="L25663" s="60"/>
    </row>
    <row r="25664" spans="1:12">
      <c r="A25664" s="24"/>
      <c r="B25664" s="2"/>
      <c r="C25664" s="2"/>
      <c r="D25664" s="2"/>
      <c r="E25664" s="2"/>
      <c r="F25664" s="2"/>
      <c r="G25664" s="2"/>
      <c r="H25664" s="2"/>
      <c r="I25664" s="64"/>
      <c r="J25664" s="65"/>
      <c r="K25664" s="2"/>
      <c r="L25664" s="60"/>
    </row>
    <row r="25665" spans="1:12">
      <c r="A25665" s="24"/>
      <c r="B25665" s="2"/>
      <c r="C25665" s="2"/>
      <c r="D25665" s="2"/>
      <c r="E25665" s="2"/>
      <c r="F25665" s="2"/>
      <c r="G25665" s="2"/>
      <c r="H25665" s="2"/>
      <c r="I25665" s="64"/>
      <c r="J25665" s="65"/>
      <c r="K25665" s="2"/>
      <c r="L25665" s="60"/>
    </row>
    <row r="25666" spans="1:12">
      <c r="A25666" s="66"/>
      <c r="B25666" s="62"/>
      <c r="C25666" s="62"/>
      <c r="D25666" s="62"/>
      <c r="E25666" s="62"/>
      <c r="F25666" s="62"/>
      <c r="G25666" s="62"/>
      <c r="H25666" s="62"/>
      <c r="I25666" s="67"/>
      <c r="J25666" s="68"/>
      <c r="K25666" s="62"/>
      <c r="L25666" s="63"/>
    </row>
    <row r="25667" spans="1:12">
      <c r="A25667" s="24"/>
      <c r="B25667" s="2"/>
      <c r="C25667" s="2"/>
      <c r="D25667" s="2"/>
      <c r="E25667" s="2"/>
      <c r="F25667" s="2"/>
      <c r="G25667" s="2"/>
      <c r="H25667" s="2"/>
      <c r="I25667" s="64"/>
      <c r="J25667" s="65"/>
      <c r="K25667" s="2"/>
      <c r="L25667" s="60"/>
    </row>
    <row r="25668" spans="1:12">
      <c r="A25668" s="24"/>
      <c r="B25668" s="2"/>
      <c r="C25668" s="2"/>
      <c r="D25668" s="2"/>
      <c r="E25668" s="2"/>
      <c r="F25668" s="2"/>
      <c r="G25668" s="2"/>
      <c r="H25668" s="2"/>
      <c r="I25668" s="64"/>
      <c r="J25668" s="65"/>
      <c r="K25668" s="2"/>
      <c r="L25668" s="60"/>
    </row>
    <row r="25669" spans="1:12">
      <c r="A25669" s="66"/>
      <c r="B25669" s="62"/>
      <c r="C25669" s="62"/>
      <c r="D25669" s="62"/>
      <c r="E25669" s="62"/>
      <c r="F25669" s="62"/>
      <c r="G25669" s="62"/>
      <c r="H25669" s="62"/>
      <c r="I25669" s="67"/>
      <c r="J25669" s="68"/>
      <c r="K25669" s="62"/>
      <c r="L25669" s="63"/>
    </row>
    <row r="25670" spans="1:12">
      <c r="A25670" s="24"/>
      <c r="B25670" s="2"/>
      <c r="C25670" s="2"/>
      <c r="D25670" s="2"/>
      <c r="E25670" s="2"/>
      <c r="F25670" s="2"/>
      <c r="G25670" s="2"/>
      <c r="H25670" s="2"/>
      <c r="I25670" s="64"/>
      <c r="J25670" s="65"/>
      <c r="K25670" s="2"/>
      <c r="L25670" s="60"/>
    </row>
    <row r="25671" spans="1:12">
      <c r="A25671" s="24"/>
      <c r="B25671" s="2"/>
      <c r="C25671" s="2"/>
      <c r="D25671" s="2"/>
      <c r="E25671" s="2"/>
      <c r="F25671" s="2"/>
      <c r="G25671" s="2"/>
      <c r="H25671" s="2"/>
      <c r="I25671" s="64"/>
      <c r="J25671" s="65"/>
      <c r="K25671" s="2"/>
      <c r="L25671" s="60"/>
    </row>
    <row r="25672" spans="1:12">
      <c r="A25672" s="66"/>
      <c r="B25672" s="62"/>
      <c r="C25672" s="62"/>
      <c r="D25672" s="62"/>
      <c r="E25672" s="62"/>
      <c r="F25672" s="62"/>
      <c r="G25672" s="62"/>
      <c r="H25672" s="62"/>
      <c r="I25672" s="67"/>
      <c r="J25672" s="68"/>
      <c r="K25672" s="62"/>
      <c r="L25672" s="63"/>
    </row>
    <row r="25673" spans="1:12">
      <c r="A25673" s="24"/>
      <c r="B25673" s="2"/>
      <c r="C25673" s="2"/>
      <c r="D25673" s="2"/>
      <c r="E25673" s="2"/>
      <c r="F25673" s="2"/>
      <c r="G25673" s="2"/>
      <c r="H25673" s="2"/>
      <c r="I25673" s="64"/>
      <c r="J25673" s="65"/>
      <c r="K25673" s="2"/>
      <c r="L25673" s="60"/>
    </row>
    <row r="25674" spans="1:12">
      <c r="A25674" s="24"/>
      <c r="B25674" s="2"/>
      <c r="C25674" s="2"/>
      <c r="D25674" s="2"/>
      <c r="E25674" s="2"/>
      <c r="F25674" s="2"/>
      <c r="G25674" s="2"/>
      <c r="H25674" s="2"/>
      <c r="I25674" s="64"/>
      <c r="J25674" s="65"/>
      <c r="K25674" s="2"/>
      <c r="L25674" s="60"/>
    </row>
    <row r="25675" spans="1:12">
      <c r="A25675" s="66"/>
      <c r="B25675" s="62"/>
      <c r="C25675" s="62"/>
      <c r="D25675" s="62"/>
      <c r="E25675" s="62"/>
      <c r="F25675" s="62"/>
      <c r="G25675" s="62"/>
      <c r="H25675" s="62"/>
      <c r="I25675" s="67"/>
      <c r="J25675" s="68"/>
      <c r="K25675" s="62"/>
      <c r="L25675" s="63"/>
    </row>
    <row r="25676" spans="1:12">
      <c r="A25676" s="24"/>
      <c r="B25676" s="2"/>
      <c r="C25676" s="2"/>
      <c r="D25676" s="2"/>
      <c r="E25676" s="2"/>
      <c r="F25676" s="2"/>
      <c r="G25676" s="2"/>
      <c r="H25676" s="2"/>
      <c r="I25676" s="64"/>
      <c r="J25676" s="65"/>
      <c r="K25676" s="2"/>
      <c r="L25676" s="60"/>
    </row>
    <row r="25677" spans="1:12">
      <c r="A25677" s="24"/>
      <c r="B25677" s="2"/>
      <c r="C25677" s="2"/>
      <c r="D25677" s="2"/>
      <c r="E25677" s="2"/>
      <c r="F25677" s="2"/>
      <c r="G25677" s="2"/>
      <c r="H25677" s="2"/>
      <c r="I25677" s="64"/>
      <c r="J25677" s="65"/>
      <c r="K25677" s="2"/>
      <c r="L25677" s="60"/>
    </row>
    <row r="25678" spans="1:12">
      <c r="A25678" s="24"/>
      <c r="B25678" s="2"/>
      <c r="C25678" s="2"/>
      <c r="D25678" s="2"/>
      <c r="E25678" s="2"/>
      <c r="F25678" s="2"/>
      <c r="G25678" s="2"/>
      <c r="H25678" s="2"/>
      <c r="I25678" s="64"/>
      <c r="J25678" s="65"/>
      <c r="K25678" s="2"/>
      <c r="L25678" s="60"/>
    </row>
    <row r="25679" spans="1:12">
      <c r="A25679" s="24"/>
      <c r="B25679" s="2"/>
      <c r="C25679" s="2"/>
      <c r="D25679" s="2"/>
      <c r="E25679" s="2"/>
      <c r="F25679" s="2"/>
      <c r="G25679" s="2"/>
      <c r="H25679" s="2"/>
      <c r="I25679" s="64"/>
      <c r="J25679" s="65"/>
      <c r="K25679" s="2"/>
      <c r="L25679" s="60"/>
    </row>
    <row r="25680" spans="1:12">
      <c r="A25680" s="24"/>
      <c r="B25680" s="2"/>
      <c r="C25680" s="2"/>
      <c r="D25680" s="2"/>
      <c r="E25680" s="2"/>
      <c r="F25680" s="2"/>
      <c r="G25680" s="2"/>
      <c r="H25680" s="2"/>
      <c r="I25680" s="64"/>
      <c r="J25680" s="65"/>
      <c r="K25680" s="2"/>
      <c r="L25680" s="60"/>
    </row>
    <row r="25681" spans="1:12">
      <c r="A25681" s="24"/>
      <c r="B25681" s="2"/>
      <c r="C25681" s="2"/>
      <c r="D25681" s="2"/>
      <c r="E25681" s="2"/>
      <c r="F25681" s="2"/>
      <c r="G25681" s="2"/>
      <c r="H25681" s="2"/>
      <c r="I25681" s="64"/>
      <c r="J25681" s="65"/>
      <c r="K25681" s="2"/>
      <c r="L25681" s="60"/>
    </row>
    <row r="25682" spans="1:12">
      <c r="A25682" s="24"/>
      <c r="B25682" s="2"/>
      <c r="C25682" s="2"/>
      <c r="D25682" s="2"/>
      <c r="E25682" s="2"/>
      <c r="F25682" s="2"/>
      <c r="G25682" s="2"/>
      <c r="H25682" s="2"/>
      <c r="I25682" s="64"/>
      <c r="J25682" s="65"/>
      <c r="K25682" s="2"/>
      <c r="L25682" s="60"/>
    </row>
    <row r="25683" spans="1:12">
      <c r="A25683" s="24"/>
      <c r="B25683" s="2"/>
      <c r="C25683" s="2"/>
      <c r="D25683" s="2"/>
      <c r="E25683" s="2"/>
      <c r="F25683" s="2"/>
      <c r="G25683" s="2"/>
      <c r="H25683" s="2"/>
      <c r="I25683" s="64"/>
      <c r="J25683" s="65"/>
      <c r="K25683" s="2"/>
      <c r="L25683" s="60"/>
    </row>
    <row r="25684" spans="1:12">
      <c r="A25684" s="24"/>
      <c r="B25684" s="2"/>
      <c r="C25684" s="2"/>
      <c r="D25684" s="2"/>
      <c r="E25684" s="2"/>
      <c r="F25684" s="2"/>
      <c r="G25684" s="2"/>
      <c r="H25684" s="2"/>
      <c r="I25684" s="64"/>
      <c r="J25684" s="65"/>
      <c r="K25684" s="2"/>
      <c r="L25684" s="60"/>
    </row>
    <row r="25685" spans="1:12">
      <c r="A25685" s="24"/>
      <c r="B25685" s="2"/>
      <c r="C25685" s="2"/>
      <c r="D25685" s="2"/>
      <c r="E25685" s="2"/>
      <c r="F25685" s="2"/>
      <c r="G25685" s="2"/>
      <c r="H25685" s="2"/>
      <c r="I25685" s="64"/>
      <c r="J25685" s="65"/>
      <c r="K25685" s="2"/>
      <c r="L25685" s="60"/>
    </row>
    <row r="25686" spans="1:12">
      <c r="A25686" s="24"/>
      <c r="B25686" s="2"/>
      <c r="C25686" s="2"/>
      <c r="D25686" s="2"/>
      <c r="E25686" s="2"/>
      <c r="F25686" s="2"/>
      <c r="G25686" s="2"/>
      <c r="H25686" s="2"/>
      <c r="I25686" s="64"/>
      <c r="J25686" s="65"/>
      <c r="K25686" s="2"/>
      <c r="L25686" s="60"/>
    </row>
    <row r="25687" spans="1:12">
      <c r="A25687" s="66"/>
      <c r="B25687" s="62"/>
      <c r="C25687" s="62"/>
      <c r="D25687" s="62"/>
      <c r="E25687" s="62"/>
      <c r="F25687" s="62"/>
      <c r="G25687" s="62"/>
      <c r="H25687" s="62"/>
      <c r="I25687" s="67"/>
      <c r="J25687" s="68"/>
      <c r="K25687" s="62"/>
      <c r="L25687" s="63"/>
    </row>
    <row r="25688" spans="1:12">
      <c r="A25688" s="24"/>
      <c r="B25688" s="2"/>
      <c r="C25688" s="2"/>
      <c r="D25688" s="2"/>
      <c r="E25688" s="2"/>
      <c r="F25688" s="2"/>
      <c r="G25688" s="2"/>
      <c r="H25688" s="2"/>
      <c r="I25688" s="64"/>
      <c r="J25688" s="65"/>
      <c r="K25688" s="2"/>
      <c r="L25688" s="60"/>
    </row>
    <row r="25689" spans="1:12">
      <c r="A25689" s="24"/>
      <c r="B25689" s="2"/>
      <c r="C25689" s="2"/>
      <c r="D25689" s="2"/>
      <c r="E25689" s="2"/>
      <c r="F25689" s="2"/>
      <c r="G25689" s="2"/>
      <c r="H25689" s="2"/>
      <c r="I25689" s="64"/>
      <c r="J25689" s="65"/>
      <c r="K25689" s="2"/>
      <c r="L25689" s="60"/>
    </row>
    <row r="25690" spans="1:12">
      <c r="A25690" s="24"/>
      <c r="B25690" s="2"/>
      <c r="C25690" s="2"/>
      <c r="D25690" s="2"/>
      <c r="E25690" s="2"/>
      <c r="F25690" s="2"/>
      <c r="G25690" s="2"/>
      <c r="H25690" s="2"/>
      <c r="I25690" s="64"/>
      <c r="J25690" s="65"/>
      <c r="K25690" s="2"/>
      <c r="L25690" s="60"/>
    </row>
    <row r="25691" spans="1:12">
      <c r="A25691" s="24"/>
      <c r="B25691" s="2"/>
      <c r="C25691" s="2"/>
      <c r="D25691" s="2"/>
      <c r="E25691" s="2"/>
      <c r="F25691" s="2"/>
      <c r="G25691" s="2"/>
      <c r="H25691" s="2"/>
      <c r="I25691" s="64"/>
      <c r="J25691" s="65"/>
      <c r="K25691" s="2"/>
      <c r="L25691" s="60"/>
    </row>
    <row r="25692" spans="1:12">
      <c r="A25692" s="24"/>
      <c r="B25692" s="2"/>
      <c r="C25692" s="2"/>
      <c r="D25692" s="2"/>
      <c r="E25692" s="2"/>
      <c r="F25692" s="2"/>
      <c r="G25692" s="2"/>
      <c r="H25692" s="2"/>
      <c r="I25692" s="64"/>
      <c r="J25692" s="65"/>
      <c r="K25692" s="2"/>
      <c r="L25692" s="60"/>
    </row>
    <row r="25693" spans="1:12">
      <c r="A25693" s="24"/>
      <c r="B25693" s="2"/>
      <c r="C25693" s="2"/>
      <c r="D25693" s="2"/>
      <c r="E25693" s="2"/>
      <c r="F25693" s="2"/>
      <c r="G25693" s="2"/>
      <c r="H25693" s="2"/>
      <c r="I25693" s="64"/>
      <c r="J25693" s="65"/>
      <c r="K25693" s="2"/>
      <c r="L25693" s="60"/>
    </row>
    <row r="25694" spans="1:12">
      <c r="A25694" s="24"/>
      <c r="B25694" s="2"/>
      <c r="C25694" s="2"/>
      <c r="D25694" s="2"/>
      <c r="E25694" s="2"/>
      <c r="F25694" s="2"/>
      <c r="G25694" s="2"/>
      <c r="H25694" s="2"/>
      <c r="I25694" s="64"/>
      <c r="J25694" s="65"/>
      <c r="K25694" s="2"/>
      <c r="L25694" s="60"/>
    </row>
    <row r="25695" spans="1:12">
      <c r="A25695" s="24"/>
      <c r="B25695" s="2"/>
      <c r="C25695" s="2"/>
      <c r="D25695" s="2"/>
      <c r="E25695" s="2"/>
      <c r="F25695" s="2"/>
      <c r="G25695" s="2"/>
      <c r="H25695" s="2"/>
      <c r="I25695" s="64"/>
      <c r="J25695" s="65"/>
      <c r="K25695" s="2"/>
      <c r="L25695" s="60"/>
    </row>
    <row r="25696" spans="1:12">
      <c r="A25696" s="24"/>
      <c r="B25696" s="2"/>
      <c r="C25696" s="2"/>
      <c r="D25696" s="2"/>
      <c r="E25696" s="2"/>
      <c r="F25696" s="2"/>
      <c r="G25696" s="2"/>
      <c r="H25696" s="2"/>
      <c r="I25696" s="64"/>
      <c r="J25696" s="65"/>
      <c r="K25696" s="2"/>
      <c r="L25696" s="60"/>
    </row>
    <row r="25697" spans="1:12">
      <c r="A25697" s="24"/>
      <c r="B25697" s="2"/>
      <c r="C25697" s="2"/>
      <c r="D25697" s="2"/>
      <c r="E25697" s="2"/>
      <c r="F25697" s="2"/>
      <c r="G25697" s="2"/>
      <c r="H25697" s="2"/>
      <c r="I25697" s="64"/>
      <c r="J25697" s="65"/>
      <c r="K25697" s="2"/>
      <c r="L25697" s="60"/>
    </row>
    <row r="25698" spans="1:12">
      <c r="A25698" s="24"/>
      <c r="B25698" s="2"/>
      <c r="C25698" s="2"/>
      <c r="D25698" s="2"/>
      <c r="E25698" s="2"/>
      <c r="F25698" s="2"/>
      <c r="G25698" s="2"/>
      <c r="H25698" s="2"/>
      <c r="I25698" s="64"/>
      <c r="J25698" s="65"/>
      <c r="K25698" s="2"/>
      <c r="L25698" s="60"/>
    </row>
    <row r="25699" spans="1:12">
      <c r="A25699" s="24"/>
      <c r="B25699" s="2"/>
      <c r="C25699" s="2"/>
      <c r="D25699" s="2"/>
      <c r="E25699" s="2"/>
      <c r="F25699" s="2"/>
      <c r="G25699" s="2"/>
      <c r="H25699" s="2"/>
      <c r="I25699" s="64"/>
      <c r="J25699" s="65"/>
      <c r="K25699" s="2"/>
      <c r="L25699" s="60"/>
    </row>
    <row r="25700" spans="1:12">
      <c r="A25700" s="24"/>
      <c r="B25700" s="2"/>
      <c r="C25700" s="2"/>
      <c r="D25700" s="2"/>
      <c r="E25700" s="2"/>
      <c r="F25700" s="2"/>
      <c r="G25700" s="2"/>
      <c r="H25700" s="2"/>
      <c r="I25700" s="64"/>
      <c r="J25700" s="65"/>
      <c r="K25700" s="2"/>
      <c r="L25700" s="60"/>
    </row>
    <row r="25701" spans="1:12">
      <c r="A25701" s="24"/>
      <c r="B25701" s="2"/>
      <c r="C25701" s="2"/>
      <c r="D25701" s="2"/>
      <c r="E25701" s="2"/>
      <c r="F25701" s="2"/>
      <c r="G25701" s="2"/>
      <c r="H25701" s="2"/>
      <c r="I25701" s="64"/>
      <c r="J25701" s="65"/>
      <c r="K25701" s="2"/>
      <c r="L25701" s="60"/>
    </row>
    <row r="25702" spans="1:12">
      <c r="A25702" s="24"/>
      <c r="B25702" s="2"/>
      <c r="C25702" s="2"/>
      <c r="D25702" s="2"/>
      <c r="E25702" s="2"/>
      <c r="F25702" s="2"/>
      <c r="G25702" s="2"/>
      <c r="H25702" s="2"/>
      <c r="I25702" s="64"/>
      <c r="J25702" s="65"/>
      <c r="K25702" s="2"/>
      <c r="L25702" s="60"/>
    </row>
    <row r="25703" spans="1:12">
      <c r="A25703" s="24"/>
      <c r="B25703" s="2"/>
      <c r="C25703" s="2"/>
      <c r="D25703" s="2"/>
      <c r="E25703" s="2"/>
      <c r="F25703" s="2"/>
      <c r="G25703" s="2"/>
      <c r="H25703" s="2"/>
      <c r="I25703" s="64"/>
      <c r="J25703" s="65"/>
      <c r="K25703" s="2"/>
      <c r="L25703" s="60"/>
    </row>
    <row r="25704" spans="1:12">
      <c r="A25704" s="24"/>
      <c r="B25704" s="2"/>
      <c r="C25704" s="2"/>
      <c r="D25704" s="2"/>
      <c r="E25704" s="2"/>
      <c r="F25704" s="2"/>
      <c r="G25704" s="2"/>
      <c r="H25704" s="2"/>
      <c r="I25704" s="64"/>
      <c r="J25704" s="65"/>
      <c r="K25704" s="2"/>
      <c r="L25704" s="60"/>
    </row>
    <row r="25705" spans="1:12">
      <c r="A25705" s="24"/>
      <c r="B25705" s="2"/>
      <c r="C25705" s="2"/>
      <c r="D25705" s="2"/>
      <c r="E25705" s="2"/>
      <c r="F25705" s="2"/>
      <c r="G25705" s="2"/>
      <c r="H25705" s="2"/>
      <c r="I25705" s="64"/>
      <c r="J25705" s="65"/>
      <c r="K25705" s="2"/>
      <c r="L25705" s="60"/>
    </row>
    <row r="25706" spans="1:12">
      <c r="A25706" s="24"/>
      <c r="B25706" s="2"/>
      <c r="C25706" s="2"/>
      <c r="D25706" s="2"/>
      <c r="E25706" s="2"/>
      <c r="F25706" s="2"/>
      <c r="G25706" s="2"/>
      <c r="H25706" s="2"/>
      <c r="I25706" s="64"/>
      <c r="J25706" s="65"/>
      <c r="K25706" s="2"/>
      <c r="L25706" s="60"/>
    </row>
    <row r="25707" spans="1:12">
      <c r="A25707" s="24"/>
      <c r="B25707" s="2"/>
      <c r="C25707" s="2"/>
      <c r="D25707" s="2"/>
      <c r="E25707" s="2"/>
      <c r="F25707" s="2"/>
      <c r="G25707" s="2"/>
      <c r="H25707" s="2"/>
      <c r="I25707" s="64"/>
      <c r="J25707" s="65"/>
      <c r="K25707" s="2"/>
      <c r="L25707" s="60"/>
    </row>
    <row r="25708" spans="1:12">
      <c r="A25708" s="24"/>
      <c r="B25708" s="2"/>
      <c r="C25708" s="2"/>
      <c r="D25708" s="2"/>
      <c r="E25708" s="2"/>
      <c r="F25708" s="2"/>
      <c r="G25708" s="2"/>
      <c r="H25708" s="2"/>
      <c r="I25708" s="64"/>
      <c r="J25708" s="65"/>
      <c r="K25708" s="2"/>
      <c r="L25708" s="60"/>
    </row>
    <row r="25709" spans="1:12">
      <c r="A25709" s="24"/>
      <c r="B25709" s="2"/>
      <c r="C25709" s="2"/>
      <c r="D25709" s="2"/>
      <c r="E25709" s="2"/>
      <c r="F25709" s="2"/>
      <c r="G25709" s="2"/>
      <c r="H25709" s="2"/>
      <c r="I25709" s="64"/>
      <c r="J25709" s="65"/>
      <c r="K25709" s="2"/>
      <c r="L25709" s="60"/>
    </row>
    <row r="25710" spans="1:12">
      <c r="A25710" s="24"/>
      <c r="B25710" s="2"/>
      <c r="C25710" s="2"/>
      <c r="D25710" s="2"/>
      <c r="E25710" s="2"/>
      <c r="F25710" s="2"/>
      <c r="G25710" s="2"/>
      <c r="H25710" s="2"/>
      <c r="I25710" s="64"/>
      <c r="J25710" s="65"/>
      <c r="K25710" s="2"/>
      <c r="L25710" s="60"/>
    </row>
    <row r="25711" spans="1:12">
      <c r="A25711" s="24"/>
      <c r="B25711" s="2"/>
      <c r="C25711" s="2"/>
      <c r="D25711" s="2"/>
      <c r="E25711" s="2"/>
      <c r="F25711" s="2"/>
      <c r="G25711" s="2"/>
      <c r="H25711" s="2"/>
      <c r="I25711" s="64"/>
      <c r="J25711" s="65"/>
      <c r="K25711" s="2"/>
      <c r="L25711" s="60"/>
    </row>
    <row r="25712" spans="1:12">
      <c r="A25712" s="24"/>
      <c r="B25712" s="2"/>
      <c r="C25712" s="2"/>
      <c r="D25712" s="2"/>
      <c r="E25712" s="2"/>
      <c r="F25712" s="2"/>
      <c r="G25712" s="2"/>
      <c r="H25712" s="2"/>
      <c r="I25712" s="64"/>
      <c r="J25712" s="65"/>
      <c r="K25712" s="2"/>
      <c r="L25712" s="60"/>
    </row>
    <row r="25713" spans="1:12">
      <c r="A25713" s="24"/>
      <c r="B25713" s="2"/>
      <c r="C25713" s="2"/>
      <c r="D25713" s="2"/>
      <c r="E25713" s="2"/>
      <c r="F25713" s="2"/>
      <c r="G25713" s="2"/>
      <c r="H25713" s="2"/>
      <c r="I25713" s="64"/>
      <c r="J25713" s="65"/>
      <c r="K25713" s="2"/>
      <c r="L25713" s="60"/>
    </row>
    <row r="25714" spans="1:12">
      <c r="A25714" s="24"/>
      <c r="B25714" s="2"/>
      <c r="C25714" s="2"/>
      <c r="D25714" s="2"/>
      <c r="E25714" s="2"/>
      <c r="F25714" s="2"/>
      <c r="G25714" s="2"/>
      <c r="H25714" s="2"/>
      <c r="I25714" s="64"/>
      <c r="J25714" s="65"/>
      <c r="K25714" s="2"/>
      <c r="L25714" s="60"/>
    </row>
    <row r="25715" spans="1:12">
      <c r="A25715" s="24"/>
      <c r="B25715" s="2"/>
      <c r="C25715" s="2"/>
      <c r="D25715" s="2"/>
      <c r="E25715" s="2"/>
      <c r="F25715" s="2"/>
      <c r="G25715" s="2"/>
      <c r="H25715" s="2"/>
      <c r="I25715" s="64"/>
      <c r="J25715" s="65"/>
      <c r="K25715" s="2"/>
      <c r="L25715" s="60"/>
    </row>
    <row r="25716" spans="1:12">
      <c r="A25716" s="24"/>
      <c r="B25716" s="2"/>
      <c r="C25716" s="2"/>
      <c r="D25716" s="2"/>
      <c r="E25716" s="2"/>
      <c r="F25716" s="2"/>
      <c r="G25716" s="2"/>
      <c r="H25716" s="2"/>
      <c r="I25716" s="64"/>
      <c r="J25716" s="65"/>
      <c r="K25716" s="2"/>
      <c r="L25716" s="60"/>
    </row>
    <row r="25717" spans="1:12">
      <c r="A25717" s="24"/>
      <c r="B25717" s="2"/>
      <c r="C25717" s="2"/>
      <c r="D25717" s="2"/>
      <c r="E25717" s="2"/>
      <c r="F25717" s="2"/>
      <c r="G25717" s="2"/>
      <c r="H25717" s="2"/>
      <c r="I25717" s="64"/>
      <c r="J25717" s="65"/>
      <c r="K25717" s="2"/>
      <c r="L25717" s="60"/>
    </row>
    <row r="25718" spans="1:12">
      <c r="A25718" s="24"/>
      <c r="B25718" s="2"/>
      <c r="C25718" s="2"/>
      <c r="D25718" s="2"/>
      <c r="E25718" s="2"/>
      <c r="F25718" s="2"/>
      <c r="G25718" s="2"/>
      <c r="H25718" s="2"/>
      <c r="I25718" s="64"/>
      <c r="J25718" s="65"/>
      <c r="K25718" s="2"/>
      <c r="L25718" s="60"/>
    </row>
    <row r="25719" spans="1:12">
      <c r="A25719" s="24"/>
      <c r="B25719" s="2"/>
      <c r="C25719" s="2"/>
      <c r="D25719" s="2"/>
      <c r="E25719" s="2"/>
      <c r="F25719" s="2"/>
      <c r="G25719" s="2"/>
      <c r="H25719" s="2"/>
      <c r="I25719" s="64"/>
      <c r="J25719" s="65"/>
      <c r="K25719" s="2"/>
      <c r="L25719" s="60"/>
    </row>
    <row r="25720" spans="1:12">
      <c r="A25720" s="24"/>
      <c r="B25720" s="2"/>
      <c r="C25720" s="2"/>
      <c r="D25720" s="2"/>
      <c r="E25720" s="2"/>
      <c r="F25720" s="2"/>
      <c r="G25720" s="2"/>
      <c r="H25720" s="2"/>
      <c r="I25720" s="64"/>
      <c r="J25720" s="65"/>
      <c r="K25720" s="2"/>
      <c r="L25720" s="60"/>
    </row>
    <row r="25721" spans="1:12">
      <c r="A25721" s="24"/>
      <c r="B25721" s="2"/>
      <c r="C25721" s="2"/>
      <c r="D25721" s="2"/>
      <c r="E25721" s="2"/>
      <c r="F25721" s="2"/>
      <c r="G25721" s="2"/>
      <c r="H25721" s="2"/>
      <c r="I25721" s="64"/>
      <c r="J25721" s="65"/>
      <c r="K25721" s="2"/>
      <c r="L25721" s="60"/>
    </row>
    <row r="25722" spans="1:12">
      <c r="A25722" s="66"/>
      <c r="B25722" s="62"/>
      <c r="C25722" s="62"/>
      <c r="D25722" s="62"/>
      <c r="E25722" s="62"/>
      <c r="F25722" s="62"/>
      <c r="G25722" s="62"/>
      <c r="H25722" s="62"/>
      <c r="I25722" s="67"/>
      <c r="J25722" s="68"/>
      <c r="K25722" s="62"/>
      <c r="L25722" s="63"/>
    </row>
    <row r="25723" spans="1:12">
      <c r="A25723" s="24"/>
      <c r="B25723" s="2"/>
      <c r="C25723" s="2"/>
      <c r="D25723" s="2"/>
      <c r="E25723" s="2"/>
      <c r="F25723" s="2"/>
      <c r="G25723" s="2"/>
      <c r="H25723" s="2"/>
      <c r="I25723" s="64"/>
      <c r="J25723" s="65"/>
      <c r="K25723" s="2"/>
      <c r="L25723" s="60"/>
    </row>
    <row r="25724" spans="1:12">
      <c r="A25724" s="24"/>
      <c r="B25724" s="2"/>
      <c r="C25724" s="2"/>
      <c r="D25724" s="2"/>
      <c r="E25724" s="2"/>
      <c r="F25724" s="2"/>
      <c r="G25724" s="2"/>
      <c r="H25724" s="2"/>
      <c r="I25724" s="64"/>
      <c r="J25724" s="65"/>
      <c r="K25724" s="2"/>
      <c r="L25724" s="60"/>
    </row>
    <row r="25725" spans="1:12">
      <c r="A25725" s="66"/>
      <c r="B25725" s="62"/>
      <c r="C25725" s="62"/>
      <c r="D25725" s="62"/>
      <c r="E25725" s="62"/>
      <c r="F25725" s="62"/>
      <c r="G25725" s="62"/>
      <c r="H25725" s="62"/>
      <c r="I25725" s="67"/>
      <c r="J25725" s="68"/>
      <c r="K25725" s="62"/>
      <c r="L25725" s="63"/>
    </row>
    <row r="25726" spans="1:12">
      <c r="A25726" s="24"/>
      <c r="B25726" s="2"/>
      <c r="C25726" s="2"/>
      <c r="D25726" s="2"/>
      <c r="E25726" s="2"/>
      <c r="F25726" s="2"/>
      <c r="G25726" s="2"/>
      <c r="H25726" s="2"/>
      <c r="I25726" s="64"/>
      <c r="J25726" s="65"/>
      <c r="K25726" s="2"/>
      <c r="L25726" s="60"/>
    </row>
    <row r="25727" spans="1:12">
      <c r="A25727" s="24"/>
      <c r="B25727" s="2"/>
      <c r="C25727" s="2"/>
      <c r="D25727" s="2"/>
      <c r="E25727" s="2"/>
      <c r="F25727" s="2"/>
      <c r="G25727" s="2"/>
      <c r="H25727" s="2"/>
      <c r="I25727" s="64"/>
      <c r="J25727" s="65"/>
      <c r="K25727" s="2"/>
      <c r="L25727" s="60"/>
    </row>
    <row r="25728" spans="1:12">
      <c r="A25728" s="66"/>
      <c r="B25728" s="62"/>
      <c r="C25728" s="62"/>
      <c r="D25728" s="62"/>
      <c r="E25728" s="62"/>
      <c r="F25728" s="62"/>
      <c r="G25728" s="62"/>
      <c r="H25728" s="62"/>
      <c r="I25728" s="67"/>
      <c r="J25728" s="68"/>
      <c r="K25728" s="62"/>
      <c r="L25728" s="63"/>
    </row>
    <row r="25729" spans="1:12">
      <c r="A25729" s="24"/>
      <c r="B25729" s="2"/>
      <c r="C25729" s="2"/>
      <c r="D25729" s="2"/>
      <c r="E25729" s="2"/>
      <c r="F25729" s="2"/>
      <c r="G25729" s="2"/>
      <c r="H25729" s="2"/>
      <c r="I25729" s="64"/>
      <c r="J25729" s="65"/>
      <c r="K25729" s="2"/>
      <c r="L25729" s="60"/>
    </row>
    <row r="25730" spans="1:12">
      <c r="A25730" s="24"/>
      <c r="B25730" s="2"/>
      <c r="C25730" s="2"/>
      <c r="D25730" s="2"/>
      <c r="E25730" s="2"/>
      <c r="F25730" s="2"/>
      <c r="G25730" s="2"/>
      <c r="H25730" s="2"/>
      <c r="I25730" s="64"/>
      <c r="J25730" s="65"/>
      <c r="K25730" s="2"/>
      <c r="L25730" s="60"/>
    </row>
    <row r="25731" spans="1:12">
      <c r="A25731" s="66"/>
      <c r="B25731" s="62"/>
      <c r="C25731" s="62"/>
      <c r="D25731" s="62"/>
      <c r="E25731" s="62"/>
      <c r="F25731" s="62"/>
      <c r="G25731" s="62"/>
      <c r="H25731" s="62"/>
      <c r="I25731" s="67"/>
      <c r="J25731" s="68"/>
      <c r="K25731" s="62"/>
      <c r="L25731" s="63"/>
    </row>
    <row r="25732" spans="1:12">
      <c r="A25732" s="24"/>
      <c r="B25732" s="2"/>
      <c r="C25732" s="2"/>
      <c r="D25732" s="2"/>
      <c r="E25732" s="2"/>
      <c r="F25732" s="2"/>
      <c r="G25732" s="2"/>
      <c r="H25732" s="2"/>
      <c r="I25732" s="64"/>
      <c r="J25732" s="65"/>
      <c r="K25732" s="2"/>
      <c r="L25732" s="60"/>
    </row>
    <row r="25733" spans="1:12">
      <c r="A25733" s="24"/>
      <c r="B25733" s="2"/>
      <c r="C25733" s="2"/>
      <c r="D25733" s="2"/>
      <c r="E25733" s="2"/>
      <c r="F25733" s="2"/>
      <c r="G25733" s="2"/>
      <c r="H25733" s="2"/>
      <c r="I25733" s="64"/>
      <c r="J25733" s="65"/>
      <c r="K25733" s="2"/>
      <c r="L25733" s="60"/>
    </row>
    <row r="25734" spans="1:12">
      <c r="A25734" s="24"/>
      <c r="B25734" s="2"/>
      <c r="C25734" s="2"/>
      <c r="D25734" s="2"/>
      <c r="E25734" s="2"/>
      <c r="F25734" s="2"/>
      <c r="G25734" s="2"/>
      <c r="H25734" s="2"/>
      <c r="I25734" s="64"/>
      <c r="J25734" s="65"/>
      <c r="K25734" s="2"/>
      <c r="L25734" s="60"/>
    </row>
    <row r="25735" spans="1:12">
      <c r="A25735" s="24"/>
      <c r="B25735" s="2"/>
      <c r="C25735" s="2"/>
      <c r="D25735" s="2"/>
      <c r="E25735" s="2"/>
      <c r="F25735" s="2"/>
      <c r="G25735" s="2"/>
      <c r="H25735" s="2"/>
      <c r="I25735" s="64"/>
      <c r="J25735" s="65"/>
      <c r="K25735" s="2"/>
      <c r="L25735" s="60"/>
    </row>
    <row r="25736" spans="1:12">
      <c r="A25736" s="24"/>
      <c r="B25736" s="2"/>
      <c r="C25736" s="2"/>
      <c r="D25736" s="2"/>
      <c r="E25736" s="2"/>
      <c r="F25736" s="2"/>
      <c r="G25736" s="2"/>
      <c r="H25736" s="2"/>
      <c r="I25736" s="64"/>
      <c r="J25736" s="65"/>
      <c r="K25736" s="2"/>
      <c r="L25736" s="60"/>
    </row>
    <row r="25737" spans="1:12">
      <c r="A25737" s="24"/>
      <c r="B25737" s="2"/>
      <c r="C25737" s="2"/>
      <c r="D25737" s="2"/>
      <c r="E25737" s="2"/>
      <c r="F25737" s="2"/>
      <c r="G25737" s="2"/>
      <c r="H25737" s="2"/>
      <c r="I25737" s="64"/>
      <c r="J25737" s="65"/>
      <c r="K25737" s="2"/>
      <c r="L25737" s="60"/>
    </row>
    <row r="25738" spans="1:12">
      <c r="A25738" s="24"/>
      <c r="B25738" s="2"/>
      <c r="C25738" s="2"/>
      <c r="D25738" s="2"/>
      <c r="E25738" s="2"/>
      <c r="F25738" s="2"/>
      <c r="G25738" s="2"/>
      <c r="H25738" s="2"/>
      <c r="I25738" s="64"/>
      <c r="J25738" s="65"/>
      <c r="K25738" s="2"/>
      <c r="L25738" s="60"/>
    </row>
    <row r="25739" spans="1:12">
      <c r="A25739" s="24"/>
      <c r="B25739" s="2"/>
      <c r="C25739" s="2"/>
      <c r="D25739" s="2"/>
      <c r="E25739" s="2"/>
      <c r="F25739" s="2"/>
      <c r="G25739" s="2"/>
      <c r="H25739" s="2"/>
      <c r="I25739" s="64"/>
      <c r="J25739" s="65"/>
      <c r="K25739" s="2"/>
      <c r="L25739" s="60"/>
    </row>
    <row r="25740" spans="1:12">
      <c r="A25740" s="24"/>
      <c r="B25740" s="2"/>
      <c r="C25740" s="2"/>
      <c r="D25740" s="2"/>
      <c r="E25740" s="2"/>
      <c r="F25740" s="2"/>
      <c r="G25740" s="2"/>
      <c r="H25740" s="2"/>
      <c r="I25740" s="64"/>
      <c r="J25740" s="65"/>
      <c r="K25740" s="2"/>
      <c r="L25740" s="60"/>
    </row>
    <row r="25741" spans="1:12">
      <c r="A25741" s="24"/>
      <c r="B25741" s="2"/>
      <c r="C25741" s="2"/>
      <c r="D25741" s="2"/>
      <c r="E25741" s="2"/>
      <c r="F25741" s="2"/>
      <c r="G25741" s="2"/>
      <c r="H25741" s="2"/>
      <c r="I25741" s="64"/>
      <c r="J25741" s="65"/>
      <c r="K25741" s="2"/>
      <c r="L25741" s="60"/>
    </row>
    <row r="25742" spans="1:12">
      <c r="A25742" s="24"/>
      <c r="B25742" s="2"/>
      <c r="C25742" s="2"/>
      <c r="D25742" s="2"/>
      <c r="E25742" s="2"/>
      <c r="F25742" s="2"/>
      <c r="G25742" s="2"/>
      <c r="H25742" s="2"/>
      <c r="I25742" s="64"/>
      <c r="J25742" s="65"/>
      <c r="K25742" s="2"/>
      <c r="L25742" s="60"/>
    </row>
    <row r="25743" spans="1:12">
      <c r="A25743" s="66"/>
      <c r="B25743" s="62"/>
      <c r="C25743" s="62"/>
      <c r="D25743" s="62"/>
      <c r="E25743" s="62"/>
      <c r="F25743" s="62"/>
      <c r="G25743" s="62"/>
      <c r="H25743" s="62"/>
      <c r="I25743" s="67"/>
      <c r="J25743" s="68"/>
      <c r="K25743" s="62"/>
      <c r="L25743" s="63"/>
    </row>
    <row r="25744" spans="1:12">
      <c r="A25744" s="24"/>
      <c r="B25744" s="2"/>
      <c r="C25744" s="2"/>
      <c r="D25744" s="2"/>
      <c r="E25744" s="2"/>
      <c r="F25744" s="2"/>
      <c r="G25744" s="2"/>
      <c r="H25744" s="2"/>
      <c r="I25744" s="64"/>
      <c r="J25744" s="65"/>
      <c r="K25744" s="2"/>
      <c r="L25744" s="60"/>
    </row>
    <row r="25745" spans="1:12">
      <c r="A25745" s="24"/>
      <c r="B25745" s="2"/>
      <c r="C25745" s="2"/>
      <c r="D25745" s="2"/>
      <c r="E25745" s="2"/>
      <c r="F25745" s="2"/>
      <c r="G25745" s="2"/>
      <c r="H25745" s="2"/>
      <c r="I25745" s="64"/>
      <c r="J25745" s="65"/>
      <c r="K25745" s="2"/>
      <c r="L25745" s="60"/>
    </row>
    <row r="25746" spans="1:12">
      <c r="A25746" s="24"/>
      <c r="B25746" s="2"/>
      <c r="C25746" s="2"/>
      <c r="D25746" s="2"/>
      <c r="E25746" s="2"/>
      <c r="F25746" s="2"/>
      <c r="G25746" s="2"/>
      <c r="H25746" s="2"/>
      <c r="I25746" s="64"/>
      <c r="J25746" s="65"/>
      <c r="K25746" s="2"/>
      <c r="L25746" s="60"/>
    </row>
    <row r="25747" spans="1:12">
      <c r="A25747" s="24"/>
      <c r="B25747" s="2"/>
      <c r="C25747" s="2"/>
      <c r="D25747" s="2"/>
      <c r="E25747" s="2"/>
      <c r="F25747" s="2"/>
      <c r="G25747" s="2"/>
      <c r="H25747" s="2"/>
      <c r="I25747" s="64"/>
      <c r="J25747" s="65"/>
      <c r="K25747" s="2"/>
      <c r="L25747" s="60"/>
    </row>
    <row r="25748" spans="1:12">
      <c r="A25748" s="24"/>
      <c r="B25748" s="2"/>
      <c r="C25748" s="2"/>
      <c r="D25748" s="2"/>
      <c r="E25748" s="2"/>
      <c r="F25748" s="2"/>
      <c r="G25748" s="2"/>
      <c r="H25748" s="2"/>
      <c r="I25748" s="64"/>
      <c r="J25748" s="65"/>
      <c r="K25748" s="2"/>
      <c r="L25748" s="60"/>
    </row>
    <row r="25749" spans="1:12">
      <c r="A25749" s="24"/>
      <c r="B25749" s="2"/>
      <c r="C25749" s="2"/>
      <c r="D25749" s="2"/>
      <c r="E25749" s="2"/>
      <c r="F25749" s="2"/>
      <c r="G25749" s="2"/>
      <c r="H25749" s="2"/>
      <c r="I25749" s="64"/>
      <c r="J25749" s="65"/>
      <c r="K25749" s="2"/>
      <c r="L25749" s="60"/>
    </row>
    <row r="25750" spans="1:12">
      <c r="A25750" s="24"/>
      <c r="B25750" s="2"/>
      <c r="C25750" s="2"/>
      <c r="D25750" s="2"/>
      <c r="E25750" s="2"/>
      <c r="F25750" s="2"/>
      <c r="G25750" s="2"/>
      <c r="H25750" s="2"/>
      <c r="I25750" s="64"/>
      <c r="J25750" s="65"/>
      <c r="K25750" s="2"/>
      <c r="L25750" s="60"/>
    </row>
    <row r="25751" spans="1:12">
      <c r="A25751" s="24"/>
      <c r="B25751" s="2"/>
      <c r="C25751" s="2"/>
      <c r="D25751" s="2"/>
      <c r="E25751" s="2"/>
      <c r="F25751" s="2"/>
      <c r="G25751" s="2"/>
      <c r="H25751" s="2"/>
      <c r="I25751" s="64"/>
      <c r="J25751" s="65"/>
      <c r="K25751" s="2"/>
      <c r="L25751" s="60"/>
    </row>
    <row r="25752" spans="1:12">
      <c r="A25752" s="24"/>
      <c r="B25752" s="2"/>
      <c r="C25752" s="2"/>
      <c r="D25752" s="2"/>
      <c r="E25752" s="2"/>
      <c r="F25752" s="2"/>
      <c r="G25752" s="2"/>
      <c r="H25752" s="2"/>
      <c r="I25752" s="64"/>
      <c r="J25752" s="65"/>
      <c r="K25752" s="2"/>
      <c r="L25752" s="60"/>
    </row>
    <row r="25753" spans="1:12">
      <c r="A25753" s="24"/>
      <c r="B25753" s="2"/>
      <c r="C25753" s="2"/>
      <c r="D25753" s="2"/>
      <c r="E25753" s="2"/>
      <c r="F25753" s="2"/>
      <c r="G25753" s="2"/>
      <c r="H25753" s="2"/>
      <c r="I25753" s="64"/>
      <c r="J25753" s="65"/>
      <c r="K25753" s="2"/>
      <c r="L25753" s="60"/>
    </row>
    <row r="25754" spans="1:12">
      <c r="A25754" s="24"/>
      <c r="B25754" s="2"/>
      <c r="C25754" s="2"/>
      <c r="D25754" s="2"/>
      <c r="E25754" s="2"/>
      <c r="F25754" s="2"/>
      <c r="G25754" s="2"/>
      <c r="H25754" s="2"/>
      <c r="I25754" s="64"/>
      <c r="J25754" s="65"/>
      <c r="K25754" s="2"/>
      <c r="L25754" s="60"/>
    </row>
    <row r="25755" spans="1:12">
      <c r="A25755" s="24"/>
      <c r="B25755" s="2"/>
      <c r="C25755" s="2"/>
      <c r="D25755" s="2"/>
      <c r="E25755" s="2"/>
      <c r="F25755" s="2"/>
      <c r="G25755" s="2"/>
      <c r="H25755" s="2"/>
      <c r="I25755" s="64"/>
      <c r="J25755" s="65"/>
      <c r="K25755" s="2"/>
      <c r="L25755" s="60"/>
    </row>
    <row r="25756" spans="1:12">
      <c r="A25756" s="24"/>
      <c r="B25756" s="2"/>
      <c r="C25756" s="2"/>
      <c r="D25756" s="2"/>
      <c r="E25756" s="2"/>
      <c r="F25756" s="2"/>
      <c r="G25756" s="2"/>
      <c r="H25756" s="2"/>
      <c r="I25756" s="64"/>
      <c r="J25756" s="65"/>
      <c r="K25756" s="2"/>
      <c r="L25756" s="60"/>
    </row>
    <row r="25757" spans="1:12">
      <c r="A25757" s="24"/>
      <c r="B25757" s="2"/>
      <c r="C25757" s="2"/>
      <c r="D25757" s="2"/>
      <c r="E25757" s="2"/>
      <c r="F25757" s="2"/>
      <c r="G25757" s="2"/>
      <c r="H25757" s="2"/>
      <c r="I25757" s="64"/>
      <c r="J25757" s="65"/>
      <c r="K25757" s="2"/>
      <c r="L25757" s="60"/>
    </row>
    <row r="25758" spans="1:12">
      <c r="A25758" s="24"/>
      <c r="B25758" s="2"/>
      <c r="C25758" s="2"/>
      <c r="D25758" s="2"/>
      <c r="E25758" s="2"/>
      <c r="F25758" s="2"/>
      <c r="G25758" s="2"/>
      <c r="H25758" s="2"/>
      <c r="I25758" s="64"/>
      <c r="J25758" s="65"/>
      <c r="K25758" s="2"/>
      <c r="L25758" s="60"/>
    </row>
    <row r="25759" spans="1:12">
      <c r="A25759" s="24"/>
      <c r="B25759" s="2"/>
      <c r="C25759" s="2"/>
      <c r="D25759" s="2"/>
      <c r="E25759" s="2"/>
      <c r="F25759" s="2"/>
      <c r="G25759" s="2"/>
      <c r="H25759" s="2"/>
      <c r="I25759" s="64"/>
      <c r="J25759" s="65"/>
      <c r="K25759" s="2"/>
      <c r="L25759" s="60"/>
    </row>
    <row r="25760" spans="1:12">
      <c r="A25760" s="24"/>
      <c r="B25760" s="2"/>
      <c r="C25760" s="2"/>
      <c r="D25760" s="2"/>
      <c r="E25760" s="2"/>
      <c r="F25760" s="2"/>
      <c r="G25760" s="2"/>
      <c r="H25760" s="2"/>
      <c r="I25760" s="64"/>
      <c r="J25760" s="65"/>
      <c r="K25760" s="2"/>
      <c r="L25760" s="60"/>
    </row>
    <row r="25761" spans="1:12">
      <c r="A25761" s="24"/>
      <c r="B25761" s="2"/>
      <c r="C25761" s="2"/>
      <c r="D25761" s="2"/>
      <c r="E25761" s="2"/>
      <c r="F25761" s="2"/>
      <c r="G25761" s="2"/>
      <c r="H25761" s="2"/>
      <c r="I25761" s="64"/>
      <c r="J25761" s="65"/>
      <c r="K25761" s="2"/>
      <c r="L25761" s="60"/>
    </row>
    <row r="25762" spans="1:12">
      <c r="A25762" s="24"/>
      <c r="B25762" s="2"/>
      <c r="C25762" s="2"/>
      <c r="D25762" s="2"/>
      <c r="E25762" s="2"/>
      <c r="F25762" s="2"/>
      <c r="G25762" s="2"/>
      <c r="H25762" s="2"/>
      <c r="I25762" s="64"/>
      <c r="J25762" s="65"/>
      <c r="K25762" s="2"/>
      <c r="L25762" s="60"/>
    </row>
    <row r="25763" spans="1:12">
      <c r="A25763" s="24"/>
      <c r="B25763" s="2"/>
      <c r="C25763" s="2"/>
      <c r="D25763" s="2"/>
      <c r="E25763" s="2"/>
      <c r="F25763" s="2"/>
      <c r="G25763" s="2"/>
      <c r="H25763" s="2"/>
      <c r="I25763" s="64"/>
      <c r="J25763" s="65"/>
      <c r="K25763" s="2"/>
      <c r="L25763" s="60"/>
    </row>
    <row r="25764" spans="1:12">
      <c r="A25764" s="24"/>
      <c r="B25764" s="2"/>
      <c r="C25764" s="2"/>
      <c r="D25764" s="2"/>
      <c r="E25764" s="2"/>
      <c r="F25764" s="2"/>
      <c r="G25764" s="2"/>
      <c r="H25764" s="2"/>
      <c r="I25764" s="64"/>
      <c r="J25764" s="65"/>
      <c r="K25764" s="2"/>
      <c r="L25764" s="60"/>
    </row>
    <row r="25765" spans="1:12">
      <c r="A25765" s="24"/>
      <c r="B25765" s="2"/>
      <c r="C25765" s="2"/>
      <c r="D25765" s="2"/>
      <c r="E25765" s="2"/>
      <c r="F25765" s="2"/>
      <c r="G25765" s="2"/>
      <c r="H25765" s="2"/>
      <c r="I25765" s="64"/>
      <c r="J25765" s="65"/>
      <c r="K25765" s="2"/>
      <c r="L25765" s="60"/>
    </row>
    <row r="25766" spans="1:12">
      <c r="A25766" s="24"/>
      <c r="B25766" s="2"/>
      <c r="C25766" s="2"/>
      <c r="D25766" s="2"/>
      <c r="E25766" s="2"/>
      <c r="F25766" s="2"/>
      <c r="G25766" s="2"/>
      <c r="H25766" s="2"/>
      <c r="I25766" s="64"/>
      <c r="J25766" s="65"/>
      <c r="K25766" s="2"/>
      <c r="L25766" s="60"/>
    </row>
    <row r="25767" spans="1:12">
      <c r="A25767" s="24"/>
      <c r="B25767" s="2"/>
      <c r="C25767" s="2"/>
      <c r="D25767" s="2"/>
      <c r="E25767" s="2"/>
      <c r="F25767" s="2"/>
      <c r="G25767" s="2"/>
      <c r="H25767" s="2"/>
      <c r="I25767" s="64"/>
      <c r="J25767" s="65"/>
      <c r="K25767" s="2"/>
      <c r="L25767" s="60"/>
    </row>
    <row r="25768" spans="1:12">
      <c r="A25768" s="24"/>
      <c r="B25768" s="2"/>
      <c r="C25768" s="2"/>
      <c r="D25768" s="2"/>
      <c r="E25768" s="2"/>
      <c r="F25768" s="2"/>
      <c r="G25768" s="2"/>
      <c r="H25768" s="2"/>
      <c r="I25768" s="64"/>
      <c r="J25768" s="65"/>
      <c r="K25768" s="2"/>
      <c r="L25768" s="60"/>
    </row>
    <row r="25769" spans="1:12">
      <c r="A25769" s="24"/>
      <c r="B25769" s="2"/>
      <c r="C25769" s="2"/>
      <c r="D25769" s="2"/>
      <c r="E25769" s="2"/>
      <c r="F25769" s="2"/>
      <c r="G25769" s="2"/>
      <c r="H25769" s="2"/>
      <c r="I25769" s="64"/>
      <c r="J25769" s="65"/>
      <c r="K25769" s="2"/>
      <c r="L25769" s="60"/>
    </row>
    <row r="25770" spans="1:12">
      <c r="A25770" s="24"/>
      <c r="B25770" s="2"/>
      <c r="C25770" s="2"/>
      <c r="D25770" s="2"/>
      <c r="E25770" s="2"/>
      <c r="F25770" s="2"/>
      <c r="G25770" s="2"/>
      <c r="H25770" s="2"/>
      <c r="I25770" s="64"/>
      <c r="J25770" s="65"/>
      <c r="K25770" s="2"/>
      <c r="L25770" s="60"/>
    </row>
    <row r="25771" spans="1:12">
      <c r="A25771" s="24"/>
      <c r="B25771" s="2"/>
      <c r="C25771" s="2"/>
      <c r="D25771" s="2"/>
      <c r="E25771" s="2"/>
      <c r="F25771" s="2"/>
      <c r="G25771" s="2"/>
      <c r="H25771" s="2"/>
      <c r="I25771" s="64"/>
      <c r="J25771" s="65"/>
      <c r="K25771" s="2"/>
      <c r="L25771" s="60"/>
    </row>
    <row r="25772" spans="1:12">
      <c r="A25772" s="24"/>
      <c r="B25772" s="2"/>
      <c r="C25772" s="2"/>
      <c r="D25772" s="2"/>
      <c r="E25772" s="2"/>
      <c r="F25772" s="2"/>
      <c r="G25772" s="2"/>
      <c r="H25772" s="2"/>
      <c r="I25772" s="64"/>
      <c r="J25772" s="65"/>
      <c r="K25772" s="2"/>
      <c r="L25772" s="60"/>
    </row>
    <row r="25773" spans="1:12">
      <c r="A25773" s="24"/>
      <c r="B25773" s="2"/>
      <c r="C25773" s="2"/>
      <c r="D25773" s="2"/>
      <c r="E25773" s="2"/>
      <c r="F25773" s="2"/>
      <c r="G25773" s="2"/>
      <c r="H25773" s="2"/>
      <c r="I25773" s="64"/>
      <c r="J25773" s="65"/>
      <c r="K25773" s="2"/>
      <c r="L25773" s="60"/>
    </row>
    <row r="25774" spans="1:12">
      <c r="A25774" s="24"/>
      <c r="B25774" s="2"/>
      <c r="C25774" s="2"/>
      <c r="D25774" s="2"/>
      <c r="E25774" s="2"/>
      <c r="F25774" s="2"/>
      <c r="G25774" s="2"/>
      <c r="H25774" s="2"/>
      <c r="I25774" s="64"/>
      <c r="J25774" s="65"/>
      <c r="K25774" s="2"/>
      <c r="L25774" s="60"/>
    </row>
    <row r="25775" spans="1:12">
      <c r="A25775" s="24"/>
      <c r="B25775" s="2"/>
      <c r="C25775" s="2"/>
      <c r="D25775" s="2"/>
      <c r="E25775" s="2"/>
      <c r="F25775" s="2"/>
      <c r="G25775" s="2"/>
      <c r="H25775" s="2"/>
      <c r="I25775" s="64"/>
      <c r="J25775" s="65"/>
      <c r="K25775" s="2"/>
      <c r="L25775" s="60"/>
    </row>
    <row r="25776" spans="1:12">
      <c r="A25776" s="24"/>
      <c r="B25776" s="2"/>
      <c r="C25776" s="2"/>
      <c r="D25776" s="2"/>
      <c r="E25776" s="2"/>
      <c r="F25776" s="2"/>
      <c r="G25776" s="2"/>
      <c r="H25776" s="2"/>
      <c r="I25776" s="64"/>
      <c r="J25776" s="65"/>
      <c r="K25776" s="2"/>
      <c r="L25776" s="60"/>
    </row>
    <row r="25777" spans="1:12">
      <c r="A25777" s="24"/>
      <c r="B25777" s="2"/>
      <c r="C25777" s="2"/>
      <c r="D25777" s="2"/>
      <c r="E25777" s="2"/>
      <c r="F25777" s="2"/>
      <c r="G25777" s="2"/>
      <c r="H25777" s="2"/>
      <c r="I25777" s="64"/>
      <c r="J25777" s="65"/>
      <c r="K25777" s="2"/>
      <c r="L25777" s="60"/>
    </row>
    <row r="25778" spans="1:12">
      <c r="A25778" s="66"/>
      <c r="B25778" s="62"/>
      <c r="C25778" s="62"/>
      <c r="D25778" s="62"/>
      <c r="E25778" s="62"/>
      <c r="F25778" s="62"/>
      <c r="G25778" s="62"/>
      <c r="H25778" s="62"/>
      <c r="I25778" s="67"/>
      <c r="J25778" s="68"/>
      <c r="K25778" s="62"/>
      <c r="L25778" s="63"/>
    </row>
    <row r="25779" spans="1:12">
      <c r="A25779" s="24"/>
      <c r="B25779" s="2"/>
      <c r="C25779" s="2"/>
      <c r="D25779" s="2"/>
      <c r="E25779" s="2"/>
      <c r="F25779" s="2"/>
      <c r="G25779" s="2"/>
      <c r="H25779" s="2"/>
      <c r="I25779" s="64"/>
      <c r="J25779" s="65"/>
      <c r="K25779" s="2"/>
      <c r="L25779" s="60"/>
    </row>
    <row r="25780" spans="1:12">
      <c r="A25780" s="24"/>
      <c r="B25780" s="2"/>
      <c r="C25780" s="2"/>
      <c r="D25780" s="2"/>
      <c r="E25780" s="2"/>
      <c r="F25780" s="2"/>
      <c r="G25780" s="2"/>
      <c r="H25780" s="2"/>
      <c r="I25780" s="64"/>
      <c r="J25780" s="65"/>
      <c r="K25780" s="2"/>
      <c r="L25780" s="60"/>
    </row>
    <row r="25781" spans="1:12">
      <c r="A25781" s="66"/>
      <c r="B25781" s="62"/>
      <c r="C25781" s="62"/>
      <c r="D25781" s="62"/>
      <c r="E25781" s="62"/>
      <c r="F25781" s="62"/>
      <c r="G25781" s="62"/>
      <c r="H25781" s="62"/>
      <c r="I25781" s="67"/>
      <c r="J25781" s="68"/>
      <c r="K25781" s="62"/>
      <c r="L25781" s="63"/>
    </row>
    <row r="25782" spans="1:12">
      <c r="A25782" s="24"/>
      <c r="B25782" s="2"/>
      <c r="C25782" s="2"/>
      <c r="D25782" s="2"/>
      <c r="E25782" s="2"/>
      <c r="F25782" s="2"/>
      <c r="G25782" s="2"/>
      <c r="H25782" s="2"/>
      <c r="I25782" s="64"/>
      <c r="J25782" s="65"/>
      <c r="K25782" s="2"/>
      <c r="L25782" s="60"/>
    </row>
    <row r="25783" spans="1:12">
      <c r="A25783" s="24"/>
      <c r="B25783" s="2"/>
      <c r="C25783" s="2"/>
      <c r="D25783" s="2"/>
      <c r="E25783" s="2"/>
      <c r="F25783" s="2"/>
      <c r="G25783" s="2"/>
      <c r="H25783" s="2"/>
      <c r="I25783" s="64"/>
      <c r="J25783" s="65"/>
      <c r="K25783" s="2"/>
      <c r="L25783" s="60"/>
    </row>
    <row r="25784" spans="1:12">
      <c r="A25784" s="66"/>
      <c r="B25784" s="62"/>
      <c r="C25784" s="62"/>
      <c r="D25784" s="62"/>
      <c r="E25784" s="62"/>
      <c r="F25784" s="62"/>
      <c r="G25784" s="62"/>
      <c r="H25784" s="62"/>
      <c r="I25784" s="67"/>
      <c r="J25784" s="68"/>
      <c r="K25784" s="62"/>
      <c r="L25784" s="63"/>
    </row>
    <row r="25785" spans="1:12">
      <c r="A25785" s="24"/>
      <c r="B25785" s="2"/>
      <c r="C25785" s="2"/>
      <c r="D25785" s="2"/>
      <c r="E25785" s="2"/>
      <c r="F25785" s="2"/>
      <c r="G25785" s="2"/>
      <c r="H25785" s="2"/>
      <c r="I25785" s="64"/>
      <c r="J25785" s="65"/>
      <c r="K25785" s="2"/>
      <c r="L25785" s="60"/>
    </row>
    <row r="25786" spans="1:12">
      <c r="A25786" s="24"/>
      <c r="B25786" s="2"/>
      <c r="C25786" s="2"/>
      <c r="D25786" s="2"/>
      <c r="E25786" s="2"/>
      <c r="F25786" s="2"/>
      <c r="G25786" s="2"/>
      <c r="H25786" s="2"/>
      <c r="I25786" s="64"/>
      <c r="J25786" s="65"/>
      <c r="K25786" s="2"/>
      <c r="L25786" s="60"/>
    </row>
    <row r="25787" spans="1:12">
      <c r="A25787" s="66"/>
      <c r="B25787" s="62"/>
      <c r="C25787" s="62"/>
      <c r="D25787" s="62"/>
      <c r="E25787" s="62"/>
      <c r="F25787" s="62"/>
      <c r="G25787" s="62"/>
      <c r="H25787" s="62"/>
      <c r="I25787" s="67"/>
      <c r="J25787" s="68"/>
      <c r="K25787" s="62"/>
      <c r="L25787" s="63"/>
    </row>
    <row r="25788" spans="1:12">
      <c r="A25788" s="24"/>
      <c r="B25788" s="2"/>
      <c r="C25788" s="2"/>
      <c r="D25788" s="2"/>
      <c r="E25788" s="2"/>
      <c r="F25788" s="2"/>
      <c r="G25788" s="2"/>
      <c r="H25788" s="2"/>
      <c r="I25788" s="64"/>
      <c r="J25788" s="65"/>
      <c r="K25788" s="2"/>
      <c r="L25788" s="60"/>
    </row>
    <row r="25789" spans="1:12">
      <c r="A25789" s="24"/>
      <c r="B25789" s="2"/>
      <c r="C25789" s="2"/>
      <c r="D25789" s="2"/>
      <c r="E25789" s="2"/>
      <c r="F25789" s="2"/>
      <c r="G25789" s="2"/>
      <c r="H25789" s="2"/>
      <c r="I25789" s="64"/>
      <c r="J25789" s="65"/>
      <c r="K25789" s="2"/>
      <c r="L25789" s="60"/>
    </row>
    <row r="25790" spans="1:12">
      <c r="A25790" s="24"/>
      <c r="B25790" s="2"/>
      <c r="C25790" s="2"/>
      <c r="D25790" s="2"/>
      <c r="E25790" s="2"/>
      <c r="F25790" s="2"/>
      <c r="G25790" s="2"/>
      <c r="H25790" s="2"/>
      <c r="I25790" s="64"/>
      <c r="J25790" s="65"/>
      <c r="K25790" s="2"/>
      <c r="L25790" s="60"/>
    </row>
    <row r="25791" spans="1:12">
      <c r="A25791" s="24"/>
      <c r="B25791" s="2"/>
      <c r="C25791" s="2"/>
      <c r="D25791" s="2"/>
      <c r="E25791" s="2"/>
      <c r="F25791" s="2"/>
      <c r="G25791" s="2"/>
      <c r="H25791" s="2"/>
      <c r="I25791" s="64"/>
      <c r="J25791" s="65"/>
      <c r="K25791" s="2"/>
      <c r="L25791" s="60"/>
    </row>
    <row r="25792" spans="1:12">
      <c r="A25792" s="24"/>
      <c r="B25792" s="2"/>
      <c r="C25792" s="2"/>
      <c r="D25792" s="2"/>
      <c r="E25792" s="2"/>
      <c r="F25792" s="2"/>
      <c r="G25792" s="2"/>
      <c r="H25792" s="2"/>
      <c r="I25792" s="64"/>
      <c r="J25792" s="65"/>
      <c r="K25792" s="2"/>
      <c r="L25792" s="60"/>
    </row>
    <row r="25793" spans="1:12">
      <c r="A25793" s="24"/>
      <c r="B25793" s="2"/>
      <c r="C25793" s="2"/>
      <c r="D25793" s="2"/>
      <c r="E25793" s="2"/>
      <c r="F25793" s="2"/>
      <c r="G25793" s="2"/>
      <c r="H25793" s="2"/>
      <c r="I25793" s="64"/>
      <c r="J25793" s="65"/>
      <c r="K25793" s="2"/>
      <c r="L25793" s="60"/>
    </row>
    <row r="25794" spans="1:12">
      <c r="A25794" s="24"/>
      <c r="B25794" s="2"/>
      <c r="C25794" s="2"/>
      <c r="D25794" s="2"/>
      <c r="E25794" s="2"/>
      <c r="F25794" s="2"/>
      <c r="G25794" s="2"/>
      <c r="H25794" s="2"/>
      <c r="I25794" s="64"/>
      <c r="J25794" s="65"/>
      <c r="K25794" s="2"/>
      <c r="L25794" s="60"/>
    </row>
    <row r="25795" spans="1:12">
      <c r="A25795" s="24"/>
      <c r="B25795" s="2"/>
      <c r="C25795" s="2"/>
      <c r="D25795" s="2"/>
      <c r="E25795" s="2"/>
      <c r="F25795" s="2"/>
      <c r="G25795" s="2"/>
      <c r="H25795" s="2"/>
      <c r="I25795" s="64"/>
      <c r="J25795" s="65"/>
      <c r="K25795" s="2"/>
      <c r="L25795" s="60"/>
    </row>
    <row r="25796" spans="1:12">
      <c r="A25796" s="24"/>
      <c r="B25796" s="2"/>
      <c r="C25796" s="2"/>
      <c r="D25796" s="2"/>
      <c r="E25796" s="2"/>
      <c r="F25796" s="2"/>
      <c r="G25796" s="2"/>
      <c r="H25796" s="2"/>
      <c r="I25796" s="64"/>
      <c r="J25796" s="65"/>
      <c r="K25796" s="2"/>
      <c r="L25796" s="60"/>
    </row>
    <row r="25797" spans="1:12">
      <c r="A25797" s="24"/>
      <c r="B25797" s="2"/>
      <c r="C25797" s="2"/>
      <c r="D25797" s="2"/>
      <c r="E25797" s="2"/>
      <c r="F25797" s="2"/>
      <c r="G25797" s="2"/>
      <c r="H25797" s="2"/>
      <c r="I25797" s="64"/>
      <c r="J25797" s="65"/>
      <c r="K25797" s="2"/>
      <c r="L25797" s="60"/>
    </row>
    <row r="25798" spans="1:12">
      <c r="A25798" s="24"/>
      <c r="B25798" s="2"/>
      <c r="C25798" s="2"/>
      <c r="D25798" s="2"/>
      <c r="E25798" s="2"/>
      <c r="F25798" s="2"/>
      <c r="G25798" s="2"/>
      <c r="H25798" s="2"/>
      <c r="I25798" s="64"/>
      <c r="J25798" s="65"/>
      <c r="K25798" s="2"/>
      <c r="L25798" s="60"/>
    </row>
    <row r="25799" spans="1:12">
      <c r="A25799" s="66"/>
      <c r="B25799" s="62"/>
      <c r="C25799" s="62"/>
      <c r="D25799" s="62"/>
      <c r="E25799" s="62"/>
      <c r="F25799" s="62"/>
      <c r="G25799" s="62"/>
      <c r="H25799" s="62"/>
      <c r="I25799" s="67"/>
      <c r="J25799" s="68"/>
      <c r="K25799" s="62"/>
      <c r="L25799" s="63"/>
    </row>
    <row r="25800" spans="1:12">
      <c r="A25800" s="24"/>
      <c r="B25800" s="2"/>
      <c r="C25800" s="2"/>
      <c r="D25800" s="2"/>
      <c r="E25800" s="2"/>
      <c r="F25800" s="2"/>
      <c r="G25800" s="2"/>
      <c r="H25800" s="2"/>
      <c r="I25800" s="64"/>
      <c r="J25800" s="65"/>
      <c r="K25800" s="2"/>
      <c r="L25800" s="60"/>
    </row>
    <row r="25801" spans="1:12">
      <c r="A25801" s="24"/>
      <c r="B25801" s="2"/>
      <c r="C25801" s="2"/>
      <c r="D25801" s="2"/>
      <c r="E25801" s="2"/>
      <c r="F25801" s="2"/>
      <c r="G25801" s="2"/>
      <c r="H25801" s="2"/>
      <c r="I25801" s="64"/>
      <c r="J25801" s="65"/>
      <c r="K25801" s="2"/>
      <c r="L25801" s="60"/>
    </row>
    <row r="25802" spans="1:12">
      <c r="A25802" s="24"/>
      <c r="B25802" s="2"/>
      <c r="C25802" s="2"/>
      <c r="D25802" s="2"/>
      <c r="E25802" s="2"/>
      <c r="F25802" s="2"/>
      <c r="G25802" s="2"/>
      <c r="H25802" s="2"/>
      <c r="I25802" s="64"/>
      <c r="J25802" s="65"/>
      <c r="K25802" s="2"/>
      <c r="L25802" s="60"/>
    </row>
    <row r="25803" spans="1:12">
      <c r="A25803" s="24"/>
      <c r="B25803" s="2"/>
      <c r="C25803" s="2"/>
      <c r="D25803" s="2"/>
      <c r="E25803" s="2"/>
      <c r="F25803" s="2"/>
      <c r="G25803" s="2"/>
      <c r="H25803" s="2"/>
      <c r="I25803" s="64"/>
      <c r="J25803" s="65"/>
      <c r="K25803" s="2"/>
      <c r="L25803" s="60"/>
    </row>
    <row r="25804" spans="1:12">
      <c r="A25804" s="24"/>
      <c r="B25804" s="2"/>
      <c r="C25804" s="2"/>
      <c r="D25804" s="2"/>
      <c r="E25804" s="2"/>
      <c r="F25804" s="2"/>
      <c r="G25804" s="2"/>
      <c r="H25804" s="2"/>
      <c r="I25804" s="64"/>
      <c r="J25804" s="65"/>
      <c r="K25804" s="2"/>
      <c r="L25804" s="60"/>
    </row>
    <row r="25805" spans="1:12">
      <c r="A25805" s="24"/>
      <c r="B25805" s="2"/>
      <c r="C25805" s="2"/>
      <c r="D25805" s="2"/>
      <c r="E25805" s="2"/>
      <c r="F25805" s="2"/>
      <c r="G25805" s="2"/>
      <c r="H25805" s="2"/>
      <c r="I25805" s="64"/>
      <c r="J25805" s="65"/>
      <c r="K25805" s="2"/>
      <c r="L25805" s="60"/>
    </row>
    <row r="25806" spans="1:12">
      <c r="A25806" s="24"/>
      <c r="B25806" s="2"/>
      <c r="C25806" s="2"/>
      <c r="D25806" s="2"/>
      <c r="E25806" s="2"/>
      <c r="F25806" s="2"/>
      <c r="G25806" s="2"/>
      <c r="H25806" s="2"/>
      <c r="I25806" s="64"/>
      <c r="J25806" s="65"/>
      <c r="K25806" s="2"/>
      <c r="L25806" s="60"/>
    </row>
    <row r="25807" spans="1:12">
      <c r="A25807" s="24"/>
      <c r="B25807" s="2"/>
      <c r="C25807" s="2"/>
      <c r="D25807" s="2"/>
      <c r="E25807" s="2"/>
      <c r="F25807" s="2"/>
      <c r="G25807" s="2"/>
      <c r="H25807" s="2"/>
      <c r="I25807" s="64"/>
      <c r="J25807" s="65"/>
      <c r="K25807" s="2"/>
      <c r="L25807" s="60"/>
    </row>
    <row r="25808" spans="1:12">
      <c r="A25808" s="24"/>
      <c r="B25808" s="2"/>
      <c r="C25808" s="2"/>
      <c r="D25808" s="2"/>
      <c r="E25808" s="2"/>
      <c r="F25808" s="2"/>
      <c r="G25808" s="2"/>
      <c r="H25808" s="2"/>
      <c r="I25808" s="64"/>
      <c r="J25808" s="65"/>
      <c r="K25808" s="2"/>
      <c r="L25808" s="60"/>
    </row>
    <row r="25809" spans="1:12">
      <c r="A25809" s="24"/>
      <c r="B25809" s="2"/>
      <c r="C25809" s="2"/>
      <c r="D25809" s="2"/>
      <c r="E25809" s="2"/>
      <c r="F25809" s="2"/>
      <c r="G25809" s="2"/>
      <c r="H25809" s="2"/>
      <c r="I25809" s="64"/>
      <c r="J25809" s="65"/>
      <c r="K25809" s="2"/>
      <c r="L25809" s="60"/>
    </row>
    <row r="25810" spans="1:12">
      <c r="A25810" s="24"/>
      <c r="B25810" s="2"/>
      <c r="C25810" s="2"/>
      <c r="D25810" s="2"/>
      <c r="E25810" s="2"/>
      <c r="F25810" s="2"/>
      <c r="G25810" s="2"/>
      <c r="H25810" s="2"/>
      <c r="I25810" s="64"/>
      <c r="J25810" s="65"/>
      <c r="K25810" s="2"/>
      <c r="L25810" s="60"/>
    </row>
    <row r="25811" spans="1:12">
      <c r="A25811" s="24"/>
      <c r="B25811" s="2"/>
      <c r="C25811" s="2"/>
      <c r="D25811" s="2"/>
      <c r="E25811" s="2"/>
      <c r="F25811" s="2"/>
      <c r="G25811" s="2"/>
      <c r="H25811" s="2"/>
      <c r="I25811" s="64"/>
      <c r="J25811" s="65"/>
      <c r="K25811" s="2"/>
      <c r="L25811" s="60"/>
    </row>
    <row r="25812" spans="1:12">
      <c r="A25812" s="24"/>
      <c r="B25812" s="2"/>
      <c r="C25812" s="2"/>
      <c r="D25812" s="2"/>
      <c r="E25812" s="2"/>
      <c r="F25812" s="2"/>
      <c r="G25812" s="2"/>
      <c r="H25812" s="2"/>
      <c r="I25812" s="64"/>
      <c r="J25812" s="65"/>
      <c r="K25812" s="2"/>
      <c r="L25812" s="60"/>
    </row>
    <row r="25813" spans="1:12">
      <c r="A25813" s="24"/>
      <c r="B25813" s="2"/>
      <c r="C25813" s="2"/>
      <c r="D25813" s="2"/>
      <c r="E25813" s="2"/>
      <c r="F25813" s="2"/>
      <c r="G25813" s="2"/>
      <c r="H25813" s="2"/>
      <c r="I25813" s="64"/>
      <c r="J25813" s="65"/>
      <c r="K25813" s="2"/>
      <c r="L25813" s="60"/>
    </row>
    <row r="25814" spans="1:12">
      <c r="A25814" s="24"/>
      <c r="B25814" s="2"/>
      <c r="C25814" s="2"/>
      <c r="D25814" s="2"/>
      <c r="E25814" s="2"/>
      <c r="F25814" s="2"/>
      <c r="G25814" s="2"/>
      <c r="H25814" s="2"/>
      <c r="I25814" s="64"/>
      <c r="J25814" s="65"/>
      <c r="K25814" s="2"/>
      <c r="L25814" s="60"/>
    </row>
    <row r="25815" spans="1:12">
      <c r="A25815" s="24"/>
      <c r="B25815" s="2"/>
      <c r="C25815" s="2"/>
      <c r="D25815" s="2"/>
      <c r="E25815" s="2"/>
      <c r="F25815" s="2"/>
      <c r="G25815" s="2"/>
      <c r="H25815" s="2"/>
      <c r="I25815" s="64"/>
      <c r="J25815" s="65"/>
      <c r="K25815" s="2"/>
      <c r="L25815" s="60"/>
    </row>
    <row r="25816" spans="1:12">
      <c r="A25816" s="24"/>
      <c r="B25816" s="2"/>
      <c r="C25816" s="2"/>
      <c r="D25816" s="2"/>
      <c r="E25816" s="2"/>
      <c r="F25816" s="2"/>
      <c r="G25816" s="2"/>
      <c r="H25816" s="2"/>
      <c r="I25816" s="64"/>
      <c r="J25816" s="65"/>
      <c r="K25816" s="2"/>
      <c r="L25816" s="60"/>
    </row>
    <row r="25817" spans="1:12">
      <c r="A25817" s="24"/>
      <c r="B25817" s="2"/>
      <c r="C25817" s="2"/>
      <c r="D25817" s="2"/>
      <c r="E25817" s="2"/>
      <c r="F25817" s="2"/>
      <c r="G25817" s="2"/>
      <c r="H25817" s="2"/>
      <c r="I25817" s="64"/>
      <c r="J25817" s="65"/>
      <c r="K25817" s="2"/>
      <c r="L25817" s="60"/>
    </row>
    <row r="25818" spans="1:12">
      <c r="A25818" s="24"/>
      <c r="B25818" s="2"/>
      <c r="C25818" s="2"/>
      <c r="D25818" s="2"/>
      <c r="E25818" s="2"/>
      <c r="F25818" s="2"/>
      <c r="G25818" s="2"/>
      <c r="H25818" s="2"/>
      <c r="I25818" s="64"/>
      <c r="J25818" s="65"/>
      <c r="K25818" s="2"/>
      <c r="L25818" s="60"/>
    </row>
    <row r="25819" spans="1:12">
      <c r="A25819" s="24"/>
      <c r="B25819" s="2"/>
      <c r="C25819" s="2"/>
      <c r="D25819" s="2"/>
      <c r="E25819" s="2"/>
      <c r="F25819" s="2"/>
      <c r="G25819" s="2"/>
      <c r="H25819" s="2"/>
      <c r="I25819" s="64"/>
      <c r="J25819" s="65"/>
      <c r="K25819" s="2"/>
      <c r="L25819" s="60"/>
    </row>
    <row r="25820" spans="1:12">
      <c r="A25820" s="24"/>
      <c r="B25820" s="2"/>
      <c r="C25820" s="2"/>
      <c r="D25820" s="2"/>
      <c r="E25820" s="2"/>
      <c r="F25820" s="2"/>
      <c r="G25820" s="2"/>
      <c r="H25820" s="2"/>
      <c r="I25820" s="64"/>
      <c r="J25820" s="65"/>
      <c r="K25820" s="2"/>
      <c r="L25820" s="60"/>
    </row>
    <row r="25821" spans="1:12">
      <c r="A25821" s="24"/>
      <c r="B25821" s="2"/>
      <c r="C25821" s="2"/>
      <c r="D25821" s="2"/>
      <c r="E25821" s="2"/>
      <c r="F25821" s="2"/>
      <c r="G25821" s="2"/>
      <c r="H25821" s="2"/>
      <c r="I25821" s="64"/>
      <c r="J25821" s="65"/>
      <c r="K25821" s="2"/>
      <c r="L25821" s="60"/>
    </row>
    <row r="25822" spans="1:12">
      <c r="A25822" s="24"/>
      <c r="B25822" s="2"/>
      <c r="C25822" s="2"/>
      <c r="D25822" s="2"/>
      <c r="E25822" s="2"/>
      <c r="F25822" s="2"/>
      <c r="G25822" s="2"/>
      <c r="H25822" s="2"/>
      <c r="I25822" s="64"/>
      <c r="J25822" s="65"/>
      <c r="K25822" s="2"/>
      <c r="L25822" s="60"/>
    </row>
    <row r="25823" spans="1:12">
      <c r="A25823" s="24"/>
      <c r="B25823" s="2"/>
      <c r="C25823" s="2"/>
      <c r="D25823" s="2"/>
      <c r="E25823" s="2"/>
      <c r="F25823" s="2"/>
      <c r="G25823" s="2"/>
      <c r="H25823" s="2"/>
      <c r="I25823" s="64"/>
      <c r="J25823" s="65"/>
      <c r="K25823" s="2"/>
      <c r="L25823" s="60"/>
    </row>
    <row r="25824" spans="1:12">
      <c r="A25824" s="24"/>
      <c r="B25824" s="2"/>
      <c r="C25824" s="2"/>
      <c r="D25824" s="2"/>
      <c r="E25824" s="2"/>
      <c r="F25824" s="2"/>
      <c r="G25824" s="2"/>
      <c r="H25824" s="2"/>
      <c r="I25824" s="64"/>
      <c r="J25824" s="65"/>
      <c r="K25824" s="2"/>
      <c r="L25824" s="60"/>
    </row>
    <row r="25825" spans="1:12">
      <c r="A25825" s="24"/>
      <c r="B25825" s="2"/>
      <c r="C25825" s="2"/>
      <c r="D25825" s="2"/>
      <c r="E25825" s="2"/>
      <c r="F25825" s="2"/>
      <c r="G25825" s="2"/>
      <c r="H25825" s="2"/>
      <c r="I25825" s="64"/>
      <c r="J25825" s="65"/>
      <c r="K25825" s="2"/>
      <c r="L25825" s="60"/>
    </row>
    <row r="25826" spans="1:12">
      <c r="A25826" s="24"/>
      <c r="B25826" s="2"/>
      <c r="C25826" s="2"/>
      <c r="D25826" s="2"/>
      <c r="E25826" s="2"/>
      <c r="F25826" s="2"/>
      <c r="G25826" s="2"/>
      <c r="H25826" s="2"/>
      <c r="I25826" s="64"/>
      <c r="J25826" s="65"/>
      <c r="K25826" s="2"/>
      <c r="L25826" s="60"/>
    </row>
    <row r="25827" spans="1:12">
      <c r="A25827" s="24"/>
      <c r="B25827" s="2"/>
      <c r="C25827" s="2"/>
      <c r="D25827" s="2"/>
      <c r="E25827" s="2"/>
      <c r="F25827" s="2"/>
      <c r="G25827" s="2"/>
      <c r="H25827" s="2"/>
      <c r="I25827" s="64"/>
      <c r="J25827" s="65"/>
      <c r="K25827" s="2"/>
      <c r="L25827" s="60"/>
    </row>
    <row r="25828" spans="1:12">
      <c r="A25828" s="24"/>
      <c r="B25828" s="2"/>
      <c r="C25828" s="2"/>
      <c r="D25828" s="2"/>
      <c r="E25828" s="2"/>
      <c r="F25828" s="2"/>
      <c r="G25828" s="2"/>
      <c r="H25828" s="2"/>
      <c r="I25828" s="64"/>
      <c r="J25828" s="65"/>
      <c r="K25828" s="2"/>
      <c r="L25828" s="60"/>
    </row>
    <row r="25829" spans="1:12">
      <c r="A25829" s="24"/>
      <c r="B25829" s="2"/>
      <c r="C25829" s="2"/>
      <c r="D25829" s="2"/>
      <c r="E25829" s="2"/>
      <c r="F25829" s="2"/>
      <c r="G25829" s="2"/>
      <c r="H25829" s="2"/>
      <c r="I25829" s="64"/>
      <c r="J25829" s="65"/>
      <c r="K25829" s="2"/>
      <c r="L25829" s="60"/>
    </row>
    <row r="25830" spans="1:12">
      <c r="A25830" s="24"/>
      <c r="B25830" s="2"/>
      <c r="C25830" s="2"/>
      <c r="D25830" s="2"/>
      <c r="E25830" s="2"/>
      <c r="F25830" s="2"/>
      <c r="G25830" s="2"/>
      <c r="H25830" s="2"/>
      <c r="I25830" s="64"/>
      <c r="J25830" s="65"/>
      <c r="K25830" s="2"/>
      <c r="L25830" s="60"/>
    </row>
    <row r="25831" spans="1:12">
      <c r="A25831" s="24"/>
      <c r="B25831" s="2"/>
      <c r="C25831" s="2"/>
      <c r="D25831" s="2"/>
      <c r="E25831" s="2"/>
      <c r="F25831" s="2"/>
      <c r="G25831" s="2"/>
      <c r="H25831" s="2"/>
      <c r="I25831" s="64"/>
      <c r="J25831" s="65"/>
      <c r="K25831" s="2"/>
      <c r="L25831" s="60"/>
    </row>
    <row r="25832" spans="1:12">
      <c r="A25832" s="24"/>
      <c r="B25832" s="2"/>
      <c r="C25832" s="2"/>
      <c r="D25832" s="2"/>
      <c r="E25832" s="2"/>
      <c r="F25832" s="2"/>
      <c r="G25832" s="2"/>
      <c r="H25832" s="2"/>
      <c r="I25832" s="64"/>
      <c r="J25832" s="65"/>
      <c r="K25832" s="2"/>
      <c r="L25832" s="60"/>
    </row>
    <row r="25833" spans="1:12">
      <c r="A25833" s="24"/>
      <c r="B25833" s="2"/>
      <c r="C25833" s="2"/>
      <c r="D25833" s="2"/>
      <c r="E25833" s="2"/>
      <c r="F25833" s="2"/>
      <c r="G25833" s="2"/>
      <c r="H25833" s="2"/>
      <c r="I25833" s="64"/>
      <c r="J25833" s="65"/>
      <c r="K25833" s="2"/>
      <c r="L25833" s="60"/>
    </row>
    <row r="25834" spans="1:12">
      <c r="A25834" s="66"/>
      <c r="B25834" s="62"/>
      <c r="C25834" s="62"/>
      <c r="D25834" s="62"/>
      <c r="E25834" s="62"/>
      <c r="F25834" s="62"/>
      <c r="G25834" s="62"/>
      <c r="H25834" s="62"/>
      <c r="I25834" s="67"/>
      <c r="J25834" s="68"/>
      <c r="K25834" s="62"/>
      <c r="L25834" s="63"/>
    </row>
    <row r="25835" spans="1:12">
      <c r="A25835" s="24"/>
      <c r="B25835" s="2"/>
      <c r="C25835" s="2"/>
      <c r="D25835" s="2"/>
      <c r="E25835" s="2"/>
      <c r="F25835" s="2"/>
      <c r="G25835" s="2"/>
      <c r="H25835" s="2"/>
      <c r="I25835" s="64"/>
      <c r="J25835" s="65"/>
      <c r="K25835" s="2"/>
      <c r="L25835" s="60"/>
    </row>
    <row r="25836" spans="1:12">
      <c r="A25836" s="24"/>
      <c r="B25836" s="2"/>
      <c r="C25836" s="2"/>
      <c r="D25836" s="2"/>
      <c r="E25836" s="2"/>
      <c r="F25836" s="2"/>
      <c r="G25836" s="2"/>
      <c r="H25836" s="2"/>
      <c r="I25836" s="64"/>
      <c r="J25836" s="65"/>
      <c r="K25836" s="2"/>
      <c r="L25836" s="60"/>
    </row>
    <row r="25837" spans="1:12">
      <c r="A25837" s="66"/>
      <c r="B25837" s="62"/>
      <c r="C25837" s="62"/>
      <c r="D25837" s="62"/>
      <c r="E25837" s="62"/>
      <c r="F25837" s="62"/>
      <c r="G25837" s="62"/>
      <c r="H25837" s="62"/>
      <c r="I25837" s="67"/>
      <c r="J25837" s="68"/>
      <c r="K25837" s="62"/>
      <c r="L25837" s="63"/>
    </row>
    <row r="25838" spans="1:12">
      <c r="A25838" s="24"/>
      <c r="B25838" s="2"/>
      <c r="C25838" s="2"/>
      <c r="D25838" s="2"/>
      <c r="E25838" s="2"/>
      <c r="F25838" s="2"/>
      <c r="G25838" s="2"/>
      <c r="H25838" s="2"/>
      <c r="I25838" s="64"/>
      <c r="J25838" s="65"/>
      <c r="K25838" s="2"/>
      <c r="L25838" s="60"/>
    </row>
    <row r="25839" spans="1:12">
      <c r="A25839" s="24"/>
      <c r="B25839" s="2"/>
      <c r="C25839" s="2"/>
      <c r="D25839" s="2"/>
      <c r="E25839" s="2"/>
      <c r="F25839" s="2"/>
      <c r="G25839" s="2"/>
      <c r="H25839" s="2"/>
      <c r="I25839" s="64"/>
      <c r="J25839" s="65"/>
      <c r="K25839" s="2"/>
      <c r="L25839" s="60"/>
    </row>
    <row r="25840" spans="1:12">
      <c r="A25840" s="66"/>
      <c r="B25840" s="62"/>
      <c r="C25840" s="62"/>
      <c r="D25840" s="62"/>
      <c r="E25840" s="62"/>
      <c r="F25840" s="62"/>
      <c r="G25840" s="62"/>
      <c r="H25840" s="62"/>
      <c r="I25840" s="67"/>
      <c r="J25840" s="68"/>
      <c r="K25840" s="62"/>
      <c r="L25840" s="63"/>
    </row>
    <row r="25841" spans="1:12">
      <c r="A25841" s="24"/>
      <c r="B25841" s="2"/>
      <c r="C25841" s="2"/>
      <c r="D25841" s="2"/>
      <c r="E25841" s="2"/>
      <c r="F25841" s="2"/>
      <c r="G25841" s="2"/>
      <c r="H25841" s="2"/>
      <c r="I25841" s="64"/>
      <c r="J25841" s="65"/>
      <c r="K25841" s="2"/>
      <c r="L25841" s="60"/>
    </row>
    <row r="25842" spans="1:12">
      <c r="A25842" s="24"/>
      <c r="B25842" s="2"/>
      <c r="C25842" s="2"/>
      <c r="D25842" s="2"/>
      <c r="E25842" s="2"/>
      <c r="F25842" s="2"/>
      <c r="G25842" s="2"/>
      <c r="H25842" s="2"/>
      <c r="I25842" s="64"/>
      <c r="J25842" s="65"/>
      <c r="K25842" s="2"/>
      <c r="L25842" s="60"/>
    </row>
    <row r="25843" spans="1:12">
      <c r="A25843" s="66"/>
      <c r="B25843" s="62"/>
      <c r="C25843" s="62"/>
      <c r="D25843" s="62"/>
      <c r="E25843" s="62"/>
      <c r="F25843" s="62"/>
      <c r="G25843" s="62"/>
      <c r="H25843" s="62"/>
      <c r="I25843" s="67"/>
      <c r="J25843" s="68"/>
      <c r="K25843" s="62"/>
      <c r="L25843" s="63"/>
    </row>
    <row r="25844" spans="1:12">
      <c r="A25844" s="24"/>
      <c r="B25844" s="2"/>
      <c r="C25844" s="2"/>
      <c r="D25844" s="2"/>
      <c r="E25844" s="2"/>
      <c r="F25844" s="2"/>
      <c r="G25844" s="2"/>
      <c r="H25844" s="2"/>
      <c r="I25844" s="64"/>
      <c r="J25844" s="65"/>
      <c r="K25844" s="2"/>
      <c r="L25844" s="60"/>
    </row>
    <row r="25845" spans="1:12">
      <c r="A25845" s="24"/>
      <c r="B25845" s="2"/>
      <c r="C25845" s="2"/>
      <c r="D25845" s="2"/>
      <c r="E25845" s="2"/>
      <c r="F25845" s="2"/>
      <c r="G25845" s="2"/>
      <c r="H25845" s="2"/>
      <c r="I25845" s="64"/>
      <c r="J25845" s="65"/>
      <c r="K25845" s="2"/>
      <c r="L25845" s="60"/>
    </row>
    <row r="25846" spans="1:12">
      <c r="A25846" s="24"/>
      <c r="B25846" s="2"/>
      <c r="C25846" s="2"/>
      <c r="D25846" s="2"/>
      <c r="E25846" s="2"/>
      <c r="F25846" s="2"/>
      <c r="G25846" s="2"/>
      <c r="H25846" s="2"/>
      <c r="I25846" s="64"/>
      <c r="J25846" s="65"/>
      <c r="K25846" s="2"/>
      <c r="L25846" s="60"/>
    </row>
    <row r="25847" spans="1:12">
      <c r="A25847" s="24"/>
      <c r="B25847" s="2"/>
      <c r="C25847" s="2"/>
      <c r="D25847" s="2"/>
      <c r="E25847" s="2"/>
      <c r="F25847" s="2"/>
      <c r="G25847" s="2"/>
      <c r="H25847" s="2"/>
      <c r="I25847" s="64"/>
      <c r="J25847" s="65"/>
      <c r="K25847" s="2"/>
      <c r="L25847" s="60"/>
    </row>
    <row r="25848" spans="1:12">
      <c r="A25848" s="24"/>
      <c r="B25848" s="2"/>
      <c r="C25848" s="2"/>
      <c r="D25848" s="2"/>
      <c r="E25848" s="2"/>
      <c r="F25848" s="2"/>
      <c r="G25848" s="2"/>
      <c r="H25848" s="2"/>
      <c r="I25848" s="64"/>
      <c r="J25848" s="65"/>
      <c r="K25848" s="2"/>
      <c r="L25848" s="60"/>
    </row>
    <row r="25849" spans="1:12">
      <c r="A25849" s="24"/>
      <c r="B25849" s="2"/>
      <c r="C25849" s="2"/>
      <c r="D25849" s="2"/>
      <c r="E25849" s="2"/>
      <c r="F25849" s="2"/>
      <c r="G25849" s="2"/>
      <c r="H25849" s="2"/>
      <c r="I25849" s="64"/>
      <c r="J25849" s="65"/>
      <c r="K25849" s="2"/>
      <c r="L25849" s="60"/>
    </row>
    <row r="25850" spans="1:12">
      <c r="A25850" s="24"/>
      <c r="B25850" s="2"/>
      <c r="C25850" s="2"/>
      <c r="D25850" s="2"/>
      <c r="E25850" s="2"/>
      <c r="F25850" s="2"/>
      <c r="G25850" s="2"/>
      <c r="H25850" s="2"/>
      <c r="I25850" s="64"/>
      <c r="J25850" s="65"/>
      <c r="K25850" s="2"/>
      <c r="L25850" s="60"/>
    </row>
    <row r="25851" spans="1:12">
      <c r="A25851" s="24"/>
      <c r="B25851" s="2"/>
      <c r="C25851" s="2"/>
      <c r="D25851" s="2"/>
      <c r="E25851" s="2"/>
      <c r="F25851" s="2"/>
      <c r="G25851" s="2"/>
      <c r="H25851" s="2"/>
      <c r="I25851" s="64"/>
      <c r="J25851" s="65"/>
      <c r="K25851" s="2"/>
      <c r="L25851" s="60"/>
    </row>
    <row r="25852" spans="1:12">
      <c r="A25852" s="24"/>
      <c r="B25852" s="2"/>
      <c r="C25852" s="2"/>
      <c r="D25852" s="2"/>
      <c r="E25852" s="2"/>
      <c r="F25852" s="2"/>
      <c r="G25852" s="2"/>
      <c r="H25852" s="2"/>
      <c r="I25852" s="64"/>
      <c r="J25852" s="65"/>
      <c r="K25852" s="2"/>
      <c r="L25852" s="60"/>
    </row>
    <row r="25853" spans="1:12">
      <c r="A25853" s="24"/>
      <c r="B25853" s="2"/>
      <c r="C25853" s="2"/>
      <c r="D25853" s="2"/>
      <c r="E25853" s="2"/>
      <c r="F25853" s="2"/>
      <c r="G25853" s="2"/>
      <c r="H25853" s="2"/>
      <c r="I25853" s="64"/>
      <c r="J25853" s="65"/>
      <c r="K25853" s="2"/>
      <c r="L25853" s="60"/>
    </row>
    <row r="25854" spans="1:12">
      <c r="A25854" s="24"/>
      <c r="B25854" s="2"/>
      <c r="C25854" s="2"/>
      <c r="D25854" s="2"/>
      <c r="E25854" s="2"/>
      <c r="F25854" s="2"/>
      <c r="G25854" s="2"/>
      <c r="H25854" s="2"/>
      <c r="I25854" s="64"/>
      <c r="J25854" s="65"/>
      <c r="K25854" s="2"/>
      <c r="L25854" s="60"/>
    </row>
    <row r="25855" spans="1:12">
      <c r="A25855" s="66"/>
      <c r="B25855" s="62"/>
      <c r="C25855" s="62"/>
      <c r="D25855" s="62"/>
      <c r="E25855" s="62"/>
      <c r="F25855" s="62"/>
      <c r="G25855" s="62"/>
      <c r="H25855" s="62"/>
      <c r="I25855" s="67"/>
      <c r="J25855" s="68"/>
      <c r="K25855" s="62"/>
      <c r="L25855" s="63"/>
    </row>
    <row r="25856" spans="1:12">
      <c r="A25856" s="24"/>
      <c r="B25856" s="2"/>
      <c r="C25856" s="2"/>
      <c r="D25856" s="2"/>
      <c r="E25856" s="2"/>
      <c r="F25856" s="2"/>
      <c r="G25856" s="2"/>
      <c r="H25856" s="2"/>
      <c r="I25856" s="64"/>
      <c r="J25856" s="65"/>
      <c r="K25856" s="2"/>
      <c r="L25856" s="60"/>
    </row>
    <row r="25857" spans="1:12">
      <c r="A25857" s="24"/>
      <c r="B25857" s="2"/>
      <c r="C25857" s="2"/>
      <c r="D25857" s="2"/>
      <c r="E25857" s="2"/>
      <c r="F25857" s="2"/>
      <c r="G25857" s="2"/>
      <c r="H25857" s="2"/>
      <c r="I25857" s="64"/>
      <c r="J25857" s="65"/>
      <c r="K25857" s="2"/>
      <c r="L25857" s="60"/>
    </row>
    <row r="25858" spans="1:12">
      <c r="A25858" s="24"/>
      <c r="B25858" s="2"/>
      <c r="C25858" s="2"/>
      <c r="D25858" s="2"/>
      <c r="E25858" s="2"/>
      <c r="F25858" s="2"/>
      <c r="G25858" s="2"/>
      <c r="H25858" s="2"/>
      <c r="I25858" s="64"/>
      <c r="J25858" s="65"/>
      <c r="K25858" s="2"/>
      <c r="L25858" s="60"/>
    </row>
    <row r="25859" spans="1:12">
      <c r="A25859" s="24"/>
      <c r="B25859" s="2"/>
      <c r="C25859" s="2"/>
      <c r="D25859" s="2"/>
      <c r="E25859" s="2"/>
      <c r="F25859" s="2"/>
      <c r="G25859" s="2"/>
      <c r="H25859" s="2"/>
      <c r="I25859" s="64"/>
      <c r="J25859" s="65"/>
      <c r="K25859" s="2"/>
      <c r="L25859" s="60"/>
    </row>
    <row r="25860" spans="1:12">
      <c r="A25860" s="24"/>
      <c r="B25860" s="2"/>
      <c r="C25860" s="2"/>
      <c r="D25860" s="2"/>
      <c r="E25860" s="2"/>
      <c r="F25860" s="2"/>
      <c r="G25860" s="2"/>
      <c r="H25860" s="2"/>
      <c r="I25860" s="64"/>
      <c r="J25860" s="65"/>
      <c r="K25860" s="2"/>
      <c r="L25860" s="60"/>
    </row>
    <row r="25861" spans="1:12">
      <c r="A25861" s="24"/>
      <c r="B25861" s="2"/>
      <c r="C25861" s="2"/>
      <c r="D25861" s="2"/>
      <c r="E25861" s="2"/>
      <c r="F25861" s="2"/>
      <c r="G25861" s="2"/>
      <c r="H25861" s="2"/>
      <c r="I25861" s="64"/>
      <c r="J25861" s="65"/>
      <c r="K25861" s="2"/>
      <c r="L25861" s="60"/>
    </row>
    <row r="25862" spans="1:12">
      <c r="A25862" s="24"/>
      <c r="B25862" s="2"/>
      <c r="C25862" s="2"/>
      <c r="D25862" s="2"/>
      <c r="E25862" s="2"/>
      <c r="F25862" s="2"/>
      <c r="G25862" s="2"/>
      <c r="H25862" s="2"/>
      <c r="I25862" s="64"/>
      <c r="J25862" s="65"/>
      <c r="K25862" s="2"/>
      <c r="L25862" s="60"/>
    </row>
    <row r="25863" spans="1:12">
      <c r="A25863" s="24"/>
      <c r="B25863" s="2"/>
      <c r="C25863" s="2"/>
      <c r="D25863" s="2"/>
      <c r="E25863" s="2"/>
      <c r="F25863" s="2"/>
      <c r="G25863" s="2"/>
      <c r="H25863" s="2"/>
      <c r="I25863" s="64"/>
      <c r="J25863" s="65"/>
      <c r="K25863" s="2"/>
      <c r="L25863" s="60"/>
    </row>
    <row r="25864" spans="1:12">
      <c r="A25864" s="24"/>
      <c r="B25864" s="2"/>
      <c r="C25864" s="2"/>
      <c r="D25864" s="2"/>
      <c r="E25864" s="2"/>
      <c r="F25864" s="2"/>
      <c r="G25864" s="2"/>
      <c r="H25864" s="2"/>
      <c r="I25864" s="64"/>
      <c r="J25864" s="65"/>
      <c r="K25864" s="2"/>
      <c r="L25864" s="60"/>
    </row>
    <row r="25865" spans="1:12">
      <c r="A25865" s="24"/>
      <c r="B25865" s="2"/>
      <c r="C25865" s="2"/>
      <c r="D25865" s="2"/>
      <c r="E25865" s="2"/>
      <c r="F25865" s="2"/>
      <c r="G25865" s="2"/>
      <c r="H25865" s="2"/>
      <c r="I25865" s="64"/>
      <c r="J25865" s="65"/>
      <c r="K25865" s="2"/>
      <c r="L25865" s="60"/>
    </row>
    <row r="25866" spans="1:12">
      <c r="A25866" s="24"/>
      <c r="B25866" s="2"/>
      <c r="C25866" s="2"/>
      <c r="D25866" s="2"/>
      <c r="E25866" s="2"/>
      <c r="F25866" s="2"/>
      <c r="G25866" s="2"/>
      <c r="H25866" s="2"/>
      <c r="I25866" s="64"/>
      <c r="J25866" s="65"/>
      <c r="K25866" s="2"/>
      <c r="L25866" s="60"/>
    </row>
    <row r="25867" spans="1:12">
      <c r="A25867" s="24"/>
      <c r="B25867" s="2"/>
      <c r="C25867" s="2"/>
      <c r="D25867" s="2"/>
      <c r="E25867" s="2"/>
      <c r="F25867" s="2"/>
      <c r="G25867" s="2"/>
      <c r="H25867" s="2"/>
      <c r="I25867" s="64"/>
      <c r="J25867" s="65"/>
      <c r="K25867" s="2"/>
      <c r="L25867" s="60"/>
    </row>
    <row r="25868" spans="1:12">
      <c r="A25868" s="24"/>
      <c r="B25868" s="2"/>
      <c r="C25868" s="2"/>
      <c r="D25868" s="2"/>
      <c r="E25868" s="2"/>
      <c r="F25868" s="2"/>
      <c r="G25868" s="2"/>
      <c r="H25868" s="2"/>
      <c r="I25868" s="64"/>
      <c r="J25868" s="65"/>
      <c r="K25868" s="2"/>
      <c r="L25868" s="60"/>
    </row>
    <row r="25869" spans="1:12">
      <c r="A25869" s="24"/>
      <c r="B25869" s="2"/>
      <c r="C25869" s="2"/>
      <c r="D25869" s="2"/>
      <c r="E25869" s="2"/>
      <c r="F25869" s="2"/>
      <c r="G25869" s="2"/>
      <c r="H25869" s="2"/>
      <c r="I25869" s="64"/>
      <c r="J25869" s="65"/>
      <c r="K25869" s="2"/>
      <c r="L25869" s="60"/>
    </row>
    <row r="25870" spans="1:12">
      <c r="A25870" s="24"/>
      <c r="B25870" s="2"/>
      <c r="C25870" s="2"/>
      <c r="D25870" s="2"/>
      <c r="E25870" s="2"/>
      <c r="F25870" s="2"/>
      <c r="G25870" s="2"/>
      <c r="H25870" s="2"/>
      <c r="I25870" s="64"/>
      <c r="J25870" s="65"/>
      <c r="K25870" s="2"/>
      <c r="L25870" s="60"/>
    </row>
    <row r="25871" spans="1:12">
      <c r="A25871" s="24"/>
      <c r="B25871" s="2"/>
      <c r="C25871" s="2"/>
      <c r="D25871" s="2"/>
      <c r="E25871" s="2"/>
      <c r="F25871" s="2"/>
      <c r="G25871" s="2"/>
      <c r="H25871" s="2"/>
      <c r="I25871" s="64"/>
      <c r="J25871" s="65"/>
      <c r="K25871" s="2"/>
      <c r="L25871" s="60"/>
    </row>
    <row r="25872" spans="1:12">
      <c r="A25872" s="24"/>
      <c r="B25872" s="2"/>
      <c r="C25872" s="2"/>
      <c r="D25872" s="2"/>
      <c r="E25872" s="2"/>
      <c r="F25872" s="2"/>
      <c r="G25872" s="2"/>
      <c r="H25872" s="2"/>
      <c r="I25872" s="64"/>
      <c r="J25872" s="65"/>
      <c r="K25872" s="2"/>
      <c r="L25872" s="60"/>
    </row>
    <row r="25873" spans="1:12">
      <c r="A25873" s="24"/>
      <c r="B25873" s="2"/>
      <c r="C25873" s="2"/>
      <c r="D25873" s="2"/>
      <c r="E25873" s="2"/>
      <c r="F25873" s="2"/>
      <c r="G25873" s="2"/>
      <c r="H25873" s="2"/>
      <c r="I25873" s="64"/>
      <c r="J25873" s="65"/>
      <c r="K25873" s="2"/>
      <c r="L25873" s="60"/>
    </row>
    <row r="25874" spans="1:12">
      <c r="A25874" s="24"/>
      <c r="B25874" s="2"/>
      <c r="C25874" s="2"/>
      <c r="D25874" s="2"/>
      <c r="E25874" s="2"/>
      <c r="F25874" s="2"/>
      <c r="G25874" s="2"/>
      <c r="H25874" s="2"/>
      <c r="I25874" s="64"/>
      <c r="J25874" s="65"/>
      <c r="K25874" s="2"/>
      <c r="L25874" s="60"/>
    </row>
    <row r="25875" spans="1:12">
      <c r="A25875" s="24"/>
      <c r="B25875" s="2"/>
      <c r="C25875" s="2"/>
      <c r="D25875" s="2"/>
      <c r="E25875" s="2"/>
      <c r="F25875" s="2"/>
      <c r="G25875" s="2"/>
      <c r="H25875" s="2"/>
      <c r="I25875" s="64"/>
      <c r="J25875" s="65"/>
      <c r="K25875" s="2"/>
      <c r="L25875" s="60"/>
    </row>
    <row r="25876" spans="1:12">
      <c r="A25876" s="24"/>
      <c r="B25876" s="2"/>
      <c r="C25876" s="2"/>
      <c r="D25876" s="2"/>
      <c r="E25876" s="2"/>
      <c r="F25876" s="2"/>
      <c r="G25876" s="2"/>
      <c r="H25876" s="2"/>
      <c r="I25876" s="64"/>
      <c r="J25876" s="65"/>
      <c r="K25876" s="2"/>
      <c r="L25876" s="60"/>
    </row>
    <row r="25877" spans="1:12">
      <c r="A25877" s="24"/>
      <c r="B25877" s="2"/>
      <c r="C25877" s="2"/>
      <c r="D25877" s="2"/>
      <c r="E25877" s="2"/>
      <c r="F25877" s="2"/>
      <c r="G25877" s="2"/>
      <c r="H25877" s="2"/>
      <c r="I25877" s="64"/>
      <c r="J25877" s="65"/>
      <c r="K25877" s="2"/>
      <c r="L25877" s="60"/>
    </row>
    <row r="25878" spans="1:12">
      <c r="A25878" s="24"/>
      <c r="B25878" s="2"/>
      <c r="C25878" s="2"/>
      <c r="D25878" s="2"/>
      <c r="E25878" s="2"/>
      <c r="F25878" s="2"/>
      <c r="G25878" s="2"/>
      <c r="H25878" s="2"/>
      <c r="I25878" s="64"/>
      <c r="J25878" s="65"/>
      <c r="K25878" s="2"/>
      <c r="L25878" s="60"/>
    </row>
    <row r="25879" spans="1:12">
      <c r="A25879" s="24"/>
      <c r="B25879" s="2"/>
      <c r="C25879" s="2"/>
      <c r="D25879" s="2"/>
      <c r="E25879" s="2"/>
      <c r="F25879" s="2"/>
      <c r="G25879" s="2"/>
      <c r="H25879" s="2"/>
      <c r="I25879" s="64"/>
      <c r="J25879" s="65"/>
      <c r="K25879" s="2"/>
      <c r="L25879" s="60"/>
    </row>
    <row r="25880" spans="1:12">
      <c r="A25880" s="24"/>
      <c r="B25880" s="2"/>
      <c r="C25880" s="2"/>
      <c r="D25880" s="2"/>
      <c r="E25880" s="2"/>
      <c r="F25880" s="2"/>
      <c r="G25880" s="2"/>
      <c r="H25880" s="2"/>
      <c r="I25880" s="64"/>
      <c r="J25880" s="65"/>
      <c r="K25880" s="2"/>
      <c r="L25880" s="60"/>
    </row>
    <row r="25881" spans="1:12">
      <c r="A25881" s="24"/>
      <c r="B25881" s="2"/>
      <c r="C25881" s="2"/>
      <c r="D25881" s="2"/>
      <c r="E25881" s="2"/>
      <c r="F25881" s="2"/>
      <c r="G25881" s="2"/>
      <c r="H25881" s="2"/>
      <c r="I25881" s="64"/>
      <c r="J25881" s="65"/>
      <c r="K25881" s="2"/>
      <c r="L25881" s="60"/>
    </row>
    <row r="25882" spans="1:12">
      <c r="A25882" s="24"/>
      <c r="B25882" s="2"/>
      <c r="C25882" s="2"/>
      <c r="D25882" s="2"/>
      <c r="E25882" s="2"/>
      <c r="F25882" s="2"/>
      <c r="G25882" s="2"/>
      <c r="H25882" s="2"/>
      <c r="I25882" s="64"/>
      <c r="J25882" s="65"/>
      <c r="K25882" s="2"/>
      <c r="L25882" s="60"/>
    </row>
    <row r="25883" spans="1:12">
      <c r="A25883" s="24"/>
      <c r="B25883" s="2"/>
      <c r="C25883" s="2"/>
      <c r="D25883" s="2"/>
      <c r="E25883" s="2"/>
      <c r="F25883" s="2"/>
      <c r="G25883" s="2"/>
      <c r="H25883" s="2"/>
      <c r="I25883" s="64"/>
      <c r="J25883" s="65"/>
      <c r="K25883" s="2"/>
      <c r="L25883" s="60"/>
    </row>
    <row r="25884" spans="1:12">
      <c r="A25884" s="24"/>
      <c r="B25884" s="2"/>
      <c r="C25884" s="2"/>
      <c r="D25884" s="2"/>
      <c r="E25884" s="2"/>
      <c r="F25884" s="2"/>
      <c r="G25884" s="2"/>
      <c r="H25884" s="2"/>
      <c r="I25884" s="64"/>
      <c r="J25884" s="65"/>
      <c r="K25884" s="2"/>
      <c r="L25884" s="60"/>
    </row>
    <row r="25885" spans="1:12">
      <c r="A25885" s="24"/>
      <c r="B25885" s="2"/>
      <c r="C25885" s="2"/>
      <c r="D25885" s="2"/>
      <c r="E25885" s="2"/>
      <c r="F25885" s="2"/>
      <c r="G25885" s="2"/>
      <c r="H25885" s="2"/>
      <c r="I25885" s="64"/>
      <c r="J25885" s="65"/>
      <c r="K25885" s="2"/>
      <c r="L25885" s="60"/>
    </row>
    <row r="25886" spans="1:12">
      <c r="A25886" s="24"/>
      <c r="B25886" s="2"/>
      <c r="C25886" s="2"/>
      <c r="D25886" s="2"/>
      <c r="E25886" s="2"/>
      <c r="F25886" s="2"/>
      <c r="G25886" s="2"/>
      <c r="H25886" s="2"/>
      <c r="I25886" s="64"/>
      <c r="J25886" s="65"/>
      <c r="K25886" s="2"/>
      <c r="L25886" s="60"/>
    </row>
    <row r="25887" spans="1:12">
      <c r="A25887" s="24"/>
      <c r="B25887" s="2"/>
      <c r="C25887" s="2"/>
      <c r="D25887" s="2"/>
      <c r="E25887" s="2"/>
      <c r="F25887" s="2"/>
      <c r="G25887" s="2"/>
      <c r="H25887" s="2"/>
      <c r="I25887" s="64"/>
      <c r="J25887" s="65"/>
      <c r="K25887" s="2"/>
      <c r="L25887" s="60"/>
    </row>
    <row r="25888" spans="1:12">
      <c r="A25888" s="24"/>
      <c r="B25888" s="2"/>
      <c r="C25888" s="2"/>
      <c r="D25888" s="2"/>
      <c r="E25888" s="2"/>
      <c r="F25888" s="2"/>
      <c r="G25888" s="2"/>
      <c r="H25888" s="2"/>
      <c r="I25888" s="64"/>
      <c r="J25888" s="65"/>
      <c r="K25888" s="2"/>
      <c r="L25888" s="60"/>
    </row>
    <row r="25889" spans="1:12">
      <c r="A25889" s="24"/>
      <c r="B25889" s="2"/>
      <c r="C25889" s="2"/>
      <c r="D25889" s="2"/>
      <c r="E25889" s="2"/>
      <c r="F25889" s="2"/>
      <c r="G25889" s="2"/>
      <c r="H25889" s="2"/>
      <c r="I25889" s="64"/>
      <c r="J25889" s="65"/>
      <c r="K25889" s="2"/>
      <c r="L25889" s="60"/>
    </row>
    <row r="25890" spans="1:12">
      <c r="A25890" s="66"/>
      <c r="B25890" s="62"/>
      <c r="C25890" s="62"/>
      <c r="D25890" s="62"/>
      <c r="E25890" s="62"/>
      <c r="F25890" s="62"/>
      <c r="G25890" s="62"/>
      <c r="H25890" s="62"/>
      <c r="I25890" s="67"/>
      <c r="J25890" s="68"/>
      <c r="K25890" s="62"/>
      <c r="L25890" s="63"/>
    </row>
    <row r="25891" spans="1:12">
      <c r="A25891" s="24"/>
      <c r="B25891" s="2"/>
      <c r="C25891" s="2"/>
      <c r="D25891" s="2"/>
      <c r="E25891" s="2"/>
      <c r="F25891" s="2"/>
      <c r="G25891" s="2"/>
      <c r="H25891" s="2"/>
      <c r="I25891" s="64"/>
      <c r="J25891" s="65"/>
      <c r="K25891" s="2"/>
      <c r="L25891" s="60"/>
    </row>
    <row r="25892" spans="1:12">
      <c r="A25892" s="24"/>
      <c r="B25892" s="2"/>
      <c r="C25892" s="2"/>
      <c r="D25892" s="2"/>
      <c r="E25892" s="2"/>
      <c r="F25892" s="2"/>
      <c r="G25892" s="2"/>
      <c r="H25892" s="2"/>
      <c r="I25892" s="64"/>
      <c r="J25892" s="65"/>
      <c r="K25892" s="2"/>
      <c r="L25892" s="60"/>
    </row>
    <row r="25893" spans="1:12">
      <c r="A25893" s="66"/>
      <c r="B25893" s="62"/>
      <c r="C25893" s="62"/>
      <c r="D25893" s="62"/>
      <c r="E25893" s="62"/>
      <c r="F25893" s="62"/>
      <c r="G25893" s="62"/>
      <c r="H25893" s="62"/>
      <c r="I25893" s="67"/>
      <c r="J25893" s="68"/>
      <c r="K25893" s="62"/>
      <c r="L25893" s="63"/>
    </row>
    <row r="25894" spans="1:12">
      <c r="A25894" s="24"/>
      <c r="B25894" s="2"/>
      <c r="C25894" s="2"/>
      <c r="D25894" s="2"/>
      <c r="E25894" s="2"/>
      <c r="F25894" s="2"/>
      <c r="G25894" s="2"/>
      <c r="H25894" s="2"/>
      <c r="I25894" s="64"/>
      <c r="J25894" s="65"/>
      <c r="K25894" s="2"/>
      <c r="L25894" s="60"/>
    </row>
    <row r="25895" spans="1:12">
      <c r="A25895" s="24"/>
      <c r="B25895" s="2"/>
      <c r="C25895" s="2"/>
      <c r="D25895" s="2"/>
      <c r="E25895" s="2"/>
      <c r="F25895" s="2"/>
      <c r="G25895" s="2"/>
      <c r="H25895" s="2"/>
      <c r="I25895" s="64"/>
      <c r="J25895" s="65"/>
      <c r="K25895" s="2"/>
      <c r="L25895" s="60"/>
    </row>
    <row r="25896" spans="1:12">
      <c r="A25896" s="66"/>
      <c r="B25896" s="62"/>
      <c r="C25896" s="62"/>
      <c r="D25896" s="62"/>
      <c r="E25896" s="62"/>
      <c r="F25896" s="62"/>
      <c r="G25896" s="62"/>
      <c r="H25896" s="62"/>
      <c r="I25896" s="67"/>
      <c r="J25896" s="68"/>
      <c r="K25896" s="62"/>
      <c r="L25896" s="63"/>
    </row>
    <row r="25897" spans="1:12">
      <c r="A25897" s="24"/>
      <c r="B25897" s="2"/>
      <c r="C25897" s="2"/>
      <c r="D25897" s="2"/>
      <c r="E25897" s="2"/>
      <c r="F25897" s="2"/>
      <c r="G25897" s="2"/>
      <c r="H25897" s="2"/>
      <c r="I25897" s="64"/>
      <c r="J25897" s="65"/>
      <c r="K25897" s="2"/>
      <c r="L25897" s="60"/>
    </row>
    <row r="25898" spans="1:12">
      <c r="A25898" s="24"/>
      <c r="B25898" s="2"/>
      <c r="C25898" s="2"/>
      <c r="D25898" s="2"/>
      <c r="E25898" s="2"/>
      <c r="F25898" s="2"/>
      <c r="G25898" s="2"/>
      <c r="H25898" s="2"/>
      <c r="I25898" s="64"/>
      <c r="J25898" s="65"/>
      <c r="K25898" s="2"/>
      <c r="L25898" s="60"/>
    </row>
    <row r="25899" spans="1:12">
      <c r="A25899" s="66"/>
      <c r="B25899" s="62"/>
      <c r="C25899" s="62"/>
      <c r="D25899" s="62"/>
      <c r="E25899" s="62"/>
      <c r="F25899" s="62"/>
      <c r="G25899" s="62"/>
      <c r="H25899" s="62"/>
      <c r="I25899" s="67"/>
      <c r="J25899" s="68"/>
      <c r="K25899" s="62"/>
      <c r="L25899" s="63"/>
    </row>
    <row r="25900" spans="1:12">
      <c r="A25900" s="24"/>
      <c r="B25900" s="2"/>
      <c r="C25900" s="2"/>
      <c r="D25900" s="2"/>
      <c r="E25900" s="2"/>
      <c r="F25900" s="2"/>
      <c r="G25900" s="2"/>
      <c r="H25900" s="2"/>
      <c r="I25900" s="64"/>
      <c r="J25900" s="65"/>
      <c r="K25900" s="2"/>
      <c r="L25900" s="60"/>
    </row>
    <row r="25901" spans="1:12">
      <c r="A25901" s="24"/>
      <c r="B25901" s="2"/>
      <c r="C25901" s="2"/>
      <c r="D25901" s="2"/>
      <c r="E25901" s="2"/>
      <c r="F25901" s="2"/>
      <c r="G25901" s="2"/>
      <c r="H25901" s="2"/>
      <c r="I25901" s="64"/>
      <c r="J25901" s="65"/>
      <c r="K25901" s="2"/>
      <c r="L25901" s="60"/>
    </row>
    <row r="25902" spans="1:12">
      <c r="A25902" s="24"/>
      <c r="B25902" s="2"/>
      <c r="C25902" s="2"/>
      <c r="D25902" s="2"/>
      <c r="E25902" s="2"/>
      <c r="F25902" s="2"/>
      <c r="G25902" s="2"/>
      <c r="H25902" s="2"/>
      <c r="I25902" s="64"/>
      <c r="J25902" s="65"/>
      <c r="K25902" s="2"/>
      <c r="L25902" s="60"/>
    </row>
    <row r="25903" spans="1:12">
      <c r="A25903" s="24"/>
      <c r="B25903" s="2"/>
      <c r="C25903" s="2"/>
      <c r="D25903" s="2"/>
      <c r="E25903" s="2"/>
      <c r="F25903" s="2"/>
      <c r="G25903" s="2"/>
      <c r="H25903" s="2"/>
      <c r="I25903" s="64"/>
      <c r="J25903" s="65"/>
      <c r="K25903" s="2"/>
      <c r="L25903" s="60"/>
    </row>
    <row r="25904" spans="1:12">
      <c r="A25904" s="24"/>
      <c r="B25904" s="2"/>
      <c r="C25904" s="2"/>
      <c r="D25904" s="2"/>
      <c r="E25904" s="2"/>
      <c r="F25904" s="2"/>
      <c r="G25904" s="2"/>
      <c r="H25904" s="2"/>
      <c r="I25904" s="64"/>
      <c r="J25904" s="65"/>
      <c r="K25904" s="2"/>
      <c r="L25904" s="60"/>
    </row>
    <row r="25905" spans="1:12">
      <c r="A25905" s="24"/>
      <c r="B25905" s="2"/>
      <c r="C25905" s="2"/>
      <c r="D25905" s="2"/>
      <c r="E25905" s="2"/>
      <c r="F25905" s="2"/>
      <c r="G25905" s="2"/>
      <c r="H25905" s="2"/>
      <c r="I25905" s="64"/>
      <c r="J25905" s="65"/>
      <c r="K25905" s="2"/>
      <c r="L25905" s="60"/>
    </row>
    <row r="25906" spans="1:12">
      <c r="A25906" s="24"/>
      <c r="B25906" s="2"/>
      <c r="C25906" s="2"/>
      <c r="D25906" s="2"/>
      <c r="E25906" s="2"/>
      <c r="F25906" s="2"/>
      <c r="G25906" s="2"/>
      <c r="H25906" s="2"/>
      <c r="I25906" s="64"/>
      <c r="J25906" s="65"/>
      <c r="K25906" s="2"/>
      <c r="L25906" s="60"/>
    </row>
    <row r="25907" spans="1:12">
      <c r="A25907" s="24"/>
      <c r="B25907" s="2"/>
      <c r="C25907" s="2"/>
      <c r="D25907" s="2"/>
      <c r="E25907" s="2"/>
      <c r="F25907" s="2"/>
      <c r="G25907" s="2"/>
      <c r="H25907" s="2"/>
      <c r="I25907" s="64"/>
      <c r="J25907" s="65"/>
      <c r="K25907" s="2"/>
      <c r="L25907" s="60"/>
    </row>
    <row r="25908" spans="1:12">
      <c r="A25908" s="24"/>
      <c r="B25908" s="2"/>
      <c r="C25908" s="2"/>
      <c r="D25908" s="2"/>
      <c r="E25908" s="2"/>
      <c r="F25908" s="2"/>
      <c r="G25908" s="2"/>
      <c r="H25908" s="2"/>
      <c r="I25908" s="64"/>
      <c r="J25908" s="65"/>
      <c r="K25908" s="2"/>
      <c r="L25908" s="60"/>
    </row>
    <row r="25909" spans="1:12">
      <c r="A25909" s="24"/>
      <c r="B25909" s="2"/>
      <c r="C25909" s="2"/>
      <c r="D25909" s="2"/>
      <c r="E25909" s="2"/>
      <c r="F25909" s="2"/>
      <c r="G25909" s="2"/>
      <c r="H25909" s="2"/>
      <c r="I25909" s="64"/>
      <c r="J25909" s="65"/>
      <c r="K25909" s="2"/>
      <c r="L25909" s="60"/>
    </row>
    <row r="25910" spans="1:12">
      <c r="A25910" s="24"/>
      <c r="B25910" s="2"/>
      <c r="C25910" s="2"/>
      <c r="D25910" s="2"/>
      <c r="E25910" s="2"/>
      <c r="F25910" s="2"/>
      <c r="G25910" s="2"/>
      <c r="H25910" s="2"/>
      <c r="I25910" s="64"/>
      <c r="J25910" s="65"/>
      <c r="K25910" s="2"/>
      <c r="L25910" s="60"/>
    </row>
    <row r="25911" spans="1:12">
      <c r="A25911" s="66"/>
      <c r="B25911" s="62"/>
      <c r="C25911" s="62"/>
      <c r="D25911" s="62"/>
      <c r="E25911" s="62"/>
      <c r="F25911" s="62"/>
      <c r="G25911" s="62"/>
      <c r="H25911" s="62"/>
      <c r="I25911" s="67"/>
      <c r="J25911" s="68"/>
      <c r="K25911" s="62"/>
      <c r="L25911" s="63"/>
    </row>
    <row r="25912" spans="1:12">
      <c r="A25912" s="24"/>
      <c r="B25912" s="2"/>
      <c r="C25912" s="2"/>
      <c r="D25912" s="2"/>
      <c r="E25912" s="2"/>
      <c r="F25912" s="2"/>
      <c r="G25912" s="2"/>
      <c r="H25912" s="2"/>
      <c r="I25912" s="64"/>
      <c r="J25912" s="65"/>
      <c r="K25912" s="2"/>
      <c r="L25912" s="60"/>
    </row>
    <row r="25913" spans="1:12">
      <c r="A25913" s="24"/>
      <c r="B25913" s="2"/>
      <c r="C25913" s="2"/>
      <c r="D25913" s="2"/>
      <c r="E25913" s="2"/>
      <c r="F25913" s="2"/>
      <c r="G25913" s="2"/>
      <c r="H25913" s="2"/>
      <c r="I25913" s="64"/>
      <c r="J25913" s="65"/>
      <c r="K25913" s="2"/>
      <c r="L25913" s="60"/>
    </row>
    <row r="25914" spans="1:12">
      <c r="A25914" s="24"/>
      <c r="B25914" s="2"/>
      <c r="C25914" s="2"/>
      <c r="D25914" s="2"/>
      <c r="E25914" s="2"/>
      <c r="F25914" s="2"/>
      <c r="G25914" s="2"/>
      <c r="H25914" s="2"/>
      <c r="I25914" s="64"/>
      <c r="J25914" s="65"/>
      <c r="K25914" s="2"/>
      <c r="L25914" s="60"/>
    </row>
    <row r="25915" spans="1:12">
      <c r="A25915" s="24"/>
      <c r="B25915" s="2"/>
      <c r="C25915" s="2"/>
      <c r="D25915" s="2"/>
      <c r="E25915" s="2"/>
      <c r="F25915" s="2"/>
      <c r="G25915" s="2"/>
      <c r="H25915" s="2"/>
      <c r="I25915" s="64"/>
      <c r="J25915" s="65"/>
      <c r="K25915" s="2"/>
      <c r="L25915" s="60"/>
    </row>
    <row r="25916" spans="1:12">
      <c r="A25916" s="24"/>
      <c r="B25916" s="2"/>
      <c r="C25916" s="2"/>
      <c r="D25916" s="2"/>
      <c r="E25916" s="2"/>
      <c r="F25916" s="2"/>
      <c r="G25916" s="2"/>
      <c r="H25916" s="2"/>
      <c r="I25916" s="64"/>
      <c r="J25916" s="65"/>
      <c r="K25916" s="2"/>
      <c r="L25916" s="60"/>
    </row>
    <row r="25917" spans="1:12">
      <c r="A25917" s="24"/>
      <c r="B25917" s="2"/>
      <c r="C25917" s="2"/>
      <c r="D25917" s="2"/>
      <c r="E25917" s="2"/>
      <c r="F25917" s="2"/>
      <c r="G25917" s="2"/>
      <c r="H25917" s="2"/>
      <c r="I25917" s="64"/>
      <c r="J25917" s="65"/>
      <c r="K25917" s="2"/>
      <c r="L25917" s="60"/>
    </row>
    <row r="25918" spans="1:12">
      <c r="A25918" s="24"/>
      <c r="B25918" s="2"/>
      <c r="C25918" s="2"/>
      <c r="D25918" s="2"/>
      <c r="E25918" s="2"/>
      <c r="F25918" s="2"/>
      <c r="G25918" s="2"/>
      <c r="H25918" s="2"/>
      <c r="I25918" s="64"/>
      <c r="J25918" s="65"/>
      <c r="K25918" s="2"/>
      <c r="L25918" s="60"/>
    </row>
    <row r="25919" spans="1:12">
      <c r="A25919" s="24"/>
      <c r="B25919" s="2"/>
      <c r="C25919" s="2"/>
      <c r="D25919" s="2"/>
      <c r="E25919" s="2"/>
      <c r="F25919" s="2"/>
      <c r="G25919" s="2"/>
      <c r="H25919" s="2"/>
      <c r="I25919" s="64"/>
      <c r="J25919" s="65"/>
      <c r="K25919" s="2"/>
      <c r="L25919" s="60"/>
    </row>
    <row r="25920" spans="1:12">
      <c r="A25920" s="24"/>
      <c r="B25920" s="2"/>
      <c r="C25920" s="2"/>
      <c r="D25920" s="2"/>
      <c r="E25920" s="2"/>
      <c r="F25920" s="2"/>
      <c r="G25920" s="2"/>
      <c r="H25920" s="2"/>
      <c r="I25920" s="64"/>
      <c r="J25920" s="65"/>
      <c r="K25920" s="2"/>
      <c r="L25920" s="60"/>
    </row>
    <row r="25921" spans="1:12">
      <c r="A25921" s="24"/>
      <c r="B25921" s="2"/>
      <c r="C25921" s="2"/>
      <c r="D25921" s="2"/>
      <c r="E25921" s="2"/>
      <c r="F25921" s="2"/>
      <c r="G25921" s="2"/>
      <c r="H25921" s="2"/>
      <c r="I25921" s="64"/>
      <c r="J25921" s="65"/>
      <c r="K25921" s="2"/>
      <c r="L25921" s="60"/>
    </row>
    <row r="25922" spans="1:12">
      <c r="A25922" s="24"/>
      <c r="B25922" s="2"/>
      <c r="C25922" s="2"/>
      <c r="D25922" s="2"/>
      <c r="E25922" s="2"/>
      <c r="F25922" s="2"/>
      <c r="G25922" s="2"/>
      <c r="H25922" s="2"/>
      <c r="I25922" s="64"/>
      <c r="J25922" s="65"/>
      <c r="K25922" s="2"/>
      <c r="L25922" s="60"/>
    </row>
    <row r="25923" spans="1:12">
      <c r="A25923" s="24"/>
      <c r="B25923" s="2"/>
      <c r="C25923" s="2"/>
      <c r="D25923" s="2"/>
      <c r="E25923" s="2"/>
      <c r="F25923" s="2"/>
      <c r="G25923" s="2"/>
      <c r="H25923" s="2"/>
      <c r="I25923" s="64"/>
      <c r="J25923" s="65"/>
      <c r="K25923" s="2"/>
      <c r="L25923" s="60"/>
    </row>
    <row r="25924" spans="1:12">
      <c r="A25924" s="24"/>
      <c r="B25924" s="2"/>
      <c r="C25924" s="2"/>
      <c r="D25924" s="2"/>
      <c r="E25924" s="2"/>
      <c r="F25924" s="2"/>
      <c r="G25924" s="2"/>
      <c r="H25924" s="2"/>
      <c r="I25924" s="64"/>
      <c r="J25924" s="65"/>
      <c r="K25924" s="2"/>
      <c r="L25924" s="60"/>
    </row>
    <row r="25925" spans="1:12">
      <c r="A25925" s="24"/>
      <c r="B25925" s="2"/>
      <c r="C25925" s="2"/>
      <c r="D25925" s="2"/>
      <c r="E25925" s="2"/>
      <c r="F25925" s="2"/>
      <c r="G25925" s="2"/>
      <c r="H25925" s="2"/>
      <c r="I25925" s="64"/>
      <c r="J25925" s="65"/>
      <c r="K25925" s="2"/>
      <c r="L25925" s="60"/>
    </row>
    <row r="25926" spans="1:12">
      <c r="A25926" s="24"/>
      <c r="B25926" s="2"/>
      <c r="C25926" s="2"/>
      <c r="D25926" s="2"/>
      <c r="E25926" s="2"/>
      <c r="F25926" s="2"/>
      <c r="G25926" s="2"/>
      <c r="H25926" s="2"/>
      <c r="I25926" s="64"/>
      <c r="J25926" s="65"/>
      <c r="K25926" s="2"/>
      <c r="L25926" s="60"/>
    </row>
    <row r="25927" spans="1:12">
      <c r="A25927" s="24"/>
      <c r="B25927" s="2"/>
      <c r="C25927" s="2"/>
      <c r="D25927" s="2"/>
      <c r="E25927" s="2"/>
      <c r="F25927" s="2"/>
      <c r="G25927" s="2"/>
      <c r="H25927" s="2"/>
      <c r="I25927" s="64"/>
      <c r="J25927" s="65"/>
      <c r="K25927" s="2"/>
      <c r="L25927" s="60"/>
    </row>
    <row r="25928" spans="1:12">
      <c r="A25928" s="24"/>
      <c r="B25928" s="2"/>
      <c r="C25928" s="2"/>
      <c r="D25928" s="2"/>
      <c r="E25928" s="2"/>
      <c r="F25928" s="2"/>
      <c r="G25928" s="2"/>
      <c r="H25928" s="2"/>
      <c r="I25928" s="64"/>
      <c r="J25928" s="65"/>
      <c r="K25928" s="2"/>
      <c r="L25928" s="60"/>
    </row>
    <row r="25929" spans="1:12">
      <c r="A25929" s="24"/>
      <c r="B25929" s="2"/>
      <c r="C25929" s="2"/>
      <c r="D25929" s="2"/>
      <c r="E25929" s="2"/>
      <c r="F25929" s="2"/>
      <c r="G25929" s="2"/>
      <c r="H25929" s="2"/>
      <c r="I25929" s="64"/>
      <c r="J25929" s="65"/>
      <c r="K25929" s="2"/>
      <c r="L25929" s="60"/>
    </row>
    <row r="25930" spans="1:12">
      <c r="A25930" s="24"/>
      <c r="B25930" s="2"/>
      <c r="C25930" s="2"/>
      <c r="D25930" s="2"/>
      <c r="E25930" s="2"/>
      <c r="F25930" s="2"/>
      <c r="G25930" s="2"/>
      <c r="H25930" s="2"/>
      <c r="I25930" s="64"/>
      <c r="J25930" s="65"/>
      <c r="K25930" s="2"/>
      <c r="L25930" s="60"/>
    </row>
    <row r="25931" spans="1:12">
      <c r="A25931" s="24"/>
      <c r="B25931" s="2"/>
      <c r="C25931" s="2"/>
      <c r="D25931" s="2"/>
      <c r="E25931" s="2"/>
      <c r="F25931" s="2"/>
      <c r="G25931" s="2"/>
      <c r="H25931" s="2"/>
      <c r="I25931" s="64"/>
      <c r="J25931" s="65"/>
      <c r="K25931" s="2"/>
      <c r="L25931" s="60"/>
    </row>
    <row r="25932" spans="1:12">
      <c r="A25932" s="24"/>
      <c r="B25932" s="2"/>
      <c r="C25932" s="2"/>
      <c r="D25932" s="2"/>
      <c r="E25932" s="2"/>
      <c r="F25932" s="2"/>
      <c r="G25932" s="2"/>
      <c r="H25932" s="2"/>
      <c r="I25932" s="64"/>
      <c r="J25932" s="65"/>
      <c r="K25932" s="2"/>
      <c r="L25932" s="60"/>
    </row>
    <row r="25933" spans="1:12">
      <c r="A25933" s="24"/>
      <c r="B25933" s="2"/>
      <c r="C25933" s="2"/>
      <c r="D25933" s="2"/>
      <c r="E25933" s="2"/>
      <c r="F25933" s="2"/>
      <c r="G25933" s="2"/>
      <c r="H25933" s="2"/>
      <c r="I25933" s="64"/>
      <c r="J25933" s="65"/>
      <c r="K25933" s="2"/>
      <c r="L25933" s="60"/>
    </row>
    <row r="25934" spans="1:12">
      <c r="A25934" s="24"/>
      <c r="B25934" s="2"/>
      <c r="C25934" s="2"/>
      <c r="D25934" s="2"/>
      <c r="E25934" s="2"/>
      <c r="F25934" s="2"/>
      <c r="G25934" s="2"/>
      <c r="H25934" s="2"/>
      <c r="I25934" s="64"/>
      <c r="J25934" s="65"/>
      <c r="K25934" s="2"/>
      <c r="L25934" s="60"/>
    </row>
    <row r="25935" spans="1:12">
      <c r="A25935" s="24"/>
      <c r="B25935" s="2"/>
      <c r="C25935" s="2"/>
      <c r="D25935" s="2"/>
      <c r="E25935" s="2"/>
      <c r="F25935" s="2"/>
      <c r="G25935" s="2"/>
      <c r="H25935" s="2"/>
      <c r="I25935" s="64"/>
      <c r="J25935" s="65"/>
      <c r="K25935" s="2"/>
      <c r="L25935" s="60"/>
    </row>
    <row r="25936" spans="1:12">
      <c r="A25936" s="24"/>
      <c r="B25936" s="2"/>
      <c r="C25936" s="2"/>
      <c r="D25936" s="2"/>
      <c r="E25936" s="2"/>
      <c r="F25936" s="2"/>
      <c r="G25936" s="2"/>
      <c r="H25936" s="2"/>
      <c r="I25936" s="64"/>
      <c r="J25936" s="65"/>
      <c r="K25936" s="2"/>
      <c r="L25936" s="60"/>
    </row>
    <row r="25937" spans="1:12">
      <c r="A25937" s="24"/>
      <c r="B25937" s="2"/>
      <c r="C25937" s="2"/>
      <c r="D25937" s="2"/>
      <c r="E25937" s="2"/>
      <c r="F25937" s="2"/>
      <c r="G25937" s="2"/>
      <c r="H25937" s="2"/>
      <c r="I25937" s="64"/>
      <c r="J25937" s="65"/>
      <c r="K25937" s="2"/>
      <c r="L25937" s="60"/>
    </row>
    <row r="25938" spans="1:12">
      <c r="A25938" s="24"/>
      <c r="B25938" s="2"/>
      <c r="C25938" s="2"/>
      <c r="D25938" s="2"/>
      <c r="E25938" s="2"/>
      <c r="F25938" s="2"/>
      <c r="G25938" s="2"/>
      <c r="H25938" s="2"/>
      <c r="I25938" s="64"/>
      <c r="J25938" s="65"/>
      <c r="K25938" s="2"/>
      <c r="L25938" s="60"/>
    </row>
    <row r="25939" spans="1:12">
      <c r="A25939" s="24"/>
      <c r="B25939" s="2"/>
      <c r="C25939" s="2"/>
      <c r="D25939" s="2"/>
      <c r="E25939" s="2"/>
      <c r="F25939" s="2"/>
      <c r="G25939" s="2"/>
      <c r="H25939" s="2"/>
      <c r="I25939" s="64"/>
      <c r="J25939" s="65"/>
      <c r="K25939" s="2"/>
      <c r="L25939" s="60"/>
    </row>
    <row r="25940" spans="1:12">
      <c r="A25940" s="24"/>
      <c r="B25940" s="2"/>
      <c r="C25940" s="2"/>
      <c r="D25940" s="2"/>
      <c r="E25940" s="2"/>
      <c r="F25940" s="2"/>
      <c r="G25940" s="2"/>
      <c r="H25940" s="2"/>
      <c r="I25940" s="64"/>
      <c r="J25940" s="65"/>
      <c r="K25940" s="2"/>
      <c r="L25940" s="60"/>
    </row>
    <row r="25941" spans="1:12">
      <c r="A25941" s="24"/>
      <c r="B25941" s="2"/>
      <c r="C25941" s="2"/>
      <c r="D25941" s="2"/>
      <c r="E25941" s="2"/>
      <c r="F25941" s="2"/>
      <c r="G25941" s="2"/>
      <c r="H25941" s="2"/>
      <c r="I25941" s="64"/>
      <c r="J25941" s="65"/>
      <c r="K25941" s="2"/>
      <c r="L25941" s="60"/>
    </row>
    <row r="25942" spans="1:12">
      <c r="A25942" s="24"/>
      <c r="B25942" s="2"/>
      <c r="C25942" s="2"/>
      <c r="D25942" s="2"/>
      <c r="E25942" s="2"/>
      <c r="F25942" s="2"/>
      <c r="G25942" s="2"/>
      <c r="H25942" s="2"/>
      <c r="I25942" s="64"/>
      <c r="J25942" s="65"/>
      <c r="K25942" s="2"/>
      <c r="L25942" s="60"/>
    </row>
    <row r="25943" spans="1:12">
      <c r="A25943" s="24"/>
      <c r="B25943" s="2"/>
      <c r="C25943" s="2"/>
      <c r="D25943" s="2"/>
      <c r="E25943" s="2"/>
      <c r="F25943" s="2"/>
      <c r="G25943" s="2"/>
      <c r="H25943" s="2"/>
      <c r="I25943" s="64"/>
      <c r="J25943" s="65"/>
      <c r="K25943" s="2"/>
      <c r="L25943" s="60"/>
    </row>
    <row r="25944" spans="1:12">
      <c r="A25944" s="24"/>
      <c r="B25944" s="2"/>
      <c r="C25944" s="2"/>
      <c r="D25944" s="2"/>
      <c r="E25944" s="2"/>
      <c r="F25944" s="2"/>
      <c r="G25944" s="2"/>
      <c r="H25944" s="2"/>
      <c r="I25944" s="64"/>
      <c r="J25944" s="65"/>
      <c r="K25944" s="2"/>
      <c r="L25944" s="60"/>
    </row>
    <row r="25945" spans="1:12">
      <c r="A25945" s="24"/>
      <c r="B25945" s="2"/>
      <c r="C25945" s="2"/>
      <c r="D25945" s="2"/>
      <c r="E25945" s="2"/>
      <c r="F25945" s="2"/>
      <c r="G25945" s="2"/>
      <c r="H25945" s="2"/>
      <c r="I25945" s="64"/>
      <c r="J25945" s="65"/>
      <c r="K25945" s="2"/>
      <c r="L25945" s="60"/>
    </row>
    <row r="25946" spans="1:12">
      <c r="A25946" s="66"/>
      <c r="B25946" s="62"/>
      <c r="C25946" s="62"/>
      <c r="D25946" s="62"/>
      <c r="E25946" s="62"/>
      <c r="F25946" s="62"/>
      <c r="G25946" s="62"/>
      <c r="H25946" s="62"/>
      <c r="I25946" s="67"/>
      <c r="J25946" s="68"/>
      <c r="K25946" s="62"/>
      <c r="L25946" s="63"/>
    </row>
    <row r="25947" spans="1:12">
      <c r="A25947" s="24"/>
      <c r="B25947" s="2"/>
      <c r="C25947" s="2"/>
      <c r="D25947" s="2"/>
      <c r="E25947" s="2"/>
      <c r="F25947" s="2"/>
      <c r="G25947" s="2"/>
      <c r="H25947" s="2"/>
      <c r="I25947" s="64"/>
      <c r="J25947" s="65"/>
      <c r="K25947" s="2"/>
      <c r="L25947" s="60"/>
    </row>
    <row r="25948" spans="1:12">
      <c r="A25948" s="24"/>
      <c r="B25948" s="2"/>
      <c r="C25948" s="2"/>
      <c r="D25948" s="2"/>
      <c r="E25948" s="2"/>
      <c r="F25948" s="2"/>
      <c r="G25948" s="2"/>
      <c r="H25948" s="2"/>
      <c r="I25948" s="64"/>
      <c r="J25948" s="65"/>
      <c r="K25948" s="2"/>
      <c r="L25948" s="60"/>
    </row>
    <row r="25949" spans="1:12">
      <c r="A25949" s="66"/>
      <c r="B25949" s="62"/>
      <c r="C25949" s="62"/>
      <c r="D25949" s="62"/>
      <c r="E25949" s="62"/>
      <c r="F25949" s="62"/>
      <c r="G25949" s="62"/>
      <c r="H25949" s="62"/>
      <c r="I25949" s="67"/>
      <c r="J25949" s="68"/>
      <c r="K25949" s="62"/>
      <c r="L25949" s="63"/>
    </row>
    <row r="25950" spans="1:12">
      <c r="A25950" s="24"/>
      <c r="B25950" s="2"/>
      <c r="C25950" s="2"/>
      <c r="D25950" s="2"/>
      <c r="E25950" s="2"/>
      <c r="F25950" s="2"/>
      <c r="G25950" s="2"/>
      <c r="H25950" s="2"/>
      <c r="I25950" s="64"/>
      <c r="J25950" s="65"/>
      <c r="K25950" s="2"/>
      <c r="L25950" s="60"/>
    </row>
    <row r="25951" spans="1:12">
      <c r="A25951" s="24"/>
      <c r="B25951" s="2"/>
      <c r="C25951" s="2"/>
      <c r="D25951" s="2"/>
      <c r="E25951" s="2"/>
      <c r="F25951" s="2"/>
      <c r="G25951" s="2"/>
      <c r="H25951" s="2"/>
      <c r="I25951" s="64"/>
      <c r="J25951" s="65"/>
      <c r="K25951" s="2"/>
      <c r="L25951" s="60"/>
    </row>
    <row r="25952" spans="1:12">
      <c r="A25952" s="66"/>
      <c r="B25952" s="62"/>
      <c r="C25952" s="62"/>
      <c r="D25952" s="62"/>
      <c r="E25952" s="62"/>
      <c r="F25952" s="62"/>
      <c r="G25952" s="62"/>
      <c r="H25952" s="62"/>
      <c r="I25952" s="67"/>
      <c r="J25952" s="68"/>
      <c r="K25952" s="62"/>
      <c r="L25952" s="63"/>
    </row>
    <row r="25953" spans="1:12">
      <c r="A25953" s="24"/>
      <c r="B25953" s="2"/>
      <c r="C25953" s="2"/>
      <c r="D25953" s="2"/>
      <c r="E25953" s="2"/>
      <c r="F25953" s="2"/>
      <c r="G25953" s="2"/>
      <c r="H25953" s="2"/>
      <c r="I25953" s="64"/>
      <c r="J25953" s="65"/>
      <c r="K25953" s="2"/>
      <c r="L25953" s="60"/>
    </row>
    <row r="25954" spans="1:12">
      <c r="A25954" s="24"/>
      <c r="B25954" s="2"/>
      <c r="C25954" s="2"/>
      <c r="D25954" s="2"/>
      <c r="E25954" s="2"/>
      <c r="F25954" s="2"/>
      <c r="G25954" s="2"/>
      <c r="H25954" s="2"/>
      <c r="I25954" s="64"/>
      <c r="J25954" s="65"/>
      <c r="K25954" s="2"/>
      <c r="L25954" s="60"/>
    </row>
    <row r="25955" spans="1:12">
      <c r="A25955" s="66"/>
      <c r="B25955" s="62"/>
      <c r="C25955" s="62"/>
      <c r="D25955" s="62"/>
      <c r="E25955" s="62"/>
      <c r="F25955" s="62"/>
      <c r="G25955" s="62"/>
      <c r="H25955" s="62"/>
      <c r="I25955" s="67"/>
      <c r="J25955" s="68"/>
      <c r="K25955" s="62"/>
      <c r="L25955" s="63"/>
    </row>
    <row r="25956" spans="1:12">
      <c r="A25956" s="24"/>
      <c r="B25956" s="2"/>
      <c r="C25956" s="2"/>
      <c r="D25956" s="2"/>
      <c r="E25956" s="2"/>
      <c r="F25956" s="2"/>
      <c r="G25956" s="2"/>
      <c r="H25956" s="2"/>
      <c r="I25956" s="64"/>
      <c r="J25956" s="65"/>
      <c r="K25956" s="2"/>
      <c r="L25956" s="60"/>
    </row>
    <row r="25957" spans="1:12">
      <c r="A25957" s="24"/>
      <c r="B25957" s="2"/>
      <c r="C25957" s="2"/>
      <c r="D25957" s="2"/>
      <c r="E25957" s="2"/>
      <c r="F25957" s="2"/>
      <c r="G25957" s="2"/>
      <c r="H25957" s="2"/>
      <c r="I25957" s="64"/>
      <c r="J25957" s="65"/>
      <c r="K25957" s="2"/>
      <c r="L25957" s="60"/>
    </row>
    <row r="25958" spans="1:12">
      <c r="A25958" s="24"/>
      <c r="B25958" s="2"/>
      <c r="C25958" s="2"/>
      <c r="D25958" s="2"/>
      <c r="E25958" s="2"/>
      <c r="F25958" s="2"/>
      <c r="G25958" s="2"/>
      <c r="H25958" s="2"/>
      <c r="I25958" s="64"/>
      <c r="J25958" s="65"/>
      <c r="K25958" s="2"/>
      <c r="L25958" s="60"/>
    </row>
    <row r="25959" spans="1:12">
      <c r="A25959" s="24"/>
      <c r="B25959" s="2"/>
      <c r="C25959" s="2"/>
      <c r="D25959" s="2"/>
      <c r="E25959" s="2"/>
      <c r="F25959" s="2"/>
      <c r="G25959" s="2"/>
      <c r="H25959" s="2"/>
      <c r="I25959" s="64"/>
      <c r="J25959" s="65"/>
      <c r="K25959" s="2"/>
      <c r="L25959" s="60"/>
    </row>
    <row r="25960" spans="1:12">
      <c r="A25960" s="24"/>
      <c r="B25960" s="2"/>
      <c r="C25960" s="2"/>
      <c r="D25960" s="2"/>
      <c r="E25960" s="2"/>
      <c r="F25960" s="2"/>
      <c r="G25960" s="2"/>
      <c r="H25960" s="2"/>
      <c r="I25960" s="64"/>
      <c r="J25960" s="65"/>
      <c r="K25960" s="2"/>
      <c r="L25960" s="60"/>
    </row>
    <row r="25961" spans="1:12">
      <c r="A25961" s="24"/>
      <c r="B25961" s="2"/>
      <c r="C25961" s="2"/>
      <c r="D25961" s="2"/>
      <c r="E25961" s="2"/>
      <c r="F25961" s="2"/>
      <c r="G25961" s="2"/>
      <c r="H25961" s="2"/>
      <c r="I25961" s="64"/>
      <c r="J25961" s="65"/>
      <c r="K25961" s="2"/>
      <c r="L25961" s="60"/>
    </row>
    <row r="25962" spans="1:12">
      <c r="A25962" s="24"/>
      <c r="B25962" s="2"/>
      <c r="C25962" s="2"/>
      <c r="D25962" s="2"/>
      <c r="E25962" s="2"/>
      <c r="F25962" s="2"/>
      <c r="G25962" s="2"/>
      <c r="H25962" s="2"/>
      <c r="I25962" s="64"/>
      <c r="J25962" s="65"/>
      <c r="K25962" s="2"/>
      <c r="L25962" s="60"/>
    </row>
    <row r="25963" spans="1:12">
      <c r="A25963" s="24"/>
      <c r="B25963" s="2"/>
      <c r="C25963" s="2"/>
      <c r="D25963" s="2"/>
      <c r="E25963" s="2"/>
      <c r="F25963" s="2"/>
      <c r="G25963" s="2"/>
      <c r="H25963" s="2"/>
      <c r="I25963" s="64"/>
      <c r="J25963" s="65"/>
      <c r="K25963" s="2"/>
      <c r="L25963" s="60"/>
    </row>
    <row r="25964" spans="1:12">
      <c r="A25964" s="24"/>
      <c r="B25964" s="2"/>
      <c r="C25964" s="2"/>
      <c r="D25964" s="2"/>
      <c r="E25964" s="2"/>
      <c r="F25964" s="2"/>
      <c r="G25964" s="2"/>
      <c r="H25964" s="2"/>
      <c r="I25964" s="64"/>
      <c r="J25964" s="65"/>
      <c r="K25964" s="2"/>
      <c r="L25964" s="60"/>
    </row>
    <row r="25965" spans="1:12">
      <c r="A25965" s="24"/>
      <c r="B25965" s="2"/>
      <c r="C25965" s="2"/>
      <c r="D25965" s="2"/>
      <c r="E25965" s="2"/>
      <c r="F25965" s="2"/>
      <c r="G25965" s="2"/>
      <c r="H25965" s="2"/>
      <c r="I25965" s="64"/>
      <c r="J25965" s="65"/>
      <c r="K25965" s="2"/>
      <c r="L25965" s="60"/>
    </row>
    <row r="25966" spans="1:12">
      <c r="A25966" s="24"/>
      <c r="B25966" s="2"/>
      <c r="C25966" s="2"/>
      <c r="D25966" s="2"/>
      <c r="E25966" s="2"/>
      <c r="F25966" s="2"/>
      <c r="G25966" s="2"/>
      <c r="H25966" s="2"/>
      <c r="I25966" s="64"/>
      <c r="J25966" s="65"/>
      <c r="K25966" s="2"/>
      <c r="L25966" s="60"/>
    </row>
    <row r="25967" spans="1:12">
      <c r="A25967" s="66"/>
      <c r="B25967" s="62"/>
      <c r="C25967" s="62"/>
      <c r="D25967" s="62"/>
      <c r="E25967" s="62"/>
      <c r="F25967" s="62"/>
      <c r="G25967" s="62"/>
      <c r="H25967" s="62"/>
      <c r="I25967" s="67"/>
      <c r="J25967" s="68"/>
      <c r="K25967" s="62"/>
      <c r="L25967" s="63"/>
    </row>
    <row r="25968" spans="1:12">
      <c r="A25968" s="24"/>
      <c r="B25968" s="2"/>
      <c r="C25968" s="2"/>
      <c r="D25968" s="2"/>
      <c r="E25968" s="2"/>
      <c r="F25968" s="2"/>
      <c r="G25968" s="2"/>
      <c r="H25968" s="2"/>
      <c r="I25968" s="64"/>
      <c r="J25968" s="65"/>
      <c r="K25968" s="2"/>
      <c r="L25968" s="60"/>
    </row>
    <row r="25969" spans="1:12">
      <c r="A25969" s="24"/>
      <c r="B25969" s="2"/>
      <c r="C25969" s="2"/>
      <c r="D25969" s="2"/>
      <c r="E25969" s="2"/>
      <c r="F25969" s="2"/>
      <c r="G25969" s="2"/>
      <c r="H25969" s="2"/>
      <c r="I25969" s="64"/>
      <c r="J25969" s="65"/>
      <c r="K25969" s="2"/>
      <c r="L25969" s="60"/>
    </row>
    <row r="25970" spans="1:12">
      <c r="A25970" s="24"/>
      <c r="B25970" s="2"/>
      <c r="C25970" s="2"/>
      <c r="D25970" s="2"/>
      <c r="E25970" s="2"/>
      <c r="F25970" s="2"/>
      <c r="G25970" s="2"/>
      <c r="H25970" s="2"/>
      <c r="I25970" s="64"/>
      <c r="J25970" s="65"/>
      <c r="K25970" s="2"/>
      <c r="L25970" s="60"/>
    </row>
    <row r="25971" spans="1:12">
      <c r="A25971" s="66"/>
      <c r="B25971" s="62"/>
      <c r="C25971" s="62"/>
      <c r="D25971" s="62"/>
      <c r="E25971" s="62"/>
      <c r="F25971" s="62"/>
      <c r="G25971" s="62"/>
      <c r="H25971" s="62"/>
      <c r="I25971" s="67"/>
      <c r="J25971" s="68"/>
      <c r="K25971" s="62"/>
      <c r="L25971" s="63"/>
    </row>
    <row r="25972" spans="1:12">
      <c r="A25972" s="24"/>
      <c r="B25972" s="2"/>
      <c r="C25972" s="2"/>
      <c r="D25972" s="2"/>
      <c r="E25972" s="2"/>
      <c r="F25972" s="2"/>
      <c r="G25972" s="2"/>
      <c r="H25972" s="2"/>
      <c r="I25972" s="64"/>
      <c r="J25972" s="65"/>
      <c r="K25972" s="2"/>
      <c r="L25972" s="60"/>
    </row>
    <row r="25973" spans="1:12">
      <c r="A25973" s="24"/>
      <c r="B25973" s="2"/>
      <c r="C25973" s="2"/>
      <c r="D25973" s="2"/>
      <c r="E25973" s="2"/>
      <c r="F25973" s="2"/>
      <c r="G25973" s="2"/>
      <c r="H25973" s="2"/>
      <c r="I25973" s="64"/>
      <c r="J25973" s="65"/>
      <c r="K25973" s="2"/>
      <c r="L25973" s="60"/>
    </row>
    <row r="25974" spans="1:12">
      <c r="A25974" s="24"/>
      <c r="B25974" s="2"/>
      <c r="C25974" s="2"/>
      <c r="D25974" s="2"/>
      <c r="E25974" s="2"/>
      <c r="F25974" s="2"/>
      <c r="G25974" s="2"/>
      <c r="H25974" s="2"/>
      <c r="I25974" s="64"/>
      <c r="J25974" s="65"/>
      <c r="K25974" s="2"/>
      <c r="L25974" s="60"/>
    </row>
    <row r="25975" spans="1:12">
      <c r="A25975" s="24"/>
      <c r="B25975" s="2"/>
      <c r="C25975" s="2"/>
      <c r="D25975" s="2"/>
      <c r="E25975" s="2"/>
      <c r="F25975" s="2"/>
      <c r="G25975" s="2"/>
      <c r="H25975" s="2"/>
      <c r="I25975" s="64"/>
      <c r="J25975" s="65"/>
      <c r="K25975" s="2"/>
      <c r="L25975" s="60"/>
    </row>
    <row r="25976" spans="1:12">
      <c r="A25976" s="24"/>
      <c r="B25976" s="2"/>
      <c r="C25976" s="2"/>
      <c r="D25976" s="2"/>
      <c r="E25976" s="2"/>
      <c r="F25976" s="2"/>
      <c r="G25976" s="2"/>
      <c r="H25976" s="2"/>
      <c r="I25976" s="64"/>
      <c r="J25976" s="65"/>
      <c r="K25976" s="2"/>
      <c r="L25976" s="60"/>
    </row>
    <row r="25977" spans="1:12">
      <c r="A25977" s="24"/>
      <c r="B25977" s="2"/>
      <c r="C25977" s="2"/>
      <c r="D25977" s="2"/>
      <c r="E25977" s="2"/>
      <c r="F25977" s="2"/>
      <c r="G25977" s="2"/>
      <c r="H25977" s="2"/>
      <c r="I25977" s="64"/>
      <c r="J25977" s="65"/>
      <c r="K25977" s="2"/>
      <c r="L25977" s="60"/>
    </row>
    <row r="25978" spans="1:12">
      <c r="A25978" s="24"/>
      <c r="B25978" s="2"/>
      <c r="C25978" s="2"/>
      <c r="D25978" s="2"/>
      <c r="E25978" s="2"/>
      <c r="F25978" s="2"/>
      <c r="G25978" s="2"/>
      <c r="H25978" s="2"/>
      <c r="I25978" s="64"/>
      <c r="J25978" s="65"/>
      <c r="K25978" s="2"/>
      <c r="L25978" s="60"/>
    </row>
    <row r="25979" spans="1:12">
      <c r="A25979" s="24"/>
      <c r="B25979" s="2"/>
      <c r="C25979" s="2"/>
      <c r="D25979" s="2"/>
      <c r="E25979" s="2"/>
      <c r="F25979" s="2"/>
      <c r="G25979" s="2"/>
      <c r="H25979" s="2"/>
      <c r="I25979" s="64"/>
      <c r="J25979" s="65"/>
      <c r="K25979" s="2"/>
      <c r="L25979" s="60"/>
    </row>
    <row r="25980" spans="1:12">
      <c r="A25980" s="24"/>
      <c r="B25980" s="2"/>
      <c r="C25980" s="2"/>
      <c r="D25980" s="2"/>
      <c r="E25980" s="2"/>
      <c r="F25980" s="2"/>
      <c r="G25980" s="2"/>
      <c r="H25980" s="2"/>
      <c r="I25980" s="64"/>
      <c r="J25980" s="65"/>
      <c r="K25980" s="2"/>
      <c r="L25980" s="60"/>
    </row>
    <row r="25981" spans="1:12">
      <c r="A25981" s="24"/>
      <c r="B25981" s="2"/>
      <c r="C25981" s="2"/>
      <c r="D25981" s="2"/>
      <c r="E25981" s="2"/>
      <c r="F25981" s="2"/>
      <c r="G25981" s="2"/>
      <c r="H25981" s="2"/>
      <c r="I25981" s="64"/>
      <c r="J25981" s="65"/>
      <c r="K25981" s="2"/>
      <c r="L25981" s="60"/>
    </row>
    <row r="25982" spans="1:12">
      <c r="A25982" s="24"/>
      <c r="B25982" s="2"/>
      <c r="C25982" s="2"/>
      <c r="D25982" s="2"/>
      <c r="E25982" s="2"/>
      <c r="F25982" s="2"/>
      <c r="G25982" s="2"/>
      <c r="H25982" s="2"/>
      <c r="I25982" s="64"/>
      <c r="J25982" s="65"/>
      <c r="K25982" s="2"/>
      <c r="L25982" s="60"/>
    </row>
    <row r="25983" spans="1:12">
      <c r="A25983" s="24"/>
      <c r="B25983" s="2"/>
      <c r="C25983" s="2"/>
      <c r="D25983" s="2"/>
      <c r="E25983" s="2"/>
      <c r="F25983" s="2"/>
      <c r="G25983" s="2"/>
      <c r="H25983" s="2"/>
      <c r="I25983" s="64"/>
      <c r="J25983" s="65"/>
      <c r="K25983" s="2"/>
      <c r="L25983" s="60"/>
    </row>
    <row r="25984" spans="1:12">
      <c r="A25984" s="24"/>
      <c r="B25984" s="2"/>
      <c r="C25984" s="2"/>
      <c r="D25984" s="2"/>
      <c r="E25984" s="2"/>
      <c r="F25984" s="2"/>
      <c r="G25984" s="2"/>
      <c r="H25984" s="2"/>
      <c r="I25984" s="64"/>
      <c r="J25984" s="65"/>
      <c r="K25984" s="2"/>
      <c r="L25984" s="60"/>
    </row>
    <row r="25985" spans="1:12">
      <c r="A25985" s="24"/>
      <c r="B25985" s="2"/>
      <c r="C25985" s="2"/>
      <c r="D25985" s="2"/>
      <c r="E25985" s="2"/>
      <c r="F25985" s="2"/>
      <c r="G25985" s="2"/>
      <c r="H25985" s="2"/>
      <c r="I25985" s="64"/>
      <c r="J25985" s="65"/>
      <c r="K25985" s="2"/>
      <c r="L25985" s="60"/>
    </row>
    <row r="25986" spans="1:12">
      <c r="A25986" s="24"/>
      <c r="B25986" s="2"/>
      <c r="C25986" s="2"/>
      <c r="D25986" s="2"/>
      <c r="E25986" s="2"/>
      <c r="F25986" s="2"/>
      <c r="G25986" s="2"/>
      <c r="H25986" s="2"/>
      <c r="I25986" s="64"/>
      <c r="J25986" s="65"/>
      <c r="K25986" s="2"/>
      <c r="L25986" s="60"/>
    </row>
    <row r="25987" spans="1:12">
      <c r="A25987" s="24"/>
      <c r="B25987" s="2"/>
      <c r="C25987" s="2"/>
      <c r="D25987" s="2"/>
      <c r="E25987" s="2"/>
      <c r="F25987" s="2"/>
      <c r="G25987" s="2"/>
      <c r="H25987" s="2"/>
      <c r="I25987" s="64"/>
      <c r="J25987" s="65"/>
      <c r="K25987" s="2"/>
      <c r="L25987" s="60"/>
    </row>
    <row r="25988" spans="1:12">
      <c r="A25988" s="24"/>
      <c r="B25988" s="2"/>
      <c r="C25988" s="2"/>
      <c r="D25988" s="2"/>
      <c r="E25988" s="2"/>
      <c r="F25988" s="2"/>
      <c r="G25988" s="2"/>
      <c r="H25988" s="2"/>
      <c r="I25988" s="64"/>
      <c r="J25988" s="65"/>
      <c r="K25988" s="2"/>
      <c r="L25988" s="60"/>
    </row>
    <row r="25989" spans="1:12">
      <c r="A25989" s="24"/>
      <c r="B25989" s="2"/>
      <c r="C25989" s="2"/>
      <c r="D25989" s="2"/>
      <c r="E25989" s="2"/>
      <c r="F25989" s="2"/>
      <c r="G25989" s="2"/>
      <c r="H25989" s="2"/>
      <c r="I25989" s="64"/>
      <c r="J25989" s="65"/>
      <c r="K25989" s="2"/>
      <c r="L25989" s="60"/>
    </row>
    <row r="25990" spans="1:12">
      <c r="A25990" s="24"/>
      <c r="B25990" s="2"/>
      <c r="C25990" s="2"/>
      <c r="D25990" s="2"/>
      <c r="E25990" s="2"/>
      <c r="F25990" s="2"/>
      <c r="G25990" s="2"/>
      <c r="H25990" s="2"/>
      <c r="I25990" s="64"/>
      <c r="J25990" s="65"/>
      <c r="K25990" s="2"/>
      <c r="L25990" s="60"/>
    </row>
    <row r="25991" spans="1:12">
      <c r="A25991" s="24"/>
      <c r="B25991" s="2"/>
      <c r="C25991" s="2"/>
      <c r="D25991" s="2"/>
      <c r="E25991" s="2"/>
      <c r="F25991" s="2"/>
      <c r="G25991" s="2"/>
      <c r="H25991" s="2"/>
      <c r="I25991" s="64"/>
      <c r="J25991" s="65"/>
      <c r="K25991" s="2"/>
      <c r="L25991" s="60"/>
    </row>
    <row r="25992" spans="1:12">
      <c r="A25992" s="24"/>
      <c r="B25992" s="2"/>
      <c r="C25992" s="2"/>
      <c r="D25992" s="2"/>
      <c r="E25992" s="2"/>
      <c r="F25992" s="2"/>
      <c r="G25992" s="2"/>
      <c r="H25992" s="2"/>
      <c r="I25992" s="64"/>
      <c r="J25992" s="65"/>
      <c r="K25992" s="2"/>
      <c r="L25992" s="60"/>
    </row>
    <row r="25993" spans="1:12">
      <c r="A25993" s="24"/>
      <c r="B25993" s="2"/>
      <c r="C25993" s="2"/>
      <c r="D25993" s="2"/>
      <c r="E25993" s="2"/>
      <c r="F25993" s="2"/>
      <c r="G25993" s="2"/>
      <c r="H25993" s="2"/>
      <c r="I25993" s="64"/>
      <c r="J25993" s="65"/>
      <c r="K25993" s="2"/>
      <c r="L25993" s="60"/>
    </row>
    <row r="25994" spans="1:12">
      <c r="A25994" s="24"/>
      <c r="B25994" s="2"/>
      <c r="C25994" s="2"/>
      <c r="D25994" s="2"/>
      <c r="E25994" s="2"/>
      <c r="F25994" s="2"/>
      <c r="G25994" s="2"/>
      <c r="H25994" s="2"/>
      <c r="I25994" s="64"/>
      <c r="J25994" s="65"/>
      <c r="K25994" s="2"/>
      <c r="L25994" s="60"/>
    </row>
    <row r="25995" spans="1:12">
      <c r="A25995" s="24"/>
      <c r="B25995" s="2"/>
      <c r="C25995" s="2"/>
      <c r="D25995" s="2"/>
      <c r="E25995" s="2"/>
      <c r="F25995" s="2"/>
      <c r="G25995" s="2"/>
      <c r="H25995" s="2"/>
      <c r="I25995" s="64"/>
      <c r="J25995" s="65"/>
      <c r="K25995" s="2"/>
      <c r="L25995" s="60"/>
    </row>
    <row r="25996" spans="1:12">
      <c r="A25996" s="24"/>
      <c r="B25996" s="2"/>
      <c r="C25996" s="2"/>
      <c r="D25996" s="2"/>
      <c r="E25996" s="2"/>
      <c r="F25996" s="2"/>
      <c r="G25996" s="2"/>
      <c r="H25996" s="2"/>
      <c r="I25996" s="64"/>
      <c r="J25996" s="65"/>
      <c r="K25996" s="2"/>
      <c r="L25996" s="60"/>
    </row>
    <row r="25997" spans="1:12">
      <c r="A25997" s="24"/>
      <c r="B25997" s="2"/>
      <c r="C25997" s="2"/>
      <c r="D25997" s="2"/>
      <c r="E25997" s="2"/>
      <c r="F25997" s="2"/>
      <c r="G25997" s="2"/>
      <c r="H25997" s="2"/>
      <c r="I25997" s="64"/>
      <c r="J25997" s="65"/>
      <c r="K25997" s="2"/>
      <c r="L25997" s="60"/>
    </row>
    <row r="25998" spans="1:12">
      <c r="A25998" s="24"/>
      <c r="B25998" s="2"/>
      <c r="C25998" s="2"/>
      <c r="D25998" s="2"/>
      <c r="E25998" s="2"/>
      <c r="F25998" s="2"/>
      <c r="G25998" s="2"/>
      <c r="H25998" s="2"/>
      <c r="I25998" s="64"/>
      <c r="J25998" s="65"/>
      <c r="K25998" s="2"/>
      <c r="L25998" s="60"/>
    </row>
    <row r="25999" spans="1:12">
      <c r="A25999" s="24"/>
      <c r="B25999" s="2"/>
      <c r="C25999" s="2"/>
      <c r="D25999" s="2"/>
      <c r="E25999" s="2"/>
      <c r="F25999" s="2"/>
      <c r="G25999" s="2"/>
      <c r="H25999" s="2"/>
      <c r="I25999" s="64"/>
      <c r="J25999" s="65"/>
      <c r="K25999" s="2"/>
      <c r="L25999" s="60"/>
    </row>
    <row r="26000" spans="1:12">
      <c r="A26000" s="24"/>
      <c r="B26000" s="2"/>
      <c r="C26000" s="2"/>
      <c r="D26000" s="2"/>
      <c r="E26000" s="2"/>
      <c r="F26000" s="2"/>
      <c r="G26000" s="2"/>
      <c r="H26000" s="2"/>
      <c r="I26000" s="64"/>
      <c r="J26000" s="65"/>
      <c r="K26000" s="2"/>
      <c r="L26000" s="60"/>
    </row>
    <row r="26001" spans="1:12">
      <c r="A26001" s="24"/>
      <c r="B26001" s="2"/>
      <c r="C26001" s="2"/>
      <c r="D26001" s="2"/>
      <c r="E26001" s="2"/>
      <c r="F26001" s="2"/>
      <c r="G26001" s="2"/>
      <c r="H26001" s="2"/>
      <c r="I26001" s="64"/>
      <c r="J26001" s="65"/>
      <c r="K26001" s="2"/>
      <c r="L26001" s="60"/>
    </row>
    <row r="26002" spans="1:12">
      <c r="A26002" s="24"/>
      <c r="B26002" s="2"/>
      <c r="C26002" s="2"/>
      <c r="D26002" s="2"/>
      <c r="E26002" s="2"/>
      <c r="F26002" s="2"/>
      <c r="G26002" s="2"/>
      <c r="H26002" s="2"/>
      <c r="I26002" s="64"/>
      <c r="J26002" s="65"/>
      <c r="K26002" s="2"/>
      <c r="L26002" s="60"/>
    </row>
    <row r="26003" spans="1:12">
      <c r="A26003" s="24"/>
      <c r="B26003" s="2"/>
      <c r="C26003" s="2"/>
      <c r="D26003" s="2"/>
      <c r="E26003" s="2"/>
      <c r="F26003" s="2"/>
      <c r="G26003" s="2"/>
      <c r="H26003" s="2"/>
      <c r="I26003" s="64"/>
      <c r="J26003" s="65"/>
      <c r="K26003" s="2"/>
      <c r="L26003" s="60"/>
    </row>
    <row r="26004" spans="1:12">
      <c r="A26004" s="24"/>
      <c r="B26004" s="2"/>
      <c r="C26004" s="2"/>
      <c r="D26004" s="2"/>
      <c r="E26004" s="2"/>
      <c r="F26004" s="2"/>
      <c r="G26004" s="2"/>
      <c r="H26004" s="2"/>
      <c r="I26004" s="64"/>
      <c r="J26004" s="65"/>
      <c r="K26004" s="2"/>
      <c r="L26004" s="60"/>
    </row>
    <row r="26005" spans="1:12">
      <c r="A26005" s="24"/>
      <c r="B26005" s="2"/>
      <c r="C26005" s="2"/>
      <c r="D26005" s="2"/>
      <c r="E26005" s="2"/>
      <c r="F26005" s="2"/>
      <c r="G26005" s="2"/>
      <c r="H26005" s="2"/>
      <c r="I26005" s="64"/>
      <c r="J26005" s="65"/>
      <c r="K26005" s="2"/>
      <c r="L26005" s="60"/>
    </row>
    <row r="26006" spans="1:12">
      <c r="A26006" s="24"/>
      <c r="B26006" s="2"/>
      <c r="C26006" s="2"/>
      <c r="D26006" s="2"/>
      <c r="E26006" s="2"/>
      <c r="F26006" s="2"/>
      <c r="G26006" s="2"/>
      <c r="H26006" s="2"/>
      <c r="I26006" s="64"/>
      <c r="J26006" s="65"/>
      <c r="K26006" s="2"/>
      <c r="L26006" s="60"/>
    </row>
    <row r="26007" spans="1:12">
      <c r="A26007" s="24"/>
      <c r="B26007" s="2"/>
      <c r="C26007" s="2"/>
      <c r="D26007" s="2"/>
      <c r="E26007" s="2"/>
      <c r="F26007" s="2"/>
      <c r="G26007" s="2"/>
      <c r="H26007" s="2"/>
      <c r="I26007" s="64"/>
      <c r="J26007" s="65"/>
      <c r="K26007" s="2"/>
      <c r="L26007" s="60"/>
    </row>
    <row r="26008" spans="1:12">
      <c r="A26008" s="24"/>
      <c r="B26008" s="2"/>
      <c r="C26008" s="2"/>
      <c r="D26008" s="2"/>
      <c r="E26008" s="2"/>
      <c r="F26008" s="2"/>
      <c r="G26008" s="2"/>
      <c r="H26008" s="2"/>
      <c r="I26008" s="64"/>
      <c r="J26008" s="65"/>
      <c r="K26008" s="2"/>
      <c r="L26008" s="60"/>
    </row>
    <row r="26009" spans="1:12">
      <c r="A26009" s="24"/>
      <c r="B26009" s="2"/>
      <c r="C26009" s="2"/>
      <c r="D26009" s="2"/>
      <c r="E26009" s="2"/>
      <c r="F26009" s="2"/>
      <c r="G26009" s="2"/>
      <c r="H26009" s="2"/>
      <c r="I26009" s="64"/>
      <c r="J26009" s="65"/>
      <c r="K26009" s="2"/>
      <c r="L26009" s="60"/>
    </row>
    <row r="26010" spans="1:12">
      <c r="A26010" s="24"/>
      <c r="B26010" s="2"/>
      <c r="C26010" s="2"/>
      <c r="D26010" s="2"/>
      <c r="E26010" s="2"/>
      <c r="F26010" s="2"/>
      <c r="G26010" s="2"/>
      <c r="H26010" s="2"/>
      <c r="I26010" s="64"/>
      <c r="J26010" s="65"/>
      <c r="K26010" s="2"/>
      <c r="L26010" s="60"/>
    </row>
    <row r="26011" spans="1:12">
      <c r="A26011" s="24"/>
      <c r="B26011" s="2"/>
      <c r="C26011" s="2"/>
      <c r="D26011" s="2"/>
      <c r="E26011" s="2"/>
      <c r="F26011" s="2"/>
      <c r="G26011" s="2"/>
      <c r="H26011" s="2"/>
      <c r="I26011" s="64"/>
      <c r="J26011" s="65"/>
      <c r="K26011" s="2"/>
      <c r="L26011" s="60"/>
    </row>
    <row r="26012" spans="1:12">
      <c r="A26012" s="24"/>
      <c r="B26012" s="2"/>
      <c r="C26012" s="2"/>
      <c r="D26012" s="2"/>
      <c r="E26012" s="2"/>
      <c r="F26012" s="2"/>
      <c r="G26012" s="2"/>
      <c r="H26012" s="2"/>
      <c r="I26012" s="64"/>
      <c r="J26012" s="65"/>
      <c r="K26012" s="2"/>
      <c r="L26012" s="60"/>
    </row>
    <row r="26013" spans="1:12">
      <c r="A26013" s="24"/>
      <c r="B26013" s="2"/>
      <c r="C26013" s="2"/>
      <c r="D26013" s="2"/>
      <c r="E26013" s="2"/>
      <c r="F26013" s="2"/>
      <c r="G26013" s="2"/>
      <c r="H26013" s="2"/>
      <c r="I26013" s="64"/>
      <c r="J26013" s="65"/>
      <c r="K26013" s="2"/>
      <c r="L26013" s="60"/>
    </row>
    <row r="26014" spans="1:12">
      <c r="A26014" s="24"/>
      <c r="B26014" s="2"/>
      <c r="C26014" s="2"/>
      <c r="D26014" s="2"/>
      <c r="E26014" s="2"/>
      <c r="F26014" s="2"/>
      <c r="G26014" s="2"/>
      <c r="H26014" s="2"/>
      <c r="I26014" s="64"/>
      <c r="J26014" s="65"/>
      <c r="K26014" s="2"/>
      <c r="L26014" s="60"/>
    </row>
    <row r="26015" spans="1:12">
      <c r="A26015" s="24"/>
      <c r="B26015" s="2"/>
      <c r="C26015" s="2"/>
      <c r="D26015" s="2"/>
      <c r="E26015" s="2"/>
      <c r="F26015" s="2"/>
      <c r="G26015" s="2"/>
      <c r="H26015" s="2"/>
      <c r="I26015" s="64"/>
      <c r="J26015" s="65"/>
      <c r="K26015" s="2"/>
      <c r="L26015" s="60"/>
    </row>
    <row r="26016" spans="1:12">
      <c r="A26016" s="24"/>
      <c r="B26016" s="2"/>
      <c r="C26016" s="2"/>
      <c r="D26016" s="2"/>
      <c r="E26016" s="2"/>
      <c r="F26016" s="2"/>
      <c r="G26016" s="2"/>
      <c r="H26016" s="2"/>
      <c r="I26016" s="64"/>
      <c r="J26016" s="65"/>
      <c r="K26016" s="2"/>
      <c r="L26016" s="60"/>
    </row>
    <row r="26017" spans="1:12">
      <c r="A26017" s="24"/>
      <c r="B26017" s="2"/>
      <c r="C26017" s="2"/>
      <c r="D26017" s="2"/>
      <c r="E26017" s="2"/>
      <c r="F26017" s="2"/>
      <c r="G26017" s="2"/>
      <c r="H26017" s="2"/>
      <c r="I26017" s="64"/>
      <c r="J26017" s="65"/>
      <c r="K26017" s="2"/>
      <c r="L26017" s="60"/>
    </row>
    <row r="26018" spans="1:12">
      <c r="A26018" s="24"/>
      <c r="B26018" s="2"/>
      <c r="C26018" s="2"/>
      <c r="D26018" s="2"/>
      <c r="E26018" s="2"/>
      <c r="F26018" s="2"/>
      <c r="G26018" s="2"/>
      <c r="H26018" s="2"/>
      <c r="I26018" s="64"/>
      <c r="J26018" s="65"/>
      <c r="K26018" s="2"/>
      <c r="L26018" s="60"/>
    </row>
    <row r="26019" spans="1:12">
      <c r="A26019" s="24"/>
      <c r="B26019" s="2"/>
      <c r="C26019" s="2"/>
      <c r="D26019" s="2"/>
      <c r="E26019" s="2"/>
      <c r="F26019" s="2"/>
      <c r="G26019" s="2"/>
      <c r="H26019" s="2"/>
      <c r="I26019" s="64"/>
      <c r="J26019" s="65"/>
      <c r="K26019" s="2"/>
      <c r="L26019" s="60"/>
    </row>
    <row r="26020" spans="1:12">
      <c r="A26020" s="24"/>
      <c r="B26020" s="2"/>
      <c r="C26020" s="2"/>
      <c r="D26020" s="2"/>
      <c r="E26020" s="2"/>
      <c r="F26020" s="2"/>
      <c r="G26020" s="2"/>
      <c r="H26020" s="2"/>
      <c r="I26020" s="64"/>
      <c r="J26020" s="65"/>
      <c r="K26020" s="2"/>
      <c r="L26020" s="60"/>
    </row>
    <row r="26021" spans="1:12">
      <c r="A26021" s="24"/>
      <c r="B26021" s="2"/>
      <c r="C26021" s="2"/>
      <c r="D26021" s="2"/>
      <c r="E26021" s="2"/>
      <c r="F26021" s="2"/>
      <c r="G26021" s="2"/>
      <c r="H26021" s="2"/>
      <c r="I26021" s="64"/>
      <c r="J26021" s="65"/>
      <c r="K26021" s="2"/>
      <c r="L26021" s="60"/>
    </row>
    <row r="26022" spans="1:12">
      <c r="A26022" s="24"/>
      <c r="B26022" s="2"/>
      <c r="C26022" s="2"/>
      <c r="D26022" s="2"/>
      <c r="E26022" s="2"/>
      <c r="F26022" s="2"/>
      <c r="G26022" s="2"/>
      <c r="H26022" s="2"/>
      <c r="I26022" s="64"/>
      <c r="J26022" s="65"/>
      <c r="K26022" s="2"/>
      <c r="L26022" s="60"/>
    </row>
    <row r="26023" spans="1:12">
      <c r="A26023" s="24"/>
      <c r="B26023" s="2"/>
      <c r="C26023" s="2"/>
      <c r="D26023" s="2"/>
      <c r="E26023" s="2"/>
      <c r="F26023" s="2"/>
      <c r="G26023" s="2"/>
      <c r="H26023" s="2"/>
      <c r="I26023" s="64"/>
      <c r="J26023" s="65"/>
      <c r="K26023" s="2"/>
      <c r="L26023" s="60"/>
    </row>
    <row r="26024" spans="1:12">
      <c r="A26024" s="24"/>
      <c r="B26024" s="2"/>
      <c r="C26024" s="2"/>
      <c r="D26024" s="2"/>
      <c r="E26024" s="2"/>
      <c r="F26024" s="2"/>
      <c r="G26024" s="2"/>
      <c r="H26024" s="2"/>
      <c r="I26024" s="64"/>
      <c r="J26024" s="65"/>
      <c r="K26024" s="2"/>
      <c r="L26024" s="60"/>
    </row>
    <row r="26025" spans="1:12">
      <c r="A26025" s="24"/>
      <c r="B26025" s="2"/>
      <c r="C26025" s="2"/>
      <c r="D26025" s="2"/>
      <c r="E26025" s="2"/>
      <c r="F26025" s="2"/>
      <c r="G26025" s="2"/>
      <c r="H26025" s="2"/>
      <c r="I26025" s="64"/>
      <c r="J26025" s="65"/>
      <c r="K26025" s="2"/>
      <c r="L26025" s="60"/>
    </row>
    <row r="26026" spans="1:12">
      <c r="A26026" s="24"/>
      <c r="B26026" s="2"/>
      <c r="C26026" s="2"/>
      <c r="D26026" s="2"/>
      <c r="E26026" s="2"/>
      <c r="F26026" s="2"/>
      <c r="G26026" s="2"/>
      <c r="H26026" s="2"/>
      <c r="I26026" s="64"/>
      <c r="J26026" s="65"/>
      <c r="K26026" s="2"/>
      <c r="L26026" s="60"/>
    </row>
    <row r="26027" spans="1:12">
      <c r="A26027" s="24"/>
      <c r="B26027" s="2"/>
      <c r="C26027" s="2"/>
      <c r="D26027" s="2"/>
      <c r="E26027" s="2"/>
      <c r="F26027" s="2"/>
      <c r="G26027" s="2"/>
      <c r="H26027" s="2"/>
      <c r="I26027" s="64"/>
      <c r="J26027" s="65"/>
      <c r="K26027" s="2"/>
      <c r="L26027" s="60"/>
    </row>
    <row r="26028" spans="1:12">
      <c r="A26028" s="24"/>
      <c r="B26028" s="2"/>
      <c r="C26028" s="2"/>
      <c r="D26028" s="2"/>
      <c r="E26028" s="2"/>
      <c r="F26028" s="2"/>
      <c r="G26028" s="2"/>
      <c r="H26028" s="2"/>
      <c r="I26028" s="64"/>
      <c r="J26028" s="65"/>
      <c r="K26028" s="2"/>
      <c r="L26028" s="60"/>
    </row>
    <row r="26029" spans="1:12">
      <c r="A26029" s="24"/>
      <c r="B26029" s="2"/>
      <c r="C26029" s="2"/>
      <c r="D26029" s="2"/>
      <c r="E26029" s="2"/>
      <c r="F26029" s="2"/>
      <c r="G26029" s="2"/>
      <c r="H26029" s="2"/>
      <c r="I26029" s="64"/>
      <c r="J26029" s="65"/>
      <c r="K26029" s="2"/>
      <c r="L26029" s="60"/>
    </row>
    <row r="26030" spans="1:12">
      <c r="A26030" s="24"/>
      <c r="B26030" s="2"/>
      <c r="C26030" s="2"/>
      <c r="D26030" s="2"/>
      <c r="E26030" s="2"/>
      <c r="F26030" s="2"/>
      <c r="G26030" s="2"/>
      <c r="H26030" s="2"/>
      <c r="I26030" s="64"/>
      <c r="J26030" s="65"/>
      <c r="K26030" s="2"/>
      <c r="L26030" s="60"/>
    </row>
    <row r="26031" spans="1:12">
      <c r="A26031" s="24"/>
      <c r="B26031" s="2"/>
      <c r="C26031" s="2"/>
      <c r="D26031" s="2"/>
      <c r="E26031" s="2"/>
      <c r="F26031" s="2"/>
      <c r="G26031" s="2"/>
      <c r="H26031" s="2"/>
      <c r="I26031" s="64"/>
      <c r="J26031" s="65"/>
      <c r="K26031" s="2"/>
      <c r="L26031" s="60"/>
    </row>
    <row r="26032" spans="1:12">
      <c r="A26032" s="24"/>
      <c r="B26032" s="2"/>
      <c r="C26032" s="2"/>
      <c r="D26032" s="2"/>
      <c r="E26032" s="2"/>
      <c r="F26032" s="2"/>
      <c r="G26032" s="2"/>
      <c r="H26032" s="2"/>
      <c r="I26032" s="64"/>
      <c r="J26032" s="65"/>
      <c r="K26032" s="2"/>
      <c r="L26032" s="60"/>
    </row>
    <row r="26033" spans="1:12">
      <c r="A26033" s="24"/>
      <c r="B26033" s="2"/>
      <c r="C26033" s="2"/>
      <c r="D26033" s="2"/>
      <c r="E26033" s="2"/>
      <c r="F26033" s="2"/>
      <c r="G26033" s="2"/>
      <c r="H26033" s="2"/>
      <c r="I26033" s="64"/>
      <c r="J26033" s="65"/>
      <c r="K26033" s="2"/>
      <c r="L26033" s="60"/>
    </row>
    <row r="26034" spans="1:12">
      <c r="A26034" s="24"/>
      <c r="B26034" s="2"/>
      <c r="C26034" s="2"/>
      <c r="D26034" s="2"/>
      <c r="E26034" s="2"/>
      <c r="F26034" s="2"/>
      <c r="G26034" s="2"/>
      <c r="H26034" s="2"/>
      <c r="I26034" s="64"/>
      <c r="J26034" s="65"/>
      <c r="K26034" s="2"/>
      <c r="L26034" s="60"/>
    </row>
    <row r="26035" spans="1:12">
      <c r="A26035" s="24"/>
      <c r="B26035" s="2"/>
      <c r="C26035" s="2"/>
      <c r="D26035" s="2"/>
      <c r="E26035" s="2"/>
      <c r="F26035" s="2"/>
      <c r="G26035" s="2"/>
      <c r="H26035" s="2"/>
      <c r="I26035" s="64"/>
      <c r="J26035" s="65"/>
      <c r="K26035" s="2"/>
      <c r="L26035" s="60"/>
    </row>
    <row r="26036" spans="1:12">
      <c r="A26036" s="24"/>
      <c r="B26036" s="2"/>
      <c r="C26036" s="2"/>
      <c r="D26036" s="2"/>
      <c r="E26036" s="2"/>
      <c r="F26036" s="2"/>
      <c r="G26036" s="2"/>
      <c r="H26036" s="2"/>
      <c r="I26036" s="64"/>
      <c r="J26036" s="65"/>
      <c r="K26036" s="2"/>
      <c r="L26036" s="60"/>
    </row>
    <row r="26037" spans="1:12">
      <c r="A26037" s="24"/>
      <c r="B26037" s="2"/>
      <c r="C26037" s="2"/>
      <c r="D26037" s="2"/>
      <c r="E26037" s="2"/>
      <c r="F26037" s="2"/>
      <c r="G26037" s="2"/>
      <c r="H26037" s="2"/>
      <c r="I26037" s="64"/>
      <c r="J26037" s="65"/>
      <c r="K26037" s="2"/>
      <c r="L26037" s="60"/>
    </row>
    <row r="26038" spans="1:12">
      <c r="A26038" s="24"/>
      <c r="B26038" s="2"/>
      <c r="C26038" s="2"/>
      <c r="D26038" s="2"/>
      <c r="E26038" s="2"/>
      <c r="F26038" s="2"/>
      <c r="G26038" s="2"/>
      <c r="H26038" s="2"/>
      <c r="I26038" s="64"/>
      <c r="J26038" s="65"/>
      <c r="K26038" s="2"/>
      <c r="L26038" s="60"/>
    </row>
    <row r="26039" spans="1:12">
      <c r="A26039" s="24"/>
      <c r="B26039" s="2"/>
      <c r="C26039" s="2"/>
      <c r="D26039" s="2"/>
      <c r="E26039" s="2"/>
      <c r="F26039" s="2"/>
      <c r="G26039" s="2"/>
      <c r="H26039" s="2"/>
      <c r="I26039" s="64"/>
      <c r="J26039" s="65"/>
      <c r="K26039" s="2"/>
      <c r="L26039" s="60"/>
    </row>
    <row r="26040" spans="1:12">
      <c r="A26040" s="24"/>
      <c r="B26040" s="2"/>
      <c r="C26040" s="2"/>
      <c r="D26040" s="2"/>
      <c r="E26040" s="2"/>
      <c r="F26040" s="2"/>
      <c r="G26040" s="2"/>
      <c r="H26040" s="2"/>
      <c r="I26040" s="64"/>
      <c r="J26040" s="65"/>
      <c r="K26040" s="2"/>
      <c r="L26040" s="60"/>
    </row>
    <row r="26041" spans="1:12">
      <c r="A26041" s="24"/>
      <c r="B26041" s="2"/>
      <c r="C26041" s="2"/>
      <c r="D26041" s="2"/>
      <c r="E26041" s="2"/>
      <c r="F26041" s="2"/>
      <c r="G26041" s="2"/>
      <c r="H26041" s="2"/>
      <c r="I26041" s="64"/>
      <c r="J26041" s="65"/>
      <c r="K26041" s="2"/>
      <c r="L26041" s="60"/>
    </row>
    <row r="26042" spans="1:12">
      <c r="A26042" s="24"/>
      <c r="B26042" s="2"/>
      <c r="C26042" s="2"/>
      <c r="D26042" s="2"/>
      <c r="E26042" s="2"/>
      <c r="F26042" s="2"/>
      <c r="G26042" s="2"/>
      <c r="H26042" s="2"/>
      <c r="I26042" s="64"/>
      <c r="J26042" s="65"/>
      <c r="K26042" s="2"/>
      <c r="L26042" s="60"/>
    </row>
    <row r="26043" spans="1:12">
      <c r="A26043" s="24"/>
      <c r="B26043" s="2"/>
      <c r="C26043" s="2"/>
      <c r="D26043" s="2"/>
      <c r="E26043" s="2"/>
      <c r="F26043" s="2"/>
      <c r="G26043" s="2"/>
      <c r="H26043" s="2"/>
      <c r="I26043" s="64"/>
      <c r="J26043" s="65"/>
      <c r="K26043" s="2"/>
      <c r="L26043" s="60"/>
    </row>
    <row r="26044" spans="1:12">
      <c r="A26044" s="24"/>
      <c r="B26044" s="2"/>
      <c r="C26044" s="2"/>
      <c r="D26044" s="2"/>
      <c r="E26044" s="2"/>
      <c r="F26044" s="2"/>
      <c r="G26044" s="2"/>
      <c r="H26044" s="2"/>
      <c r="I26044" s="64"/>
      <c r="J26044" s="65"/>
      <c r="K26044" s="2"/>
      <c r="L26044" s="60"/>
    </row>
    <row r="26045" spans="1:12">
      <c r="A26045" s="24"/>
      <c r="B26045" s="2"/>
      <c r="C26045" s="2"/>
      <c r="D26045" s="2"/>
      <c r="E26045" s="2"/>
      <c r="F26045" s="2"/>
      <c r="G26045" s="2"/>
      <c r="H26045" s="2"/>
      <c r="I26045" s="64"/>
      <c r="J26045" s="65"/>
      <c r="K26045" s="2"/>
      <c r="L26045" s="60"/>
    </row>
    <row r="26046" spans="1:12">
      <c r="A26046" s="24"/>
      <c r="B26046" s="2"/>
      <c r="C26046" s="2"/>
      <c r="D26046" s="2"/>
      <c r="E26046" s="2"/>
      <c r="F26046" s="2"/>
      <c r="G26046" s="2"/>
      <c r="H26046" s="2"/>
      <c r="I26046" s="64"/>
      <c r="J26046" s="65"/>
      <c r="K26046" s="2"/>
      <c r="L26046" s="60"/>
    </row>
    <row r="26047" spans="1:12">
      <c r="A26047" s="24"/>
      <c r="B26047" s="2"/>
      <c r="C26047" s="2"/>
      <c r="D26047" s="2"/>
      <c r="E26047" s="2"/>
      <c r="F26047" s="2"/>
      <c r="G26047" s="2"/>
      <c r="H26047" s="2"/>
      <c r="I26047" s="64"/>
      <c r="J26047" s="65"/>
      <c r="K26047" s="2"/>
      <c r="L26047" s="60"/>
    </row>
    <row r="26048" spans="1:12">
      <c r="A26048" s="24"/>
      <c r="B26048" s="2"/>
      <c r="C26048" s="2"/>
      <c r="D26048" s="2"/>
      <c r="E26048" s="2"/>
      <c r="F26048" s="2"/>
      <c r="G26048" s="2"/>
      <c r="H26048" s="2"/>
      <c r="I26048" s="64"/>
      <c r="J26048" s="65"/>
      <c r="K26048" s="2"/>
      <c r="L26048" s="60"/>
    </row>
    <row r="26049" spans="1:12">
      <c r="A26049" s="24"/>
      <c r="B26049" s="2"/>
      <c r="C26049" s="2"/>
      <c r="D26049" s="2"/>
      <c r="E26049" s="2"/>
      <c r="F26049" s="2"/>
      <c r="G26049" s="2"/>
      <c r="H26049" s="2"/>
      <c r="I26049" s="64"/>
      <c r="J26049" s="65"/>
      <c r="K26049" s="2"/>
      <c r="L26049" s="60"/>
    </row>
    <row r="26050" spans="1:12">
      <c r="A26050" s="24"/>
      <c r="B26050" s="2"/>
      <c r="C26050" s="2"/>
      <c r="D26050" s="2"/>
      <c r="E26050" s="2"/>
      <c r="F26050" s="2"/>
      <c r="G26050" s="2"/>
      <c r="H26050" s="2"/>
      <c r="I26050" s="64"/>
      <c r="J26050" s="65"/>
      <c r="K26050" s="2"/>
      <c r="L26050" s="60"/>
    </row>
    <row r="26051" spans="1:12">
      <c r="A26051" s="24"/>
      <c r="B26051" s="2"/>
      <c r="C26051" s="2"/>
      <c r="D26051" s="2"/>
      <c r="E26051" s="2"/>
      <c r="F26051" s="2"/>
      <c r="G26051" s="2"/>
      <c r="H26051" s="2"/>
      <c r="I26051" s="64"/>
      <c r="J26051" s="65"/>
      <c r="K26051" s="2"/>
      <c r="L26051" s="60"/>
    </row>
    <row r="26052" spans="1:12">
      <c r="A26052" s="24"/>
      <c r="B26052" s="2"/>
      <c r="C26052" s="2"/>
      <c r="D26052" s="2"/>
      <c r="E26052" s="2"/>
      <c r="F26052" s="2"/>
      <c r="G26052" s="2"/>
      <c r="H26052" s="2"/>
      <c r="I26052" s="64"/>
      <c r="J26052" s="65"/>
      <c r="K26052" s="2"/>
      <c r="L26052" s="60"/>
    </row>
    <row r="26053" spans="1:12">
      <c r="A26053" s="24"/>
      <c r="B26053" s="2"/>
      <c r="C26053" s="2"/>
      <c r="D26053" s="2"/>
      <c r="E26053" s="2"/>
      <c r="F26053" s="2"/>
      <c r="G26053" s="2"/>
      <c r="H26053" s="2"/>
      <c r="I26053" s="64"/>
      <c r="J26053" s="65"/>
      <c r="K26053" s="2"/>
      <c r="L26053" s="60"/>
    </row>
    <row r="26054" spans="1:12">
      <c r="A26054" s="24"/>
      <c r="B26054" s="2"/>
      <c r="C26054" s="2"/>
      <c r="D26054" s="2"/>
      <c r="E26054" s="2"/>
      <c r="F26054" s="2"/>
      <c r="G26054" s="2"/>
      <c r="H26054" s="2"/>
      <c r="I26054" s="64"/>
      <c r="J26054" s="65"/>
      <c r="K26054" s="2"/>
      <c r="L26054" s="60"/>
    </row>
    <row r="26055" spans="1:12">
      <c r="A26055" s="24"/>
      <c r="B26055" s="2"/>
      <c r="C26055" s="2"/>
      <c r="D26055" s="2"/>
      <c r="E26055" s="2"/>
      <c r="F26055" s="2"/>
      <c r="G26055" s="2"/>
      <c r="H26055" s="2"/>
      <c r="I26055" s="64"/>
      <c r="J26055" s="65"/>
      <c r="K26055" s="2"/>
      <c r="L26055" s="60"/>
    </row>
    <row r="26056" spans="1:12">
      <c r="A26056" s="24"/>
      <c r="B26056" s="2"/>
      <c r="C26056" s="2"/>
      <c r="D26056" s="2"/>
      <c r="E26056" s="2"/>
      <c r="F26056" s="2"/>
      <c r="G26056" s="2"/>
      <c r="H26056" s="2"/>
      <c r="I26056" s="64"/>
      <c r="J26056" s="65"/>
      <c r="K26056" s="2"/>
      <c r="L26056" s="60"/>
    </row>
    <row r="26057" spans="1:12">
      <c r="A26057" s="24"/>
      <c r="B26057" s="2"/>
      <c r="C26057" s="2"/>
      <c r="D26057" s="2"/>
      <c r="E26057" s="2"/>
      <c r="F26057" s="2"/>
      <c r="G26057" s="2"/>
      <c r="H26057" s="2"/>
      <c r="I26057" s="64"/>
      <c r="J26057" s="65"/>
      <c r="K26057" s="2"/>
      <c r="L26057" s="60"/>
    </row>
    <row r="26058" spans="1:12">
      <c r="A26058" s="24"/>
      <c r="B26058" s="2"/>
      <c r="C26058" s="2"/>
      <c r="D26058" s="2"/>
      <c r="E26058" s="2"/>
      <c r="F26058" s="2"/>
      <c r="G26058" s="2"/>
      <c r="H26058" s="2"/>
      <c r="I26058" s="64"/>
      <c r="J26058" s="65"/>
      <c r="K26058" s="2"/>
      <c r="L26058" s="60"/>
    </row>
    <row r="26059" spans="1:12">
      <c r="A26059" s="24"/>
      <c r="B26059" s="2"/>
      <c r="C26059" s="2"/>
      <c r="D26059" s="2"/>
      <c r="E26059" s="2"/>
      <c r="F26059" s="2"/>
      <c r="G26059" s="2"/>
      <c r="H26059" s="2"/>
      <c r="I26059" s="64"/>
      <c r="J26059" s="65"/>
      <c r="K26059" s="2"/>
      <c r="L26059" s="60"/>
    </row>
    <row r="26060" spans="1:12">
      <c r="A26060" s="24"/>
      <c r="B26060" s="2"/>
      <c r="C26060" s="2"/>
      <c r="D26060" s="2"/>
      <c r="E26060" s="2"/>
      <c r="F26060" s="2"/>
      <c r="G26060" s="2"/>
      <c r="H26060" s="2"/>
      <c r="I26060" s="64"/>
      <c r="J26060" s="65"/>
      <c r="K26060" s="2"/>
      <c r="L26060" s="60"/>
    </row>
    <row r="26061" spans="1:12">
      <c r="A26061" s="24"/>
      <c r="B26061" s="2"/>
      <c r="C26061" s="2"/>
      <c r="D26061" s="2"/>
      <c r="E26061" s="2"/>
      <c r="F26061" s="2"/>
      <c r="G26061" s="2"/>
      <c r="H26061" s="2"/>
      <c r="I26061" s="64"/>
      <c r="J26061" s="65"/>
      <c r="K26061" s="2"/>
      <c r="L26061" s="60"/>
    </row>
    <row r="26062" spans="1:12">
      <c r="A26062" s="24"/>
      <c r="B26062" s="2"/>
      <c r="C26062" s="2"/>
      <c r="D26062" s="2"/>
      <c r="E26062" s="2"/>
      <c r="F26062" s="2"/>
      <c r="G26062" s="2"/>
      <c r="H26062" s="2"/>
      <c r="I26062" s="64"/>
      <c r="J26062" s="65"/>
      <c r="K26062" s="2"/>
      <c r="L26062" s="60"/>
    </row>
    <row r="26063" spans="1:12">
      <c r="A26063" s="24"/>
      <c r="B26063" s="2"/>
      <c r="C26063" s="2"/>
      <c r="D26063" s="2"/>
      <c r="E26063" s="2"/>
      <c r="F26063" s="2"/>
      <c r="G26063" s="2"/>
      <c r="H26063" s="2"/>
      <c r="I26063" s="64"/>
      <c r="J26063" s="65"/>
      <c r="K26063" s="2"/>
      <c r="L26063" s="60"/>
    </row>
    <row r="26064" spans="1:12">
      <c r="A26064" s="24"/>
      <c r="B26064" s="2"/>
      <c r="C26064" s="2"/>
      <c r="D26064" s="2"/>
      <c r="E26064" s="2"/>
      <c r="F26064" s="2"/>
      <c r="G26064" s="2"/>
      <c r="H26064" s="2"/>
      <c r="I26064" s="64"/>
      <c r="J26064" s="65"/>
      <c r="K26064" s="2"/>
      <c r="L26064" s="60"/>
    </row>
    <row r="26065" spans="1:12">
      <c r="A26065" s="24"/>
      <c r="B26065" s="2"/>
      <c r="C26065" s="2"/>
      <c r="D26065" s="2"/>
      <c r="E26065" s="2"/>
      <c r="F26065" s="2"/>
      <c r="G26065" s="2"/>
      <c r="H26065" s="2"/>
      <c r="I26065" s="64"/>
      <c r="J26065" s="65"/>
      <c r="K26065" s="2"/>
      <c r="L26065" s="60"/>
    </row>
    <row r="26066" spans="1:12">
      <c r="A26066" s="24"/>
      <c r="B26066" s="2"/>
      <c r="C26066" s="2"/>
      <c r="D26066" s="2"/>
      <c r="E26066" s="2"/>
      <c r="F26066" s="2"/>
      <c r="G26066" s="2"/>
      <c r="H26066" s="2"/>
      <c r="I26066" s="64"/>
      <c r="J26066" s="65"/>
      <c r="K26066" s="2"/>
      <c r="L26066" s="60"/>
    </row>
    <row r="26067" spans="1:12">
      <c r="A26067" s="24"/>
      <c r="B26067" s="2"/>
      <c r="C26067" s="2"/>
      <c r="D26067" s="2"/>
      <c r="E26067" s="2"/>
      <c r="F26067" s="2"/>
      <c r="G26067" s="2"/>
      <c r="H26067" s="2"/>
      <c r="I26067" s="64"/>
      <c r="J26067" s="65"/>
      <c r="K26067" s="2"/>
      <c r="L26067" s="60"/>
    </row>
    <row r="26068" spans="1:12">
      <c r="A26068" s="24"/>
      <c r="B26068" s="2"/>
      <c r="C26068" s="2"/>
      <c r="D26068" s="2"/>
      <c r="E26068" s="2"/>
      <c r="F26068" s="2"/>
      <c r="G26068" s="2"/>
      <c r="H26068" s="2"/>
      <c r="I26068" s="64"/>
      <c r="J26068" s="65"/>
      <c r="K26068" s="2"/>
      <c r="L26068" s="60"/>
    </row>
    <row r="26069" spans="1:12">
      <c r="A26069" s="24"/>
      <c r="B26069" s="2"/>
      <c r="C26069" s="2"/>
      <c r="D26069" s="2"/>
      <c r="E26069" s="2"/>
      <c r="F26069" s="2"/>
      <c r="G26069" s="2"/>
      <c r="H26069" s="2"/>
      <c r="I26069" s="64"/>
      <c r="J26069" s="65"/>
      <c r="K26069" s="2"/>
      <c r="L26069" s="60"/>
    </row>
    <row r="26070" spans="1:12">
      <c r="A26070" s="24"/>
      <c r="B26070" s="2"/>
      <c r="C26070" s="2"/>
      <c r="D26070" s="2"/>
      <c r="E26070" s="2"/>
      <c r="F26070" s="2"/>
      <c r="G26070" s="2"/>
      <c r="H26070" s="2"/>
      <c r="I26070" s="64"/>
      <c r="J26070" s="65"/>
      <c r="K26070" s="2"/>
      <c r="L26070" s="60"/>
    </row>
    <row r="26071" spans="1:12">
      <c r="A26071" s="24"/>
      <c r="B26071" s="2"/>
      <c r="C26071" s="2"/>
      <c r="D26071" s="2"/>
      <c r="E26071" s="2"/>
      <c r="F26071" s="2"/>
      <c r="G26071" s="2"/>
      <c r="H26071" s="2"/>
      <c r="I26071" s="64"/>
      <c r="J26071" s="65"/>
      <c r="K26071" s="2"/>
      <c r="L26071" s="60"/>
    </row>
    <row r="26072" spans="1:12">
      <c r="A26072" s="24"/>
      <c r="B26072" s="2"/>
      <c r="C26072" s="2"/>
      <c r="D26072" s="2"/>
      <c r="E26072" s="2"/>
      <c r="F26072" s="2"/>
      <c r="G26072" s="2"/>
      <c r="H26072" s="2"/>
      <c r="I26072" s="64"/>
      <c r="J26072" s="65"/>
      <c r="K26072" s="2"/>
      <c r="L26072" s="60"/>
    </row>
    <row r="26073" spans="1:12">
      <c r="A26073" s="24"/>
      <c r="B26073" s="2"/>
      <c r="C26073" s="2"/>
      <c r="D26073" s="2"/>
      <c r="E26073" s="2"/>
      <c r="F26073" s="2"/>
      <c r="G26073" s="2"/>
      <c r="H26073" s="2"/>
      <c r="I26073" s="64"/>
      <c r="J26073" s="65"/>
      <c r="K26073" s="2"/>
      <c r="L26073" s="60"/>
    </row>
    <row r="26074" spans="1:12">
      <c r="A26074" s="24"/>
      <c r="B26074" s="2"/>
      <c r="C26074" s="2"/>
      <c r="D26074" s="2"/>
      <c r="E26074" s="2"/>
      <c r="F26074" s="2"/>
      <c r="G26074" s="2"/>
      <c r="H26074" s="2"/>
      <c r="I26074" s="64"/>
      <c r="J26074" s="65"/>
      <c r="K26074" s="2"/>
      <c r="L26074" s="60"/>
    </row>
    <row r="26075" spans="1:12">
      <c r="A26075" s="24"/>
      <c r="B26075" s="2"/>
      <c r="C26075" s="2"/>
      <c r="D26075" s="2"/>
      <c r="E26075" s="2"/>
      <c r="F26075" s="2"/>
      <c r="G26075" s="2"/>
      <c r="H26075" s="2"/>
      <c r="I26075" s="64"/>
      <c r="J26075" s="65"/>
      <c r="K26075" s="2"/>
      <c r="L26075" s="60"/>
    </row>
    <row r="26076" spans="1:12">
      <c r="A26076" s="24"/>
      <c r="B26076" s="2"/>
      <c r="C26076" s="2"/>
      <c r="D26076" s="2"/>
      <c r="E26076" s="2"/>
      <c r="F26076" s="2"/>
      <c r="G26076" s="2"/>
      <c r="H26076" s="2"/>
      <c r="I26076" s="64"/>
      <c r="J26076" s="65"/>
      <c r="K26076" s="2"/>
      <c r="L26076" s="60"/>
    </row>
    <row r="26077" spans="1:12">
      <c r="A26077" s="24"/>
      <c r="B26077" s="2"/>
      <c r="C26077" s="2"/>
      <c r="D26077" s="2"/>
      <c r="E26077" s="2"/>
      <c r="F26077" s="2"/>
      <c r="G26077" s="2"/>
      <c r="H26077" s="2"/>
      <c r="I26077" s="64"/>
      <c r="J26077" s="65"/>
      <c r="K26077" s="2"/>
      <c r="L26077" s="60"/>
    </row>
    <row r="26078" spans="1:12">
      <c r="A26078" s="24"/>
      <c r="B26078" s="2"/>
      <c r="C26078" s="2"/>
      <c r="D26078" s="2"/>
      <c r="E26078" s="2"/>
      <c r="F26078" s="2"/>
      <c r="G26078" s="2"/>
      <c r="H26078" s="2"/>
      <c r="I26078" s="64"/>
      <c r="J26078" s="65"/>
      <c r="K26078" s="2"/>
      <c r="L26078" s="60"/>
    </row>
    <row r="26079" spans="1:12">
      <c r="A26079" s="24"/>
      <c r="B26079" s="2"/>
      <c r="C26079" s="2"/>
      <c r="D26079" s="2"/>
      <c r="E26079" s="2"/>
      <c r="F26079" s="2"/>
      <c r="G26079" s="2"/>
      <c r="H26079" s="2"/>
      <c r="I26079" s="64"/>
      <c r="J26079" s="65"/>
      <c r="K26079" s="2"/>
      <c r="L26079" s="60"/>
    </row>
    <row r="26080" spans="1:12">
      <c r="A26080" s="24"/>
      <c r="B26080" s="2"/>
      <c r="C26080" s="2"/>
      <c r="D26080" s="2"/>
      <c r="E26080" s="2"/>
      <c r="F26080" s="2"/>
      <c r="G26080" s="2"/>
      <c r="H26080" s="2"/>
      <c r="I26080" s="64"/>
      <c r="J26080" s="65"/>
      <c r="K26080" s="2"/>
      <c r="L26080" s="60"/>
    </row>
    <row r="26081" spans="1:12">
      <c r="A26081" s="24"/>
      <c r="B26081" s="2"/>
      <c r="C26081" s="2"/>
      <c r="D26081" s="2"/>
      <c r="E26081" s="2"/>
      <c r="F26081" s="2"/>
      <c r="G26081" s="2"/>
      <c r="H26081" s="2"/>
      <c r="I26081" s="64"/>
      <c r="J26081" s="65"/>
      <c r="K26081" s="2"/>
      <c r="L26081" s="60"/>
    </row>
    <row r="26082" spans="1:12">
      <c r="A26082" s="24"/>
      <c r="B26082" s="2"/>
      <c r="C26082" s="2"/>
      <c r="D26082" s="2"/>
      <c r="E26082" s="2"/>
      <c r="F26082" s="2"/>
      <c r="G26082" s="2"/>
      <c r="H26082" s="2"/>
      <c r="I26082" s="64"/>
      <c r="J26082" s="65"/>
      <c r="K26082" s="2"/>
      <c r="L26082" s="60"/>
    </row>
    <row r="26083" spans="1:12">
      <c r="A26083" s="24"/>
      <c r="B26083" s="2"/>
      <c r="C26083" s="2"/>
      <c r="D26083" s="2"/>
      <c r="E26083" s="2"/>
      <c r="F26083" s="2"/>
      <c r="G26083" s="2"/>
      <c r="H26083" s="2"/>
      <c r="I26083" s="64"/>
      <c r="J26083" s="65"/>
      <c r="K26083" s="2"/>
      <c r="L26083" s="60"/>
    </row>
    <row r="26084" spans="1:12">
      <c r="A26084" s="24"/>
      <c r="B26084" s="2"/>
      <c r="C26084" s="2"/>
      <c r="D26084" s="2"/>
      <c r="E26084" s="2"/>
      <c r="F26084" s="2"/>
      <c r="G26084" s="2"/>
      <c r="H26084" s="2"/>
      <c r="I26084" s="64"/>
      <c r="J26084" s="65"/>
      <c r="K26084" s="2"/>
      <c r="L26084" s="60"/>
    </row>
    <row r="26085" spans="1:12">
      <c r="A26085" s="24"/>
      <c r="B26085" s="2"/>
      <c r="C26085" s="2"/>
      <c r="D26085" s="2"/>
      <c r="E26085" s="2"/>
      <c r="F26085" s="2"/>
      <c r="G26085" s="2"/>
      <c r="H26085" s="2"/>
      <c r="I26085" s="64"/>
      <c r="J26085" s="65"/>
      <c r="K26085" s="2"/>
      <c r="L26085" s="60"/>
    </row>
    <row r="26086" spans="1:12">
      <c r="A26086" s="24"/>
      <c r="B26086" s="2"/>
      <c r="C26086" s="2"/>
      <c r="D26086" s="2"/>
      <c r="E26086" s="2"/>
      <c r="F26086" s="2"/>
      <c r="G26086" s="2"/>
      <c r="H26086" s="2"/>
      <c r="I26086" s="64"/>
      <c r="J26086" s="65"/>
      <c r="K26086" s="2"/>
      <c r="L26086" s="60"/>
    </row>
    <row r="26087" spans="1:12">
      <c r="A26087" s="24"/>
      <c r="B26087" s="2"/>
      <c r="C26087" s="2"/>
      <c r="D26087" s="2"/>
      <c r="E26087" s="2"/>
      <c r="F26087" s="2"/>
      <c r="G26087" s="2"/>
      <c r="H26087" s="2"/>
      <c r="I26087" s="64"/>
      <c r="J26087" s="65"/>
      <c r="K26087" s="2"/>
      <c r="L26087" s="60"/>
    </row>
    <row r="26088" spans="1:12">
      <c r="A26088" s="24"/>
      <c r="B26088" s="2"/>
      <c r="C26088" s="2"/>
      <c r="D26088" s="2"/>
      <c r="E26088" s="2"/>
      <c r="F26088" s="2"/>
      <c r="G26088" s="2"/>
      <c r="H26088" s="2"/>
      <c r="I26088" s="64"/>
      <c r="J26088" s="65"/>
      <c r="K26088" s="2"/>
      <c r="L26088" s="60"/>
    </row>
    <row r="26089" spans="1:12">
      <c r="A26089" s="24"/>
      <c r="B26089" s="2"/>
      <c r="C26089" s="2"/>
      <c r="D26089" s="2"/>
      <c r="E26089" s="2"/>
      <c r="F26089" s="2"/>
      <c r="G26089" s="2"/>
      <c r="H26089" s="2"/>
      <c r="I26089" s="64"/>
      <c r="J26089" s="65"/>
      <c r="K26089" s="2"/>
      <c r="L26089" s="60"/>
    </row>
    <row r="26090" spans="1:12">
      <c r="A26090" s="24"/>
      <c r="B26090" s="2"/>
      <c r="C26090" s="2"/>
      <c r="D26090" s="2"/>
      <c r="E26090" s="2"/>
      <c r="F26090" s="2"/>
      <c r="G26090" s="2"/>
      <c r="H26090" s="2"/>
      <c r="I26090" s="64"/>
      <c r="J26090" s="65"/>
      <c r="K26090" s="2"/>
      <c r="L26090" s="60"/>
    </row>
    <row r="26091" spans="1:12">
      <c r="A26091" s="24"/>
      <c r="B26091" s="2"/>
      <c r="C26091" s="2"/>
      <c r="D26091" s="2"/>
      <c r="E26091" s="2"/>
      <c r="F26091" s="2"/>
      <c r="G26091" s="2"/>
      <c r="H26091" s="2"/>
      <c r="I26091" s="64"/>
      <c r="J26091" s="65"/>
      <c r="K26091" s="2"/>
      <c r="L26091" s="60"/>
    </row>
    <row r="26092" spans="1:12">
      <c r="A26092" s="24"/>
      <c r="B26092" s="2"/>
      <c r="C26092" s="2"/>
      <c r="D26092" s="2"/>
      <c r="E26092" s="2"/>
      <c r="F26092" s="2"/>
      <c r="G26092" s="2"/>
      <c r="H26092" s="2"/>
      <c r="I26092" s="64"/>
      <c r="J26092" s="65"/>
      <c r="K26092" s="2"/>
      <c r="L26092" s="60"/>
    </row>
    <row r="26093" spans="1:12">
      <c r="A26093" s="24"/>
      <c r="B26093" s="2"/>
      <c r="C26093" s="2"/>
      <c r="D26093" s="2"/>
      <c r="E26093" s="2"/>
      <c r="F26093" s="2"/>
      <c r="G26093" s="2"/>
      <c r="H26093" s="2"/>
      <c r="I26093" s="64"/>
      <c r="J26093" s="65"/>
      <c r="K26093" s="2"/>
      <c r="L26093" s="60"/>
    </row>
    <row r="26094" spans="1:12">
      <c r="A26094" s="24"/>
      <c r="B26094" s="2"/>
      <c r="C26094" s="2"/>
      <c r="D26094" s="2"/>
      <c r="E26094" s="2"/>
      <c r="F26094" s="2"/>
      <c r="G26094" s="2"/>
      <c r="H26094" s="2"/>
      <c r="I26094" s="64"/>
      <c r="J26094" s="65"/>
      <c r="K26094" s="2"/>
      <c r="L26094" s="60"/>
    </row>
    <row r="26095" spans="1:12">
      <c r="A26095" s="24"/>
      <c r="B26095" s="2"/>
      <c r="C26095" s="2"/>
      <c r="D26095" s="2"/>
      <c r="E26095" s="2"/>
      <c r="F26095" s="2"/>
      <c r="G26095" s="2"/>
      <c r="H26095" s="2"/>
      <c r="I26095" s="64"/>
      <c r="J26095" s="65"/>
      <c r="K26095" s="2"/>
      <c r="L26095" s="60"/>
    </row>
    <row r="26096" spans="1:12">
      <c r="A26096" s="24"/>
      <c r="B26096" s="2"/>
      <c r="C26096" s="2"/>
      <c r="D26096" s="2"/>
      <c r="E26096" s="2"/>
      <c r="F26096" s="2"/>
      <c r="G26096" s="2"/>
      <c r="H26096" s="2"/>
      <c r="I26096" s="64"/>
      <c r="J26096" s="65"/>
      <c r="K26096" s="2"/>
      <c r="L26096" s="60"/>
    </row>
    <row r="26097" spans="1:12">
      <c r="A26097" s="24"/>
      <c r="B26097" s="2"/>
      <c r="C26097" s="2"/>
      <c r="D26097" s="2"/>
      <c r="E26097" s="2"/>
      <c r="F26097" s="2"/>
      <c r="G26097" s="2"/>
      <c r="H26097" s="2"/>
      <c r="I26097" s="64"/>
      <c r="J26097" s="65"/>
      <c r="K26097" s="2"/>
      <c r="L26097" s="60"/>
    </row>
    <row r="26098" spans="1:12">
      <c r="A26098" s="24"/>
      <c r="B26098" s="2"/>
      <c r="C26098" s="2"/>
      <c r="D26098" s="2"/>
      <c r="E26098" s="2"/>
      <c r="F26098" s="2"/>
      <c r="G26098" s="2"/>
      <c r="H26098" s="2"/>
      <c r="I26098" s="64"/>
      <c r="J26098" s="65"/>
      <c r="K26098" s="2"/>
      <c r="L26098" s="60"/>
    </row>
    <row r="26099" spans="1:12">
      <c r="A26099" s="24"/>
      <c r="B26099" s="2"/>
      <c r="C26099" s="2"/>
      <c r="D26099" s="2"/>
      <c r="E26099" s="2"/>
      <c r="F26099" s="2"/>
      <c r="G26099" s="2"/>
      <c r="H26099" s="2"/>
      <c r="I26099" s="64"/>
      <c r="J26099" s="65"/>
      <c r="K26099" s="2"/>
      <c r="L26099" s="60"/>
    </row>
    <row r="26100" spans="1:12">
      <c r="A26100" s="24"/>
      <c r="B26100" s="2"/>
      <c r="C26100" s="2"/>
      <c r="D26100" s="2"/>
      <c r="E26100" s="2"/>
      <c r="F26100" s="2"/>
      <c r="G26100" s="2"/>
      <c r="H26100" s="2"/>
      <c r="I26100" s="64"/>
      <c r="J26100" s="65"/>
      <c r="K26100" s="2"/>
      <c r="L26100" s="60"/>
    </row>
    <row r="26101" spans="1:12">
      <c r="A26101" s="24"/>
      <c r="B26101" s="2"/>
      <c r="C26101" s="2"/>
      <c r="D26101" s="2"/>
      <c r="E26101" s="2"/>
      <c r="F26101" s="2"/>
      <c r="G26101" s="2"/>
      <c r="H26101" s="2"/>
      <c r="I26101" s="64"/>
      <c r="J26101" s="65"/>
      <c r="K26101" s="2"/>
      <c r="L26101" s="60"/>
    </row>
    <row r="26102" spans="1:12">
      <c r="A26102" s="24"/>
      <c r="B26102" s="2"/>
      <c r="C26102" s="2"/>
      <c r="D26102" s="2"/>
      <c r="E26102" s="2"/>
      <c r="F26102" s="2"/>
      <c r="G26102" s="2"/>
      <c r="H26102" s="2"/>
      <c r="I26102" s="64"/>
      <c r="J26102" s="65"/>
      <c r="K26102" s="2"/>
      <c r="L26102" s="60"/>
    </row>
    <row r="26103" spans="1:12">
      <c r="A26103" s="24"/>
      <c r="B26103" s="2"/>
      <c r="C26103" s="2"/>
      <c r="D26103" s="2"/>
      <c r="E26103" s="2"/>
      <c r="F26103" s="2"/>
      <c r="G26103" s="2"/>
      <c r="H26103" s="2"/>
      <c r="I26103" s="64"/>
      <c r="J26103" s="65"/>
      <c r="K26103" s="2"/>
      <c r="L26103" s="60"/>
    </row>
    <row r="26104" spans="1:12">
      <c r="A26104" s="24"/>
      <c r="B26104" s="2"/>
      <c r="C26104" s="2"/>
      <c r="D26104" s="2"/>
      <c r="E26104" s="2"/>
      <c r="F26104" s="2"/>
      <c r="G26104" s="2"/>
      <c r="H26104" s="2"/>
      <c r="I26104" s="64"/>
      <c r="J26104" s="65"/>
      <c r="K26104" s="2"/>
      <c r="L26104" s="60"/>
    </row>
    <row r="26105" spans="1:12">
      <c r="A26105" s="24"/>
      <c r="B26105" s="2"/>
      <c r="C26105" s="2"/>
      <c r="D26105" s="2"/>
      <c r="E26105" s="2"/>
      <c r="F26105" s="2"/>
      <c r="G26105" s="2"/>
      <c r="H26105" s="2"/>
      <c r="I26105" s="64"/>
      <c r="J26105" s="65"/>
      <c r="K26105" s="2"/>
      <c r="L26105" s="60"/>
    </row>
    <row r="26106" spans="1:12">
      <c r="A26106" s="24"/>
      <c r="B26106" s="2"/>
      <c r="C26106" s="2"/>
      <c r="D26106" s="2"/>
      <c r="E26106" s="2"/>
      <c r="F26106" s="2"/>
      <c r="G26106" s="2"/>
      <c r="H26106" s="2"/>
      <c r="I26106" s="64"/>
      <c r="J26106" s="65"/>
      <c r="K26106" s="2"/>
      <c r="L26106" s="60"/>
    </row>
    <row r="26107" spans="1:12">
      <c r="A26107" s="24"/>
      <c r="B26107" s="2"/>
      <c r="C26107" s="2"/>
      <c r="D26107" s="2"/>
      <c r="E26107" s="2"/>
      <c r="F26107" s="2"/>
      <c r="G26107" s="2"/>
      <c r="H26107" s="2"/>
      <c r="I26107" s="64"/>
      <c r="J26107" s="65"/>
      <c r="K26107" s="2"/>
      <c r="L26107" s="60"/>
    </row>
    <row r="26108" spans="1:12">
      <c r="A26108" s="24"/>
      <c r="B26108" s="2"/>
      <c r="C26108" s="2"/>
      <c r="D26108" s="2"/>
      <c r="E26108" s="2"/>
      <c r="F26108" s="2"/>
      <c r="G26108" s="2"/>
      <c r="H26108" s="2"/>
      <c r="I26108" s="64"/>
      <c r="J26108" s="65"/>
      <c r="K26108" s="2"/>
      <c r="L26108" s="60"/>
    </row>
    <row r="26109" spans="1:12">
      <c r="A26109" s="24"/>
      <c r="B26109" s="2"/>
      <c r="C26109" s="2"/>
      <c r="D26109" s="2"/>
      <c r="E26109" s="2"/>
      <c r="F26109" s="2"/>
      <c r="G26109" s="2"/>
      <c r="H26109" s="2"/>
      <c r="I26109" s="64"/>
      <c r="J26109" s="65"/>
      <c r="K26109" s="2"/>
      <c r="L26109" s="60"/>
    </row>
    <row r="26110" spans="1:12">
      <c r="A26110" s="24"/>
      <c r="B26110" s="2"/>
      <c r="C26110" s="2"/>
      <c r="D26110" s="2"/>
      <c r="E26110" s="2"/>
      <c r="F26110" s="2"/>
      <c r="G26110" s="2"/>
      <c r="H26110" s="2"/>
      <c r="I26110" s="64"/>
      <c r="J26110" s="65"/>
      <c r="K26110" s="2"/>
      <c r="L26110" s="60"/>
    </row>
    <row r="26111" spans="1:12">
      <c r="A26111" s="24"/>
      <c r="B26111" s="2"/>
      <c r="C26111" s="2"/>
      <c r="D26111" s="2"/>
      <c r="E26111" s="2"/>
      <c r="F26111" s="2"/>
      <c r="G26111" s="2"/>
      <c r="H26111" s="2"/>
      <c r="I26111" s="64"/>
      <c r="J26111" s="65"/>
      <c r="K26111" s="2"/>
      <c r="L26111" s="60"/>
    </row>
    <row r="26112" spans="1:12">
      <c r="A26112" s="24"/>
      <c r="B26112" s="2"/>
      <c r="C26112" s="2"/>
      <c r="D26112" s="2"/>
      <c r="E26112" s="2"/>
      <c r="F26112" s="2"/>
      <c r="G26112" s="2"/>
      <c r="H26112" s="2"/>
      <c r="I26112" s="64"/>
      <c r="J26112" s="65"/>
      <c r="K26112" s="2"/>
      <c r="L26112" s="60"/>
    </row>
    <row r="26113" spans="1:12">
      <c r="A26113" s="24"/>
      <c r="B26113" s="2"/>
      <c r="C26113" s="2"/>
      <c r="D26113" s="2"/>
      <c r="E26113" s="2"/>
      <c r="F26113" s="2"/>
      <c r="G26113" s="2"/>
      <c r="H26113" s="2"/>
      <c r="I26113" s="64"/>
      <c r="J26113" s="65"/>
      <c r="K26113" s="2"/>
      <c r="L26113" s="60"/>
    </row>
    <row r="26114" spans="1:12">
      <c r="A26114" s="24"/>
      <c r="B26114" s="2"/>
      <c r="C26114" s="2"/>
      <c r="D26114" s="2"/>
      <c r="E26114" s="2"/>
      <c r="F26114" s="2"/>
      <c r="G26114" s="2"/>
      <c r="H26114" s="2"/>
      <c r="I26114" s="64"/>
      <c r="J26114" s="65"/>
      <c r="K26114" s="2"/>
      <c r="L26114" s="60"/>
    </row>
    <row r="26115" spans="1:12">
      <c r="A26115" s="24"/>
      <c r="B26115" s="2"/>
      <c r="C26115" s="2"/>
      <c r="D26115" s="2"/>
      <c r="E26115" s="2"/>
      <c r="F26115" s="2"/>
      <c r="G26115" s="2"/>
      <c r="H26115" s="2"/>
      <c r="I26115" s="64"/>
      <c r="J26115" s="65"/>
      <c r="K26115" s="2"/>
      <c r="L26115" s="60"/>
    </row>
    <row r="26116" spans="1:12">
      <c r="A26116" s="24"/>
      <c r="B26116" s="2"/>
      <c r="C26116" s="2"/>
      <c r="D26116" s="2"/>
      <c r="E26116" s="2"/>
      <c r="F26116" s="2"/>
      <c r="G26116" s="2"/>
      <c r="H26116" s="2"/>
      <c r="I26116" s="64"/>
      <c r="J26116" s="65"/>
      <c r="K26116" s="2"/>
      <c r="L26116" s="60"/>
    </row>
    <row r="26117" spans="1:12">
      <c r="A26117" s="24"/>
      <c r="B26117" s="2"/>
      <c r="C26117" s="2"/>
      <c r="D26117" s="2"/>
      <c r="E26117" s="2"/>
      <c r="F26117" s="2"/>
      <c r="G26117" s="2"/>
      <c r="H26117" s="2"/>
      <c r="I26117" s="64"/>
      <c r="J26117" s="65"/>
      <c r="K26117" s="2"/>
      <c r="L26117" s="60"/>
    </row>
    <row r="26118" spans="1:12">
      <c r="A26118" s="24"/>
      <c r="B26118" s="2"/>
      <c r="C26118" s="2"/>
      <c r="D26118" s="2"/>
      <c r="E26118" s="2"/>
      <c r="F26118" s="2"/>
      <c r="G26118" s="2"/>
      <c r="H26118" s="2"/>
      <c r="I26118" s="64"/>
      <c r="J26118" s="65"/>
      <c r="K26118" s="2"/>
      <c r="L26118" s="60"/>
    </row>
    <row r="26119" spans="1:12">
      <c r="A26119" s="24"/>
      <c r="B26119" s="2"/>
      <c r="C26119" s="2"/>
      <c r="D26119" s="2"/>
      <c r="E26119" s="2"/>
      <c r="F26119" s="2"/>
      <c r="G26119" s="2"/>
      <c r="H26119" s="2"/>
      <c r="I26119" s="64"/>
      <c r="J26119" s="65"/>
      <c r="K26119" s="2"/>
      <c r="L26119" s="60"/>
    </row>
    <row r="26120" spans="1:12">
      <c r="A26120" s="24"/>
      <c r="B26120" s="2"/>
      <c r="C26120" s="2"/>
      <c r="D26120" s="2"/>
      <c r="E26120" s="2"/>
      <c r="F26120" s="2"/>
      <c r="G26120" s="2"/>
      <c r="H26120" s="2"/>
      <c r="I26120" s="64"/>
      <c r="J26120" s="65"/>
      <c r="K26120" s="2"/>
      <c r="L26120" s="60"/>
    </row>
    <row r="26121" spans="1:12">
      <c r="A26121" s="24"/>
      <c r="B26121" s="2"/>
      <c r="C26121" s="2"/>
      <c r="D26121" s="2"/>
      <c r="E26121" s="2"/>
      <c r="F26121" s="2"/>
      <c r="G26121" s="2"/>
      <c r="H26121" s="2"/>
      <c r="I26121" s="64"/>
      <c r="J26121" s="65"/>
      <c r="K26121" s="2"/>
      <c r="L26121" s="60"/>
    </row>
    <row r="26122" spans="1:12">
      <c r="A26122" s="24"/>
      <c r="B26122" s="2"/>
      <c r="C26122" s="2"/>
      <c r="D26122" s="2"/>
      <c r="E26122" s="2"/>
      <c r="F26122" s="2"/>
      <c r="G26122" s="2"/>
      <c r="H26122" s="2"/>
      <c r="I26122" s="64"/>
      <c r="J26122" s="65"/>
      <c r="K26122" s="2"/>
      <c r="L26122" s="60"/>
    </row>
    <row r="26123" spans="1:12">
      <c r="A26123" s="24"/>
      <c r="B26123" s="2"/>
      <c r="C26123" s="2"/>
      <c r="D26123" s="2"/>
      <c r="E26123" s="2"/>
      <c r="F26123" s="2"/>
      <c r="G26123" s="2"/>
      <c r="H26123" s="2"/>
      <c r="I26123" s="64"/>
      <c r="J26123" s="65"/>
      <c r="K26123" s="2"/>
      <c r="L26123" s="60"/>
    </row>
    <row r="26124" spans="1:12">
      <c r="A26124" s="24"/>
      <c r="B26124" s="2"/>
      <c r="C26124" s="2"/>
      <c r="D26124" s="2"/>
      <c r="E26124" s="2"/>
      <c r="F26124" s="2"/>
      <c r="G26124" s="2"/>
      <c r="H26124" s="2"/>
      <c r="I26124" s="64"/>
      <c r="J26124" s="65"/>
      <c r="K26124" s="2"/>
      <c r="L26124" s="60"/>
    </row>
    <row r="26125" spans="1:12">
      <c r="A26125" s="24"/>
      <c r="B26125" s="2"/>
      <c r="C26125" s="2"/>
      <c r="D26125" s="2"/>
      <c r="E26125" s="2"/>
      <c r="F26125" s="2"/>
      <c r="G26125" s="2"/>
      <c r="H26125" s="2"/>
      <c r="I26125" s="64"/>
      <c r="J26125" s="65"/>
      <c r="K26125" s="2"/>
      <c r="L26125" s="60"/>
    </row>
    <row r="26126" spans="1:12">
      <c r="A26126" s="24"/>
      <c r="B26126" s="2"/>
      <c r="C26126" s="2"/>
      <c r="D26126" s="2"/>
      <c r="E26126" s="2"/>
      <c r="F26126" s="2"/>
      <c r="G26126" s="2"/>
      <c r="H26126" s="2"/>
      <c r="I26126" s="64"/>
      <c r="J26126" s="65"/>
      <c r="K26126" s="2"/>
      <c r="L26126" s="60"/>
    </row>
    <row r="26127" spans="1:12">
      <c r="A26127" s="24"/>
      <c r="B26127" s="2"/>
      <c r="C26127" s="2"/>
      <c r="D26127" s="2"/>
      <c r="E26127" s="2"/>
      <c r="F26127" s="2"/>
      <c r="G26127" s="2"/>
      <c r="H26127" s="2"/>
      <c r="I26127" s="64"/>
      <c r="J26127" s="65"/>
      <c r="K26127" s="2"/>
      <c r="L26127" s="60"/>
    </row>
    <row r="26128" spans="1:12">
      <c r="A26128" s="24"/>
      <c r="B26128" s="2"/>
      <c r="C26128" s="2"/>
      <c r="D26128" s="2"/>
      <c r="E26128" s="2"/>
      <c r="F26128" s="2"/>
      <c r="G26128" s="2"/>
      <c r="H26128" s="2"/>
      <c r="I26128" s="64"/>
      <c r="J26128" s="65"/>
      <c r="K26128" s="2"/>
      <c r="L26128" s="60"/>
    </row>
    <row r="26129" spans="1:12">
      <c r="A26129" s="24"/>
      <c r="B26129" s="2"/>
      <c r="C26129" s="2"/>
      <c r="D26129" s="2"/>
      <c r="E26129" s="2"/>
      <c r="F26129" s="2"/>
      <c r="G26129" s="2"/>
      <c r="H26129" s="2"/>
      <c r="I26129" s="64"/>
      <c r="J26129" s="65"/>
      <c r="K26129" s="2"/>
      <c r="L26129" s="60"/>
    </row>
    <row r="26130" spans="1:12">
      <c r="A26130" s="24"/>
      <c r="B26130" s="2"/>
      <c r="C26130" s="2"/>
      <c r="D26130" s="2"/>
      <c r="E26130" s="2"/>
      <c r="F26130" s="2"/>
      <c r="G26130" s="2"/>
      <c r="H26130" s="2"/>
      <c r="I26130" s="64"/>
      <c r="J26130" s="65"/>
      <c r="K26130" s="2"/>
      <c r="L26130" s="60"/>
    </row>
    <row r="26131" spans="1:12">
      <c r="A26131" s="24"/>
      <c r="B26131" s="2"/>
      <c r="C26131" s="2"/>
      <c r="D26131" s="2"/>
      <c r="E26131" s="2"/>
      <c r="F26131" s="2"/>
      <c r="G26131" s="2"/>
      <c r="H26131" s="2"/>
      <c r="I26131" s="64"/>
      <c r="J26131" s="65"/>
      <c r="K26131" s="2"/>
      <c r="L26131" s="60"/>
    </row>
    <row r="26132" spans="1:12">
      <c r="A26132" s="24"/>
      <c r="B26132" s="2"/>
      <c r="C26132" s="2"/>
      <c r="D26132" s="2"/>
      <c r="E26132" s="2"/>
      <c r="F26132" s="2"/>
      <c r="G26132" s="2"/>
      <c r="H26132" s="2"/>
      <c r="I26132" s="64"/>
      <c r="J26132" s="65"/>
      <c r="K26132" s="2"/>
      <c r="L26132" s="60"/>
    </row>
    <row r="26133" spans="1:12">
      <c r="A26133" s="24"/>
      <c r="B26133" s="2"/>
      <c r="C26133" s="2"/>
      <c r="D26133" s="2"/>
      <c r="E26133" s="2"/>
      <c r="F26133" s="2"/>
      <c r="G26133" s="2"/>
      <c r="H26133" s="2"/>
      <c r="I26133" s="64"/>
      <c r="J26133" s="65"/>
      <c r="K26133" s="2"/>
      <c r="L26133" s="60"/>
    </row>
    <row r="26134" spans="1:12">
      <c r="A26134" s="24"/>
      <c r="B26134" s="2"/>
      <c r="C26134" s="2"/>
      <c r="D26134" s="2"/>
      <c r="E26134" s="2"/>
      <c r="F26134" s="2"/>
      <c r="G26134" s="2"/>
      <c r="H26134" s="2"/>
      <c r="I26134" s="64"/>
      <c r="J26134" s="65"/>
      <c r="K26134" s="2"/>
      <c r="L26134" s="60"/>
    </row>
    <row r="26135" spans="1:12">
      <c r="A26135" s="24"/>
      <c r="B26135" s="2"/>
      <c r="C26135" s="2"/>
      <c r="D26135" s="2"/>
      <c r="E26135" s="2"/>
      <c r="F26135" s="2"/>
      <c r="G26135" s="2"/>
      <c r="H26135" s="2"/>
      <c r="I26135" s="64"/>
      <c r="J26135" s="65"/>
      <c r="K26135" s="2"/>
      <c r="L26135" s="60"/>
    </row>
    <row r="26136" spans="1:12">
      <c r="A26136" s="24"/>
      <c r="B26136" s="2"/>
      <c r="C26136" s="2"/>
      <c r="D26136" s="2"/>
      <c r="E26136" s="2"/>
      <c r="F26136" s="2"/>
      <c r="G26136" s="2"/>
      <c r="H26136" s="2"/>
      <c r="I26136" s="64"/>
      <c r="J26136" s="65"/>
      <c r="K26136" s="2"/>
      <c r="L26136" s="60"/>
    </row>
    <row r="26137" spans="1:12">
      <c r="A26137" s="24"/>
      <c r="B26137" s="2"/>
      <c r="C26137" s="2"/>
      <c r="D26137" s="2"/>
      <c r="E26137" s="2"/>
      <c r="F26137" s="2"/>
      <c r="G26137" s="2"/>
      <c r="H26137" s="2"/>
      <c r="I26137" s="64"/>
      <c r="J26137" s="65"/>
      <c r="K26137" s="2"/>
      <c r="L26137" s="60"/>
    </row>
    <row r="26138" spans="1:12">
      <c r="A26138" s="24"/>
      <c r="B26138" s="2"/>
      <c r="C26138" s="2"/>
      <c r="D26138" s="2"/>
      <c r="E26138" s="2"/>
      <c r="F26138" s="2"/>
      <c r="G26138" s="2"/>
      <c r="H26138" s="2"/>
      <c r="I26138" s="64"/>
      <c r="J26138" s="65"/>
      <c r="K26138" s="2"/>
      <c r="L26138" s="60"/>
    </row>
    <row r="26139" spans="1:12">
      <c r="A26139" s="24"/>
      <c r="B26139" s="2"/>
      <c r="C26139" s="2"/>
      <c r="D26139" s="2"/>
      <c r="E26139" s="2"/>
      <c r="F26139" s="2"/>
      <c r="G26139" s="2"/>
      <c r="H26139" s="2"/>
      <c r="I26139" s="64"/>
      <c r="J26139" s="65"/>
      <c r="K26139" s="2"/>
      <c r="L26139" s="60"/>
    </row>
    <row r="26140" spans="1:12">
      <c r="A26140" s="24"/>
      <c r="B26140" s="2"/>
      <c r="C26140" s="2"/>
      <c r="D26140" s="2"/>
      <c r="E26140" s="2"/>
      <c r="F26140" s="2"/>
      <c r="G26140" s="2"/>
      <c r="H26140" s="2"/>
      <c r="I26140" s="64"/>
      <c r="J26140" s="65"/>
      <c r="K26140" s="2"/>
      <c r="L26140" s="60"/>
    </row>
    <row r="26141" spans="1:12">
      <c r="A26141" s="24"/>
      <c r="B26141" s="2"/>
      <c r="C26141" s="2"/>
      <c r="D26141" s="2"/>
      <c r="E26141" s="2"/>
      <c r="F26141" s="2"/>
      <c r="G26141" s="2"/>
      <c r="H26141" s="2"/>
      <c r="I26141" s="64"/>
      <c r="J26141" s="65"/>
      <c r="K26141" s="2"/>
      <c r="L26141" s="60"/>
    </row>
    <row r="26142" spans="1:12">
      <c r="A26142" s="24"/>
      <c r="B26142" s="2"/>
      <c r="C26142" s="2"/>
      <c r="D26142" s="2"/>
      <c r="E26142" s="2"/>
      <c r="F26142" s="2"/>
      <c r="G26142" s="2"/>
      <c r="H26142" s="2"/>
      <c r="I26142" s="64"/>
      <c r="J26142" s="65"/>
      <c r="K26142" s="2"/>
      <c r="L26142" s="60"/>
    </row>
    <row r="26143" spans="1:12">
      <c r="A26143" s="24"/>
      <c r="B26143" s="2"/>
      <c r="C26143" s="2"/>
      <c r="D26143" s="2"/>
      <c r="E26143" s="2"/>
      <c r="F26143" s="2"/>
      <c r="G26143" s="2"/>
      <c r="H26143" s="2"/>
      <c r="I26143" s="64"/>
      <c r="J26143" s="65"/>
      <c r="K26143" s="2"/>
      <c r="L26143" s="60"/>
    </row>
    <row r="26144" spans="1:12">
      <c r="A26144" s="24"/>
      <c r="B26144" s="2"/>
      <c r="C26144" s="2"/>
      <c r="D26144" s="2"/>
      <c r="E26144" s="2"/>
      <c r="F26144" s="2"/>
      <c r="G26144" s="2"/>
      <c r="H26144" s="2"/>
      <c r="I26144" s="64"/>
      <c r="J26144" s="65"/>
      <c r="K26144" s="2"/>
      <c r="L26144" s="60"/>
    </row>
    <row r="26145" spans="1:12">
      <c r="A26145" s="24"/>
      <c r="B26145" s="2"/>
      <c r="C26145" s="2"/>
      <c r="D26145" s="2"/>
      <c r="E26145" s="2"/>
      <c r="F26145" s="2"/>
      <c r="G26145" s="2"/>
      <c r="H26145" s="2"/>
      <c r="I26145" s="64"/>
      <c r="J26145" s="65"/>
      <c r="K26145" s="2"/>
      <c r="L26145" s="60"/>
    </row>
    <row r="26146" spans="1:12">
      <c r="A26146" s="24"/>
      <c r="B26146" s="2"/>
      <c r="C26146" s="2"/>
      <c r="D26146" s="2"/>
      <c r="E26146" s="2"/>
      <c r="F26146" s="2"/>
      <c r="G26146" s="2"/>
      <c r="H26146" s="2"/>
      <c r="I26146" s="64"/>
      <c r="J26146" s="65"/>
      <c r="K26146" s="2"/>
      <c r="L26146" s="60"/>
    </row>
    <row r="26147" spans="1:12">
      <c r="A26147" s="24"/>
      <c r="B26147" s="2"/>
      <c r="C26147" s="2"/>
      <c r="D26147" s="2"/>
      <c r="E26147" s="2"/>
      <c r="F26147" s="2"/>
      <c r="G26147" s="2"/>
      <c r="H26147" s="2"/>
      <c r="I26147" s="64"/>
      <c r="J26147" s="65"/>
      <c r="K26147" s="2"/>
      <c r="L26147" s="60"/>
    </row>
    <row r="26148" spans="1:12">
      <c r="A26148" s="24"/>
      <c r="B26148" s="2"/>
      <c r="C26148" s="2"/>
      <c r="D26148" s="2"/>
      <c r="E26148" s="2"/>
      <c r="F26148" s="2"/>
      <c r="G26148" s="2"/>
      <c r="H26148" s="2"/>
      <c r="I26148" s="64"/>
      <c r="J26148" s="65"/>
      <c r="K26148" s="2"/>
      <c r="L26148" s="60"/>
    </row>
    <row r="26149" spans="1:12">
      <c r="A26149" s="24"/>
      <c r="B26149" s="2"/>
      <c r="C26149" s="2"/>
      <c r="D26149" s="2"/>
      <c r="E26149" s="2"/>
      <c r="F26149" s="2"/>
      <c r="G26149" s="2"/>
      <c r="H26149" s="2"/>
      <c r="I26149" s="64"/>
      <c r="J26149" s="65"/>
      <c r="K26149" s="2"/>
      <c r="L26149" s="60"/>
    </row>
    <row r="26150" spans="1:12">
      <c r="A26150" s="24"/>
      <c r="B26150" s="2"/>
      <c r="C26150" s="2"/>
      <c r="D26150" s="2"/>
      <c r="E26150" s="2"/>
      <c r="F26150" s="2"/>
      <c r="G26150" s="2"/>
      <c r="H26150" s="2"/>
      <c r="I26150" s="64"/>
      <c r="J26150" s="65"/>
      <c r="K26150" s="2"/>
      <c r="L26150" s="60"/>
    </row>
    <row r="26151" spans="1:12">
      <c r="A26151" s="24"/>
      <c r="B26151" s="2"/>
      <c r="C26151" s="2"/>
      <c r="D26151" s="2"/>
      <c r="E26151" s="2"/>
      <c r="F26151" s="2"/>
      <c r="G26151" s="2"/>
      <c r="H26151" s="2"/>
      <c r="I26151" s="64"/>
      <c r="J26151" s="65"/>
      <c r="K26151" s="2"/>
      <c r="L26151" s="60"/>
    </row>
    <row r="26152" spans="1:12">
      <c r="A26152" s="24"/>
      <c r="B26152" s="2"/>
      <c r="C26152" s="2"/>
      <c r="D26152" s="2"/>
      <c r="E26152" s="2"/>
      <c r="F26152" s="2"/>
      <c r="G26152" s="2"/>
      <c r="H26152" s="2"/>
      <c r="I26152" s="64"/>
      <c r="J26152" s="65"/>
      <c r="K26152" s="2"/>
      <c r="L26152" s="60"/>
    </row>
    <row r="26153" spans="1:12">
      <c r="A26153" s="24"/>
      <c r="B26153" s="2"/>
      <c r="C26153" s="2"/>
      <c r="D26153" s="2"/>
      <c r="E26153" s="2"/>
      <c r="F26153" s="2"/>
      <c r="G26153" s="2"/>
      <c r="H26153" s="2"/>
      <c r="I26153" s="64"/>
      <c r="J26153" s="65"/>
      <c r="K26153" s="2"/>
      <c r="L26153" s="60"/>
    </row>
    <row r="26154" spans="1:12">
      <c r="A26154" s="24"/>
      <c r="B26154" s="2"/>
      <c r="C26154" s="2"/>
      <c r="D26154" s="2"/>
      <c r="E26154" s="2"/>
      <c r="F26154" s="2"/>
      <c r="G26154" s="2"/>
      <c r="H26154" s="2"/>
      <c r="I26154" s="64"/>
      <c r="J26154" s="65"/>
      <c r="K26154" s="2"/>
      <c r="L26154" s="60"/>
    </row>
    <row r="26155" spans="1:12">
      <c r="A26155" s="24"/>
      <c r="B26155" s="2"/>
      <c r="C26155" s="2"/>
      <c r="D26155" s="2"/>
      <c r="E26155" s="2"/>
      <c r="F26155" s="2"/>
      <c r="G26155" s="2"/>
      <c r="H26155" s="2"/>
      <c r="I26155" s="64"/>
      <c r="J26155" s="65"/>
      <c r="K26155" s="2"/>
      <c r="L26155" s="60"/>
    </row>
    <row r="26156" spans="1:12">
      <c r="A26156" s="24"/>
      <c r="B26156" s="2"/>
      <c r="C26156" s="2"/>
      <c r="D26156" s="2"/>
      <c r="E26156" s="2"/>
      <c r="F26156" s="2"/>
      <c r="G26156" s="2"/>
      <c r="H26156" s="2"/>
      <c r="I26156" s="64"/>
      <c r="J26156" s="65"/>
      <c r="K26156" s="2"/>
      <c r="L26156" s="60"/>
    </row>
    <row r="26157" spans="1:12">
      <c r="A26157" s="24"/>
      <c r="B26157" s="2"/>
      <c r="C26157" s="2"/>
      <c r="D26157" s="2"/>
      <c r="E26157" s="2"/>
      <c r="F26157" s="2"/>
      <c r="G26157" s="2"/>
      <c r="H26157" s="2"/>
      <c r="I26157" s="64"/>
      <c r="J26157" s="65"/>
      <c r="K26157" s="2"/>
      <c r="L26157" s="60"/>
    </row>
    <row r="26158" spans="1:12">
      <c r="A26158" s="24"/>
      <c r="B26158" s="2"/>
      <c r="C26158" s="2"/>
      <c r="D26158" s="2"/>
      <c r="E26158" s="2"/>
      <c r="F26158" s="2"/>
      <c r="G26158" s="2"/>
      <c r="H26158" s="2"/>
      <c r="I26158" s="64"/>
      <c r="J26158" s="65"/>
      <c r="K26158" s="2"/>
      <c r="L26158" s="60"/>
    </row>
    <row r="26159" spans="1:12">
      <c r="A26159" s="24"/>
      <c r="B26159" s="2"/>
      <c r="C26159" s="2"/>
      <c r="D26159" s="2"/>
      <c r="E26159" s="2"/>
      <c r="F26159" s="2"/>
      <c r="G26159" s="2"/>
      <c r="H26159" s="2"/>
      <c r="I26159" s="64"/>
      <c r="J26159" s="65"/>
      <c r="K26159" s="2"/>
      <c r="L26159" s="60"/>
    </row>
    <row r="26160" spans="1:12">
      <c r="A26160" s="24"/>
      <c r="B26160" s="2"/>
      <c r="C26160" s="2"/>
      <c r="D26160" s="2"/>
      <c r="E26160" s="2"/>
      <c r="F26160" s="2"/>
      <c r="G26160" s="2"/>
      <c r="H26160" s="2"/>
      <c r="I26160" s="64"/>
      <c r="J26160" s="65"/>
      <c r="K26160" s="2"/>
      <c r="L26160" s="60"/>
    </row>
    <row r="26161" spans="1:12">
      <c r="A26161" s="24"/>
      <c r="B26161" s="2"/>
      <c r="C26161" s="2"/>
      <c r="D26161" s="2"/>
      <c r="E26161" s="2"/>
      <c r="F26161" s="2"/>
      <c r="G26161" s="2"/>
      <c r="H26161" s="2"/>
      <c r="I26161" s="64"/>
      <c r="J26161" s="65"/>
      <c r="K26161" s="2"/>
      <c r="L26161" s="60"/>
    </row>
    <row r="26162" spans="1:12">
      <c r="A26162" s="24"/>
      <c r="B26162" s="2"/>
      <c r="C26162" s="2"/>
      <c r="D26162" s="2"/>
      <c r="E26162" s="2"/>
      <c r="F26162" s="2"/>
      <c r="G26162" s="2"/>
      <c r="H26162" s="2"/>
      <c r="I26162" s="64"/>
      <c r="J26162" s="65"/>
      <c r="K26162" s="2"/>
      <c r="L26162" s="60"/>
    </row>
    <row r="26163" spans="1:12">
      <c r="A26163" s="24"/>
      <c r="B26163" s="2"/>
      <c r="C26163" s="2"/>
      <c r="D26163" s="2"/>
      <c r="E26163" s="2"/>
      <c r="F26163" s="2"/>
      <c r="G26163" s="2"/>
      <c r="H26163" s="2"/>
      <c r="I26163" s="64"/>
      <c r="J26163" s="65"/>
      <c r="K26163" s="2"/>
      <c r="L26163" s="60"/>
    </row>
    <row r="26164" spans="1:12">
      <c r="A26164" s="24"/>
      <c r="B26164" s="2"/>
      <c r="C26164" s="2"/>
      <c r="D26164" s="2"/>
      <c r="E26164" s="2"/>
      <c r="F26164" s="2"/>
      <c r="G26164" s="2"/>
      <c r="H26164" s="2"/>
      <c r="I26164" s="64"/>
      <c r="J26164" s="65"/>
      <c r="K26164" s="2"/>
      <c r="L26164" s="60"/>
    </row>
    <row r="26165" spans="1:12">
      <c r="A26165" s="24"/>
      <c r="B26165" s="2"/>
      <c r="C26165" s="2"/>
      <c r="D26165" s="2"/>
      <c r="E26165" s="2"/>
      <c r="F26165" s="2"/>
      <c r="G26165" s="2"/>
      <c r="H26165" s="2"/>
      <c r="I26165" s="64"/>
      <c r="J26165" s="65"/>
      <c r="K26165" s="2"/>
      <c r="L26165" s="60"/>
    </row>
    <row r="26166" spans="1:12">
      <c r="A26166" s="24"/>
      <c r="B26166" s="2"/>
      <c r="C26166" s="2"/>
      <c r="D26166" s="2"/>
      <c r="E26166" s="2"/>
      <c r="F26166" s="2"/>
      <c r="G26166" s="2"/>
      <c r="H26166" s="2"/>
      <c r="I26166" s="64"/>
      <c r="J26166" s="65"/>
      <c r="K26166" s="2"/>
      <c r="L26166" s="60"/>
    </row>
    <row r="26167" spans="1:12">
      <c r="A26167" s="24"/>
      <c r="B26167" s="2"/>
      <c r="C26167" s="2"/>
      <c r="D26167" s="2"/>
      <c r="E26167" s="2"/>
      <c r="F26167" s="2"/>
      <c r="G26167" s="2"/>
      <c r="H26167" s="2"/>
      <c r="I26167" s="64"/>
      <c r="J26167" s="65"/>
      <c r="K26167" s="2"/>
      <c r="L26167" s="60"/>
    </row>
    <row r="26168" spans="1:12">
      <c r="A26168" s="24"/>
      <c r="B26168" s="2"/>
      <c r="C26168" s="2"/>
      <c r="D26168" s="2"/>
      <c r="E26168" s="2"/>
      <c r="F26168" s="2"/>
      <c r="G26168" s="2"/>
      <c r="H26168" s="2"/>
      <c r="I26168" s="64"/>
      <c r="J26168" s="65"/>
      <c r="K26168" s="2"/>
      <c r="L26168" s="60"/>
    </row>
    <row r="26169" spans="1:12">
      <c r="A26169" s="24"/>
      <c r="B26169" s="2"/>
      <c r="C26169" s="2"/>
      <c r="D26169" s="2"/>
      <c r="E26169" s="2"/>
      <c r="F26169" s="2"/>
      <c r="G26169" s="2"/>
      <c r="H26169" s="2"/>
      <c r="I26169" s="64"/>
      <c r="J26169" s="65"/>
      <c r="K26169" s="2"/>
      <c r="L26169" s="60"/>
    </row>
    <row r="26170" spans="1:12">
      <c r="A26170" s="24"/>
      <c r="B26170" s="2"/>
      <c r="C26170" s="2"/>
      <c r="D26170" s="2"/>
      <c r="E26170" s="2"/>
      <c r="F26170" s="2"/>
      <c r="G26170" s="2"/>
      <c r="H26170" s="2"/>
      <c r="I26170" s="64"/>
      <c r="J26170" s="65"/>
      <c r="K26170" s="2"/>
      <c r="L26170" s="60"/>
    </row>
    <row r="26171" spans="1:12">
      <c r="A26171" s="24"/>
      <c r="B26171" s="2"/>
      <c r="C26171" s="2"/>
      <c r="D26171" s="2"/>
      <c r="E26171" s="2"/>
      <c r="F26171" s="2"/>
      <c r="G26171" s="2"/>
      <c r="H26171" s="2"/>
      <c r="I26171" s="64"/>
      <c r="J26171" s="65"/>
      <c r="K26171" s="2"/>
      <c r="L26171" s="60"/>
    </row>
    <row r="26172" spans="1:12">
      <c r="A26172" s="24"/>
      <c r="B26172" s="2"/>
      <c r="C26172" s="2"/>
      <c r="D26172" s="2"/>
      <c r="E26172" s="2"/>
      <c r="F26172" s="2"/>
      <c r="G26172" s="2"/>
      <c r="H26172" s="2"/>
      <c r="I26172" s="64"/>
      <c r="J26172" s="65"/>
      <c r="K26172" s="2"/>
      <c r="L26172" s="60"/>
    </row>
    <row r="26173" spans="1:12">
      <c r="A26173" s="24"/>
      <c r="B26173" s="2"/>
      <c r="C26173" s="2"/>
      <c r="D26173" s="2"/>
      <c r="E26173" s="2"/>
      <c r="F26173" s="2"/>
      <c r="G26173" s="2"/>
      <c r="H26173" s="2"/>
      <c r="I26173" s="64"/>
      <c r="J26173" s="65"/>
      <c r="K26173" s="2"/>
      <c r="L26173" s="60"/>
    </row>
    <row r="26174" spans="1:12">
      <c r="A26174" s="24"/>
      <c r="B26174" s="2"/>
      <c r="C26174" s="2"/>
      <c r="D26174" s="2"/>
      <c r="E26174" s="2"/>
      <c r="F26174" s="2"/>
      <c r="G26174" s="2"/>
      <c r="H26174" s="2"/>
      <c r="I26174" s="64"/>
      <c r="J26174" s="65"/>
      <c r="K26174" s="2"/>
      <c r="L26174" s="60"/>
    </row>
    <row r="26175" spans="1:12">
      <c r="A26175" s="24"/>
      <c r="B26175" s="2"/>
      <c r="C26175" s="2"/>
      <c r="D26175" s="2"/>
      <c r="E26175" s="2"/>
      <c r="F26175" s="2"/>
      <c r="G26175" s="2"/>
      <c r="H26175" s="2"/>
      <c r="I26175" s="64"/>
      <c r="J26175" s="65"/>
      <c r="K26175" s="2"/>
      <c r="L26175" s="60"/>
    </row>
    <row r="26176" spans="1:12">
      <c r="A26176" s="24"/>
      <c r="B26176" s="2"/>
      <c r="C26176" s="2"/>
      <c r="D26176" s="2"/>
      <c r="E26176" s="2"/>
      <c r="F26176" s="2"/>
      <c r="G26176" s="2"/>
      <c r="H26176" s="2"/>
      <c r="I26176" s="64"/>
      <c r="J26176" s="65"/>
      <c r="K26176" s="2"/>
      <c r="L26176" s="60"/>
    </row>
    <row r="26177" spans="1:12">
      <c r="A26177" s="24"/>
      <c r="B26177" s="2"/>
      <c r="C26177" s="2"/>
      <c r="D26177" s="2"/>
      <c r="E26177" s="2"/>
      <c r="F26177" s="2"/>
      <c r="G26177" s="2"/>
      <c r="H26177" s="2"/>
      <c r="I26177" s="64"/>
      <c r="J26177" s="65"/>
      <c r="K26177" s="2"/>
      <c r="L26177" s="60"/>
    </row>
    <row r="26178" spans="1:12">
      <c r="A26178" s="24"/>
      <c r="B26178" s="2"/>
      <c r="C26178" s="2"/>
      <c r="D26178" s="2"/>
      <c r="E26178" s="2"/>
      <c r="F26178" s="2"/>
      <c r="G26178" s="2"/>
      <c r="H26178" s="2"/>
      <c r="I26178" s="64"/>
      <c r="J26178" s="65"/>
      <c r="K26178" s="2"/>
      <c r="L26178" s="60"/>
    </row>
    <row r="26179" spans="1:12">
      <c r="A26179" s="24"/>
      <c r="B26179" s="2"/>
      <c r="C26179" s="2"/>
      <c r="D26179" s="2"/>
      <c r="E26179" s="2"/>
      <c r="F26179" s="2"/>
      <c r="G26179" s="2"/>
      <c r="H26179" s="2"/>
      <c r="I26179" s="64"/>
      <c r="J26179" s="65"/>
      <c r="K26179" s="2"/>
      <c r="L26179" s="60"/>
    </row>
    <row r="26180" spans="1:12">
      <c r="A26180" s="24"/>
      <c r="B26180" s="2"/>
      <c r="C26180" s="2"/>
      <c r="D26180" s="2"/>
      <c r="E26180" s="2"/>
      <c r="F26180" s="2"/>
      <c r="G26180" s="2"/>
      <c r="H26180" s="2"/>
      <c r="I26180" s="64"/>
      <c r="J26180" s="65"/>
      <c r="K26180" s="2"/>
      <c r="L26180" s="60"/>
    </row>
    <row r="26181" spans="1:12">
      <c r="A26181" s="24"/>
      <c r="B26181" s="2"/>
      <c r="C26181" s="2"/>
      <c r="D26181" s="2"/>
      <c r="E26181" s="2"/>
      <c r="F26181" s="2"/>
      <c r="G26181" s="2"/>
      <c r="H26181" s="2"/>
      <c r="I26181" s="64"/>
      <c r="J26181" s="65"/>
      <c r="K26181" s="2"/>
      <c r="L26181" s="60"/>
    </row>
    <row r="26182" spans="1:12">
      <c r="A26182" s="24"/>
      <c r="B26182" s="2"/>
      <c r="C26182" s="2"/>
      <c r="D26182" s="2"/>
      <c r="E26182" s="2"/>
      <c r="F26182" s="2"/>
      <c r="G26182" s="2"/>
      <c r="H26182" s="2"/>
      <c r="I26182" s="64"/>
      <c r="J26182" s="65"/>
      <c r="K26182" s="2"/>
      <c r="L26182" s="60"/>
    </row>
    <row r="26183" spans="1:12">
      <c r="A26183" s="24"/>
      <c r="B26183" s="2"/>
      <c r="C26183" s="2"/>
      <c r="D26183" s="2"/>
      <c r="E26183" s="2"/>
      <c r="F26183" s="2"/>
      <c r="G26183" s="2"/>
      <c r="H26183" s="2"/>
      <c r="I26183" s="64"/>
      <c r="J26183" s="65"/>
      <c r="K26183" s="2"/>
      <c r="L26183" s="60"/>
    </row>
    <row r="26184" spans="1:12">
      <c r="A26184" s="24"/>
      <c r="B26184" s="2"/>
      <c r="C26184" s="2"/>
      <c r="D26184" s="2"/>
      <c r="E26184" s="2"/>
      <c r="F26184" s="2"/>
      <c r="G26184" s="2"/>
      <c r="H26184" s="2"/>
      <c r="I26184" s="64"/>
      <c r="J26184" s="65"/>
      <c r="K26184" s="2"/>
      <c r="L26184" s="60"/>
    </row>
    <row r="26185" spans="1:12">
      <c r="A26185" s="24"/>
      <c r="B26185" s="2"/>
      <c r="C26185" s="2"/>
      <c r="D26185" s="2"/>
      <c r="E26185" s="2"/>
      <c r="F26185" s="2"/>
      <c r="G26185" s="2"/>
      <c r="H26185" s="2"/>
      <c r="I26185" s="64"/>
      <c r="J26185" s="65"/>
      <c r="K26185" s="2"/>
      <c r="L26185" s="60"/>
    </row>
    <row r="26186" spans="1:12">
      <c r="A26186" s="24"/>
      <c r="B26186" s="2"/>
      <c r="C26186" s="2"/>
      <c r="D26186" s="2"/>
      <c r="E26186" s="2"/>
      <c r="F26186" s="2"/>
      <c r="G26186" s="2"/>
      <c r="H26186" s="2"/>
      <c r="I26186" s="64"/>
      <c r="J26186" s="65"/>
      <c r="K26186" s="2"/>
      <c r="L26186" s="60"/>
    </row>
    <row r="26187" spans="1:12">
      <c r="A26187" s="24"/>
      <c r="B26187" s="2"/>
      <c r="C26187" s="2"/>
      <c r="D26187" s="2"/>
      <c r="E26187" s="2"/>
      <c r="F26187" s="2"/>
      <c r="G26187" s="2"/>
      <c r="H26187" s="2"/>
      <c r="I26187" s="64"/>
      <c r="J26187" s="65"/>
      <c r="K26187" s="2"/>
      <c r="L26187" s="60"/>
    </row>
    <row r="26188" spans="1:12">
      <c r="A26188" s="24"/>
      <c r="B26188" s="2"/>
      <c r="C26188" s="2"/>
      <c r="D26188" s="2"/>
      <c r="E26188" s="2"/>
      <c r="F26188" s="2"/>
      <c r="G26188" s="2"/>
      <c r="H26188" s="2"/>
      <c r="I26188" s="64"/>
      <c r="J26188" s="65"/>
      <c r="K26188" s="2"/>
      <c r="L26188" s="60"/>
    </row>
    <row r="26189" spans="1:12">
      <c r="A26189" s="24"/>
      <c r="B26189" s="2"/>
      <c r="C26189" s="2"/>
      <c r="D26189" s="2"/>
      <c r="E26189" s="2"/>
      <c r="F26189" s="2"/>
      <c r="G26189" s="2"/>
      <c r="H26189" s="2"/>
      <c r="I26189" s="64"/>
      <c r="J26189" s="65"/>
      <c r="K26189" s="2"/>
      <c r="L26189" s="60"/>
    </row>
    <row r="26190" spans="1:12">
      <c r="A26190" s="24"/>
      <c r="B26190" s="2"/>
      <c r="C26190" s="2"/>
      <c r="D26190" s="2"/>
      <c r="E26190" s="2"/>
      <c r="F26190" s="2"/>
      <c r="G26190" s="2"/>
      <c r="H26190" s="2"/>
      <c r="I26190" s="64"/>
      <c r="J26190" s="65"/>
      <c r="K26190" s="2"/>
      <c r="L26190" s="60"/>
    </row>
    <row r="26191" spans="1:12">
      <c r="A26191" s="24"/>
      <c r="B26191" s="2"/>
      <c r="C26191" s="2"/>
      <c r="D26191" s="2"/>
      <c r="E26191" s="2"/>
      <c r="F26191" s="2"/>
      <c r="G26191" s="2"/>
      <c r="H26191" s="2"/>
      <c r="I26191" s="64"/>
      <c r="J26191" s="65"/>
      <c r="K26191" s="2"/>
      <c r="L26191" s="60"/>
    </row>
    <row r="26192" spans="1:12">
      <c r="A26192" s="24"/>
      <c r="B26192" s="2"/>
      <c r="C26192" s="2"/>
      <c r="D26192" s="2"/>
      <c r="E26192" s="2"/>
      <c r="F26192" s="2"/>
      <c r="G26192" s="2"/>
      <c r="H26192" s="2"/>
      <c r="I26192" s="64"/>
      <c r="J26192" s="65"/>
      <c r="K26192" s="2"/>
      <c r="L26192" s="60"/>
    </row>
    <row r="26193" spans="1:12">
      <c r="A26193" s="24"/>
      <c r="B26193" s="2"/>
      <c r="C26193" s="2"/>
      <c r="D26193" s="2"/>
      <c r="E26193" s="2"/>
      <c r="F26193" s="2"/>
      <c r="G26193" s="2"/>
      <c r="H26193" s="2"/>
      <c r="I26193" s="64"/>
      <c r="J26193" s="65"/>
      <c r="K26193" s="2"/>
      <c r="L26193" s="60"/>
    </row>
    <row r="26194" spans="1:12">
      <c r="A26194" s="24"/>
      <c r="B26194" s="2"/>
      <c r="C26194" s="2"/>
      <c r="D26194" s="2"/>
      <c r="E26194" s="2"/>
      <c r="F26194" s="2"/>
      <c r="G26194" s="2"/>
      <c r="H26194" s="2"/>
      <c r="I26194" s="64"/>
      <c r="J26194" s="65"/>
      <c r="K26194" s="2"/>
      <c r="L26194" s="60"/>
    </row>
    <row r="26195" spans="1:12">
      <c r="A26195" s="24"/>
      <c r="B26195" s="2"/>
      <c r="C26195" s="2"/>
      <c r="D26195" s="2"/>
      <c r="E26195" s="2"/>
      <c r="F26195" s="2"/>
      <c r="G26195" s="2"/>
      <c r="H26195" s="2"/>
      <c r="I26195" s="64"/>
      <c r="J26195" s="65"/>
      <c r="K26195" s="2"/>
      <c r="L26195" s="60"/>
    </row>
    <row r="26196" spans="1:12">
      <c r="A26196" s="24"/>
      <c r="B26196" s="2"/>
      <c r="C26196" s="2"/>
      <c r="D26196" s="2"/>
      <c r="E26196" s="2"/>
      <c r="F26196" s="2"/>
      <c r="G26196" s="2"/>
      <c r="H26196" s="2"/>
      <c r="I26196" s="64"/>
      <c r="J26196" s="65"/>
      <c r="K26196" s="2"/>
      <c r="L26196" s="60"/>
    </row>
    <row r="26197" spans="1:12">
      <c r="A26197" s="24"/>
      <c r="B26197" s="2"/>
      <c r="C26197" s="2"/>
      <c r="D26197" s="2"/>
      <c r="E26197" s="2"/>
      <c r="F26197" s="2"/>
      <c r="G26197" s="2"/>
      <c r="H26197" s="2"/>
      <c r="I26197" s="64"/>
      <c r="J26197" s="65"/>
      <c r="K26197" s="2"/>
      <c r="L26197" s="60"/>
    </row>
    <row r="26198" spans="1:12">
      <c r="A26198" s="24"/>
      <c r="B26198" s="2"/>
      <c r="C26198" s="2"/>
      <c r="D26198" s="2"/>
      <c r="E26198" s="2"/>
      <c r="F26198" s="2"/>
      <c r="G26198" s="2"/>
      <c r="H26198" s="2"/>
      <c r="I26198" s="64"/>
      <c r="J26198" s="65"/>
      <c r="K26198" s="2"/>
      <c r="L26198" s="60"/>
    </row>
    <row r="26199" spans="1:12">
      <c r="A26199" s="24"/>
      <c r="B26199" s="2"/>
      <c r="C26199" s="2"/>
      <c r="D26199" s="2"/>
      <c r="E26199" s="2"/>
      <c r="F26199" s="2"/>
      <c r="G26199" s="2"/>
      <c r="H26199" s="2"/>
      <c r="I26199" s="64"/>
      <c r="J26199" s="65"/>
      <c r="K26199" s="2"/>
      <c r="L26199" s="60"/>
    </row>
    <row r="26200" spans="1:12">
      <c r="A26200" s="24"/>
      <c r="B26200" s="2"/>
      <c r="C26200" s="2"/>
      <c r="D26200" s="2"/>
      <c r="E26200" s="2"/>
      <c r="F26200" s="2"/>
      <c r="G26200" s="2"/>
      <c r="H26200" s="2"/>
      <c r="I26200" s="64"/>
      <c r="J26200" s="65"/>
      <c r="K26200" s="2"/>
      <c r="L26200" s="60"/>
    </row>
    <row r="26201" spans="1:12">
      <c r="A26201" s="24"/>
      <c r="B26201" s="2"/>
      <c r="C26201" s="2"/>
      <c r="D26201" s="2"/>
      <c r="E26201" s="2"/>
      <c r="F26201" s="2"/>
      <c r="G26201" s="2"/>
      <c r="H26201" s="2"/>
      <c r="I26201" s="64"/>
      <c r="J26201" s="65"/>
      <c r="K26201" s="2"/>
      <c r="L26201" s="60"/>
    </row>
    <row r="26202" spans="1:12">
      <c r="A26202" s="24"/>
      <c r="B26202" s="2"/>
      <c r="C26202" s="2"/>
      <c r="D26202" s="2"/>
      <c r="E26202" s="2"/>
      <c r="F26202" s="2"/>
      <c r="G26202" s="2"/>
      <c r="H26202" s="2"/>
      <c r="I26202" s="64"/>
      <c r="J26202" s="65"/>
      <c r="K26202" s="2"/>
      <c r="L26202" s="60"/>
    </row>
    <row r="26203" spans="1:12">
      <c r="A26203" s="24"/>
      <c r="B26203" s="2"/>
      <c r="C26203" s="2"/>
      <c r="D26203" s="2"/>
      <c r="E26203" s="2"/>
      <c r="F26203" s="2"/>
      <c r="G26203" s="2"/>
      <c r="H26203" s="2"/>
      <c r="I26203" s="64"/>
      <c r="J26203" s="65"/>
      <c r="K26203" s="2"/>
      <c r="L26203" s="60"/>
    </row>
    <row r="26204" spans="1:12">
      <c r="A26204" s="24"/>
      <c r="B26204" s="2"/>
      <c r="C26204" s="2"/>
      <c r="D26204" s="2"/>
      <c r="E26204" s="2"/>
      <c r="F26204" s="2"/>
      <c r="G26204" s="2"/>
      <c r="H26204" s="2"/>
      <c r="I26204" s="64"/>
      <c r="J26204" s="65"/>
      <c r="K26204" s="2"/>
      <c r="L26204" s="60"/>
    </row>
    <row r="26205" spans="1:12">
      <c r="A26205" s="24"/>
      <c r="B26205" s="2"/>
      <c r="C26205" s="2"/>
      <c r="D26205" s="2"/>
      <c r="E26205" s="2"/>
      <c r="F26205" s="2"/>
      <c r="G26205" s="2"/>
      <c r="H26205" s="2"/>
      <c r="I26205" s="64"/>
      <c r="J26205" s="65"/>
      <c r="K26205" s="2"/>
      <c r="L26205" s="60"/>
    </row>
    <row r="26206" spans="1:12">
      <c r="A26206" s="24"/>
      <c r="B26206" s="2"/>
      <c r="C26206" s="2"/>
      <c r="D26206" s="2"/>
      <c r="E26206" s="2"/>
      <c r="F26206" s="2"/>
      <c r="G26206" s="2"/>
      <c r="H26206" s="2"/>
      <c r="I26206" s="64"/>
      <c r="J26206" s="65"/>
      <c r="K26206" s="2"/>
      <c r="L26206" s="60"/>
    </row>
    <row r="26207" spans="1:12">
      <c r="A26207" s="24"/>
      <c r="B26207" s="2"/>
      <c r="C26207" s="2"/>
      <c r="D26207" s="2"/>
      <c r="E26207" s="2"/>
      <c r="F26207" s="2"/>
      <c r="G26207" s="2"/>
      <c r="H26207" s="2"/>
      <c r="I26207" s="64"/>
      <c r="J26207" s="65"/>
      <c r="K26207" s="2"/>
      <c r="L26207" s="60"/>
    </row>
    <row r="26208" spans="1:12">
      <c r="A26208" s="24"/>
      <c r="B26208" s="2"/>
      <c r="C26208" s="2"/>
      <c r="D26208" s="2"/>
      <c r="E26208" s="2"/>
      <c r="F26208" s="2"/>
      <c r="G26208" s="2"/>
      <c r="H26208" s="2"/>
      <c r="I26208" s="64"/>
      <c r="J26208" s="65"/>
      <c r="K26208" s="2"/>
      <c r="L26208" s="60"/>
    </row>
    <row r="26209" spans="1:12">
      <c r="A26209" s="24"/>
      <c r="B26209" s="2"/>
      <c r="C26209" s="2"/>
      <c r="D26209" s="2"/>
      <c r="E26209" s="2"/>
      <c r="F26209" s="2"/>
      <c r="G26209" s="2"/>
      <c r="H26209" s="2"/>
      <c r="I26209" s="64"/>
      <c r="J26209" s="65"/>
      <c r="K26209" s="2"/>
      <c r="L26209" s="60"/>
    </row>
    <row r="26210" spans="1:12">
      <c r="A26210" s="24"/>
      <c r="B26210" s="2"/>
      <c r="C26210" s="2"/>
      <c r="D26210" s="2"/>
      <c r="E26210" s="2"/>
      <c r="F26210" s="2"/>
      <c r="G26210" s="2"/>
      <c r="H26210" s="2"/>
      <c r="I26210" s="64"/>
      <c r="J26210" s="65"/>
      <c r="K26210" s="2"/>
      <c r="L26210" s="60"/>
    </row>
    <row r="26211" spans="1:12">
      <c r="A26211" s="24"/>
      <c r="B26211" s="2"/>
      <c r="C26211" s="2"/>
      <c r="D26211" s="2"/>
      <c r="E26211" s="2"/>
      <c r="F26211" s="2"/>
      <c r="G26211" s="2"/>
      <c r="H26211" s="2"/>
      <c r="I26211" s="64"/>
      <c r="J26211" s="65"/>
      <c r="K26211" s="2"/>
      <c r="L26211" s="60"/>
    </row>
    <row r="26212" spans="1:12">
      <c r="A26212" s="24"/>
      <c r="B26212" s="2"/>
      <c r="C26212" s="2"/>
      <c r="D26212" s="2"/>
      <c r="E26212" s="2"/>
      <c r="F26212" s="2"/>
      <c r="G26212" s="2"/>
      <c r="H26212" s="2"/>
      <c r="I26212" s="64"/>
      <c r="J26212" s="65"/>
      <c r="K26212" s="2"/>
      <c r="L26212" s="60"/>
    </row>
    <row r="26213" spans="1:12">
      <c r="A26213" s="24"/>
      <c r="B26213" s="2"/>
      <c r="C26213" s="2"/>
      <c r="D26213" s="2"/>
      <c r="E26213" s="2"/>
      <c r="F26213" s="2"/>
      <c r="G26213" s="2"/>
      <c r="H26213" s="2"/>
      <c r="I26213" s="64"/>
      <c r="J26213" s="65"/>
      <c r="K26213" s="2"/>
      <c r="L26213" s="60"/>
    </row>
    <row r="26214" spans="1:12">
      <c r="A26214" s="24"/>
      <c r="B26214" s="2"/>
      <c r="C26214" s="2"/>
      <c r="D26214" s="2"/>
      <c r="E26214" s="2"/>
      <c r="F26214" s="2"/>
      <c r="G26214" s="2"/>
      <c r="H26214" s="2"/>
      <c r="I26214" s="64"/>
      <c r="J26214" s="65"/>
      <c r="K26214" s="2"/>
      <c r="L26214" s="60"/>
    </row>
    <row r="26215" spans="1:12">
      <c r="A26215" s="24"/>
      <c r="B26215" s="2"/>
      <c r="C26215" s="2"/>
      <c r="D26215" s="2"/>
      <c r="E26215" s="2"/>
      <c r="F26215" s="2"/>
      <c r="G26215" s="2"/>
      <c r="H26215" s="2"/>
      <c r="I26215" s="64"/>
      <c r="J26215" s="65"/>
      <c r="K26215" s="2"/>
      <c r="L26215" s="60"/>
    </row>
    <row r="26216" spans="1:12">
      <c r="A26216" s="24"/>
      <c r="B26216" s="2"/>
      <c r="C26216" s="2"/>
      <c r="D26216" s="2"/>
      <c r="E26216" s="2"/>
      <c r="F26216" s="2"/>
      <c r="G26216" s="2"/>
      <c r="H26216" s="2"/>
      <c r="I26216" s="64"/>
      <c r="J26216" s="65"/>
      <c r="K26216" s="2"/>
      <c r="L26216" s="60"/>
    </row>
    <row r="26217" spans="1:12">
      <c r="A26217" s="24"/>
      <c r="B26217" s="2"/>
      <c r="C26217" s="2"/>
      <c r="D26217" s="2"/>
      <c r="E26217" s="2"/>
      <c r="F26217" s="2"/>
      <c r="G26217" s="2"/>
      <c r="H26217" s="2"/>
      <c r="I26217" s="64"/>
      <c r="J26217" s="65"/>
      <c r="K26217" s="2"/>
      <c r="L26217" s="60"/>
    </row>
    <row r="26218" spans="1:12">
      <c r="A26218" s="24"/>
      <c r="B26218" s="2"/>
      <c r="C26218" s="2"/>
      <c r="D26218" s="2"/>
      <c r="E26218" s="2"/>
      <c r="F26218" s="2"/>
      <c r="G26218" s="2"/>
      <c r="H26218" s="2"/>
      <c r="I26218" s="64"/>
      <c r="J26218" s="65"/>
      <c r="K26218" s="2"/>
      <c r="L26218" s="60"/>
    </row>
    <row r="26219" spans="1:12">
      <c r="A26219" s="24"/>
      <c r="B26219" s="2"/>
      <c r="C26219" s="2"/>
      <c r="D26219" s="2"/>
      <c r="E26219" s="2"/>
      <c r="F26219" s="2"/>
      <c r="G26219" s="2"/>
      <c r="H26219" s="2"/>
      <c r="I26219" s="64"/>
      <c r="J26219" s="65"/>
      <c r="K26219" s="2"/>
      <c r="L26219" s="60"/>
    </row>
    <row r="26220" spans="1:12">
      <c r="A26220" s="24"/>
      <c r="B26220" s="2"/>
      <c r="C26220" s="2"/>
      <c r="D26220" s="2"/>
      <c r="E26220" s="2"/>
      <c r="F26220" s="2"/>
      <c r="G26220" s="2"/>
      <c r="H26220" s="2"/>
      <c r="I26220" s="64"/>
      <c r="J26220" s="65"/>
      <c r="K26220" s="2"/>
      <c r="L26220" s="60"/>
    </row>
    <row r="26221" spans="1:12">
      <c r="A26221" s="24"/>
      <c r="B26221" s="2"/>
      <c r="C26221" s="2"/>
      <c r="D26221" s="2"/>
      <c r="E26221" s="2"/>
      <c r="F26221" s="2"/>
      <c r="G26221" s="2"/>
      <c r="H26221" s="2"/>
      <c r="I26221" s="64"/>
      <c r="J26221" s="65"/>
      <c r="K26221" s="2"/>
      <c r="L26221" s="60"/>
    </row>
    <row r="26222" spans="1:12">
      <c r="A26222" s="24"/>
      <c r="B26222" s="2"/>
      <c r="C26222" s="2"/>
      <c r="D26222" s="2"/>
      <c r="E26222" s="2"/>
      <c r="F26222" s="2"/>
      <c r="G26222" s="2"/>
      <c r="H26222" s="2"/>
      <c r="I26222" s="64"/>
      <c r="J26222" s="65"/>
      <c r="K26222" s="2"/>
      <c r="L26222" s="60"/>
    </row>
    <row r="26223" spans="1:12">
      <c r="A26223" s="24"/>
      <c r="B26223" s="2"/>
      <c r="C26223" s="2"/>
      <c r="D26223" s="2"/>
      <c r="E26223" s="2"/>
      <c r="F26223" s="2"/>
      <c r="G26223" s="2"/>
      <c r="H26223" s="2"/>
      <c r="I26223" s="64"/>
      <c r="J26223" s="65"/>
      <c r="K26223" s="2"/>
      <c r="L26223" s="60"/>
    </row>
    <row r="26224" spans="1:12">
      <c r="A26224" s="24"/>
      <c r="B26224" s="2"/>
      <c r="C26224" s="2"/>
      <c r="D26224" s="2"/>
      <c r="E26224" s="2"/>
      <c r="F26224" s="2"/>
      <c r="G26224" s="2"/>
      <c r="H26224" s="2"/>
      <c r="I26224" s="64"/>
      <c r="J26224" s="65"/>
      <c r="K26224" s="2"/>
      <c r="L26224" s="60"/>
    </row>
    <row r="26225" spans="1:12">
      <c r="A26225" s="24"/>
      <c r="B26225" s="2"/>
      <c r="C26225" s="2"/>
      <c r="D26225" s="2"/>
      <c r="E26225" s="2"/>
      <c r="F26225" s="2"/>
      <c r="G26225" s="2"/>
      <c r="H26225" s="2"/>
      <c r="I26225" s="64"/>
      <c r="J26225" s="65"/>
      <c r="K26225" s="2"/>
      <c r="L26225" s="60"/>
    </row>
    <row r="26226" spans="1:12">
      <c r="A26226" s="24"/>
      <c r="B26226" s="2"/>
      <c r="C26226" s="2"/>
      <c r="D26226" s="2"/>
      <c r="E26226" s="2"/>
      <c r="F26226" s="2"/>
      <c r="G26226" s="2"/>
      <c r="H26226" s="2"/>
      <c r="I26226" s="64"/>
      <c r="J26226" s="65"/>
      <c r="K26226" s="2"/>
      <c r="L26226" s="60"/>
    </row>
    <row r="26227" spans="1:12">
      <c r="A26227" s="24"/>
      <c r="B26227" s="2"/>
      <c r="C26227" s="2"/>
      <c r="D26227" s="2"/>
      <c r="E26227" s="2"/>
      <c r="F26227" s="2"/>
      <c r="G26227" s="2"/>
      <c r="H26227" s="2"/>
      <c r="I26227" s="64"/>
      <c r="J26227" s="65"/>
      <c r="K26227" s="2"/>
      <c r="L26227" s="60"/>
    </row>
    <row r="26228" spans="1:12">
      <c r="A26228" s="24"/>
      <c r="B26228" s="2"/>
      <c r="C26228" s="2"/>
      <c r="D26228" s="2"/>
      <c r="E26228" s="2"/>
      <c r="F26228" s="2"/>
      <c r="G26228" s="2"/>
      <c r="H26228" s="2"/>
      <c r="I26228" s="64"/>
      <c r="J26228" s="65"/>
      <c r="K26228" s="2"/>
      <c r="L26228" s="60"/>
    </row>
    <row r="26229" spans="1:12">
      <c r="A26229" s="24"/>
      <c r="B26229" s="2"/>
      <c r="C26229" s="2"/>
      <c r="D26229" s="2"/>
      <c r="E26229" s="2"/>
      <c r="F26229" s="2"/>
      <c r="G26229" s="2"/>
      <c r="H26229" s="2"/>
      <c r="I26229" s="64"/>
      <c r="J26229" s="65"/>
      <c r="K26229" s="2"/>
      <c r="L26229" s="60"/>
    </row>
    <row r="26230" spans="1:12">
      <c r="A26230" s="24"/>
      <c r="B26230" s="2"/>
      <c r="C26230" s="2"/>
      <c r="D26230" s="2"/>
      <c r="E26230" s="2"/>
      <c r="F26230" s="2"/>
      <c r="G26230" s="2"/>
      <c r="H26230" s="2"/>
      <c r="I26230" s="64"/>
      <c r="J26230" s="65"/>
      <c r="K26230" s="2"/>
      <c r="L26230" s="60"/>
    </row>
    <row r="26231" spans="1:12">
      <c r="A26231" s="24"/>
      <c r="B26231" s="2"/>
      <c r="C26231" s="2"/>
      <c r="D26231" s="2"/>
      <c r="E26231" s="2"/>
      <c r="F26231" s="2"/>
      <c r="G26231" s="2"/>
      <c r="H26231" s="2"/>
      <c r="I26231" s="64"/>
      <c r="J26231" s="65"/>
      <c r="K26231" s="2"/>
      <c r="L26231" s="60"/>
    </row>
    <row r="26232" spans="1:12">
      <c r="A26232" s="24"/>
      <c r="B26232" s="2"/>
      <c r="C26232" s="2"/>
      <c r="D26232" s="2"/>
      <c r="E26232" s="2"/>
      <c r="F26232" s="2"/>
      <c r="G26232" s="2"/>
      <c r="H26232" s="2"/>
      <c r="I26232" s="64"/>
      <c r="J26232" s="65"/>
      <c r="K26232" s="2"/>
      <c r="L26232" s="60"/>
    </row>
    <row r="26233" spans="1:12">
      <c r="A26233" s="24"/>
      <c r="B26233" s="2"/>
      <c r="C26233" s="2"/>
      <c r="D26233" s="2"/>
      <c r="E26233" s="2"/>
      <c r="F26233" s="2"/>
      <c r="G26233" s="2"/>
      <c r="H26233" s="2"/>
      <c r="I26233" s="64"/>
      <c r="J26233" s="65"/>
      <c r="K26233" s="2"/>
      <c r="L26233" s="60"/>
    </row>
    <row r="26234" spans="1:12">
      <c r="A26234" s="24"/>
      <c r="B26234" s="2"/>
      <c r="C26234" s="2"/>
      <c r="D26234" s="2"/>
      <c r="E26234" s="2"/>
      <c r="F26234" s="2"/>
      <c r="G26234" s="2"/>
      <c r="H26234" s="2"/>
      <c r="I26234" s="64"/>
      <c r="J26234" s="65"/>
      <c r="K26234" s="2"/>
      <c r="L26234" s="60"/>
    </row>
    <row r="26235" spans="1:12">
      <c r="A26235" s="24"/>
      <c r="B26235" s="2"/>
      <c r="C26235" s="2"/>
      <c r="D26235" s="2"/>
      <c r="E26235" s="2"/>
      <c r="F26235" s="2"/>
      <c r="G26235" s="2"/>
      <c r="H26235" s="2"/>
      <c r="I26235" s="64"/>
      <c r="J26235" s="65"/>
      <c r="K26235" s="2"/>
      <c r="L26235" s="60"/>
    </row>
    <row r="26236" spans="1:12">
      <c r="A26236" s="24"/>
      <c r="B26236" s="2"/>
      <c r="C26236" s="2"/>
      <c r="D26236" s="2"/>
      <c r="E26236" s="2"/>
      <c r="F26236" s="2"/>
      <c r="G26236" s="2"/>
      <c r="H26236" s="2"/>
      <c r="I26236" s="64"/>
      <c r="J26236" s="65"/>
      <c r="K26236" s="2"/>
      <c r="L26236" s="60"/>
    </row>
    <row r="26237" spans="1:12">
      <c r="A26237" s="24"/>
      <c r="B26237" s="2"/>
      <c r="C26237" s="2"/>
      <c r="D26237" s="2"/>
      <c r="E26237" s="2"/>
      <c r="F26237" s="2"/>
      <c r="G26237" s="2"/>
      <c r="H26237" s="2"/>
      <c r="I26237" s="64"/>
      <c r="J26237" s="65"/>
      <c r="K26237" s="2"/>
      <c r="L26237" s="60"/>
    </row>
    <row r="26238" spans="1:12">
      <c r="A26238" s="24"/>
      <c r="B26238" s="2"/>
      <c r="C26238" s="2"/>
      <c r="D26238" s="2"/>
      <c r="E26238" s="2"/>
      <c r="F26238" s="2"/>
      <c r="G26238" s="2"/>
      <c r="H26238" s="2"/>
      <c r="I26238" s="64"/>
      <c r="J26238" s="65"/>
      <c r="K26238" s="2"/>
      <c r="L26238" s="60"/>
    </row>
    <row r="26239" spans="1:12">
      <c r="A26239" s="24"/>
      <c r="B26239" s="2"/>
      <c r="C26239" s="2"/>
      <c r="D26239" s="2"/>
      <c r="E26239" s="2"/>
      <c r="F26239" s="2"/>
      <c r="G26239" s="2"/>
      <c r="H26239" s="2"/>
      <c r="I26239" s="64"/>
      <c r="J26239" s="65"/>
      <c r="K26239" s="2"/>
      <c r="L26239" s="60"/>
    </row>
    <row r="26240" spans="1:12">
      <c r="A26240" s="24"/>
      <c r="B26240" s="2"/>
      <c r="C26240" s="2"/>
      <c r="D26240" s="2"/>
      <c r="E26240" s="2"/>
      <c r="F26240" s="2"/>
      <c r="G26240" s="2"/>
      <c r="H26240" s="2"/>
      <c r="I26240" s="64"/>
      <c r="J26240" s="65"/>
      <c r="K26240" s="2"/>
      <c r="L26240" s="60"/>
    </row>
    <row r="26241" spans="1:12">
      <c r="A26241" s="24"/>
      <c r="B26241" s="2"/>
      <c r="C26241" s="2"/>
      <c r="D26241" s="2"/>
      <c r="E26241" s="2"/>
      <c r="F26241" s="2"/>
      <c r="G26241" s="2"/>
      <c r="H26241" s="2"/>
      <c r="I26241" s="64"/>
      <c r="J26241" s="65"/>
      <c r="K26241" s="2"/>
      <c r="L26241" s="60"/>
    </row>
    <row r="26242" spans="1:12">
      <c r="A26242" s="24"/>
      <c r="B26242" s="2"/>
      <c r="C26242" s="2"/>
      <c r="D26242" s="2"/>
      <c r="E26242" s="2"/>
      <c r="F26242" s="2"/>
      <c r="G26242" s="2"/>
      <c r="H26242" s="2"/>
      <c r="I26242" s="64"/>
      <c r="J26242" s="65"/>
      <c r="K26242" s="2"/>
      <c r="L26242" s="60"/>
    </row>
    <row r="26243" spans="1:12">
      <c r="A26243" s="24"/>
      <c r="B26243" s="2"/>
      <c r="C26243" s="2"/>
      <c r="D26243" s="2"/>
      <c r="E26243" s="2"/>
      <c r="F26243" s="2"/>
      <c r="G26243" s="2"/>
      <c r="H26243" s="2"/>
      <c r="I26243" s="64"/>
      <c r="J26243" s="65"/>
      <c r="K26243" s="2"/>
      <c r="L26243" s="60"/>
    </row>
    <row r="26244" spans="1:12">
      <c r="A26244" s="24"/>
      <c r="B26244" s="2"/>
      <c r="C26244" s="2"/>
      <c r="D26244" s="2"/>
      <c r="E26244" s="2"/>
      <c r="F26244" s="2"/>
      <c r="G26244" s="2"/>
      <c r="H26244" s="2"/>
      <c r="I26244" s="64"/>
      <c r="J26244" s="65"/>
      <c r="K26244" s="2"/>
      <c r="L26244" s="60"/>
    </row>
    <row r="26245" spans="1:12">
      <c r="A26245" s="24"/>
      <c r="B26245" s="2"/>
      <c r="C26245" s="2"/>
      <c r="D26245" s="2"/>
      <c r="E26245" s="2"/>
      <c r="F26245" s="2"/>
      <c r="G26245" s="2"/>
      <c r="H26245" s="2"/>
      <c r="I26245" s="64"/>
      <c r="J26245" s="65"/>
      <c r="K26245" s="2"/>
      <c r="L26245" s="60"/>
    </row>
    <row r="26246" spans="1:12">
      <c r="A26246" s="24"/>
      <c r="B26246" s="2"/>
      <c r="C26246" s="2"/>
      <c r="D26246" s="2"/>
      <c r="E26246" s="2"/>
      <c r="F26246" s="2"/>
      <c r="G26246" s="2"/>
      <c r="H26246" s="2"/>
      <c r="I26246" s="64"/>
      <c r="J26246" s="65"/>
      <c r="K26246" s="2"/>
      <c r="L26246" s="60"/>
    </row>
    <row r="26247" spans="1:12">
      <c r="A26247" s="24"/>
      <c r="B26247" s="2"/>
      <c r="C26247" s="2"/>
      <c r="D26247" s="2"/>
      <c r="E26247" s="2"/>
      <c r="F26247" s="2"/>
      <c r="G26247" s="2"/>
      <c r="H26247" s="2"/>
      <c r="I26247" s="64"/>
      <c r="J26247" s="65"/>
      <c r="K26247" s="2"/>
      <c r="L26247" s="60"/>
    </row>
    <row r="26248" spans="1:12">
      <c r="A26248" s="24"/>
      <c r="B26248" s="2"/>
      <c r="C26248" s="2"/>
      <c r="D26248" s="2"/>
      <c r="E26248" s="2"/>
      <c r="F26248" s="2"/>
      <c r="G26248" s="2"/>
      <c r="H26248" s="2"/>
      <c r="I26248" s="64"/>
      <c r="J26248" s="65"/>
      <c r="K26248" s="2"/>
      <c r="L26248" s="60"/>
    </row>
    <row r="26249" spans="1:12">
      <c r="A26249" s="24"/>
      <c r="B26249" s="2"/>
      <c r="C26249" s="2"/>
      <c r="D26249" s="2"/>
      <c r="E26249" s="2"/>
      <c r="F26249" s="2"/>
      <c r="G26249" s="2"/>
      <c r="H26249" s="2"/>
      <c r="I26249" s="64"/>
      <c r="J26249" s="65"/>
      <c r="K26249" s="2"/>
      <c r="L26249" s="60"/>
    </row>
    <row r="26250" spans="1:12">
      <c r="A26250" s="24"/>
      <c r="B26250" s="2"/>
      <c r="C26250" s="2"/>
      <c r="D26250" s="2"/>
      <c r="E26250" s="2"/>
      <c r="F26250" s="2"/>
      <c r="G26250" s="2"/>
      <c r="H26250" s="2"/>
      <c r="I26250" s="64"/>
      <c r="J26250" s="65"/>
      <c r="K26250" s="2"/>
      <c r="L26250" s="60"/>
    </row>
    <row r="26251" spans="1:12">
      <c r="A26251" s="24"/>
      <c r="B26251" s="2"/>
      <c r="C26251" s="2"/>
      <c r="D26251" s="2"/>
      <c r="E26251" s="2"/>
      <c r="F26251" s="2"/>
      <c r="G26251" s="2"/>
      <c r="H26251" s="2"/>
      <c r="I26251" s="64"/>
      <c r="J26251" s="65"/>
      <c r="K26251" s="2"/>
      <c r="L26251" s="60"/>
    </row>
    <row r="26252" spans="1:12">
      <c r="A26252" s="24"/>
      <c r="B26252" s="2"/>
      <c r="C26252" s="2"/>
      <c r="D26252" s="2"/>
      <c r="E26252" s="2"/>
      <c r="F26252" s="2"/>
      <c r="G26252" s="2"/>
      <c r="H26252" s="2"/>
      <c r="I26252" s="64"/>
      <c r="J26252" s="65"/>
      <c r="K26252" s="2"/>
      <c r="L26252" s="60"/>
    </row>
    <row r="26253" spans="1:12">
      <c r="A26253" s="24"/>
      <c r="B26253" s="2"/>
      <c r="C26253" s="2"/>
      <c r="D26253" s="2"/>
      <c r="E26253" s="2"/>
      <c r="F26253" s="2"/>
      <c r="G26253" s="2"/>
      <c r="H26253" s="2"/>
      <c r="I26253" s="64"/>
      <c r="J26253" s="65"/>
      <c r="K26253" s="2"/>
      <c r="L26253" s="60"/>
    </row>
    <row r="26254" spans="1:12">
      <c r="A26254" s="24"/>
      <c r="B26254" s="2"/>
      <c r="C26254" s="2"/>
      <c r="D26254" s="2"/>
      <c r="E26254" s="2"/>
      <c r="F26254" s="2"/>
      <c r="G26254" s="2"/>
      <c r="H26254" s="2"/>
      <c r="I26254" s="64"/>
      <c r="J26254" s="65"/>
      <c r="K26254" s="2"/>
      <c r="L26254" s="60"/>
    </row>
    <row r="26255" spans="1:12">
      <c r="A26255" s="24"/>
      <c r="B26255" s="2"/>
      <c r="C26255" s="2"/>
      <c r="D26255" s="2"/>
      <c r="E26255" s="2"/>
      <c r="F26255" s="2"/>
      <c r="G26255" s="2"/>
      <c r="H26255" s="2"/>
      <c r="I26255" s="64"/>
      <c r="J26255" s="65"/>
      <c r="K26255" s="2"/>
      <c r="L26255" s="60"/>
    </row>
    <row r="26256" spans="1:12">
      <c r="A26256" s="24"/>
      <c r="B26256" s="2"/>
      <c r="C26256" s="2"/>
      <c r="D26256" s="2"/>
      <c r="E26256" s="2"/>
      <c r="F26256" s="2"/>
      <c r="G26256" s="2"/>
      <c r="H26256" s="2"/>
      <c r="I26256" s="64"/>
      <c r="J26256" s="65"/>
      <c r="K26256" s="2"/>
      <c r="L26256" s="60"/>
    </row>
    <row r="26257" spans="1:12">
      <c r="A26257" s="24"/>
      <c r="B26257" s="2"/>
      <c r="C26257" s="2"/>
      <c r="D26257" s="2"/>
      <c r="E26257" s="2"/>
      <c r="F26257" s="2"/>
      <c r="G26257" s="2"/>
      <c r="H26257" s="2"/>
      <c r="I26257" s="64"/>
      <c r="J26257" s="65"/>
      <c r="K26257" s="2"/>
      <c r="L26257" s="60"/>
    </row>
    <row r="26258" spans="1:12">
      <c r="A26258" s="24"/>
      <c r="B26258" s="2"/>
      <c r="C26258" s="2"/>
      <c r="D26258" s="2"/>
      <c r="E26258" s="2"/>
      <c r="F26258" s="2"/>
      <c r="G26258" s="2"/>
      <c r="H26258" s="2"/>
      <c r="I26258" s="64"/>
      <c r="J26258" s="65"/>
      <c r="K26258" s="2"/>
      <c r="L26258" s="60"/>
    </row>
    <row r="26259" spans="1:12">
      <c r="A26259" s="24"/>
      <c r="B26259" s="2"/>
      <c r="C26259" s="2"/>
      <c r="D26259" s="2"/>
      <c r="E26259" s="2"/>
      <c r="F26259" s="2"/>
      <c r="G26259" s="2"/>
      <c r="H26259" s="2"/>
      <c r="I26259" s="64"/>
      <c r="J26259" s="65"/>
      <c r="K26259" s="2"/>
      <c r="L26259" s="60"/>
    </row>
    <row r="26260" spans="1:12">
      <c r="A26260" s="24"/>
      <c r="B26260" s="2"/>
      <c r="C26260" s="2"/>
      <c r="D26260" s="2"/>
      <c r="E26260" s="2"/>
      <c r="F26260" s="2"/>
      <c r="G26260" s="2"/>
      <c r="H26260" s="2"/>
      <c r="I26260" s="64"/>
      <c r="J26260" s="65"/>
      <c r="K26260" s="2"/>
      <c r="L26260" s="60"/>
    </row>
    <row r="26261" spans="1:12">
      <c r="A26261" s="24"/>
      <c r="B26261" s="2"/>
      <c r="C26261" s="2"/>
      <c r="D26261" s="2"/>
      <c r="E26261" s="2"/>
      <c r="F26261" s="2"/>
      <c r="G26261" s="2"/>
      <c r="H26261" s="2"/>
      <c r="I26261" s="64"/>
      <c r="J26261" s="65"/>
      <c r="K26261" s="2"/>
      <c r="L26261" s="60"/>
    </row>
    <row r="26262" spans="1:12">
      <c r="A26262" s="24"/>
      <c r="B26262" s="2"/>
      <c r="C26262" s="2"/>
      <c r="D26262" s="2"/>
      <c r="E26262" s="2"/>
      <c r="F26262" s="2"/>
      <c r="G26262" s="2"/>
      <c r="H26262" s="2"/>
      <c r="I26262" s="64"/>
      <c r="J26262" s="65"/>
      <c r="K26262" s="2"/>
      <c r="L26262" s="60"/>
    </row>
    <row r="26263" spans="1:12">
      <c r="A26263" s="24"/>
      <c r="B26263" s="2"/>
      <c r="C26263" s="2"/>
      <c r="D26263" s="2"/>
      <c r="E26263" s="2"/>
      <c r="F26263" s="2"/>
      <c r="G26263" s="2"/>
      <c r="H26263" s="2"/>
      <c r="I26263" s="64"/>
      <c r="J26263" s="65"/>
      <c r="K26263" s="2"/>
      <c r="L26263" s="60"/>
    </row>
    <row r="26264" spans="1:12">
      <c r="A26264" s="24"/>
      <c r="B26264" s="2"/>
      <c r="C26264" s="2"/>
      <c r="D26264" s="2"/>
      <c r="E26264" s="2"/>
      <c r="F26264" s="2"/>
      <c r="G26264" s="2"/>
      <c r="H26264" s="2"/>
      <c r="I26264" s="64"/>
      <c r="J26264" s="65"/>
      <c r="K26264" s="2"/>
      <c r="L26264" s="60"/>
    </row>
    <row r="26265" spans="1:12">
      <c r="A26265" s="24"/>
      <c r="B26265" s="2"/>
      <c r="C26265" s="2"/>
      <c r="D26265" s="2"/>
      <c r="E26265" s="2"/>
      <c r="F26265" s="2"/>
      <c r="G26265" s="2"/>
      <c r="H26265" s="2"/>
      <c r="I26265" s="64"/>
      <c r="J26265" s="65"/>
      <c r="K26265" s="2"/>
      <c r="L26265" s="60"/>
    </row>
    <row r="26266" spans="1:12">
      <c r="A26266" s="24"/>
      <c r="B26266" s="2"/>
      <c r="C26266" s="2"/>
      <c r="D26266" s="2"/>
      <c r="E26266" s="2"/>
      <c r="F26266" s="2"/>
      <c r="G26266" s="2"/>
      <c r="H26266" s="2"/>
      <c r="I26266" s="64"/>
      <c r="J26266" s="65"/>
      <c r="K26266" s="2"/>
      <c r="L26266" s="60"/>
    </row>
    <row r="26267" spans="1:12">
      <c r="A26267" s="24"/>
      <c r="B26267" s="2"/>
      <c r="C26267" s="2"/>
      <c r="D26267" s="2"/>
      <c r="E26267" s="2"/>
      <c r="F26267" s="2"/>
      <c r="G26267" s="2"/>
      <c r="H26267" s="2"/>
      <c r="I26267" s="64"/>
      <c r="J26267" s="65"/>
      <c r="K26267" s="2"/>
      <c r="L26267" s="60"/>
    </row>
    <row r="26268" spans="1:12">
      <c r="A26268" s="24"/>
      <c r="B26268" s="2"/>
      <c r="C26268" s="2"/>
      <c r="D26268" s="2"/>
      <c r="E26268" s="2"/>
      <c r="F26268" s="2"/>
      <c r="G26268" s="2"/>
      <c r="H26268" s="2"/>
      <c r="I26268" s="64"/>
      <c r="J26268" s="65"/>
      <c r="K26268" s="2"/>
      <c r="L26268" s="60"/>
    </row>
    <row r="26269" spans="1:12">
      <c r="A26269" s="24"/>
      <c r="B26269" s="2"/>
      <c r="C26269" s="2"/>
      <c r="D26269" s="2"/>
      <c r="E26269" s="2"/>
      <c r="F26269" s="2"/>
      <c r="G26269" s="2"/>
      <c r="H26269" s="2"/>
      <c r="I26269" s="64"/>
      <c r="J26269" s="65"/>
      <c r="K26269" s="2"/>
      <c r="L26269" s="60"/>
    </row>
    <row r="26270" spans="1:12">
      <c r="A26270" s="24"/>
      <c r="B26270" s="2"/>
      <c r="C26270" s="2"/>
      <c r="D26270" s="2"/>
      <c r="E26270" s="2"/>
      <c r="F26270" s="2"/>
      <c r="G26270" s="2"/>
      <c r="H26270" s="2"/>
      <c r="I26270" s="64"/>
      <c r="J26270" s="65"/>
      <c r="K26270" s="2"/>
      <c r="L26270" s="60"/>
    </row>
    <row r="26271" spans="1:12">
      <c r="A26271" s="24"/>
      <c r="B26271" s="2"/>
      <c r="C26271" s="2"/>
      <c r="D26271" s="2"/>
      <c r="E26271" s="2"/>
      <c r="F26271" s="2"/>
      <c r="G26271" s="2"/>
      <c r="H26271" s="2"/>
      <c r="I26271" s="64"/>
      <c r="J26271" s="65"/>
      <c r="K26271" s="2"/>
      <c r="L26271" s="60"/>
    </row>
    <row r="26272" spans="1:12">
      <c r="A26272" s="24"/>
      <c r="B26272" s="2"/>
      <c r="C26272" s="2"/>
      <c r="D26272" s="2"/>
      <c r="E26272" s="2"/>
      <c r="F26272" s="2"/>
      <c r="G26272" s="2"/>
      <c r="H26272" s="2"/>
      <c r="I26272" s="64"/>
      <c r="J26272" s="65"/>
      <c r="K26272" s="2"/>
      <c r="L26272" s="60"/>
    </row>
    <row r="26273" spans="1:12">
      <c r="A26273" s="24"/>
      <c r="B26273" s="2"/>
      <c r="C26273" s="2"/>
      <c r="D26273" s="2"/>
      <c r="E26273" s="2"/>
      <c r="F26273" s="2"/>
      <c r="G26273" s="2"/>
      <c r="H26273" s="2"/>
      <c r="I26273" s="64"/>
      <c r="J26273" s="65"/>
      <c r="K26273" s="2"/>
      <c r="L26273" s="60"/>
    </row>
    <row r="26274" spans="1:12">
      <c r="A26274" s="24"/>
      <c r="B26274" s="2"/>
      <c r="C26274" s="2"/>
      <c r="D26274" s="2"/>
      <c r="E26274" s="2"/>
      <c r="F26274" s="2"/>
      <c r="G26274" s="2"/>
      <c r="H26274" s="2"/>
      <c r="I26274" s="64"/>
      <c r="J26274" s="65"/>
      <c r="K26274" s="2"/>
      <c r="L26274" s="60"/>
    </row>
    <row r="26275" spans="1:12">
      <c r="A26275" s="24"/>
      <c r="B26275" s="2"/>
      <c r="C26275" s="2"/>
      <c r="D26275" s="2"/>
      <c r="E26275" s="2"/>
      <c r="F26275" s="2"/>
      <c r="G26275" s="2"/>
      <c r="H26275" s="2"/>
      <c r="I26275" s="64"/>
      <c r="J26275" s="65"/>
      <c r="K26275" s="2"/>
      <c r="L26275" s="60"/>
    </row>
    <row r="26276" spans="1:12">
      <c r="A26276" s="24"/>
      <c r="B26276" s="2"/>
      <c r="C26276" s="2"/>
      <c r="D26276" s="2"/>
      <c r="E26276" s="2"/>
      <c r="F26276" s="2"/>
      <c r="G26276" s="2"/>
      <c r="H26276" s="2"/>
      <c r="I26276" s="64"/>
      <c r="J26276" s="65"/>
      <c r="K26276" s="2"/>
      <c r="L26276" s="60"/>
    </row>
    <row r="26277" spans="1:12">
      <c r="A26277" s="24"/>
      <c r="B26277" s="2"/>
      <c r="C26277" s="2"/>
      <c r="D26277" s="2"/>
      <c r="E26277" s="2"/>
      <c r="F26277" s="2"/>
      <c r="G26277" s="2"/>
      <c r="H26277" s="2"/>
      <c r="I26277" s="64"/>
      <c r="J26277" s="65"/>
      <c r="K26277" s="2"/>
      <c r="L26277" s="60"/>
    </row>
    <row r="26278" spans="1:12">
      <c r="A26278" s="24"/>
      <c r="B26278" s="2"/>
      <c r="C26278" s="2"/>
      <c r="D26278" s="2"/>
      <c r="E26278" s="2"/>
      <c r="F26278" s="2"/>
      <c r="G26278" s="2"/>
      <c r="H26278" s="2"/>
      <c r="I26278" s="64"/>
      <c r="J26278" s="65"/>
      <c r="K26278" s="2"/>
      <c r="L26278" s="60"/>
    </row>
    <row r="26279" spans="1:12">
      <c r="A26279" s="24"/>
      <c r="B26279" s="2"/>
      <c r="C26279" s="2"/>
      <c r="D26279" s="2"/>
      <c r="E26279" s="2"/>
      <c r="F26279" s="2"/>
      <c r="G26279" s="2"/>
      <c r="H26279" s="2"/>
      <c r="I26279" s="64"/>
      <c r="J26279" s="65"/>
      <c r="K26279" s="2"/>
      <c r="L26279" s="60"/>
    </row>
    <row r="26280" spans="1:12">
      <c r="A26280" s="24"/>
      <c r="B26280" s="2"/>
      <c r="C26280" s="2"/>
      <c r="D26280" s="2"/>
      <c r="E26280" s="2"/>
      <c r="F26280" s="2"/>
      <c r="G26280" s="2"/>
      <c r="H26280" s="2"/>
      <c r="I26280" s="64"/>
      <c r="J26280" s="65"/>
      <c r="K26280" s="2"/>
      <c r="L26280" s="60"/>
    </row>
    <row r="26281" spans="1:12">
      <c r="A26281" s="24"/>
      <c r="B26281" s="2"/>
      <c r="C26281" s="2"/>
      <c r="D26281" s="2"/>
      <c r="E26281" s="2"/>
      <c r="F26281" s="2"/>
      <c r="G26281" s="2"/>
      <c r="H26281" s="2"/>
      <c r="I26281" s="64"/>
      <c r="J26281" s="65"/>
      <c r="K26281" s="2"/>
      <c r="L26281" s="60"/>
    </row>
    <row r="26282" spans="1:12">
      <c r="A26282" s="24"/>
      <c r="B26282" s="2"/>
      <c r="C26282" s="2"/>
      <c r="D26282" s="2"/>
      <c r="E26282" s="2"/>
      <c r="F26282" s="2"/>
      <c r="G26282" s="2"/>
      <c r="H26282" s="2"/>
      <c r="I26282" s="64"/>
      <c r="J26282" s="65"/>
      <c r="K26282" s="2"/>
      <c r="L26282" s="60"/>
    </row>
    <row r="26283" spans="1:12">
      <c r="A26283" s="24"/>
      <c r="B26283" s="2"/>
      <c r="C26283" s="2"/>
      <c r="D26283" s="2"/>
      <c r="E26283" s="2"/>
      <c r="F26283" s="2"/>
      <c r="G26283" s="2"/>
      <c r="H26283" s="2"/>
      <c r="I26283" s="64"/>
      <c r="J26283" s="65"/>
      <c r="K26283" s="2"/>
      <c r="L26283" s="60"/>
    </row>
    <row r="26284" spans="1:12">
      <c r="A26284" s="24"/>
      <c r="B26284" s="2"/>
      <c r="C26284" s="2"/>
      <c r="D26284" s="2"/>
      <c r="E26284" s="2"/>
      <c r="F26284" s="2"/>
      <c r="G26284" s="2"/>
      <c r="H26284" s="2"/>
      <c r="I26284" s="64"/>
      <c r="J26284" s="65"/>
      <c r="K26284" s="2"/>
      <c r="L26284" s="60"/>
    </row>
    <row r="26285" spans="1:12">
      <c r="A26285" s="24"/>
      <c r="B26285" s="2"/>
      <c r="C26285" s="2"/>
      <c r="D26285" s="2"/>
      <c r="E26285" s="2"/>
      <c r="F26285" s="2"/>
      <c r="G26285" s="2"/>
      <c r="H26285" s="2"/>
      <c r="I26285" s="64"/>
      <c r="J26285" s="65"/>
      <c r="K26285" s="2"/>
      <c r="L26285" s="60"/>
    </row>
    <row r="26286" spans="1:12">
      <c r="A26286" s="24"/>
      <c r="B26286" s="2"/>
      <c r="C26286" s="2"/>
      <c r="D26286" s="2"/>
      <c r="E26286" s="2"/>
      <c r="F26286" s="2"/>
      <c r="G26286" s="2"/>
      <c r="H26286" s="2"/>
      <c r="I26286" s="64"/>
      <c r="J26286" s="65"/>
      <c r="K26286" s="2"/>
      <c r="L26286" s="60"/>
    </row>
    <row r="26287" spans="1:12">
      <c r="A26287" s="24"/>
      <c r="B26287" s="2"/>
      <c r="C26287" s="2"/>
      <c r="D26287" s="2"/>
      <c r="E26287" s="2"/>
      <c r="F26287" s="2"/>
      <c r="G26287" s="2"/>
      <c r="H26287" s="2"/>
      <c r="I26287" s="64"/>
      <c r="J26287" s="65"/>
      <c r="K26287" s="2"/>
      <c r="L26287" s="60"/>
    </row>
    <row r="26288" spans="1:12">
      <c r="A26288" s="24"/>
      <c r="B26288" s="2"/>
      <c r="C26288" s="2"/>
      <c r="D26288" s="2"/>
      <c r="E26288" s="2"/>
      <c r="F26288" s="2"/>
      <c r="G26288" s="2"/>
      <c r="H26288" s="2"/>
      <c r="I26288" s="64"/>
      <c r="J26288" s="65"/>
      <c r="K26288" s="2"/>
      <c r="L26288" s="60"/>
    </row>
    <row r="26289" spans="1:12">
      <c r="A26289" s="24"/>
      <c r="B26289" s="2"/>
      <c r="C26289" s="2"/>
      <c r="D26289" s="2"/>
      <c r="E26289" s="2"/>
      <c r="F26289" s="2"/>
      <c r="G26289" s="2"/>
      <c r="H26289" s="2"/>
      <c r="I26289" s="64"/>
      <c r="J26289" s="65"/>
      <c r="K26289" s="2"/>
      <c r="L26289" s="60"/>
    </row>
    <row r="26290" spans="1:12">
      <c r="A26290" s="24"/>
      <c r="B26290" s="2"/>
      <c r="C26290" s="2"/>
      <c r="D26290" s="2"/>
      <c r="E26290" s="2"/>
      <c r="F26290" s="2"/>
      <c r="G26290" s="2"/>
      <c r="H26290" s="2"/>
      <c r="I26290" s="64"/>
      <c r="J26290" s="65"/>
      <c r="K26290" s="2"/>
      <c r="L26290" s="60"/>
    </row>
    <row r="26291" spans="1:12">
      <c r="A26291" s="24"/>
      <c r="B26291" s="2"/>
      <c r="C26291" s="2"/>
      <c r="D26291" s="2"/>
      <c r="E26291" s="2"/>
      <c r="F26291" s="2"/>
      <c r="G26291" s="2"/>
      <c r="H26291" s="2"/>
      <c r="I26291" s="64"/>
      <c r="J26291" s="65"/>
      <c r="K26291" s="2"/>
      <c r="L26291" s="60"/>
    </row>
    <row r="26292" spans="1:12">
      <c r="A26292" s="24"/>
      <c r="B26292" s="2"/>
      <c r="C26292" s="2"/>
      <c r="D26292" s="2"/>
      <c r="E26292" s="2"/>
      <c r="F26292" s="2"/>
      <c r="G26292" s="2"/>
      <c r="H26292" s="2"/>
      <c r="I26292" s="64"/>
      <c r="J26292" s="65"/>
      <c r="K26292" s="2"/>
      <c r="L26292" s="60"/>
    </row>
    <row r="26293" spans="1:12">
      <c r="A26293" s="24"/>
      <c r="B26293" s="2"/>
      <c r="C26293" s="2"/>
      <c r="D26293" s="2"/>
      <c r="E26293" s="2"/>
      <c r="F26293" s="2"/>
      <c r="G26293" s="2"/>
      <c r="H26293" s="2"/>
      <c r="I26293" s="64"/>
      <c r="J26293" s="65"/>
      <c r="K26293" s="2"/>
      <c r="L26293" s="60"/>
    </row>
    <row r="26294" spans="1:12">
      <c r="A26294" s="24"/>
      <c r="B26294" s="2"/>
      <c r="C26294" s="2"/>
      <c r="D26294" s="2"/>
      <c r="E26294" s="2"/>
      <c r="F26294" s="2"/>
      <c r="G26294" s="2"/>
      <c r="H26294" s="2"/>
      <c r="I26294" s="64"/>
      <c r="J26294" s="65"/>
      <c r="K26294" s="2"/>
      <c r="L26294" s="60"/>
    </row>
    <row r="26295" spans="1:12">
      <c r="A26295" s="24"/>
      <c r="B26295" s="2"/>
      <c r="C26295" s="2"/>
      <c r="D26295" s="2"/>
      <c r="E26295" s="2"/>
      <c r="F26295" s="2"/>
      <c r="G26295" s="2"/>
      <c r="H26295" s="2"/>
      <c r="I26295" s="64"/>
      <c r="J26295" s="65"/>
      <c r="K26295" s="2"/>
      <c r="L26295" s="60"/>
    </row>
    <row r="26296" spans="1:12">
      <c r="A26296" s="24"/>
      <c r="B26296" s="2"/>
      <c r="C26296" s="2"/>
      <c r="D26296" s="2"/>
      <c r="E26296" s="2"/>
      <c r="F26296" s="2"/>
      <c r="G26296" s="2"/>
      <c r="H26296" s="2"/>
      <c r="I26296" s="64"/>
      <c r="J26296" s="65"/>
      <c r="K26296" s="2"/>
      <c r="L26296" s="60"/>
    </row>
    <row r="26297" spans="1:12">
      <c r="A26297" s="24"/>
      <c r="B26297" s="2"/>
      <c r="C26297" s="2"/>
      <c r="D26297" s="2"/>
      <c r="E26297" s="2"/>
      <c r="F26297" s="2"/>
      <c r="G26297" s="2"/>
      <c r="H26297" s="2"/>
      <c r="I26297" s="64"/>
      <c r="J26297" s="65"/>
      <c r="K26297" s="2"/>
      <c r="L26297" s="60"/>
    </row>
    <row r="26298" spans="1:12">
      <c r="A26298" s="24"/>
      <c r="B26298" s="2"/>
      <c r="C26298" s="2"/>
      <c r="D26298" s="2"/>
      <c r="E26298" s="2"/>
      <c r="F26298" s="2"/>
      <c r="G26298" s="2"/>
      <c r="H26298" s="2"/>
      <c r="I26298" s="64"/>
      <c r="J26298" s="65"/>
      <c r="K26298" s="2"/>
      <c r="L26298" s="60"/>
    </row>
    <row r="26299" spans="1:12">
      <c r="A26299" s="24"/>
      <c r="B26299" s="2"/>
      <c r="C26299" s="2"/>
      <c r="D26299" s="2"/>
      <c r="E26299" s="2"/>
      <c r="F26299" s="2"/>
      <c r="G26299" s="2"/>
      <c r="H26299" s="2"/>
      <c r="I26299" s="64"/>
      <c r="J26299" s="65"/>
      <c r="K26299" s="2"/>
      <c r="L26299" s="60"/>
    </row>
    <row r="26300" spans="1:12">
      <c r="A26300" s="24"/>
      <c r="B26300" s="2"/>
      <c r="C26300" s="2"/>
      <c r="D26300" s="2"/>
      <c r="E26300" s="2"/>
      <c r="F26300" s="2"/>
      <c r="G26300" s="2"/>
      <c r="H26300" s="2"/>
      <c r="I26300" s="64"/>
      <c r="J26300" s="65"/>
      <c r="K26300" s="2"/>
      <c r="L26300" s="60"/>
    </row>
    <row r="26301" spans="1:12">
      <c r="A26301" s="24"/>
      <c r="B26301" s="2"/>
      <c r="C26301" s="2"/>
      <c r="D26301" s="2"/>
      <c r="E26301" s="2"/>
      <c r="F26301" s="2"/>
      <c r="G26301" s="2"/>
      <c r="H26301" s="2"/>
      <c r="I26301" s="64"/>
      <c r="J26301" s="65"/>
      <c r="K26301" s="2"/>
      <c r="L26301" s="60"/>
    </row>
    <row r="26302" spans="1:12">
      <c r="A26302" s="24"/>
      <c r="B26302" s="2"/>
      <c r="C26302" s="2"/>
      <c r="D26302" s="2"/>
      <c r="E26302" s="2"/>
      <c r="F26302" s="2"/>
      <c r="G26302" s="2"/>
      <c r="H26302" s="2"/>
      <c r="I26302" s="64"/>
      <c r="J26302" s="65"/>
      <c r="K26302" s="2"/>
      <c r="L26302" s="60"/>
    </row>
    <row r="26303" spans="1:12">
      <c r="A26303" s="24"/>
      <c r="B26303" s="2"/>
      <c r="C26303" s="2"/>
      <c r="D26303" s="2"/>
      <c r="E26303" s="2"/>
      <c r="F26303" s="2"/>
      <c r="G26303" s="2"/>
      <c r="H26303" s="2"/>
      <c r="I26303" s="64"/>
      <c r="J26303" s="65"/>
      <c r="K26303" s="2"/>
      <c r="L26303" s="60"/>
    </row>
    <row r="26304" spans="1:12">
      <c r="A26304" s="24"/>
      <c r="B26304" s="2"/>
      <c r="C26304" s="2"/>
      <c r="D26304" s="2"/>
      <c r="E26304" s="2"/>
      <c r="F26304" s="2"/>
      <c r="G26304" s="2"/>
      <c r="H26304" s="2"/>
      <c r="I26304" s="64"/>
      <c r="J26304" s="65"/>
      <c r="K26304" s="2"/>
      <c r="L26304" s="60"/>
    </row>
    <row r="26305" spans="1:12">
      <c r="A26305" s="24"/>
      <c r="B26305" s="2"/>
      <c r="C26305" s="2"/>
      <c r="D26305" s="2"/>
      <c r="E26305" s="2"/>
      <c r="F26305" s="2"/>
      <c r="G26305" s="2"/>
      <c r="H26305" s="2"/>
      <c r="I26305" s="64"/>
      <c r="J26305" s="65"/>
      <c r="K26305" s="2"/>
      <c r="L26305" s="60"/>
    </row>
    <row r="26306" spans="1:12">
      <c r="A26306" s="24"/>
      <c r="B26306" s="2"/>
      <c r="C26306" s="2"/>
      <c r="D26306" s="2"/>
      <c r="E26306" s="2"/>
      <c r="F26306" s="2"/>
      <c r="G26306" s="2"/>
      <c r="H26306" s="2"/>
      <c r="I26306" s="64"/>
      <c r="J26306" s="65"/>
      <c r="K26306" s="2"/>
      <c r="L26306" s="60"/>
    </row>
    <row r="26307" spans="1:12">
      <c r="A26307" s="24"/>
      <c r="B26307" s="2"/>
      <c r="C26307" s="2"/>
      <c r="D26307" s="2"/>
      <c r="E26307" s="2"/>
      <c r="F26307" s="2"/>
      <c r="G26307" s="2"/>
      <c r="H26307" s="2"/>
      <c r="I26307" s="64"/>
      <c r="J26307" s="65"/>
      <c r="K26307" s="2"/>
      <c r="L26307" s="60"/>
    </row>
    <row r="26308" spans="1:12">
      <c r="A26308" s="24"/>
      <c r="B26308" s="2"/>
      <c r="C26308" s="2"/>
      <c r="D26308" s="2"/>
      <c r="E26308" s="2"/>
      <c r="F26308" s="2"/>
      <c r="G26308" s="2"/>
      <c r="H26308" s="2"/>
      <c r="I26308" s="64"/>
      <c r="J26308" s="65"/>
      <c r="K26308" s="2"/>
      <c r="L26308" s="60"/>
    </row>
    <row r="26309" spans="1:12">
      <c r="A26309" s="24"/>
      <c r="B26309" s="2"/>
      <c r="C26309" s="2"/>
      <c r="D26309" s="2"/>
      <c r="E26309" s="2"/>
      <c r="F26309" s="2"/>
      <c r="G26309" s="2"/>
      <c r="H26309" s="2"/>
      <c r="I26309" s="64"/>
      <c r="J26309" s="65"/>
      <c r="K26309" s="2"/>
      <c r="L26309" s="60"/>
    </row>
    <row r="26310" spans="1:12">
      <c r="A26310" s="24"/>
      <c r="B26310" s="2"/>
      <c r="C26310" s="2"/>
      <c r="D26310" s="2"/>
      <c r="E26310" s="2"/>
      <c r="F26310" s="2"/>
      <c r="G26310" s="2"/>
      <c r="H26310" s="2"/>
      <c r="I26310" s="64"/>
      <c r="J26310" s="65"/>
      <c r="K26310" s="2"/>
      <c r="L26310" s="60"/>
    </row>
    <row r="26311" spans="1:12">
      <c r="A26311" s="24"/>
      <c r="B26311" s="2"/>
      <c r="C26311" s="2"/>
      <c r="D26311" s="2"/>
      <c r="E26311" s="2"/>
      <c r="F26311" s="2"/>
      <c r="G26311" s="2"/>
      <c r="H26311" s="2"/>
      <c r="I26311" s="64"/>
      <c r="J26311" s="65"/>
      <c r="K26311" s="2"/>
      <c r="L26311" s="60"/>
    </row>
    <row r="26312" spans="1:12">
      <c r="A26312" s="24"/>
      <c r="B26312" s="2"/>
      <c r="C26312" s="2"/>
      <c r="D26312" s="2"/>
      <c r="E26312" s="2"/>
      <c r="F26312" s="2"/>
      <c r="G26312" s="2"/>
      <c r="H26312" s="2"/>
      <c r="I26312" s="64"/>
      <c r="J26312" s="65"/>
      <c r="K26312" s="2"/>
      <c r="L26312" s="60"/>
    </row>
    <row r="26313" spans="1:12">
      <c r="A26313" s="24"/>
      <c r="B26313" s="2"/>
      <c r="C26313" s="2"/>
      <c r="D26313" s="2"/>
      <c r="E26313" s="2"/>
      <c r="F26313" s="2"/>
      <c r="G26313" s="2"/>
      <c r="H26313" s="2"/>
      <c r="I26313" s="64"/>
      <c r="J26313" s="65"/>
      <c r="K26313" s="2"/>
      <c r="L26313" s="60"/>
    </row>
    <row r="26314" spans="1:12">
      <c r="A26314" s="24"/>
      <c r="B26314" s="2"/>
      <c r="C26314" s="2"/>
      <c r="D26314" s="2"/>
      <c r="E26314" s="2"/>
      <c r="F26314" s="2"/>
      <c r="G26314" s="2"/>
      <c r="H26314" s="2"/>
      <c r="I26314" s="64"/>
      <c r="J26314" s="65"/>
      <c r="K26314" s="2"/>
      <c r="L26314" s="60"/>
    </row>
    <row r="26315" spans="1:12">
      <c r="A26315" s="24"/>
      <c r="B26315" s="2"/>
      <c r="C26315" s="2"/>
      <c r="D26315" s="2"/>
      <c r="E26315" s="2"/>
      <c r="F26315" s="2"/>
      <c r="G26315" s="2"/>
      <c r="H26315" s="2"/>
      <c r="I26315" s="64"/>
      <c r="J26315" s="65"/>
      <c r="K26315" s="2"/>
      <c r="L26315" s="60"/>
    </row>
    <row r="26316" spans="1:12">
      <c r="A26316" s="24"/>
      <c r="B26316" s="2"/>
      <c r="C26316" s="2"/>
      <c r="D26316" s="2"/>
      <c r="E26316" s="2"/>
      <c r="F26316" s="2"/>
      <c r="G26316" s="2"/>
      <c r="H26316" s="2"/>
      <c r="I26316" s="64"/>
      <c r="J26316" s="65"/>
      <c r="K26316" s="2"/>
      <c r="L26316" s="60"/>
    </row>
    <row r="26317" spans="1:12">
      <c r="A26317" s="24"/>
      <c r="B26317" s="2"/>
      <c r="C26317" s="2"/>
      <c r="D26317" s="2"/>
      <c r="E26317" s="2"/>
      <c r="F26317" s="2"/>
      <c r="G26317" s="2"/>
      <c r="H26317" s="2"/>
      <c r="I26317" s="64"/>
      <c r="J26317" s="65"/>
      <c r="K26317" s="2"/>
      <c r="L26317" s="60"/>
    </row>
    <row r="26318" spans="1:12">
      <c r="A26318" s="24"/>
      <c r="B26318" s="2"/>
      <c r="C26318" s="2"/>
      <c r="D26318" s="2"/>
      <c r="E26318" s="2"/>
      <c r="F26318" s="2"/>
      <c r="G26318" s="2"/>
      <c r="H26318" s="2"/>
      <c r="I26318" s="64"/>
      <c r="J26318" s="65"/>
      <c r="K26318" s="2"/>
      <c r="L26318" s="60"/>
    </row>
    <row r="26319" spans="1:12">
      <c r="A26319" s="24"/>
      <c r="B26319" s="2"/>
      <c r="C26319" s="2"/>
      <c r="D26319" s="2"/>
      <c r="E26319" s="2"/>
      <c r="F26319" s="2"/>
      <c r="G26319" s="2"/>
      <c r="H26319" s="2"/>
      <c r="I26319" s="64"/>
      <c r="J26319" s="65"/>
      <c r="K26319" s="2"/>
      <c r="L26319" s="60"/>
    </row>
    <row r="26320" spans="1:12">
      <c r="A26320" s="24"/>
      <c r="B26320" s="2"/>
      <c r="C26320" s="2"/>
      <c r="D26320" s="2"/>
      <c r="E26320" s="2"/>
      <c r="F26320" s="2"/>
      <c r="G26320" s="2"/>
      <c r="H26320" s="2"/>
      <c r="I26320" s="64"/>
      <c r="J26320" s="65"/>
      <c r="K26320" s="2"/>
      <c r="L26320" s="60"/>
    </row>
    <row r="26321" spans="1:12">
      <c r="A26321" s="24"/>
      <c r="B26321" s="2"/>
      <c r="C26321" s="2"/>
      <c r="D26321" s="2"/>
      <c r="E26321" s="2"/>
      <c r="F26321" s="2"/>
      <c r="G26321" s="2"/>
      <c r="H26321" s="2"/>
      <c r="I26321" s="64"/>
      <c r="J26321" s="65"/>
      <c r="K26321" s="2"/>
      <c r="L26321" s="60"/>
    </row>
    <row r="26322" spans="1:12">
      <c r="A26322" s="24"/>
      <c r="B26322" s="2"/>
      <c r="C26322" s="2"/>
      <c r="D26322" s="2"/>
      <c r="E26322" s="2"/>
      <c r="F26322" s="2"/>
      <c r="G26322" s="2"/>
      <c r="H26322" s="2"/>
      <c r="I26322" s="64"/>
      <c r="J26322" s="65"/>
      <c r="K26322" s="2"/>
      <c r="L26322" s="60"/>
    </row>
    <row r="26323" spans="1:12">
      <c r="A26323" s="24"/>
      <c r="B26323" s="2"/>
      <c r="C26323" s="2"/>
      <c r="D26323" s="2"/>
      <c r="E26323" s="2"/>
      <c r="F26323" s="2"/>
      <c r="G26323" s="2"/>
      <c r="H26323" s="2"/>
      <c r="I26323" s="64"/>
      <c r="J26323" s="65"/>
      <c r="K26323" s="2"/>
      <c r="L26323" s="60"/>
    </row>
    <row r="26324" spans="1:12">
      <c r="A26324" s="24"/>
      <c r="B26324" s="2"/>
      <c r="C26324" s="2"/>
      <c r="D26324" s="2"/>
      <c r="E26324" s="2"/>
      <c r="F26324" s="2"/>
      <c r="G26324" s="2"/>
      <c r="H26324" s="2"/>
      <c r="I26324" s="64"/>
      <c r="J26324" s="65"/>
      <c r="K26324" s="2"/>
      <c r="L26324" s="60"/>
    </row>
    <row r="26325" spans="1:12">
      <c r="A26325" s="24"/>
      <c r="B26325" s="2"/>
      <c r="C26325" s="2"/>
      <c r="D26325" s="2"/>
      <c r="E26325" s="2"/>
      <c r="F26325" s="2"/>
      <c r="G26325" s="2"/>
      <c r="H26325" s="2"/>
      <c r="I26325" s="64"/>
      <c r="J26325" s="65"/>
      <c r="K26325" s="2"/>
      <c r="L26325" s="60"/>
    </row>
    <row r="26326" spans="1:12">
      <c r="A26326" s="24"/>
      <c r="B26326" s="2"/>
      <c r="C26326" s="2"/>
      <c r="D26326" s="2"/>
      <c r="E26326" s="2"/>
      <c r="F26326" s="2"/>
      <c r="G26326" s="2"/>
      <c r="H26326" s="2"/>
      <c r="I26326" s="64"/>
      <c r="J26326" s="65"/>
      <c r="K26326" s="2"/>
      <c r="L26326" s="60"/>
    </row>
    <row r="26327" spans="1:12">
      <c r="A26327" s="24"/>
      <c r="B26327" s="2"/>
      <c r="C26327" s="2"/>
      <c r="D26327" s="2"/>
      <c r="E26327" s="2"/>
      <c r="F26327" s="2"/>
      <c r="G26327" s="2"/>
      <c r="H26327" s="2"/>
      <c r="I26327" s="64"/>
      <c r="J26327" s="65"/>
      <c r="K26327" s="2"/>
      <c r="L26327" s="60"/>
    </row>
    <row r="26328" spans="1:12">
      <c r="A26328" s="24"/>
      <c r="B26328" s="2"/>
      <c r="C26328" s="2"/>
      <c r="D26328" s="2"/>
      <c r="E26328" s="2"/>
      <c r="F26328" s="2"/>
      <c r="G26328" s="2"/>
      <c r="H26328" s="2"/>
      <c r="I26328" s="64"/>
      <c r="J26328" s="65"/>
      <c r="K26328" s="2"/>
      <c r="L26328" s="60"/>
    </row>
    <row r="26329" spans="1:12">
      <c r="A26329" s="24"/>
      <c r="B26329" s="2"/>
      <c r="C26329" s="2"/>
      <c r="D26329" s="2"/>
      <c r="E26329" s="2"/>
      <c r="F26329" s="2"/>
      <c r="G26329" s="2"/>
      <c r="H26329" s="2"/>
      <c r="I26329" s="64"/>
      <c r="J26329" s="65"/>
      <c r="K26329" s="2"/>
      <c r="L26329" s="60"/>
    </row>
    <row r="26330" spans="1:12">
      <c r="A26330" s="24"/>
      <c r="B26330" s="2"/>
      <c r="C26330" s="2"/>
      <c r="D26330" s="2"/>
      <c r="E26330" s="2"/>
      <c r="F26330" s="2"/>
      <c r="G26330" s="2"/>
      <c r="H26330" s="2"/>
      <c r="I26330" s="64"/>
      <c r="J26330" s="65"/>
      <c r="K26330" s="2"/>
      <c r="L26330" s="60"/>
    </row>
    <row r="26331" spans="1:12">
      <c r="A26331" s="24"/>
      <c r="B26331" s="2"/>
      <c r="C26331" s="2"/>
      <c r="D26331" s="2"/>
      <c r="E26331" s="2"/>
      <c r="F26331" s="2"/>
      <c r="G26331" s="2"/>
      <c r="H26331" s="2"/>
      <c r="I26331" s="64"/>
      <c r="J26331" s="65"/>
      <c r="K26331" s="2"/>
      <c r="L26331" s="60"/>
    </row>
    <row r="26332" spans="1:12">
      <c r="A26332" s="24"/>
      <c r="B26332" s="2"/>
      <c r="C26332" s="2"/>
      <c r="D26332" s="2"/>
      <c r="E26332" s="2"/>
      <c r="F26332" s="2"/>
      <c r="G26332" s="2"/>
      <c r="H26332" s="2"/>
      <c r="I26332" s="64"/>
      <c r="J26332" s="65"/>
      <c r="K26332" s="2"/>
      <c r="L26332" s="60"/>
    </row>
    <row r="26333" spans="1:12">
      <c r="A26333" s="24"/>
      <c r="B26333" s="2"/>
      <c r="C26333" s="2"/>
      <c r="D26333" s="2"/>
      <c r="E26333" s="2"/>
      <c r="F26333" s="2"/>
      <c r="G26333" s="2"/>
      <c r="H26333" s="2"/>
      <c r="I26333" s="64"/>
      <c r="J26333" s="65"/>
      <c r="K26333" s="2"/>
      <c r="L26333" s="60"/>
    </row>
    <row r="26334" spans="1:12">
      <c r="A26334" s="24"/>
      <c r="B26334" s="2"/>
      <c r="C26334" s="2"/>
      <c r="D26334" s="2"/>
      <c r="E26334" s="2"/>
      <c r="F26334" s="2"/>
      <c r="G26334" s="2"/>
      <c r="H26334" s="2"/>
      <c r="I26334" s="64"/>
      <c r="J26334" s="65"/>
      <c r="K26334" s="2"/>
      <c r="L26334" s="60"/>
    </row>
    <row r="26335" spans="1:12">
      <c r="A26335" s="24"/>
      <c r="B26335" s="2"/>
      <c r="C26335" s="2"/>
      <c r="D26335" s="2"/>
      <c r="E26335" s="2"/>
      <c r="F26335" s="2"/>
      <c r="G26335" s="2"/>
      <c r="H26335" s="2"/>
      <c r="I26335" s="64"/>
      <c r="J26335" s="65"/>
      <c r="K26335" s="2"/>
      <c r="L26335" s="60"/>
    </row>
    <row r="26336" spans="1:12">
      <c r="A26336" s="24"/>
      <c r="B26336" s="2"/>
      <c r="C26336" s="2"/>
      <c r="D26336" s="2"/>
      <c r="E26336" s="2"/>
      <c r="F26336" s="2"/>
      <c r="G26336" s="2"/>
      <c r="H26336" s="2"/>
      <c r="I26336" s="64"/>
      <c r="J26336" s="65"/>
      <c r="K26336" s="2"/>
      <c r="L26336" s="60"/>
    </row>
    <row r="26337" spans="1:12">
      <c r="A26337" s="24"/>
      <c r="B26337" s="2"/>
      <c r="C26337" s="2"/>
      <c r="D26337" s="2"/>
      <c r="E26337" s="2"/>
      <c r="F26337" s="2"/>
      <c r="G26337" s="2"/>
      <c r="H26337" s="2"/>
      <c r="I26337" s="64"/>
      <c r="J26337" s="65"/>
      <c r="K26337" s="2"/>
      <c r="L26337" s="60"/>
    </row>
    <row r="26338" spans="1:12">
      <c r="A26338" s="24"/>
      <c r="B26338" s="2"/>
      <c r="C26338" s="2"/>
      <c r="D26338" s="2"/>
      <c r="E26338" s="2"/>
      <c r="F26338" s="2"/>
      <c r="G26338" s="2"/>
      <c r="H26338" s="2"/>
      <c r="I26338" s="64"/>
      <c r="J26338" s="65"/>
      <c r="K26338" s="2"/>
      <c r="L26338" s="60"/>
    </row>
    <row r="26339" spans="1:12">
      <c r="A26339" s="24"/>
      <c r="B26339" s="2"/>
      <c r="C26339" s="2"/>
      <c r="D26339" s="2"/>
      <c r="E26339" s="2"/>
      <c r="F26339" s="2"/>
      <c r="G26339" s="2"/>
      <c r="H26339" s="2"/>
      <c r="I26339" s="64"/>
      <c r="J26339" s="65"/>
      <c r="K26339" s="2"/>
      <c r="L26339" s="60"/>
    </row>
    <row r="26340" spans="1:12">
      <c r="A26340" s="24"/>
      <c r="B26340" s="2"/>
      <c r="C26340" s="2"/>
      <c r="D26340" s="2"/>
      <c r="E26340" s="2"/>
      <c r="F26340" s="2"/>
      <c r="G26340" s="2"/>
      <c r="H26340" s="2"/>
      <c r="I26340" s="64"/>
      <c r="J26340" s="65"/>
      <c r="K26340" s="2"/>
      <c r="L26340" s="60"/>
    </row>
    <row r="26341" spans="1:12">
      <c r="A26341" s="24"/>
      <c r="B26341" s="2"/>
      <c r="C26341" s="2"/>
      <c r="D26341" s="2"/>
      <c r="E26341" s="2"/>
      <c r="F26341" s="2"/>
      <c r="G26341" s="2"/>
      <c r="H26341" s="2"/>
      <c r="I26341" s="64"/>
      <c r="J26341" s="65"/>
      <c r="K26341" s="2"/>
      <c r="L26341" s="60"/>
    </row>
    <row r="26342" spans="1:12">
      <c r="A26342" s="24"/>
      <c r="B26342" s="2"/>
      <c r="C26342" s="2"/>
      <c r="D26342" s="2"/>
      <c r="E26342" s="2"/>
      <c r="F26342" s="2"/>
      <c r="G26342" s="2"/>
      <c r="H26342" s="2"/>
      <c r="I26342" s="64"/>
      <c r="J26342" s="65"/>
      <c r="K26342" s="2"/>
      <c r="L26342" s="60"/>
    </row>
    <row r="26343" spans="1:12">
      <c r="A26343" s="24"/>
      <c r="B26343" s="2"/>
      <c r="C26343" s="2"/>
      <c r="D26343" s="2"/>
      <c r="E26343" s="2"/>
      <c r="F26343" s="2"/>
      <c r="G26343" s="2"/>
      <c r="H26343" s="2"/>
      <c r="I26343" s="64"/>
      <c r="J26343" s="65"/>
      <c r="K26343" s="2"/>
      <c r="L26343" s="60"/>
    </row>
    <row r="26344" spans="1:12">
      <c r="A26344" s="24"/>
      <c r="B26344" s="2"/>
      <c r="C26344" s="2"/>
      <c r="D26344" s="2"/>
      <c r="E26344" s="2"/>
      <c r="F26344" s="2"/>
      <c r="G26344" s="2"/>
      <c r="H26344" s="2"/>
      <c r="I26344" s="64"/>
      <c r="J26344" s="65"/>
      <c r="K26344" s="2"/>
      <c r="L26344" s="60"/>
    </row>
    <row r="26345" spans="1:12">
      <c r="A26345" s="24"/>
      <c r="B26345" s="2"/>
      <c r="C26345" s="2"/>
      <c r="D26345" s="2"/>
      <c r="E26345" s="2"/>
      <c r="F26345" s="2"/>
      <c r="G26345" s="2"/>
      <c r="H26345" s="2"/>
      <c r="I26345" s="64"/>
      <c r="J26345" s="65"/>
      <c r="K26345" s="2"/>
      <c r="L26345" s="60"/>
    </row>
    <row r="26346" spans="1:12">
      <c r="A26346" s="24"/>
      <c r="B26346" s="2"/>
      <c r="C26346" s="2"/>
      <c r="D26346" s="2"/>
      <c r="E26346" s="2"/>
      <c r="F26346" s="2"/>
      <c r="G26346" s="2"/>
      <c r="H26346" s="2"/>
      <c r="I26346" s="64"/>
      <c r="J26346" s="65"/>
      <c r="K26346" s="2"/>
      <c r="L26346" s="60"/>
    </row>
    <row r="26347" spans="1:12">
      <c r="A26347" s="24"/>
      <c r="B26347" s="2"/>
      <c r="C26347" s="2"/>
      <c r="D26347" s="2"/>
      <c r="E26347" s="2"/>
      <c r="F26347" s="2"/>
      <c r="G26347" s="2"/>
      <c r="H26347" s="2"/>
      <c r="I26347" s="64"/>
      <c r="J26347" s="65"/>
      <c r="K26347" s="2"/>
      <c r="L26347" s="60"/>
    </row>
    <row r="26348" spans="1:12">
      <c r="A26348" s="24"/>
      <c r="B26348" s="2"/>
      <c r="C26348" s="2"/>
      <c r="D26348" s="2"/>
      <c r="E26348" s="2"/>
      <c r="F26348" s="2"/>
      <c r="G26348" s="2"/>
      <c r="H26348" s="2"/>
      <c r="I26348" s="64"/>
      <c r="J26348" s="65"/>
      <c r="K26348" s="2"/>
      <c r="L26348" s="60"/>
    </row>
    <row r="26349" spans="1:12">
      <c r="A26349" s="24"/>
      <c r="B26349" s="2"/>
      <c r="C26349" s="2"/>
      <c r="D26349" s="2"/>
      <c r="E26349" s="2"/>
      <c r="F26349" s="2"/>
      <c r="G26349" s="2"/>
      <c r="H26349" s="2"/>
      <c r="I26349" s="64"/>
      <c r="J26349" s="65"/>
      <c r="K26349" s="2"/>
      <c r="L26349" s="60"/>
    </row>
    <row r="26350" spans="1:12">
      <c r="A26350" s="24"/>
      <c r="B26350" s="2"/>
      <c r="C26350" s="2"/>
      <c r="D26350" s="2"/>
      <c r="E26350" s="2"/>
      <c r="F26350" s="2"/>
      <c r="G26350" s="2"/>
      <c r="H26350" s="2"/>
      <c r="I26350" s="64"/>
      <c r="J26350" s="65"/>
      <c r="K26350" s="2"/>
      <c r="L26350" s="60"/>
    </row>
    <row r="26351" spans="1:12">
      <c r="A26351" s="24"/>
      <c r="B26351" s="2"/>
      <c r="C26351" s="2"/>
      <c r="D26351" s="2"/>
      <c r="E26351" s="2"/>
      <c r="F26351" s="2"/>
      <c r="G26351" s="2"/>
      <c r="H26351" s="2"/>
      <c r="I26351" s="64"/>
      <c r="J26351" s="65"/>
      <c r="K26351" s="2"/>
      <c r="L26351" s="60"/>
    </row>
    <row r="26352" spans="1:12">
      <c r="A26352" s="24"/>
      <c r="B26352" s="2"/>
      <c r="C26352" s="2"/>
      <c r="D26352" s="2"/>
      <c r="E26352" s="2"/>
      <c r="F26352" s="2"/>
      <c r="G26352" s="2"/>
      <c r="H26352" s="2"/>
      <c r="I26352" s="64"/>
      <c r="J26352" s="65"/>
      <c r="K26352" s="2"/>
      <c r="L26352" s="60"/>
    </row>
    <row r="26353" spans="1:12">
      <c r="A26353" s="24"/>
      <c r="B26353" s="2"/>
      <c r="C26353" s="2"/>
      <c r="D26353" s="2"/>
      <c r="E26353" s="2"/>
      <c r="F26353" s="2"/>
      <c r="G26353" s="2"/>
      <c r="H26353" s="2"/>
      <c r="I26353" s="64"/>
      <c r="J26353" s="65"/>
      <c r="K26353" s="2"/>
      <c r="L26353" s="60"/>
    </row>
    <row r="26354" spans="1:12">
      <c r="A26354" s="24"/>
      <c r="B26354" s="2"/>
      <c r="C26354" s="2"/>
      <c r="D26354" s="2"/>
      <c r="E26354" s="2"/>
      <c r="F26354" s="2"/>
      <c r="G26354" s="2"/>
      <c r="H26354" s="2"/>
      <c r="I26354" s="64"/>
      <c r="J26354" s="65"/>
      <c r="K26354" s="2"/>
      <c r="L26354" s="60"/>
    </row>
    <row r="26355" spans="1:12">
      <c r="A26355" s="24"/>
      <c r="B26355" s="2"/>
      <c r="C26355" s="2"/>
      <c r="D26355" s="2"/>
      <c r="E26355" s="2"/>
      <c r="F26355" s="2"/>
      <c r="G26355" s="2"/>
      <c r="H26355" s="2"/>
      <c r="I26355" s="64"/>
      <c r="J26355" s="65"/>
      <c r="K26355" s="2"/>
      <c r="L26355" s="60"/>
    </row>
    <row r="26356" spans="1:12">
      <c r="A26356" s="24"/>
      <c r="B26356" s="2"/>
      <c r="C26356" s="2"/>
      <c r="D26356" s="2"/>
      <c r="E26356" s="2"/>
      <c r="F26356" s="2"/>
      <c r="G26356" s="2"/>
      <c r="H26356" s="2"/>
      <c r="I26356" s="64"/>
      <c r="J26356" s="65"/>
      <c r="K26356" s="2"/>
      <c r="L26356" s="60"/>
    </row>
    <row r="26357" spans="1:12">
      <c r="A26357" s="24"/>
      <c r="B26357" s="2"/>
      <c r="C26357" s="2"/>
      <c r="D26357" s="2"/>
      <c r="E26357" s="2"/>
      <c r="F26357" s="2"/>
      <c r="G26357" s="2"/>
      <c r="H26357" s="2"/>
      <c r="I26357" s="64"/>
      <c r="J26357" s="65"/>
      <c r="K26357" s="2"/>
      <c r="L26357" s="60"/>
    </row>
    <row r="26358" spans="1:12">
      <c r="A26358" s="24"/>
      <c r="B26358" s="2"/>
      <c r="C26358" s="2"/>
      <c r="D26358" s="2"/>
      <c r="E26358" s="2"/>
      <c r="F26358" s="2"/>
      <c r="G26358" s="2"/>
      <c r="H26358" s="2"/>
      <c r="I26358" s="64"/>
      <c r="J26358" s="65"/>
      <c r="K26358" s="2"/>
      <c r="L26358" s="60"/>
    </row>
    <row r="26359" spans="1:12">
      <c r="A26359" s="24"/>
      <c r="B26359" s="2"/>
      <c r="C26359" s="2"/>
      <c r="D26359" s="2"/>
      <c r="E26359" s="2"/>
      <c r="F26359" s="2"/>
      <c r="G26359" s="2"/>
      <c r="H26359" s="2"/>
      <c r="I26359" s="64"/>
      <c r="J26359" s="65"/>
      <c r="K26359" s="2"/>
      <c r="L26359" s="60"/>
    </row>
    <row r="26360" spans="1:12">
      <c r="A26360" s="24"/>
      <c r="B26360" s="2"/>
      <c r="C26360" s="2"/>
      <c r="D26360" s="2"/>
      <c r="E26360" s="2"/>
      <c r="F26360" s="2"/>
      <c r="G26360" s="2"/>
      <c r="H26360" s="2"/>
      <c r="I26360" s="64"/>
      <c r="J26360" s="65"/>
      <c r="K26360" s="2"/>
      <c r="L26360" s="60"/>
    </row>
    <row r="26361" spans="1:12">
      <c r="A26361" s="24"/>
      <c r="B26361" s="2"/>
      <c r="C26361" s="2"/>
      <c r="D26361" s="2"/>
      <c r="E26361" s="2"/>
      <c r="F26361" s="2"/>
      <c r="G26361" s="2"/>
      <c r="H26361" s="2"/>
      <c r="I26361" s="64"/>
      <c r="J26361" s="65"/>
      <c r="K26361" s="2"/>
      <c r="L26361" s="60"/>
    </row>
    <row r="26362" spans="1:12">
      <c r="A26362" s="24"/>
      <c r="B26362" s="2"/>
      <c r="C26362" s="2"/>
      <c r="D26362" s="2"/>
      <c r="E26362" s="2"/>
      <c r="F26362" s="2"/>
      <c r="G26362" s="2"/>
      <c r="H26362" s="2"/>
      <c r="I26362" s="64"/>
      <c r="J26362" s="65"/>
      <c r="K26362" s="2"/>
      <c r="L26362" s="60"/>
    </row>
    <row r="26363" spans="1:12">
      <c r="A26363" s="24"/>
      <c r="B26363" s="2"/>
      <c r="C26363" s="2"/>
      <c r="D26363" s="2"/>
      <c r="E26363" s="2"/>
      <c r="F26363" s="2"/>
      <c r="G26363" s="2"/>
      <c r="H26363" s="2"/>
      <c r="I26363" s="64"/>
      <c r="J26363" s="65"/>
      <c r="K26363" s="2"/>
      <c r="L26363" s="60"/>
    </row>
    <row r="26364" spans="1:12">
      <c r="A26364" s="24"/>
      <c r="B26364" s="2"/>
      <c r="C26364" s="2"/>
      <c r="D26364" s="2"/>
      <c r="E26364" s="2"/>
      <c r="F26364" s="2"/>
      <c r="G26364" s="2"/>
      <c r="H26364" s="2"/>
      <c r="I26364" s="64"/>
      <c r="J26364" s="65"/>
      <c r="K26364" s="2"/>
      <c r="L26364" s="60"/>
    </row>
    <row r="26365" spans="1:12">
      <c r="A26365" s="24"/>
      <c r="B26365" s="2"/>
      <c r="C26365" s="2"/>
      <c r="D26365" s="2"/>
      <c r="E26365" s="2"/>
      <c r="F26365" s="2"/>
      <c r="G26365" s="2"/>
      <c r="H26365" s="2"/>
      <c r="I26365" s="64"/>
      <c r="J26365" s="65"/>
      <c r="K26365" s="2"/>
      <c r="L26365" s="60"/>
    </row>
    <row r="26366" spans="1:12">
      <c r="A26366" s="24"/>
      <c r="B26366" s="2"/>
      <c r="C26366" s="2"/>
      <c r="D26366" s="2"/>
      <c r="E26366" s="2"/>
      <c r="F26366" s="2"/>
      <c r="G26366" s="2"/>
      <c r="H26366" s="2"/>
      <c r="I26366" s="64"/>
      <c r="J26366" s="65"/>
      <c r="K26366" s="2"/>
      <c r="L26366" s="60"/>
    </row>
    <row r="26367" spans="1:12">
      <c r="A26367" s="24"/>
      <c r="B26367" s="2"/>
      <c r="C26367" s="2"/>
      <c r="D26367" s="2"/>
      <c r="E26367" s="2"/>
      <c r="F26367" s="2"/>
      <c r="G26367" s="2"/>
      <c r="H26367" s="2"/>
      <c r="I26367" s="64"/>
      <c r="J26367" s="65"/>
      <c r="K26367" s="2"/>
      <c r="L26367" s="60"/>
    </row>
    <row r="26368" spans="1:12">
      <c r="A26368" s="24"/>
      <c r="B26368" s="2"/>
      <c r="C26368" s="2"/>
      <c r="D26368" s="2"/>
      <c r="E26368" s="2"/>
      <c r="F26368" s="2"/>
      <c r="G26368" s="2"/>
      <c r="H26368" s="2"/>
      <c r="I26368" s="64"/>
      <c r="J26368" s="65"/>
      <c r="K26368" s="2"/>
      <c r="L26368" s="60"/>
    </row>
    <row r="26369" spans="1:12">
      <c r="A26369" s="24"/>
      <c r="B26369" s="2"/>
      <c r="C26369" s="2"/>
      <c r="D26369" s="2"/>
      <c r="E26369" s="2"/>
      <c r="F26369" s="2"/>
      <c r="G26369" s="2"/>
      <c r="H26369" s="2"/>
      <c r="I26369" s="64"/>
      <c r="J26369" s="65"/>
      <c r="K26369" s="2"/>
      <c r="L26369" s="60"/>
    </row>
    <row r="26370" spans="1:12">
      <c r="A26370" s="24"/>
      <c r="B26370" s="2"/>
      <c r="C26370" s="2"/>
      <c r="D26370" s="2"/>
      <c r="E26370" s="2"/>
      <c r="F26370" s="2"/>
      <c r="G26370" s="2"/>
      <c r="H26370" s="2"/>
      <c r="I26370" s="64"/>
      <c r="J26370" s="65"/>
      <c r="K26370" s="2"/>
      <c r="L26370" s="60"/>
    </row>
    <row r="26371" spans="1:12">
      <c r="A26371" s="24"/>
      <c r="B26371" s="2"/>
      <c r="C26371" s="2"/>
      <c r="D26371" s="2"/>
      <c r="E26371" s="2"/>
      <c r="F26371" s="2"/>
      <c r="G26371" s="2"/>
      <c r="H26371" s="2"/>
      <c r="I26371" s="64"/>
      <c r="J26371" s="65"/>
      <c r="K26371" s="2"/>
      <c r="L26371" s="60"/>
    </row>
    <row r="26372" spans="1:12">
      <c r="A26372" s="24"/>
      <c r="B26372" s="2"/>
      <c r="C26372" s="2"/>
      <c r="D26372" s="2"/>
      <c r="E26372" s="2"/>
      <c r="F26372" s="2"/>
      <c r="G26372" s="2"/>
      <c r="H26372" s="2"/>
      <c r="I26372" s="64"/>
      <c r="J26372" s="65"/>
      <c r="K26372" s="2"/>
      <c r="L26372" s="60"/>
    </row>
    <row r="26373" spans="1:12">
      <c r="A26373" s="24"/>
      <c r="B26373" s="2"/>
      <c r="C26373" s="2"/>
      <c r="D26373" s="2"/>
      <c r="E26373" s="2"/>
      <c r="F26373" s="2"/>
      <c r="G26373" s="2"/>
      <c r="H26373" s="2"/>
      <c r="I26373" s="64"/>
      <c r="J26373" s="65"/>
      <c r="K26373" s="2"/>
      <c r="L26373" s="60"/>
    </row>
    <row r="26374" spans="1:12">
      <c r="A26374" s="24"/>
      <c r="B26374" s="2"/>
      <c r="C26374" s="2"/>
      <c r="D26374" s="2"/>
      <c r="E26374" s="2"/>
      <c r="F26374" s="2"/>
      <c r="G26374" s="2"/>
      <c r="H26374" s="2"/>
      <c r="I26374" s="64"/>
      <c r="J26374" s="65"/>
      <c r="K26374" s="2"/>
      <c r="L26374" s="60"/>
    </row>
    <row r="26375" spans="1:12">
      <c r="A26375" s="24"/>
      <c r="B26375" s="2"/>
      <c r="C26375" s="2"/>
      <c r="D26375" s="2"/>
      <c r="E26375" s="2"/>
      <c r="F26375" s="2"/>
      <c r="G26375" s="2"/>
      <c r="H26375" s="2"/>
      <c r="I26375" s="64"/>
      <c r="J26375" s="65"/>
      <c r="K26375" s="2"/>
      <c r="L26375" s="60"/>
    </row>
    <row r="26376" spans="1:12">
      <c r="A26376" s="24"/>
      <c r="B26376" s="2"/>
      <c r="C26376" s="2"/>
      <c r="D26376" s="2"/>
      <c r="E26376" s="2"/>
      <c r="F26376" s="2"/>
      <c r="G26376" s="2"/>
      <c r="H26376" s="2"/>
      <c r="I26376" s="64"/>
      <c r="J26376" s="65"/>
      <c r="K26376" s="2"/>
      <c r="L26376" s="60"/>
    </row>
    <row r="26377" spans="1:12">
      <c r="A26377" s="24"/>
      <c r="B26377" s="2"/>
      <c r="C26377" s="2"/>
      <c r="D26377" s="2"/>
      <c r="E26377" s="2"/>
      <c r="F26377" s="2"/>
      <c r="G26377" s="2"/>
      <c r="H26377" s="2"/>
      <c r="I26377" s="64"/>
      <c r="J26377" s="65"/>
      <c r="K26377" s="2"/>
      <c r="L26377" s="60"/>
    </row>
    <row r="26378" spans="1:12">
      <c r="A26378" s="24"/>
      <c r="B26378" s="2"/>
      <c r="C26378" s="2"/>
      <c r="D26378" s="2"/>
      <c r="E26378" s="2"/>
      <c r="F26378" s="2"/>
      <c r="G26378" s="2"/>
      <c r="H26378" s="2"/>
      <c r="I26378" s="64"/>
      <c r="J26378" s="65"/>
      <c r="K26378" s="2"/>
      <c r="L26378" s="60"/>
    </row>
    <row r="26379" spans="1:12">
      <c r="A26379" s="24"/>
      <c r="B26379" s="2"/>
      <c r="C26379" s="2"/>
      <c r="D26379" s="2"/>
      <c r="E26379" s="2"/>
      <c r="F26379" s="2"/>
      <c r="G26379" s="2"/>
      <c r="H26379" s="2"/>
      <c r="I26379" s="64"/>
      <c r="J26379" s="65"/>
      <c r="K26379" s="2"/>
      <c r="L26379" s="60"/>
    </row>
    <row r="26380" spans="1:12">
      <c r="A26380" s="24"/>
      <c r="B26380" s="2"/>
      <c r="C26380" s="2"/>
      <c r="D26380" s="2"/>
      <c r="E26380" s="2"/>
      <c r="F26380" s="2"/>
      <c r="G26380" s="2"/>
      <c r="H26380" s="2"/>
      <c r="I26380" s="64"/>
      <c r="J26380" s="65"/>
      <c r="K26380" s="2"/>
      <c r="L26380" s="60"/>
    </row>
    <row r="26381" spans="1:12">
      <c r="A26381" s="24"/>
      <c r="B26381" s="2"/>
      <c r="C26381" s="2"/>
      <c r="D26381" s="2"/>
      <c r="E26381" s="2"/>
      <c r="F26381" s="2"/>
      <c r="G26381" s="2"/>
      <c r="H26381" s="2"/>
      <c r="I26381" s="64"/>
      <c r="J26381" s="65"/>
      <c r="K26381" s="2"/>
      <c r="L26381" s="60"/>
    </row>
    <row r="26382" spans="1:12">
      <c r="A26382" s="24"/>
      <c r="B26382" s="2"/>
      <c r="C26382" s="2"/>
      <c r="D26382" s="2"/>
      <c r="E26382" s="2"/>
      <c r="F26382" s="2"/>
      <c r="G26382" s="2"/>
      <c r="H26382" s="2"/>
      <c r="I26382" s="64"/>
      <c r="J26382" s="65"/>
      <c r="K26382" s="2"/>
      <c r="L26382" s="60"/>
    </row>
    <row r="26383" spans="1:12">
      <c r="A26383" s="24"/>
      <c r="B26383" s="2"/>
      <c r="C26383" s="2"/>
      <c r="D26383" s="2"/>
      <c r="E26383" s="2"/>
      <c r="F26383" s="2"/>
      <c r="G26383" s="2"/>
      <c r="H26383" s="2"/>
      <c r="I26383" s="64"/>
      <c r="J26383" s="65"/>
      <c r="K26383" s="2"/>
      <c r="L26383" s="60"/>
    </row>
    <row r="26384" spans="1:12">
      <c r="A26384" s="24"/>
      <c r="B26384" s="2"/>
      <c r="C26384" s="2"/>
      <c r="D26384" s="2"/>
      <c r="E26384" s="2"/>
      <c r="F26384" s="2"/>
      <c r="G26384" s="2"/>
      <c r="H26384" s="2"/>
      <c r="I26384" s="64"/>
      <c r="J26384" s="65"/>
      <c r="K26384" s="2"/>
      <c r="L26384" s="60"/>
    </row>
    <row r="26385" spans="1:12">
      <c r="A26385" s="24"/>
      <c r="B26385" s="2"/>
      <c r="C26385" s="2"/>
      <c r="D26385" s="2"/>
      <c r="E26385" s="2"/>
      <c r="F26385" s="2"/>
      <c r="G26385" s="2"/>
      <c r="H26385" s="2"/>
      <c r="I26385" s="64"/>
      <c r="J26385" s="65"/>
      <c r="K26385" s="2"/>
      <c r="L26385" s="60"/>
    </row>
    <row r="26386" spans="1:12">
      <c r="A26386" s="24"/>
      <c r="B26386" s="2"/>
      <c r="C26386" s="2"/>
      <c r="D26386" s="2"/>
      <c r="E26386" s="2"/>
      <c r="F26386" s="2"/>
      <c r="G26386" s="2"/>
      <c r="H26386" s="2"/>
      <c r="I26386" s="64"/>
      <c r="J26386" s="65"/>
      <c r="K26386" s="2"/>
      <c r="L26386" s="60"/>
    </row>
    <row r="26387" spans="1:12">
      <c r="A26387" s="24"/>
      <c r="B26387" s="2"/>
      <c r="C26387" s="2"/>
      <c r="D26387" s="2"/>
      <c r="E26387" s="2"/>
      <c r="F26387" s="2"/>
      <c r="G26387" s="2"/>
      <c r="H26387" s="2"/>
      <c r="I26387" s="64"/>
      <c r="J26387" s="65"/>
      <c r="K26387" s="2"/>
      <c r="L26387" s="60"/>
    </row>
    <row r="26388" spans="1:12">
      <c r="A26388" s="24"/>
      <c r="B26388" s="2"/>
      <c r="C26388" s="2"/>
      <c r="D26388" s="2"/>
      <c r="E26388" s="2"/>
      <c r="F26388" s="2"/>
      <c r="G26388" s="2"/>
      <c r="H26388" s="2"/>
      <c r="I26388" s="64"/>
      <c r="J26388" s="65"/>
      <c r="K26388" s="2"/>
      <c r="L26388" s="60"/>
    </row>
    <row r="26389" spans="1:12">
      <c r="A26389" s="24"/>
      <c r="B26389" s="2"/>
      <c r="C26389" s="2"/>
      <c r="D26389" s="2"/>
      <c r="E26389" s="2"/>
      <c r="F26389" s="2"/>
      <c r="G26389" s="2"/>
      <c r="H26389" s="2"/>
      <c r="I26389" s="64"/>
      <c r="J26389" s="65"/>
      <c r="K26389" s="2"/>
      <c r="L26389" s="60"/>
    </row>
    <row r="26390" spans="1:12">
      <c r="A26390" s="24"/>
      <c r="B26390" s="2"/>
      <c r="C26390" s="2"/>
      <c r="D26390" s="2"/>
      <c r="E26390" s="2"/>
      <c r="F26390" s="2"/>
      <c r="G26390" s="2"/>
      <c r="H26390" s="2"/>
      <c r="I26390" s="64"/>
      <c r="J26390" s="65"/>
      <c r="K26390" s="2"/>
      <c r="L26390" s="60"/>
    </row>
    <row r="26391" spans="1:12">
      <c r="A26391" s="24"/>
      <c r="B26391" s="2"/>
      <c r="C26391" s="2"/>
      <c r="D26391" s="2"/>
      <c r="E26391" s="2"/>
      <c r="F26391" s="2"/>
      <c r="G26391" s="2"/>
      <c r="H26391" s="2"/>
      <c r="I26391" s="64"/>
      <c r="J26391" s="65"/>
      <c r="K26391" s="2"/>
      <c r="L26391" s="60"/>
    </row>
    <row r="26392" spans="1:12">
      <c r="A26392" s="24"/>
      <c r="B26392" s="2"/>
      <c r="C26392" s="2"/>
      <c r="D26392" s="2"/>
      <c r="E26392" s="2"/>
      <c r="F26392" s="2"/>
      <c r="G26392" s="2"/>
      <c r="H26392" s="2"/>
      <c r="I26392" s="64"/>
      <c r="J26392" s="65"/>
      <c r="K26392" s="2"/>
      <c r="L26392" s="60"/>
    </row>
    <row r="26393" spans="1:12">
      <c r="A26393" s="24"/>
      <c r="B26393" s="2"/>
      <c r="C26393" s="2"/>
      <c r="D26393" s="2"/>
      <c r="E26393" s="2"/>
      <c r="F26393" s="2"/>
      <c r="G26393" s="2"/>
      <c r="H26393" s="2"/>
      <c r="I26393" s="64"/>
      <c r="J26393" s="65"/>
      <c r="K26393" s="2"/>
      <c r="L26393" s="60"/>
    </row>
    <row r="26394" spans="1:12">
      <c r="A26394" s="24"/>
      <c r="B26394" s="2"/>
      <c r="C26394" s="2"/>
      <c r="D26394" s="2"/>
      <c r="E26394" s="2"/>
      <c r="F26394" s="2"/>
      <c r="G26394" s="2"/>
      <c r="H26394" s="2"/>
      <c r="I26394" s="64"/>
      <c r="J26394" s="65"/>
      <c r="K26394" s="2"/>
      <c r="L26394" s="60"/>
    </row>
    <row r="26395" spans="1:12">
      <c r="A26395" s="24"/>
      <c r="B26395" s="2"/>
      <c r="C26395" s="2"/>
      <c r="D26395" s="2"/>
      <c r="E26395" s="2"/>
      <c r="F26395" s="2"/>
      <c r="G26395" s="2"/>
      <c r="H26395" s="2"/>
      <c r="I26395" s="64"/>
      <c r="J26395" s="65"/>
      <c r="K26395" s="2"/>
      <c r="L26395" s="60"/>
    </row>
    <row r="26396" spans="1:12">
      <c r="A26396" s="24"/>
      <c r="B26396" s="2"/>
      <c r="C26396" s="2"/>
      <c r="D26396" s="2"/>
      <c r="E26396" s="2"/>
      <c r="F26396" s="2"/>
      <c r="G26396" s="2"/>
      <c r="H26396" s="2"/>
      <c r="I26396" s="64"/>
      <c r="J26396" s="65"/>
      <c r="K26396" s="2"/>
      <c r="L26396" s="60"/>
    </row>
    <row r="26397" spans="1:12">
      <c r="A26397" s="24"/>
      <c r="B26397" s="2"/>
      <c r="C26397" s="2"/>
      <c r="D26397" s="2"/>
      <c r="E26397" s="2"/>
      <c r="F26397" s="2"/>
      <c r="G26397" s="2"/>
      <c r="H26397" s="2"/>
      <c r="I26397" s="64"/>
      <c r="J26397" s="65"/>
      <c r="K26397" s="2"/>
      <c r="L26397" s="60"/>
    </row>
    <row r="26398" spans="1:12">
      <c r="A26398" s="24"/>
      <c r="B26398" s="2"/>
      <c r="C26398" s="2"/>
      <c r="D26398" s="2"/>
      <c r="E26398" s="2"/>
      <c r="F26398" s="2"/>
      <c r="G26398" s="2"/>
      <c r="H26398" s="2"/>
      <c r="I26398" s="64"/>
      <c r="J26398" s="65"/>
      <c r="K26398" s="2"/>
      <c r="L26398" s="60"/>
    </row>
    <row r="26399" spans="1:12">
      <c r="A26399" s="24"/>
      <c r="B26399" s="2"/>
      <c r="C26399" s="2"/>
      <c r="D26399" s="2"/>
      <c r="E26399" s="2"/>
      <c r="F26399" s="2"/>
      <c r="G26399" s="2"/>
      <c r="H26399" s="2"/>
      <c r="I26399" s="64"/>
      <c r="J26399" s="65"/>
      <c r="K26399" s="2"/>
      <c r="L26399" s="60"/>
    </row>
    <row r="26400" spans="1:12">
      <c r="A26400" s="24"/>
      <c r="B26400" s="2"/>
      <c r="C26400" s="2"/>
      <c r="D26400" s="2"/>
      <c r="E26400" s="2"/>
      <c r="F26400" s="2"/>
      <c r="G26400" s="2"/>
      <c r="H26400" s="2"/>
      <c r="I26400" s="64"/>
      <c r="J26400" s="65"/>
      <c r="K26400" s="2"/>
      <c r="L26400" s="60"/>
    </row>
    <row r="26401" spans="1:12">
      <c r="A26401" s="24"/>
      <c r="B26401" s="2"/>
      <c r="C26401" s="2"/>
      <c r="D26401" s="2"/>
      <c r="E26401" s="2"/>
      <c r="F26401" s="2"/>
      <c r="G26401" s="2"/>
      <c r="H26401" s="2"/>
      <c r="I26401" s="64"/>
      <c r="J26401" s="65"/>
      <c r="K26401" s="2"/>
      <c r="L26401" s="60"/>
    </row>
    <row r="26402" spans="1:12">
      <c r="A26402" s="24"/>
      <c r="B26402" s="2"/>
      <c r="C26402" s="2"/>
      <c r="D26402" s="2"/>
      <c r="E26402" s="2"/>
      <c r="F26402" s="2"/>
      <c r="G26402" s="2"/>
      <c r="H26402" s="2"/>
      <c r="I26402" s="64"/>
      <c r="J26402" s="65"/>
      <c r="K26402" s="2"/>
      <c r="L26402" s="60"/>
    </row>
    <row r="26403" spans="1:12">
      <c r="A26403" s="24"/>
      <c r="B26403" s="2"/>
      <c r="C26403" s="2"/>
      <c r="D26403" s="2"/>
      <c r="E26403" s="2"/>
      <c r="F26403" s="2"/>
      <c r="G26403" s="2"/>
      <c r="H26403" s="2"/>
      <c r="I26403" s="64"/>
      <c r="J26403" s="65"/>
      <c r="K26403" s="2"/>
      <c r="L26403" s="60"/>
    </row>
    <row r="26404" spans="1:12">
      <c r="A26404" s="24"/>
      <c r="B26404" s="2"/>
      <c r="C26404" s="2"/>
      <c r="D26404" s="2"/>
      <c r="E26404" s="2"/>
      <c r="F26404" s="2"/>
      <c r="G26404" s="2"/>
      <c r="H26404" s="2"/>
      <c r="I26404" s="64"/>
      <c r="J26404" s="65"/>
      <c r="K26404" s="2"/>
      <c r="L26404" s="60"/>
    </row>
    <row r="26405" spans="1:12">
      <c r="A26405" s="24"/>
      <c r="B26405" s="2"/>
      <c r="C26405" s="2"/>
      <c r="D26405" s="2"/>
      <c r="E26405" s="2"/>
      <c r="F26405" s="2"/>
      <c r="G26405" s="2"/>
      <c r="H26405" s="2"/>
      <c r="I26405" s="64"/>
      <c r="J26405" s="65"/>
      <c r="K26405" s="2"/>
      <c r="L26405" s="60"/>
    </row>
    <row r="26406" spans="1:12">
      <c r="A26406" s="24"/>
      <c r="B26406" s="2"/>
      <c r="C26406" s="2"/>
      <c r="D26406" s="2"/>
      <c r="E26406" s="2"/>
      <c r="F26406" s="2"/>
      <c r="G26406" s="2"/>
      <c r="H26406" s="2"/>
      <c r="I26406" s="64"/>
      <c r="J26406" s="65"/>
      <c r="K26406" s="2"/>
      <c r="L26406" s="60"/>
    </row>
    <row r="26407" spans="1:12">
      <c r="A26407" s="24"/>
      <c r="B26407" s="2"/>
      <c r="C26407" s="2"/>
      <c r="D26407" s="2"/>
      <c r="E26407" s="2"/>
      <c r="F26407" s="2"/>
      <c r="G26407" s="2"/>
      <c r="H26407" s="2"/>
      <c r="I26407" s="64"/>
      <c r="J26407" s="65"/>
      <c r="K26407" s="2"/>
      <c r="L26407" s="60"/>
    </row>
    <row r="26408" spans="1:12">
      <c r="A26408" s="24"/>
      <c r="B26408" s="2"/>
      <c r="C26408" s="2"/>
      <c r="D26408" s="2"/>
      <c r="E26408" s="2"/>
      <c r="F26408" s="2"/>
      <c r="G26408" s="2"/>
      <c r="H26408" s="2"/>
      <c r="I26408" s="64"/>
      <c r="J26408" s="65"/>
      <c r="K26408" s="2"/>
      <c r="L26408" s="60"/>
    </row>
    <row r="26409" spans="1:12">
      <c r="A26409" s="24"/>
      <c r="B26409" s="2"/>
      <c r="C26409" s="2"/>
      <c r="D26409" s="2"/>
      <c r="E26409" s="2"/>
      <c r="F26409" s="2"/>
      <c r="G26409" s="2"/>
      <c r="H26409" s="2"/>
      <c r="I26409" s="64"/>
      <c r="J26409" s="65"/>
      <c r="K26409" s="2"/>
      <c r="L26409" s="60"/>
    </row>
    <row r="26410" spans="1:12">
      <c r="A26410" s="24"/>
      <c r="B26410" s="2"/>
      <c r="C26410" s="2"/>
      <c r="D26410" s="2"/>
      <c r="E26410" s="2"/>
      <c r="F26410" s="2"/>
      <c r="G26410" s="2"/>
      <c r="H26410" s="2"/>
      <c r="I26410" s="64"/>
      <c r="J26410" s="65"/>
      <c r="K26410" s="2"/>
      <c r="L26410" s="60"/>
    </row>
    <row r="26411" spans="1:12">
      <c r="A26411" s="24"/>
      <c r="B26411" s="2"/>
      <c r="C26411" s="2"/>
      <c r="D26411" s="2"/>
      <c r="E26411" s="2"/>
      <c r="F26411" s="2"/>
      <c r="G26411" s="2"/>
      <c r="H26411" s="2"/>
      <c r="I26411" s="64"/>
      <c r="J26411" s="65"/>
      <c r="K26411" s="2"/>
      <c r="L26411" s="60"/>
    </row>
    <row r="26412" spans="1:12">
      <c r="A26412" s="24"/>
      <c r="B26412" s="2"/>
      <c r="C26412" s="2"/>
      <c r="D26412" s="2"/>
      <c r="E26412" s="2"/>
      <c r="F26412" s="2"/>
      <c r="G26412" s="2"/>
      <c r="H26412" s="2"/>
      <c r="I26412" s="64"/>
      <c r="J26412" s="65"/>
      <c r="K26412" s="2"/>
      <c r="L26412" s="60"/>
    </row>
    <row r="26413" spans="1:12">
      <c r="A26413" s="24"/>
      <c r="B26413" s="2"/>
      <c r="C26413" s="2"/>
      <c r="D26413" s="2"/>
      <c r="E26413" s="2"/>
      <c r="F26413" s="2"/>
      <c r="G26413" s="2"/>
      <c r="H26413" s="2"/>
      <c r="I26413" s="64"/>
      <c r="J26413" s="65"/>
      <c r="K26413" s="2"/>
      <c r="L26413" s="60"/>
    </row>
    <row r="26414" spans="1:12">
      <c r="A26414" s="24"/>
      <c r="B26414" s="2"/>
      <c r="C26414" s="2"/>
      <c r="D26414" s="2"/>
      <c r="E26414" s="2"/>
      <c r="F26414" s="2"/>
      <c r="G26414" s="2"/>
      <c r="H26414" s="2"/>
      <c r="I26414" s="64"/>
      <c r="J26414" s="65"/>
      <c r="K26414" s="2"/>
      <c r="L26414" s="60"/>
    </row>
    <row r="26415" spans="1:12">
      <c r="A26415" s="24"/>
      <c r="B26415" s="2"/>
      <c r="C26415" s="2"/>
      <c r="D26415" s="2"/>
      <c r="E26415" s="2"/>
      <c r="F26415" s="2"/>
      <c r="G26415" s="2"/>
      <c r="H26415" s="2"/>
      <c r="I26415" s="64"/>
      <c r="J26415" s="65"/>
      <c r="K26415" s="2"/>
      <c r="L26415" s="60"/>
    </row>
    <row r="26416" spans="1:12">
      <c r="A26416" s="24"/>
      <c r="B26416" s="2"/>
      <c r="C26416" s="2"/>
      <c r="D26416" s="2"/>
      <c r="E26416" s="2"/>
      <c r="F26416" s="2"/>
      <c r="G26416" s="2"/>
      <c r="H26416" s="2"/>
      <c r="I26416" s="64"/>
      <c r="J26416" s="65"/>
      <c r="K26416" s="2"/>
      <c r="L26416" s="60"/>
    </row>
    <row r="26417" spans="1:12">
      <c r="A26417" s="24"/>
      <c r="B26417" s="2"/>
      <c r="C26417" s="2"/>
      <c r="D26417" s="2"/>
      <c r="E26417" s="2"/>
      <c r="F26417" s="2"/>
      <c r="G26417" s="2"/>
      <c r="H26417" s="2"/>
      <c r="I26417" s="64"/>
      <c r="J26417" s="65"/>
      <c r="K26417" s="2"/>
      <c r="L26417" s="60"/>
    </row>
    <row r="26418" spans="1:12">
      <c r="A26418" s="24"/>
      <c r="B26418" s="2"/>
      <c r="C26418" s="2"/>
      <c r="D26418" s="2"/>
      <c r="E26418" s="2"/>
      <c r="F26418" s="2"/>
      <c r="G26418" s="2"/>
      <c r="H26418" s="2"/>
      <c r="I26418" s="64"/>
      <c r="J26418" s="65"/>
      <c r="K26418" s="2"/>
      <c r="L26418" s="60"/>
    </row>
    <row r="26419" spans="1:12">
      <c r="A26419" s="24"/>
      <c r="B26419" s="2"/>
      <c r="C26419" s="2"/>
      <c r="D26419" s="2"/>
      <c r="E26419" s="2"/>
      <c r="F26419" s="2"/>
      <c r="G26419" s="2"/>
      <c r="H26419" s="2"/>
      <c r="I26419" s="64"/>
      <c r="J26419" s="65"/>
      <c r="K26419" s="2"/>
      <c r="L26419" s="60"/>
    </row>
    <row r="26420" spans="1:12">
      <c r="A26420" s="24"/>
      <c r="B26420" s="2"/>
      <c r="C26420" s="2"/>
      <c r="D26420" s="2"/>
      <c r="E26420" s="2"/>
      <c r="F26420" s="2"/>
      <c r="G26420" s="2"/>
      <c r="H26420" s="2"/>
      <c r="I26420" s="64"/>
      <c r="J26420" s="65"/>
      <c r="K26420" s="2"/>
      <c r="L26420" s="60"/>
    </row>
    <row r="26421" spans="1:12">
      <c r="A26421" s="24"/>
      <c r="B26421" s="2"/>
      <c r="C26421" s="2"/>
      <c r="D26421" s="2"/>
      <c r="E26421" s="2"/>
      <c r="F26421" s="2"/>
      <c r="G26421" s="2"/>
      <c r="H26421" s="2"/>
      <c r="I26421" s="64"/>
      <c r="J26421" s="65"/>
      <c r="K26421" s="2"/>
      <c r="L26421" s="60"/>
    </row>
    <row r="26422" spans="1:12">
      <c r="A26422" s="24"/>
      <c r="B26422" s="2"/>
      <c r="C26422" s="2"/>
      <c r="D26422" s="2"/>
      <c r="E26422" s="2"/>
      <c r="F26422" s="2"/>
      <c r="G26422" s="2"/>
      <c r="H26422" s="2"/>
      <c r="I26422" s="64"/>
      <c r="J26422" s="65"/>
      <c r="K26422" s="2"/>
      <c r="L26422" s="60"/>
    </row>
    <row r="26423" spans="1:12">
      <c r="A26423" s="24"/>
      <c r="B26423" s="2"/>
      <c r="C26423" s="2"/>
      <c r="D26423" s="2"/>
      <c r="E26423" s="2"/>
      <c r="F26423" s="2"/>
      <c r="G26423" s="2"/>
      <c r="H26423" s="2"/>
      <c r="I26423" s="64"/>
      <c r="J26423" s="65"/>
      <c r="K26423" s="2"/>
      <c r="L26423" s="60"/>
    </row>
    <row r="26424" spans="1:12">
      <c r="A26424" s="24"/>
      <c r="B26424" s="2"/>
      <c r="C26424" s="2"/>
      <c r="D26424" s="2"/>
      <c r="E26424" s="2"/>
      <c r="F26424" s="2"/>
      <c r="G26424" s="2"/>
      <c r="H26424" s="2"/>
      <c r="I26424" s="64"/>
      <c r="J26424" s="65"/>
      <c r="K26424" s="2"/>
      <c r="L26424" s="60"/>
    </row>
    <row r="26425" spans="1:12">
      <c r="A26425" s="24"/>
      <c r="B26425" s="2"/>
      <c r="C26425" s="2"/>
      <c r="D26425" s="2"/>
      <c r="E26425" s="2"/>
      <c r="F26425" s="2"/>
      <c r="G26425" s="2"/>
      <c r="H26425" s="2"/>
      <c r="I26425" s="64"/>
      <c r="J26425" s="65"/>
      <c r="K26425" s="2"/>
      <c r="L26425" s="60"/>
    </row>
    <row r="26426" spans="1:12">
      <c r="A26426" s="24"/>
      <c r="B26426" s="2"/>
      <c r="C26426" s="2"/>
      <c r="D26426" s="2"/>
      <c r="E26426" s="2"/>
      <c r="F26426" s="2"/>
      <c r="G26426" s="2"/>
      <c r="H26426" s="2"/>
      <c r="I26426" s="64"/>
      <c r="J26426" s="65"/>
      <c r="K26426" s="2"/>
      <c r="L26426" s="60"/>
    </row>
    <row r="26427" spans="1:12">
      <c r="A26427" s="24"/>
      <c r="B26427" s="2"/>
      <c r="C26427" s="2"/>
      <c r="D26427" s="2"/>
      <c r="E26427" s="2"/>
      <c r="F26427" s="2"/>
      <c r="G26427" s="2"/>
      <c r="H26427" s="2"/>
      <c r="I26427" s="64"/>
      <c r="J26427" s="65"/>
      <c r="K26427" s="2"/>
      <c r="L26427" s="60"/>
    </row>
    <row r="26428" spans="1:12">
      <c r="A26428" s="24"/>
      <c r="B26428" s="2"/>
      <c r="C26428" s="2"/>
      <c r="D26428" s="2"/>
      <c r="E26428" s="2"/>
      <c r="F26428" s="2"/>
      <c r="G26428" s="2"/>
      <c r="H26428" s="2"/>
      <c r="I26428" s="64"/>
      <c r="J26428" s="65"/>
      <c r="K26428" s="2"/>
      <c r="L26428" s="60"/>
    </row>
    <row r="26429" spans="1:12">
      <c r="A26429" s="24"/>
      <c r="B26429" s="2"/>
      <c r="C26429" s="2"/>
      <c r="D26429" s="2"/>
      <c r="E26429" s="2"/>
      <c r="F26429" s="2"/>
      <c r="G26429" s="2"/>
      <c r="H26429" s="2"/>
      <c r="I26429" s="64"/>
      <c r="J26429" s="65"/>
      <c r="K26429" s="2"/>
      <c r="L26429" s="60"/>
    </row>
    <row r="26430" spans="1:12">
      <c r="A26430" s="24"/>
      <c r="B26430" s="2"/>
      <c r="C26430" s="2"/>
      <c r="D26430" s="2"/>
      <c r="E26430" s="2"/>
      <c r="F26430" s="2"/>
      <c r="G26430" s="2"/>
      <c r="H26430" s="2"/>
      <c r="I26430" s="64"/>
      <c r="J26430" s="65"/>
      <c r="K26430" s="2"/>
      <c r="L26430" s="60"/>
    </row>
    <row r="26431" spans="1:12">
      <c r="A26431" s="24"/>
      <c r="B26431" s="2"/>
      <c r="C26431" s="2"/>
      <c r="D26431" s="2"/>
      <c r="E26431" s="2"/>
      <c r="F26431" s="2"/>
      <c r="G26431" s="2"/>
      <c r="H26431" s="2"/>
      <c r="I26431" s="64"/>
      <c r="J26431" s="65"/>
      <c r="K26431" s="2"/>
      <c r="L26431" s="60"/>
    </row>
    <row r="26432" spans="1:12">
      <c r="A26432" s="24"/>
      <c r="B26432" s="2"/>
      <c r="C26432" s="2"/>
      <c r="D26432" s="2"/>
      <c r="E26432" s="2"/>
      <c r="F26432" s="2"/>
      <c r="G26432" s="2"/>
      <c r="H26432" s="2"/>
      <c r="I26432" s="64"/>
      <c r="J26432" s="65"/>
      <c r="K26432" s="2"/>
      <c r="L26432" s="60"/>
    </row>
    <row r="26433" spans="1:12">
      <c r="A26433" s="24"/>
      <c r="B26433" s="2"/>
      <c r="C26433" s="2"/>
      <c r="D26433" s="2"/>
      <c r="E26433" s="2"/>
      <c r="F26433" s="2"/>
      <c r="G26433" s="2"/>
      <c r="H26433" s="2"/>
      <c r="I26433" s="64"/>
      <c r="J26433" s="65"/>
      <c r="K26433" s="2"/>
      <c r="L26433" s="60"/>
    </row>
    <row r="26434" spans="1:12">
      <c r="A26434" s="24"/>
      <c r="B26434" s="2"/>
      <c r="C26434" s="2"/>
      <c r="D26434" s="2"/>
      <c r="E26434" s="2"/>
      <c r="F26434" s="2"/>
      <c r="G26434" s="2"/>
      <c r="H26434" s="2"/>
      <c r="I26434" s="64"/>
      <c r="J26434" s="65"/>
      <c r="K26434" s="2"/>
      <c r="L26434" s="60"/>
    </row>
    <row r="26435" spans="1:12">
      <c r="A26435" s="24"/>
      <c r="B26435" s="2"/>
      <c r="C26435" s="2"/>
      <c r="D26435" s="2"/>
      <c r="E26435" s="2"/>
      <c r="F26435" s="2"/>
      <c r="G26435" s="2"/>
      <c r="H26435" s="2"/>
      <c r="I26435" s="64"/>
      <c r="J26435" s="65"/>
      <c r="K26435" s="2"/>
      <c r="L26435" s="60"/>
    </row>
    <row r="26436" spans="1:12">
      <c r="A26436" s="24"/>
      <c r="B26436" s="2"/>
      <c r="C26436" s="2"/>
      <c r="D26436" s="2"/>
      <c r="E26436" s="2"/>
      <c r="F26436" s="2"/>
      <c r="G26436" s="2"/>
      <c r="H26436" s="2"/>
      <c r="I26436" s="64"/>
      <c r="J26436" s="65"/>
      <c r="K26436" s="2"/>
      <c r="L26436" s="60"/>
    </row>
    <row r="26437" spans="1:12">
      <c r="A26437" s="24"/>
      <c r="B26437" s="2"/>
      <c r="C26437" s="2"/>
      <c r="D26437" s="2"/>
      <c r="E26437" s="2"/>
      <c r="F26437" s="2"/>
      <c r="G26437" s="2"/>
      <c r="H26437" s="2"/>
      <c r="I26437" s="64"/>
      <c r="J26437" s="65"/>
      <c r="K26437" s="2"/>
      <c r="L26437" s="60"/>
    </row>
    <row r="26438" spans="1:12">
      <c r="A26438" s="24"/>
      <c r="B26438" s="2"/>
      <c r="C26438" s="2"/>
      <c r="D26438" s="2"/>
      <c r="E26438" s="2"/>
      <c r="F26438" s="2"/>
      <c r="G26438" s="2"/>
      <c r="H26438" s="2"/>
      <c r="I26438" s="64"/>
      <c r="J26438" s="65"/>
      <c r="K26438" s="2"/>
      <c r="L26438" s="60"/>
    </row>
    <row r="26439" spans="1:12">
      <c r="A26439" s="24"/>
      <c r="B26439" s="2"/>
      <c r="C26439" s="2"/>
      <c r="D26439" s="2"/>
      <c r="E26439" s="2"/>
      <c r="F26439" s="2"/>
      <c r="G26439" s="2"/>
      <c r="H26439" s="2"/>
      <c r="I26439" s="64"/>
      <c r="J26439" s="65"/>
      <c r="K26439" s="2"/>
      <c r="L26439" s="60"/>
    </row>
    <row r="26440" spans="1:12">
      <c r="A26440" s="24"/>
      <c r="B26440" s="2"/>
      <c r="C26440" s="2"/>
      <c r="D26440" s="2"/>
      <c r="E26440" s="2"/>
      <c r="F26440" s="2"/>
      <c r="G26440" s="2"/>
      <c r="H26440" s="2"/>
      <c r="I26440" s="64"/>
      <c r="J26440" s="65"/>
      <c r="K26440" s="2"/>
      <c r="L26440" s="60"/>
    </row>
    <row r="26441" spans="1:12">
      <c r="A26441" s="24"/>
      <c r="B26441" s="2"/>
      <c r="C26441" s="2"/>
      <c r="D26441" s="2"/>
      <c r="E26441" s="2"/>
      <c r="F26441" s="2"/>
      <c r="G26441" s="2"/>
      <c r="H26441" s="2"/>
      <c r="I26441" s="64"/>
      <c r="J26441" s="65"/>
      <c r="K26441" s="2"/>
      <c r="L26441" s="60"/>
    </row>
    <row r="26442" spans="1:12">
      <c r="A26442" s="24"/>
      <c r="B26442" s="2"/>
      <c r="C26442" s="2"/>
      <c r="D26442" s="2"/>
      <c r="E26442" s="2"/>
      <c r="F26442" s="2"/>
      <c r="G26442" s="2"/>
      <c r="H26442" s="2"/>
      <c r="I26442" s="64"/>
      <c r="J26442" s="65"/>
      <c r="K26442" s="2"/>
      <c r="L26442" s="60"/>
    </row>
    <row r="26443" spans="1:12">
      <c r="A26443" s="24"/>
      <c r="B26443" s="2"/>
      <c r="C26443" s="2"/>
      <c r="D26443" s="2"/>
      <c r="E26443" s="2"/>
      <c r="F26443" s="2"/>
      <c r="G26443" s="2"/>
      <c r="H26443" s="2"/>
      <c r="I26443" s="64"/>
      <c r="J26443" s="65"/>
      <c r="K26443" s="2"/>
      <c r="L26443" s="60"/>
    </row>
    <row r="26444" spans="1:12">
      <c r="A26444" s="24"/>
      <c r="B26444" s="2"/>
      <c r="C26444" s="2"/>
      <c r="D26444" s="2"/>
      <c r="E26444" s="2"/>
      <c r="F26444" s="2"/>
      <c r="G26444" s="2"/>
      <c r="H26444" s="2"/>
      <c r="I26444" s="64"/>
      <c r="J26444" s="65"/>
      <c r="K26444" s="2"/>
      <c r="L26444" s="60"/>
    </row>
    <row r="26445" spans="1:12">
      <c r="A26445" s="24"/>
      <c r="B26445" s="2"/>
      <c r="C26445" s="2"/>
      <c r="D26445" s="2"/>
      <c r="E26445" s="2"/>
      <c r="F26445" s="2"/>
      <c r="G26445" s="2"/>
      <c r="H26445" s="2"/>
      <c r="I26445" s="64"/>
      <c r="J26445" s="65"/>
      <c r="K26445" s="2"/>
      <c r="L26445" s="60"/>
    </row>
    <row r="26446" spans="1:12">
      <c r="A26446" s="24"/>
      <c r="B26446" s="2"/>
      <c r="C26446" s="2"/>
      <c r="D26446" s="2"/>
      <c r="E26446" s="2"/>
      <c r="F26446" s="2"/>
      <c r="G26446" s="2"/>
      <c r="H26446" s="2"/>
      <c r="I26446" s="64"/>
      <c r="J26446" s="65"/>
      <c r="K26446" s="2"/>
      <c r="L26446" s="60"/>
    </row>
    <row r="26447" spans="1:12">
      <c r="A26447" s="24"/>
      <c r="B26447" s="2"/>
      <c r="C26447" s="2"/>
      <c r="D26447" s="2"/>
      <c r="E26447" s="2"/>
      <c r="F26447" s="2"/>
      <c r="G26447" s="2"/>
      <c r="H26447" s="2"/>
      <c r="I26447" s="64"/>
      <c r="J26447" s="65"/>
      <c r="K26447" s="2"/>
      <c r="L26447" s="60"/>
    </row>
    <row r="26448" spans="1:12">
      <c r="A26448" s="24"/>
      <c r="B26448" s="2"/>
      <c r="C26448" s="2"/>
      <c r="D26448" s="2"/>
      <c r="E26448" s="2"/>
      <c r="F26448" s="2"/>
      <c r="G26448" s="2"/>
      <c r="H26448" s="2"/>
      <c r="I26448" s="64"/>
      <c r="J26448" s="65"/>
      <c r="K26448" s="2"/>
      <c r="L26448" s="60"/>
    </row>
    <row r="26449" spans="1:12">
      <c r="A26449" s="24"/>
      <c r="B26449" s="2"/>
      <c r="C26449" s="2"/>
      <c r="D26449" s="2"/>
      <c r="E26449" s="2"/>
      <c r="F26449" s="2"/>
      <c r="G26449" s="2"/>
      <c r="H26449" s="2"/>
      <c r="I26449" s="64"/>
      <c r="J26449" s="65"/>
      <c r="K26449" s="2"/>
      <c r="L26449" s="60"/>
    </row>
    <row r="26450" spans="1:12">
      <c r="A26450" s="24"/>
      <c r="B26450" s="2"/>
      <c r="C26450" s="2"/>
      <c r="D26450" s="2"/>
      <c r="E26450" s="2"/>
      <c r="F26450" s="2"/>
      <c r="G26450" s="2"/>
      <c r="H26450" s="2"/>
      <c r="I26450" s="64"/>
      <c r="J26450" s="65"/>
      <c r="K26450" s="2"/>
      <c r="L26450" s="60"/>
    </row>
    <row r="26451" spans="1:12">
      <c r="A26451" s="24"/>
      <c r="B26451" s="2"/>
      <c r="C26451" s="2"/>
      <c r="D26451" s="2"/>
      <c r="E26451" s="2"/>
      <c r="F26451" s="2"/>
      <c r="G26451" s="2"/>
      <c r="H26451" s="2"/>
      <c r="I26451" s="64"/>
      <c r="J26451" s="65"/>
      <c r="K26451" s="2"/>
      <c r="L26451" s="60"/>
    </row>
    <row r="26452" spans="1:12">
      <c r="A26452" s="24"/>
      <c r="B26452" s="2"/>
      <c r="C26452" s="2"/>
      <c r="D26452" s="2"/>
      <c r="E26452" s="2"/>
      <c r="F26452" s="2"/>
      <c r="G26452" s="2"/>
      <c r="H26452" s="2"/>
      <c r="I26452" s="64"/>
      <c r="J26452" s="65"/>
      <c r="K26452" s="2"/>
      <c r="L26452" s="60"/>
    </row>
    <row r="26453" spans="1:12">
      <c r="A26453" s="24"/>
      <c r="B26453" s="2"/>
      <c r="C26453" s="2"/>
      <c r="D26453" s="2"/>
      <c r="E26453" s="2"/>
      <c r="F26453" s="2"/>
      <c r="G26453" s="2"/>
      <c r="H26453" s="2"/>
      <c r="I26453" s="64"/>
      <c r="J26453" s="65"/>
      <c r="K26453" s="2"/>
      <c r="L26453" s="60"/>
    </row>
    <row r="26454" spans="1:12">
      <c r="A26454" s="24"/>
      <c r="B26454" s="2"/>
      <c r="C26454" s="2"/>
      <c r="D26454" s="2"/>
      <c r="E26454" s="2"/>
      <c r="F26454" s="2"/>
      <c r="G26454" s="2"/>
      <c r="H26454" s="2"/>
      <c r="I26454" s="64"/>
      <c r="J26454" s="65"/>
      <c r="K26454" s="2"/>
      <c r="L26454" s="60"/>
    </row>
    <row r="26455" spans="1:12">
      <c r="A26455" s="24"/>
      <c r="B26455" s="2"/>
      <c r="C26455" s="2"/>
      <c r="D26455" s="2"/>
      <c r="E26455" s="2"/>
      <c r="F26455" s="2"/>
      <c r="G26455" s="2"/>
      <c r="H26455" s="2"/>
      <c r="I26455" s="64"/>
      <c r="J26455" s="65"/>
      <c r="K26455" s="2"/>
      <c r="L26455" s="60"/>
    </row>
    <row r="26456" spans="1:12">
      <c r="A26456" s="24"/>
      <c r="B26456" s="2"/>
      <c r="C26456" s="2"/>
      <c r="D26456" s="2"/>
      <c r="E26456" s="2"/>
      <c r="F26456" s="2"/>
      <c r="G26456" s="2"/>
      <c r="H26456" s="2"/>
      <c r="I26456" s="64"/>
      <c r="J26456" s="65"/>
      <c r="K26456" s="2"/>
      <c r="L26456" s="60"/>
    </row>
    <row r="26457" spans="1:12">
      <c r="A26457" s="24"/>
      <c r="B26457" s="2"/>
      <c r="C26457" s="2"/>
      <c r="D26457" s="2"/>
      <c r="E26457" s="2"/>
      <c r="F26457" s="2"/>
      <c r="G26457" s="2"/>
      <c r="H26457" s="2"/>
      <c r="I26457" s="64"/>
      <c r="J26457" s="65"/>
      <c r="K26457" s="2"/>
      <c r="L26457" s="60"/>
    </row>
    <row r="26458" spans="1:12">
      <c r="A26458" s="24"/>
      <c r="B26458" s="2"/>
      <c r="C26458" s="2"/>
      <c r="D26458" s="2"/>
      <c r="E26458" s="2"/>
      <c r="F26458" s="2"/>
      <c r="G26458" s="2"/>
      <c r="H26458" s="2"/>
      <c r="I26458" s="64"/>
      <c r="J26458" s="65"/>
      <c r="K26458" s="2"/>
      <c r="L26458" s="60"/>
    </row>
    <row r="26459" spans="1:12">
      <c r="A26459" s="24"/>
      <c r="B26459" s="2"/>
      <c r="C26459" s="2"/>
      <c r="D26459" s="2"/>
      <c r="E26459" s="2"/>
      <c r="F26459" s="2"/>
      <c r="G26459" s="2"/>
      <c r="H26459" s="2"/>
      <c r="I26459" s="64"/>
      <c r="J26459" s="65"/>
      <c r="K26459" s="2"/>
      <c r="L26459" s="60"/>
    </row>
    <row r="26460" spans="1:12">
      <c r="A26460" s="24"/>
      <c r="B26460" s="2"/>
      <c r="C26460" s="2"/>
      <c r="D26460" s="2"/>
      <c r="E26460" s="2"/>
      <c r="F26460" s="2"/>
      <c r="G26460" s="2"/>
      <c r="H26460" s="2"/>
      <c r="I26460" s="64"/>
      <c r="J26460" s="65"/>
      <c r="K26460" s="2"/>
      <c r="L26460" s="60"/>
    </row>
    <row r="26461" spans="1:12">
      <c r="A26461" s="24"/>
      <c r="B26461" s="2"/>
      <c r="C26461" s="2"/>
      <c r="D26461" s="2"/>
      <c r="E26461" s="2"/>
      <c r="F26461" s="2"/>
      <c r="G26461" s="2"/>
      <c r="H26461" s="2"/>
      <c r="I26461" s="64"/>
      <c r="J26461" s="65"/>
      <c r="K26461" s="2"/>
      <c r="L26461" s="60"/>
    </row>
    <row r="26462" spans="1:12">
      <c r="A26462" s="24"/>
      <c r="B26462" s="2"/>
      <c r="C26462" s="2"/>
      <c r="D26462" s="2"/>
      <c r="E26462" s="2"/>
      <c r="F26462" s="2"/>
      <c r="G26462" s="2"/>
      <c r="H26462" s="2"/>
      <c r="I26462" s="64"/>
      <c r="J26462" s="65"/>
      <c r="K26462" s="2"/>
      <c r="L26462" s="60"/>
    </row>
    <row r="26463" spans="1:12">
      <c r="A26463" s="24"/>
      <c r="B26463" s="2"/>
      <c r="C26463" s="2"/>
      <c r="D26463" s="2"/>
      <c r="E26463" s="2"/>
      <c r="F26463" s="2"/>
      <c r="G26463" s="2"/>
      <c r="H26463" s="2"/>
      <c r="I26463" s="64"/>
      <c r="J26463" s="65"/>
      <c r="K26463" s="2"/>
      <c r="L26463" s="60"/>
    </row>
    <row r="26464" spans="1:12">
      <c r="A26464" s="24"/>
      <c r="B26464" s="2"/>
      <c r="C26464" s="2"/>
      <c r="D26464" s="2"/>
      <c r="E26464" s="2"/>
      <c r="F26464" s="2"/>
      <c r="G26464" s="2"/>
      <c r="H26464" s="2"/>
      <c r="I26464" s="64"/>
      <c r="J26464" s="65"/>
      <c r="K26464" s="2"/>
      <c r="L26464" s="60"/>
    </row>
    <row r="26465" spans="1:12">
      <c r="A26465" s="24"/>
      <c r="B26465" s="2"/>
      <c r="C26465" s="2"/>
      <c r="D26465" s="2"/>
      <c r="E26465" s="2"/>
      <c r="F26465" s="2"/>
      <c r="G26465" s="2"/>
      <c r="H26465" s="2"/>
      <c r="I26465" s="64"/>
      <c r="J26465" s="65"/>
      <c r="K26465" s="2"/>
      <c r="L26465" s="60"/>
    </row>
    <row r="26466" spans="1:12">
      <c r="A26466" s="24"/>
      <c r="B26466" s="2"/>
      <c r="C26466" s="2"/>
      <c r="D26466" s="2"/>
      <c r="E26466" s="2"/>
      <c r="F26466" s="2"/>
      <c r="G26466" s="2"/>
      <c r="H26466" s="2"/>
      <c r="I26466" s="64"/>
      <c r="J26466" s="65"/>
      <c r="K26466" s="2"/>
      <c r="L26466" s="60"/>
    </row>
    <row r="26467" spans="1:12">
      <c r="A26467" s="24"/>
      <c r="B26467" s="2"/>
      <c r="C26467" s="2"/>
      <c r="D26467" s="2"/>
      <c r="E26467" s="2"/>
      <c r="F26467" s="2"/>
      <c r="G26467" s="2"/>
      <c r="H26467" s="2"/>
      <c r="I26467" s="64"/>
      <c r="J26467" s="65"/>
      <c r="K26467" s="2"/>
      <c r="L26467" s="60"/>
    </row>
    <row r="26468" spans="1:12">
      <c r="A26468" s="24"/>
      <c r="B26468" s="2"/>
      <c r="C26468" s="2"/>
      <c r="D26468" s="2"/>
      <c r="E26468" s="2"/>
      <c r="F26468" s="2"/>
      <c r="G26468" s="2"/>
      <c r="H26468" s="2"/>
      <c r="I26468" s="64"/>
      <c r="J26468" s="65"/>
      <c r="K26468" s="2"/>
      <c r="L26468" s="60"/>
    </row>
    <row r="26469" spans="1:12">
      <c r="A26469" s="24"/>
      <c r="B26469" s="2"/>
      <c r="C26469" s="2"/>
      <c r="D26469" s="2"/>
      <c r="E26469" s="2"/>
      <c r="F26469" s="2"/>
      <c r="G26469" s="2"/>
      <c r="H26469" s="2"/>
      <c r="I26469" s="64"/>
      <c r="J26469" s="65"/>
      <c r="K26469" s="2"/>
      <c r="L26469" s="60"/>
    </row>
    <row r="26470" spans="1:12">
      <c r="A26470" s="24"/>
      <c r="B26470" s="2"/>
      <c r="C26470" s="2"/>
      <c r="D26470" s="2"/>
      <c r="E26470" s="2"/>
      <c r="F26470" s="2"/>
      <c r="G26470" s="2"/>
      <c r="H26470" s="2"/>
      <c r="I26470" s="64"/>
      <c r="J26470" s="65"/>
      <c r="K26470" s="2"/>
      <c r="L26470" s="60"/>
    </row>
    <row r="26471" spans="1:12">
      <c r="A26471" s="24"/>
      <c r="B26471" s="2"/>
      <c r="C26471" s="2"/>
      <c r="D26471" s="2"/>
      <c r="E26471" s="2"/>
      <c r="F26471" s="2"/>
      <c r="G26471" s="2"/>
      <c r="H26471" s="2"/>
      <c r="I26471" s="64"/>
      <c r="J26471" s="65"/>
      <c r="K26471" s="2"/>
      <c r="L26471" s="60"/>
    </row>
    <row r="26472" spans="1:12">
      <c r="A26472" s="24"/>
      <c r="B26472" s="2"/>
      <c r="C26472" s="2"/>
      <c r="D26472" s="2"/>
      <c r="E26472" s="2"/>
      <c r="F26472" s="2"/>
      <c r="G26472" s="2"/>
      <c r="H26472" s="2"/>
      <c r="I26472" s="64"/>
      <c r="J26472" s="65"/>
      <c r="K26472" s="2"/>
      <c r="L26472" s="60"/>
    </row>
    <row r="26473" spans="1:12">
      <c r="A26473" s="24"/>
      <c r="B26473" s="2"/>
      <c r="C26473" s="2"/>
      <c r="D26473" s="2"/>
      <c r="E26473" s="2"/>
      <c r="F26473" s="2"/>
      <c r="G26473" s="2"/>
      <c r="H26473" s="2"/>
      <c r="I26473" s="64"/>
      <c r="J26473" s="65"/>
      <c r="K26473" s="2"/>
      <c r="L26473" s="60"/>
    </row>
    <row r="26474" spans="1:12">
      <c r="A26474" s="24"/>
      <c r="B26474" s="2"/>
      <c r="C26474" s="2"/>
      <c r="D26474" s="2"/>
      <c r="E26474" s="2"/>
      <c r="F26474" s="2"/>
      <c r="G26474" s="2"/>
      <c r="H26474" s="2"/>
      <c r="I26474" s="64"/>
      <c r="J26474" s="65"/>
      <c r="K26474" s="2"/>
      <c r="L26474" s="60"/>
    </row>
    <row r="26475" spans="1:12">
      <c r="A26475" s="24"/>
      <c r="B26475" s="2"/>
      <c r="C26475" s="2"/>
      <c r="D26475" s="2"/>
      <c r="E26475" s="2"/>
      <c r="F26475" s="2"/>
      <c r="G26475" s="2"/>
      <c r="H26475" s="2"/>
      <c r="I26475" s="64"/>
      <c r="J26475" s="65"/>
      <c r="K26475" s="2"/>
      <c r="L26475" s="60"/>
    </row>
    <row r="26476" spans="1:12">
      <c r="A26476" s="24"/>
      <c r="B26476" s="2"/>
      <c r="C26476" s="2"/>
      <c r="D26476" s="2"/>
      <c r="E26476" s="2"/>
      <c r="F26476" s="2"/>
      <c r="G26476" s="2"/>
      <c r="H26476" s="2"/>
      <c r="I26476" s="64"/>
      <c r="J26476" s="65"/>
      <c r="K26476" s="2"/>
      <c r="L26476" s="60"/>
    </row>
    <row r="26477" spans="1:12">
      <c r="A26477" s="24"/>
      <c r="B26477" s="2"/>
      <c r="C26477" s="2"/>
      <c r="D26477" s="2"/>
      <c r="E26477" s="2"/>
      <c r="F26477" s="2"/>
      <c r="G26477" s="2"/>
      <c r="H26477" s="2"/>
      <c r="I26477" s="64"/>
      <c r="J26477" s="65"/>
      <c r="K26477" s="2"/>
      <c r="L26477" s="60"/>
    </row>
    <row r="26478" spans="1:12">
      <c r="A26478" s="24"/>
      <c r="B26478" s="2"/>
      <c r="C26478" s="2"/>
      <c r="D26478" s="2"/>
      <c r="E26478" s="2"/>
      <c r="F26478" s="2"/>
      <c r="G26478" s="2"/>
      <c r="H26478" s="2"/>
      <c r="I26478" s="64"/>
      <c r="J26478" s="65"/>
      <c r="K26478" s="2"/>
      <c r="L26478" s="60"/>
    </row>
    <row r="26479" spans="1:12">
      <c r="A26479" s="24"/>
      <c r="B26479" s="2"/>
      <c r="C26479" s="2"/>
      <c r="D26479" s="2"/>
      <c r="E26479" s="2"/>
      <c r="F26479" s="2"/>
      <c r="G26479" s="2"/>
      <c r="H26479" s="2"/>
      <c r="I26479" s="64"/>
      <c r="J26479" s="65"/>
      <c r="K26479" s="2"/>
      <c r="L26479" s="60"/>
    </row>
    <row r="26480" spans="1:12">
      <c r="A26480" s="24"/>
      <c r="B26480" s="2"/>
      <c r="C26480" s="2"/>
      <c r="D26480" s="2"/>
      <c r="E26480" s="2"/>
      <c r="F26480" s="2"/>
      <c r="G26480" s="2"/>
      <c r="H26480" s="2"/>
      <c r="I26480" s="64"/>
      <c r="J26480" s="65"/>
      <c r="K26480" s="2"/>
      <c r="L26480" s="60"/>
    </row>
    <row r="26481" spans="1:12">
      <c r="A26481" s="24"/>
      <c r="B26481" s="2"/>
      <c r="C26481" s="2"/>
      <c r="D26481" s="2"/>
      <c r="E26481" s="2"/>
      <c r="F26481" s="2"/>
      <c r="G26481" s="2"/>
      <c r="H26481" s="2"/>
      <c r="I26481" s="64"/>
      <c r="J26481" s="65"/>
      <c r="K26481" s="2"/>
      <c r="L26481" s="60"/>
    </row>
    <row r="26482" spans="1:12">
      <c r="A26482" s="24"/>
      <c r="B26482" s="2"/>
      <c r="C26482" s="2"/>
      <c r="D26482" s="2"/>
      <c r="E26482" s="2"/>
      <c r="F26482" s="2"/>
      <c r="G26482" s="2"/>
      <c r="H26482" s="2"/>
      <c r="I26482" s="64"/>
      <c r="J26482" s="65"/>
      <c r="K26482" s="2"/>
      <c r="L26482" s="60"/>
    </row>
    <row r="26483" spans="1:12">
      <c r="A26483" s="24"/>
      <c r="B26483" s="2"/>
      <c r="C26483" s="2"/>
      <c r="D26483" s="2"/>
      <c r="E26483" s="2"/>
      <c r="F26483" s="2"/>
      <c r="G26483" s="2"/>
      <c r="H26483" s="2"/>
      <c r="I26483" s="64"/>
      <c r="J26483" s="65"/>
      <c r="K26483" s="2"/>
      <c r="L26483" s="60"/>
    </row>
    <row r="26484" spans="1:12">
      <c r="A26484" s="24"/>
      <c r="B26484" s="2"/>
      <c r="C26484" s="2"/>
      <c r="D26484" s="2"/>
      <c r="E26484" s="2"/>
      <c r="F26484" s="2"/>
      <c r="G26484" s="2"/>
      <c r="H26484" s="2"/>
      <c r="I26484" s="64"/>
      <c r="J26484" s="65"/>
      <c r="K26484" s="2"/>
      <c r="L26484" s="60"/>
    </row>
    <row r="26485" spans="1:12">
      <c r="A26485" s="24"/>
      <c r="B26485" s="2"/>
      <c r="C26485" s="2"/>
      <c r="D26485" s="2"/>
      <c r="E26485" s="2"/>
      <c r="F26485" s="2"/>
      <c r="G26485" s="2"/>
      <c r="H26485" s="2"/>
      <c r="I26485" s="64"/>
      <c r="J26485" s="65"/>
      <c r="K26485" s="2"/>
      <c r="L26485" s="60"/>
    </row>
    <row r="26486" spans="1:12">
      <c r="A26486" s="24"/>
      <c r="B26486" s="2"/>
      <c r="C26486" s="2"/>
      <c r="D26486" s="2"/>
      <c r="E26486" s="2"/>
      <c r="F26486" s="2"/>
      <c r="G26486" s="2"/>
      <c r="H26486" s="2"/>
      <c r="I26486" s="64"/>
      <c r="J26486" s="65"/>
      <c r="K26486" s="2"/>
      <c r="L26486" s="60"/>
    </row>
    <row r="26487" spans="1:12">
      <c r="A26487" s="24"/>
      <c r="B26487" s="2"/>
      <c r="C26487" s="2"/>
      <c r="D26487" s="2"/>
      <c r="E26487" s="2"/>
      <c r="F26487" s="2"/>
      <c r="G26487" s="2"/>
      <c r="H26487" s="2"/>
      <c r="I26487" s="64"/>
      <c r="J26487" s="65"/>
      <c r="K26487" s="2"/>
      <c r="L26487" s="60"/>
    </row>
    <row r="26488" spans="1:12">
      <c r="A26488" s="24"/>
      <c r="B26488" s="2"/>
      <c r="C26488" s="2"/>
      <c r="D26488" s="2"/>
      <c r="E26488" s="2"/>
      <c r="F26488" s="2"/>
      <c r="G26488" s="2"/>
      <c r="H26488" s="2"/>
      <c r="I26488" s="64"/>
      <c r="J26488" s="65"/>
      <c r="K26488" s="2"/>
      <c r="L26488" s="60"/>
    </row>
    <row r="26489" spans="1:12">
      <c r="A26489" s="24"/>
      <c r="B26489" s="2"/>
      <c r="C26489" s="2"/>
      <c r="D26489" s="2"/>
      <c r="E26489" s="2"/>
      <c r="F26489" s="2"/>
      <c r="G26489" s="2"/>
      <c r="H26489" s="2"/>
      <c r="I26489" s="64"/>
      <c r="J26489" s="65"/>
      <c r="K26489" s="2"/>
      <c r="L26489" s="60"/>
    </row>
    <row r="26490" spans="1:12">
      <c r="A26490" s="24"/>
      <c r="B26490" s="2"/>
      <c r="C26490" s="2"/>
      <c r="D26490" s="2"/>
      <c r="E26490" s="2"/>
      <c r="F26490" s="2"/>
      <c r="G26490" s="2"/>
      <c r="H26490" s="2"/>
      <c r="I26490" s="64"/>
      <c r="J26490" s="65"/>
      <c r="K26490" s="2"/>
      <c r="L26490" s="60"/>
    </row>
    <row r="26491" spans="1:12">
      <c r="A26491" s="24"/>
      <c r="B26491" s="2"/>
      <c r="C26491" s="2"/>
      <c r="D26491" s="2"/>
      <c r="E26491" s="2"/>
      <c r="F26491" s="2"/>
      <c r="G26491" s="2"/>
      <c r="H26491" s="2"/>
      <c r="I26491" s="64"/>
      <c r="J26491" s="65"/>
      <c r="K26491" s="2"/>
      <c r="L26491" s="60"/>
    </row>
    <row r="26492" spans="1:12">
      <c r="A26492" s="24"/>
      <c r="B26492" s="2"/>
      <c r="C26492" s="2"/>
      <c r="D26492" s="2"/>
      <c r="E26492" s="2"/>
      <c r="F26492" s="2"/>
      <c r="G26492" s="2"/>
      <c r="H26492" s="2"/>
      <c r="I26492" s="64"/>
      <c r="J26492" s="65"/>
      <c r="K26492" s="2"/>
      <c r="L26492" s="60"/>
    </row>
    <row r="26493" spans="1:12">
      <c r="A26493" s="24"/>
      <c r="B26493" s="2"/>
      <c r="C26493" s="2"/>
      <c r="D26493" s="2"/>
      <c r="E26493" s="2"/>
      <c r="F26493" s="2"/>
      <c r="G26493" s="2"/>
      <c r="H26493" s="2"/>
      <c r="I26493" s="64"/>
      <c r="J26493" s="65"/>
      <c r="K26493" s="2"/>
      <c r="L26493" s="60"/>
    </row>
    <row r="26494" spans="1:12">
      <c r="A26494" s="24"/>
      <c r="B26494" s="2"/>
      <c r="C26494" s="2"/>
      <c r="D26494" s="2"/>
      <c r="E26494" s="2"/>
      <c r="F26494" s="2"/>
      <c r="G26494" s="2"/>
      <c r="H26494" s="2"/>
      <c r="I26494" s="64"/>
      <c r="J26494" s="65"/>
      <c r="K26494" s="2"/>
      <c r="L26494" s="60"/>
    </row>
    <row r="26495" spans="1:12">
      <c r="A26495" s="24"/>
      <c r="B26495" s="2"/>
      <c r="C26495" s="2"/>
      <c r="D26495" s="2"/>
      <c r="E26495" s="2"/>
      <c r="F26495" s="2"/>
      <c r="G26495" s="2"/>
      <c r="H26495" s="2"/>
      <c r="I26495" s="64"/>
      <c r="J26495" s="65"/>
      <c r="K26495" s="2"/>
      <c r="L26495" s="60"/>
    </row>
    <row r="26496" spans="1:12">
      <c r="A26496" s="24"/>
      <c r="B26496" s="2"/>
      <c r="C26496" s="2"/>
      <c r="D26496" s="2"/>
      <c r="E26496" s="2"/>
      <c r="F26496" s="2"/>
      <c r="G26496" s="2"/>
      <c r="H26496" s="2"/>
      <c r="I26496" s="64"/>
      <c r="J26496" s="65"/>
      <c r="K26496" s="2"/>
      <c r="L26496" s="60"/>
    </row>
    <row r="26497" spans="1:12">
      <c r="A26497" s="24"/>
      <c r="B26497" s="2"/>
      <c r="C26497" s="2"/>
      <c r="D26497" s="2"/>
      <c r="E26497" s="2"/>
      <c r="F26497" s="2"/>
      <c r="G26497" s="2"/>
      <c r="H26497" s="2"/>
      <c r="I26497" s="64"/>
      <c r="J26497" s="65"/>
      <c r="K26497" s="2"/>
      <c r="L26497" s="60"/>
    </row>
    <row r="26498" spans="1:12">
      <c r="A26498" s="24"/>
      <c r="B26498" s="2"/>
      <c r="C26498" s="2"/>
      <c r="D26498" s="2"/>
      <c r="E26498" s="2"/>
      <c r="F26498" s="2"/>
      <c r="G26498" s="2"/>
      <c r="H26498" s="2"/>
      <c r="I26498" s="64"/>
      <c r="J26498" s="65"/>
      <c r="K26498" s="2"/>
      <c r="L26498" s="60"/>
    </row>
    <row r="26499" spans="1:12">
      <c r="A26499" s="24"/>
      <c r="B26499" s="2"/>
      <c r="C26499" s="2"/>
      <c r="D26499" s="2"/>
      <c r="E26499" s="2"/>
      <c r="F26499" s="2"/>
      <c r="G26499" s="2"/>
      <c r="H26499" s="2"/>
      <c r="I26499" s="64"/>
      <c r="J26499" s="65"/>
      <c r="K26499" s="2"/>
      <c r="L26499" s="60"/>
    </row>
    <row r="26500" spans="1:12">
      <c r="A26500" s="24"/>
      <c r="B26500" s="2"/>
      <c r="C26500" s="2"/>
      <c r="D26500" s="2"/>
      <c r="E26500" s="2"/>
      <c r="F26500" s="2"/>
      <c r="G26500" s="2"/>
      <c r="H26500" s="2"/>
      <c r="I26500" s="64"/>
      <c r="J26500" s="65"/>
      <c r="K26500" s="2"/>
      <c r="L26500" s="60"/>
    </row>
    <row r="26501" spans="1:12">
      <c r="A26501" s="24"/>
      <c r="B26501" s="2"/>
      <c r="C26501" s="2"/>
      <c r="D26501" s="2"/>
      <c r="E26501" s="2"/>
      <c r="F26501" s="2"/>
      <c r="G26501" s="2"/>
      <c r="H26501" s="2"/>
      <c r="I26501" s="64"/>
      <c r="J26501" s="65"/>
      <c r="K26501" s="2"/>
      <c r="L26501" s="60"/>
    </row>
    <row r="26502" spans="1:12">
      <c r="A26502" s="24"/>
      <c r="B26502" s="2"/>
      <c r="C26502" s="2"/>
      <c r="D26502" s="2"/>
      <c r="E26502" s="2"/>
      <c r="F26502" s="2"/>
      <c r="G26502" s="2"/>
      <c r="H26502" s="2"/>
      <c r="I26502" s="64"/>
      <c r="J26502" s="65"/>
      <c r="K26502" s="2"/>
      <c r="L26502" s="60"/>
    </row>
    <row r="26503" spans="1:12">
      <c r="A26503" s="24"/>
      <c r="B26503" s="2"/>
      <c r="C26503" s="2"/>
      <c r="D26503" s="2"/>
      <c r="E26503" s="2"/>
      <c r="F26503" s="2"/>
      <c r="G26503" s="2"/>
      <c r="H26503" s="2"/>
      <c r="I26503" s="64"/>
      <c r="J26503" s="65"/>
      <c r="K26503" s="2"/>
      <c r="L26503" s="60"/>
    </row>
    <row r="26504" spans="1:12">
      <c r="A26504" s="24"/>
      <c r="B26504" s="2"/>
      <c r="C26504" s="2"/>
      <c r="D26504" s="2"/>
      <c r="E26504" s="2"/>
      <c r="F26504" s="2"/>
      <c r="G26504" s="2"/>
      <c r="H26504" s="2"/>
      <c r="I26504" s="64"/>
      <c r="J26504" s="65"/>
      <c r="K26504" s="2"/>
      <c r="L26504" s="60"/>
    </row>
    <row r="26505" spans="1:12">
      <c r="A26505" s="24"/>
      <c r="B26505" s="2"/>
      <c r="C26505" s="2"/>
      <c r="D26505" s="2"/>
      <c r="E26505" s="2"/>
      <c r="F26505" s="2"/>
      <c r="G26505" s="2"/>
      <c r="H26505" s="2"/>
      <c r="I26505" s="64"/>
      <c r="J26505" s="65"/>
      <c r="K26505" s="2"/>
      <c r="L26505" s="60"/>
    </row>
    <row r="26506" spans="1:12">
      <c r="A26506" s="24"/>
      <c r="B26506" s="2"/>
      <c r="C26506" s="2"/>
      <c r="D26506" s="2"/>
      <c r="E26506" s="2"/>
      <c r="F26506" s="2"/>
      <c r="G26506" s="2"/>
      <c r="H26506" s="2"/>
      <c r="I26506" s="64"/>
      <c r="J26506" s="65"/>
      <c r="K26506" s="2"/>
      <c r="L26506" s="60"/>
    </row>
    <row r="26507" spans="1:12">
      <c r="A26507" s="24"/>
      <c r="B26507" s="2"/>
      <c r="C26507" s="2"/>
      <c r="D26507" s="2"/>
      <c r="E26507" s="2"/>
      <c r="F26507" s="2"/>
      <c r="G26507" s="2"/>
      <c r="H26507" s="2"/>
      <c r="I26507" s="64"/>
      <c r="J26507" s="65"/>
      <c r="K26507" s="2"/>
      <c r="L26507" s="60"/>
    </row>
    <row r="26508" spans="1:12">
      <c r="A26508" s="24"/>
      <c r="B26508" s="2"/>
      <c r="C26508" s="2"/>
      <c r="D26508" s="2"/>
      <c r="E26508" s="2"/>
      <c r="F26508" s="2"/>
      <c r="G26508" s="2"/>
      <c r="H26508" s="2"/>
      <c r="I26508" s="64"/>
      <c r="J26508" s="65"/>
      <c r="K26508" s="2"/>
      <c r="L26508" s="60"/>
    </row>
    <row r="26509" spans="1:12">
      <c r="A26509" s="24"/>
      <c r="B26509" s="2"/>
      <c r="C26509" s="2"/>
      <c r="D26509" s="2"/>
      <c r="E26509" s="2"/>
      <c r="F26509" s="2"/>
      <c r="G26509" s="2"/>
      <c r="H26509" s="2"/>
      <c r="I26509" s="64"/>
      <c r="J26509" s="65"/>
      <c r="K26509" s="2"/>
      <c r="L26509" s="60"/>
    </row>
    <row r="26510" spans="1:12">
      <c r="A26510" s="24"/>
      <c r="B26510" s="2"/>
      <c r="C26510" s="2"/>
      <c r="D26510" s="2"/>
      <c r="E26510" s="2"/>
      <c r="F26510" s="2"/>
      <c r="G26510" s="2"/>
      <c r="H26510" s="2"/>
      <c r="I26510" s="64"/>
      <c r="J26510" s="65"/>
      <c r="K26510" s="2"/>
      <c r="L26510" s="60"/>
    </row>
    <row r="26511" spans="1:12">
      <c r="A26511" s="24"/>
      <c r="B26511" s="2"/>
      <c r="C26511" s="2"/>
      <c r="D26511" s="2"/>
      <c r="E26511" s="2"/>
      <c r="F26511" s="2"/>
      <c r="G26511" s="2"/>
      <c r="H26511" s="2"/>
      <c r="I26511" s="64"/>
      <c r="J26511" s="65"/>
      <c r="K26511" s="2"/>
      <c r="L26511" s="60"/>
    </row>
    <row r="26512" spans="1:12">
      <c r="A26512" s="24"/>
      <c r="B26512" s="2"/>
      <c r="C26512" s="2"/>
      <c r="D26512" s="2"/>
      <c r="E26512" s="2"/>
      <c r="F26512" s="2"/>
      <c r="G26512" s="2"/>
      <c r="H26512" s="2"/>
      <c r="I26512" s="64"/>
      <c r="J26512" s="65"/>
      <c r="K26512" s="2"/>
      <c r="L26512" s="60"/>
    </row>
    <row r="26513" spans="1:12">
      <c r="A26513" s="24"/>
      <c r="B26513" s="2"/>
      <c r="C26513" s="2"/>
      <c r="D26513" s="2"/>
      <c r="E26513" s="2"/>
      <c r="F26513" s="2"/>
      <c r="G26513" s="2"/>
      <c r="H26513" s="2"/>
      <c r="I26513" s="64"/>
      <c r="J26513" s="65"/>
      <c r="K26513" s="2"/>
      <c r="L26513" s="60"/>
    </row>
    <row r="26514" spans="1:12">
      <c r="A26514" s="24"/>
      <c r="B26514" s="2"/>
      <c r="C26514" s="2"/>
      <c r="D26514" s="2"/>
      <c r="E26514" s="2"/>
      <c r="F26514" s="2"/>
      <c r="G26514" s="2"/>
      <c r="H26514" s="2"/>
      <c r="I26514" s="64"/>
      <c r="J26514" s="65"/>
      <c r="K26514" s="2"/>
      <c r="L26514" s="60"/>
    </row>
    <row r="26515" spans="1:12">
      <c r="A26515" s="24"/>
      <c r="B26515" s="2"/>
      <c r="C26515" s="2"/>
      <c r="D26515" s="2"/>
      <c r="E26515" s="2"/>
      <c r="F26515" s="2"/>
      <c r="G26515" s="2"/>
      <c r="H26515" s="2"/>
      <c r="I26515" s="64"/>
      <c r="J26515" s="65"/>
      <c r="K26515" s="2"/>
      <c r="L26515" s="60"/>
    </row>
    <row r="26516" spans="1:12">
      <c r="A26516" s="24"/>
      <c r="B26516" s="2"/>
      <c r="C26516" s="2"/>
      <c r="D26516" s="2"/>
      <c r="E26516" s="2"/>
      <c r="F26516" s="2"/>
      <c r="G26516" s="2"/>
      <c r="H26516" s="2"/>
      <c r="I26516" s="64"/>
      <c r="J26516" s="65"/>
      <c r="K26516" s="2"/>
      <c r="L26516" s="60"/>
    </row>
    <row r="26517" spans="1:12">
      <c r="A26517" s="24"/>
      <c r="B26517" s="2"/>
      <c r="C26517" s="2"/>
      <c r="D26517" s="2"/>
      <c r="E26517" s="2"/>
      <c r="F26517" s="2"/>
      <c r="G26517" s="2"/>
      <c r="H26517" s="2"/>
      <c r="I26517" s="64"/>
      <c r="J26517" s="65"/>
      <c r="K26517" s="2"/>
      <c r="L26517" s="60"/>
    </row>
    <row r="26518" spans="1:12">
      <c r="A26518" s="24"/>
      <c r="B26518" s="2"/>
      <c r="C26518" s="2"/>
      <c r="D26518" s="2"/>
      <c r="E26518" s="2"/>
      <c r="F26518" s="2"/>
      <c r="G26518" s="2"/>
      <c r="H26518" s="2"/>
      <c r="I26518" s="64"/>
      <c r="J26518" s="65"/>
      <c r="K26518" s="2"/>
      <c r="L26518" s="60"/>
    </row>
    <row r="26519" spans="1:12">
      <c r="A26519" s="24"/>
      <c r="B26519" s="2"/>
      <c r="C26519" s="2"/>
      <c r="D26519" s="2"/>
      <c r="E26519" s="2"/>
      <c r="F26519" s="2"/>
      <c r="G26519" s="2"/>
      <c r="H26519" s="2"/>
      <c r="I26519" s="64"/>
      <c r="J26519" s="65"/>
      <c r="K26519" s="2"/>
      <c r="L26519" s="60"/>
    </row>
    <row r="26520" spans="1:12">
      <c r="A26520" s="24"/>
      <c r="B26520" s="2"/>
      <c r="C26520" s="2"/>
      <c r="D26520" s="2"/>
      <c r="E26520" s="2"/>
      <c r="F26520" s="2"/>
      <c r="G26520" s="2"/>
      <c r="H26520" s="2"/>
      <c r="I26520" s="64"/>
      <c r="J26520" s="65"/>
      <c r="K26520" s="2"/>
      <c r="L26520" s="60"/>
    </row>
    <row r="26521" spans="1:12">
      <c r="A26521" s="24"/>
      <c r="B26521" s="2"/>
      <c r="C26521" s="2"/>
      <c r="D26521" s="2"/>
      <c r="E26521" s="2"/>
      <c r="F26521" s="2"/>
      <c r="G26521" s="2"/>
      <c r="H26521" s="2"/>
      <c r="I26521" s="64"/>
      <c r="J26521" s="65"/>
      <c r="K26521" s="2"/>
      <c r="L26521" s="60"/>
    </row>
    <row r="26522" spans="1:12">
      <c r="A26522" s="24"/>
      <c r="B26522" s="2"/>
      <c r="C26522" s="2"/>
      <c r="D26522" s="2"/>
      <c r="E26522" s="2"/>
      <c r="F26522" s="2"/>
      <c r="G26522" s="2"/>
      <c r="H26522" s="2"/>
      <c r="I26522" s="64"/>
      <c r="J26522" s="65"/>
      <c r="K26522" s="2"/>
      <c r="L26522" s="60"/>
    </row>
    <row r="26523" spans="1:12">
      <c r="A26523" s="24"/>
      <c r="B26523" s="2"/>
      <c r="C26523" s="2"/>
      <c r="D26523" s="2"/>
      <c r="E26523" s="2"/>
      <c r="F26523" s="2"/>
      <c r="G26523" s="2"/>
      <c r="H26523" s="2"/>
      <c r="I26523" s="64"/>
      <c r="J26523" s="65"/>
      <c r="K26523" s="2"/>
      <c r="L26523" s="60"/>
    </row>
    <row r="26524" spans="1:12">
      <c r="A26524" s="24"/>
      <c r="B26524" s="2"/>
      <c r="C26524" s="2"/>
      <c r="D26524" s="2"/>
      <c r="E26524" s="2"/>
      <c r="F26524" s="2"/>
      <c r="G26524" s="2"/>
      <c r="H26524" s="2"/>
      <c r="I26524" s="64"/>
      <c r="J26524" s="65"/>
      <c r="K26524" s="2"/>
      <c r="L26524" s="60"/>
    </row>
    <row r="26525" spans="1:12">
      <c r="A26525" s="24"/>
      <c r="B26525" s="2"/>
      <c r="C26525" s="2"/>
      <c r="D26525" s="2"/>
      <c r="E26525" s="2"/>
      <c r="F26525" s="2"/>
      <c r="G26525" s="2"/>
      <c r="H26525" s="2"/>
      <c r="I26525" s="64"/>
      <c r="J26525" s="65"/>
      <c r="K26525" s="2"/>
      <c r="L26525" s="60"/>
    </row>
    <row r="26526" spans="1:12">
      <c r="A26526" s="24"/>
      <c r="B26526" s="2"/>
      <c r="C26526" s="2"/>
      <c r="D26526" s="2"/>
      <c r="E26526" s="2"/>
      <c r="F26526" s="2"/>
      <c r="G26526" s="2"/>
      <c r="H26526" s="2"/>
      <c r="I26526" s="64"/>
      <c r="J26526" s="65"/>
      <c r="K26526" s="2"/>
      <c r="L26526" s="60"/>
    </row>
    <row r="26527" spans="1:12">
      <c r="A26527" s="24"/>
      <c r="B26527" s="2"/>
      <c r="C26527" s="2"/>
      <c r="D26527" s="2"/>
      <c r="E26527" s="2"/>
      <c r="F26527" s="2"/>
      <c r="G26527" s="2"/>
      <c r="H26527" s="2"/>
      <c r="I26527" s="64"/>
      <c r="J26527" s="65"/>
      <c r="K26527" s="2"/>
      <c r="L26527" s="60"/>
    </row>
    <row r="26528" spans="1:12">
      <c r="A26528" s="24"/>
      <c r="B26528" s="2"/>
      <c r="C26528" s="2"/>
      <c r="D26528" s="2"/>
      <c r="E26528" s="2"/>
      <c r="F26528" s="2"/>
      <c r="G26528" s="2"/>
      <c r="H26528" s="2"/>
      <c r="I26528" s="64"/>
      <c r="J26528" s="65"/>
      <c r="K26528" s="2"/>
      <c r="L26528" s="60"/>
    </row>
    <row r="26529" spans="1:12">
      <c r="A26529" s="24"/>
      <c r="B26529" s="2"/>
      <c r="C26529" s="2"/>
      <c r="D26529" s="2"/>
      <c r="E26529" s="2"/>
      <c r="F26529" s="2"/>
      <c r="G26529" s="2"/>
      <c r="H26529" s="2"/>
      <c r="I26529" s="64"/>
      <c r="J26529" s="65"/>
      <c r="K26529" s="2"/>
      <c r="L26529" s="60"/>
    </row>
    <row r="26530" spans="1:12">
      <c r="A26530" s="24"/>
      <c r="B26530" s="2"/>
      <c r="C26530" s="2"/>
      <c r="D26530" s="2"/>
      <c r="E26530" s="2"/>
      <c r="F26530" s="2"/>
      <c r="G26530" s="2"/>
      <c r="H26530" s="2"/>
      <c r="I26530" s="64"/>
      <c r="J26530" s="65"/>
      <c r="K26530" s="2"/>
      <c r="L26530" s="60"/>
    </row>
    <row r="26531" spans="1:12">
      <c r="A26531" s="24"/>
      <c r="B26531" s="2"/>
      <c r="C26531" s="2"/>
      <c r="D26531" s="2"/>
      <c r="E26531" s="2"/>
      <c r="F26531" s="2"/>
      <c r="G26531" s="2"/>
      <c r="H26531" s="2"/>
      <c r="I26531" s="64"/>
      <c r="J26531" s="65"/>
      <c r="K26531" s="2"/>
      <c r="L26531" s="60"/>
    </row>
    <row r="26532" spans="1:12">
      <c r="A26532" s="24"/>
      <c r="B26532" s="2"/>
      <c r="C26532" s="2"/>
      <c r="D26532" s="2"/>
      <c r="E26532" s="2"/>
      <c r="F26532" s="2"/>
      <c r="G26532" s="2"/>
      <c r="H26532" s="2"/>
      <c r="I26532" s="64"/>
      <c r="J26532" s="65"/>
      <c r="K26532" s="2"/>
      <c r="L26532" s="60"/>
    </row>
    <row r="26533" spans="1:12">
      <c r="A26533" s="24"/>
      <c r="B26533" s="2"/>
      <c r="C26533" s="2"/>
      <c r="D26533" s="2"/>
      <c r="E26533" s="2"/>
      <c r="F26533" s="2"/>
      <c r="G26533" s="2"/>
      <c r="H26533" s="2"/>
      <c r="I26533" s="64"/>
      <c r="J26533" s="65"/>
      <c r="K26533" s="2"/>
      <c r="L26533" s="60"/>
    </row>
    <row r="26534" spans="1:12">
      <c r="A26534" s="24"/>
      <c r="B26534" s="2"/>
      <c r="C26534" s="2"/>
      <c r="D26534" s="2"/>
      <c r="E26534" s="2"/>
      <c r="F26534" s="2"/>
      <c r="G26534" s="2"/>
      <c r="H26534" s="2"/>
      <c r="I26534" s="64"/>
      <c r="J26534" s="65"/>
      <c r="K26534" s="2"/>
      <c r="L26534" s="60"/>
    </row>
    <row r="26535" spans="1:12">
      <c r="A26535" s="24"/>
      <c r="B26535" s="2"/>
      <c r="C26535" s="2"/>
      <c r="D26535" s="2"/>
      <c r="E26535" s="2"/>
      <c r="F26535" s="2"/>
      <c r="G26535" s="2"/>
      <c r="H26535" s="2"/>
      <c r="I26535" s="64"/>
      <c r="J26535" s="65"/>
      <c r="K26535" s="2"/>
      <c r="L26535" s="60"/>
    </row>
    <row r="26536" spans="1:12">
      <c r="A26536" s="24"/>
      <c r="B26536" s="2"/>
      <c r="C26536" s="2"/>
      <c r="D26536" s="2"/>
      <c r="E26536" s="2"/>
      <c r="F26536" s="2"/>
      <c r="G26536" s="2"/>
      <c r="H26536" s="2"/>
      <c r="I26536" s="64"/>
      <c r="J26536" s="65"/>
      <c r="K26536" s="2"/>
      <c r="L26536" s="60"/>
    </row>
    <row r="26537" spans="1:12">
      <c r="A26537" s="24"/>
      <c r="B26537" s="2"/>
      <c r="C26537" s="2"/>
      <c r="D26537" s="2"/>
      <c r="E26537" s="2"/>
      <c r="F26537" s="2"/>
      <c r="G26537" s="2"/>
      <c r="H26537" s="2"/>
      <c r="I26537" s="64"/>
      <c r="J26537" s="65"/>
      <c r="K26537" s="2"/>
      <c r="L26537" s="60"/>
    </row>
    <row r="26538" spans="1:12">
      <c r="A26538" s="24"/>
      <c r="B26538" s="2"/>
      <c r="C26538" s="2"/>
      <c r="D26538" s="2"/>
      <c r="E26538" s="2"/>
      <c r="F26538" s="2"/>
      <c r="G26538" s="2"/>
      <c r="H26538" s="2"/>
      <c r="I26538" s="64"/>
      <c r="J26538" s="65"/>
      <c r="K26538" s="2"/>
      <c r="L26538" s="60"/>
    </row>
    <row r="26539" spans="1:12">
      <c r="A26539" s="24"/>
      <c r="B26539" s="2"/>
      <c r="C26539" s="2"/>
      <c r="D26539" s="2"/>
      <c r="E26539" s="2"/>
      <c r="F26539" s="2"/>
      <c r="G26539" s="2"/>
      <c r="H26539" s="2"/>
      <c r="I26539" s="64"/>
      <c r="J26539" s="65"/>
      <c r="K26539" s="2"/>
      <c r="L26539" s="60"/>
    </row>
    <row r="26540" spans="1:12">
      <c r="A26540" s="24"/>
      <c r="B26540" s="2"/>
      <c r="C26540" s="2"/>
      <c r="D26540" s="2"/>
      <c r="E26540" s="2"/>
      <c r="F26540" s="2"/>
      <c r="G26540" s="2"/>
      <c r="H26540" s="2"/>
      <c r="I26540" s="64"/>
      <c r="J26540" s="65"/>
      <c r="K26540" s="2"/>
      <c r="L26540" s="60"/>
    </row>
    <row r="26541" spans="1:12">
      <c r="A26541" s="24"/>
      <c r="B26541" s="2"/>
      <c r="C26541" s="2"/>
      <c r="D26541" s="2"/>
      <c r="E26541" s="2"/>
      <c r="F26541" s="2"/>
      <c r="G26541" s="2"/>
      <c r="H26541" s="2"/>
      <c r="I26541" s="64"/>
      <c r="J26541" s="65"/>
      <c r="K26541" s="2"/>
      <c r="L26541" s="60"/>
    </row>
    <row r="26542" spans="1:12">
      <c r="A26542" s="24"/>
      <c r="B26542" s="2"/>
      <c r="C26542" s="2"/>
      <c r="D26542" s="2"/>
      <c r="E26542" s="2"/>
      <c r="F26542" s="2"/>
      <c r="G26542" s="2"/>
      <c r="H26542" s="2"/>
      <c r="I26542" s="64"/>
      <c r="J26542" s="65"/>
      <c r="K26542" s="2"/>
      <c r="L26542" s="60"/>
    </row>
    <row r="26543" spans="1:12">
      <c r="A26543" s="24"/>
      <c r="B26543" s="2"/>
      <c r="C26543" s="2"/>
      <c r="D26543" s="2"/>
      <c r="E26543" s="2"/>
      <c r="F26543" s="2"/>
      <c r="G26543" s="2"/>
      <c r="H26543" s="2"/>
      <c r="I26543" s="64"/>
      <c r="J26543" s="65"/>
      <c r="K26543" s="2"/>
      <c r="L26543" s="60"/>
    </row>
    <row r="26544" spans="1:12">
      <c r="A26544" s="24"/>
      <c r="B26544" s="2"/>
      <c r="C26544" s="2"/>
      <c r="D26544" s="2"/>
      <c r="E26544" s="2"/>
      <c r="F26544" s="2"/>
      <c r="G26544" s="2"/>
      <c r="H26544" s="2"/>
      <c r="I26544" s="64"/>
      <c r="J26544" s="65"/>
      <c r="K26544" s="2"/>
      <c r="L26544" s="60"/>
    </row>
    <row r="26545" spans="1:12">
      <c r="A26545" s="24"/>
      <c r="B26545" s="2"/>
      <c r="C26545" s="2"/>
      <c r="D26545" s="2"/>
      <c r="E26545" s="2"/>
      <c r="F26545" s="2"/>
      <c r="G26545" s="2"/>
      <c r="H26545" s="2"/>
      <c r="I26545" s="64"/>
      <c r="J26545" s="65"/>
      <c r="K26545" s="2"/>
      <c r="L26545" s="60"/>
    </row>
    <row r="26546" spans="1:12">
      <c r="A26546" s="24"/>
      <c r="B26546" s="2"/>
      <c r="C26546" s="2"/>
      <c r="D26546" s="2"/>
      <c r="E26546" s="2"/>
      <c r="F26546" s="2"/>
      <c r="G26546" s="2"/>
      <c r="H26546" s="2"/>
      <c r="I26546" s="64"/>
      <c r="J26546" s="65"/>
      <c r="K26546" s="2"/>
      <c r="L26546" s="60"/>
    </row>
    <row r="26547" spans="1:12">
      <c r="A26547" s="24"/>
      <c r="B26547" s="2"/>
      <c r="C26547" s="2"/>
      <c r="D26547" s="2"/>
      <c r="E26547" s="2"/>
      <c r="F26547" s="2"/>
      <c r="G26547" s="2"/>
      <c r="H26547" s="2"/>
      <c r="I26547" s="64"/>
      <c r="J26547" s="65"/>
      <c r="K26547" s="2"/>
      <c r="L26547" s="60"/>
    </row>
    <row r="26548" spans="1:12">
      <c r="A26548" s="24"/>
      <c r="B26548" s="2"/>
      <c r="C26548" s="2"/>
      <c r="D26548" s="2"/>
      <c r="E26548" s="2"/>
      <c r="F26548" s="2"/>
      <c r="G26548" s="2"/>
      <c r="H26548" s="2"/>
      <c r="I26548" s="64"/>
      <c r="J26548" s="65"/>
      <c r="K26548" s="2"/>
      <c r="L26548" s="60"/>
    </row>
    <row r="26549" spans="1:12">
      <c r="A26549" s="24"/>
      <c r="B26549" s="2"/>
      <c r="C26549" s="2"/>
      <c r="D26549" s="2"/>
      <c r="E26549" s="2"/>
      <c r="F26549" s="2"/>
      <c r="G26549" s="2"/>
      <c r="H26549" s="2"/>
      <c r="I26549" s="64"/>
      <c r="J26549" s="65"/>
      <c r="K26549" s="2"/>
      <c r="L26549" s="60"/>
    </row>
    <row r="26550" spans="1:12">
      <c r="A26550" s="24"/>
      <c r="B26550" s="2"/>
      <c r="C26550" s="2"/>
      <c r="D26550" s="2"/>
      <c r="E26550" s="2"/>
      <c r="F26550" s="2"/>
      <c r="G26550" s="2"/>
      <c r="H26550" s="2"/>
      <c r="I26550" s="64"/>
      <c r="J26550" s="65"/>
      <c r="K26550" s="2"/>
      <c r="L26550" s="60"/>
    </row>
    <row r="26551" spans="1:12">
      <c r="A26551" s="24"/>
      <c r="B26551" s="2"/>
      <c r="C26551" s="2"/>
      <c r="D26551" s="2"/>
      <c r="E26551" s="2"/>
      <c r="F26551" s="2"/>
      <c r="G26551" s="2"/>
      <c r="H26551" s="2"/>
      <c r="I26551" s="64"/>
      <c r="J26551" s="65"/>
      <c r="K26551" s="2"/>
      <c r="L26551" s="60"/>
    </row>
    <row r="26552" spans="1:12">
      <c r="A26552" s="24"/>
      <c r="B26552" s="2"/>
      <c r="C26552" s="2"/>
      <c r="D26552" s="2"/>
      <c r="E26552" s="2"/>
      <c r="F26552" s="2"/>
      <c r="G26552" s="2"/>
      <c r="H26552" s="2"/>
      <c r="I26552" s="64"/>
      <c r="J26552" s="65"/>
      <c r="K26552" s="2"/>
      <c r="L26552" s="60"/>
    </row>
    <row r="26553" spans="1:12">
      <c r="A26553" s="24"/>
      <c r="B26553" s="2"/>
      <c r="C26553" s="2"/>
      <c r="D26553" s="2"/>
      <c r="E26553" s="2"/>
      <c r="F26553" s="2"/>
      <c r="G26553" s="2"/>
      <c r="H26553" s="2"/>
      <c r="I26553" s="64"/>
      <c r="J26553" s="65"/>
      <c r="K26553" s="2"/>
      <c r="L26553" s="60"/>
    </row>
    <row r="26554" spans="1:12">
      <c r="A26554" s="24"/>
      <c r="B26554" s="2"/>
      <c r="C26554" s="2"/>
      <c r="D26554" s="2"/>
      <c r="E26554" s="2"/>
      <c r="F26554" s="2"/>
      <c r="G26554" s="2"/>
      <c r="H26554" s="2"/>
      <c r="I26554" s="64"/>
      <c r="J26554" s="65"/>
      <c r="K26554" s="2"/>
      <c r="L26554" s="60"/>
    </row>
    <row r="26555" spans="1:12">
      <c r="A26555" s="24"/>
      <c r="B26555" s="2"/>
      <c r="C26555" s="2"/>
      <c r="D26555" s="2"/>
      <c r="E26555" s="2"/>
      <c r="F26555" s="2"/>
      <c r="G26555" s="2"/>
      <c r="H26555" s="2"/>
      <c r="I26555" s="64"/>
      <c r="J26555" s="65"/>
      <c r="K26555" s="2"/>
      <c r="L26555" s="60"/>
    </row>
    <row r="26556" spans="1:12">
      <c r="A26556" s="24"/>
      <c r="B26556" s="2"/>
      <c r="C26556" s="2"/>
      <c r="D26556" s="2"/>
      <c r="E26556" s="2"/>
      <c r="F26556" s="2"/>
      <c r="G26556" s="2"/>
      <c r="H26556" s="2"/>
      <c r="I26556" s="64"/>
      <c r="J26556" s="65"/>
      <c r="K26556" s="2"/>
      <c r="L26556" s="60"/>
    </row>
    <row r="26557" spans="1:12">
      <c r="A26557" s="24"/>
      <c r="B26557" s="2"/>
      <c r="C26557" s="2"/>
      <c r="D26557" s="2"/>
      <c r="E26557" s="2"/>
      <c r="F26557" s="2"/>
      <c r="G26557" s="2"/>
      <c r="H26557" s="2"/>
      <c r="I26557" s="64"/>
      <c r="J26557" s="65"/>
      <c r="K26557" s="2"/>
      <c r="L26557" s="60"/>
    </row>
    <row r="26558" spans="1:12">
      <c r="A26558" s="24"/>
      <c r="B26558" s="2"/>
      <c r="C26558" s="2"/>
      <c r="D26558" s="2"/>
      <c r="E26558" s="2"/>
      <c r="F26558" s="2"/>
      <c r="G26558" s="2"/>
      <c r="H26558" s="2"/>
      <c r="I26558" s="64"/>
      <c r="J26558" s="65"/>
      <c r="K26558" s="2"/>
      <c r="L26558" s="60"/>
    </row>
    <row r="26559" spans="1:12">
      <c r="A26559" s="24"/>
      <c r="B26559" s="2"/>
      <c r="C26559" s="2"/>
      <c r="D26559" s="2"/>
      <c r="E26559" s="2"/>
      <c r="F26559" s="2"/>
      <c r="G26559" s="2"/>
      <c r="H26559" s="2"/>
      <c r="I26559" s="64"/>
      <c r="J26559" s="65"/>
      <c r="K26559" s="2"/>
      <c r="L26559" s="60"/>
    </row>
    <row r="26560" spans="1:12">
      <c r="A26560" s="24"/>
      <c r="B26560" s="2"/>
      <c r="C26560" s="2"/>
      <c r="D26560" s="2"/>
      <c r="E26560" s="2"/>
      <c r="F26560" s="2"/>
      <c r="G26560" s="2"/>
      <c r="H26560" s="2"/>
      <c r="I26560" s="64"/>
      <c r="J26560" s="65"/>
      <c r="K26560" s="2"/>
      <c r="L26560" s="60"/>
    </row>
    <row r="26561" spans="1:12">
      <c r="A26561" s="24"/>
      <c r="B26561" s="2"/>
      <c r="C26561" s="2"/>
      <c r="D26561" s="2"/>
      <c r="E26561" s="2"/>
      <c r="F26561" s="2"/>
      <c r="G26561" s="2"/>
      <c r="H26561" s="2"/>
      <c r="I26561" s="64"/>
      <c r="J26561" s="65"/>
      <c r="K26561" s="2"/>
      <c r="L26561" s="60"/>
    </row>
    <row r="26562" spans="1:12">
      <c r="A26562" s="24"/>
      <c r="B26562" s="2"/>
      <c r="C26562" s="2"/>
      <c r="D26562" s="2"/>
      <c r="E26562" s="2"/>
      <c r="F26562" s="2"/>
      <c r="G26562" s="2"/>
      <c r="H26562" s="2"/>
      <c r="I26562" s="64"/>
      <c r="J26562" s="65"/>
      <c r="K26562" s="2"/>
      <c r="L26562" s="60"/>
    </row>
    <row r="26563" spans="1:12">
      <c r="A26563" s="24"/>
      <c r="B26563" s="2"/>
      <c r="C26563" s="2"/>
      <c r="D26563" s="2"/>
      <c r="E26563" s="2"/>
      <c r="F26563" s="2"/>
      <c r="G26563" s="2"/>
      <c r="H26563" s="2"/>
      <c r="I26563" s="64"/>
      <c r="J26563" s="65"/>
      <c r="K26563" s="2"/>
      <c r="L26563" s="60"/>
    </row>
    <row r="26564" spans="1:12">
      <c r="A26564" s="24"/>
      <c r="B26564" s="2"/>
      <c r="C26564" s="2"/>
      <c r="D26564" s="2"/>
      <c r="E26564" s="2"/>
      <c r="F26564" s="2"/>
      <c r="G26564" s="2"/>
      <c r="H26564" s="2"/>
      <c r="I26564" s="64"/>
      <c r="J26564" s="65"/>
      <c r="K26564" s="2"/>
      <c r="L26564" s="60"/>
    </row>
    <row r="26565" spans="1:12">
      <c r="A26565" s="24"/>
      <c r="B26565" s="2"/>
      <c r="C26565" s="2"/>
      <c r="D26565" s="2"/>
      <c r="E26565" s="2"/>
      <c r="F26565" s="2"/>
      <c r="G26565" s="2"/>
      <c r="H26565" s="2"/>
      <c r="I26565" s="64"/>
      <c r="J26565" s="65"/>
      <c r="K26565" s="2"/>
      <c r="L26565" s="60"/>
    </row>
    <row r="26566" spans="1:12">
      <c r="A26566" s="24"/>
      <c r="B26566" s="2"/>
      <c r="C26566" s="2"/>
      <c r="D26566" s="2"/>
      <c r="E26566" s="2"/>
      <c r="F26566" s="2"/>
      <c r="G26566" s="2"/>
      <c r="H26566" s="2"/>
      <c r="I26566" s="64"/>
      <c r="J26566" s="65"/>
      <c r="K26566" s="2"/>
      <c r="L26566" s="60"/>
    </row>
    <row r="26567" spans="1:12">
      <c r="A26567" s="24"/>
      <c r="B26567" s="2"/>
      <c r="C26567" s="2"/>
      <c r="D26567" s="2"/>
      <c r="E26567" s="2"/>
      <c r="F26567" s="2"/>
      <c r="G26567" s="2"/>
      <c r="H26567" s="2"/>
      <c r="I26567" s="64"/>
      <c r="J26567" s="65"/>
      <c r="K26567" s="2"/>
      <c r="L26567" s="60"/>
    </row>
    <row r="26568" spans="1:12">
      <c r="A26568" s="24"/>
      <c r="B26568" s="2"/>
      <c r="C26568" s="2"/>
      <c r="D26568" s="2"/>
      <c r="E26568" s="2"/>
      <c r="F26568" s="2"/>
      <c r="G26568" s="2"/>
      <c r="H26568" s="2"/>
      <c r="I26568" s="64"/>
      <c r="J26568" s="65"/>
      <c r="K26568" s="2"/>
      <c r="L26568" s="60"/>
    </row>
    <row r="26569" spans="1:12">
      <c r="A26569" s="24"/>
      <c r="B26569" s="2"/>
      <c r="C26569" s="2"/>
      <c r="D26569" s="2"/>
      <c r="E26569" s="2"/>
      <c r="F26569" s="2"/>
      <c r="G26569" s="2"/>
      <c r="H26569" s="2"/>
      <c r="I26569" s="64"/>
      <c r="J26569" s="65"/>
      <c r="K26569" s="2"/>
      <c r="L26569" s="60"/>
    </row>
    <row r="26570" spans="1:12">
      <c r="A26570" s="24"/>
      <c r="B26570" s="2"/>
      <c r="C26570" s="2"/>
      <c r="D26570" s="2"/>
      <c r="E26570" s="2"/>
      <c r="F26570" s="2"/>
      <c r="G26570" s="2"/>
      <c r="H26570" s="2"/>
      <c r="I26570" s="64"/>
      <c r="J26570" s="65"/>
      <c r="K26570" s="2"/>
      <c r="L26570" s="60"/>
    </row>
    <row r="26571" spans="1:12">
      <c r="A26571" s="66"/>
      <c r="B26571" s="62"/>
      <c r="C26571" s="62"/>
      <c r="D26571" s="62"/>
      <c r="E26571" s="62"/>
      <c r="F26571" s="62"/>
      <c r="G26571" s="62"/>
      <c r="H26571" s="62"/>
      <c r="I26571" s="67"/>
      <c r="J26571" s="68"/>
      <c r="K26571" s="62"/>
      <c r="L26571" s="63"/>
    </row>
    <row r="26572" spans="1:12">
      <c r="A26572" s="24"/>
      <c r="B26572" s="2"/>
      <c r="C26572" s="2"/>
      <c r="D26572" s="2"/>
      <c r="E26572" s="2"/>
      <c r="F26572" s="2"/>
      <c r="G26572" s="2"/>
      <c r="H26572" s="2"/>
      <c r="I26572" s="64"/>
      <c r="J26572" s="65"/>
      <c r="K26572" s="2"/>
      <c r="L26572" s="60"/>
    </row>
    <row r="26573" spans="1:12">
      <c r="A26573" s="24"/>
      <c r="B26573" s="2"/>
      <c r="C26573" s="2"/>
      <c r="D26573" s="2"/>
      <c r="E26573" s="2"/>
      <c r="F26573" s="2"/>
      <c r="G26573" s="2"/>
      <c r="H26573" s="2"/>
      <c r="I26573" s="64"/>
      <c r="J26573" s="65"/>
      <c r="K26573" s="2"/>
      <c r="L26573" s="60"/>
    </row>
    <row r="26574" spans="1:12">
      <c r="A26574" s="24"/>
      <c r="B26574" s="2"/>
      <c r="C26574" s="2"/>
      <c r="D26574" s="2"/>
      <c r="E26574" s="2"/>
      <c r="F26574" s="2"/>
      <c r="G26574" s="2"/>
      <c r="H26574" s="2"/>
      <c r="I26574" s="64"/>
      <c r="J26574" s="65"/>
      <c r="K26574" s="2"/>
      <c r="L26574" s="60"/>
    </row>
    <row r="26575" spans="1:12">
      <c r="A26575" s="66"/>
      <c r="B26575" s="62"/>
      <c r="C26575" s="62"/>
      <c r="D26575" s="62"/>
      <c r="E26575" s="62"/>
      <c r="F26575" s="62"/>
      <c r="G26575" s="62"/>
      <c r="H26575" s="62"/>
      <c r="I26575" s="67"/>
      <c r="J26575" s="68"/>
      <c r="K26575" s="62"/>
      <c r="L26575" s="63"/>
    </row>
    <row r="26576" spans="1:12">
      <c r="A26576" s="24"/>
      <c r="B26576" s="2"/>
      <c r="C26576" s="2"/>
      <c r="D26576" s="2"/>
      <c r="E26576" s="2"/>
      <c r="F26576" s="2"/>
      <c r="G26576" s="2"/>
      <c r="H26576" s="2"/>
      <c r="I26576" s="64"/>
      <c r="J26576" s="65"/>
      <c r="K26576" s="2"/>
      <c r="L26576" s="60"/>
    </row>
    <row r="26577" spans="1:12">
      <c r="A26577" s="24"/>
      <c r="B26577" s="2"/>
      <c r="C26577" s="2"/>
      <c r="D26577" s="2"/>
      <c r="E26577" s="2"/>
      <c r="F26577" s="2"/>
      <c r="G26577" s="2"/>
      <c r="H26577" s="2"/>
      <c r="I26577" s="64"/>
      <c r="J26577" s="65"/>
      <c r="K26577" s="2"/>
      <c r="L26577" s="60"/>
    </row>
    <row r="26578" spans="1:12">
      <c r="A26578" s="24"/>
      <c r="B26578" s="2"/>
      <c r="C26578" s="2"/>
      <c r="D26578" s="2"/>
      <c r="E26578" s="2"/>
      <c r="F26578" s="2"/>
      <c r="G26578" s="2"/>
      <c r="H26578" s="2"/>
      <c r="I26578" s="64"/>
      <c r="J26578" s="65"/>
      <c r="K26578" s="2"/>
      <c r="L26578" s="60"/>
    </row>
    <row r="26579" spans="1:12">
      <c r="A26579" s="66"/>
      <c r="B26579" s="62"/>
      <c r="C26579" s="62"/>
      <c r="D26579" s="62"/>
      <c r="E26579" s="62"/>
      <c r="F26579" s="62"/>
      <c r="G26579" s="62"/>
      <c r="H26579" s="62"/>
      <c r="I26579" s="67"/>
      <c r="J26579" s="68"/>
      <c r="K26579" s="62"/>
      <c r="L26579" s="63"/>
    </row>
    <row r="26580" spans="1:12">
      <c r="A26580" s="24"/>
      <c r="B26580" s="2"/>
      <c r="C26580" s="2"/>
      <c r="D26580" s="2"/>
      <c r="E26580" s="2"/>
      <c r="F26580" s="2"/>
      <c r="G26580" s="2"/>
      <c r="H26580" s="2"/>
      <c r="I26580" s="64"/>
      <c r="J26580" s="65"/>
      <c r="K26580" s="2"/>
      <c r="L26580" s="60"/>
    </row>
    <row r="26581" spans="1:12">
      <c r="A26581" s="24"/>
      <c r="B26581" s="2"/>
      <c r="C26581" s="2"/>
      <c r="D26581" s="2"/>
      <c r="E26581" s="2"/>
      <c r="F26581" s="2"/>
      <c r="G26581" s="2"/>
      <c r="H26581" s="2"/>
      <c r="I26581" s="64"/>
      <c r="J26581" s="65"/>
      <c r="K26581" s="2"/>
      <c r="L26581" s="60"/>
    </row>
    <row r="26582" spans="1:12">
      <c r="A26582" s="24"/>
      <c r="B26582" s="2"/>
      <c r="C26582" s="2"/>
      <c r="D26582" s="2"/>
      <c r="E26582" s="2"/>
      <c r="F26582" s="2"/>
      <c r="G26582" s="2"/>
      <c r="H26582" s="2"/>
      <c r="I26582" s="64"/>
      <c r="J26582" s="65"/>
      <c r="K26582" s="2"/>
      <c r="L26582" s="60"/>
    </row>
    <row r="26583" spans="1:12">
      <c r="A26583" s="66"/>
      <c r="B26583" s="62"/>
      <c r="C26583" s="62"/>
      <c r="D26583" s="62"/>
      <c r="E26583" s="62"/>
      <c r="F26583" s="62"/>
      <c r="G26583" s="62"/>
      <c r="H26583" s="62"/>
      <c r="I26583" s="67"/>
      <c r="J26583" s="68"/>
      <c r="K26583" s="62"/>
      <c r="L26583" s="63"/>
    </row>
    <row r="26584" spans="1:12">
      <c r="A26584" s="24"/>
      <c r="B26584" s="2"/>
      <c r="C26584" s="2"/>
      <c r="D26584" s="2"/>
      <c r="E26584" s="2"/>
      <c r="F26584" s="2"/>
      <c r="G26584" s="2"/>
      <c r="H26584" s="2"/>
      <c r="I26584" s="64"/>
      <c r="J26584" s="65"/>
      <c r="K26584" s="2"/>
      <c r="L26584" s="60"/>
    </row>
    <row r="26585" spans="1:12">
      <c r="A26585" s="24"/>
      <c r="B26585" s="2"/>
      <c r="C26585" s="2"/>
      <c r="D26585" s="2"/>
      <c r="E26585" s="2"/>
      <c r="F26585" s="2"/>
      <c r="G26585" s="2"/>
      <c r="H26585" s="2"/>
      <c r="I26585" s="64"/>
      <c r="J26585" s="65"/>
      <c r="K26585" s="2"/>
      <c r="L26585" s="60"/>
    </row>
    <row r="26586" spans="1:12">
      <c r="A26586" s="24"/>
      <c r="B26586" s="2"/>
      <c r="C26586" s="2"/>
      <c r="D26586" s="2"/>
      <c r="E26586" s="2"/>
      <c r="F26586" s="2"/>
      <c r="G26586" s="2"/>
      <c r="H26586" s="2"/>
      <c r="I26586" s="64"/>
      <c r="J26586" s="65"/>
      <c r="K26586" s="2"/>
      <c r="L26586" s="60"/>
    </row>
    <row r="26587" spans="1:12">
      <c r="A26587" s="66"/>
      <c r="B26587" s="62"/>
      <c r="C26587" s="62"/>
      <c r="D26587" s="62"/>
      <c r="E26587" s="62"/>
      <c r="F26587" s="62"/>
      <c r="G26587" s="62"/>
      <c r="H26587" s="62"/>
      <c r="I26587" s="67"/>
      <c r="J26587" s="68"/>
      <c r="K26587" s="62"/>
      <c r="L26587" s="63"/>
    </row>
    <row r="26588" spans="1:12">
      <c r="A26588" s="24"/>
      <c r="B26588" s="2"/>
      <c r="C26588" s="2"/>
      <c r="D26588" s="2"/>
      <c r="E26588" s="2"/>
      <c r="F26588" s="2"/>
      <c r="G26588" s="2"/>
      <c r="H26588" s="2"/>
      <c r="I26588" s="64"/>
      <c r="J26588" s="65"/>
      <c r="K26588" s="2"/>
      <c r="L26588" s="60"/>
    </row>
    <row r="26589" spans="1:12">
      <c r="A26589" s="24"/>
      <c r="B26589" s="2"/>
      <c r="C26589" s="2"/>
      <c r="D26589" s="2"/>
      <c r="E26589" s="2"/>
      <c r="F26589" s="2"/>
      <c r="G26589" s="2"/>
      <c r="H26589" s="2"/>
      <c r="I26589" s="64"/>
      <c r="J26589" s="65"/>
      <c r="K26589" s="2"/>
      <c r="L26589" s="60"/>
    </row>
    <row r="26590" spans="1:12">
      <c r="A26590" s="24"/>
      <c r="B26590" s="2"/>
      <c r="C26590" s="2"/>
      <c r="D26590" s="2"/>
      <c r="E26590" s="2"/>
      <c r="F26590" s="2"/>
      <c r="G26590" s="2"/>
      <c r="H26590" s="2"/>
      <c r="I26590" s="64"/>
      <c r="J26590" s="65"/>
      <c r="K26590" s="2"/>
      <c r="L26590" s="60"/>
    </row>
    <row r="26591" spans="1:12">
      <c r="A26591" s="66"/>
      <c r="B26591" s="62"/>
      <c r="C26591" s="62"/>
      <c r="D26591" s="62"/>
      <c r="E26591" s="62"/>
      <c r="F26591" s="62"/>
      <c r="G26591" s="62"/>
      <c r="H26591" s="62"/>
      <c r="I26591" s="67"/>
      <c r="J26591" s="68"/>
      <c r="K26591" s="62"/>
      <c r="L26591" s="63"/>
    </row>
    <row r="26592" spans="1:12">
      <c r="A26592" s="24"/>
      <c r="B26592" s="2"/>
      <c r="C26592" s="2"/>
      <c r="D26592" s="2"/>
      <c r="E26592" s="2"/>
      <c r="F26592" s="2"/>
      <c r="G26592" s="2"/>
      <c r="H26592" s="2"/>
      <c r="I26592" s="64"/>
      <c r="J26592" s="65"/>
      <c r="K26592" s="2"/>
      <c r="L26592" s="60"/>
    </row>
    <row r="26593" spans="1:12">
      <c r="A26593" s="24"/>
      <c r="B26593" s="2"/>
      <c r="C26593" s="2"/>
      <c r="D26593" s="2"/>
      <c r="E26593" s="2"/>
      <c r="F26593" s="2"/>
      <c r="G26593" s="2"/>
      <c r="H26593" s="2"/>
      <c r="I26593" s="64"/>
      <c r="J26593" s="65"/>
      <c r="K26593" s="2"/>
      <c r="L26593" s="60"/>
    </row>
    <row r="26594" spans="1:12">
      <c r="A26594" s="24"/>
      <c r="B26594" s="2"/>
      <c r="C26594" s="2"/>
      <c r="D26594" s="2"/>
      <c r="E26594" s="2"/>
      <c r="F26594" s="2"/>
      <c r="G26594" s="2"/>
      <c r="H26594" s="2"/>
      <c r="I26594" s="64"/>
      <c r="J26594" s="65"/>
      <c r="K26594" s="2"/>
      <c r="L26594" s="60"/>
    </row>
    <row r="26595" spans="1:12">
      <c r="A26595" s="66"/>
      <c r="B26595" s="62"/>
      <c r="C26595" s="62"/>
      <c r="D26595" s="62"/>
      <c r="E26595" s="62"/>
      <c r="F26595" s="62"/>
      <c r="G26595" s="62"/>
      <c r="H26595" s="62"/>
      <c r="I26595" s="67"/>
      <c r="J26595" s="68"/>
      <c r="K26595" s="62"/>
      <c r="L26595" s="63"/>
    </row>
    <row r="26596" spans="1:12">
      <c r="A26596" s="24"/>
      <c r="B26596" s="2"/>
      <c r="C26596" s="2"/>
      <c r="D26596" s="2"/>
      <c r="E26596" s="2"/>
      <c r="F26596" s="2"/>
      <c r="G26596" s="2"/>
      <c r="H26596" s="2"/>
      <c r="I26596" s="64"/>
      <c r="J26596" s="65"/>
      <c r="K26596" s="2"/>
      <c r="L26596" s="60"/>
    </row>
    <row r="26597" spans="1:12">
      <c r="A26597" s="24"/>
      <c r="B26597" s="2"/>
      <c r="C26597" s="2"/>
      <c r="D26597" s="2"/>
      <c r="E26597" s="2"/>
      <c r="F26597" s="2"/>
      <c r="G26597" s="2"/>
      <c r="H26597" s="2"/>
      <c r="I26597" s="64"/>
      <c r="J26597" s="65"/>
      <c r="K26597" s="2"/>
      <c r="L26597" s="60"/>
    </row>
    <row r="26598" spans="1:12">
      <c r="A26598" s="24"/>
      <c r="B26598" s="2"/>
      <c r="C26598" s="2"/>
      <c r="D26598" s="2"/>
      <c r="E26598" s="2"/>
      <c r="F26598" s="2"/>
      <c r="G26598" s="2"/>
      <c r="H26598" s="2"/>
      <c r="I26598" s="64"/>
      <c r="J26598" s="65"/>
      <c r="K26598" s="2"/>
      <c r="L26598" s="60"/>
    </row>
    <row r="26599" spans="1:12">
      <c r="A26599" s="66"/>
      <c r="B26599" s="62"/>
      <c r="C26599" s="62"/>
      <c r="D26599" s="62"/>
      <c r="E26599" s="62"/>
      <c r="F26599" s="62"/>
      <c r="G26599" s="62"/>
      <c r="H26599" s="62"/>
      <c r="I26599" s="67"/>
      <c r="J26599" s="68"/>
      <c r="K26599" s="62"/>
      <c r="L26599" s="63"/>
    </row>
    <row r="26600" spans="1:12">
      <c r="A26600" s="24"/>
      <c r="B26600" s="2"/>
      <c r="C26600" s="2"/>
      <c r="D26600" s="2"/>
      <c r="E26600" s="2"/>
      <c r="F26600" s="2"/>
      <c r="G26600" s="2"/>
      <c r="H26600" s="2"/>
      <c r="I26600" s="64"/>
      <c r="J26600" s="65"/>
      <c r="K26600" s="2"/>
      <c r="L26600" s="60"/>
    </row>
    <row r="26601" spans="1:12">
      <c r="A26601" s="24"/>
      <c r="B26601" s="2"/>
      <c r="C26601" s="2"/>
      <c r="D26601" s="2"/>
      <c r="E26601" s="2"/>
      <c r="F26601" s="2"/>
      <c r="G26601" s="2"/>
      <c r="H26601" s="2"/>
      <c r="I26601" s="64"/>
      <c r="J26601" s="65"/>
      <c r="K26601" s="2"/>
      <c r="L26601" s="60"/>
    </row>
    <row r="26602" spans="1:12">
      <c r="A26602" s="24"/>
      <c r="B26602" s="2"/>
      <c r="C26602" s="2"/>
      <c r="D26602" s="2"/>
      <c r="E26602" s="2"/>
      <c r="F26602" s="2"/>
      <c r="G26602" s="2"/>
      <c r="H26602" s="2"/>
      <c r="I26602" s="64"/>
      <c r="J26602" s="65"/>
      <c r="K26602" s="2"/>
      <c r="L26602" s="60"/>
    </row>
    <row r="26603" spans="1:12">
      <c r="A26603" s="24"/>
      <c r="B26603" s="2"/>
      <c r="C26603" s="2"/>
      <c r="D26603" s="2"/>
      <c r="E26603" s="2"/>
      <c r="F26603" s="2"/>
      <c r="G26603" s="2"/>
      <c r="H26603" s="2"/>
      <c r="I26603" s="64"/>
      <c r="J26603" s="65"/>
      <c r="K26603" s="2"/>
      <c r="L26603" s="60"/>
    </row>
    <row r="26604" spans="1:12">
      <c r="A26604" s="24"/>
      <c r="B26604" s="2"/>
      <c r="C26604" s="2"/>
      <c r="D26604" s="2"/>
      <c r="E26604" s="2"/>
      <c r="F26604" s="2"/>
      <c r="G26604" s="2"/>
      <c r="H26604" s="2"/>
      <c r="I26604" s="64"/>
      <c r="J26604" s="65"/>
      <c r="K26604" s="2"/>
      <c r="L26604" s="60"/>
    </row>
    <row r="26605" spans="1:12">
      <c r="A26605" s="24"/>
      <c r="B26605" s="2"/>
      <c r="C26605" s="2"/>
      <c r="D26605" s="2"/>
      <c r="E26605" s="2"/>
      <c r="F26605" s="2"/>
      <c r="G26605" s="2"/>
      <c r="H26605" s="2"/>
      <c r="I26605" s="64"/>
      <c r="J26605" s="65"/>
      <c r="K26605" s="2"/>
      <c r="L26605" s="60"/>
    </row>
    <row r="26606" spans="1:12">
      <c r="A26606" s="24"/>
      <c r="B26606" s="2"/>
      <c r="C26606" s="2"/>
      <c r="D26606" s="2"/>
      <c r="E26606" s="2"/>
      <c r="F26606" s="2"/>
      <c r="G26606" s="2"/>
      <c r="H26606" s="2"/>
      <c r="I26606" s="64"/>
      <c r="J26606" s="65"/>
      <c r="K26606" s="2"/>
      <c r="L26606" s="60"/>
    </row>
    <row r="26607" spans="1:12">
      <c r="A26607" s="24"/>
      <c r="B26607" s="2"/>
      <c r="C26607" s="2"/>
      <c r="D26607" s="2"/>
      <c r="E26607" s="2"/>
      <c r="F26607" s="2"/>
      <c r="G26607" s="2"/>
      <c r="H26607" s="2"/>
      <c r="I26607" s="64"/>
      <c r="J26607" s="65"/>
      <c r="K26607" s="2"/>
      <c r="L26607" s="60"/>
    </row>
    <row r="26608" spans="1:12">
      <c r="A26608" s="24"/>
      <c r="B26608" s="2"/>
      <c r="C26608" s="2"/>
      <c r="D26608" s="2"/>
      <c r="E26608" s="2"/>
      <c r="F26608" s="2"/>
      <c r="G26608" s="2"/>
      <c r="H26608" s="2"/>
      <c r="I26608" s="64"/>
      <c r="J26608" s="65"/>
      <c r="K26608" s="2"/>
      <c r="L26608" s="60"/>
    </row>
    <row r="26609" spans="1:12">
      <c r="A26609" s="24"/>
      <c r="B26609" s="2"/>
      <c r="C26609" s="2"/>
      <c r="D26609" s="2"/>
      <c r="E26609" s="2"/>
      <c r="F26609" s="2"/>
      <c r="G26609" s="2"/>
      <c r="H26609" s="2"/>
      <c r="I26609" s="64"/>
      <c r="J26609" s="65"/>
      <c r="K26609" s="2"/>
      <c r="L26609" s="60"/>
    </row>
    <row r="26610" spans="1:12">
      <c r="A26610" s="24"/>
      <c r="B26610" s="2"/>
      <c r="C26610" s="2"/>
      <c r="D26610" s="2"/>
      <c r="E26610" s="2"/>
      <c r="F26610" s="2"/>
      <c r="G26610" s="2"/>
      <c r="H26610" s="2"/>
      <c r="I26610" s="64"/>
      <c r="J26610" s="65"/>
      <c r="K26610" s="2"/>
      <c r="L26610" s="60"/>
    </row>
    <row r="26611" spans="1:12">
      <c r="A26611" s="24"/>
      <c r="B26611" s="2"/>
      <c r="C26611" s="2"/>
      <c r="D26611" s="2"/>
      <c r="E26611" s="2"/>
      <c r="F26611" s="2"/>
      <c r="G26611" s="2"/>
      <c r="H26611" s="2"/>
      <c r="I26611" s="64"/>
      <c r="J26611" s="65"/>
      <c r="K26611" s="2"/>
      <c r="L26611" s="60"/>
    </row>
    <row r="26612" spans="1:12">
      <c r="A26612" s="24"/>
      <c r="B26612" s="2"/>
      <c r="C26612" s="2"/>
      <c r="D26612" s="2"/>
      <c r="E26612" s="2"/>
      <c r="F26612" s="2"/>
      <c r="G26612" s="2"/>
      <c r="H26612" s="2"/>
      <c r="I26612" s="64"/>
      <c r="J26612" s="65"/>
      <c r="K26612" s="2"/>
      <c r="L26612" s="60"/>
    </row>
    <row r="26613" spans="1:12">
      <c r="A26613" s="24"/>
      <c r="B26613" s="2"/>
      <c r="C26613" s="2"/>
      <c r="D26613" s="2"/>
      <c r="E26613" s="2"/>
      <c r="F26613" s="2"/>
      <c r="G26613" s="2"/>
      <c r="H26613" s="2"/>
      <c r="I26613" s="64"/>
      <c r="J26613" s="65"/>
      <c r="K26613" s="2"/>
      <c r="L26613" s="60"/>
    </row>
    <row r="26614" spans="1:12">
      <c r="A26614" s="24"/>
      <c r="B26614" s="2"/>
      <c r="C26614" s="2"/>
      <c r="D26614" s="2"/>
      <c r="E26614" s="2"/>
      <c r="F26614" s="2"/>
      <c r="G26614" s="2"/>
      <c r="H26614" s="2"/>
      <c r="I26614" s="64"/>
      <c r="J26614" s="65"/>
      <c r="K26614" s="2"/>
      <c r="L26614" s="60"/>
    </row>
    <row r="26615" spans="1:12">
      <c r="A26615" s="24"/>
      <c r="B26615" s="2"/>
      <c r="C26615" s="2"/>
      <c r="D26615" s="2"/>
      <c r="E26615" s="2"/>
      <c r="F26615" s="2"/>
      <c r="G26615" s="2"/>
      <c r="H26615" s="2"/>
      <c r="I26615" s="64"/>
      <c r="J26615" s="65"/>
      <c r="K26615" s="2"/>
      <c r="L26615" s="60"/>
    </row>
    <row r="26616" spans="1:12">
      <c r="A26616" s="24"/>
      <c r="B26616" s="2"/>
      <c r="C26616" s="2"/>
      <c r="D26616" s="2"/>
      <c r="E26616" s="2"/>
      <c r="F26616" s="2"/>
      <c r="G26616" s="2"/>
      <c r="H26616" s="2"/>
      <c r="I26616" s="64"/>
      <c r="J26616" s="65"/>
      <c r="K26616" s="2"/>
      <c r="L26616" s="60"/>
    </row>
    <row r="26617" spans="1:12">
      <c r="A26617" s="24"/>
      <c r="B26617" s="2"/>
      <c r="C26617" s="2"/>
      <c r="D26617" s="2"/>
      <c r="E26617" s="2"/>
      <c r="F26617" s="2"/>
      <c r="G26617" s="2"/>
      <c r="H26617" s="2"/>
      <c r="I26617" s="64"/>
      <c r="J26617" s="65"/>
      <c r="K26617" s="2"/>
      <c r="L26617" s="60"/>
    </row>
    <row r="26618" spans="1:12">
      <c r="A26618" s="24"/>
      <c r="B26618" s="2"/>
      <c r="C26618" s="2"/>
      <c r="D26618" s="2"/>
      <c r="E26618" s="2"/>
      <c r="F26618" s="2"/>
      <c r="G26618" s="2"/>
      <c r="H26618" s="2"/>
      <c r="I26618" s="64"/>
      <c r="J26618" s="65"/>
      <c r="K26618" s="2"/>
      <c r="L26618" s="60"/>
    </row>
    <row r="26619" spans="1:12">
      <c r="A26619" s="24"/>
      <c r="B26619" s="2"/>
      <c r="C26619" s="2"/>
      <c r="D26619" s="2"/>
      <c r="E26619" s="2"/>
      <c r="F26619" s="2"/>
      <c r="G26619" s="2"/>
      <c r="H26619" s="2"/>
      <c r="I26619" s="64"/>
      <c r="J26619" s="65"/>
      <c r="K26619" s="2"/>
      <c r="L26619" s="60"/>
    </row>
    <row r="26620" spans="1:12">
      <c r="A26620" s="24"/>
      <c r="B26620" s="2"/>
      <c r="C26620" s="2"/>
      <c r="D26620" s="2"/>
      <c r="E26620" s="2"/>
      <c r="F26620" s="2"/>
      <c r="G26620" s="2"/>
      <c r="H26620" s="2"/>
      <c r="I26620" s="64"/>
      <c r="J26620" s="65"/>
      <c r="K26620" s="2"/>
      <c r="L26620" s="60"/>
    </row>
    <row r="26621" spans="1:12">
      <c r="A26621" s="24"/>
      <c r="B26621" s="2"/>
      <c r="C26621" s="2"/>
      <c r="D26621" s="2"/>
      <c r="E26621" s="2"/>
      <c r="F26621" s="2"/>
      <c r="G26621" s="2"/>
      <c r="H26621" s="2"/>
      <c r="I26621" s="64"/>
      <c r="J26621" s="65"/>
      <c r="K26621" s="2"/>
      <c r="L26621" s="60"/>
    </row>
    <row r="26622" spans="1:12">
      <c r="A26622" s="24"/>
      <c r="B26622" s="2"/>
      <c r="C26622" s="2"/>
      <c r="D26622" s="2"/>
      <c r="E26622" s="2"/>
      <c r="F26622" s="2"/>
      <c r="G26622" s="2"/>
      <c r="H26622" s="2"/>
      <c r="I26622" s="64"/>
      <c r="J26622" s="65"/>
      <c r="K26622" s="2"/>
      <c r="L26622" s="60"/>
    </row>
    <row r="26623" spans="1:12">
      <c r="A26623" s="24"/>
      <c r="B26623" s="2"/>
      <c r="C26623" s="2"/>
      <c r="D26623" s="2"/>
      <c r="E26623" s="2"/>
      <c r="F26623" s="2"/>
      <c r="G26623" s="2"/>
      <c r="H26623" s="2"/>
      <c r="I26623" s="64"/>
      <c r="J26623" s="65"/>
      <c r="K26623" s="2"/>
      <c r="L26623" s="60"/>
    </row>
    <row r="26624" spans="1:12">
      <c r="A26624" s="24"/>
      <c r="B26624" s="2"/>
      <c r="C26624" s="2"/>
      <c r="D26624" s="2"/>
      <c r="E26624" s="2"/>
      <c r="F26624" s="2"/>
      <c r="G26624" s="2"/>
      <c r="H26624" s="2"/>
      <c r="I26624" s="64"/>
      <c r="J26624" s="65"/>
      <c r="K26624" s="2"/>
      <c r="L26624" s="60"/>
    </row>
    <row r="26625" spans="1:12">
      <c r="A26625" s="24"/>
      <c r="B26625" s="2"/>
      <c r="C26625" s="2"/>
      <c r="D26625" s="2"/>
      <c r="E26625" s="2"/>
      <c r="F26625" s="2"/>
      <c r="G26625" s="2"/>
      <c r="H26625" s="2"/>
      <c r="I26625" s="64"/>
      <c r="J26625" s="65"/>
      <c r="K26625" s="2"/>
      <c r="L26625" s="60"/>
    </row>
    <row r="26626" spans="1:12">
      <c r="A26626" s="24"/>
      <c r="B26626" s="2"/>
      <c r="C26626" s="2"/>
      <c r="D26626" s="2"/>
      <c r="E26626" s="2"/>
      <c r="F26626" s="2"/>
      <c r="G26626" s="2"/>
      <c r="H26626" s="2"/>
      <c r="I26626" s="64"/>
      <c r="J26626" s="65"/>
      <c r="K26626" s="2"/>
      <c r="L26626" s="60"/>
    </row>
    <row r="26627" spans="1:12">
      <c r="A26627" s="24"/>
      <c r="B26627" s="2"/>
      <c r="C26627" s="2"/>
      <c r="D26627" s="2"/>
      <c r="E26627" s="2"/>
      <c r="F26627" s="2"/>
      <c r="G26627" s="2"/>
      <c r="H26627" s="2"/>
      <c r="I26627" s="64"/>
      <c r="J26627" s="65"/>
      <c r="K26627" s="2"/>
      <c r="L26627" s="60"/>
    </row>
    <row r="26628" spans="1:12">
      <c r="A26628" s="24"/>
      <c r="B26628" s="2"/>
      <c r="C26628" s="2"/>
      <c r="D26628" s="2"/>
      <c r="E26628" s="2"/>
      <c r="F26628" s="2"/>
      <c r="G26628" s="2"/>
      <c r="H26628" s="2"/>
      <c r="I26628" s="64"/>
      <c r="J26628" s="65"/>
      <c r="K26628" s="2"/>
      <c r="L26628" s="60"/>
    </row>
    <row r="26629" spans="1:12">
      <c r="A26629" s="24"/>
      <c r="B26629" s="2"/>
      <c r="C26629" s="2"/>
      <c r="D26629" s="2"/>
      <c r="E26629" s="2"/>
      <c r="F26629" s="2"/>
      <c r="G26629" s="2"/>
      <c r="H26629" s="2"/>
      <c r="I26629" s="64"/>
      <c r="J26629" s="65"/>
      <c r="K26629" s="2"/>
      <c r="L26629" s="60"/>
    </row>
    <row r="26630" spans="1:12">
      <c r="A26630" s="24"/>
      <c r="B26630" s="2"/>
      <c r="C26630" s="2"/>
      <c r="D26630" s="2"/>
      <c r="E26630" s="2"/>
      <c r="F26630" s="2"/>
      <c r="G26630" s="2"/>
      <c r="H26630" s="2"/>
      <c r="I26630" s="64"/>
      <c r="J26630" s="65"/>
      <c r="K26630" s="2"/>
      <c r="L26630" s="60"/>
    </row>
    <row r="26631" spans="1:12">
      <c r="A26631" s="24"/>
      <c r="B26631" s="2"/>
      <c r="C26631" s="2"/>
      <c r="D26631" s="2"/>
      <c r="E26631" s="2"/>
      <c r="F26631" s="2"/>
      <c r="G26631" s="2"/>
      <c r="H26631" s="2"/>
      <c r="I26631" s="64"/>
      <c r="J26631" s="65"/>
      <c r="K26631" s="2"/>
      <c r="L26631" s="60"/>
    </row>
    <row r="26632" spans="1:12">
      <c r="A26632" s="24"/>
      <c r="B26632" s="2"/>
      <c r="C26632" s="2"/>
      <c r="D26632" s="2"/>
      <c r="E26632" s="2"/>
      <c r="F26632" s="2"/>
      <c r="G26632" s="2"/>
      <c r="H26632" s="2"/>
      <c r="I26632" s="64"/>
      <c r="J26632" s="65"/>
      <c r="K26632" s="2"/>
      <c r="L26632" s="60"/>
    </row>
    <row r="26633" spans="1:12">
      <c r="A26633" s="24"/>
      <c r="B26633" s="2"/>
      <c r="C26633" s="2"/>
      <c r="D26633" s="2"/>
      <c r="E26633" s="2"/>
      <c r="F26633" s="2"/>
      <c r="G26633" s="2"/>
      <c r="H26633" s="2"/>
      <c r="I26633" s="64"/>
      <c r="J26633" s="65"/>
      <c r="K26633" s="2"/>
      <c r="L26633" s="60"/>
    </row>
    <row r="26634" spans="1:12">
      <c r="A26634" s="24"/>
      <c r="B26634" s="2"/>
      <c r="C26634" s="2"/>
      <c r="D26634" s="2"/>
      <c r="E26634" s="2"/>
      <c r="F26634" s="2"/>
      <c r="G26634" s="2"/>
      <c r="H26634" s="2"/>
      <c r="I26634" s="64"/>
      <c r="J26634" s="65"/>
      <c r="K26634" s="2"/>
      <c r="L26634" s="60"/>
    </row>
    <row r="26635" spans="1:12">
      <c r="A26635" s="24"/>
      <c r="B26635" s="2"/>
      <c r="C26635" s="2"/>
      <c r="D26635" s="2"/>
      <c r="E26635" s="2"/>
      <c r="F26635" s="2"/>
      <c r="G26635" s="2"/>
      <c r="H26635" s="2"/>
      <c r="I26635" s="64"/>
      <c r="J26635" s="65"/>
      <c r="K26635" s="2"/>
      <c r="L26635" s="60"/>
    </row>
    <row r="26636" spans="1:12">
      <c r="A26636" s="24"/>
      <c r="B26636" s="2"/>
      <c r="C26636" s="2"/>
      <c r="D26636" s="2"/>
      <c r="E26636" s="2"/>
      <c r="F26636" s="2"/>
      <c r="G26636" s="2"/>
      <c r="H26636" s="2"/>
      <c r="I26636" s="64"/>
      <c r="J26636" s="65"/>
      <c r="K26636" s="2"/>
      <c r="L26636" s="60"/>
    </row>
    <row r="26637" spans="1:12">
      <c r="A26637" s="24"/>
      <c r="B26637" s="2"/>
      <c r="C26637" s="2"/>
      <c r="D26637" s="2"/>
      <c r="E26637" s="2"/>
      <c r="F26637" s="2"/>
      <c r="G26637" s="2"/>
      <c r="H26637" s="2"/>
      <c r="I26637" s="64"/>
      <c r="J26637" s="65"/>
      <c r="K26637" s="2"/>
      <c r="L26637" s="60"/>
    </row>
    <row r="26638" spans="1:12">
      <c r="A26638" s="24"/>
      <c r="B26638" s="2"/>
      <c r="C26638" s="2"/>
      <c r="D26638" s="2"/>
      <c r="E26638" s="2"/>
      <c r="F26638" s="2"/>
      <c r="G26638" s="2"/>
      <c r="H26638" s="2"/>
      <c r="I26638" s="64"/>
      <c r="J26638" s="65"/>
      <c r="K26638" s="2"/>
      <c r="L26638" s="60"/>
    </row>
    <row r="26639" spans="1:12">
      <c r="A26639" s="24"/>
      <c r="B26639" s="2"/>
      <c r="C26639" s="2"/>
      <c r="D26639" s="2"/>
      <c r="E26639" s="2"/>
      <c r="F26639" s="2"/>
      <c r="G26639" s="2"/>
      <c r="H26639" s="2"/>
      <c r="I26639" s="64"/>
      <c r="J26639" s="65"/>
      <c r="K26639" s="2"/>
      <c r="L26639" s="60"/>
    </row>
    <row r="26640" spans="1:12">
      <c r="A26640" s="24"/>
      <c r="B26640" s="2"/>
      <c r="C26640" s="2"/>
      <c r="D26640" s="2"/>
      <c r="E26640" s="2"/>
      <c r="F26640" s="2"/>
      <c r="G26640" s="2"/>
      <c r="H26640" s="2"/>
      <c r="I26640" s="64"/>
      <c r="J26640" s="65"/>
      <c r="K26640" s="2"/>
      <c r="L26640" s="60"/>
    </row>
    <row r="26641" spans="1:12">
      <c r="A26641" s="24"/>
      <c r="B26641" s="2"/>
      <c r="C26641" s="2"/>
      <c r="D26641" s="2"/>
      <c r="E26641" s="2"/>
      <c r="F26641" s="2"/>
      <c r="G26641" s="2"/>
      <c r="H26641" s="2"/>
      <c r="I26641" s="64"/>
      <c r="J26641" s="65"/>
      <c r="K26641" s="2"/>
      <c r="L26641" s="60"/>
    </row>
    <row r="26642" spans="1:12">
      <c r="A26642" s="24"/>
      <c r="B26642" s="2"/>
      <c r="C26642" s="2"/>
      <c r="D26642" s="2"/>
      <c r="E26642" s="2"/>
      <c r="F26642" s="2"/>
      <c r="G26642" s="2"/>
      <c r="H26642" s="2"/>
      <c r="I26642" s="64"/>
      <c r="J26642" s="65"/>
      <c r="K26642" s="2"/>
      <c r="L26642" s="60"/>
    </row>
    <row r="26643" spans="1:12">
      <c r="A26643" s="24"/>
      <c r="B26643" s="2"/>
      <c r="C26643" s="2"/>
      <c r="D26643" s="2"/>
      <c r="E26643" s="2"/>
      <c r="F26643" s="2"/>
      <c r="G26643" s="2"/>
      <c r="H26643" s="2"/>
      <c r="I26643" s="64"/>
      <c r="J26643" s="65"/>
      <c r="K26643" s="2"/>
      <c r="L26643" s="60"/>
    </row>
    <row r="26644" spans="1:12">
      <c r="A26644" s="24"/>
      <c r="B26644" s="2"/>
      <c r="C26644" s="2"/>
      <c r="D26644" s="2"/>
      <c r="E26644" s="2"/>
      <c r="F26644" s="2"/>
      <c r="G26644" s="2"/>
      <c r="H26644" s="2"/>
      <c r="I26644" s="64"/>
      <c r="J26644" s="65"/>
      <c r="K26644" s="2"/>
      <c r="L26644" s="60"/>
    </row>
    <row r="26645" spans="1:12">
      <c r="A26645" s="24"/>
      <c r="B26645" s="2"/>
      <c r="C26645" s="2"/>
      <c r="D26645" s="2"/>
      <c r="E26645" s="2"/>
      <c r="F26645" s="2"/>
      <c r="G26645" s="2"/>
      <c r="H26645" s="2"/>
      <c r="I26645" s="64"/>
      <c r="J26645" s="65"/>
      <c r="K26645" s="2"/>
      <c r="L26645" s="60"/>
    </row>
    <row r="26646" spans="1:12">
      <c r="A26646" s="24"/>
      <c r="B26646" s="2"/>
      <c r="C26646" s="2"/>
      <c r="D26646" s="2"/>
      <c r="E26646" s="2"/>
      <c r="F26646" s="2"/>
      <c r="G26646" s="2"/>
      <c r="H26646" s="2"/>
      <c r="I26646" s="64"/>
      <c r="J26646" s="65"/>
      <c r="K26646" s="2"/>
      <c r="L26646" s="60"/>
    </row>
    <row r="26647" spans="1:12">
      <c r="A26647" s="24"/>
      <c r="B26647" s="2"/>
      <c r="C26647" s="2"/>
      <c r="D26647" s="2"/>
      <c r="E26647" s="2"/>
      <c r="F26647" s="2"/>
      <c r="G26647" s="2"/>
      <c r="H26647" s="2"/>
      <c r="I26647" s="64"/>
      <c r="J26647" s="65"/>
      <c r="K26647" s="2"/>
      <c r="L26647" s="60"/>
    </row>
    <row r="26648" spans="1:12">
      <c r="A26648" s="24"/>
      <c r="B26648" s="2"/>
      <c r="C26648" s="2"/>
      <c r="D26648" s="2"/>
      <c r="E26648" s="2"/>
      <c r="F26648" s="2"/>
      <c r="G26648" s="2"/>
      <c r="H26648" s="2"/>
      <c r="I26648" s="64"/>
      <c r="J26648" s="65"/>
      <c r="K26648" s="2"/>
      <c r="L26648" s="60"/>
    </row>
    <row r="26649" spans="1:12">
      <c r="A26649" s="24"/>
      <c r="B26649" s="2"/>
      <c r="C26649" s="2"/>
      <c r="D26649" s="2"/>
      <c r="E26649" s="2"/>
      <c r="F26649" s="2"/>
      <c r="G26649" s="2"/>
      <c r="H26649" s="2"/>
      <c r="I26649" s="64"/>
      <c r="J26649" s="65"/>
      <c r="K26649" s="2"/>
      <c r="L26649" s="60"/>
    </row>
    <row r="26650" spans="1:12">
      <c r="A26650" s="24"/>
      <c r="B26650" s="2"/>
      <c r="C26650" s="2"/>
      <c r="D26650" s="2"/>
      <c r="E26650" s="2"/>
      <c r="F26650" s="2"/>
      <c r="G26650" s="2"/>
      <c r="H26650" s="2"/>
      <c r="I26650" s="64"/>
      <c r="J26650" s="65"/>
      <c r="K26650" s="2"/>
      <c r="L26650" s="60"/>
    </row>
    <row r="26651" spans="1:12">
      <c r="A26651" s="24"/>
      <c r="B26651" s="2"/>
      <c r="C26651" s="2"/>
      <c r="D26651" s="2"/>
      <c r="E26651" s="2"/>
      <c r="F26651" s="2"/>
      <c r="G26651" s="2"/>
      <c r="H26651" s="2"/>
      <c r="I26651" s="64"/>
      <c r="J26651" s="65"/>
      <c r="K26651" s="2"/>
      <c r="L26651" s="60"/>
    </row>
    <row r="26652" spans="1:12">
      <c r="A26652" s="24"/>
      <c r="B26652" s="2"/>
      <c r="C26652" s="2"/>
      <c r="D26652" s="2"/>
      <c r="E26652" s="2"/>
      <c r="F26652" s="2"/>
      <c r="G26652" s="2"/>
      <c r="H26652" s="2"/>
      <c r="I26652" s="64"/>
      <c r="J26652" s="65"/>
      <c r="K26652" s="2"/>
      <c r="L26652" s="60"/>
    </row>
    <row r="26653" spans="1:12">
      <c r="A26653" s="24"/>
      <c r="B26653" s="2"/>
      <c r="C26653" s="2"/>
      <c r="D26653" s="2"/>
      <c r="E26653" s="2"/>
      <c r="F26653" s="2"/>
      <c r="G26653" s="2"/>
      <c r="H26653" s="2"/>
      <c r="I26653" s="64"/>
      <c r="J26653" s="65"/>
      <c r="K26653" s="2"/>
      <c r="L26653" s="60"/>
    </row>
    <row r="26654" spans="1:12">
      <c r="A26654" s="24"/>
      <c r="B26654" s="2"/>
      <c r="C26654" s="2"/>
      <c r="D26654" s="2"/>
      <c r="E26654" s="2"/>
      <c r="F26654" s="2"/>
      <c r="G26654" s="2"/>
      <c r="H26654" s="2"/>
      <c r="I26654" s="64"/>
      <c r="J26654" s="65"/>
      <c r="K26654" s="2"/>
      <c r="L26654" s="60"/>
    </row>
    <row r="26655" spans="1:12">
      <c r="A26655" s="24"/>
      <c r="B26655" s="2"/>
      <c r="C26655" s="2"/>
      <c r="D26655" s="2"/>
      <c r="E26655" s="2"/>
      <c r="F26655" s="2"/>
      <c r="G26655" s="2"/>
      <c r="H26655" s="2"/>
      <c r="I26655" s="64"/>
      <c r="J26655" s="65"/>
      <c r="K26655" s="2"/>
      <c r="L26655" s="60"/>
    </row>
    <row r="26656" spans="1:12">
      <c r="A26656" s="24"/>
      <c r="B26656" s="2"/>
      <c r="C26656" s="2"/>
      <c r="D26656" s="2"/>
      <c r="E26656" s="2"/>
      <c r="F26656" s="2"/>
      <c r="G26656" s="2"/>
      <c r="H26656" s="2"/>
      <c r="I26656" s="64"/>
      <c r="J26656" s="65"/>
      <c r="K26656" s="2"/>
      <c r="L26656" s="60"/>
    </row>
    <row r="26657" spans="1:12">
      <c r="A26657" s="24"/>
      <c r="B26657" s="2"/>
      <c r="C26657" s="2"/>
      <c r="D26657" s="2"/>
      <c r="E26657" s="2"/>
      <c r="F26657" s="2"/>
      <c r="G26657" s="2"/>
      <c r="H26657" s="2"/>
      <c r="I26657" s="64"/>
      <c r="J26657" s="65"/>
      <c r="K26657" s="2"/>
      <c r="L26657" s="60"/>
    </row>
    <row r="26658" spans="1:12">
      <c r="A26658" s="24"/>
      <c r="B26658" s="2"/>
      <c r="C26658" s="2"/>
      <c r="D26658" s="2"/>
      <c r="E26658" s="2"/>
      <c r="F26658" s="2"/>
      <c r="G26658" s="2"/>
      <c r="H26658" s="2"/>
      <c r="I26658" s="64"/>
      <c r="J26658" s="65"/>
      <c r="K26658" s="2"/>
      <c r="L26658" s="60"/>
    </row>
    <row r="26659" spans="1:12">
      <c r="A26659" s="24"/>
      <c r="B26659" s="2"/>
      <c r="C26659" s="2"/>
      <c r="D26659" s="2"/>
      <c r="E26659" s="2"/>
      <c r="F26659" s="2"/>
      <c r="G26659" s="2"/>
      <c r="H26659" s="2"/>
      <c r="I26659" s="64"/>
      <c r="J26659" s="65"/>
      <c r="K26659" s="2"/>
      <c r="L26659" s="60"/>
    </row>
    <row r="26660" spans="1:12">
      <c r="A26660" s="24"/>
      <c r="B26660" s="2"/>
      <c r="C26660" s="2"/>
      <c r="D26660" s="2"/>
      <c r="E26660" s="2"/>
      <c r="F26660" s="2"/>
      <c r="G26660" s="2"/>
      <c r="H26660" s="2"/>
      <c r="I26660" s="64"/>
      <c r="J26660" s="65"/>
      <c r="K26660" s="2"/>
      <c r="L26660" s="60"/>
    </row>
    <row r="26661" spans="1:12">
      <c r="A26661" s="24"/>
      <c r="B26661" s="2"/>
      <c r="C26661" s="2"/>
      <c r="D26661" s="2"/>
      <c r="E26661" s="2"/>
      <c r="F26661" s="2"/>
      <c r="G26661" s="2"/>
      <c r="H26661" s="2"/>
      <c r="I26661" s="64"/>
      <c r="J26661" s="65"/>
      <c r="K26661" s="2"/>
      <c r="L26661" s="60"/>
    </row>
    <row r="26662" spans="1:12">
      <c r="A26662" s="24"/>
      <c r="B26662" s="2"/>
      <c r="C26662" s="2"/>
      <c r="D26662" s="2"/>
      <c r="E26662" s="2"/>
      <c r="F26662" s="2"/>
      <c r="G26662" s="2"/>
      <c r="H26662" s="2"/>
      <c r="I26662" s="64"/>
      <c r="J26662" s="65"/>
      <c r="K26662" s="2"/>
      <c r="L26662" s="60"/>
    </row>
    <row r="26663" spans="1:12">
      <c r="A26663" s="24"/>
      <c r="B26663" s="2"/>
      <c r="C26663" s="2"/>
      <c r="D26663" s="2"/>
      <c r="E26663" s="2"/>
      <c r="F26663" s="2"/>
      <c r="G26663" s="2"/>
      <c r="H26663" s="2"/>
      <c r="I26663" s="64"/>
      <c r="J26663" s="65"/>
      <c r="K26663" s="2"/>
      <c r="L26663" s="60"/>
    </row>
    <row r="26664" spans="1:12">
      <c r="A26664" s="24"/>
      <c r="B26664" s="2"/>
      <c r="C26664" s="2"/>
      <c r="D26664" s="2"/>
      <c r="E26664" s="2"/>
      <c r="F26664" s="2"/>
      <c r="G26664" s="2"/>
      <c r="H26664" s="2"/>
      <c r="I26664" s="64"/>
      <c r="J26664" s="65"/>
      <c r="K26664" s="2"/>
      <c r="L26664" s="60"/>
    </row>
    <row r="26665" spans="1:12">
      <c r="A26665" s="24"/>
      <c r="B26665" s="2"/>
      <c r="C26665" s="2"/>
      <c r="D26665" s="2"/>
      <c r="E26665" s="2"/>
      <c r="F26665" s="2"/>
      <c r="G26665" s="2"/>
      <c r="H26665" s="2"/>
      <c r="I26665" s="64"/>
      <c r="J26665" s="65"/>
      <c r="K26665" s="2"/>
      <c r="L26665" s="60"/>
    </row>
    <row r="26666" spans="1:12">
      <c r="A26666" s="24"/>
      <c r="B26666" s="2"/>
      <c r="C26666" s="2"/>
      <c r="D26666" s="2"/>
      <c r="E26666" s="2"/>
      <c r="F26666" s="2"/>
      <c r="G26666" s="2"/>
      <c r="H26666" s="2"/>
      <c r="I26666" s="64"/>
      <c r="J26666" s="65"/>
      <c r="K26666" s="2"/>
      <c r="L26666" s="60"/>
    </row>
    <row r="26667" spans="1:12">
      <c r="A26667" s="24"/>
      <c r="B26667" s="2"/>
      <c r="C26667" s="2"/>
      <c r="D26667" s="2"/>
      <c r="E26667" s="2"/>
      <c r="F26667" s="2"/>
      <c r="G26667" s="2"/>
      <c r="H26667" s="2"/>
      <c r="I26667" s="64"/>
      <c r="J26667" s="65"/>
      <c r="K26667" s="2"/>
      <c r="L26667" s="60"/>
    </row>
    <row r="26668" spans="1:12">
      <c r="A26668" s="24"/>
      <c r="B26668" s="2"/>
      <c r="C26668" s="2"/>
      <c r="D26668" s="2"/>
      <c r="E26668" s="2"/>
      <c r="F26668" s="2"/>
      <c r="G26668" s="2"/>
      <c r="H26668" s="2"/>
      <c r="I26668" s="64"/>
      <c r="J26668" s="65"/>
      <c r="K26668" s="2"/>
      <c r="L26668" s="60"/>
    </row>
    <row r="26669" spans="1:12">
      <c r="A26669" s="24"/>
      <c r="B26669" s="2"/>
      <c r="C26669" s="2"/>
      <c r="D26669" s="2"/>
      <c r="E26669" s="2"/>
      <c r="F26669" s="2"/>
      <c r="G26669" s="2"/>
      <c r="H26669" s="2"/>
      <c r="I26669" s="64"/>
      <c r="J26669" s="65"/>
      <c r="K26669" s="2"/>
      <c r="L26669" s="60"/>
    </row>
    <row r="26670" spans="1:12">
      <c r="A26670" s="24"/>
      <c r="B26670" s="2"/>
      <c r="C26670" s="2"/>
      <c r="D26670" s="2"/>
      <c r="E26670" s="2"/>
      <c r="F26670" s="2"/>
      <c r="G26670" s="2"/>
      <c r="H26670" s="2"/>
      <c r="I26670" s="64"/>
      <c r="J26670" s="65"/>
      <c r="K26670" s="2"/>
      <c r="L26670" s="60"/>
    </row>
    <row r="26671" spans="1:12">
      <c r="A26671" s="24"/>
      <c r="B26671" s="2"/>
      <c r="C26671" s="2"/>
      <c r="D26671" s="2"/>
      <c r="E26671" s="2"/>
      <c r="F26671" s="2"/>
      <c r="G26671" s="2"/>
      <c r="H26671" s="2"/>
      <c r="I26671" s="64"/>
      <c r="J26671" s="65"/>
      <c r="K26671" s="2"/>
      <c r="L26671" s="60"/>
    </row>
    <row r="26672" spans="1:12">
      <c r="A26672" s="24"/>
      <c r="B26672" s="2"/>
      <c r="C26672" s="2"/>
      <c r="D26672" s="2"/>
      <c r="E26672" s="2"/>
      <c r="F26672" s="2"/>
      <c r="G26672" s="2"/>
      <c r="H26672" s="2"/>
      <c r="I26672" s="64"/>
      <c r="J26672" s="65"/>
      <c r="K26672" s="2"/>
      <c r="L26672" s="60"/>
    </row>
    <row r="26673" spans="1:12">
      <c r="A26673" s="24"/>
      <c r="B26673" s="2"/>
      <c r="C26673" s="2"/>
      <c r="D26673" s="2"/>
      <c r="E26673" s="2"/>
      <c r="F26673" s="2"/>
      <c r="G26673" s="2"/>
      <c r="H26673" s="2"/>
      <c r="I26673" s="64"/>
      <c r="J26673" s="65"/>
      <c r="K26673" s="2"/>
      <c r="L26673" s="60"/>
    </row>
    <row r="26674" spans="1:12">
      <c r="A26674" s="24"/>
      <c r="B26674" s="2"/>
      <c r="C26674" s="2"/>
      <c r="D26674" s="2"/>
      <c r="E26674" s="2"/>
      <c r="F26674" s="2"/>
      <c r="G26674" s="2"/>
      <c r="H26674" s="2"/>
      <c r="I26674" s="64"/>
      <c r="J26674" s="65"/>
      <c r="K26674" s="2"/>
      <c r="L26674" s="60"/>
    </row>
    <row r="26675" spans="1:12">
      <c r="A26675" s="24"/>
      <c r="B26675" s="2"/>
      <c r="C26675" s="2"/>
      <c r="D26675" s="2"/>
      <c r="E26675" s="2"/>
      <c r="F26675" s="2"/>
      <c r="G26675" s="2"/>
      <c r="H26675" s="2"/>
      <c r="I26675" s="64"/>
      <c r="J26675" s="65"/>
      <c r="K26675" s="2"/>
      <c r="L26675" s="60"/>
    </row>
    <row r="26676" spans="1:12">
      <c r="A26676" s="24"/>
      <c r="B26676" s="2"/>
      <c r="C26676" s="2"/>
      <c r="D26676" s="2"/>
      <c r="E26676" s="2"/>
      <c r="F26676" s="2"/>
      <c r="G26676" s="2"/>
      <c r="H26676" s="2"/>
      <c r="I26676" s="64"/>
      <c r="J26676" s="65"/>
      <c r="K26676" s="2"/>
      <c r="L26676" s="60"/>
    </row>
    <row r="26677" spans="1:12">
      <c r="A26677" s="24"/>
      <c r="B26677" s="2"/>
      <c r="C26677" s="2"/>
      <c r="D26677" s="2"/>
      <c r="E26677" s="2"/>
      <c r="F26677" s="2"/>
      <c r="G26677" s="2"/>
      <c r="H26677" s="2"/>
      <c r="I26677" s="64"/>
      <c r="J26677" s="65"/>
      <c r="K26677" s="2"/>
      <c r="L26677" s="60"/>
    </row>
    <row r="26678" spans="1:12">
      <c r="A26678" s="24"/>
      <c r="B26678" s="2"/>
      <c r="C26678" s="2"/>
      <c r="D26678" s="2"/>
      <c r="E26678" s="2"/>
      <c r="F26678" s="2"/>
      <c r="G26678" s="2"/>
      <c r="H26678" s="2"/>
      <c r="I26678" s="64"/>
      <c r="J26678" s="65"/>
      <c r="K26678" s="2"/>
      <c r="L26678" s="60"/>
    </row>
    <row r="26679" spans="1:12">
      <c r="A26679" s="24"/>
      <c r="B26679" s="2"/>
      <c r="C26679" s="2"/>
      <c r="D26679" s="2"/>
      <c r="E26679" s="2"/>
      <c r="F26679" s="2"/>
      <c r="G26679" s="2"/>
      <c r="H26679" s="2"/>
      <c r="I26679" s="64"/>
      <c r="J26679" s="65"/>
      <c r="K26679" s="2"/>
      <c r="L26679" s="60"/>
    </row>
    <row r="26680" spans="1:12">
      <c r="A26680" s="24"/>
      <c r="B26680" s="2"/>
      <c r="C26680" s="2"/>
      <c r="D26680" s="2"/>
      <c r="E26680" s="2"/>
      <c r="F26680" s="2"/>
      <c r="G26680" s="2"/>
      <c r="H26680" s="2"/>
      <c r="I26680" s="64"/>
      <c r="J26680" s="65"/>
      <c r="K26680" s="2"/>
      <c r="L26680" s="60"/>
    </row>
    <row r="26681" spans="1:12">
      <c r="A26681" s="24"/>
      <c r="B26681" s="2"/>
      <c r="C26681" s="2"/>
      <c r="D26681" s="2"/>
      <c r="E26681" s="2"/>
      <c r="F26681" s="2"/>
      <c r="G26681" s="2"/>
      <c r="H26681" s="2"/>
      <c r="I26681" s="64"/>
      <c r="J26681" s="65"/>
      <c r="K26681" s="2"/>
      <c r="L26681" s="60"/>
    </row>
    <row r="26682" spans="1:12">
      <c r="A26682" s="24"/>
      <c r="B26682" s="2"/>
      <c r="C26682" s="2"/>
      <c r="D26682" s="2"/>
      <c r="E26682" s="2"/>
      <c r="F26682" s="2"/>
      <c r="G26682" s="2"/>
      <c r="H26682" s="2"/>
      <c r="I26682" s="64"/>
      <c r="J26682" s="65"/>
      <c r="K26682" s="2"/>
      <c r="L26682" s="60"/>
    </row>
    <row r="26683" spans="1:12">
      <c r="A26683" s="24"/>
      <c r="B26683" s="2"/>
      <c r="C26683" s="2"/>
      <c r="D26683" s="2"/>
      <c r="E26683" s="2"/>
      <c r="F26683" s="2"/>
      <c r="G26683" s="2"/>
      <c r="H26683" s="2"/>
      <c r="I26683" s="64"/>
      <c r="J26683" s="65"/>
      <c r="K26683" s="2"/>
      <c r="L26683" s="60"/>
    </row>
    <row r="26684" spans="1:12">
      <c r="A26684" s="24"/>
      <c r="B26684" s="2"/>
      <c r="C26684" s="2"/>
      <c r="D26684" s="2"/>
      <c r="E26684" s="2"/>
      <c r="F26684" s="2"/>
      <c r="G26684" s="2"/>
      <c r="H26684" s="2"/>
      <c r="I26684" s="64"/>
      <c r="J26684" s="65"/>
      <c r="K26684" s="2"/>
      <c r="L26684" s="60"/>
    </row>
    <row r="26685" spans="1:12">
      <c r="A26685" s="24"/>
      <c r="B26685" s="2"/>
      <c r="C26685" s="2"/>
      <c r="D26685" s="2"/>
      <c r="E26685" s="2"/>
      <c r="F26685" s="2"/>
      <c r="G26685" s="2"/>
      <c r="H26685" s="2"/>
      <c r="I26685" s="64"/>
      <c r="J26685" s="65"/>
      <c r="K26685" s="2"/>
      <c r="L26685" s="60"/>
    </row>
    <row r="26686" spans="1:12">
      <c r="A26686" s="24"/>
      <c r="B26686" s="2"/>
      <c r="C26686" s="2"/>
      <c r="D26686" s="2"/>
      <c r="E26686" s="2"/>
      <c r="F26686" s="2"/>
      <c r="G26686" s="2"/>
      <c r="H26686" s="2"/>
      <c r="I26686" s="64"/>
      <c r="J26686" s="65"/>
      <c r="K26686" s="2"/>
      <c r="L26686" s="60"/>
    </row>
    <row r="26687" spans="1:12">
      <c r="A26687" s="24"/>
      <c r="B26687" s="2"/>
      <c r="C26687" s="2"/>
      <c r="D26687" s="2"/>
      <c r="E26687" s="2"/>
      <c r="F26687" s="2"/>
      <c r="G26687" s="2"/>
      <c r="H26687" s="2"/>
      <c r="I26687" s="64"/>
      <c r="J26687" s="65"/>
      <c r="K26687" s="2"/>
      <c r="L26687" s="60"/>
    </row>
    <row r="26688" spans="1:12">
      <c r="A26688" s="24"/>
      <c r="B26688" s="2"/>
      <c r="C26688" s="2"/>
      <c r="D26688" s="2"/>
      <c r="E26688" s="2"/>
      <c r="F26688" s="2"/>
      <c r="G26688" s="2"/>
      <c r="H26688" s="2"/>
      <c r="I26688" s="64"/>
      <c r="J26688" s="65"/>
      <c r="K26688" s="2"/>
      <c r="L26688" s="60"/>
    </row>
    <row r="26689" spans="1:12">
      <c r="A26689" s="24"/>
      <c r="B26689" s="2"/>
      <c r="C26689" s="2"/>
      <c r="D26689" s="2"/>
      <c r="E26689" s="2"/>
      <c r="F26689" s="2"/>
      <c r="G26689" s="2"/>
      <c r="H26689" s="2"/>
      <c r="I26689" s="64"/>
      <c r="J26689" s="65"/>
      <c r="K26689" s="2"/>
      <c r="L26689" s="60"/>
    </row>
    <row r="26690" spans="1:12">
      <c r="A26690" s="24"/>
      <c r="B26690" s="2"/>
      <c r="C26690" s="2"/>
      <c r="D26690" s="2"/>
      <c r="E26690" s="2"/>
      <c r="F26690" s="2"/>
      <c r="G26690" s="2"/>
      <c r="H26690" s="2"/>
      <c r="I26690" s="64"/>
      <c r="J26690" s="65"/>
      <c r="K26690" s="2"/>
      <c r="L26690" s="60"/>
    </row>
    <row r="26691" spans="1:12">
      <c r="A26691" s="24"/>
      <c r="B26691" s="2"/>
      <c r="C26691" s="2"/>
      <c r="D26691" s="2"/>
      <c r="E26691" s="2"/>
      <c r="F26691" s="2"/>
      <c r="G26691" s="2"/>
      <c r="H26691" s="2"/>
      <c r="I26691" s="64"/>
      <c r="J26691" s="65"/>
      <c r="K26691" s="2"/>
      <c r="L26691" s="60"/>
    </row>
    <row r="26692" spans="1:12">
      <c r="A26692" s="24"/>
      <c r="B26692" s="2"/>
      <c r="C26692" s="2"/>
      <c r="D26692" s="2"/>
      <c r="E26692" s="2"/>
      <c r="F26692" s="2"/>
      <c r="G26692" s="2"/>
      <c r="H26692" s="2"/>
      <c r="I26692" s="64"/>
      <c r="J26692" s="65"/>
      <c r="K26692" s="2"/>
      <c r="L26692" s="60"/>
    </row>
    <row r="26693" spans="1:12">
      <c r="A26693" s="24"/>
      <c r="B26693" s="2"/>
      <c r="C26693" s="2"/>
      <c r="D26693" s="2"/>
      <c r="E26693" s="2"/>
      <c r="F26693" s="2"/>
      <c r="G26693" s="2"/>
      <c r="H26693" s="2"/>
      <c r="I26693" s="64"/>
      <c r="J26693" s="65"/>
      <c r="K26693" s="2"/>
      <c r="L26693" s="60"/>
    </row>
    <row r="26694" spans="1:12">
      <c r="A26694" s="24"/>
      <c r="B26694" s="2"/>
      <c r="C26694" s="2"/>
      <c r="D26694" s="2"/>
      <c r="E26694" s="2"/>
      <c r="F26694" s="2"/>
      <c r="G26694" s="2"/>
      <c r="H26694" s="2"/>
      <c r="I26694" s="64"/>
      <c r="J26694" s="65"/>
      <c r="K26694" s="2"/>
      <c r="L26694" s="60"/>
    </row>
    <row r="26695" spans="1:12">
      <c r="A26695" s="24"/>
      <c r="B26695" s="2"/>
      <c r="C26695" s="2"/>
      <c r="D26695" s="2"/>
      <c r="E26695" s="2"/>
      <c r="F26695" s="2"/>
      <c r="G26695" s="2"/>
      <c r="H26695" s="2"/>
      <c r="I26695" s="64"/>
      <c r="J26695" s="65"/>
      <c r="K26695" s="2"/>
      <c r="L26695" s="60"/>
    </row>
    <row r="26696" spans="1:12">
      <c r="A26696" s="24"/>
      <c r="B26696" s="2"/>
      <c r="C26696" s="2"/>
      <c r="D26696" s="2"/>
      <c r="E26696" s="2"/>
      <c r="F26696" s="2"/>
      <c r="G26696" s="2"/>
      <c r="H26696" s="2"/>
      <c r="I26696" s="64"/>
      <c r="J26696" s="65"/>
      <c r="K26696" s="2"/>
      <c r="L26696" s="60"/>
    </row>
    <row r="26697" spans="1:12">
      <c r="A26697" s="24"/>
      <c r="B26697" s="2"/>
      <c r="C26697" s="2"/>
      <c r="D26697" s="2"/>
      <c r="E26697" s="2"/>
      <c r="F26697" s="2"/>
      <c r="G26697" s="2"/>
      <c r="H26697" s="2"/>
      <c r="I26697" s="64"/>
      <c r="J26697" s="65"/>
      <c r="K26697" s="2"/>
      <c r="L26697" s="60"/>
    </row>
    <row r="26698" spans="1:12">
      <c r="A26698" s="24"/>
      <c r="B26698" s="2"/>
      <c r="C26698" s="2"/>
      <c r="D26698" s="2"/>
      <c r="E26698" s="2"/>
      <c r="F26698" s="2"/>
      <c r="G26698" s="2"/>
      <c r="H26698" s="2"/>
      <c r="I26698" s="64"/>
      <c r="J26698" s="65"/>
      <c r="K26698" s="2"/>
      <c r="L26698" s="60"/>
    </row>
    <row r="26699" spans="1:12">
      <c r="A26699" s="24"/>
      <c r="B26699" s="2"/>
      <c r="C26699" s="2"/>
      <c r="D26699" s="2"/>
      <c r="E26699" s="2"/>
      <c r="F26699" s="2"/>
      <c r="G26699" s="2"/>
      <c r="H26699" s="2"/>
      <c r="I26699" s="64"/>
      <c r="J26699" s="65"/>
      <c r="K26699" s="2"/>
      <c r="L26699" s="60"/>
    </row>
    <row r="26700" spans="1:12">
      <c r="A26700" s="24"/>
      <c r="B26700" s="2"/>
      <c r="C26700" s="2"/>
      <c r="D26700" s="2"/>
      <c r="E26700" s="2"/>
      <c r="F26700" s="2"/>
      <c r="G26700" s="2"/>
      <c r="H26700" s="2"/>
      <c r="I26700" s="64"/>
      <c r="J26700" s="65"/>
      <c r="K26700" s="2"/>
      <c r="L26700" s="60"/>
    </row>
    <row r="26701" spans="1:12">
      <c r="A26701" s="24"/>
      <c r="B26701" s="2"/>
      <c r="C26701" s="2"/>
      <c r="D26701" s="2"/>
      <c r="E26701" s="2"/>
      <c r="F26701" s="2"/>
      <c r="G26701" s="2"/>
      <c r="H26701" s="2"/>
      <c r="I26701" s="64"/>
      <c r="J26701" s="65"/>
      <c r="K26701" s="2"/>
      <c r="L26701" s="60"/>
    </row>
    <row r="26702" spans="1:12">
      <c r="A26702" s="24"/>
      <c r="B26702" s="2"/>
      <c r="C26702" s="2"/>
      <c r="D26702" s="2"/>
      <c r="E26702" s="2"/>
      <c r="F26702" s="2"/>
      <c r="G26702" s="2"/>
      <c r="H26702" s="2"/>
      <c r="I26702" s="64"/>
      <c r="J26702" s="65"/>
      <c r="K26702" s="2"/>
      <c r="L26702" s="60"/>
    </row>
    <row r="26703" spans="1:12">
      <c r="A26703" s="24"/>
      <c r="B26703" s="2"/>
      <c r="C26703" s="2"/>
      <c r="D26703" s="2"/>
      <c r="E26703" s="2"/>
      <c r="F26703" s="2"/>
      <c r="G26703" s="2"/>
      <c r="H26703" s="2"/>
      <c r="I26703" s="64"/>
      <c r="J26703" s="65"/>
      <c r="K26703" s="2"/>
      <c r="L26703" s="60"/>
    </row>
    <row r="26704" spans="1:12">
      <c r="A26704" s="24"/>
      <c r="B26704" s="2"/>
      <c r="C26704" s="2"/>
      <c r="D26704" s="2"/>
      <c r="E26704" s="2"/>
      <c r="F26704" s="2"/>
      <c r="G26704" s="2"/>
      <c r="H26704" s="2"/>
      <c r="I26704" s="64"/>
      <c r="J26704" s="65"/>
      <c r="K26704" s="2"/>
      <c r="L26704" s="60"/>
    </row>
    <row r="26705" spans="1:12">
      <c r="A26705" s="24"/>
      <c r="B26705" s="2"/>
      <c r="C26705" s="2"/>
      <c r="D26705" s="2"/>
      <c r="E26705" s="2"/>
      <c r="F26705" s="2"/>
      <c r="G26705" s="2"/>
      <c r="H26705" s="2"/>
      <c r="I26705" s="64"/>
      <c r="J26705" s="65"/>
      <c r="K26705" s="2"/>
      <c r="L26705" s="60"/>
    </row>
    <row r="26706" spans="1:12">
      <c r="A26706" s="24"/>
      <c r="B26706" s="2"/>
      <c r="C26706" s="2"/>
      <c r="D26706" s="2"/>
      <c r="E26706" s="2"/>
      <c r="F26706" s="2"/>
      <c r="G26706" s="2"/>
      <c r="H26706" s="2"/>
      <c r="I26706" s="64"/>
      <c r="J26706" s="65"/>
      <c r="K26706" s="2"/>
      <c r="L26706" s="60"/>
    </row>
    <row r="26707" spans="1:12">
      <c r="A26707" s="24"/>
      <c r="B26707" s="2"/>
      <c r="C26707" s="2"/>
      <c r="D26707" s="2"/>
      <c r="E26707" s="2"/>
      <c r="F26707" s="2"/>
      <c r="G26707" s="2"/>
      <c r="H26707" s="2"/>
      <c r="I26707" s="64"/>
      <c r="J26707" s="65"/>
      <c r="K26707" s="2"/>
      <c r="L26707" s="60"/>
    </row>
    <row r="26708" spans="1:12">
      <c r="A26708" s="24"/>
      <c r="B26708" s="2"/>
      <c r="C26708" s="2"/>
      <c r="D26708" s="2"/>
      <c r="E26708" s="2"/>
      <c r="F26708" s="2"/>
      <c r="G26708" s="2"/>
      <c r="H26708" s="2"/>
      <c r="I26708" s="64"/>
      <c r="J26708" s="65"/>
      <c r="K26708" s="2"/>
      <c r="L26708" s="60"/>
    </row>
    <row r="26709" spans="1:12">
      <c r="A26709" s="24"/>
      <c r="B26709" s="2"/>
      <c r="C26709" s="2"/>
      <c r="D26709" s="2"/>
      <c r="E26709" s="2"/>
      <c r="F26709" s="2"/>
      <c r="G26709" s="2"/>
      <c r="H26709" s="2"/>
      <c r="I26709" s="64"/>
      <c r="J26709" s="65"/>
      <c r="K26709" s="2"/>
      <c r="L26709" s="60"/>
    </row>
    <row r="26710" spans="1:12">
      <c r="A26710" s="24"/>
      <c r="B26710" s="2"/>
      <c r="C26710" s="2"/>
      <c r="D26710" s="2"/>
      <c r="E26710" s="2"/>
      <c r="F26710" s="2"/>
      <c r="G26710" s="2"/>
      <c r="H26710" s="2"/>
      <c r="I26710" s="64"/>
      <c r="J26710" s="65"/>
      <c r="K26710" s="2"/>
      <c r="L26710" s="60"/>
    </row>
    <row r="26711" spans="1:12">
      <c r="A26711" s="24"/>
      <c r="B26711" s="2"/>
      <c r="C26711" s="2"/>
      <c r="D26711" s="2"/>
      <c r="E26711" s="2"/>
      <c r="F26711" s="2"/>
      <c r="G26711" s="2"/>
      <c r="H26711" s="2"/>
      <c r="I26711" s="64"/>
      <c r="J26711" s="65"/>
      <c r="K26711" s="2"/>
      <c r="L26711" s="60"/>
    </row>
    <row r="26712" spans="1:12">
      <c r="A26712" s="24"/>
      <c r="B26712" s="2"/>
      <c r="C26712" s="2"/>
      <c r="D26712" s="2"/>
      <c r="E26712" s="2"/>
      <c r="F26712" s="2"/>
      <c r="G26712" s="2"/>
      <c r="H26712" s="2"/>
      <c r="I26712" s="64"/>
      <c r="J26712" s="65"/>
      <c r="K26712" s="2"/>
      <c r="L26712" s="60"/>
    </row>
    <row r="26713" spans="1:12">
      <c r="A26713" s="24"/>
      <c r="B26713" s="2"/>
      <c r="C26713" s="2"/>
      <c r="D26713" s="2"/>
      <c r="E26713" s="2"/>
      <c r="F26713" s="2"/>
      <c r="G26713" s="2"/>
      <c r="H26713" s="2"/>
      <c r="I26713" s="64"/>
      <c r="J26713" s="65"/>
      <c r="K26713" s="2"/>
      <c r="L26713" s="60"/>
    </row>
    <row r="26714" spans="1:12">
      <c r="A26714" s="24"/>
      <c r="B26714" s="2"/>
      <c r="C26714" s="2"/>
      <c r="D26714" s="2"/>
      <c r="E26714" s="2"/>
      <c r="F26714" s="2"/>
      <c r="G26714" s="2"/>
      <c r="H26714" s="2"/>
      <c r="I26714" s="64"/>
      <c r="J26714" s="65"/>
      <c r="K26714" s="2"/>
      <c r="L26714" s="60"/>
    </row>
    <row r="26715" spans="1:12">
      <c r="A26715" s="24"/>
      <c r="B26715" s="2"/>
      <c r="C26715" s="2"/>
      <c r="D26715" s="2"/>
      <c r="E26715" s="2"/>
      <c r="F26715" s="2"/>
      <c r="G26715" s="2"/>
      <c r="H26715" s="2"/>
      <c r="I26715" s="64"/>
      <c r="J26715" s="65"/>
      <c r="K26715" s="2"/>
      <c r="L26715" s="60"/>
    </row>
    <row r="26716" spans="1:12">
      <c r="A26716" s="24"/>
      <c r="B26716" s="2"/>
      <c r="C26716" s="2"/>
      <c r="D26716" s="2"/>
      <c r="E26716" s="2"/>
      <c r="F26716" s="2"/>
      <c r="G26716" s="2"/>
      <c r="H26716" s="2"/>
      <c r="I26716" s="64"/>
      <c r="J26716" s="65"/>
      <c r="K26716" s="2"/>
      <c r="L26716" s="60"/>
    </row>
    <row r="26717" spans="1:12">
      <c r="A26717" s="24"/>
      <c r="B26717" s="2"/>
      <c r="C26717" s="2"/>
      <c r="D26717" s="2"/>
      <c r="E26717" s="2"/>
      <c r="F26717" s="2"/>
      <c r="G26717" s="2"/>
      <c r="H26717" s="2"/>
      <c r="I26717" s="64"/>
      <c r="J26717" s="65"/>
      <c r="K26717" s="2"/>
      <c r="L26717" s="60"/>
    </row>
    <row r="26718" spans="1:12">
      <c r="A26718" s="24"/>
      <c r="B26718" s="2"/>
      <c r="C26718" s="2"/>
      <c r="D26718" s="2"/>
      <c r="E26718" s="2"/>
      <c r="F26718" s="2"/>
      <c r="G26718" s="2"/>
      <c r="H26718" s="2"/>
      <c r="I26718" s="64"/>
      <c r="J26718" s="65"/>
      <c r="K26718" s="2"/>
      <c r="L26718" s="60"/>
    </row>
    <row r="26719" spans="1:12">
      <c r="A26719" s="24"/>
      <c r="B26719" s="2"/>
      <c r="C26719" s="2"/>
      <c r="D26719" s="2"/>
      <c r="E26719" s="2"/>
      <c r="F26719" s="2"/>
      <c r="G26719" s="2"/>
      <c r="H26719" s="2"/>
      <c r="I26719" s="64"/>
      <c r="J26719" s="65"/>
      <c r="K26719" s="2"/>
      <c r="L26719" s="60"/>
    </row>
    <row r="26720" spans="1:12">
      <c r="A26720" s="24"/>
      <c r="B26720" s="2"/>
      <c r="C26720" s="2"/>
      <c r="D26720" s="2"/>
      <c r="E26720" s="2"/>
      <c r="F26720" s="2"/>
      <c r="G26720" s="2"/>
      <c r="H26720" s="2"/>
      <c r="I26720" s="64"/>
      <c r="J26720" s="65"/>
      <c r="K26720" s="2"/>
      <c r="L26720" s="60"/>
    </row>
    <row r="26721" spans="1:12">
      <c r="A26721" s="24"/>
      <c r="B26721" s="2"/>
      <c r="C26721" s="2"/>
      <c r="D26721" s="2"/>
      <c r="E26721" s="2"/>
      <c r="F26721" s="2"/>
      <c r="G26721" s="2"/>
      <c r="H26721" s="2"/>
      <c r="I26721" s="64"/>
      <c r="J26721" s="65"/>
      <c r="K26721" s="2"/>
      <c r="L26721" s="60"/>
    </row>
    <row r="26722" spans="1:12">
      <c r="A26722" s="24"/>
      <c r="B26722" s="2"/>
      <c r="C26722" s="2"/>
      <c r="D26722" s="2"/>
      <c r="E26722" s="2"/>
      <c r="F26722" s="2"/>
      <c r="G26722" s="2"/>
      <c r="H26722" s="2"/>
      <c r="I26722" s="64"/>
      <c r="J26722" s="65"/>
      <c r="K26722" s="2"/>
      <c r="L26722" s="60"/>
    </row>
    <row r="26723" spans="1:12">
      <c r="A26723" s="24"/>
      <c r="B26723" s="2"/>
      <c r="C26723" s="2"/>
      <c r="D26723" s="2"/>
      <c r="E26723" s="2"/>
      <c r="F26723" s="2"/>
      <c r="G26723" s="2"/>
      <c r="H26723" s="2"/>
      <c r="I26723" s="64"/>
      <c r="J26723" s="65"/>
      <c r="K26723" s="2"/>
      <c r="L26723" s="60"/>
    </row>
    <row r="26724" spans="1:12">
      <c r="A26724" s="24"/>
      <c r="B26724" s="2"/>
      <c r="C26724" s="2"/>
      <c r="D26724" s="2"/>
      <c r="E26724" s="2"/>
      <c r="F26724" s="2"/>
      <c r="G26724" s="2"/>
      <c r="H26724" s="2"/>
      <c r="I26724" s="64"/>
      <c r="J26724" s="65"/>
      <c r="K26724" s="2"/>
      <c r="L26724" s="60"/>
    </row>
    <row r="26725" spans="1:12">
      <c r="A26725" s="24"/>
      <c r="B26725" s="2"/>
      <c r="C26725" s="2"/>
      <c r="D26725" s="2"/>
      <c r="E26725" s="2"/>
      <c r="F26725" s="2"/>
      <c r="G26725" s="2"/>
      <c r="H26725" s="2"/>
      <c r="I26725" s="64"/>
      <c r="J26725" s="65"/>
      <c r="K26725" s="2"/>
      <c r="L26725" s="60"/>
    </row>
    <row r="26726" spans="1:12">
      <c r="A26726" s="24"/>
      <c r="B26726" s="2"/>
      <c r="C26726" s="2"/>
      <c r="D26726" s="2"/>
      <c r="E26726" s="2"/>
      <c r="F26726" s="2"/>
      <c r="G26726" s="2"/>
      <c r="H26726" s="2"/>
      <c r="I26726" s="64"/>
      <c r="J26726" s="65"/>
      <c r="K26726" s="2"/>
      <c r="L26726" s="60"/>
    </row>
    <row r="26727" spans="1:12">
      <c r="A26727" s="24"/>
      <c r="B26727" s="2"/>
      <c r="C26727" s="2"/>
      <c r="D26727" s="2"/>
      <c r="E26727" s="2"/>
      <c r="F26727" s="2"/>
      <c r="G26727" s="2"/>
      <c r="H26727" s="2"/>
      <c r="I26727" s="64"/>
      <c r="J26727" s="65"/>
      <c r="K26727" s="2"/>
      <c r="L26727" s="60"/>
    </row>
    <row r="26728" spans="1:12">
      <c r="A26728" s="24"/>
      <c r="B26728" s="2"/>
      <c r="C26728" s="2"/>
      <c r="D26728" s="2"/>
      <c r="E26728" s="2"/>
      <c r="F26728" s="2"/>
      <c r="G26728" s="2"/>
      <c r="H26728" s="2"/>
      <c r="I26728" s="64"/>
      <c r="J26728" s="65"/>
      <c r="K26728" s="2"/>
      <c r="L26728" s="60"/>
    </row>
    <row r="26729" spans="1:12">
      <c r="A26729" s="24"/>
      <c r="B26729" s="2"/>
      <c r="C26729" s="2"/>
      <c r="D26729" s="2"/>
      <c r="E26729" s="2"/>
      <c r="F26729" s="2"/>
      <c r="G26729" s="2"/>
      <c r="H26729" s="2"/>
      <c r="I26729" s="64"/>
      <c r="J26729" s="65"/>
      <c r="K26729" s="2"/>
      <c r="L26729" s="60"/>
    </row>
    <row r="26730" spans="1:12">
      <c r="A26730" s="24"/>
      <c r="B26730" s="2"/>
      <c r="C26730" s="2"/>
      <c r="D26730" s="2"/>
      <c r="E26730" s="2"/>
      <c r="F26730" s="2"/>
      <c r="G26730" s="2"/>
      <c r="H26730" s="2"/>
      <c r="I26730" s="64"/>
      <c r="J26730" s="65"/>
      <c r="K26730" s="2"/>
      <c r="L26730" s="60"/>
    </row>
    <row r="26731" spans="1:12">
      <c r="A26731" s="24"/>
      <c r="B26731" s="2"/>
      <c r="C26731" s="2"/>
      <c r="D26731" s="2"/>
      <c r="E26731" s="2"/>
      <c r="F26731" s="2"/>
      <c r="G26731" s="2"/>
      <c r="H26731" s="2"/>
      <c r="I26731" s="64"/>
      <c r="J26731" s="65"/>
      <c r="K26731" s="2"/>
      <c r="L26731" s="60"/>
    </row>
    <row r="26732" spans="1:12">
      <c r="A26732" s="24"/>
      <c r="B26732" s="2"/>
      <c r="C26732" s="2"/>
      <c r="D26732" s="2"/>
      <c r="E26732" s="2"/>
      <c r="F26732" s="2"/>
      <c r="G26732" s="2"/>
      <c r="H26732" s="2"/>
      <c r="I26732" s="64"/>
      <c r="J26732" s="65"/>
      <c r="K26732" s="2"/>
      <c r="L26732" s="60"/>
    </row>
    <row r="26733" spans="1:12">
      <c r="A26733" s="24"/>
      <c r="B26733" s="2"/>
      <c r="C26733" s="2"/>
      <c r="D26733" s="2"/>
      <c r="E26733" s="2"/>
      <c r="F26733" s="2"/>
      <c r="G26733" s="2"/>
      <c r="H26733" s="2"/>
      <c r="I26733" s="64"/>
      <c r="J26733" s="65"/>
      <c r="K26733" s="2"/>
      <c r="L26733" s="60"/>
    </row>
    <row r="26734" spans="1:12">
      <c r="A26734" s="24"/>
      <c r="B26734" s="2"/>
      <c r="C26734" s="2"/>
      <c r="D26734" s="2"/>
      <c r="E26734" s="2"/>
      <c r="F26734" s="2"/>
      <c r="G26734" s="2"/>
      <c r="H26734" s="2"/>
      <c r="I26734" s="64"/>
      <c r="J26734" s="65"/>
      <c r="K26734" s="2"/>
      <c r="L26734" s="60"/>
    </row>
    <row r="26735" spans="1:12">
      <c r="A26735" s="24"/>
      <c r="B26735" s="2"/>
      <c r="C26735" s="2"/>
      <c r="D26735" s="2"/>
      <c r="E26735" s="2"/>
      <c r="F26735" s="2"/>
      <c r="G26735" s="2"/>
      <c r="H26735" s="2"/>
      <c r="I26735" s="64"/>
      <c r="J26735" s="65"/>
      <c r="K26735" s="2"/>
      <c r="L26735" s="60"/>
    </row>
    <row r="26736" spans="1:12">
      <c r="A26736" s="24"/>
      <c r="B26736" s="2"/>
      <c r="C26736" s="2"/>
      <c r="D26736" s="2"/>
      <c r="E26736" s="2"/>
      <c r="F26736" s="2"/>
      <c r="G26736" s="2"/>
      <c r="H26736" s="2"/>
      <c r="I26736" s="64"/>
      <c r="J26736" s="65"/>
      <c r="K26736" s="2"/>
      <c r="L26736" s="60"/>
    </row>
    <row r="26737" spans="1:12">
      <c r="A26737" s="24"/>
      <c r="B26737" s="2"/>
      <c r="C26737" s="2"/>
      <c r="D26737" s="2"/>
      <c r="E26737" s="2"/>
      <c r="F26737" s="2"/>
      <c r="G26737" s="2"/>
      <c r="H26737" s="2"/>
      <c r="I26737" s="64"/>
      <c r="J26737" s="65"/>
      <c r="K26737" s="2"/>
      <c r="L26737" s="60"/>
    </row>
    <row r="26738" spans="1:12">
      <c r="A26738" s="24"/>
      <c r="B26738" s="2"/>
      <c r="C26738" s="2"/>
      <c r="D26738" s="2"/>
      <c r="E26738" s="2"/>
      <c r="F26738" s="2"/>
      <c r="G26738" s="2"/>
      <c r="H26738" s="2"/>
      <c r="I26738" s="64"/>
      <c r="J26738" s="65"/>
      <c r="K26738" s="2"/>
      <c r="L26738" s="60"/>
    </row>
    <row r="26739" spans="1:12">
      <c r="A26739" s="24"/>
      <c r="B26739" s="2"/>
      <c r="C26739" s="2"/>
      <c r="D26739" s="2"/>
      <c r="E26739" s="2"/>
      <c r="F26739" s="2"/>
      <c r="G26739" s="2"/>
      <c r="H26739" s="2"/>
      <c r="I26739" s="64"/>
      <c r="J26739" s="65"/>
      <c r="K26739" s="2"/>
      <c r="L26739" s="60"/>
    </row>
    <row r="26740" spans="1:12">
      <c r="A26740" s="24"/>
      <c r="B26740" s="2"/>
      <c r="C26740" s="2"/>
      <c r="D26740" s="2"/>
      <c r="E26740" s="2"/>
      <c r="F26740" s="2"/>
      <c r="G26740" s="2"/>
      <c r="H26740" s="2"/>
      <c r="I26740" s="64"/>
      <c r="J26740" s="65"/>
      <c r="K26740" s="2"/>
      <c r="L26740" s="60"/>
    </row>
    <row r="26741" spans="1:12">
      <c r="A26741" s="24"/>
      <c r="B26741" s="2"/>
      <c r="C26741" s="2"/>
      <c r="D26741" s="2"/>
      <c r="E26741" s="2"/>
      <c r="F26741" s="2"/>
      <c r="G26741" s="2"/>
      <c r="H26741" s="2"/>
      <c r="I26741" s="64"/>
      <c r="J26741" s="65"/>
      <c r="K26741" s="2"/>
      <c r="L26741" s="60"/>
    </row>
    <row r="26742" spans="1:12">
      <c r="A26742" s="24"/>
      <c r="B26742" s="2"/>
      <c r="C26742" s="2"/>
      <c r="D26742" s="2"/>
      <c r="E26742" s="2"/>
      <c r="F26742" s="2"/>
      <c r="G26742" s="2"/>
      <c r="H26742" s="2"/>
      <c r="I26742" s="64"/>
      <c r="J26742" s="65"/>
      <c r="K26742" s="2"/>
      <c r="L26742" s="60"/>
    </row>
    <row r="26743" spans="1:12">
      <c r="A26743" s="24"/>
      <c r="B26743" s="2"/>
      <c r="C26743" s="2"/>
      <c r="D26743" s="2"/>
      <c r="E26743" s="2"/>
      <c r="F26743" s="2"/>
      <c r="G26743" s="2"/>
      <c r="H26743" s="2"/>
      <c r="I26743" s="64"/>
      <c r="J26743" s="65"/>
      <c r="K26743" s="2"/>
      <c r="L26743" s="60"/>
    </row>
    <row r="26744" spans="1:12">
      <c r="A26744" s="24"/>
      <c r="B26744" s="2"/>
      <c r="C26744" s="2"/>
      <c r="D26744" s="2"/>
      <c r="E26744" s="2"/>
      <c r="F26744" s="2"/>
      <c r="G26744" s="2"/>
      <c r="H26744" s="2"/>
      <c r="I26744" s="64"/>
      <c r="J26744" s="65"/>
      <c r="K26744" s="2"/>
      <c r="L26744" s="60"/>
    </row>
    <row r="26745" spans="1:12">
      <c r="A26745" s="24"/>
      <c r="B26745" s="2"/>
      <c r="C26745" s="2"/>
      <c r="D26745" s="2"/>
      <c r="E26745" s="2"/>
      <c r="F26745" s="2"/>
      <c r="G26745" s="2"/>
      <c r="H26745" s="2"/>
      <c r="I26745" s="64"/>
      <c r="J26745" s="65"/>
      <c r="K26745" s="2"/>
      <c r="L26745" s="60"/>
    </row>
    <row r="26746" spans="1:12">
      <c r="A26746" s="24"/>
      <c r="B26746" s="2"/>
      <c r="C26746" s="2"/>
      <c r="D26746" s="2"/>
      <c r="E26746" s="2"/>
      <c r="F26746" s="2"/>
      <c r="G26746" s="2"/>
      <c r="H26746" s="2"/>
      <c r="I26746" s="64"/>
      <c r="J26746" s="65"/>
      <c r="K26746" s="2"/>
      <c r="L26746" s="60"/>
    </row>
    <row r="26747" spans="1:12">
      <c r="A26747" s="24"/>
      <c r="B26747" s="2"/>
      <c r="C26747" s="2"/>
      <c r="D26747" s="2"/>
      <c r="E26747" s="2"/>
      <c r="F26747" s="2"/>
      <c r="G26747" s="2"/>
      <c r="H26747" s="2"/>
      <c r="I26747" s="64"/>
      <c r="J26747" s="65"/>
      <c r="K26747" s="2"/>
      <c r="L26747" s="60"/>
    </row>
    <row r="26748" spans="1:12">
      <c r="A26748" s="24"/>
      <c r="B26748" s="2"/>
      <c r="C26748" s="2"/>
      <c r="D26748" s="2"/>
      <c r="E26748" s="2"/>
      <c r="F26748" s="2"/>
      <c r="G26748" s="2"/>
      <c r="H26748" s="2"/>
      <c r="I26748" s="64"/>
      <c r="J26748" s="65"/>
      <c r="K26748" s="2"/>
      <c r="L26748" s="60"/>
    </row>
    <row r="26749" spans="1:12">
      <c r="A26749" s="24"/>
      <c r="B26749" s="2"/>
      <c r="C26749" s="2"/>
      <c r="D26749" s="2"/>
      <c r="E26749" s="2"/>
      <c r="F26749" s="2"/>
      <c r="G26749" s="2"/>
      <c r="H26749" s="2"/>
      <c r="I26749" s="64"/>
      <c r="J26749" s="65"/>
      <c r="K26749" s="2"/>
      <c r="L26749" s="60"/>
    </row>
    <row r="26750" spans="1:12">
      <c r="A26750" s="24"/>
      <c r="B26750" s="2"/>
      <c r="C26750" s="2"/>
      <c r="D26750" s="2"/>
      <c r="E26750" s="2"/>
      <c r="F26750" s="2"/>
      <c r="G26750" s="2"/>
      <c r="H26750" s="2"/>
      <c r="I26750" s="64"/>
      <c r="J26750" s="65"/>
      <c r="K26750" s="2"/>
      <c r="L26750" s="60"/>
    </row>
    <row r="26751" spans="1:12">
      <c r="A26751" s="24"/>
      <c r="B26751" s="2"/>
      <c r="C26751" s="2"/>
      <c r="D26751" s="2"/>
      <c r="E26751" s="2"/>
      <c r="F26751" s="2"/>
      <c r="G26751" s="2"/>
      <c r="H26751" s="2"/>
      <c r="I26751" s="64"/>
      <c r="J26751" s="65"/>
      <c r="K26751" s="2"/>
      <c r="L26751" s="60"/>
    </row>
    <row r="26752" spans="1:12">
      <c r="A26752" s="24"/>
      <c r="B26752" s="2"/>
      <c r="C26752" s="2"/>
      <c r="D26752" s="2"/>
      <c r="E26752" s="2"/>
      <c r="F26752" s="2"/>
      <c r="G26752" s="2"/>
      <c r="H26752" s="2"/>
      <c r="I26752" s="64"/>
      <c r="J26752" s="65"/>
      <c r="K26752" s="2"/>
      <c r="L26752" s="60"/>
    </row>
    <row r="26753" spans="1:12">
      <c r="A26753" s="24"/>
      <c r="B26753" s="2"/>
      <c r="C26753" s="2"/>
      <c r="D26753" s="2"/>
      <c r="E26753" s="2"/>
      <c r="F26753" s="2"/>
      <c r="G26753" s="2"/>
      <c r="H26753" s="2"/>
      <c r="I26753" s="64"/>
      <c r="J26753" s="65"/>
      <c r="K26753" s="2"/>
      <c r="L26753" s="60"/>
    </row>
    <row r="26754" spans="1:12">
      <c r="A26754" s="24"/>
      <c r="B26754" s="2"/>
      <c r="C26754" s="2"/>
      <c r="D26754" s="2"/>
      <c r="E26754" s="2"/>
      <c r="F26754" s="2"/>
      <c r="G26754" s="2"/>
      <c r="H26754" s="2"/>
      <c r="I26754" s="64"/>
      <c r="J26754" s="65"/>
      <c r="K26754" s="2"/>
      <c r="L26754" s="60"/>
    </row>
    <row r="26755" spans="1:12">
      <c r="A26755" s="24"/>
      <c r="B26755" s="2"/>
      <c r="C26755" s="2"/>
      <c r="D26755" s="2"/>
      <c r="E26755" s="2"/>
      <c r="F26755" s="2"/>
      <c r="G26755" s="2"/>
      <c r="H26755" s="2"/>
      <c r="I26755" s="64"/>
      <c r="J26755" s="65"/>
      <c r="K26755" s="2"/>
      <c r="L26755" s="60"/>
    </row>
    <row r="26756" spans="1:12">
      <c r="A26756" s="24"/>
      <c r="B26756" s="2"/>
      <c r="C26756" s="2"/>
      <c r="D26756" s="2"/>
      <c r="E26756" s="2"/>
      <c r="F26756" s="2"/>
      <c r="G26756" s="2"/>
      <c r="H26756" s="2"/>
      <c r="I26756" s="64"/>
      <c r="J26756" s="65"/>
      <c r="K26756" s="2"/>
      <c r="L26756" s="60"/>
    </row>
    <row r="26757" spans="1:12">
      <c r="A26757" s="24"/>
      <c r="B26757" s="2"/>
      <c r="C26757" s="2"/>
      <c r="D26757" s="2"/>
      <c r="E26757" s="2"/>
      <c r="F26757" s="2"/>
      <c r="G26757" s="2"/>
      <c r="H26757" s="2"/>
      <c r="I26757" s="64"/>
      <c r="J26757" s="65"/>
      <c r="K26757" s="2"/>
      <c r="L26757" s="60"/>
    </row>
    <row r="26758" spans="1:12">
      <c r="A26758" s="24"/>
      <c r="B26758" s="2"/>
      <c r="C26758" s="2"/>
      <c r="D26758" s="2"/>
      <c r="E26758" s="2"/>
      <c r="F26758" s="2"/>
      <c r="G26758" s="2"/>
      <c r="H26758" s="2"/>
      <c r="I26758" s="64"/>
      <c r="J26758" s="65"/>
      <c r="K26758" s="2"/>
      <c r="L26758" s="60"/>
    </row>
    <row r="26759" spans="1:12">
      <c r="A26759" s="24"/>
      <c r="B26759" s="2"/>
      <c r="C26759" s="2"/>
      <c r="D26759" s="2"/>
      <c r="E26759" s="2"/>
      <c r="F26759" s="2"/>
      <c r="G26759" s="2"/>
      <c r="H26759" s="2"/>
      <c r="I26759" s="64"/>
      <c r="J26759" s="65"/>
      <c r="K26759" s="2"/>
      <c r="L26759" s="60"/>
    </row>
    <row r="26760" spans="1:12">
      <c r="A26760" s="24"/>
      <c r="B26760" s="2"/>
      <c r="C26760" s="2"/>
      <c r="D26760" s="2"/>
      <c r="E26760" s="2"/>
      <c r="F26760" s="2"/>
      <c r="G26760" s="2"/>
      <c r="H26760" s="2"/>
      <c r="I26760" s="64"/>
      <c r="J26760" s="65"/>
      <c r="K26760" s="2"/>
      <c r="L26760" s="60"/>
    </row>
    <row r="26761" spans="1:12">
      <c r="A26761" s="24"/>
      <c r="B26761" s="2"/>
      <c r="C26761" s="2"/>
      <c r="D26761" s="2"/>
      <c r="E26761" s="2"/>
      <c r="F26761" s="2"/>
      <c r="G26761" s="2"/>
      <c r="H26761" s="2"/>
      <c r="I26761" s="64"/>
      <c r="J26761" s="65"/>
      <c r="K26761" s="2"/>
      <c r="L26761" s="60"/>
    </row>
    <row r="26762" spans="1:12">
      <c r="A26762" s="24"/>
      <c r="B26762" s="2"/>
      <c r="C26762" s="2"/>
      <c r="D26762" s="2"/>
      <c r="E26762" s="2"/>
      <c r="F26762" s="2"/>
      <c r="G26762" s="2"/>
      <c r="H26762" s="2"/>
      <c r="I26762" s="64"/>
      <c r="J26762" s="65"/>
      <c r="K26762" s="2"/>
      <c r="L26762" s="60"/>
    </row>
    <row r="26763" spans="1:12">
      <c r="A26763" s="24"/>
      <c r="B26763" s="2"/>
      <c r="C26763" s="2"/>
      <c r="D26763" s="2"/>
      <c r="E26763" s="2"/>
      <c r="F26763" s="2"/>
      <c r="G26763" s="2"/>
      <c r="H26763" s="2"/>
      <c r="I26763" s="64"/>
      <c r="J26763" s="65"/>
      <c r="K26763" s="2"/>
      <c r="L26763" s="60"/>
    </row>
    <row r="26764" spans="1:12">
      <c r="A26764" s="24"/>
      <c r="B26764" s="2"/>
      <c r="C26764" s="2"/>
      <c r="D26764" s="2"/>
      <c r="E26764" s="2"/>
      <c r="F26764" s="2"/>
      <c r="G26764" s="2"/>
      <c r="H26764" s="2"/>
      <c r="I26764" s="64"/>
      <c r="J26764" s="65"/>
      <c r="K26764" s="2"/>
      <c r="L26764" s="60"/>
    </row>
    <row r="26765" spans="1:12">
      <c r="A26765" s="24"/>
      <c r="B26765" s="2"/>
      <c r="C26765" s="2"/>
      <c r="D26765" s="2"/>
      <c r="E26765" s="2"/>
      <c r="F26765" s="2"/>
      <c r="G26765" s="2"/>
      <c r="H26765" s="2"/>
      <c r="I26765" s="64"/>
      <c r="J26765" s="65"/>
      <c r="K26765" s="2"/>
      <c r="L26765" s="60"/>
    </row>
    <row r="26766" spans="1:12">
      <c r="A26766" s="24"/>
      <c r="B26766" s="2"/>
      <c r="C26766" s="2"/>
      <c r="D26766" s="2"/>
      <c r="E26766" s="2"/>
      <c r="F26766" s="2"/>
      <c r="G26766" s="2"/>
      <c r="H26766" s="2"/>
      <c r="I26766" s="64"/>
      <c r="J26766" s="65"/>
      <c r="K26766" s="2"/>
      <c r="L26766" s="60"/>
    </row>
    <row r="26767" spans="1:12">
      <c r="A26767" s="24"/>
      <c r="B26767" s="2"/>
      <c r="C26767" s="2"/>
      <c r="D26767" s="2"/>
      <c r="E26767" s="2"/>
      <c r="F26767" s="2"/>
      <c r="G26767" s="2"/>
      <c r="H26767" s="2"/>
      <c r="I26767" s="64"/>
      <c r="J26767" s="65"/>
      <c r="K26767" s="2"/>
      <c r="L26767" s="60"/>
    </row>
    <row r="26768" spans="1:12">
      <c r="A26768" s="24"/>
      <c r="B26768" s="2"/>
      <c r="C26768" s="2"/>
      <c r="D26768" s="2"/>
      <c r="E26768" s="2"/>
      <c r="F26768" s="2"/>
      <c r="G26768" s="2"/>
      <c r="H26768" s="2"/>
      <c r="I26768" s="64"/>
      <c r="J26768" s="65"/>
      <c r="K26768" s="2"/>
      <c r="L26768" s="60"/>
    </row>
    <row r="26769" spans="1:12">
      <c r="A26769" s="24"/>
      <c r="B26769" s="2"/>
      <c r="C26769" s="2"/>
      <c r="D26769" s="2"/>
      <c r="E26769" s="2"/>
      <c r="F26769" s="2"/>
      <c r="G26769" s="2"/>
      <c r="H26769" s="2"/>
      <c r="I26769" s="64"/>
      <c r="J26769" s="65"/>
      <c r="K26769" s="2"/>
      <c r="L26769" s="60"/>
    </row>
    <row r="26770" spans="1:12">
      <c r="A26770" s="24"/>
      <c r="B26770" s="2"/>
      <c r="C26770" s="2"/>
      <c r="D26770" s="2"/>
      <c r="E26770" s="2"/>
      <c r="F26770" s="2"/>
      <c r="G26770" s="2"/>
      <c r="H26770" s="2"/>
      <c r="I26770" s="64"/>
      <c r="J26770" s="65"/>
      <c r="K26770" s="2"/>
      <c r="L26770" s="60"/>
    </row>
    <row r="26771" spans="1:12">
      <c r="A26771" s="24"/>
      <c r="B26771" s="2"/>
      <c r="C26771" s="2"/>
      <c r="D26771" s="2"/>
      <c r="E26771" s="2"/>
      <c r="F26771" s="2"/>
      <c r="G26771" s="2"/>
      <c r="H26771" s="2"/>
      <c r="I26771" s="64"/>
      <c r="J26771" s="65"/>
      <c r="K26771" s="2"/>
      <c r="L26771" s="60"/>
    </row>
    <row r="26772" spans="1:12">
      <c r="A26772" s="24"/>
      <c r="B26772" s="2"/>
      <c r="C26772" s="2"/>
      <c r="D26772" s="2"/>
      <c r="E26772" s="2"/>
      <c r="F26772" s="2"/>
      <c r="G26772" s="2"/>
      <c r="H26772" s="2"/>
      <c r="I26772" s="64"/>
      <c r="J26772" s="65"/>
      <c r="K26772" s="2"/>
      <c r="L26772" s="60"/>
    </row>
    <row r="26773" spans="1:12">
      <c r="A26773" s="24"/>
      <c r="B26773" s="2"/>
      <c r="C26773" s="2"/>
      <c r="D26773" s="2"/>
      <c r="E26773" s="2"/>
      <c r="F26773" s="2"/>
      <c r="G26773" s="2"/>
      <c r="H26773" s="2"/>
      <c r="I26773" s="64"/>
      <c r="J26773" s="65"/>
      <c r="K26773" s="2"/>
      <c r="L26773" s="60"/>
    </row>
    <row r="26774" spans="1:12">
      <c r="A26774" s="24"/>
      <c r="B26774" s="2"/>
      <c r="C26774" s="2"/>
      <c r="D26774" s="2"/>
      <c r="E26774" s="2"/>
      <c r="F26774" s="2"/>
      <c r="G26774" s="2"/>
      <c r="H26774" s="2"/>
      <c r="I26774" s="64"/>
      <c r="J26774" s="65"/>
      <c r="K26774" s="2"/>
      <c r="L26774" s="60"/>
    </row>
    <row r="26775" spans="1:12">
      <c r="A26775" s="24"/>
      <c r="B26775" s="2"/>
      <c r="C26775" s="2"/>
      <c r="D26775" s="2"/>
      <c r="E26775" s="2"/>
      <c r="F26775" s="2"/>
      <c r="G26775" s="2"/>
      <c r="H26775" s="2"/>
      <c r="I26775" s="64"/>
      <c r="J26775" s="65"/>
      <c r="K26775" s="2"/>
      <c r="L26775" s="60"/>
    </row>
    <row r="26776" spans="1:12">
      <c r="A26776" s="24"/>
      <c r="B26776" s="2"/>
      <c r="C26776" s="2"/>
      <c r="D26776" s="2"/>
      <c r="E26776" s="2"/>
      <c r="F26776" s="2"/>
      <c r="G26776" s="2"/>
      <c r="H26776" s="2"/>
      <c r="I26776" s="64"/>
      <c r="J26776" s="65"/>
      <c r="K26776" s="2"/>
      <c r="L26776" s="60"/>
    </row>
    <row r="26777" spans="1:12">
      <c r="A26777" s="24"/>
      <c r="B26777" s="2"/>
      <c r="C26777" s="2"/>
      <c r="D26777" s="2"/>
      <c r="E26777" s="2"/>
      <c r="F26777" s="2"/>
      <c r="G26777" s="2"/>
      <c r="H26777" s="2"/>
      <c r="I26777" s="64"/>
      <c r="J26777" s="65"/>
      <c r="K26777" s="2"/>
      <c r="L26777" s="60"/>
    </row>
    <row r="26778" spans="1:12">
      <c r="A26778" s="24"/>
      <c r="B26778" s="2"/>
      <c r="C26778" s="2"/>
      <c r="D26778" s="2"/>
      <c r="E26778" s="2"/>
      <c r="F26778" s="2"/>
      <c r="G26778" s="2"/>
      <c r="H26778" s="2"/>
      <c r="I26778" s="64"/>
      <c r="J26778" s="65"/>
      <c r="K26778" s="2"/>
      <c r="L26778" s="60"/>
    </row>
    <row r="26779" spans="1:12">
      <c r="A26779" s="24"/>
      <c r="B26779" s="2"/>
      <c r="C26779" s="2"/>
      <c r="D26779" s="2"/>
      <c r="E26779" s="2"/>
      <c r="F26779" s="2"/>
      <c r="G26779" s="2"/>
      <c r="H26779" s="2"/>
      <c r="I26779" s="64"/>
      <c r="J26779" s="65"/>
      <c r="K26779" s="2"/>
      <c r="L26779" s="60"/>
    </row>
    <row r="26780" spans="1:12">
      <c r="A26780" s="24"/>
      <c r="B26780" s="2"/>
      <c r="C26780" s="2"/>
      <c r="D26780" s="2"/>
      <c r="E26780" s="2"/>
      <c r="F26780" s="2"/>
      <c r="G26780" s="2"/>
      <c r="H26780" s="2"/>
      <c r="I26780" s="64"/>
      <c r="J26780" s="65"/>
      <c r="K26780" s="2"/>
      <c r="L26780" s="60"/>
    </row>
    <row r="26781" spans="1:12">
      <c r="A26781" s="24"/>
      <c r="B26781" s="2"/>
      <c r="C26781" s="2"/>
      <c r="D26781" s="2"/>
      <c r="E26781" s="2"/>
      <c r="F26781" s="2"/>
      <c r="G26781" s="2"/>
      <c r="H26781" s="2"/>
      <c r="I26781" s="64"/>
      <c r="J26781" s="65"/>
      <c r="K26781" s="2"/>
      <c r="L26781" s="60"/>
    </row>
    <row r="26782" spans="1:12">
      <c r="A26782" s="24"/>
      <c r="B26782" s="2"/>
      <c r="C26782" s="2"/>
      <c r="D26782" s="2"/>
      <c r="E26782" s="2"/>
      <c r="F26782" s="2"/>
      <c r="G26782" s="2"/>
      <c r="H26782" s="2"/>
      <c r="I26782" s="64"/>
      <c r="J26782" s="65"/>
      <c r="K26782" s="2"/>
      <c r="L26782" s="60"/>
    </row>
    <row r="26783" spans="1:12">
      <c r="A26783" s="24"/>
      <c r="B26783" s="2"/>
      <c r="C26783" s="2"/>
      <c r="D26783" s="2"/>
      <c r="E26783" s="2"/>
      <c r="F26783" s="2"/>
      <c r="G26783" s="2"/>
      <c r="H26783" s="2"/>
      <c r="I26783" s="64"/>
      <c r="J26783" s="65"/>
      <c r="K26783" s="2"/>
      <c r="L26783" s="60"/>
    </row>
    <row r="26784" spans="1:12">
      <c r="A26784" s="24"/>
      <c r="B26784" s="2"/>
      <c r="C26784" s="2"/>
      <c r="D26784" s="2"/>
      <c r="E26784" s="2"/>
      <c r="F26784" s="2"/>
      <c r="G26784" s="2"/>
      <c r="H26784" s="2"/>
      <c r="I26784" s="64"/>
      <c r="J26784" s="65"/>
      <c r="K26784" s="2"/>
      <c r="L26784" s="60"/>
    </row>
    <row r="26785" spans="1:12">
      <c r="A26785" s="24"/>
      <c r="B26785" s="2"/>
      <c r="C26785" s="2"/>
      <c r="D26785" s="2"/>
      <c r="E26785" s="2"/>
      <c r="F26785" s="2"/>
      <c r="G26785" s="2"/>
      <c r="H26785" s="2"/>
      <c r="I26785" s="64"/>
      <c r="J26785" s="65"/>
      <c r="K26785" s="2"/>
      <c r="L26785" s="60"/>
    </row>
    <row r="26786" spans="1:12">
      <c r="A26786" s="24"/>
      <c r="B26786" s="2"/>
      <c r="C26786" s="2"/>
      <c r="D26786" s="2"/>
      <c r="E26786" s="2"/>
      <c r="F26786" s="2"/>
      <c r="G26786" s="2"/>
      <c r="H26786" s="2"/>
      <c r="I26786" s="64"/>
      <c r="J26786" s="65"/>
      <c r="K26786" s="2"/>
      <c r="L26786" s="60"/>
    </row>
    <row r="26787" spans="1:12">
      <c r="A26787" s="24"/>
      <c r="B26787" s="2"/>
      <c r="C26787" s="2"/>
      <c r="D26787" s="2"/>
      <c r="E26787" s="2"/>
      <c r="F26787" s="2"/>
      <c r="G26787" s="2"/>
      <c r="H26787" s="2"/>
      <c r="I26787" s="64"/>
      <c r="J26787" s="65"/>
      <c r="K26787" s="2"/>
      <c r="L26787" s="60"/>
    </row>
    <row r="26788" spans="1:12">
      <c r="A26788" s="24"/>
      <c r="B26788" s="2"/>
      <c r="C26788" s="2"/>
      <c r="D26788" s="2"/>
      <c r="E26788" s="2"/>
      <c r="F26788" s="2"/>
      <c r="G26788" s="2"/>
      <c r="H26788" s="2"/>
      <c r="I26788" s="64"/>
      <c r="J26788" s="65"/>
      <c r="K26788" s="2"/>
      <c r="L26788" s="60"/>
    </row>
    <row r="26789" spans="1:12">
      <c r="A26789" s="24"/>
      <c r="B26789" s="2"/>
      <c r="C26789" s="2"/>
      <c r="D26789" s="2"/>
      <c r="E26789" s="2"/>
      <c r="F26789" s="2"/>
      <c r="G26789" s="2"/>
      <c r="H26789" s="2"/>
      <c r="I26789" s="64"/>
      <c r="J26789" s="65"/>
      <c r="K26789" s="2"/>
      <c r="L26789" s="60"/>
    </row>
    <row r="26790" spans="1:12">
      <c r="A26790" s="24"/>
      <c r="B26790" s="2"/>
      <c r="C26790" s="2"/>
      <c r="D26790" s="2"/>
      <c r="E26790" s="2"/>
      <c r="F26790" s="2"/>
      <c r="G26790" s="2"/>
      <c r="H26790" s="2"/>
      <c r="I26790" s="64"/>
      <c r="J26790" s="65"/>
      <c r="K26790" s="2"/>
      <c r="L26790" s="60"/>
    </row>
    <row r="26791" spans="1:12">
      <c r="A26791" s="24"/>
      <c r="B26791" s="2"/>
      <c r="C26791" s="2"/>
      <c r="D26791" s="2"/>
      <c r="E26791" s="2"/>
      <c r="F26791" s="2"/>
      <c r="G26791" s="2"/>
      <c r="H26791" s="2"/>
      <c r="I26791" s="64"/>
      <c r="J26791" s="65"/>
      <c r="K26791" s="2"/>
      <c r="L26791" s="60"/>
    </row>
    <row r="26792" spans="1:12">
      <c r="A26792" s="24"/>
      <c r="B26792" s="2"/>
      <c r="C26792" s="2"/>
      <c r="D26792" s="2"/>
      <c r="E26792" s="2"/>
      <c r="F26792" s="2"/>
      <c r="G26792" s="2"/>
      <c r="H26792" s="2"/>
      <c r="I26792" s="64"/>
      <c r="J26792" s="65"/>
      <c r="K26792" s="2"/>
      <c r="L26792" s="60"/>
    </row>
    <row r="26793" spans="1:12">
      <c r="A26793" s="24"/>
      <c r="B26793" s="2"/>
      <c r="C26793" s="2"/>
      <c r="D26793" s="2"/>
      <c r="E26793" s="2"/>
      <c r="F26793" s="2"/>
      <c r="G26793" s="2"/>
      <c r="H26793" s="2"/>
      <c r="I26793" s="64"/>
      <c r="J26793" s="65"/>
      <c r="K26793" s="2"/>
      <c r="L26793" s="60"/>
    </row>
    <row r="26794" spans="1:12">
      <c r="A26794" s="24"/>
      <c r="B26794" s="2"/>
      <c r="C26794" s="2"/>
      <c r="D26794" s="2"/>
      <c r="E26794" s="2"/>
      <c r="F26794" s="2"/>
      <c r="G26794" s="2"/>
      <c r="H26794" s="2"/>
      <c r="I26794" s="64"/>
      <c r="J26794" s="65"/>
      <c r="K26794" s="2"/>
      <c r="L26794" s="60"/>
    </row>
    <row r="26795" spans="1:12">
      <c r="A26795" s="24"/>
      <c r="B26795" s="2"/>
      <c r="C26795" s="2"/>
      <c r="D26795" s="2"/>
      <c r="E26795" s="2"/>
      <c r="F26795" s="2"/>
      <c r="G26795" s="2"/>
      <c r="H26795" s="2"/>
      <c r="I26795" s="64"/>
      <c r="J26795" s="65"/>
      <c r="K26795" s="2"/>
      <c r="L26795" s="60"/>
    </row>
    <row r="26796" spans="1:12">
      <c r="A26796" s="24"/>
      <c r="B26796" s="2"/>
      <c r="C26796" s="2"/>
      <c r="D26796" s="2"/>
      <c r="E26796" s="2"/>
      <c r="F26796" s="2"/>
      <c r="G26796" s="2"/>
      <c r="H26796" s="2"/>
      <c r="I26796" s="64"/>
      <c r="J26796" s="65"/>
      <c r="K26796" s="2"/>
      <c r="L26796" s="60"/>
    </row>
    <row r="26797" spans="1:12">
      <c r="A26797" s="24"/>
      <c r="B26797" s="2"/>
      <c r="C26797" s="2"/>
      <c r="D26797" s="2"/>
      <c r="E26797" s="2"/>
      <c r="F26797" s="2"/>
      <c r="G26797" s="2"/>
      <c r="H26797" s="2"/>
      <c r="I26797" s="64"/>
      <c r="J26797" s="65"/>
      <c r="K26797" s="2"/>
      <c r="L26797" s="60"/>
    </row>
    <row r="26798" spans="1:12">
      <c r="A26798" s="24"/>
      <c r="B26798" s="2"/>
      <c r="C26798" s="2"/>
      <c r="D26798" s="2"/>
      <c r="E26798" s="2"/>
      <c r="F26798" s="2"/>
      <c r="G26798" s="2"/>
      <c r="H26798" s="2"/>
      <c r="I26798" s="64"/>
      <c r="J26798" s="65"/>
      <c r="K26798" s="2"/>
      <c r="L26798" s="60"/>
    </row>
    <row r="26799" spans="1:12">
      <c r="A26799" s="24"/>
      <c r="B26799" s="2"/>
      <c r="C26799" s="2"/>
      <c r="D26799" s="2"/>
      <c r="E26799" s="2"/>
      <c r="F26799" s="2"/>
      <c r="G26799" s="2"/>
      <c r="H26799" s="2"/>
      <c r="I26799" s="64"/>
      <c r="J26799" s="65"/>
      <c r="K26799" s="2"/>
      <c r="L26799" s="60"/>
    </row>
    <row r="26800" spans="1:12">
      <c r="A26800" s="24"/>
      <c r="B26800" s="2"/>
      <c r="C26800" s="2"/>
      <c r="D26800" s="2"/>
      <c r="E26800" s="2"/>
      <c r="F26800" s="2"/>
      <c r="G26800" s="2"/>
      <c r="H26800" s="2"/>
      <c r="I26800" s="64"/>
      <c r="J26800" s="65"/>
      <c r="K26800" s="2"/>
      <c r="L26800" s="60"/>
    </row>
    <row r="26801" spans="1:12">
      <c r="A26801" s="24"/>
      <c r="B26801" s="2"/>
      <c r="C26801" s="2"/>
      <c r="D26801" s="2"/>
      <c r="E26801" s="2"/>
      <c r="F26801" s="2"/>
      <c r="G26801" s="2"/>
      <c r="H26801" s="2"/>
      <c r="I26801" s="64"/>
      <c r="J26801" s="65"/>
      <c r="K26801" s="2"/>
      <c r="L26801" s="60"/>
    </row>
    <row r="26802" spans="1:12">
      <c r="A26802" s="24"/>
      <c r="B26802" s="2"/>
      <c r="C26802" s="2"/>
      <c r="D26802" s="2"/>
      <c r="E26802" s="2"/>
      <c r="F26802" s="2"/>
      <c r="G26802" s="2"/>
      <c r="H26802" s="2"/>
      <c r="I26802" s="64"/>
      <c r="J26802" s="65"/>
      <c r="K26802" s="2"/>
      <c r="L26802" s="60"/>
    </row>
    <row r="26803" spans="1:12">
      <c r="A26803" s="24"/>
      <c r="B26803" s="2"/>
      <c r="C26803" s="2"/>
      <c r="D26803" s="2"/>
      <c r="E26803" s="2"/>
      <c r="F26803" s="2"/>
      <c r="G26803" s="2"/>
      <c r="H26803" s="2"/>
      <c r="I26803" s="64"/>
      <c r="J26803" s="65"/>
      <c r="K26803" s="2"/>
      <c r="L26803" s="60"/>
    </row>
    <row r="26804" spans="1:12">
      <c r="A26804" s="24"/>
      <c r="B26804" s="2"/>
      <c r="C26804" s="2"/>
      <c r="D26804" s="2"/>
      <c r="E26804" s="2"/>
      <c r="F26804" s="2"/>
      <c r="G26804" s="2"/>
      <c r="H26804" s="2"/>
      <c r="I26804" s="64"/>
      <c r="J26804" s="65"/>
      <c r="K26804" s="2"/>
      <c r="L26804" s="60"/>
    </row>
    <row r="26805" spans="1:12">
      <c r="A26805" s="24"/>
      <c r="B26805" s="2"/>
      <c r="C26805" s="2"/>
      <c r="D26805" s="2"/>
      <c r="E26805" s="2"/>
      <c r="F26805" s="2"/>
      <c r="G26805" s="2"/>
      <c r="H26805" s="2"/>
      <c r="I26805" s="64"/>
      <c r="J26805" s="65"/>
      <c r="K26805" s="2"/>
      <c r="L26805" s="60"/>
    </row>
    <row r="26806" spans="1:12">
      <c r="A26806" s="24"/>
      <c r="B26806" s="2"/>
      <c r="C26806" s="2"/>
      <c r="D26806" s="2"/>
      <c r="E26806" s="2"/>
      <c r="F26806" s="2"/>
      <c r="G26806" s="2"/>
      <c r="H26806" s="2"/>
      <c r="I26806" s="64"/>
      <c r="J26806" s="65"/>
      <c r="K26806" s="2"/>
      <c r="L26806" s="60"/>
    </row>
    <row r="26807" spans="1:12">
      <c r="A26807" s="24"/>
      <c r="B26807" s="2"/>
      <c r="C26807" s="2"/>
      <c r="D26807" s="2"/>
      <c r="E26807" s="2"/>
      <c r="F26807" s="2"/>
      <c r="G26807" s="2"/>
      <c r="H26807" s="2"/>
      <c r="I26807" s="64"/>
      <c r="J26807" s="65"/>
      <c r="K26807" s="2"/>
      <c r="L26807" s="60"/>
    </row>
    <row r="26808" spans="1:12">
      <c r="A26808" s="24"/>
      <c r="B26808" s="2"/>
      <c r="C26808" s="2"/>
      <c r="D26808" s="2"/>
      <c r="E26808" s="2"/>
      <c r="F26808" s="2"/>
      <c r="G26808" s="2"/>
      <c r="H26808" s="2"/>
      <c r="I26808" s="64"/>
      <c r="J26808" s="65"/>
      <c r="K26808" s="2"/>
      <c r="L26808" s="60"/>
    </row>
    <row r="26809" spans="1:12">
      <c r="A26809" s="24"/>
      <c r="B26809" s="2"/>
      <c r="C26809" s="2"/>
      <c r="D26809" s="2"/>
      <c r="E26809" s="2"/>
      <c r="F26809" s="2"/>
      <c r="G26809" s="2"/>
      <c r="H26809" s="2"/>
      <c r="I26809" s="64"/>
      <c r="J26809" s="65"/>
      <c r="K26809" s="2"/>
      <c r="L26809" s="60"/>
    </row>
    <row r="26810" spans="1:12">
      <c r="A26810" s="24"/>
      <c r="B26810" s="2"/>
      <c r="C26810" s="2"/>
      <c r="D26810" s="2"/>
      <c r="E26810" s="2"/>
      <c r="F26810" s="2"/>
      <c r="G26810" s="2"/>
      <c r="H26810" s="2"/>
      <c r="I26810" s="64"/>
      <c r="J26810" s="65"/>
      <c r="K26810" s="2"/>
      <c r="L26810" s="60"/>
    </row>
    <row r="26811" spans="1:12">
      <c r="A26811" s="24"/>
      <c r="B26811" s="2"/>
      <c r="C26811" s="2"/>
      <c r="D26811" s="2"/>
      <c r="E26811" s="2"/>
      <c r="F26811" s="2"/>
      <c r="G26811" s="2"/>
      <c r="H26811" s="2"/>
      <c r="I26811" s="64"/>
      <c r="J26811" s="65"/>
      <c r="K26811" s="2"/>
      <c r="L26811" s="60"/>
    </row>
    <row r="26812" spans="1:12">
      <c r="A26812" s="24"/>
      <c r="B26812" s="2"/>
      <c r="C26812" s="2"/>
      <c r="D26812" s="2"/>
      <c r="E26812" s="2"/>
      <c r="F26812" s="2"/>
      <c r="G26812" s="2"/>
      <c r="H26812" s="2"/>
      <c r="I26812" s="64"/>
      <c r="J26812" s="65"/>
      <c r="K26812" s="2"/>
      <c r="L26812" s="60"/>
    </row>
    <row r="26813" spans="1:12">
      <c r="A26813" s="24"/>
      <c r="B26813" s="2"/>
      <c r="C26813" s="2"/>
      <c r="D26813" s="2"/>
      <c r="E26813" s="2"/>
      <c r="F26813" s="2"/>
      <c r="G26813" s="2"/>
      <c r="H26813" s="2"/>
      <c r="I26813" s="64"/>
      <c r="J26813" s="65"/>
      <c r="K26813" s="2"/>
      <c r="L26813" s="60"/>
    </row>
    <row r="26814" spans="1:12">
      <c r="A26814" s="24"/>
      <c r="B26814" s="2"/>
      <c r="C26814" s="2"/>
      <c r="D26814" s="2"/>
      <c r="E26814" s="2"/>
      <c r="F26814" s="2"/>
      <c r="G26814" s="2"/>
      <c r="H26814" s="2"/>
      <c r="I26814" s="64"/>
      <c r="J26814" s="65"/>
      <c r="K26814" s="2"/>
      <c r="L26814" s="60"/>
    </row>
    <row r="26815" spans="1:12">
      <c r="A26815" s="24"/>
      <c r="B26815" s="2"/>
      <c r="C26815" s="2"/>
      <c r="D26815" s="2"/>
      <c r="E26815" s="2"/>
      <c r="F26815" s="2"/>
      <c r="G26815" s="2"/>
      <c r="H26815" s="2"/>
      <c r="I26815" s="64"/>
      <c r="J26815" s="65"/>
      <c r="K26815" s="2"/>
      <c r="L26815" s="60"/>
    </row>
    <row r="26816" spans="1:12">
      <c r="A26816" s="24"/>
      <c r="B26816" s="2"/>
      <c r="C26816" s="2"/>
      <c r="D26816" s="2"/>
      <c r="E26816" s="2"/>
      <c r="F26816" s="2"/>
      <c r="G26816" s="2"/>
      <c r="H26816" s="2"/>
      <c r="I26816" s="64"/>
      <c r="J26816" s="65"/>
      <c r="K26816" s="2"/>
      <c r="L26816" s="60"/>
    </row>
    <row r="26817" spans="1:12">
      <c r="A26817" s="24"/>
      <c r="B26817" s="2"/>
      <c r="C26817" s="2"/>
      <c r="D26817" s="2"/>
      <c r="E26817" s="2"/>
      <c r="F26817" s="2"/>
      <c r="G26817" s="2"/>
      <c r="H26817" s="2"/>
      <c r="I26817" s="64"/>
      <c r="J26817" s="65"/>
      <c r="K26817" s="2"/>
      <c r="L26817" s="60"/>
    </row>
    <row r="26818" spans="1:12">
      <c r="A26818" s="24"/>
      <c r="B26818" s="2"/>
      <c r="C26818" s="2"/>
      <c r="D26818" s="2"/>
      <c r="E26818" s="2"/>
      <c r="F26818" s="2"/>
      <c r="G26818" s="2"/>
      <c r="H26818" s="2"/>
      <c r="I26818" s="64"/>
      <c r="J26818" s="65"/>
      <c r="K26818" s="2"/>
      <c r="L26818" s="60"/>
    </row>
    <row r="26819" spans="1:12">
      <c r="A26819" s="24"/>
      <c r="B26819" s="2"/>
      <c r="C26819" s="2"/>
      <c r="D26819" s="2"/>
      <c r="E26819" s="2"/>
      <c r="F26819" s="2"/>
      <c r="G26819" s="2"/>
      <c r="H26819" s="2"/>
      <c r="I26819" s="64"/>
      <c r="J26819" s="65"/>
      <c r="K26819" s="2"/>
      <c r="L26819" s="60"/>
    </row>
    <row r="26820" spans="1:12">
      <c r="A26820" s="24"/>
      <c r="B26820" s="2"/>
      <c r="C26820" s="2"/>
      <c r="D26820" s="2"/>
      <c r="E26820" s="2"/>
      <c r="F26820" s="2"/>
      <c r="G26820" s="2"/>
      <c r="H26820" s="2"/>
      <c r="I26820" s="64"/>
      <c r="J26820" s="65"/>
      <c r="K26820" s="2"/>
      <c r="L26820" s="60"/>
    </row>
    <row r="26821" spans="1:12">
      <c r="A26821" s="24"/>
      <c r="B26821" s="2"/>
      <c r="C26821" s="2"/>
      <c r="D26821" s="2"/>
      <c r="E26821" s="2"/>
      <c r="F26821" s="2"/>
      <c r="G26821" s="2"/>
      <c r="H26821" s="2"/>
      <c r="I26821" s="64"/>
      <c r="J26821" s="65"/>
      <c r="K26821" s="2"/>
      <c r="L26821" s="60"/>
    </row>
    <row r="26822" spans="1:12">
      <c r="A26822" s="24"/>
      <c r="B26822" s="2"/>
      <c r="C26822" s="2"/>
      <c r="D26822" s="2"/>
      <c r="E26822" s="2"/>
      <c r="F26822" s="2"/>
      <c r="G26822" s="2"/>
      <c r="H26822" s="2"/>
      <c r="I26822" s="64"/>
      <c r="J26822" s="65"/>
      <c r="K26822" s="2"/>
      <c r="L26822" s="60"/>
    </row>
    <row r="26823" spans="1:12">
      <c r="A26823" s="24"/>
      <c r="B26823" s="2"/>
      <c r="C26823" s="2"/>
      <c r="D26823" s="2"/>
      <c r="E26823" s="2"/>
      <c r="F26823" s="2"/>
      <c r="G26823" s="2"/>
      <c r="H26823" s="2"/>
      <c r="I26823" s="64"/>
      <c r="J26823" s="65"/>
      <c r="K26823" s="2"/>
      <c r="L26823" s="60"/>
    </row>
    <row r="26824" spans="1:12">
      <c r="A26824" s="24"/>
      <c r="B26824" s="2"/>
      <c r="C26824" s="2"/>
      <c r="D26824" s="2"/>
      <c r="E26824" s="2"/>
      <c r="F26824" s="2"/>
      <c r="G26824" s="2"/>
      <c r="H26824" s="2"/>
      <c r="I26824" s="64"/>
      <c r="J26824" s="65"/>
      <c r="K26824" s="2"/>
      <c r="L26824" s="60"/>
    </row>
    <row r="26825" spans="1:12">
      <c r="A26825" s="24"/>
      <c r="B26825" s="2"/>
      <c r="C26825" s="2"/>
      <c r="D26825" s="2"/>
      <c r="E26825" s="2"/>
      <c r="F26825" s="2"/>
      <c r="G26825" s="2"/>
      <c r="H26825" s="2"/>
      <c r="I26825" s="64"/>
      <c r="J26825" s="65"/>
      <c r="K26825" s="2"/>
      <c r="L26825" s="60"/>
    </row>
    <row r="26826" spans="1:12">
      <c r="A26826" s="24"/>
      <c r="B26826" s="2"/>
      <c r="C26826" s="2"/>
      <c r="D26826" s="2"/>
      <c r="E26826" s="2"/>
      <c r="F26826" s="2"/>
      <c r="G26826" s="2"/>
      <c r="H26826" s="2"/>
      <c r="I26826" s="64"/>
      <c r="J26826" s="65"/>
      <c r="K26826" s="2"/>
      <c r="L26826" s="60"/>
    </row>
    <row r="26827" spans="1:12">
      <c r="A26827" s="24"/>
      <c r="B26827" s="2"/>
      <c r="C26827" s="2"/>
      <c r="D26827" s="2"/>
      <c r="E26827" s="2"/>
      <c r="F26827" s="2"/>
      <c r="G26827" s="2"/>
      <c r="H26827" s="2"/>
      <c r="I26827" s="64"/>
      <c r="J26827" s="65"/>
      <c r="K26827" s="2"/>
      <c r="L26827" s="60"/>
    </row>
    <row r="26828" spans="1:12">
      <c r="A26828" s="24"/>
      <c r="B26828" s="2"/>
      <c r="C26828" s="2"/>
      <c r="D26828" s="2"/>
      <c r="E26828" s="2"/>
      <c r="F26828" s="2"/>
      <c r="G26828" s="2"/>
      <c r="H26828" s="2"/>
      <c r="I26828" s="64"/>
      <c r="J26828" s="65"/>
      <c r="K26828" s="2"/>
      <c r="L26828" s="60"/>
    </row>
    <row r="26829" spans="1:12">
      <c r="A26829" s="24"/>
      <c r="B26829" s="2"/>
      <c r="C26829" s="2"/>
      <c r="D26829" s="2"/>
      <c r="E26829" s="2"/>
      <c r="F26829" s="2"/>
      <c r="G26829" s="2"/>
      <c r="H26829" s="2"/>
      <c r="I26829" s="64"/>
      <c r="J26829" s="65"/>
      <c r="K26829" s="2"/>
      <c r="L26829" s="60"/>
    </row>
    <row r="26830" spans="1:12">
      <c r="A26830" s="24"/>
      <c r="B26830" s="2"/>
      <c r="C26830" s="2"/>
      <c r="D26830" s="2"/>
      <c r="E26830" s="2"/>
      <c r="F26830" s="2"/>
      <c r="G26830" s="2"/>
      <c r="H26830" s="2"/>
      <c r="I26830" s="64"/>
      <c r="J26830" s="65"/>
      <c r="K26830" s="2"/>
      <c r="L26830" s="60"/>
    </row>
    <row r="26831" spans="1:12">
      <c r="A26831" s="24"/>
      <c r="B26831" s="2"/>
      <c r="C26831" s="2"/>
      <c r="D26831" s="2"/>
      <c r="E26831" s="2"/>
      <c r="F26831" s="2"/>
      <c r="G26831" s="2"/>
      <c r="H26831" s="2"/>
      <c r="I26831" s="64"/>
      <c r="J26831" s="65"/>
      <c r="K26831" s="2"/>
      <c r="L26831" s="60"/>
    </row>
    <row r="26832" spans="1:12">
      <c r="A26832" s="24"/>
      <c r="B26832" s="2"/>
      <c r="C26832" s="2"/>
      <c r="D26832" s="2"/>
      <c r="E26832" s="2"/>
      <c r="F26832" s="2"/>
      <c r="G26832" s="2"/>
      <c r="H26832" s="2"/>
      <c r="I26832" s="64"/>
      <c r="J26832" s="65"/>
      <c r="K26832" s="2"/>
      <c r="L26832" s="60"/>
    </row>
    <row r="26833" spans="1:12">
      <c r="A26833" s="24"/>
      <c r="B26833" s="2"/>
      <c r="C26833" s="2"/>
      <c r="D26833" s="2"/>
      <c r="E26833" s="2"/>
      <c r="F26833" s="2"/>
      <c r="G26833" s="2"/>
      <c r="H26833" s="2"/>
      <c r="I26833" s="64"/>
      <c r="J26833" s="65"/>
      <c r="K26833" s="2"/>
      <c r="L26833" s="60"/>
    </row>
    <row r="26834" spans="1:12">
      <c r="A26834" s="24"/>
      <c r="B26834" s="2"/>
      <c r="C26834" s="2"/>
      <c r="D26834" s="2"/>
      <c r="E26834" s="2"/>
      <c r="F26834" s="2"/>
      <c r="G26834" s="2"/>
      <c r="H26834" s="2"/>
      <c r="I26834" s="64"/>
      <c r="J26834" s="65"/>
      <c r="K26834" s="2"/>
      <c r="L26834" s="60"/>
    </row>
    <row r="26835" spans="1:12">
      <c r="A26835" s="24"/>
      <c r="B26835" s="2"/>
      <c r="C26835" s="2"/>
      <c r="D26835" s="2"/>
      <c r="E26835" s="2"/>
      <c r="F26835" s="2"/>
      <c r="G26835" s="2"/>
      <c r="H26835" s="2"/>
      <c r="I26835" s="64"/>
      <c r="J26835" s="65"/>
      <c r="K26835" s="2"/>
      <c r="L26835" s="60"/>
    </row>
    <row r="26836" spans="1:12">
      <c r="A26836" s="24"/>
      <c r="B26836" s="2"/>
      <c r="C26836" s="2"/>
      <c r="D26836" s="2"/>
      <c r="E26836" s="2"/>
      <c r="F26836" s="2"/>
      <c r="G26836" s="2"/>
      <c r="H26836" s="2"/>
      <c r="I26836" s="64"/>
      <c r="J26836" s="65"/>
      <c r="K26836" s="2"/>
      <c r="L26836" s="60"/>
    </row>
    <row r="26837" spans="1:12">
      <c r="A26837" s="24"/>
      <c r="B26837" s="2"/>
      <c r="C26837" s="2"/>
      <c r="D26837" s="2"/>
      <c r="E26837" s="2"/>
      <c r="F26837" s="2"/>
      <c r="G26837" s="2"/>
      <c r="H26837" s="2"/>
      <c r="I26837" s="64"/>
      <c r="J26837" s="65"/>
      <c r="K26837" s="2"/>
      <c r="L26837" s="60"/>
    </row>
    <row r="26838" spans="1:12">
      <c r="A26838" s="24"/>
      <c r="B26838" s="2"/>
      <c r="C26838" s="2"/>
      <c r="D26838" s="2"/>
      <c r="E26838" s="2"/>
      <c r="F26838" s="2"/>
      <c r="G26838" s="2"/>
      <c r="H26838" s="2"/>
      <c r="I26838" s="64"/>
      <c r="J26838" s="65"/>
      <c r="K26838" s="2"/>
      <c r="L26838" s="60"/>
    </row>
    <row r="26839" spans="1:12">
      <c r="A26839" s="24"/>
      <c r="B26839" s="2"/>
      <c r="C26839" s="2"/>
      <c r="D26839" s="2"/>
      <c r="E26839" s="2"/>
      <c r="F26839" s="2"/>
      <c r="G26839" s="2"/>
      <c r="H26839" s="2"/>
      <c r="I26839" s="64"/>
      <c r="J26839" s="65"/>
      <c r="K26839" s="2"/>
      <c r="L26839" s="60"/>
    </row>
    <row r="26840" spans="1:12">
      <c r="A26840" s="24"/>
      <c r="B26840" s="2"/>
      <c r="C26840" s="2"/>
      <c r="D26840" s="2"/>
      <c r="E26840" s="2"/>
      <c r="F26840" s="2"/>
      <c r="G26840" s="2"/>
      <c r="H26840" s="2"/>
      <c r="I26840" s="64"/>
      <c r="J26840" s="65"/>
      <c r="K26840" s="2"/>
      <c r="L26840" s="60"/>
    </row>
    <row r="26841" spans="1:12">
      <c r="A26841" s="24"/>
      <c r="B26841" s="2"/>
      <c r="C26841" s="2"/>
      <c r="D26841" s="2"/>
      <c r="E26841" s="2"/>
      <c r="F26841" s="2"/>
      <c r="G26841" s="2"/>
      <c r="H26841" s="2"/>
      <c r="I26841" s="64"/>
      <c r="J26841" s="65"/>
      <c r="K26841" s="2"/>
      <c r="L26841" s="60"/>
    </row>
    <row r="26842" spans="1:12">
      <c r="A26842" s="24"/>
      <c r="B26842" s="2"/>
      <c r="C26842" s="2"/>
      <c r="D26842" s="2"/>
      <c r="E26842" s="2"/>
      <c r="F26842" s="2"/>
      <c r="G26842" s="2"/>
      <c r="H26842" s="2"/>
      <c r="I26842" s="64"/>
      <c r="J26842" s="65"/>
      <c r="K26842" s="2"/>
      <c r="L26842" s="60"/>
    </row>
    <row r="26843" spans="1:12">
      <c r="A26843" s="24"/>
      <c r="B26843" s="2"/>
      <c r="C26843" s="2"/>
      <c r="D26843" s="2"/>
      <c r="E26843" s="2"/>
      <c r="F26843" s="2"/>
      <c r="G26843" s="2"/>
      <c r="H26843" s="2"/>
      <c r="I26843" s="64"/>
      <c r="J26843" s="65"/>
      <c r="K26843" s="2"/>
      <c r="L26843" s="60"/>
    </row>
    <row r="26844" spans="1:12">
      <c r="A26844" s="24"/>
      <c r="B26844" s="2"/>
      <c r="C26844" s="2"/>
      <c r="D26844" s="2"/>
      <c r="E26844" s="2"/>
      <c r="F26844" s="2"/>
      <c r="G26844" s="2"/>
      <c r="H26844" s="2"/>
      <c r="I26844" s="64"/>
      <c r="J26844" s="65"/>
      <c r="K26844" s="2"/>
      <c r="L26844" s="60"/>
    </row>
    <row r="26845" spans="1:12">
      <c r="A26845" s="24"/>
      <c r="B26845" s="2"/>
      <c r="C26845" s="2"/>
      <c r="D26845" s="2"/>
      <c r="E26845" s="2"/>
      <c r="F26845" s="2"/>
      <c r="G26845" s="2"/>
      <c r="H26845" s="2"/>
      <c r="I26845" s="64"/>
      <c r="J26845" s="65"/>
      <c r="K26845" s="2"/>
      <c r="L26845" s="60"/>
    </row>
    <row r="26846" spans="1:12">
      <c r="A26846" s="24"/>
      <c r="B26846" s="2"/>
      <c r="C26846" s="2"/>
      <c r="D26846" s="2"/>
      <c r="E26846" s="2"/>
      <c r="F26846" s="2"/>
      <c r="G26846" s="2"/>
      <c r="H26846" s="2"/>
      <c r="I26846" s="64"/>
      <c r="J26846" s="65"/>
      <c r="K26846" s="2"/>
      <c r="L26846" s="60"/>
    </row>
    <row r="26847" spans="1:12">
      <c r="A26847" s="24"/>
      <c r="B26847" s="2"/>
      <c r="C26847" s="2"/>
      <c r="D26847" s="2"/>
      <c r="E26847" s="2"/>
      <c r="F26847" s="2"/>
      <c r="G26847" s="2"/>
      <c r="H26847" s="2"/>
      <c r="I26847" s="64"/>
      <c r="J26847" s="65"/>
      <c r="K26847" s="2"/>
      <c r="L26847" s="60"/>
    </row>
    <row r="26848" spans="1:12">
      <c r="A26848" s="24"/>
      <c r="B26848" s="2"/>
      <c r="C26848" s="2"/>
      <c r="D26848" s="2"/>
      <c r="E26848" s="2"/>
      <c r="F26848" s="2"/>
      <c r="G26848" s="2"/>
      <c r="H26848" s="2"/>
      <c r="I26848" s="64"/>
      <c r="J26848" s="65"/>
      <c r="K26848" s="2"/>
      <c r="L26848" s="60"/>
    </row>
    <row r="26849" spans="1:12">
      <c r="A26849" s="24"/>
      <c r="B26849" s="2"/>
      <c r="C26849" s="2"/>
      <c r="D26849" s="2"/>
      <c r="E26849" s="2"/>
      <c r="F26849" s="2"/>
      <c r="G26849" s="2"/>
      <c r="H26849" s="2"/>
      <c r="I26849" s="64"/>
      <c r="J26849" s="65"/>
      <c r="K26849" s="2"/>
      <c r="L26849" s="60"/>
    </row>
    <row r="26850" spans="1:12">
      <c r="A26850" s="24"/>
      <c r="B26850" s="2"/>
      <c r="C26850" s="2"/>
      <c r="D26850" s="2"/>
      <c r="E26850" s="2"/>
      <c r="F26850" s="2"/>
      <c r="G26850" s="2"/>
      <c r="H26850" s="2"/>
      <c r="I26850" s="64"/>
      <c r="J26850" s="65"/>
      <c r="K26850" s="2"/>
      <c r="L26850" s="60"/>
    </row>
    <row r="26851" spans="1:12">
      <c r="A26851" s="24"/>
      <c r="B26851" s="2"/>
      <c r="C26851" s="2"/>
      <c r="D26851" s="2"/>
      <c r="E26851" s="2"/>
      <c r="F26851" s="2"/>
      <c r="G26851" s="2"/>
      <c r="H26851" s="2"/>
      <c r="I26851" s="64"/>
      <c r="J26851" s="65"/>
      <c r="K26851" s="2"/>
      <c r="L26851" s="60"/>
    </row>
    <row r="26852" spans="1:12">
      <c r="A26852" s="24"/>
      <c r="B26852" s="2"/>
      <c r="C26852" s="2"/>
      <c r="D26852" s="2"/>
      <c r="E26852" s="2"/>
      <c r="F26852" s="2"/>
      <c r="G26852" s="2"/>
      <c r="H26852" s="2"/>
      <c r="I26852" s="64"/>
      <c r="J26852" s="65"/>
      <c r="K26852" s="2"/>
      <c r="L26852" s="60"/>
    </row>
    <row r="26853" spans="1:12">
      <c r="A26853" s="24"/>
      <c r="B26853" s="2"/>
      <c r="C26853" s="2"/>
      <c r="D26853" s="2"/>
      <c r="E26853" s="2"/>
      <c r="F26853" s="2"/>
      <c r="G26853" s="2"/>
      <c r="H26853" s="2"/>
      <c r="I26853" s="64"/>
      <c r="J26853" s="65"/>
      <c r="K26853" s="2"/>
      <c r="L26853" s="60"/>
    </row>
    <row r="26854" spans="1:12">
      <c r="A26854" s="24"/>
      <c r="B26854" s="2"/>
      <c r="C26854" s="2"/>
      <c r="D26854" s="2"/>
      <c r="E26854" s="2"/>
      <c r="F26854" s="2"/>
      <c r="G26854" s="2"/>
      <c r="H26854" s="2"/>
      <c r="I26854" s="64"/>
      <c r="J26854" s="65"/>
      <c r="K26854" s="2"/>
      <c r="L26854" s="60"/>
    </row>
    <row r="26855" spans="1:12">
      <c r="A26855" s="24"/>
      <c r="B26855" s="2"/>
      <c r="C26855" s="2"/>
      <c r="D26855" s="2"/>
      <c r="E26855" s="2"/>
      <c r="F26855" s="2"/>
      <c r="G26855" s="2"/>
      <c r="H26855" s="2"/>
      <c r="I26855" s="64"/>
      <c r="J26855" s="65"/>
      <c r="K26855" s="2"/>
      <c r="L26855" s="60"/>
    </row>
    <row r="26856" spans="1:12">
      <c r="A26856" s="24"/>
      <c r="B26856" s="2"/>
      <c r="C26856" s="2"/>
      <c r="D26856" s="2"/>
      <c r="E26856" s="2"/>
      <c r="F26856" s="2"/>
      <c r="G26856" s="2"/>
      <c r="H26856" s="2"/>
      <c r="I26856" s="64"/>
      <c r="J26856" s="65"/>
      <c r="K26856" s="2"/>
      <c r="L26856" s="60"/>
    </row>
    <row r="26857" spans="1:12">
      <c r="A26857" s="24"/>
      <c r="B26857" s="2"/>
      <c r="C26857" s="2"/>
      <c r="D26857" s="2"/>
      <c r="E26857" s="2"/>
      <c r="F26857" s="2"/>
      <c r="G26857" s="2"/>
      <c r="H26857" s="2"/>
      <c r="I26857" s="64"/>
      <c r="J26857" s="65"/>
      <c r="K26857" s="2"/>
      <c r="L26857" s="60"/>
    </row>
    <row r="26858" spans="1:12">
      <c r="A26858" s="24"/>
      <c r="B26858" s="2"/>
      <c r="C26858" s="2"/>
      <c r="D26858" s="2"/>
      <c r="E26858" s="2"/>
      <c r="F26858" s="2"/>
      <c r="G26858" s="2"/>
      <c r="H26858" s="2"/>
      <c r="I26858" s="64"/>
      <c r="J26858" s="65"/>
      <c r="K26858" s="2"/>
      <c r="L26858" s="60"/>
    </row>
    <row r="26859" spans="1:12">
      <c r="A26859" s="24"/>
      <c r="B26859" s="2"/>
      <c r="C26859" s="2"/>
      <c r="D26859" s="2"/>
      <c r="E26859" s="2"/>
      <c r="F26859" s="2"/>
      <c r="G26859" s="2"/>
      <c r="H26859" s="2"/>
      <c r="I26859" s="64"/>
      <c r="J26859" s="65"/>
      <c r="K26859" s="2"/>
      <c r="L26859" s="60"/>
    </row>
    <row r="26860" spans="1:12">
      <c r="A26860" s="24"/>
      <c r="B26860" s="2"/>
      <c r="C26860" s="2"/>
      <c r="D26860" s="2"/>
      <c r="E26860" s="2"/>
      <c r="F26860" s="2"/>
      <c r="G26860" s="2"/>
      <c r="H26860" s="2"/>
      <c r="I26860" s="64"/>
      <c r="J26860" s="65"/>
      <c r="K26860" s="2"/>
      <c r="L26860" s="60"/>
    </row>
    <row r="26861" spans="1:12">
      <c r="A26861" s="24"/>
      <c r="B26861" s="2"/>
      <c r="C26861" s="2"/>
      <c r="D26861" s="2"/>
      <c r="E26861" s="2"/>
      <c r="F26861" s="2"/>
      <c r="G26861" s="2"/>
      <c r="H26861" s="2"/>
      <c r="I26861" s="64"/>
      <c r="J26861" s="65"/>
      <c r="K26861" s="2"/>
      <c r="L26861" s="60"/>
    </row>
    <row r="26862" spans="1:12">
      <c r="A26862" s="24"/>
      <c r="B26862" s="2"/>
      <c r="C26862" s="2"/>
      <c r="D26862" s="2"/>
      <c r="E26862" s="2"/>
      <c r="F26862" s="2"/>
      <c r="G26862" s="2"/>
      <c r="H26862" s="2"/>
      <c r="I26862" s="64"/>
      <c r="J26862" s="65"/>
      <c r="K26862" s="2"/>
      <c r="L26862" s="60"/>
    </row>
    <row r="26863" spans="1:12">
      <c r="A26863" s="24"/>
      <c r="B26863" s="2"/>
      <c r="C26863" s="2"/>
      <c r="D26863" s="2"/>
      <c r="E26863" s="2"/>
      <c r="F26863" s="2"/>
      <c r="G26863" s="2"/>
      <c r="H26863" s="2"/>
      <c r="I26863" s="64"/>
      <c r="J26863" s="65"/>
      <c r="K26863" s="2"/>
      <c r="L26863" s="60"/>
    </row>
    <row r="26864" spans="1:12">
      <c r="A26864" s="24"/>
      <c r="B26864" s="2"/>
      <c r="C26864" s="2"/>
      <c r="D26864" s="2"/>
      <c r="E26864" s="2"/>
      <c r="F26864" s="2"/>
      <c r="G26864" s="2"/>
      <c r="H26864" s="2"/>
      <c r="I26864" s="64"/>
      <c r="J26864" s="65"/>
      <c r="K26864" s="2"/>
      <c r="L26864" s="60"/>
    </row>
    <row r="26865" spans="1:12">
      <c r="A26865" s="24"/>
      <c r="B26865" s="2"/>
      <c r="C26865" s="2"/>
      <c r="D26865" s="2"/>
      <c r="E26865" s="2"/>
      <c r="F26865" s="2"/>
      <c r="G26865" s="2"/>
      <c r="H26865" s="2"/>
      <c r="I26865" s="64"/>
      <c r="J26865" s="65"/>
      <c r="K26865" s="2"/>
      <c r="L26865" s="60"/>
    </row>
    <row r="26866" spans="1:12">
      <c r="A26866" s="24"/>
      <c r="B26866" s="2"/>
      <c r="C26866" s="2"/>
      <c r="D26866" s="2"/>
      <c r="E26866" s="2"/>
      <c r="F26866" s="2"/>
      <c r="G26866" s="2"/>
      <c r="H26866" s="2"/>
      <c r="I26866" s="64"/>
      <c r="J26866" s="65"/>
      <c r="K26866" s="2"/>
      <c r="L26866" s="60"/>
    </row>
    <row r="26867" spans="1:12">
      <c r="A26867" s="24"/>
      <c r="B26867" s="2"/>
      <c r="C26867" s="2"/>
      <c r="D26867" s="2"/>
      <c r="E26867" s="2"/>
      <c r="F26867" s="2"/>
      <c r="G26867" s="2"/>
      <c r="H26867" s="2"/>
      <c r="I26867" s="64"/>
      <c r="J26867" s="65"/>
      <c r="K26867" s="2"/>
      <c r="L26867" s="60"/>
    </row>
    <row r="26868" spans="1:12">
      <c r="A26868" s="24"/>
      <c r="B26868" s="2"/>
      <c r="C26868" s="2"/>
      <c r="D26868" s="2"/>
      <c r="E26868" s="2"/>
      <c r="F26868" s="2"/>
      <c r="G26868" s="2"/>
      <c r="H26868" s="2"/>
      <c r="I26868" s="64"/>
      <c r="J26868" s="65"/>
      <c r="K26868" s="2"/>
      <c r="L26868" s="60"/>
    </row>
    <row r="26869" spans="1:12">
      <c r="A26869" s="24"/>
      <c r="B26869" s="2"/>
      <c r="C26869" s="2"/>
      <c r="D26869" s="2"/>
      <c r="E26869" s="2"/>
      <c r="F26869" s="2"/>
      <c r="G26869" s="2"/>
      <c r="H26869" s="2"/>
      <c r="I26869" s="64"/>
      <c r="J26869" s="65"/>
      <c r="K26869" s="2"/>
      <c r="L26869" s="60"/>
    </row>
    <row r="26870" spans="1:12">
      <c r="A26870" s="24"/>
      <c r="B26870" s="2"/>
      <c r="C26870" s="2"/>
      <c r="D26870" s="2"/>
      <c r="E26870" s="2"/>
      <c r="F26870" s="2"/>
      <c r="G26870" s="2"/>
      <c r="H26870" s="2"/>
      <c r="I26870" s="64"/>
      <c r="J26870" s="65"/>
      <c r="K26870" s="2"/>
      <c r="L26870" s="60"/>
    </row>
    <row r="26871" spans="1:12">
      <c r="A26871" s="24"/>
      <c r="B26871" s="2"/>
      <c r="C26871" s="2"/>
      <c r="D26871" s="2"/>
      <c r="E26871" s="2"/>
      <c r="F26871" s="2"/>
      <c r="G26871" s="2"/>
      <c r="H26871" s="2"/>
      <c r="I26871" s="64"/>
      <c r="J26871" s="65"/>
      <c r="K26871" s="2"/>
      <c r="L26871" s="60"/>
    </row>
    <row r="26872" spans="1:12">
      <c r="A26872" s="24"/>
      <c r="B26872" s="2"/>
      <c r="C26872" s="2"/>
      <c r="D26872" s="2"/>
      <c r="E26872" s="2"/>
      <c r="F26872" s="2"/>
      <c r="G26872" s="2"/>
      <c r="H26872" s="2"/>
      <c r="I26872" s="64"/>
      <c r="J26872" s="65"/>
      <c r="K26872" s="2"/>
      <c r="L26872" s="60"/>
    </row>
    <row r="26873" spans="1:12">
      <c r="A26873" s="24"/>
      <c r="B26873" s="2"/>
      <c r="C26873" s="2"/>
      <c r="D26873" s="2"/>
      <c r="E26873" s="2"/>
      <c r="F26873" s="2"/>
      <c r="G26873" s="2"/>
      <c r="H26873" s="2"/>
      <c r="I26873" s="64"/>
      <c r="J26873" s="65"/>
      <c r="K26873" s="2"/>
      <c r="L26873" s="60"/>
    </row>
    <row r="26874" spans="1:12">
      <c r="A26874" s="24"/>
      <c r="B26874" s="2"/>
      <c r="C26874" s="2"/>
      <c r="D26874" s="2"/>
      <c r="E26874" s="2"/>
      <c r="F26874" s="2"/>
      <c r="G26874" s="2"/>
      <c r="H26874" s="2"/>
      <c r="I26874" s="64"/>
      <c r="J26874" s="65"/>
      <c r="K26874" s="2"/>
      <c r="L26874" s="60"/>
    </row>
    <row r="26875" spans="1:12">
      <c r="A26875" s="24"/>
      <c r="B26875" s="2"/>
      <c r="C26875" s="2"/>
      <c r="D26875" s="2"/>
      <c r="E26875" s="2"/>
      <c r="F26875" s="2"/>
      <c r="G26875" s="2"/>
      <c r="H26875" s="2"/>
      <c r="I26875" s="64"/>
      <c r="J26875" s="65"/>
      <c r="K26875" s="2"/>
      <c r="L26875" s="60"/>
    </row>
    <row r="26876" spans="1:12">
      <c r="A26876" s="24"/>
      <c r="B26876" s="2"/>
      <c r="C26876" s="2"/>
      <c r="D26876" s="2"/>
      <c r="E26876" s="2"/>
      <c r="F26876" s="2"/>
      <c r="G26876" s="2"/>
      <c r="H26876" s="2"/>
      <c r="I26876" s="64"/>
      <c r="J26876" s="65"/>
      <c r="K26876" s="2"/>
      <c r="L26876" s="60"/>
    </row>
    <row r="26877" spans="1:12">
      <c r="A26877" s="24"/>
      <c r="B26877" s="2"/>
      <c r="C26877" s="2"/>
      <c r="D26877" s="2"/>
      <c r="E26877" s="2"/>
      <c r="F26877" s="2"/>
      <c r="G26877" s="2"/>
      <c r="H26877" s="2"/>
      <c r="I26877" s="64"/>
      <c r="J26877" s="65"/>
      <c r="K26877" s="2"/>
      <c r="L26877" s="60"/>
    </row>
    <row r="26878" spans="1:12">
      <c r="A26878" s="24"/>
      <c r="B26878" s="2"/>
      <c r="C26878" s="2"/>
      <c r="D26878" s="2"/>
      <c r="E26878" s="2"/>
      <c r="F26878" s="2"/>
      <c r="G26878" s="2"/>
      <c r="H26878" s="2"/>
      <c r="I26878" s="64"/>
      <c r="J26878" s="65"/>
      <c r="K26878" s="2"/>
      <c r="L26878" s="60"/>
    </row>
    <row r="26879" spans="1:12">
      <c r="A26879" s="24"/>
      <c r="B26879" s="2"/>
      <c r="C26879" s="2"/>
      <c r="D26879" s="2"/>
      <c r="E26879" s="2"/>
      <c r="F26879" s="2"/>
      <c r="G26879" s="2"/>
      <c r="H26879" s="2"/>
      <c r="I26879" s="64"/>
      <c r="J26879" s="65"/>
      <c r="K26879" s="2"/>
      <c r="L26879" s="60"/>
    </row>
    <row r="26880" spans="1:12">
      <c r="A26880" s="24"/>
      <c r="B26880" s="2"/>
      <c r="C26880" s="2"/>
      <c r="D26880" s="2"/>
      <c r="E26880" s="2"/>
      <c r="F26880" s="2"/>
      <c r="G26880" s="2"/>
      <c r="H26880" s="2"/>
      <c r="I26880" s="64"/>
      <c r="J26880" s="65"/>
      <c r="K26880" s="2"/>
      <c r="L26880" s="60"/>
    </row>
    <row r="26881" spans="1:12">
      <c r="A26881" s="24"/>
      <c r="B26881" s="2"/>
      <c r="C26881" s="2"/>
      <c r="D26881" s="2"/>
      <c r="E26881" s="2"/>
      <c r="F26881" s="2"/>
      <c r="G26881" s="2"/>
      <c r="H26881" s="2"/>
      <c r="I26881" s="64"/>
      <c r="J26881" s="65"/>
      <c r="K26881" s="2"/>
      <c r="L26881" s="60"/>
    </row>
    <row r="26882" spans="1:12">
      <c r="A26882" s="24"/>
      <c r="B26882" s="2"/>
      <c r="C26882" s="2"/>
      <c r="D26882" s="2"/>
      <c r="E26882" s="2"/>
      <c r="F26882" s="2"/>
      <c r="G26882" s="2"/>
      <c r="H26882" s="2"/>
      <c r="I26882" s="64"/>
      <c r="J26882" s="65"/>
      <c r="K26882" s="2"/>
      <c r="L26882" s="60"/>
    </row>
    <row r="26883" spans="1:12">
      <c r="A26883" s="24"/>
      <c r="B26883" s="2"/>
      <c r="C26883" s="2"/>
      <c r="D26883" s="2"/>
      <c r="E26883" s="2"/>
      <c r="F26883" s="2"/>
      <c r="G26883" s="2"/>
      <c r="H26883" s="2"/>
      <c r="I26883" s="64"/>
      <c r="J26883" s="65"/>
      <c r="K26883" s="2"/>
      <c r="L26883" s="60"/>
    </row>
    <row r="26884" spans="1:12">
      <c r="A26884" s="24"/>
      <c r="B26884" s="2"/>
      <c r="C26884" s="2"/>
      <c r="D26884" s="2"/>
      <c r="E26884" s="2"/>
      <c r="F26884" s="2"/>
      <c r="G26884" s="2"/>
      <c r="H26884" s="2"/>
      <c r="I26884" s="64"/>
      <c r="J26884" s="65"/>
      <c r="K26884" s="2"/>
      <c r="L26884" s="60"/>
    </row>
    <row r="26885" spans="1:12">
      <c r="A26885" s="24"/>
      <c r="B26885" s="2"/>
      <c r="C26885" s="2"/>
      <c r="D26885" s="2"/>
      <c r="E26885" s="2"/>
      <c r="F26885" s="2"/>
      <c r="G26885" s="2"/>
      <c r="H26885" s="2"/>
      <c r="I26885" s="64"/>
      <c r="J26885" s="65"/>
      <c r="K26885" s="2"/>
      <c r="L26885" s="60"/>
    </row>
    <row r="26886" spans="1:12">
      <c r="A26886" s="24"/>
      <c r="B26886" s="2"/>
      <c r="C26886" s="2"/>
      <c r="D26886" s="2"/>
      <c r="E26886" s="2"/>
      <c r="F26886" s="2"/>
      <c r="G26886" s="2"/>
      <c r="H26886" s="2"/>
      <c r="I26886" s="64"/>
      <c r="J26886" s="65"/>
      <c r="K26886" s="2"/>
      <c r="L26886" s="60"/>
    </row>
    <row r="26887" spans="1:12">
      <c r="A26887" s="24"/>
      <c r="B26887" s="2"/>
      <c r="C26887" s="2"/>
      <c r="D26887" s="2"/>
      <c r="E26887" s="2"/>
      <c r="F26887" s="2"/>
      <c r="G26887" s="2"/>
      <c r="H26887" s="2"/>
      <c r="I26887" s="64"/>
      <c r="J26887" s="65"/>
      <c r="K26887" s="2"/>
      <c r="L26887" s="60"/>
    </row>
    <row r="26888" spans="1:12">
      <c r="A26888" s="24"/>
      <c r="B26888" s="2"/>
      <c r="C26888" s="2"/>
      <c r="D26888" s="2"/>
      <c r="E26888" s="2"/>
      <c r="F26888" s="2"/>
      <c r="G26888" s="2"/>
      <c r="H26888" s="2"/>
      <c r="I26888" s="64"/>
      <c r="J26888" s="65"/>
      <c r="K26888" s="2"/>
      <c r="L26888" s="60"/>
    </row>
    <row r="26889" spans="1:12">
      <c r="A26889" s="24"/>
      <c r="B26889" s="2"/>
      <c r="C26889" s="2"/>
      <c r="D26889" s="2"/>
      <c r="E26889" s="2"/>
      <c r="F26889" s="2"/>
      <c r="G26889" s="2"/>
      <c r="H26889" s="2"/>
      <c r="I26889" s="64"/>
      <c r="J26889" s="65"/>
      <c r="K26889" s="2"/>
      <c r="L26889" s="60"/>
    </row>
    <row r="26890" spans="1:12">
      <c r="A26890" s="24"/>
      <c r="B26890" s="2"/>
      <c r="C26890" s="2"/>
      <c r="D26890" s="2"/>
      <c r="E26890" s="2"/>
      <c r="F26890" s="2"/>
      <c r="G26890" s="2"/>
      <c r="H26890" s="2"/>
      <c r="I26890" s="64"/>
      <c r="J26890" s="65"/>
      <c r="K26890" s="2"/>
      <c r="L26890" s="60"/>
    </row>
    <row r="26891" spans="1:12">
      <c r="A26891" s="24"/>
      <c r="B26891" s="2"/>
      <c r="C26891" s="2"/>
      <c r="D26891" s="2"/>
      <c r="E26891" s="2"/>
      <c r="F26891" s="2"/>
      <c r="G26891" s="2"/>
      <c r="H26891" s="2"/>
      <c r="I26891" s="64"/>
      <c r="J26891" s="65"/>
      <c r="K26891" s="2"/>
      <c r="L26891" s="60"/>
    </row>
    <row r="26892" spans="1:12">
      <c r="A26892" s="24"/>
      <c r="B26892" s="2"/>
      <c r="C26892" s="2"/>
      <c r="D26892" s="2"/>
      <c r="E26892" s="2"/>
      <c r="F26892" s="2"/>
      <c r="G26892" s="2"/>
      <c r="H26892" s="2"/>
      <c r="I26892" s="64"/>
      <c r="J26892" s="65"/>
      <c r="K26892" s="2"/>
      <c r="L26892" s="60"/>
    </row>
    <row r="26893" spans="1:12">
      <c r="A26893" s="24"/>
      <c r="B26893" s="2"/>
      <c r="C26893" s="2"/>
      <c r="D26893" s="2"/>
      <c r="E26893" s="2"/>
      <c r="F26893" s="2"/>
      <c r="G26893" s="2"/>
      <c r="H26893" s="2"/>
      <c r="I26893" s="64"/>
      <c r="J26893" s="65"/>
      <c r="K26893" s="2"/>
      <c r="L26893" s="60"/>
    </row>
    <row r="26894" spans="1:12">
      <c r="A26894" s="24"/>
      <c r="B26894" s="2"/>
      <c r="C26894" s="2"/>
      <c r="D26894" s="2"/>
      <c r="E26894" s="2"/>
      <c r="F26894" s="2"/>
      <c r="G26894" s="2"/>
      <c r="H26894" s="2"/>
      <c r="I26894" s="64"/>
      <c r="J26894" s="65"/>
      <c r="K26894" s="2"/>
      <c r="L26894" s="60"/>
    </row>
    <row r="26895" spans="1:12">
      <c r="A26895" s="24"/>
      <c r="B26895" s="2"/>
      <c r="C26895" s="2"/>
      <c r="D26895" s="2"/>
      <c r="E26895" s="2"/>
      <c r="F26895" s="2"/>
      <c r="G26895" s="2"/>
      <c r="H26895" s="2"/>
      <c r="I26895" s="64"/>
      <c r="J26895" s="65"/>
      <c r="K26895" s="2"/>
      <c r="L26895" s="60"/>
    </row>
    <row r="26896" spans="1:12">
      <c r="A26896" s="24"/>
      <c r="B26896" s="2"/>
      <c r="C26896" s="2"/>
      <c r="D26896" s="2"/>
      <c r="E26896" s="2"/>
      <c r="F26896" s="2"/>
      <c r="G26896" s="2"/>
      <c r="H26896" s="2"/>
      <c r="I26896" s="64"/>
      <c r="J26896" s="65"/>
      <c r="K26896" s="2"/>
      <c r="L26896" s="60"/>
    </row>
    <row r="26897" spans="1:12">
      <c r="A26897" s="24"/>
      <c r="B26897" s="2"/>
      <c r="C26897" s="2"/>
      <c r="D26897" s="2"/>
      <c r="E26897" s="2"/>
      <c r="F26897" s="2"/>
      <c r="G26897" s="2"/>
      <c r="H26897" s="2"/>
      <c r="I26897" s="64"/>
      <c r="J26897" s="65"/>
      <c r="K26897" s="2"/>
      <c r="L26897" s="60"/>
    </row>
    <row r="26898" spans="1:12">
      <c r="A26898" s="24"/>
      <c r="B26898" s="2"/>
      <c r="C26898" s="2"/>
      <c r="D26898" s="2"/>
      <c r="E26898" s="2"/>
      <c r="F26898" s="2"/>
      <c r="G26898" s="2"/>
      <c r="H26898" s="2"/>
      <c r="I26898" s="64"/>
      <c r="J26898" s="65"/>
      <c r="K26898" s="2"/>
      <c r="L26898" s="60"/>
    </row>
    <row r="26899" spans="1:12">
      <c r="A26899" s="24"/>
      <c r="B26899" s="2"/>
      <c r="C26899" s="2"/>
      <c r="D26899" s="2"/>
      <c r="E26899" s="2"/>
      <c r="F26899" s="2"/>
      <c r="G26899" s="2"/>
      <c r="H26899" s="2"/>
      <c r="I26899" s="64"/>
      <c r="J26899" s="65"/>
      <c r="K26899" s="2"/>
      <c r="L26899" s="60"/>
    </row>
    <row r="26900" spans="1:12">
      <c r="A26900" s="24"/>
      <c r="B26900" s="2"/>
      <c r="C26900" s="2"/>
      <c r="D26900" s="2"/>
      <c r="E26900" s="2"/>
      <c r="F26900" s="2"/>
      <c r="G26900" s="2"/>
      <c r="H26900" s="2"/>
      <c r="I26900" s="64"/>
      <c r="J26900" s="65"/>
      <c r="K26900" s="2"/>
      <c r="L26900" s="60"/>
    </row>
    <row r="26901" spans="1:12">
      <c r="A26901" s="24"/>
      <c r="B26901" s="2"/>
      <c r="C26901" s="2"/>
      <c r="D26901" s="2"/>
      <c r="E26901" s="2"/>
      <c r="F26901" s="2"/>
      <c r="G26901" s="2"/>
      <c r="H26901" s="2"/>
      <c r="I26901" s="64"/>
      <c r="J26901" s="65"/>
      <c r="K26901" s="2"/>
      <c r="L26901" s="60"/>
    </row>
    <row r="26902" spans="1:12">
      <c r="A26902" s="24"/>
      <c r="B26902" s="2"/>
      <c r="C26902" s="2"/>
      <c r="D26902" s="2"/>
      <c r="E26902" s="2"/>
      <c r="F26902" s="2"/>
      <c r="G26902" s="2"/>
      <c r="H26902" s="2"/>
      <c r="I26902" s="64"/>
      <c r="J26902" s="65"/>
      <c r="K26902" s="2"/>
      <c r="L26902" s="60"/>
    </row>
    <row r="26903" spans="1:12">
      <c r="A26903" s="24"/>
      <c r="B26903" s="2"/>
      <c r="C26903" s="2"/>
      <c r="D26903" s="2"/>
      <c r="E26903" s="2"/>
      <c r="F26903" s="2"/>
      <c r="G26903" s="2"/>
      <c r="H26903" s="2"/>
      <c r="I26903" s="64"/>
      <c r="J26903" s="65"/>
      <c r="K26903" s="2"/>
      <c r="L26903" s="60"/>
    </row>
    <row r="26904" spans="1:12">
      <c r="A26904" s="24"/>
      <c r="B26904" s="2"/>
      <c r="C26904" s="2"/>
      <c r="D26904" s="2"/>
      <c r="E26904" s="2"/>
      <c r="F26904" s="2"/>
      <c r="G26904" s="2"/>
      <c r="H26904" s="2"/>
      <c r="I26904" s="64"/>
      <c r="J26904" s="65"/>
      <c r="K26904" s="2"/>
      <c r="L26904" s="60"/>
    </row>
    <row r="26905" spans="1:12">
      <c r="A26905" s="24"/>
      <c r="B26905" s="2"/>
      <c r="C26905" s="2"/>
      <c r="D26905" s="2"/>
      <c r="E26905" s="2"/>
      <c r="F26905" s="2"/>
      <c r="G26905" s="2"/>
      <c r="H26905" s="2"/>
      <c r="I26905" s="64"/>
      <c r="J26905" s="65"/>
      <c r="K26905" s="2"/>
      <c r="L26905" s="60"/>
    </row>
    <row r="26906" spans="1:12">
      <c r="A26906" s="24"/>
      <c r="B26906" s="2"/>
      <c r="C26906" s="2"/>
      <c r="D26906" s="2"/>
      <c r="E26906" s="2"/>
      <c r="F26906" s="2"/>
      <c r="G26906" s="2"/>
      <c r="H26906" s="2"/>
      <c r="I26906" s="64"/>
      <c r="J26906" s="65"/>
      <c r="K26906" s="2"/>
      <c r="L26906" s="60"/>
    </row>
    <row r="26907" spans="1:12">
      <c r="A26907" s="24"/>
      <c r="B26907" s="2"/>
      <c r="C26907" s="2"/>
      <c r="D26907" s="2"/>
      <c r="E26907" s="2"/>
      <c r="F26907" s="2"/>
      <c r="G26907" s="2"/>
      <c r="H26907" s="2"/>
      <c r="I26907" s="64"/>
      <c r="J26907" s="65"/>
      <c r="K26907" s="2"/>
      <c r="L26907" s="60"/>
    </row>
    <row r="26908" spans="1:12">
      <c r="A26908" s="24"/>
      <c r="B26908" s="2"/>
      <c r="C26908" s="2"/>
      <c r="D26908" s="2"/>
      <c r="E26908" s="2"/>
      <c r="F26908" s="2"/>
      <c r="G26908" s="2"/>
      <c r="H26908" s="2"/>
      <c r="I26908" s="64"/>
      <c r="J26908" s="65"/>
      <c r="K26908" s="2"/>
      <c r="L26908" s="60"/>
    </row>
    <row r="26909" spans="1:12">
      <c r="A26909" s="24"/>
      <c r="B26909" s="2"/>
      <c r="C26909" s="2"/>
      <c r="D26909" s="2"/>
      <c r="E26909" s="2"/>
      <c r="F26909" s="2"/>
      <c r="G26909" s="2"/>
      <c r="H26909" s="2"/>
      <c r="I26909" s="64"/>
      <c r="J26909" s="65"/>
      <c r="K26909" s="2"/>
      <c r="L26909" s="60"/>
    </row>
    <row r="26910" spans="1:12">
      <c r="A26910" s="24"/>
      <c r="B26910" s="2"/>
      <c r="C26910" s="2"/>
      <c r="D26910" s="2"/>
      <c r="E26910" s="2"/>
      <c r="F26910" s="2"/>
      <c r="G26910" s="2"/>
      <c r="H26910" s="2"/>
      <c r="I26910" s="64"/>
      <c r="J26910" s="65"/>
      <c r="K26910" s="2"/>
      <c r="L26910" s="60"/>
    </row>
    <row r="26911" spans="1:12">
      <c r="A26911" s="24"/>
      <c r="B26911" s="2"/>
      <c r="C26911" s="2"/>
      <c r="D26911" s="2"/>
      <c r="E26911" s="2"/>
      <c r="F26911" s="2"/>
      <c r="G26911" s="2"/>
      <c r="H26911" s="2"/>
      <c r="I26911" s="64"/>
      <c r="J26911" s="65"/>
      <c r="K26911" s="2"/>
      <c r="L26911" s="60"/>
    </row>
    <row r="26912" spans="1:12">
      <c r="A26912" s="24"/>
      <c r="B26912" s="2"/>
      <c r="C26912" s="2"/>
      <c r="D26912" s="2"/>
      <c r="E26912" s="2"/>
      <c r="F26912" s="2"/>
      <c r="G26912" s="2"/>
      <c r="H26912" s="2"/>
      <c r="I26912" s="64"/>
      <c r="J26912" s="65"/>
      <c r="K26912" s="2"/>
      <c r="L26912" s="60"/>
    </row>
    <row r="26913" spans="1:12">
      <c r="A26913" s="24"/>
      <c r="B26913" s="2"/>
      <c r="C26913" s="2"/>
      <c r="D26913" s="2"/>
      <c r="E26913" s="2"/>
      <c r="F26913" s="2"/>
      <c r="G26913" s="2"/>
      <c r="H26913" s="2"/>
      <c r="I26913" s="64"/>
      <c r="J26913" s="65"/>
      <c r="K26913" s="2"/>
      <c r="L26913" s="60"/>
    </row>
    <row r="26914" spans="1:12">
      <c r="A26914" s="24"/>
      <c r="B26914" s="2"/>
      <c r="C26914" s="2"/>
      <c r="D26914" s="2"/>
      <c r="E26914" s="2"/>
      <c r="F26914" s="2"/>
      <c r="G26914" s="2"/>
      <c r="H26914" s="2"/>
      <c r="I26914" s="64"/>
      <c r="J26914" s="65"/>
      <c r="K26914" s="2"/>
      <c r="L26914" s="60"/>
    </row>
    <row r="26915" spans="1:12">
      <c r="A26915" s="24"/>
      <c r="B26915" s="2"/>
      <c r="C26915" s="2"/>
      <c r="D26915" s="2"/>
      <c r="E26915" s="2"/>
      <c r="F26915" s="2"/>
      <c r="G26915" s="2"/>
      <c r="H26915" s="2"/>
      <c r="I26915" s="64"/>
      <c r="J26915" s="65"/>
      <c r="K26915" s="2"/>
      <c r="L26915" s="60"/>
    </row>
    <row r="26916" spans="1:12">
      <c r="A26916" s="24"/>
      <c r="B26916" s="2"/>
      <c r="C26916" s="2"/>
      <c r="D26916" s="2"/>
      <c r="E26916" s="2"/>
      <c r="F26916" s="2"/>
      <c r="G26916" s="2"/>
      <c r="H26916" s="2"/>
      <c r="I26916" s="64"/>
      <c r="J26916" s="65"/>
      <c r="K26916" s="2"/>
      <c r="L26916" s="60"/>
    </row>
    <row r="26917" spans="1:12">
      <c r="A26917" s="24"/>
      <c r="B26917" s="2"/>
      <c r="C26917" s="2"/>
      <c r="D26917" s="2"/>
      <c r="E26917" s="2"/>
      <c r="F26917" s="2"/>
      <c r="G26917" s="2"/>
      <c r="H26917" s="2"/>
      <c r="I26917" s="64"/>
      <c r="J26917" s="65"/>
      <c r="K26917" s="2"/>
      <c r="L26917" s="60"/>
    </row>
    <row r="26918" spans="1:12">
      <c r="A26918" s="24"/>
      <c r="B26918" s="2"/>
      <c r="C26918" s="2"/>
      <c r="D26918" s="2"/>
      <c r="E26918" s="2"/>
      <c r="F26918" s="2"/>
      <c r="G26918" s="2"/>
      <c r="H26918" s="2"/>
      <c r="I26918" s="64"/>
      <c r="J26918" s="65"/>
      <c r="K26918" s="2"/>
      <c r="L26918" s="60"/>
    </row>
    <row r="26919" spans="1:12">
      <c r="A26919" s="24"/>
      <c r="B26919" s="2"/>
      <c r="C26919" s="2"/>
      <c r="D26919" s="2"/>
      <c r="E26919" s="2"/>
      <c r="F26919" s="2"/>
      <c r="G26919" s="2"/>
      <c r="H26919" s="2"/>
      <c r="I26919" s="64"/>
      <c r="J26919" s="65"/>
      <c r="K26919" s="2"/>
      <c r="L26919" s="60"/>
    </row>
    <row r="26920" spans="1:12">
      <c r="A26920" s="24"/>
      <c r="B26920" s="2"/>
      <c r="C26920" s="2"/>
      <c r="D26920" s="2"/>
      <c r="E26920" s="2"/>
      <c r="F26920" s="2"/>
      <c r="G26920" s="2"/>
      <c r="H26920" s="2"/>
      <c r="I26920" s="64"/>
      <c r="J26920" s="65"/>
      <c r="K26920" s="2"/>
      <c r="L26920" s="60"/>
    </row>
    <row r="26921" spans="1:12">
      <c r="A26921" s="24"/>
      <c r="B26921" s="2"/>
      <c r="C26921" s="2"/>
      <c r="D26921" s="2"/>
      <c r="E26921" s="2"/>
      <c r="F26921" s="2"/>
      <c r="G26921" s="2"/>
      <c r="H26921" s="2"/>
      <c r="I26921" s="64"/>
      <c r="J26921" s="65"/>
      <c r="K26921" s="2"/>
      <c r="L26921" s="60"/>
    </row>
    <row r="26922" spans="1:12">
      <c r="A26922" s="24"/>
      <c r="B26922" s="2"/>
      <c r="C26922" s="2"/>
      <c r="D26922" s="2"/>
      <c r="E26922" s="2"/>
      <c r="F26922" s="2"/>
      <c r="G26922" s="2"/>
      <c r="H26922" s="2"/>
      <c r="I26922" s="64"/>
      <c r="J26922" s="65"/>
      <c r="K26922" s="2"/>
      <c r="L26922" s="60"/>
    </row>
    <row r="26923" spans="1:12">
      <c r="A26923" s="24"/>
      <c r="B26923" s="2"/>
      <c r="C26923" s="2"/>
      <c r="D26923" s="2"/>
      <c r="E26923" s="2"/>
      <c r="F26923" s="2"/>
      <c r="G26923" s="2"/>
      <c r="H26923" s="2"/>
      <c r="I26923" s="64"/>
      <c r="J26923" s="65"/>
      <c r="K26923" s="2"/>
      <c r="L26923" s="60"/>
    </row>
    <row r="26924" spans="1:12">
      <c r="A26924" s="24"/>
      <c r="B26924" s="2"/>
      <c r="C26924" s="2"/>
      <c r="D26924" s="2"/>
      <c r="E26924" s="2"/>
      <c r="F26924" s="2"/>
      <c r="G26924" s="2"/>
      <c r="H26924" s="2"/>
      <c r="I26924" s="64"/>
      <c r="J26924" s="65"/>
      <c r="K26924" s="2"/>
      <c r="L26924" s="60"/>
    </row>
    <row r="26925" spans="1:12">
      <c r="A26925" s="24"/>
      <c r="B26925" s="2"/>
      <c r="C26925" s="2"/>
      <c r="D26925" s="2"/>
      <c r="E26925" s="2"/>
      <c r="F26925" s="2"/>
      <c r="G26925" s="2"/>
      <c r="H26925" s="2"/>
      <c r="I26925" s="64"/>
      <c r="J26925" s="65"/>
      <c r="K26925" s="2"/>
      <c r="L26925" s="60"/>
    </row>
    <row r="26926" spans="1:12">
      <c r="A26926" s="24"/>
      <c r="B26926" s="2"/>
      <c r="C26926" s="2"/>
      <c r="D26926" s="2"/>
      <c r="E26926" s="2"/>
      <c r="F26926" s="2"/>
      <c r="G26926" s="2"/>
      <c r="H26926" s="2"/>
      <c r="I26926" s="64"/>
      <c r="J26926" s="65"/>
      <c r="K26926" s="2"/>
      <c r="L26926" s="60"/>
    </row>
    <row r="26927" spans="1:12">
      <c r="A26927" s="24"/>
      <c r="B26927" s="2"/>
      <c r="C26927" s="2"/>
      <c r="D26927" s="2"/>
      <c r="E26927" s="2"/>
      <c r="F26927" s="2"/>
      <c r="G26927" s="2"/>
      <c r="H26927" s="2"/>
      <c r="I26927" s="64"/>
      <c r="J26927" s="65"/>
      <c r="K26927" s="2"/>
      <c r="L26927" s="60"/>
    </row>
    <row r="26928" spans="1:12">
      <c r="A26928" s="24"/>
      <c r="B26928" s="2"/>
      <c r="C26928" s="2"/>
      <c r="D26928" s="2"/>
      <c r="E26928" s="2"/>
      <c r="F26928" s="2"/>
      <c r="G26928" s="2"/>
      <c r="H26928" s="2"/>
      <c r="I26928" s="64"/>
      <c r="J26928" s="65"/>
      <c r="K26928" s="2"/>
      <c r="L26928" s="60"/>
    </row>
    <row r="26929" spans="1:12">
      <c r="A26929" s="24"/>
      <c r="B26929" s="2"/>
      <c r="C26929" s="2"/>
      <c r="D26929" s="2"/>
      <c r="E26929" s="2"/>
      <c r="F26929" s="2"/>
      <c r="G26929" s="2"/>
      <c r="H26929" s="2"/>
      <c r="I26929" s="64"/>
      <c r="J26929" s="65"/>
      <c r="K26929" s="2"/>
      <c r="L26929" s="60"/>
    </row>
    <row r="26930" spans="1:12">
      <c r="A26930" s="24"/>
      <c r="B26930" s="2"/>
      <c r="C26930" s="2"/>
      <c r="D26930" s="2"/>
      <c r="E26930" s="2"/>
      <c r="F26930" s="2"/>
      <c r="G26930" s="2"/>
      <c r="H26930" s="2"/>
      <c r="I26930" s="64"/>
      <c r="J26930" s="65"/>
      <c r="K26930" s="2"/>
      <c r="L26930" s="60"/>
    </row>
    <row r="26931" spans="1:12">
      <c r="A26931" s="24"/>
      <c r="B26931" s="2"/>
      <c r="C26931" s="2"/>
      <c r="D26931" s="2"/>
      <c r="E26931" s="2"/>
      <c r="F26931" s="2"/>
      <c r="G26931" s="2"/>
      <c r="H26931" s="2"/>
      <c r="I26931" s="64"/>
      <c r="J26931" s="65"/>
      <c r="K26931" s="2"/>
      <c r="L26931" s="60"/>
    </row>
    <row r="26932" spans="1:12">
      <c r="A26932" s="24"/>
      <c r="B26932" s="2"/>
      <c r="C26932" s="2"/>
      <c r="D26932" s="2"/>
      <c r="E26932" s="2"/>
      <c r="F26932" s="2"/>
      <c r="G26932" s="2"/>
      <c r="H26932" s="2"/>
      <c r="I26932" s="64"/>
      <c r="J26932" s="65"/>
      <c r="K26932" s="2"/>
      <c r="L26932" s="60"/>
    </row>
    <row r="26933" spans="1:12">
      <c r="A26933" s="24"/>
      <c r="B26933" s="2"/>
      <c r="C26933" s="2"/>
      <c r="D26933" s="2"/>
      <c r="E26933" s="2"/>
      <c r="F26933" s="2"/>
      <c r="G26933" s="2"/>
      <c r="H26933" s="2"/>
      <c r="I26933" s="64"/>
      <c r="J26933" s="65"/>
      <c r="K26933" s="2"/>
      <c r="L26933" s="60"/>
    </row>
    <row r="26934" spans="1:12">
      <c r="A26934" s="24"/>
      <c r="B26934" s="2"/>
      <c r="C26934" s="2"/>
      <c r="D26934" s="2"/>
      <c r="E26934" s="2"/>
      <c r="F26934" s="2"/>
      <c r="G26934" s="2"/>
      <c r="H26934" s="2"/>
      <c r="I26934" s="64"/>
      <c r="J26934" s="65"/>
      <c r="K26934" s="2"/>
      <c r="L26934" s="60"/>
    </row>
    <row r="26935" spans="1:12">
      <c r="A26935" s="24"/>
      <c r="B26935" s="2"/>
      <c r="C26935" s="2"/>
      <c r="D26935" s="2"/>
      <c r="E26935" s="2"/>
      <c r="F26935" s="2"/>
      <c r="G26935" s="2"/>
      <c r="H26935" s="2"/>
      <c r="I26935" s="64"/>
      <c r="J26935" s="65"/>
      <c r="K26935" s="2"/>
      <c r="L26935" s="60"/>
    </row>
    <row r="26936" spans="1:12">
      <c r="A26936" s="24"/>
      <c r="B26936" s="2"/>
      <c r="C26936" s="2"/>
      <c r="D26936" s="2"/>
      <c r="E26936" s="2"/>
      <c r="F26936" s="2"/>
      <c r="G26936" s="2"/>
      <c r="H26936" s="2"/>
      <c r="I26936" s="64"/>
      <c r="J26936" s="65"/>
      <c r="K26936" s="2"/>
      <c r="L26936" s="60"/>
    </row>
    <row r="26937" spans="1:12">
      <c r="A26937" s="24"/>
      <c r="B26937" s="2"/>
      <c r="C26937" s="2"/>
      <c r="D26937" s="2"/>
      <c r="E26937" s="2"/>
      <c r="F26937" s="2"/>
      <c r="G26937" s="2"/>
      <c r="H26937" s="2"/>
      <c r="I26937" s="64"/>
      <c r="J26937" s="65"/>
      <c r="K26937" s="2"/>
      <c r="L26937" s="60"/>
    </row>
    <row r="26938" spans="1:12">
      <c r="A26938" s="24"/>
      <c r="B26938" s="2"/>
      <c r="C26938" s="2"/>
      <c r="D26938" s="2"/>
      <c r="E26938" s="2"/>
      <c r="F26938" s="2"/>
      <c r="G26938" s="2"/>
      <c r="H26938" s="2"/>
      <c r="I26938" s="64"/>
      <c r="J26938" s="65"/>
      <c r="K26938" s="2"/>
      <c r="L26938" s="60"/>
    </row>
    <row r="26939" spans="1:12">
      <c r="A26939" s="24"/>
      <c r="B26939" s="2"/>
      <c r="C26939" s="2"/>
      <c r="D26939" s="2"/>
      <c r="E26939" s="2"/>
      <c r="F26939" s="2"/>
      <c r="G26939" s="2"/>
      <c r="H26939" s="2"/>
      <c r="I26939" s="64"/>
      <c r="J26939" s="65"/>
      <c r="K26939" s="2"/>
      <c r="L26939" s="60"/>
    </row>
    <row r="26940" spans="1:12">
      <c r="A26940" s="24"/>
      <c r="B26940" s="2"/>
      <c r="C26940" s="2"/>
      <c r="D26940" s="2"/>
      <c r="E26940" s="2"/>
      <c r="F26940" s="2"/>
      <c r="G26940" s="2"/>
      <c r="H26940" s="2"/>
      <c r="I26940" s="64"/>
      <c r="J26940" s="65"/>
      <c r="K26940" s="2"/>
      <c r="L26940" s="60"/>
    </row>
    <row r="26941" spans="1:12">
      <c r="A26941" s="24"/>
      <c r="B26941" s="2"/>
      <c r="C26941" s="2"/>
      <c r="D26941" s="2"/>
      <c r="E26941" s="2"/>
      <c r="F26941" s="2"/>
      <c r="G26941" s="2"/>
      <c r="H26941" s="2"/>
      <c r="I26941" s="64"/>
      <c r="J26941" s="65"/>
      <c r="K26941" s="2"/>
      <c r="L26941" s="60"/>
    </row>
    <row r="26942" spans="1:12">
      <c r="A26942" s="24"/>
      <c r="B26942" s="2"/>
      <c r="C26942" s="2"/>
      <c r="D26942" s="2"/>
      <c r="E26942" s="2"/>
      <c r="F26942" s="2"/>
      <c r="G26942" s="2"/>
      <c r="H26942" s="2"/>
      <c r="I26942" s="64"/>
      <c r="J26942" s="65"/>
      <c r="K26942" s="2"/>
      <c r="L26942" s="60"/>
    </row>
    <row r="26943" spans="1:12">
      <c r="A26943" s="24"/>
      <c r="B26943" s="2"/>
      <c r="C26943" s="2"/>
      <c r="D26943" s="2"/>
      <c r="E26943" s="2"/>
      <c r="F26943" s="2"/>
      <c r="G26943" s="2"/>
      <c r="H26943" s="2"/>
      <c r="I26943" s="64"/>
      <c r="J26943" s="65"/>
      <c r="K26943" s="2"/>
      <c r="L26943" s="60"/>
    </row>
    <row r="26944" spans="1:12">
      <c r="A26944" s="24"/>
      <c r="B26944" s="2"/>
      <c r="C26944" s="2"/>
      <c r="D26944" s="2"/>
      <c r="E26944" s="2"/>
      <c r="F26944" s="2"/>
      <c r="G26944" s="2"/>
      <c r="H26944" s="2"/>
      <c r="I26944" s="64"/>
      <c r="J26944" s="65"/>
      <c r="K26944" s="2"/>
      <c r="L26944" s="60"/>
    </row>
    <row r="26945" spans="1:12">
      <c r="A26945" s="24"/>
      <c r="B26945" s="2"/>
      <c r="C26945" s="2"/>
      <c r="D26945" s="2"/>
      <c r="E26945" s="2"/>
      <c r="F26945" s="2"/>
      <c r="G26945" s="2"/>
      <c r="H26945" s="2"/>
      <c r="I26945" s="64"/>
      <c r="J26945" s="65"/>
      <c r="K26945" s="2"/>
      <c r="L26945" s="60"/>
    </row>
    <row r="26946" spans="1:12">
      <c r="A26946" s="24"/>
      <c r="B26946" s="2"/>
      <c r="C26946" s="2"/>
      <c r="D26946" s="2"/>
      <c r="E26946" s="2"/>
      <c r="F26946" s="2"/>
      <c r="G26946" s="2"/>
      <c r="H26946" s="2"/>
      <c r="I26946" s="64"/>
      <c r="J26946" s="65"/>
      <c r="K26946" s="2"/>
      <c r="L26946" s="60"/>
    </row>
    <row r="26947" spans="1:12">
      <c r="A26947" s="24"/>
      <c r="B26947" s="2"/>
      <c r="C26947" s="2"/>
      <c r="D26947" s="2"/>
      <c r="E26947" s="2"/>
      <c r="F26947" s="2"/>
      <c r="G26947" s="2"/>
      <c r="H26947" s="2"/>
      <c r="I26947" s="64"/>
      <c r="J26947" s="65"/>
      <c r="K26947" s="2"/>
      <c r="L26947" s="60"/>
    </row>
    <row r="26948" spans="1:12">
      <c r="A26948" s="24"/>
      <c r="B26948" s="2"/>
      <c r="C26948" s="2"/>
      <c r="D26948" s="2"/>
      <c r="E26948" s="2"/>
      <c r="F26948" s="2"/>
      <c r="G26948" s="2"/>
      <c r="H26948" s="2"/>
      <c r="I26948" s="64"/>
      <c r="J26948" s="65"/>
      <c r="K26948" s="2"/>
      <c r="L26948" s="60"/>
    </row>
    <row r="26949" spans="1:12">
      <c r="A26949" s="24"/>
      <c r="B26949" s="2"/>
      <c r="C26949" s="2"/>
      <c r="D26949" s="2"/>
      <c r="E26949" s="2"/>
      <c r="F26949" s="2"/>
      <c r="G26949" s="2"/>
      <c r="H26949" s="2"/>
      <c r="I26949" s="64"/>
      <c r="J26949" s="65"/>
      <c r="K26949" s="2"/>
      <c r="L26949" s="60"/>
    </row>
    <row r="26950" spans="1:12">
      <c r="A26950" s="24"/>
      <c r="B26950" s="2"/>
      <c r="C26950" s="2"/>
      <c r="D26950" s="2"/>
      <c r="E26950" s="2"/>
      <c r="F26950" s="2"/>
      <c r="G26950" s="2"/>
      <c r="H26950" s="2"/>
      <c r="I26950" s="64"/>
      <c r="J26950" s="65"/>
      <c r="K26950" s="2"/>
      <c r="L26950" s="60"/>
    </row>
    <row r="26951" spans="1:12">
      <c r="A26951" s="24"/>
      <c r="B26951" s="2"/>
      <c r="C26951" s="2"/>
      <c r="D26951" s="2"/>
      <c r="E26951" s="2"/>
      <c r="F26951" s="2"/>
      <c r="G26951" s="2"/>
      <c r="H26951" s="2"/>
      <c r="I26951" s="64"/>
      <c r="J26951" s="65"/>
      <c r="K26951" s="2"/>
      <c r="L26951" s="60"/>
    </row>
    <row r="26952" spans="1:12">
      <c r="A26952" s="24"/>
      <c r="B26952" s="2"/>
      <c r="C26952" s="2"/>
      <c r="D26952" s="2"/>
      <c r="E26952" s="2"/>
      <c r="F26952" s="2"/>
      <c r="G26952" s="2"/>
      <c r="H26952" s="2"/>
      <c r="I26952" s="64"/>
      <c r="J26952" s="65"/>
      <c r="K26952" s="2"/>
      <c r="L26952" s="60"/>
    </row>
    <row r="26953" spans="1:12">
      <c r="A26953" s="24"/>
      <c r="B26953" s="2"/>
      <c r="C26953" s="2"/>
      <c r="D26953" s="2"/>
      <c r="E26953" s="2"/>
      <c r="F26953" s="2"/>
      <c r="G26953" s="2"/>
      <c r="H26953" s="2"/>
      <c r="I26953" s="64"/>
      <c r="J26953" s="65"/>
      <c r="K26953" s="2"/>
      <c r="L26953" s="60"/>
    </row>
    <row r="26954" spans="1:12">
      <c r="A26954" s="24"/>
      <c r="B26954" s="2"/>
      <c r="C26954" s="2"/>
      <c r="D26954" s="2"/>
      <c r="E26954" s="2"/>
      <c r="F26954" s="2"/>
      <c r="G26954" s="2"/>
      <c r="H26954" s="2"/>
      <c r="I26954" s="64"/>
      <c r="J26954" s="65"/>
      <c r="K26954" s="2"/>
      <c r="L26954" s="60"/>
    </row>
    <row r="26955" spans="1:12">
      <c r="A26955" s="24"/>
      <c r="B26955" s="2"/>
      <c r="C26955" s="2"/>
      <c r="D26955" s="2"/>
      <c r="E26955" s="2"/>
      <c r="F26955" s="2"/>
      <c r="G26955" s="2"/>
      <c r="H26955" s="2"/>
      <c r="I26955" s="64"/>
      <c r="J26955" s="65"/>
      <c r="K26955" s="2"/>
      <c r="L26955" s="60"/>
    </row>
    <row r="26956" spans="1:12">
      <c r="A26956" s="24"/>
      <c r="B26956" s="2"/>
      <c r="C26956" s="2"/>
      <c r="D26956" s="2"/>
      <c r="E26956" s="2"/>
      <c r="F26956" s="2"/>
      <c r="G26956" s="2"/>
      <c r="H26956" s="2"/>
      <c r="I26956" s="64"/>
      <c r="J26956" s="65"/>
      <c r="K26956" s="2"/>
      <c r="L26956" s="60"/>
    </row>
    <row r="26957" spans="1:12">
      <c r="A26957" s="24"/>
      <c r="B26957" s="2"/>
      <c r="C26957" s="2"/>
      <c r="D26957" s="2"/>
      <c r="E26957" s="2"/>
      <c r="F26957" s="2"/>
      <c r="G26957" s="2"/>
      <c r="H26957" s="2"/>
      <c r="I26957" s="64"/>
      <c r="J26957" s="65"/>
      <c r="K26957" s="2"/>
      <c r="L26957" s="60"/>
    </row>
    <row r="26958" spans="1:12">
      <c r="A26958" s="24"/>
      <c r="B26958" s="2"/>
      <c r="C26958" s="2"/>
      <c r="D26958" s="2"/>
      <c r="E26958" s="2"/>
      <c r="F26958" s="2"/>
      <c r="G26958" s="2"/>
      <c r="H26958" s="2"/>
      <c r="I26958" s="64"/>
      <c r="J26958" s="65"/>
      <c r="K26958" s="2"/>
      <c r="L26958" s="60"/>
    </row>
    <row r="26959" spans="1:12">
      <c r="A26959" s="24"/>
      <c r="B26959" s="2"/>
      <c r="C26959" s="2"/>
      <c r="D26959" s="2"/>
      <c r="E26959" s="2"/>
      <c r="F26959" s="2"/>
      <c r="G26959" s="2"/>
      <c r="H26959" s="2"/>
      <c r="I26959" s="64"/>
      <c r="J26959" s="65"/>
      <c r="K26959" s="2"/>
      <c r="L26959" s="60"/>
    </row>
    <row r="26960" spans="1:12">
      <c r="A26960" s="24"/>
      <c r="B26960" s="2"/>
      <c r="C26960" s="2"/>
      <c r="D26960" s="2"/>
      <c r="E26960" s="2"/>
      <c r="F26960" s="2"/>
      <c r="G26960" s="2"/>
      <c r="H26960" s="2"/>
      <c r="I26960" s="64"/>
      <c r="J26960" s="65"/>
      <c r="K26960" s="2"/>
      <c r="L26960" s="60"/>
    </row>
    <row r="26961" spans="1:12">
      <c r="A26961" s="24"/>
      <c r="B26961" s="2"/>
      <c r="C26961" s="2"/>
      <c r="D26961" s="2"/>
      <c r="E26961" s="2"/>
      <c r="F26961" s="2"/>
      <c r="G26961" s="2"/>
      <c r="H26961" s="2"/>
      <c r="I26961" s="64"/>
      <c r="J26961" s="65"/>
      <c r="K26961" s="2"/>
      <c r="L26961" s="60"/>
    </row>
    <row r="26962" spans="1:12">
      <c r="A26962" s="24"/>
      <c r="B26962" s="2"/>
      <c r="C26962" s="2"/>
      <c r="D26962" s="2"/>
      <c r="E26962" s="2"/>
      <c r="F26962" s="2"/>
      <c r="G26962" s="2"/>
      <c r="H26962" s="2"/>
      <c r="I26962" s="64"/>
      <c r="J26962" s="65"/>
      <c r="K26962" s="2"/>
      <c r="L26962" s="60"/>
    </row>
    <row r="26963" spans="1:12">
      <c r="A26963" s="24"/>
      <c r="B26963" s="2"/>
      <c r="C26963" s="2"/>
      <c r="D26963" s="2"/>
      <c r="E26963" s="2"/>
      <c r="F26963" s="2"/>
      <c r="G26963" s="2"/>
      <c r="H26963" s="2"/>
      <c r="I26963" s="64"/>
      <c r="J26963" s="65"/>
      <c r="K26963" s="2"/>
      <c r="L26963" s="60"/>
    </row>
    <row r="26964" spans="1:12">
      <c r="A26964" s="24"/>
      <c r="B26964" s="2"/>
      <c r="C26964" s="2"/>
      <c r="D26964" s="2"/>
      <c r="E26964" s="2"/>
      <c r="F26964" s="2"/>
      <c r="G26964" s="2"/>
      <c r="H26964" s="2"/>
      <c r="I26964" s="64"/>
      <c r="J26964" s="65"/>
      <c r="K26964" s="2"/>
      <c r="L26964" s="60"/>
    </row>
    <row r="26965" spans="1:12">
      <c r="A26965" s="24"/>
      <c r="B26965" s="2"/>
      <c r="C26965" s="2"/>
      <c r="D26965" s="2"/>
      <c r="E26965" s="2"/>
      <c r="F26965" s="2"/>
      <c r="G26965" s="2"/>
      <c r="H26965" s="2"/>
      <c r="I26965" s="64"/>
      <c r="J26965" s="65"/>
      <c r="K26965" s="2"/>
      <c r="L26965" s="60"/>
    </row>
    <row r="26966" spans="1:12">
      <c r="A26966" s="24"/>
      <c r="B26966" s="2"/>
      <c r="C26966" s="2"/>
      <c r="D26966" s="2"/>
      <c r="E26966" s="2"/>
      <c r="F26966" s="2"/>
      <c r="G26966" s="2"/>
      <c r="H26966" s="2"/>
      <c r="I26966" s="64"/>
      <c r="J26966" s="65"/>
      <c r="K26966" s="2"/>
      <c r="L26966" s="60"/>
    </row>
    <row r="26967" spans="1:12">
      <c r="A26967" s="24"/>
      <c r="B26967" s="2"/>
      <c r="C26967" s="2"/>
      <c r="D26967" s="2"/>
      <c r="E26967" s="2"/>
      <c r="F26967" s="2"/>
      <c r="G26967" s="2"/>
      <c r="H26967" s="2"/>
      <c r="I26967" s="64"/>
      <c r="J26967" s="65"/>
      <c r="K26967" s="2"/>
      <c r="L26967" s="60"/>
    </row>
    <row r="26968" spans="1:12">
      <c r="A26968" s="24"/>
      <c r="B26968" s="2"/>
      <c r="C26968" s="2"/>
      <c r="D26968" s="2"/>
      <c r="E26968" s="2"/>
      <c r="F26968" s="2"/>
      <c r="G26968" s="2"/>
      <c r="H26968" s="2"/>
      <c r="I26968" s="64"/>
      <c r="J26968" s="65"/>
      <c r="K26968" s="2"/>
      <c r="L26968" s="60"/>
    </row>
    <row r="26969" spans="1:12">
      <c r="A26969" s="24"/>
      <c r="B26969" s="2"/>
      <c r="C26969" s="2"/>
      <c r="D26969" s="2"/>
      <c r="E26969" s="2"/>
      <c r="F26969" s="2"/>
      <c r="G26969" s="2"/>
      <c r="H26969" s="2"/>
      <c r="I26969" s="64"/>
      <c r="J26969" s="65"/>
      <c r="K26969" s="2"/>
      <c r="L26969" s="60"/>
    </row>
    <row r="26970" spans="1:12">
      <c r="A26970" s="24"/>
      <c r="B26970" s="2"/>
      <c r="C26970" s="2"/>
      <c r="D26970" s="2"/>
      <c r="E26970" s="2"/>
      <c r="F26970" s="2"/>
      <c r="G26970" s="2"/>
      <c r="H26970" s="2"/>
      <c r="I26970" s="64"/>
      <c r="J26970" s="65"/>
      <c r="K26970" s="2"/>
      <c r="L26970" s="60"/>
    </row>
    <row r="26971" spans="1:12">
      <c r="A26971" s="24"/>
      <c r="B26971" s="2"/>
      <c r="C26971" s="2"/>
      <c r="D26971" s="2"/>
      <c r="E26971" s="2"/>
      <c r="F26971" s="2"/>
      <c r="G26971" s="2"/>
      <c r="H26971" s="2"/>
      <c r="I26971" s="64"/>
      <c r="J26971" s="65"/>
      <c r="K26971" s="2"/>
      <c r="L26971" s="60"/>
    </row>
    <row r="26972" spans="1:12">
      <c r="A26972" s="24"/>
      <c r="B26972" s="2"/>
      <c r="C26972" s="2"/>
      <c r="D26972" s="2"/>
      <c r="E26972" s="2"/>
      <c r="F26972" s="2"/>
      <c r="G26972" s="2"/>
      <c r="H26972" s="2"/>
      <c r="I26972" s="64"/>
      <c r="J26972" s="65"/>
      <c r="K26972" s="2"/>
      <c r="L26972" s="60"/>
    </row>
    <row r="26973" spans="1:12">
      <c r="A26973" s="24"/>
      <c r="B26973" s="2"/>
      <c r="C26973" s="2"/>
      <c r="D26973" s="2"/>
      <c r="E26973" s="2"/>
      <c r="F26973" s="2"/>
      <c r="G26973" s="2"/>
      <c r="H26973" s="2"/>
      <c r="I26973" s="64"/>
      <c r="J26973" s="65"/>
      <c r="K26973" s="2"/>
      <c r="L26973" s="60"/>
    </row>
    <row r="26974" spans="1:12">
      <c r="A26974" s="24"/>
      <c r="B26974" s="2"/>
      <c r="C26974" s="2"/>
      <c r="D26974" s="2"/>
      <c r="E26974" s="2"/>
      <c r="F26974" s="2"/>
      <c r="G26974" s="2"/>
      <c r="H26974" s="2"/>
      <c r="I26974" s="64"/>
      <c r="J26974" s="65"/>
      <c r="K26974" s="2"/>
      <c r="L26974" s="60"/>
    </row>
    <row r="26975" spans="1:12">
      <c r="A26975" s="24"/>
      <c r="B26975" s="2"/>
      <c r="C26975" s="2"/>
      <c r="D26975" s="2"/>
      <c r="E26975" s="2"/>
      <c r="F26975" s="2"/>
      <c r="G26975" s="2"/>
      <c r="H26975" s="2"/>
      <c r="I26975" s="64"/>
      <c r="J26975" s="65"/>
      <c r="K26975" s="2"/>
      <c r="L26975" s="60"/>
    </row>
    <row r="26976" spans="1:12">
      <c r="A26976" s="24"/>
      <c r="B26976" s="2"/>
      <c r="C26976" s="2"/>
      <c r="D26976" s="2"/>
      <c r="E26976" s="2"/>
      <c r="F26976" s="2"/>
      <c r="G26976" s="2"/>
      <c r="H26976" s="2"/>
      <c r="I26976" s="64"/>
      <c r="J26976" s="65"/>
      <c r="K26976" s="2"/>
      <c r="L26976" s="60"/>
    </row>
    <row r="26977" spans="1:12">
      <c r="A26977" s="24"/>
      <c r="B26977" s="2"/>
      <c r="C26977" s="2"/>
      <c r="D26977" s="2"/>
      <c r="E26977" s="2"/>
      <c r="F26977" s="2"/>
      <c r="G26977" s="2"/>
      <c r="H26977" s="2"/>
      <c r="I26977" s="64"/>
      <c r="J26977" s="65"/>
      <c r="K26977" s="2"/>
      <c r="L26977" s="60"/>
    </row>
    <row r="26978" spans="1:12">
      <c r="A26978" s="24"/>
      <c r="B26978" s="2"/>
      <c r="C26978" s="2"/>
      <c r="D26978" s="2"/>
      <c r="E26978" s="2"/>
      <c r="F26978" s="2"/>
      <c r="G26978" s="2"/>
      <c r="H26978" s="2"/>
      <c r="I26978" s="64"/>
      <c r="J26978" s="65"/>
      <c r="K26978" s="2"/>
      <c r="L26978" s="60"/>
    </row>
    <row r="26979" spans="1:12">
      <c r="A26979" s="24"/>
      <c r="B26979" s="2"/>
      <c r="C26979" s="2"/>
      <c r="D26979" s="2"/>
      <c r="E26979" s="2"/>
      <c r="F26979" s="2"/>
      <c r="G26979" s="2"/>
      <c r="H26979" s="2"/>
      <c r="I26979" s="64"/>
      <c r="J26979" s="65"/>
      <c r="K26979" s="2"/>
      <c r="L26979" s="60"/>
    </row>
    <row r="26980" spans="1:12">
      <c r="A26980" s="24"/>
      <c r="B26980" s="2"/>
      <c r="C26980" s="2"/>
      <c r="D26980" s="2"/>
      <c r="E26980" s="2"/>
      <c r="F26980" s="2"/>
      <c r="G26980" s="2"/>
      <c r="H26980" s="2"/>
      <c r="I26980" s="64"/>
      <c r="J26980" s="65"/>
      <c r="K26980" s="2"/>
      <c r="L26980" s="60"/>
    </row>
    <row r="26981" spans="1:12">
      <c r="A26981" s="24"/>
      <c r="B26981" s="2"/>
      <c r="C26981" s="2"/>
      <c r="D26981" s="2"/>
      <c r="E26981" s="2"/>
      <c r="F26981" s="2"/>
      <c r="G26981" s="2"/>
      <c r="H26981" s="2"/>
      <c r="I26981" s="64"/>
      <c r="J26981" s="65"/>
      <c r="K26981" s="2"/>
      <c r="L26981" s="60"/>
    </row>
    <row r="26982" spans="1:12">
      <c r="A26982" s="24"/>
      <c r="B26982" s="2"/>
      <c r="C26982" s="2"/>
      <c r="D26982" s="2"/>
      <c r="E26982" s="2"/>
      <c r="F26982" s="2"/>
      <c r="G26982" s="2"/>
      <c r="H26982" s="2"/>
      <c r="I26982" s="64"/>
      <c r="J26982" s="65"/>
      <c r="K26982" s="2"/>
      <c r="L26982" s="60"/>
    </row>
    <row r="26983" spans="1:12">
      <c r="A26983" s="24"/>
      <c r="B26983" s="2"/>
      <c r="C26983" s="2"/>
      <c r="D26983" s="2"/>
      <c r="E26983" s="2"/>
      <c r="F26983" s="2"/>
      <c r="G26983" s="2"/>
      <c r="H26983" s="2"/>
      <c r="I26983" s="64"/>
      <c r="J26983" s="65"/>
      <c r="K26983" s="2"/>
      <c r="L26983" s="60"/>
    </row>
    <row r="26984" spans="1:12">
      <c r="A26984" s="24"/>
      <c r="B26984" s="2"/>
      <c r="C26984" s="2"/>
      <c r="D26984" s="2"/>
      <c r="E26984" s="2"/>
      <c r="F26984" s="2"/>
      <c r="G26984" s="2"/>
      <c r="H26984" s="2"/>
      <c r="I26984" s="64"/>
      <c r="J26984" s="65"/>
      <c r="K26984" s="2"/>
      <c r="L26984" s="60"/>
    </row>
    <row r="26985" spans="1:12">
      <c r="A26985" s="24"/>
      <c r="B26985" s="2"/>
      <c r="C26985" s="2"/>
      <c r="D26985" s="2"/>
      <c r="E26985" s="2"/>
      <c r="F26985" s="2"/>
      <c r="G26985" s="2"/>
      <c r="H26985" s="2"/>
      <c r="I26985" s="64"/>
      <c r="J26985" s="65"/>
      <c r="K26985" s="2"/>
      <c r="L26985" s="60"/>
    </row>
    <row r="26986" spans="1:12">
      <c r="A26986" s="24"/>
      <c r="B26986" s="2"/>
      <c r="C26986" s="2"/>
      <c r="D26986" s="2"/>
      <c r="E26986" s="2"/>
      <c r="F26986" s="2"/>
      <c r="G26986" s="2"/>
      <c r="H26986" s="2"/>
      <c r="I26986" s="64"/>
      <c r="J26986" s="65"/>
      <c r="K26986" s="2"/>
      <c r="L26986" s="60"/>
    </row>
    <row r="26987" spans="1:12">
      <c r="A26987" s="24"/>
      <c r="B26987" s="2"/>
      <c r="C26987" s="2"/>
      <c r="D26987" s="2"/>
      <c r="E26987" s="2"/>
      <c r="F26987" s="2"/>
      <c r="G26987" s="2"/>
      <c r="H26987" s="2"/>
      <c r="I26987" s="64"/>
      <c r="J26987" s="65"/>
      <c r="K26987" s="2"/>
      <c r="L26987" s="60"/>
    </row>
    <row r="26988" spans="1:12">
      <c r="A26988" s="24"/>
      <c r="B26988" s="2"/>
      <c r="C26988" s="2"/>
      <c r="D26988" s="2"/>
      <c r="E26988" s="2"/>
      <c r="F26988" s="2"/>
      <c r="G26988" s="2"/>
      <c r="H26988" s="2"/>
      <c r="I26988" s="64"/>
      <c r="J26988" s="65"/>
      <c r="K26988" s="2"/>
      <c r="L26988" s="60"/>
    </row>
    <row r="26989" spans="1:12">
      <c r="A26989" s="24"/>
      <c r="B26989" s="2"/>
      <c r="C26989" s="2"/>
      <c r="D26989" s="2"/>
      <c r="E26989" s="2"/>
      <c r="F26989" s="2"/>
      <c r="G26989" s="2"/>
      <c r="H26989" s="2"/>
      <c r="I26989" s="64"/>
      <c r="J26989" s="65"/>
      <c r="K26989" s="2"/>
      <c r="L26989" s="60"/>
    </row>
    <row r="26990" spans="1:12">
      <c r="A26990" s="24"/>
      <c r="B26990" s="2"/>
      <c r="C26990" s="2"/>
      <c r="D26990" s="2"/>
      <c r="E26990" s="2"/>
      <c r="F26990" s="2"/>
      <c r="G26990" s="2"/>
      <c r="H26990" s="2"/>
      <c r="I26990" s="64"/>
      <c r="J26990" s="65"/>
      <c r="K26990" s="2"/>
      <c r="L26990" s="60"/>
    </row>
    <row r="26991" spans="1:12">
      <c r="A26991" s="24"/>
      <c r="B26991" s="2"/>
      <c r="C26991" s="2"/>
      <c r="D26991" s="2"/>
      <c r="E26991" s="2"/>
      <c r="F26991" s="2"/>
      <c r="G26991" s="2"/>
      <c r="H26991" s="2"/>
      <c r="I26991" s="64"/>
      <c r="J26991" s="65"/>
      <c r="K26991" s="2"/>
      <c r="L26991" s="60"/>
    </row>
    <row r="26992" spans="1:12">
      <c r="A26992" s="24"/>
      <c r="B26992" s="2"/>
      <c r="C26992" s="2"/>
      <c r="D26992" s="2"/>
      <c r="E26992" s="2"/>
      <c r="F26992" s="2"/>
      <c r="G26992" s="2"/>
      <c r="H26992" s="2"/>
      <c r="I26992" s="64"/>
      <c r="J26992" s="65"/>
      <c r="K26992" s="2"/>
      <c r="L26992" s="60"/>
    </row>
    <row r="26993" spans="1:12">
      <c r="A26993" s="24"/>
      <c r="B26993" s="2"/>
      <c r="C26993" s="2"/>
      <c r="D26993" s="2"/>
      <c r="E26993" s="2"/>
      <c r="F26993" s="2"/>
      <c r="G26993" s="2"/>
      <c r="H26993" s="2"/>
      <c r="I26993" s="64"/>
      <c r="J26993" s="65"/>
      <c r="K26993" s="2"/>
      <c r="L26993" s="60"/>
    </row>
    <row r="26994" spans="1:12">
      <c r="A26994" s="24"/>
      <c r="B26994" s="2"/>
      <c r="C26994" s="2"/>
      <c r="D26994" s="2"/>
      <c r="E26994" s="2"/>
      <c r="F26994" s="2"/>
      <c r="G26994" s="2"/>
      <c r="H26994" s="2"/>
      <c r="I26994" s="64"/>
      <c r="J26994" s="65"/>
      <c r="K26994" s="2"/>
      <c r="L26994" s="60"/>
    </row>
    <row r="26995" spans="1:12">
      <c r="A26995" s="24"/>
      <c r="B26995" s="2"/>
      <c r="C26995" s="2"/>
      <c r="D26995" s="2"/>
      <c r="E26995" s="2"/>
      <c r="F26995" s="2"/>
      <c r="G26995" s="2"/>
      <c r="H26995" s="2"/>
      <c r="I26995" s="64"/>
      <c r="J26995" s="65"/>
      <c r="K26995" s="2"/>
      <c r="L26995" s="60"/>
    </row>
    <row r="26996" spans="1:12">
      <c r="A26996" s="24"/>
      <c r="B26996" s="2"/>
      <c r="C26996" s="2"/>
      <c r="D26996" s="2"/>
      <c r="E26996" s="2"/>
      <c r="F26996" s="2"/>
      <c r="G26996" s="2"/>
      <c r="H26996" s="2"/>
      <c r="I26996" s="64"/>
      <c r="J26996" s="65"/>
      <c r="K26996" s="2"/>
      <c r="L26996" s="60"/>
    </row>
    <row r="26997" spans="1:12">
      <c r="A26997" s="24"/>
      <c r="B26997" s="2"/>
      <c r="C26997" s="2"/>
      <c r="D26997" s="2"/>
      <c r="E26997" s="2"/>
      <c r="F26997" s="2"/>
      <c r="G26997" s="2"/>
      <c r="H26997" s="2"/>
      <c r="I26997" s="64"/>
      <c r="J26997" s="65"/>
      <c r="K26997" s="2"/>
      <c r="L26997" s="60"/>
    </row>
    <row r="26998" spans="1:12">
      <c r="A26998" s="24"/>
      <c r="B26998" s="2"/>
      <c r="C26998" s="2"/>
      <c r="D26998" s="2"/>
      <c r="E26998" s="2"/>
      <c r="F26998" s="2"/>
      <c r="G26998" s="2"/>
      <c r="H26998" s="2"/>
      <c r="I26998" s="64"/>
      <c r="J26998" s="65"/>
      <c r="K26998" s="2"/>
      <c r="L26998" s="60"/>
    </row>
    <row r="26999" spans="1:12">
      <c r="A26999" s="24"/>
      <c r="B26999" s="2"/>
      <c r="C26999" s="2"/>
      <c r="D26999" s="2"/>
      <c r="E26999" s="2"/>
      <c r="F26999" s="2"/>
      <c r="G26999" s="2"/>
      <c r="H26999" s="2"/>
      <c r="I26999" s="64"/>
      <c r="J26999" s="65"/>
      <c r="K26999" s="2"/>
      <c r="L26999" s="60"/>
    </row>
    <row r="27000" spans="1:12">
      <c r="A27000" s="24"/>
      <c r="B27000" s="2"/>
      <c r="C27000" s="2"/>
      <c r="D27000" s="2"/>
      <c r="E27000" s="2"/>
      <c r="F27000" s="2"/>
      <c r="G27000" s="2"/>
      <c r="H27000" s="2"/>
      <c r="I27000" s="64"/>
      <c r="J27000" s="65"/>
      <c r="K27000" s="2"/>
      <c r="L27000" s="60"/>
    </row>
    <row r="27001" spans="1:12">
      <c r="A27001" s="24"/>
      <c r="B27001" s="2"/>
      <c r="C27001" s="2"/>
      <c r="D27001" s="2"/>
      <c r="E27001" s="2"/>
      <c r="F27001" s="2"/>
      <c r="G27001" s="2"/>
      <c r="H27001" s="2"/>
      <c r="I27001" s="64"/>
      <c r="J27001" s="65"/>
      <c r="K27001" s="2"/>
      <c r="L27001" s="60"/>
    </row>
    <row r="27002" spans="1:12">
      <c r="A27002" s="24"/>
      <c r="B27002" s="2"/>
      <c r="C27002" s="2"/>
      <c r="D27002" s="2"/>
      <c r="E27002" s="2"/>
      <c r="F27002" s="2"/>
      <c r="G27002" s="2"/>
      <c r="H27002" s="2"/>
      <c r="I27002" s="64"/>
      <c r="J27002" s="65"/>
      <c r="K27002" s="2"/>
      <c r="L27002" s="60"/>
    </row>
    <row r="27003" spans="1:12">
      <c r="A27003" s="24"/>
      <c r="B27003" s="2"/>
      <c r="C27003" s="2"/>
      <c r="D27003" s="2"/>
      <c r="E27003" s="2"/>
      <c r="F27003" s="2"/>
      <c r="G27003" s="2"/>
      <c r="H27003" s="2"/>
      <c r="I27003" s="64"/>
      <c r="J27003" s="65"/>
      <c r="K27003" s="2"/>
      <c r="L27003" s="60"/>
    </row>
    <row r="27004" spans="1:12">
      <c r="A27004" s="24"/>
      <c r="B27004" s="2"/>
      <c r="C27004" s="2"/>
      <c r="D27004" s="2"/>
      <c r="E27004" s="2"/>
      <c r="F27004" s="2"/>
      <c r="G27004" s="2"/>
      <c r="H27004" s="2"/>
      <c r="I27004" s="64"/>
      <c r="J27004" s="65"/>
      <c r="K27004" s="2"/>
      <c r="L27004" s="60"/>
    </row>
    <row r="27005" spans="1:12">
      <c r="A27005" s="24"/>
      <c r="B27005" s="2"/>
      <c r="C27005" s="2"/>
      <c r="D27005" s="2"/>
      <c r="E27005" s="2"/>
      <c r="F27005" s="2"/>
      <c r="G27005" s="2"/>
      <c r="H27005" s="2"/>
      <c r="I27005" s="64"/>
      <c r="J27005" s="65"/>
      <c r="K27005" s="2"/>
      <c r="L27005" s="60"/>
    </row>
    <row r="27006" spans="1:12">
      <c r="A27006" s="24"/>
      <c r="B27006" s="2"/>
      <c r="C27006" s="2"/>
      <c r="D27006" s="2"/>
      <c r="E27006" s="2"/>
      <c r="F27006" s="2"/>
      <c r="G27006" s="2"/>
      <c r="H27006" s="2"/>
      <c r="I27006" s="64"/>
      <c r="J27006" s="65"/>
      <c r="K27006" s="2"/>
      <c r="L27006" s="60"/>
    </row>
    <row r="27007" spans="1:12">
      <c r="A27007" s="24"/>
      <c r="B27007" s="2"/>
      <c r="C27007" s="2"/>
      <c r="D27007" s="2"/>
      <c r="E27007" s="2"/>
      <c r="F27007" s="2"/>
      <c r="G27007" s="2"/>
      <c r="H27007" s="2"/>
      <c r="I27007" s="64"/>
      <c r="J27007" s="65"/>
      <c r="K27007" s="2"/>
      <c r="L27007" s="60"/>
    </row>
    <row r="27008" spans="1:12">
      <c r="A27008" s="24"/>
      <c r="B27008" s="2"/>
      <c r="C27008" s="2"/>
      <c r="D27008" s="2"/>
      <c r="E27008" s="2"/>
      <c r="F27008" s="2"/>
      <c r="G27008" s="2"/>
      <c r="H27008" s="2"/>
      <c r="I27008" s="64"/>
      <c r="J27008" s="65"/>
      <c r="K27008" s="2"/>
      <c r="L27008" s="60"/>
    </row>
    <row r="27009" spans="1:12">
      <c r="A27009" s="24"/>
      <c r="B27009" s="2"/>
      <c r="C27009" s="2"/>
      <c r="D27009" s="2"/>
      <c r="E27009" s="2"/>
      <c r="F27009" s="2"/>
      <c r="G27009" s="2"/>
      <c r="H27009" s="2"/>
      <c r="I27009" s="64"/>
      <c r="J27009" s="65"/>
      <c r="K27009" s="2"/>
      <c r="L27009" s="60"/>
    </row>
    <row r="27010" spans="1:12">
      <c r="A27010" s="24"/>
      <c r="B27010" s="2"/>
      <c r="C27010" s="2"/>
      <c r="D27010" s="2"/>
      <c r="E27010" s="2"/>
      <c r="F27010" s="2"/>
      <c r="G27010" s="2"/>
      <c r="H27010" s="2"/>
      <c r="I27010" s="64"/>
      <c r="J27010" s="65"/>
      <c r="K27010" s="2"/>
      <c r="L27010" s="60"/>
    </row>
    <row r="27011" spans="1:12">
      <c r="A27011" s="24"/>
      <c r="B27011" s="2"/>
      <c r="C27011" s="2"/>
      <c r="D27011" s="2"/>
      <c r="E27011" s="2"/>
      <c r="F27011" s="2"/>
      <c r="G27011" s="2"/>
      <c r="H27011" s="2"/>
      <c r="I27011" s="64"/>
      <c r="J27011" s="65"/>
      <c r="K27011" s="2"/>
      <c r="L27011" s="60"/>
    </row>
    <row r="27012" spans="1:12">
      <c r="A27012" s="24"/>
      <c r="B27012" s="2"/>
      <c r="C27012" s="2"/>
      <c r="D27012" s="2"/>
      <c r="E27012" s="2"/>
      <c r="F27012" s="2"/>
      <c r="G27012" s="2"/>
      <c r="H27012" s="2"/>
      <c r="I27012" s="64"/>
      <c r="J27012" s="65"/>
      <c r="K27012" s="2"/>
      <c r="L27012" s="60"/>
    </row>
    <row r="27013" spans="1:12">
      <c r="A27013" s="24"/>
      <c r="B27013" s="2"/>
      <c r="C27013" s="2"/>
      <c r="D27013" s="2"/>
      <c r="E27013" s="2"/>
      <c r="F27013" s="2"/>
      <c r="G27013" s="2"/>
      <c r="H27013" s="2"/>
      <c r="I27013" s="64"/>
      <c r="J27013" s="65"/>
      <c r="K27013" s="2"/>
      <c r="L27013" s="60"/>
    </row>
    <row r="27014" spans="1:12">
      <c r="A27014" s="24"/>
      <c r="B27014" s="2"/>
      <c r="C27014" s="2"/>
      <c r="D27014" s="2"/>
      <c r="E27014" s="2"/>
      <c r="F27014" s="2"/>
      <c r="G27014" s="2"/>
      <c r="H27014" s="2"/>
      <c r="I27014" s="64"/>
      <c r="J27014" s="65"/>
      <c r="K27014" s="2"/>
      <c r="L27014" s="60"/>
    </row>
    <row r="27015" spans="1:12">
      <c r="A27015" s="24"/>
      <c r="B27015" s="2"/>
      <c r="C27015" s="2"/>
      <c r="D27015" s="2"/>
      <c r="E27015" s="2"/>
      <c r="F27015" s="2"/>
      <c r="G27015" s="2"/>
      <c r="H27015" s="2"/>
      <c r="I27015" s="64"/>
      <c r="J27015" s="65"/>
      <c r="K27015" s="2"/>
      <c r="L27015" s="60"/>
    </row>
    <row r="27016" spans="1:12">
      <c r="A27016" s="24"/>
      <c r="B27016" s="2"/>
      <c r="C27016" s="2"/>
      <c r="D27016" s="2"/>
      <c r="E27016" s="2"/>
      <c r="F27016" s="2"/>
      <c r="G27016" s="2"/>
      <c r="H27016" s="2"/>
      <c r="I27016" s="64"/>
      <c r="J27016" s="65"/>
      <c r="K27016" s="2"/>
      <c r="L27016" s="60"/>
    </row>
    <row r="27017" spans="1:12">
      <c r="A27017" s="24"/>
      <c r="B27017" s="2"/>
      <c r="C27017" s="2"/>
      <c r="D27017" s="2"/>
      <c r="E27017" s="2"/>
      <c r="F27017" s="2"/>
      <c r="G27017" s="2"/>
      <c r="H27017" s="2"/>
      <c r="I27017" s="64"/>
      <c r="J27017" s="65"/>
      <c r="K27017" s="2"/>
      <c r="L27017" s="60"/>
    </row>
    <row r="27018" spans="1:12">
      <c r="A27018" s="24"/>
      <c r="B27018" s="2"/>
      <c r="C27018" s="2"/>
      <c r="D27018" s="2"/>
      <c r="E27018" s="2"/>
      <c r="F27018" s="2"/>
      <c r="G27018" s="2"/>
      <c r="H27018" s="2"/>
      <c r="I27018" s="64"/>
      <c r="J27018" s="65"/>
      <c r="K27018" s="2"/>
      <c r="L27018" s="60"/>
    </row>
    <row r="27019" spans="1:12">
      <c r="A27019" s="24"/>
      <c r="B27019" s="2"/>
      <c r="C27019" s="2"/>
      <c r="D27019" s="2"/>
      <c r="E27019" s="2"/>
      <c r="F27019" s="2"/>
      <c r="G27019" s="2"/>
      <c r="H27019" s="2"/>
      <c r="I27019" s="64"/>
      <c r="J27019" s="65"/>
      <c r="K27019" s="2"/>
      <c r="L27019" s="60"/>
    </row>
    <row r="27020" spans="1:12">
      <c r="A27020" s="24"/>
      <c r="B27020" s="2"/>
      <c r="C27020" s="2"/>
      <c r="D27020" s="2"/>
      <c r="E27020" s="2"/>
      <c r="F27020" s="2"/>
      <c r="G27020" s="2"/>
      <c r="H27020" s="2"/>
      <c r="I27020" s="64"/>
      <c r="J27020" s="65"/>
      <c r="K27020" s="2"/>
      <c r="L27020" s="60"/>
    </row>
    <row r="27021" spans="1:12">
      <c r="A27021" s="24"/>
      <c r="B27021" s="2"/>
      <c r="C27021" s="2"/>
      <c r="D27021" s="2"/>
      <c r="E27021" s="2"/>
      <c r="F27021" s="2"/>
      <c r="G27021" s="2"/>
      <c r="H27021" s="2"/>
      <c r="I27021" s="64"/>
      <c r="J27021" s="65"/>
      <c r="K27021" s="2"/>
      <c r="L27021" s="60"/>
    </row>
    <row r="27022" spans="1:12">
      <c r="A27022" s="24"/>
      <c r="B27022" s="2"/>
      <c r="C27022" s="2"/>
      <c r="D27022" s="2"/>
      <c r="E27022" s="2"/>
      <c r="F27022" s="2"/>
      <c r="G27022" s="2"/>
      <c r="H27022" s="2"/>
      <c r="I27022" s="64"/>
      <c r="J27022" s="65"/>
      <c r="K27022" s="2"/>
      <c r="L27022" s="60"/>
    </row>
    <row r="27023" spans="1:12">
      <c r="A27023" s="24"/>
      <c r="B27023" s="2"/>
      <c r="C27023" s="2"/>
      <c r="D27023" s="2"/>
      <c r="E27023" s="2"/>
      <c r="F27023" s="2"/>
      <c r="G27023" s="2"/>
      <c r="H27023" s="2"/>
      <c r="I27023" s="64"/>
      <c r="J27023" s="65"/>
      <c r="K27023" s="2"/>
      <c r="L27023" s="60"/>
    </row>
    <row r="27024" spans="1:12">
      <c r="A27024" s="24"/>
      <c r="B27024" s="2"/>
      <c r="C27024" s="2"/>
      <c r="D27024" s="2"/>
      <c r="E27024" s="2"/>
      <c r="F27024" s="2"/>
      <c r="G27024" s="2"/>
      <c r="H27024" s="2"/>
      <c r="I27024" s="64"/>
      <c r="J27024" s="65"/>
      <c r="K27024" s="2"/>
      <c r="L27024" s="60"/>
    </row>
    <row r="27025" spans="1:12">
      <c r="A27025" s="24"/>
      <c r="B27025" s="2"/>
      <c r="C27025" s="2"/>
      <c r="D27025" s="2"/>
      <c r="E27025" s="2"/>
      <c r="F27025" s="2"/>
      <c r="G27025" s="2"/>
      <c r="H27025" s="2"/>
      <c r="I27025" s="64"/>
      <c r="J27025" s="65"/>
      <c r="K27025" s="2"/>
      <c r="L27025" s="60"/>
    </row>
    <row r="27026" spans="1:12">
      <c r="A27026" s="24"/>
      <c r="B27026" s="2"/>
      <c r="C27026" s="2"/>
      <c r="D27026" s="2"/>
      <c r="E27026" s="2"/>
      <c r="F27026" s="2"/>
      <c r="G27026" s="2"/>
      <c r="H27026" s="2"/>
      <c r="I27026" s="64"/>
      <c r="J27026" s="65"/>
      <c r="K27026" s="2"/>
      <c r="L27026" s="60"/>
    </row>
    <row r="27027" spans="1:12">
      <c r="A27027" s="24"/>
      <c r="B27027" s="2"/>
      <c r="C27027" s="2"/>
      <c r="D27027" s="2"/>
      <c r="E27027" s="2"/>
      <c r="F27027" s="2"/>
      <c r="G27027" s="2"/>
      <c r="H27027" s="2"/>
      <c r="I27027" s="64"/>
      <c r="J27027" s="65"/>
      <c r="K27027" s="2"/>
      <c r="L27027" s="60"/>
    </row>
    <row r="27028" spans="1:12">
      <c r="A27028" s="24"/>
      <c r="B27028" s="2"/>
      <c r="C27028" s="2"/>
      <c r="D27028" s="2"/>
      <c r="E27028" s="2"/>
      <c r="F27028" s="2"/>
      <c r="G27028" s="2"/>
      <c r="H27028" s="2"/>
      <c r="I27028" s="64"/>
      <c r="J27028" s="65"/>
      <c r="K27028" s="2"/>
      <c r="L27028" s="60"/>
    </row>
    <row r="27029" spans="1:12">
      <c r="A27029" s="24"/>
      <c r="B27029" s="2"/>
      <c r="C27029" s="2"/>
      <c r="D27029" s="2"/>
      <c r="E27029" s="2"/>
      <c r="F27029" s="2"/>
      <c r="G27029" s="2"/>
      <c r="H27029" s="2"/>
      <c r="I27029" s="64"/>
      <c r="J27029" s="65"/>
      <c r="K27029" s="2"/>
      <c r="L27029" s="60"/>
    </row>
    <row r="27030" spans="1:12">
      <c r="A27030" s="24"/>
      <c r="B27030" s="2"/>
      <c r="C27030" s="2"/>
      <c r="D27030" s="2"/>
      <c r="E27030" s="2"/>
      <c r="F27030" s="2"/>
      <c r="G27030" s="2"/>
      <c r="H27030" s="2"/>
      <c r="I27030" s="64"/>
      <c r="J27030" s="65"/>
      <c r="K27030" s="2"/>
      <c r="L27030" s="60"/>
    </row>
    <row r="27031" spans="1:12">
      <c r="A27031" s="24"/>
      <c r="B27031" s="2"/>
      <c r="C27031" s="2"/>
      <c r="D27031" s="2"/>
      <c r="E27031" s="2"/>
      <c r="F27031" s="2"/>
      <c r="G27031" s="2"/>
      <c r="H27031" s="2"/>
      <c r="I27031" s="64"/>
      <c r="J27031" s="65"/>
      <c r="K27031" s="2"/>
      <c r="L27031" s="60"/>
    </row>
    <row r="27032" spans="1:12">
      <c r="A27032" s="24"/>
      <c r="B27032" s="2"/>
      <c r="C27032" s="2"/>
      <c r="D27032" s="2"/>
      <c r="E27032" s="2"/>
      <c r="F27032" s="2"/>
      <c r="G27032" s="2"/>
      <c r="H27032" s="2"/>
      <c r="I27032" s="64"/>
      <c r="J27032" s="65"/>
      <c r="K27032" s="2"/>
      <c r="L27032" s="60"/>
    </row>
    <row r="27033" spans="1:12">
      <c r="A27033" s="24"/>
      <c r="B27033" s="2"/>
      <c r="C27033" s="2"/>
      <c r="D27033" s="2"/>
      <c r="E27033" s="2"/>
      <c r="F27033" s="2"/>
      <c r="G27033" s="2"/>
      <c r="H27033" s="2"/>
      <c r="I27033" s="64"/>
      <c r="J27033" s="65"/>
      <c r="K27033" s="2"/>
      <c r="L27033" s="60"/>
    </row>
    <row r="27034" spans="1:12">
      <c r="A27034" s="24"/>
      <c r="B27034" s="2"/>
      <c r="C27034" s="2"/>
      <c r="D27034" s="2"/>
      <c r="E27034" s="2"/>
      <c r="F27034" s="2"/>
      <c r="G27034" s="2"/>
      <c r="H27034" s="2"/>
      <c r="I27034" s="64"/>
      <c r="J27034" s="65"/>
      <c r="K27034" s="2"/>
      <c r="L27034" s="60"/>
    </row>
    <row r="27035" spans="1:12">
      <c r="A27035" s="24"/>
      <c r="B27035" s="2"/>
      <c r="C27035" s="2"/>
      <c r="D27035" s="2"/>
      <c r="E27035" s="2"/>
      <c r="F27035" s="2"/>
      <c r="G27035" s="2"/>
      <c r="H27035" s="2"/>
      <c r="I27035" s="64"/>
      <c r="J27035" s="65"/>
      <c r="K27035" s="2"/>
      <c r="L27035" s="60"/>
    </row>
    <row r="27036" spans="1:12">
      <c r="A27036" s="24"/>
      <c r="B27036" s="2"/>
      <c r="C27036" s="2"/>
      <c r="D27036" s="2"/>
      <c r="E27036" s="2"/>
      <c r="F27036" s="2"/>
      <c r="G27036" s="2"/>
      <c r="H27036" s="2"/>
      <c r="I27036" s="64"/>
      <c r="J27036" s="65"/>
      <c r="K27036" s="2"/>
      <c r="L27036" s="60"/>
    </row>
    <row r="27037" spans="1:12">
      <c r="A27037" s="24"/>
      <c r="B27037" s="2"/>
      <c r="C27037" s="2"/>
      <c r="D27037" s="2"/>
      <c r="E27037" s="2"/>
      <c r="F27037" s="2"/>
      <c r="G27037" s="2"/>
      <c r="H27037" s="2"/>
      <c r="I27037" s="64"/>
      <c r="J27037" s="65"/>
      <c r="K27037" s="2"/>
      <c r="L27037" s="60"/>
    </row>
    <row r="27038" spans="1:12">
      <c r="A27038" s="24"/>
      <c r="B27038" s="2"/>
      <c r="C27038" s="2"/>
      <c r="D27038" s="2"/>
      <c r="E27038" s="2"/>
      <c r="F27038" s="2"/>
      <c r="G27038" s="2"/>
      <c r="H27038" s="2"/>
      <c r="I27038" s="64"/>
      <c r="J27038" s="65"/>
      <c r="K27038" s="2"/>
      <c r="L27038" s="60"/>
    </row>
    <row r="27039" spans="1:12">
      <c r="A27039" s="24"/>
      <c r="B27039" s="2"/>
      <c r="C27039" s="2"/>
      <c r="D27039" s="2"/>
      <c r="E27039" s="2"/>
      <c r="F27039" s="2"/>
      <c r="G27039" s="2"/>
      <c r="H27039" s="2"/>
      <c r="I27039" s="64"/>
      <c r="J27039" s="65"/>
      <c r="K27039" s="2"/>
      <c r="L27039" s="60"/>
    </row>
    <row r="27040" spans="1:12">
      <c r="A27040" s="24"/>
      <c r="B27040" s="2"/>
      <c r="C27040" s="2"/>
      <c r="D27040" s="2"/>
      <c r="E27040" s="2"/>
      <c r="F27040" s="2"/>
      <c r="G27040" s="2"/>
      <c r="H27040" s="2"/>
      <c r="I27040" s="64"/>
      <c r="J27040" s="65"/>
      <c r="K27040" s="2"/>
      <c r="L27040" s="60"/>
    </row>
    <row r="27041" spans="1:12">
      <c r="A27041" s="24"/>
      <c r="B27041" s="2"/>
      <c r="C27041" s="2"/>
      <c r="D27041" s="2"/>
      <c r="E27041" s="2"/>
      <c r="F27041" s="2"/>
      <c r="G27041" s="2"/>
      <c r="H27041" s="2"/>
      <c r="I27041" s="64"/>
      <c r="J27041" s="65"/>
      <c r="K27041" s="2"/>
      <c r="L27041" s="60"/>
    </row>
    <row r="27042" spans="1:12">
      <c r="A27042" s="24"/>
      <c r="B27042" s="2"/>
      <c r="C27042" s="2"/>
      <c r="D27042" s="2"/>
      <c r="E27042" s="2"/>
      <c r="F27042" s="2"/>
      <c r="G27042" s="2"/>
      <c r="H27042" s="2"/>
      <c r="I27042" s="64"/>
      <c r="J27042" s="65"/>
      <c r="K27042" s="2"/>
      <c r="L27042" s="60"/>
    </row>
    <row r="27043" spans="1:12">
      <c r="A27043" s="24"/>
      <c r="B27043" s="2"/>
      <c r="C27043" s="2"/>
      <c r="D27043" s="2"/>
      <c r="E27043" s="2"/>
      <c r="F27043" s="2"/>
      <c r="G27043" s="2"/>
      <c r="H27043" s="2"/>
      <c r="I27043" s="64"/>
      <c r="J27043" s="65"/>
      <c r="K27043" s="2"/>
      <c r="L27043" s="60"/>
    </row>
    <row r="27044" spans="1:12">
      <c r="A27044" s="24"/>
      <c r="B27044" s="2"/>
      <c r="C27044" s="2"/>
      <c r="D27044" s="2"/>
      <c r="E27044" s="2"/>
      <c r="F27044" s="2"/>
      <c r="G27044" s="2"/>
      <c r="H27044" s="2"/>
      <c r="I27044" s="64"/>
      <c r="J27044" s="65"/>
      <c r="K27044" s="2"/>
      <c r="L27044" s="60"/>
    </row>
    <row r="27045" spans="1:12">
      <c r="A27045" s="24"/>
      <c r="B27045" s="2"/>
      <c r="C27045" s="2"/>
      <c r="D27045" s="2"/>
      <c r="E27045" s="2"/>
      <c r="F27045" s="2"/>
      <c r="G27045" s="2"/>
      <c r="H27045" s="2"/>
      <c r="I27045" s="64"/>
      <c r="J27045" s="65"/>
      <c r="K27045" s="2"/>
      <c r="L27045" s="60"/>
    </row>
    <row r="27046" spans="1:12">
      <c r="A27046" s="24"/>
      <c r="B27046" s="2"/>
      <c r="C27046" s="2"/>
      <c r="D27046" s="2"/>
      <c r="E27046" s="2"/>
      <c r="F27046" s="2"/>
      <c r="G27046" s="2"/>
      <c r="H27046" s="2"/>
      <c r="I27046" s="64"/>
      <c r="J27046" s="65"/>
      <c r="K27046" s="2"/>
      <c r="L27046" s="60"/>
    </row>
    <row r="27047" spans="1:12">
      <c r="A27047" s="24"/>
      <c r="B27047" s="2"/>
      <c r="C27047" s="2"/>
      <c r="D27047" s="2"/>
      <c r="E27047" s="2"/>
      <c r="F27047" s="2"/>
      <c r="G27047" s="2"/>
      <c r="H27047" s="2"/>
      <c r="I27047" s="64"/>
      <c r="J27047" s="65"/>
      <c r="K27047" s="2"/>
      <c r="L27047" s="60"/>
    </row>
    <row r="27048" spans="1:12">
      <c r="A27048" s="24"/>
      <c r="B27048" s="2"/>
      <c r="C27048" s="2"/>
      <c r="D27048" s="2"/>
      <c r="E27048" s="2"/>
      <c r="F27048" s="2"/>
      <c r="G27048" s="2"/>
      <c r="H27048" s="2"/>
      <c r="I27048" s="64"/>
      <c r="J27048" s="65"/>
      <c r="K27048" s="2"/>
      <c r="L27048" s="60"/>
    </row>
    <row r="27049" spans="1:12">
      <c r="A27049" s="24"/>
      <c r="B27049" s="2"/>
      <c r="C27049" s="2"/>
      <c r="D27049" s="2"/>
      <c r="E27049" s="2"/>
      <c r="F27049" s="2"/>
      <c r="G27049" s="2"/>
      <c r="H27049" s="2"/>
      <c r="I27049" s="64"/>
      <c r="J27049" s="65"/>
      <c r="K27049" s="2"/>
      <c r="L27049" s="60"/>
    </row>
    <row r="27050" spans="1:12">
      <c r="A27050" s="24"/>
      <c r="B27050" s="2"/>
      <c r="C27050" s="2"/>
      <c r="D27050" s="2"/>
      <c r="E27050" s="2"/>
      <c r="F27050" s="2"/>
      <c r="G27050" s="2"/>
      <c r="H27050" s="2"/>
      <c r="I27050" s="64"/>
      <c r="J27050" s="65"/>
      <c r="K27050" s="2"/>
      <c r="L27050" s="60"/>
    </row>
    <row r="27051" spans="1:12">
      <c r="A27051" s="24"/>
      <c r="B27051" s="2"/>
      <c r="C27051" s="2"/>
      <c r="D27051" s="2"/>
      <c r="E27051" s="2"/>
      <c r="F27051" s="2"/>
      <c r="G27051" s="2"/>
      <c r="H27051" s="2"/>
      <c r="I27051" s="64"/>
      <c r="J27051" s="65"/>
      <c r="K27051" s="2"/>
      <c r="L27051" s="60"/>
    </row>
    <row r="27052" spans="1:12">
      <c r="A27052" s="24"/>
      <c r="B27052" s="2"/>
      <c r="C27052" s="2"/>
      <c r="D27052" s="2"/>
      <c r="E27052" s="2"/>
      <c r="F27052" s="2"/>
      <c r="G27052" s="2"/>
      <c r="H27052" s="2"/>
      <c r="I27052" s="64"/>
      <c r="J27052" s="65"/>
      <c r="K27052" s="2"/>
      <c r="L27052" s="60"/>
    </row>
    <row r="27053" spans="1:12">
      <c r="A27053" s="24"/>
      <c r="B27053" s="2"/>
      <c r="C27053" s="2"/>
      <c r="D27053" s="2"/>
      <c r="E27053" s="2"/>
      <c r="F27053" s="2"/>
      <c r="G27053" s="2"/>
      <c r="H27053" s="2"/>
      <c r="I27053" s="64"/>
      <c r="J27053" s="65"/>
      <c r="K27053" s="2"/>
      <c r="L27053" s="60"/>
    </row>
    <row r="27054" spans="1:12">
      <c r="A27054" s="24"/>
      <c r="B27054" s="2"/>
      <c r="C27054" s="2"/>
      <c r="D27054" s="2"/>
      <c r="E27054" s="2"/>
      <c r="F27054" s="2"/>
      <c r="G27054" s="2"/>
      <c r="H27054" s="2"/>
      <c r="I27054" s="64"/>
      <c r="J27054" s="65"/>
      <c r="K27054" s="2"/>
      <c r="L27054" s="60"/>
    </row>
    <row r="27055" spans="1:12">
      <c r="A27055" s="24"/>
      <c r="B27055" s="2"/>
      <c r="C27055" s="2"/>
      <c r="D27055" s="2"/>
      <c r="E27055" s="2"/>
      <c r="F27055" s="2"/>
      <c r="G27055" s="2"/>
      <c r="H27055" s="2"/>
      <c r="I27055" s="64"/>
      <c r="J27055" s="65"/>
      <c r="K27055" s="2"/>
      <c r="L27055" s="60"/>
    </row>
    <row r="27056" spans="1:12">
      <c r="A27056" s="24"/>
      <c r="B27056" s="2"/>
      <c r="C27056" s="2"/>
      <c r="D27056" s="2"/>
      <c r="E27056" s="2"/>
      <c r="F27056" s="2"/>
      <c r="G27056" s="2"/>
      <c r="H27056" s="2"/>
      <c r="I27056" s="64"/>
      <c r="J27056" s="65"/>
      <c r="K27056" s="2"/>
      <c r="L27056" s="60"/>
    </row>
    <row r="27057" spans="1:12">
      <c r="A27057" s="24"/>
      <c r="B27057" s="2"/>
      <c r="C27057" s="2"/>
      <c r="D27057" s="2"/>
      <c r="E27057" s="2"/>
      <c r="F27057" s="2"/>
      <c r="G27057" s="2"/>
      <c r="H27057" s="2"/>
      <c r="I27057" s="64"/>
      <c r="J27057" s="65"/>
      <c r="K27057" s="2"/>
      <c r="L27057" s="60"/>
    </row>
    <row r="27058" spans="1:12">
      <c r="A27058" s="24"/>
      <c r="B27058" s="2"/>
      <c r="C27058" s="2"/>
      <c r="D27058" s="2"/>
      <c r="E27058" s="2"/>
      <c r="F27058" s="2"/>
      <c r="G27058" s="2"/>
      <c r="H27058" s="2"/>
      <c r="I27058" s="64"/>
      <c r="J27058" s="65"/>
      <c r="K27058" s="2"/>
      <c r="L27058" s="60"/>
    </row>
    <row r="27059" spans="1:12">
      <c r="A27059" s="24"/>
      <c r="B27059" s="2"/>
      <c r="C27059" s="2"/>
      <c r="D27059" s="2"/>
      <c r="E27059" s="2"/>
      <c r="F27059" s="2"/>
      <c r="G27059" s="2"/>
      <c r="H27059" s="2"/>
      <c r="I27059" s="64"/>
      <c r="J27059" s="65"/>
      <c r="K27059" s="2"/>
      <c r="L27059" s="60"/>
    </row>
    <row r="27060" spans="1:12">
      <c r="A27060" s="24"/>
      <c r="B27060" s="2"/>
      <c r="C27060" s="2"/>
      <c r="D27060" s="2"/>
      <c r="E27060" s="2"/>
      <c r="F27060" s="2"/>
      <c r="G27060" s="2"/>
      <c r="H27060" s="2"/>
      <c r="I27060" s="64"/>
      <c r="J27060" s="65"/>
      <c r="K27060" s="2"/>
      <c r="L27060" s="60"/>
    </row>
    <row r="27061" spans="1:12">
      <c r="A27061" s="24"/>
      <c r="B27061" s="2"/>
      <c r="C27061" s="2"/>
      <c r="D27061" s="2"/>
      <c r="E27061" s="2"/>
      <c r="F27061" s="2"/>
      <c r="G27061" s="2"/>
      <c r="H27061" s="2"/>
      <c r="I27061" s="64"/>
      <c r="J27061" s="65"/>
      <c r="K27061" s="2"/>
      <c r="L27061" s="60"/>
    </row>
    <row r="27062" spans="1:12">
      <c r="A27062" s="24"/>
      <c r="B27062" s="2"/>
      <c r="C27062" s="2"/>
      <c r="D27062" s="2"/>
      <c r="E27062" s="2"/>
      <c r="F27062" s="2"/>
      <c r="G27062" s="2"/>
      <c r="H27062" s="2"/>
      <c r="I27062" s="64"/>
      <c r="J27062" s="65"/>
      <c r="K27062" s="2"/>
      <c r="L27062" s="60"/>
    </row>
    <row r="27063" spans="1:12">
      <c r="A27063" s="24"/>
      <c r="B27063" s="2"/>
      <c r="C27063" s="2"/>
      <c r="D27063" s="2"/>
      <c r="E27063" s="2"/>
      <c r="F27063" s="2"/>
      <c r="G27063" s="2"/>
      <c r="H27063" s="2"/>
      <c r="I27063" s="64"/>
      <c r="J27063" s="65"/>
      <c r="K27063" s="2"/>
      <c r="L27063" s="60"/>
    </row>
    <row r="27064" spans="1:12">
      <c r="A27064" s="24"/>
      <c r="B27064" s="2"/>
      <c r="C27064" s="2"/>
      <c r="D27064" s="2"/>
      <c r="E27064" s="2"/>
      <c r="F27064" s="2"/>
      <c r="G27064" s="2"/>
      <c r="H27064" s="2"/>
      <c r="I27064" s="64"/>
      <c r="J27064" s="65"/>
      <c r="K27064" s="2"/>
      <c r="L27064" s="60"/>
    </row>
    <row r="27065" spans="1:12">
      <c r="A27065" s="24"/>
      <c r="B27065" s="2"/>
      <c r="C27065" s="2"/>
      <c r="D27065" s="2"/>
      <c r="E27065" s="2"/>
      <c r="F27065" s="2"/>
      <c r="G27065" s="2"/>
      <c r="H27065" s="2"/>
      <c r="I27065" s="64"/>
      <c r="J27065" s="65"/>
      <c r="K27065" s="2"/>
      <c r="L27065" s="60"/>
    </row>
    <row r="27066" spans="1:12">
      <c r="A27066" s="24"/>
      <c r="B27066" s="2"/>
      <c r="C27066" s="2"/>
      <c r="D27066" s="2"/>
      <c r="E27066" s="2"/>
      <c r="F27066" s="2"/>
      <c r="G27066" s="2"/>
      <c r="H27066" s="2"/>
      <c r="I27066" s="64"/>
      <c r="J27066" s="65"/>
      <c r="K27066" s="2"/>
      <c r="L27066" s="60"/>
    </row>
    <row r="27067" spans="1:12">
      <c r="A27067" s="24"/>
      <c r="B27067" s="2"/>
      <c r="C27067" s="2"/>
      <c r="D27067" s="2"/>
      <c r="E27067" s="2"/>
      <c r="F27067" s="2"/>
      <c r="G27067" s="2"/>
      <c r="H27067" s="2"/>
      <c r="I27067" s="64"/>
      <c r="J27067" s="65"/>
      <c r="K27067" s="2"/>
      <c r="L27067" s="60"/>
    </row>
    <row r="27068" spans="1:12">
      <c r="A27068" s="24"/>
      <c r="B27068" s="2"/>
      <c r="C27068" s="2"/>
      <c r="D27068" s="2"/>
      <c r="E27068" s="2"/>
      <c r="F27068" s="2"/>
      <c r="G27068" s="2"/>
      <c r="H27068" s="2"/>
      <c r="I27068" s="64"/>
      <c r="J27068" s="65"/>
      <c r="K27068" s="2"/>
      <c r="L27068" s="60"/>
    </row>
    <row r="27069" spans="1:12">
      <c r="A27069" s="24"/>
      <c r="B27069" s="2"/>
      <c r="C27069" s="2"/>
      <c r="D27069" s="2"/>
      <c r="E27069" s="2"/>
      <c r="F27069" s="2"/>
      <c r="G27069" s="2"/>
      <c r="H27069" s="2"/>
      <c r="I27069" s="64"/>
      <c r="J27069" s="65"/>
      <c r="K27069" s="2"/>
      <c r="L27069" s="60"/>
    </row>
    <row r="27070" spans="1:12">
      <c r="A27070" s="24"/>
      <c r="B27070" s="2"/>
      <c r="C27070" s="2"/>
      <c r="D27070" s="2"/>
      <c r="E27070" s="2"/>
      <c r="F27070" s="2"/>
      <c r="G27070" s="2"/>
      <c r="H27070" s="2"/>
      <c r="I27070" s="64"/>
      <c r="J27070" s="65"/>
      <c r="K27070" s="2"/>
      <c r="L27070" s="60"/>
    </row>
    <row r="27071" spans="1:12">
      <c r="A27071" s="24"/>
      <c r="B27071" s="2"/>
      <c r="C27071" s="2"/>
      <c r="D27071" s="2"/>
      <c r="E27071" s="2"/>
      <c r="F27071" s="2"/>
      <c r="G27071" s="2"/>
      <c r="H27071" s="2"/>
      <c r="I27071" s="64"/>
      <c r="J27071" s="65"/>
      <c r="K27071" s="2"/>
      <c r="L27071" s="60"/>
    </row>
    <row r="27072" spans="1:12">
      <c r="A27072" s="24"/>
      <c r="B27072" s="2"/>
      <c r="C27072" s="2"/>
      <c r="D27072" s="2"/>
      <c r="E27072" s="2"/>
      <c r="F27072" s="2"/>
      <c r="G27072" s="2"/>
      <c r="H27072" s="2"/>
      <c r="I27072" s="64"/>
      <c r="J27072" s="65"/>
      <c r="K27072" s="2"/>
      <c r="L27072" s="60"/>
    </row>
    <row r="27073" spans="1:12">
      <c r="A27073" s="24"/>
      <c r="B27073" s="2"/>
      <c r="C27073" s="2"/>
      <c r="D27073" s="2"/>
      <c r="E27073" s="2"/>
      <c r="F27073" s="2"/>
      <c r="G27073" s="2"/>
      <c r="H27073" s="2"/>
      <c r="I27073" s="64"/>
      <c r="J27073" s="65"/>
      <c r="K27073" s="2"/>
      <c r="L27073" s="60"/>
    </row>
    <row r="27074" spans="1:12">
      <c r="A27074" s="24"/>
      <c r="B27074" s="2"/>
      <c r="C27074" s="2"/>
      <c r="D27074" s="2"/>
      <c r="E27074" s="2"/>
      <c r="F27074" s="2"/>
      <c r="G27074" s="2"/>
      <c r="H27074" s="2"/>
      <c r="I27074" s="64"/>
      <c r="J27074" s="65"/>
      <c r="K27074" s="2"/>
      <c r="L27074" s="60"/>
    </row>
    <row r="27075" spans="1:12">
      <c r="A27075" s="24"/>
      <c r="B27075" s="2"/>
      <c r="C27075" s="2"/>
      <c r="D27075" s="2"/>
      <c r="E27075" s="2"/>
      <c r="F27075" s="2"/>
      <c r="G27075" s="2"/>
      <c r="H27075" s="2"/>
      <c r="I27075" s="64"/>
      <c r="J27075" s="65"/>
      <c r="K27075" s="2"/>
      <c r="L27075" s="60"/>
    </row>
    <row r="27076" spans="1:12">
      <c r="A27076" s="24"/>
      <c r="B27076" s="2"/>
      <c r="C27076" s="2"/>
      <c r="D27076" s="2"/>
      <c r="E27076" s="2"/>
      <c r="F27076" s="2"/>
      <c r="G27076" s="2"/>
      <c r="H27076" s="2"/>
      <c r="I27076" s="64"/>
      <c r="J27076" s="65"/>
      <c r="K27076" s="2"/>
      <c r="L27076" s="60"/>
    </row>
    <row r="27077" spans="1:12">
      <c r="A27077" s="24"/>
      <c r="B27077" s="2"/>
      <c r="C27077" s="2"/>
      <c r="D27077" s="2"/>
      <c r="E27077" s="2"/>
      <c r="F27077" s="2"/>
      <c r="G27077" s="2"/>
      <c r="H27077" s="2"/>
      <c r="I27077" s="64"/>
      <c r="J27077" s="65"/>
      <c r="K27077" s="2"/>
      <c r="L27077" s="60"/>
    </row>
    <row r="27078" spans="1:12">
      <c r="A27078" s="24"/>
      <c r="B27078" s="2"/>
      <c r="C27078" s="2"/>
      <c r="D27078" s="2"/>
      <c r="E27078" s="2"/>
      <c r="F27078" s="2"/>
      <c r="G27078" s="2"/>
      <c r="H27078" s="2"/>
      <c r="I27078" s="64"/>
      <c r="J27078" s="65"/>
      <c r="K27078" s="2"/>
      <c r="L27078" s="60"/>
    </row>
    <row r="27079" spans="1:12">
      <c r="A27079" s="24"/>
      <c r="B27079" s="2"/>
      <c r="C27079" s="2"/>
      <c r="D27079" s="2"/>
      <c r="E27079" s="2"/>
      <c r="F27079" s="2"/>
      <c r="G27079" s="2"/>
      <c r="H27079" s="2"/>
      <c r="I27079" s="64"/>
      <c r="J27079" s="65"/>
      <c r="K27079" s="2"/>
      <c r="L27079" s="60"/>
    </row>
    <row r="27080" spans="1:12">
      <c r="A27080" s="24"/>
      <c r="B27080" s="2"/>
      <c r="C27080" s="2"/>
      <c r="D27080" s="2"/>
      <c r="E27080" s="2"/>
      <c r="F27080" s="2"/>
      <c r="G27080" s="2"/>
      <c r="H27080" s="2"/>
      <c r="I27080" s="64"/>
      <c r="J27080" s="65"/>
      <c r="K27080" s="2"/>
      <c r="L27080" s="60"/>
    </row>
    <row r="27081" spans="1:12">
      <c r="A27081" s="24"/>
      <c r="B27081" s="2"/>
      <c r="C27081" s="2"/>
      <c r="D27081" s="2"/>
      <c r="E27081" s="2"/>
      <c r="F27081" s="2"/>
      <c r="G27081" s="2"/>
      <c r="H27081" s="2"/>
      <c r="I27081" s="64"/>
      <c r="J27081" s="65"/>
      <c r="K27081" s="2"/>
      <c r="L27081" s="60"/>
    </row>
    <row r="27082" spans="1:12">
      <c r="A27082" s="24"/>
      <c r="B27082" s="2"/>
      <c r="C27082" s="2"/>
      <c r="D27082" s="2"/>
      <c r="E27082" s="2"/>
      <c r="F27082" s="2"/>
      <c r="G27082" s="2"/>
      <c r="H27082" s="2"/>
      <c r="I27082" s="64"/>
      <c r="J27082" s="65"/>
      <c r="K27082" s="2"/>
      <c r="L27082" s="60"/>
    </row>
    <row r="27083" spans="1:12">
      <c r="A27083" s="24"/>
      <c r="B27083" s="2"/>
      <c r="C27083" s="2"/>
      <c r="D27083" s="2"/>
      <c r="E27083" s="2"/>
      <c r="F27083" s="2"/>
      <c r="G27083" s="2"/>
      <c r="H27083" s="2"/>
      <c r="I27083" s="64"/>
      <c r="J27083" s="65"/>
      <c r="K27083" s="2"/>
      <c r="L27083" s="60"/>
    </row>
    <row r="27084" spans="1:12">
      <c r="A27084" s="24"/>
      <c r="B27084" s="2"/>
      <c r="C27084" s="2"/>
      <c r="D27084" s="2"/>
      <c r="E27084" s="2"/>
      <c r="F27084" s="2"/>
      <c r="G27084" s="2"/>
      <c r="H27084" s="2"/>
      <c r="I27084" s="64"/>
      <c r="J27084" s="65"/>
      <c r="K27084" s="2"/>
      <c r="L27084" s="60"/>
    </row>
    <row r="27085" spans="1:12">
      <c r="A27085" s="24"/>
      <c r="B27085" s="2"/>
      <c r="C27085" s="2"/>
      <c r="D27085" s="2"/>
      <c r="E27085" s="2"/>
      <c r="F27085" s="2"/>
      <c r="G27085" s="2"/>
      <c r="H27085" s="2"/>
      <c r="I27085" s="64"/>
      <c r="J27085" s="65"/>
      <c r="K27085" s="2"/>
      <c r="L27085" s="60"/>
    </row>
    <row r="27086" spans="1:12">
      <c r="A27086" s="24"/>
      <c r="B27086" s="2"/>
      <c r="C27086" s="2"/>
      <c r="D27086" s="2"/>
      <c r="E27086" s="2"/>
      <c r="F27086" s="2"/>
      <c r="G27086" s="2"/>
      <c r="H27086" s="2"/>
      <c r="I27086" s="64"/>
      <c r="J27086" s="65"/>
      <c r="K27086" s="2"/>
      <c r="L27086" s="60"/>
    </row>
    <row r="27087" spans="1:12">
      <c r="A27087" s="24"/>
      <c r="B27087" s="2"/>
      <c r="C27087" s="2"/>
      <c r="D27087" s="2"/>
      <c r="E27087" s="2"/>
      <c r="F27087" s="2"/>
      <c r="G27087" s="2"/>
      <c r="H27087" s="2"/>
      <c r="I27087" s="64"/>
      <c r="J27087" s="65"/>
      <c r="K27087" s="2"/>
      <c r="L27087" s="60"/>
    </row>
    <row r="27088" spans="1:12">
      <c r="A27088" s="24"/>
      <c r="B27088" s="2"/>
      <c r="C27088" s="2"/>
      <c r="D27088" s="2"/>
      <c r="E27088" s="2"/>
      <c r="F27088" s="2"/>
      <c r="G27088" s="2"/>
      <c r="H27088" s="2"/>
      <c r="I27088" s="64"/>
      <c r="J27088" s="65"/>
      <c r="K27088" s="2"/>
      <c r="L27088" s="60"/>
    </row>
    <row r="27089" spans="1:12">
      <c r="A27089" s="24"/>
      <c r="B27089" s="2"/>
      <c r="C27089" s="2"/>
      <c r="D27089" s="2"/>
      <c r="E27089" s="2"/>
      <c r="F27089" s="2"/>
      <c r="G27089" s="2"/>
      <c r="H27089" s="2"/>
      <c r="I27089" s="64"/>
      <c r="J27089" s="65"/>
      <c r="K27089" s="2"/>
      <c r="L27089" s="60"/>
    </row>
    <row r="27090" spans="1:12">
      <c r="A27090" s="24"/>
      <c r="B27090" s="2"/>
      <c r="C27090" s="2"/>
      <c r="D27090" s="2"/>
      <c r="E27090" s="2"/>
      <c r="F27090" s="2"/>
      <c r="G27090" s="2"/>
      <c r="H27090" s="2"/>
      <c r="I27090" s="64"/>
      <c r="J27090" s="65"/>
      <c r="K27090" s="2"/>
      <c r="L27090" s="60"/>
    </row>
    <row r="27091" spans="1:12">
      <c r="A27091" s="24"/>
      <c r="B27091" s="2"/>
      <c r="C27091" s="2"/>
      <c r="D27091" s="2"/>
      <c r="E27091" s="2"/>
      <c r="F27091" s="2"/>
      <c r="G27091" s="2"/>
      <c r="H27091" s="2"/>
      <c r="I27091" s="64"/>
      <c r="J27091" s="65"/>
      <c r="K27091" s="2"/>
      <c r="L27091" s="60"/>
    </row>
    <row r="27092" spans="1:12">
      <c r="A27092" s="24"/>
      <c r="B27092" s="2"/>
      <c r="C27092" s="2"/>
      <c r="D27092" s="2"/>
      <c r="E27092" s="2"/>
      <c r="F27092" s="2"/>
      <c r="G27092" s="2"/>
      <c r="H27092" s="2"/>
      <c r="I27092" s="64"/>
      <c r="J27092" s="65"/>
      <c r="K27092" s="2"/>
      <c r="L27092" s="60"/>
    </row>
    <row r="27093" spans="1:12">
      <c r="A27093" s="24"/>
      <c r="B27093" s="2"/>
      <c r="C27093" s="2"/>
      <c r="D27093" s="2"/>
      <c r="E27093" s="2"/>
      <c r="F27093" s="2"/>
      <c r="G27093" s="2"/>
      <c r="H27093" s="2"/>
      <c r="I27093" s="64"/>
      <c r="J27093" s="65"/>
      <c r="K27093" s="2"/>
      <c r="L27093" s="60"/>
    </row>
    <row r="27094" spans="1:12">
      <c r="A27094" s="24"/>
      <c r="B27094" s="2"/>
      <c r="C27094" s="2"/>
      <c r="D27094" s="2"/>
      <c r="E27094" s="2"/>
      <c r="F27094" s="2"/>
      <c r="G27094" s="2"/>
      <c r="H27094" s="2"/>
      <c r="I27094" s="64"/>
      <c r="J27094" s="65"/>
      <c r="K27094" s="2"/>
      <c r="L27094" s="60"/>
    </row>
    <row r="27095" spans="1:12">
      <c r="A27095" s="24"/>
      <c r="B27095" s="2"/>
      <c r="C27095" s="2"/>
      <c r="D27095" s="2"/>
      <c r="E27095" s="2"/>
      <c r="F27095" s="2"/>
      <c r="G27095" s="2"/>
      <c r="H27095" s="2"/>
      <c r="I27095" s="64"/>
      <c r="J27095" s="65"/>
      <c r="K27095" s="2"/>
      <c r="L27095" s="60"/>
    </row>
    <row r="27096" spans="1:12">
      <c r="A27096" s="24"/>
      <c r="B27096" s="2"/>
      <c r="C27096" s="2"/>
      <c r="D27096" s="2"/>
      <c r="E27096" s="2"/>
      <c r="F27096" s="2"/>
      <c r="G27096" s="2"/>
      <c r="H27096" s="2"/>
      <c r="I27096" s="64"/>
      <c r="J27096" s="65"/>
      <c r="K27096" s="2"/>
      <c r="L27096" s="60"/>
    </row>
    <row r="27097" spans="1:12">
      <c r="A27097" s="24"/>
      <c r="B27097" s="2"/>
      <c r="C27097" s="2"/>
      <c r="D27097" s="2"/>
      <c r="E27097" s="2"/>
      <c r="F27097" s="2"/>
      <c r="G27097" s="2"/>
      <c r="H27097" s="2"/>
      <c r="I27097" s="64"/>
      <c r="J27097" s="65"/>
      <c r="K27097" s="2"/>
      <c r="L27097" s="60"/>
    </row>
    <row r="27098" spans="1:12">
      <c r="A27098" s="24"/>
      <c r="B27098" s="2"/>
      <c r="C27098" s="2"/>
      <c r="D27098" s="2"/>
      <c r="E27098" s="2"/>
      <c r="F27098" s="2"/>
      <c r="G27098" s="2"/>
      <c r="H27098" s="2"/>
      <c r="I27098" s="64"/>
      <c r="J27098" s="65"/>
      <c r="K27098" s="2"/>
      <c r="L27098" s="60"/>
    </row>
    <row r="27099" spans="1:12">
      <c r="A27099" s="66"/>
      <c r="B27099" s="62"/>
      <c r="C27099" s="62"/>
      <c r="D27099" s="62"/>
      <c r="E27099" s="62"/>
      <c r="F27099" s="62"/>
      <c r="G27099" s="62"/>
      <c r="H27099" s="62"/>
      <c r="I27099" s="67"/>
      <c r="J27099" s="68"/>
      <c r="K27099" s="62"/>
      <c r="L27099" s="63"/>
    </row>
    <row r="27100" spans="1:12">
      <c r="A27100" s="24"/>
      <c r="B27100" s="2"/>
      <c r="C27100" s="2"/>
      <c r="D27100" s="2"/>
      <c r="E27100" s="2"/>
      <c r="F27100" s="2"/>
      <c r="G27100" s="2"/>
      <c r="H27100" s="2"/>
      <c r="I27100" s="64"/>
      <c r="J27100" s="65"/>
      <c r="K27100" s="2"/>
      <c r="L27100" s="60"/>
    </row>
    <row r="27101" spans="1:12">
      <c r="A27101" s="24"/>
      <c r="B27101" s="2"/>
      <c r="C27101" s="2"/>
      <c r="D27101" s="2"/>
      <c r="E27101" s="2"/>
      <c r="F27101" s="2"/>
      <c r="G27101" s="2"/>
      <c r="H27101" s="2"/>
      <c r="I27101" s="64"/>
      <c r="J27101" s="65"/>
      <c r="K27101" s="2"/>
      <c r="L27101" s="60"/>
    </row>
    <row r="27102" spans="1:12">
      <c r="A27102" s="24"/>
      <c r="B27102" s="2"/>
      <c r="C27102" s="2"/>
      <c r="D27102" s="2"/>
      <c r="E27102" s="2"/>
      <c r="F27102" s="2"/>
      <c r="G27102" s="2"/>
      <c r="H27102" s="2"/>
      <c r="I27102" s="64"/>
      <c r="J27102" s="65"/>
      <c r="K27102" s="2"/>
      <c r="L27102" s="60"/>
    </row>
    <row r="27103" spans="1:12">
      <c r="A27103" s="24"/>
      <c r="B27103" s="2"/>
      <c r="C27103" s="2"/>
      <c r="D27103" s="2"/>
      <c r="E27103" s="2"/>
      <c r="F27103" s="2"/>
      <c r="G27103" s="2"/>
      <c r="H27103" s="2"/>
      <c r="I27103" s="64"/>
      <c r="J27103" s="65"/>
      <c r="K27103" s="2"/>
      <c r="L27103" s="60"/>
    </row>
    <row r="27104" spans="1:12">
      <c r="A27104" s="24"/>
      <c r="B27104" s="2"/>
      <c r="C27104" s="2"/>
      <c r="D27104" s="2"/>
      <c r="E27104" s="2"/>
      <c r="F27104" s="2"/>
      <c r="G27104" s="2"/>
      <c r="H27104" s="2"/>
      <c r="I27104" s="64"/>
      <c r="J27104" s="65"/>
      <c r="K27104" s="2"/>
      <c r="L27104" s="60"/>
    </row>
    <row r="27105" spans="1:12">
      <c r="A27105" s="24"/>
      <c r="B27105" s="2"/>
      <c r="C27105" s="2"/>
      <c r="D27105" s="2"/>
      <c r="E27105" s="2"/>
      <c r="F27105" s="2"/>
      <c r="G27105" s="2"/>
      <c r="H27105" s="2"/>
      <c r="I27105" s="64"/>
      <c r="J27105" s="65"/>
      <c r="K27105" s="2"/>
      <c r="L27105" s="60"/>
    </row>
    <row r="27106" spans="1:12">
      <c r="A27106" s="24"/>
      <c r="B27106" s="2"/>
      <c r="C27106" s="2"/>
      <c r="D27106" s="2"/>
      <c r="E27106" s="2"/>
      <c r="F27106" s="2"/>
      <c r="G27106" s="2"/>
      <c r="H27106" s="2"/>
      <c r="I27106" s="64"/>
      <c r="J27106" s="65"/>
      <c r="K27106" s="2"/>
      <c r="L27106" s="60"/>
    </row>
    <row r="27107" spans="1:12">
      <c r="A27107" s="24"/>
      <c r="B27107" s="2"/>
      <c r="C27107" s="2"/>
      <c r="D27107" s="2"/>
      <c r="E27107" s="2"/>
      <c r="F27107" s="2"/>
      <c r="G27107" s="2"/>
      <c r="H27107" s="2"/>
      <c r="I27107" s="64"/>
      <c r="J27107" s="65"/>
      <c r="K27107" s="2"/>
      <c r="L27107" s="60"/>
    </row>
    <row r="27108" spans="1:12">
      <c r="A27108" s="24"/>
      <c r="B27108" s="2"/>
      <c r="C27108" s="2"/>
      <c r="D27108" s="2"/>
      <c r="E27108" s="2"/>
      <c r="F27108" s="2"/>
      <c r="G27108" s="2"/>
      <c r="H27108" s="2"/>
      <c r="I27108" s="64"/>
      <c r="J27108" s="65"/>
      <c r="K27108" s="2"/>
      <c r="L27108" s="60"/>
    </row>
    <row r="27109" spans="1:12">
      <c r="A27109" s="24"/>
      <c r="B27109" s="2"/>
      <c r="C27109" s="2"/>
      <c r="D27109" s="2"/>
      <c r="E27109" s="2"/>
      <c r="F27109" s="2"/>
      <c r="G27109" s="2"/>
      <c r="H27109" s="2"/>
      <c r="I27109" s="64"/>
      <c r="J27109" s="65"/>
      <c r="K27109" s="2"/>
      <c r="L27109" s="60"/>
    </row>
    <row r="27110" spans="1:12">
      <c r="A27110" s="24"/>
      <c r="B27110" s="2"/>
      <c r="C27110" s="2"/>
      <c r="D27110" s="2"/>
      <c r="E27110" s="2"/>
      <c r="F27110" s="2"/>
      <c r="G27110" s="2"/>
      <c r="H27110" s="2"/>
      <c r="I27110" s="64"/>
      <c r="J27110" s="65"/>
      <c r="K27110" s="2"/>
      <c r="L27110" s="60"/>
    </row>
    <row r="27111" spans="1:12">
      <c r="A27111" s="66"/>
      <c r="B27111" s="62"/>
      <c r="C27111" s="62"/>
      <c r="D27111" s="62"/>
      <c r="E27111" s="62"/>
      <c r="F27111" s="62"/>
      <c r="G27111" s="62"/>
      <c r="H27111" s="62"/>
      <c r="I27111" s="67"/>
      <c r="J27111" s="68"/>
      <c r="K27111" s="62"/>
      <c r="L27111" s="63"/>
    </row>
    <row r="27112" spans="1:12">
      <c r="A27112" s="24"/>
      <c r="B27112" s="2"/>
      <c r="C27112" s="2"/>
      <c r="D27112" s="2"/>
      <c r="E27112" s="2"/>
      <c r="F27112" s="2"/>
      <c r="G27112" s="2"/>
      <c r="H27112" s="2"/>
      <c r="I27112" s="64"/>
      <c r="J27112" s="65"/>
      <c r="K27112" s="2"/>
      <c r="L27112" s="60"/>
    </row>
    <row r="27113" spans="1:12">
      <c r="A27113" s="24"/>
      <c r="B27113" s="2"/>
      <c r="C27113" s="2"/>
      <c r="D27113" s="2"/>
      <c r="E27113" s="2"/>
      <c r="F27113" s="2"/>
      <c r="G27113" s="2"/>
      <c r="H27113" s="2"/>
      <c r="I27113" s="64"/>
      <c r="J27113" s="65"/>
      <c r="K27113" s="2"/>
      <c r="L27113" s="60"/>
    </row>
    <row r="27114" spans="1:12">
      <c r="A27114" s="24"/>
      <c r="B27114" s="2"/>
      <c r="C27114" s="2"/>
      <c r="D27114" s="2"/>
      <c r="E27114" s="2"/>
      <c r="F27114" s="2"/>
      <c r="G27114" s="2"/>
      <c r="H27114" s="2"/>
      <c r="I27114" s="64"/>
      <c r="J27114" s="65"/>
      <c r="K27114" s="2"/>
      <c r="L27114" s="60"/>
    </row>
    <row r="27115" spans="1:12">
      <c r="A27115" s="24"/>
      <c r="B27115" s="2"/>
      <c r="C27115" s="2"/>
      <c r="D27115" s="2"/>
      <c r="E27115" s="2"/>
      <c r="F27115" s="2"/>
      <c r="G27115" s="2"/>
      <c r="H27115" s="2"/>
      <c r="I27115" s="64"/>
      <c r="J27115" s="65"/>
      <c r="K27115" s="2"/>
      <c r="L27115" s="60"/>
    </row>
    <row r="27116" spans="1:12">
      <c r="A27116" s="24"/>
      <c r="B27116" s="2"/>
      <c r="C27116" s="2"/>
      <c r="D27116" s="2"/>
      <c r="E27116" s="2"/>
      <c r="F27116" s="2"/>
      <c r="G27116" s="2"/>
      <c r="H27116" s="2"/>
      <c r="I27116" s="64"/>
      <c r="J27116" s="65"/>
      <c r="K27116" s="2"/>
      <c r="L27116" s="60"/>
    </row>
    <row r="27117" spans="1:12">
      <c r="A27117" s="24"/>
      <c r="B27117" s="2"/>
      <c r="C27117" s="2"/>
      <c r="D27117" s="2"/>
      <c r="E27117" s="2"/>
      <c r="F27117" s="2"/>
      <c r="G27117" s="2"/>
      <c r="H27117" s="2"/>
      <c r="I27117" s="64"/>
      <c r="J27117" s="65"/>
      <c r="K27117" s="2"/>
      <c r="L27117" s="60"/>
    </row>
    <row r="27118" spans="1:12">
      <c r="A27118" s="24"/>
      <c r="B27118" s="2"/>
      <c r="C27118" s="2"/>
      <c r="D27118" s="2"/>
      <c r="E27118" s="2"/>
      <c r="F27118" s="2"/>
      <c r="G27118" s="2"/>
      <c r="H27118" s="2"/>
      <c r="I27118" s="64"/>
      <c r="J27118" s="65"/>
      <c r="K27118" s="2"/>
      <c r="L27118" s="60"/>
    </row>
    <row r="27119" spans="1:12">
      <c r="A27119" s="24"/>
      <c r="B27119" s="2"/>
      <c r="C27119" s="2"/>
      <c r="D27119" s="2"/>
      <c r="E27119" s="2"/>
      <c r="F27119" s="2"/>
      <c r="G27119" s="2"/>
      <c r="H27119" s="2"/>
      <c r="I27119" s="64"/>
      <c r="J27119" s="65"/>
      <c r="K27119" s="2"/>
      <c r="L27119" s="60"/>
    </row>
    <row r="27120" spans="1:12">
      <c r="A27120" s="24"/>
      <c r="B27120" s="2"/>
      <c r="C27120" s="2"/>
      <c r="D27120" s="2"/>
      <c r="E27120" s="2"/>
      <c r="F27120" s="2"/>
      <c r="G27120" s="2"/>
      <c r="H27120" s="2"/>
      <c r="I27120" s="64"/>
      <c r="J27120" s="65"/>
      <c r="K27120" s="2"/>
      <c r="L27120" s="60"/>
    </row>
    <row r="27121" spans="1:12">
      <c r="A27121" s="24"/>
      <c r="B27121" s="2"/>
      <c r="C27121" s="2"/>
      <c r="D27121" s="2"/>
      <c r="E27121" s="2"/>
      <c r="F27121" s="2"/>
      <c r="G27121" s="2"/>
      <c r="H27121" s="2"/>
      <c r="I27121" s="64"/>
      <c r="J27121" s="65"/>
      <c r="K27121" s="2"/>
      <c r="L27121" s="60"/>
    </row>
    <row r="27122" spans="1:12">
      <c r="A27122" s="24"/>
      <c r="B27122" s="2"/>
      <c r="C27122" s="2"/>
      <c r="D27122" s="2"/>
      <c r="E27122" s="2"/>
      <c r="F27122" s="2"/>
      <c r="G27122" s="2"/>
      <c r="H27122" s="2"/>
      <c r="I27122" s="64"/>
      <c r="J27122" s="65"/>
      <c r="K27122" s="2"/>
      <c r="L27122" s="60"/>
    </row>
    <row r="27123" spans="1:12">
      <c r="A27123" s="24"/>
      <c r="B27123" s="2"/>
      <c r="C27123" s="2"/>
      <c r="D27123" s="2"/>
      <c r="E27123" s="2"/>
      <c r="F27123" s="2"/>
      <c r="G27123" s="2"/>
      <c r="H27123" s="2"/>
      <c r="I27123" s="64"/>
      <c r="J27123" s="65"/>
      <c r="K27123" s="2"/>
      <c r="L27123" s="60"/>
    </row>
    <row r="27124" spans="1:12">
      <c r="A27124" s="24"/>
      <c r="B27124" s="2"/>
      <c r="C27124" s="2"/>
      <c r="D27124" s="2"/>
      <c r="E27124" s="2"/>
      <c r="F27124" s="2"/>
      <c r="G27124" s="2"/>
      <c r="H27124" s="2"/>
      <c r="I27124" s="64"/>
      <c r="J27124" s="65"/>
      <c r="K27124" s="2"/>
      <c r="L27124" s="60"/>
    </row>
    <row r="27125" spans="1:12">
      <c r="A27125" s="24"/>
      <c r="B27125" s="2"/>
      <c r="C27125" s="2"/>
      <c r="D27125" s="2"/>
      <c r="E27125" s="2"/>
      <c r="F27125" s="2"/>
      <c r="G27125" s="2"/>
      <c r="H27125" s="2"/>
      <c r="I27125" s="64"/>
      <c r="J27125" s="65"/>
      <c r="K27125" s="2"/>
      <c r="L27125" s="60"/>
    </row>
    <row r="27126" spans="1:12">
      <c r="A27126" s="24"/>
      <c r="B27126" s="2"/>
      <c r="C27126" s="2"/>
      <c r="D27126" s="2"/>
      <c r="E27126" s="2"/>
      <c r="F27126" s="2"/>
      <c r="G27126" s="2"/>
      <c r="H27126" s="2"/>
      <c r="I27126" s="64"/>
      <c r="J27126" s="65"/>
      <c r="K27126" s="2"/>
      <c r="L27126" s="60"/>
    </row>
    <row r="27127" spans="1:12">
      <c r="A27127" s="24"/>
      <c r="B27127" s="2"/>
      <c r="C27127" s="2"/>
      <c r="D27127" s="2"/>
      <c r="E27127" s="2"/>
      <c r="F27127" s="2"/>
      <c r="G27127" s="2"/>
      <c r="H27127" s="2"/>
      <c r="I27127" s="64"/>
      <c r="J27127" s="65"/>
      <c r="K27127" s="2"/>
      <c r="L27127" s="60"/>
    </row>
    <row r="27128" spans="1:12">
      <c r="A27128" s="24"/>
      <c r="B27128" s="2"/>
      <c r="C27128" s="2"/>
      <c r="D27128" s="2"/>
      <c r="E27128" s="2"/>
      <c r="F27128" s="2"/>
      <c r="G27128" s="2"/>
      <c r="H27128" s="2"/>
      <c r="I27128" s="64"/>
      <c r="J27128" s="65"/>
      <c r="K27128" s="2"/>
      <c r="L27128" s="60"/>
    </row>
    <row r="27129" spans="1:12">
      <c r="A27129" s="24"/>
      <c r="B27129" s="2"/>
      <c r="C27129" s="2"/>
      <c r="D27129" s="2"/>
      <c r="E27129" s="2"/>
      <c r="F27129" s="2"/>
      <c r="G27129" s="2"/>
      <c r="H27129" s="2"/>
      <c r="I27129" s="64"/>
      <c r="J27129" s="65"/>
      <c r="K27129" s="2"/>
      <c r="L27129" s="60"/>
    </row>
    <row r="27130" spans="1:12">
      <c r="A27130" s="24"/>
      <c r="B27130" s="2"/>
      <c r="C27130" s="2"/>
      <c r="D27130" s="2"/>
      <c r="E27130" s="2"/>
      <c r="F27130" s="2"/>
      <c r="G27130" s="2"/>
      <c r="H27130" s="2"/>
      <c r="I27130" s="64"/>
      <c r="J27130" s="65"/>
      <c r="K27130" s="2"/>
      <c r="L27130" s="60"/>
    </row>
    <row r="27131" spans="1:12">
      <c r="A27131" s="24"/>
      <c r="B27131" s="2"/>
      <c r="C27131" s="2"/>
      <c r="D27131" s="2"/>
      <c r="E27131" s="2"/>
      <c r="F27131" s="2"/>
      <c r="G27131" s="2"/>
      <c r="H27131" s="2"/>
      <c r="I27131" s="64"/>
      <c r="J27131" s="65"/>
      <c r="K27131" s="2"/>
      <c r="L27131" s="60"/>
    </row>
    <row r="27132" spans="1:12">
      <c r="A27132" s="24"/>
      <c r="B27132" s="2"/>
      <c r="C27132" s="2"/>
      <c r="D27132" s="2"/>
      <c r="E27132" s="2"/>
      <c r="F27132" s="2"/>
      <c r="G27132" s="2"/>
      <c r="H27132" s="2"/>
      <c r="I27132" s="64"/>
      <c r="J27132" s="65"/>
      <c r="K27132" s="2"/>
      <c r="L27132" s="60"/>
    </row>
    <row r="27133" spans="1:12">
      <c r="A27133" s="24"/>
      <c r="B27133" s="2"/>
      <c r="C27133" s="2"/>
      <c r="D27133" s="2"/>
      <c r="E27133" s="2"/>
      <c r="F27133" s="2"/>
      <c r="G27133" s="2"/>
      <c r="H27133" s="2"/>
      <c r="I27133" s="64"/>
      <c r="J27133" s="65"/>
      <c r="K27133" s="2"/>
      <c r="L27133" s="60"/>
    </row>
    <row r="27134" spans="1:12">
      <c r="A27134" s="24"/>
      <c r="B27134" s="2"/>
      <c r="C27134" s="2"/>
      <c r="D27134" s="2"/>
      <c r="E27134" s="2"/>
      <c r="F27134" s="2"/>
      <c r="G27134" s="2"/>
      <c r="H27134" s="2"/>
      <c r="I27134" s="64"/>
      <c r="J27134" s="65"/>
      <c r="K27134" s="2"/>
      <c r="L27134" s="60"/>
    </row>
    <row r="27135" spans="1:12">
      <c r="A27135" s="24"/>
      <c r="B27135" s="2"/>
      <c r="C27135" s="2"/>
      <c r="D27135" s="2"/>
      <c r="E27135" s="2"/>
      <c r="F27135" s="2"/>
      <c r="G27135" s="2"/>
      <c r="H27135" s="2"/>
      <c r="I27135" s="64"/>
      <c r="J27135" s="65"/>
      <c r="K27135" s="2"/>
      <c r="L27135" s="60"/>
    </row>
    <row r="27136" spans="1:12">
      <c r="A27136" s="24"/>
      <c r="B27136" s="2"/>
      <c r="C27136" s="2"/>
      <c r="D27136" s="2"/>
      <c r="E27136" s="2"/>
      <c r="F27136" s="2"/>
      <c r="G27136" s="2"/>
      <c r="H27136" s="2"/>
      <c r="I27136" s="64"/>
      <c r="J27136" s="65"/>
      <c r="K27136" s="2"/>
      <c r="L27136" s="60"/>
    </row>
    <row r="27137" spans="1:12">
      <c r="A27137" s="24"/>
      <c r="B27137" s="2"/>
      <c r="C27137" s="2"/>
      <c r="D27137" s="2"/>
      <c r="E27137" s="2"/>
      <c r="F27137" s="2"/>
      <c r="G27137" s="2"/>
      <c r="H27137" s="2"/>
      <c r="I27137" s="64"/>
      <c r="J27137" s="65"/>
      <c r="K27137" s="2"/>
      <c r="L27137" s="60"/>
    </row>
    <row r="27138" spans="1:12">
      <c r="A27138" s="24"/>
      <c r="B27138" s="2"/>
      <c r="C27138" s="2"/>
      <c r="D27138" s="2"/>
      <c r="E27138" s="2"/>
      <c r="F27138" s="2"/>
      <c r="G27138" s="2"/>
      <c r="H27138" s="2"/>
      <c r="I27138" s="64"/>
      <c r="J27138" s="65"/>
      <c r="K27138" s="2"/>
      <c r="L27138" s="60"/>
    </row>
    <row r="27139" spans="1:12">
      <c r="A27139" s="24"/>
      <c r="B27139" s="2"/>
      <c r="C27139" s="2"/>
      <c r="D27139" s="2"/>
      <c r="E27139" s="2"/>
      <c r="F27139" s="2"/>
      <c r="G27139" s="2"/>
      <c r="H27139" s="2"/>
      <c r="I27139" s="64"/>
      <c r="J27139" s="65"/>
      <c r="K27139" s="2"/>
      <c r="L27139" s="60"/>
    </row>
    <row r="27140" spans="1:12">
      <c r="A27140" s="24"/>
      <c r="B27140" s="2"/>
      <c r="C27140" s="2"/>
      <c r="D27140" s="2"/>
      <c r="E27140" s="2"/>
      <c r="F27140" s="2"/>
      <c r="G27140" s="2"/>
      <c r="H27140" s="2"/>
      <c r="I27140" s="64"/>
      <c r="J27140" s="65"/>
      <c r="K27140" s="2"/>
      <c r="L27140" s="60"/>
    </row>
    <row r="27141" spans="1:12">
      <c r="A27141" s="24"/>
      <c r="B27141" s="2"/>
      <c r="C27141" s="2"/>
      <c r="D27141" s="2"/>
      <c r="E27141" s="2"/>
      <c r="F27141" s="2"/>
      <c r="G27141" s="2"/>
      <c r="H27141" s="2"/>
      <c r="I27141" s="64"/>
      <c r="J27141" s="65"/>
      <c r="K27141" s="2"/>
      <c r="L27141" s="60"/>
    </row>
    <row r="27142" spans="1:12">
      <c r="A27142" s="24"/>
      <c r="B27142" s="2"/>
      <c r="C27142" s="2"/>
      <c r="D27142" s="2"/>
      <c r="E27142" s="2"/>
      <c r="F27142" s="2"/>
      <c r="G27142" s="2"/>
      <c r="H27142" s="2"/>
      <c r="I27142" s="64"/>
      <c r="J27142" s="65"/>
      <c r="K27142" s="2"/>
      <c r="L27142" s="60"/>
    </row>
    <row r="27143" spans="1:12">
      <c r="A27143" s="24"/>
      <c r="B27143" s="2"/>
      <c r="C27143" s="2"/>
      <c r="D27143" s="2"/>
      <c r="E27143" s="2"/>
      <c r="F27143" s="2"/>
      <c r="G27143" s="2"/>
      <c r="H27143" s="2"/>
      <c r="I27143" s="64"/>
      <c r="J27143" s="65"/>
      <c r="K27143" s="2"/>
      <c r="L27143" s="60"/>
    </row>
    <row r="27144" spans="1:12">
      <c r="A27144" s="24"/>
      <c r="B27144" s="2"/>
      <c r="C27144" s="2"/>
      <c r="D27144" s="2"/>
      <c r="E27144" s="2"/>
      <c r="F27144" s="2"/>
      <c r="G27144" s="2"/>
      <c r="H27144" s="2"/>
      <c r="I27144" s="64"/>
      <c r="J27144" s="65"/>
      <c r="K27144" s="2"/>
      <c r="L27144" s="60"/>
    </row>
    <row r="27145" spans="1:12">
      <c r="A27145" s="24"/>
      <c r="B27145" s="2"/>
      <c r="C27145" s="2"/>
      <c r="D27145" s="2"/>
      <c r="E27145" s="2"/>
      <c r="F27145" s="2"/>
      <c r="G27145" s="2"/>
      <c r="H27145" s="2"/>
      <c r="I27145" s="64"/>
      <c r="J27145" s="65"/>
      <c r="K27145" s="2"/>
      <c r="L27145" s="60"/>
    </row>
    <row r="27146" spans="1:12">
      <c r="A27146" s="24"/>
      <c r="B27146" s="2"/>
      <c r="C27146" s="2"/>
      <c r="D27146" s="2"/>
      <c r="E27146" s="2"/>
      <c r="F27146" s="2"/>
      <c r="G27146" s="2"/>
      <c r="H27146" s="2"/>
      <c r="I27146" s="64"/>
      <c r="J27146" s="65"/>
      <c r="K27146" s="2"/>
      <c r="L27146" s="60"/>
    </row>
    <row r="27147" spans="1:12">
      <c r="A27147" s="24"/>
      <c r="B27147" s="2"/>
      <c r="C27147" s="2"/>
      <c r="D27147" s="2"/>
      <c r="E27147" s="2"/>
      <c r="F27147" s="2"/>
      <c r="G27147" s="2"/>
      <c r="H27147" s="2"/>
      <c r="I27147" s="64"/>
      <c r="J27147" s="65"/>
      <c r="K27147" s="2"/>
      <c r="L27147" s="60"/>
    </row>
    <row r="27148" spans="1:12">
      <c r="A27148" s="24"/>
      <c r="B27148" s="2"/>
      <c r="C27148" s="2"/>
      <c r="D27148" s="2"/>
      <c r="E27148" s="2"/>
      <c r="F27148" s="2"/>
      <c r="G27148" s="2"/>
      <c r="H27148" s="2"/>
      <c r="I27148" s="64"/>
      <c r="J27148" s="65"/>
      <c r="K27148" s="2"/>
      <c r="L27148" s="60"/>
    </row>
    <row r="27149" spans="1:12">
      <c r="A27149" s="24"/>
      <c r="B27149" s="2"/>
      <c r="C27149" s="2"/>
      <c r="D27149" s="2"/>
      <c r="E27149" s="2"/>
      <c r="F27149" s="2"/>
      <c r="G27149" s="2"/>
      <c r="H27149" s="2"/>
      <c r="I27149" s="64"/>
      <c r="J27149" s="65"/>
      <c r="K27149" s="2"/>
      <c r="L27149" s="60"/>
    </row>
    <row r="27150" spans="1:12">
      <c r="A27150" s="24"/>
      <c r="B27150" s="2"/>
      <c r="C27150" s="2"/>
      <c r="D27150" s="2"/>
      <c r="E27150" s="2"/>
      <c r="F27150" s="2"/>
      <c r="G27150" s="2"/>
      <c r="H27150" s="2"/>
      <c r="I27150" s="64"/>
      <c r="J27150" s="65"/>
      <c r="K27150" s="2"/>
      <c r="L27150" s="60"/>
    </row>
    <row r="27151" spans="1:12">
      <c r="A27151" s="24"/>
      <c r="B27151" s="2"/>
      <c r="C27151" s="2"/>
      <c r="D27151" s="2"/>
      <c r="E27151" s="2"/>
      <c r="F27151" s="2"/>
      <c r="G27151" s="2"/>
      <c r="H27151" s="2"/>
      <c r="I27151" s="64"/>
      <c r="J27151" s="65"/>
      <c r="K27151" s="2"/>
      <c r="L27151" s="60"/>
    </row>
    <row r="27152" spans="1:12">
      <c r="A27152" s="24"/>
      <c r="B27152" s="2"/>
      <c r="C27152" s="2"/>
      <c r="D27152" s="2"/>
      <c r="E27152" s="2"/>
      <c r="F27152" s="2"/>
      <c r="G27152" s="2"/>
      <c r="H27152" s="2"/>
      <c r="I27152" s="64"/>
      <c r="J27152" s="65"/>
      <c r="K27152" s="2"/>
      <c r="L27152" s="60"/>
    </row>
    <row r="27153" spans="1:12">
      <c r="A27153" s="24"/>
      <c r="B27153" s="2"/>
      <c r="C27153" s="2"/>
      <c r="D27153" s="2"/>
      <c r="E27153" s="2"/>
      <c r="F27153" s="2"/>
      <c r="G27153" s="2"/>
      <c r="H27153" s="2"/>
      <c r="I27153" s="64"/>
      <c r="J27153" s="65"/>
      <c r="K27153" s="2"/>
      <c r="L27153" s="60"/>
    </row>
    <row r="27154" spans="1:12">
      <c r="A27154" s="24"/>
      <c r="B27154" s="2"/>
      <c r="C27154" s="2"/>
      <c r="D27154" s="2"/>
      <c r="E27154" s="2"/>
      <c r="F27154" s="2"/>
      <c r="G27154" s="2"/>
      <c r="H27154" s="2"/>
      <c r="I27154" s="64"/>
      <c r="J27154" s="65"/>
      <c r="K27154" s="2"/>
      <c r="L27154" s="60"/>
    </row>
    <row r="27155" spans="1:12">
      <c r="A27155" s="24"/>
      <c r="B27155" s="2"/>
      <c r="C27155" s="2"/>
      <c r="D27155" s="2"/>
      <c r="E27155" s="2"/>
      <c r="F27155" s="2"/>
      <c r="G27155" s="2"/>
      <c r="H27155" s="2"/>
      <c r="I27155" s="64"/>
      <c r="J27155" s="65"/>
      <c r="K27155" s="2"/>
      <c r="L27155" s="60"/>
    </row>
    <row r="27156" spans="1:12">
      <c r="A27156" s="24"/>
      <c r="B27156" s="2"/>
      <c r="C27156" s="2"/>
      <c r="D27156" s="2"/>
      <c r="E27156" s="2"/>
      <c r="F27156" s="2"/>
      <c r="G27156" s="2"/>
      <c r="H27156" s="2"/>
      <c r="I27156" s="64"/>
      <c r="J27156" s="65"/>
      <c r="K27156" s="2"/>
      <c r="L27156" s="60"/>
    </row>
    <row r="27157" spans="1:12">
      <c r="A27157" s="24"/>
      <c r="B27157" s="2"/>
      <c r="C27157" s="2"/>
      <c r="D27157" s="2"/>
      <c r="E27157" s="2"/>
      <c r="F27157" s="2"/>
      <c r="G27157" s="2"/>
      <c r="H27157" s="2"/>
      <c r="I27157" s="64"/>
      <c r="J27157" s="65"/>
      <c r="K27157" s="2"/>
      <c r="L27157" s="60"/>
    </row>
    <row r="27158" spans="1:12">
      <c r="A27158" s="24"/>
      <c r="B27158" s="2"/>
      <c r="C27158" s="2"/>
      <c r="D27158" s="2"/>
      <c r="E27158" s="2"/>
      <c r="F27158" s="2"/>
      <c r="G27158" s="2"/>
      <c r="H27158" s="2"/>
      <c r="I27158" s="64"/>
      <c r="J27158" s="65"/>
      <c r="K27158" s="2"/>
      <c r="L27158" s="60"/>
    </row>
    <row r="27159" spans="1:12">
      <c r="A27159" s="24"/>
      <c r="B27159" s="2"/>
      <c r="C27159" s="2"/>
      <c r="D27159" s="2"/>
      <c r="E27159" s="2"/>
      <c r="F27159" s="2"/>
      <c r="G27159" s="2"/>
      <c r="H27159" s="2"/>
      <c r="I27159" s="64"/>
      <c r="J27159" s="65"/>
      <c r="K27159" s="2"/>
      <c r="L27159" s="60"/>
    </row>
    <row r="27160" spans="1:12">
      <c r="A27160" s="24"/>
      <c r="B27160" s="2"/>
      <c r="C27160" s="2"/>
      <c r="D27160" s="2"/>
      <c r="E27160" s="2"/>
      <c r="F27160" s="2"/>
      <c r="G27160" s="2"/>
      <c r="H27160" s="2"/>
      <c r="I27160" s="64"/>
      <c r="J27160" s="65"/>
      <c r="K27160" s="2"/>
      <c r="L27160" s="60"/>
    </row>
    <row r="27161" spans="1:12">
      <c r="A27161" s="24"/>
      <c r="B27161" s="2"/>
      <c r="C27161" s="2"/>
      <c r="D27161" s="2"/>
      <c r="E27161" s="2"/>
      <c r="F27161" s="2"/>
      <c r="G27161" s="2"/>
      <c r="H27161" s="2"/>
      <c r="I27161" s="64"/>
      <c r="J27161" s="65"/>
      <c r="K27161" s="2"/>
      <c r="L27161" s="60"/>
    </row>
    <row r="27162" spans="1:12">
      <c r="A27162" s="24"/>
      <c r="B27162" s="2"/>
      <c r="C27162" s="2"/>
      <c r="D27162" s="2"/>
      <c r="E27162" s="2"/>
      <c r="F27162" s="2"/>
      <c r="G27162" s="2"/>
      <c r="H27162" s="2"/>
      <c r="I27162" s="64"/>
      <c r="J27162" s="65"/>
      <c r="K27162" s="2"/>
      <c r="L27162" s="60"/>
    </row>
    <row r="27163" spans="1:12">
      <c r="A27163" s="24"/>
      <c r="B27163" s="2"/>
      <c r="C27163" s="2"/>
      <c r="D27163" s="2"/>
      <c r="E27163" s="2"/>
      <c r="F27163" s="2"/>
      <c r="G27163" s="2"/>
      <c r="H27163" s="2"/>
      <c r="I27163" s="64"/>
      <c r="J27163" s="65"/>
      <c r="K27163" s="2"/>
      <c r="L27163" s="60"/>
    </row>
    <row r="27164" spans="1:12">
      <c r="A27164" s="24"/>
      <c r="B27164" s="2"/>
      <c r="C27164" s="2"/>
      <c r="D27164" s="2"/>
      <c r="E27164" s="2"/>
      <c r="F27164" s="2"/>
      <c r="G27164" s="2"/>
      <c r="H27164" s="2"/>
      <c r="I27164" s="64"/>
      <c r="J27164" s="65"/>
      <c r="K27164" s="2"/>
      <c r="L27164" s="60"/>
    </row>
    <row r="27165" spans="1:12">
      <c r="A27165" s="24"/>
      <c r="B27165" s="2"/>
      <c r="C27165" s="2"/>
      <c r="D27165" s="2"/>
      <c r="E27165" s="2"/>
      <c r="F27165" s="2"/>
      <c r="G27165" s="2"/>
      <c r="H27165" s="2"/>
      <c r="I27165" s="64"/>
      <c r="J27165" s="65"/>
      <c r="K27165" s="2"/>
      <c r="L27165" s="60"/>
    </row>
    <row r="27166" spans="1:12">
      <c r="A27166" s="24"/>
      <c r="B27166" s="2"/>
      <c r="C27166" s="2"/>
      <c r="D27166" s="2"/>
      <c r="E27166" s="2"/>
      <c r="F27166" s="2"/>
      <c r="G27166" s="2"/>
      <c r="H27166" s="2"/>
      <c r="I27166" s="64"/>
      <c r="J27166" s="65"/>
      <c r="K27166" s="2"/>
      <c r="L27166" s="60"/>
    </row>
    <row r="27167" spans="1:12">
      <c r="A27167" s="24"/>
      <c r="B27167" s="2"/>
      <c r="C27167" s="2"/>
      <c r="D27167" s="2"/>
      <c r="E27167" s="2"/>
      <c r="F27167" s="2"/>
      <c r="G27167" s="2"/>
      <c r="H27167" s="2"/>
      <c r="I27167" s="64"/>
      <c r="J27167" s="65"/>
      <c r="K27167" s="2"/>
      <c r="L27167" s="60"/>
    </row>
    <row r="27168" spans="1:12">
      <c r="A27168" s="24"/>
      <c r="B27168" s="2"/>
      <c r="C27168" s="2"/>
      <c r="D27168" s="2"/>
      <c r="E27168" s="2"/>
      <c r="F27168" s="2"/>
      <c r="G27168" s="2"/>
      <c r="H27168" s="2"/>
      <c r="I27168" s="64"/>
      <c r="J27168" s="65"/>
      <c r="K27168" s="2"/>
      <c r="L27168" s="60"/>
    </row>
    <row r="27169" spans="1:12">
      <c r="A27169" s="24"/>
      <c r="B27169" s="2"/>
      <c r="C27169" s="2"/>
      <c r="D27169" s="2"/>
      <c r="E27169" s="2"/>
      <c r="F27169" s="2"/>
      <c r="G27169" s="2"/>
      <c r="H27169" s="2"/>
      <c r="I27169" s="64"/>
      <c r="J27169" s="65"/>
      <c r="K27169" s="2"/>
      <c r="L27169" s="60"/>
    </row>
    <row r="27170" spans="1:12">
      <c r="A27170" s="24"/>
      <c r="B27170" s="2"/>
      <c r="C27170" s="2"/>
      <c r="D27170" s="2"/>
      <c r="E27170" s="2"/>
      <c r="F27170" s="2"/>
      <c r="G27170" s="2"/>
      <c r="H27170" s="2"/>
      <c r="I27170" s="64"/>
      <c r="J27170" s="65"/>
      <c r="K27170" s="2"/>
      <c r="L27170" s="60"/>
    </row>
    <row r="27171" spans="1:12">
      <c r="A27171" s="24"/>
      <c r="B27171" s="2"/>
      <c r="C27171" s="2"/>
      <c r="D27171" s="2"/>
      <c r="E27171" s="2"/>
      <c r="F27171" s="2"/>
      <c r="G27171" s="2"/>
      <c r="H27171" s="2"/>
      <c r="I27171" s="64"/>
      <c r="J27171" s="65"/>
      <c r="K27171" s="2"/>
      <c r="L27171" s="60"/>
    </row>
    <row r="27172" spans="1:12">
      <c r="A27172" s="24"/>
      <c r="B27172" s="2"/>
      <c r="C27172" s="2"/>
      <c r="D27172" s="2"/>
      <c r="E27172" s="2"/>
      <c r="F27172" s="2"/>
      <c r="G27172" s="2"/>
      <c r="H27172" s="2"/>
      <c r="I27172" s="64"/>
      <c r="J27172" s="65"/>
      <c r="K27172" s="2"/>
      <c r="L27172" s="60"/>
    </row>
    <row r="27173" spans="1:12">
      <c r="A27173" s="24"/>
      <c r="B27173" s="2"/>
      <c r="C27173" s="2"/>
      <c r="D27173" s="2"/>
      <c r="E27173" s="2"/>
      <c r="F27173" s="2"/>
      <c r="G27173" s="2"/>
      <c r="H27173" s="2"/>
      <c r="I27173" s="64"/>
      <c r="J27173" s="65"/>
      <c r="K27173" s="2"/>
      <c r="L27173" s="60"/>
    </row>
    <row r="27174" spans="1:12">
      <c r="A27174" s="24"/>
      <c r="B27174" s="2"/>
      <c r="C27174" s="2"/>
      <c r="D27174" s="2"/>
      <c r="E27174" s="2"/>
      <c r="F27174" s="2"/>
      <c r="G27174" s="2"/>
      <c r="H27174" s="2"/>
      <c r="I27174" s="64"/>
      <c r="J27174" s="65"/>
      <c r="K27174" s="2"/>
      <c r="L27174" s="60"/>
    </row>
    <row r="27175" spans="1:12">
      <c r="A27175" s="24"/>
      <c r="B27175" s="2"/>
      <c r="C27175" s="2"/>
      <c r="D27175" s="2"/>
      <c r="E27175" s="2"/>
      <c r="F27175" s="2"/>
      <c r="G27175" s="2"/>
      <c r="H27175" s="2"/>
      <c r="I27175" s="64"/>
      <c r="J27175" s="65"/>
      <c r="K27175" s="2"/>
      <c r="L27175" s="60"/>
    </row>
    <row r="27176" spans="1:12">
      <c r="A27176" s="24"/>
      <c r="B27176" s="2"/>
      <c r="C27176" s="2"/>
      <c r="D27176" s="2"/>
      <c r="E27176" s="2"/>
      <c r="F27176" s="2"/>
      <c r="G27176" s="2"/>
      <c r="H27176" s="2"/>
      <c r="I27176" s="64"/>
      <c r="J27176" s="65"/>
      <c r="K27176" s="2"/>
      <c r="L27176" s="60"/>
    </row>
    <row r="27177" spans="1:12">
      <c r="A27177" s="24"/>
      <c r="B27177" s="2"/>
      <c r="C27177" s="2"/>
      <c r="D27177" s="2"/>
      <c r="E27177" s="2"/>
      <c r="F27177" s="2"/>
      <c r="G27177" s="2"/>
      <c r="H27177" s="2"/>
      <c r="I27177" s="64"/>
      <c r="J27177" s="65"/>
      <c r="K27177" s="2"/>
      <c r="L27177" s="60"/>
    </row>
    <row r="27178" spans="1:12">
      <c r="A27178" s="24"/>
      <c r="B27178" s="2"/>
      <c r="C27178" s="2"/>
      <c r="D27178" s="2"/>
      <c r="E27178" s="2"/>
      <c r="F27178" s="2"/>
      <c r="G27178" s="2"/>
      <c r="H27178" s="2"/>
      <c r="I27178" s="64"/>
      <c r="J27178" s="65"/>
      <c r="K27178" s="2"/>
      <c r="L27178" s="60"/>
    </row>
    <row r="27179" spans="1:12">
      <c r="A27179" s="24"/>
      <c r="B27179" s="2"/>
      <c r="C27179" s="2"/>
      <c r="D27179" s="2"/>
      <c r="E27179" s="2"/>
      <c r="F27179" s="2"/>
      <c r="G27179" s="2"/>
      <c r="H27179" s="2"/>
      <c r="I27179" s="64"/>
      <c r="J27179" s="65"/>
      <c r="K27179" s="2"/>
      <c r="L27179" s="60"/>
    </row>
    <row r="27180" spans="1:12">
      <c r="A27180" s="24"/>
      <c r="B27180" s="2"/>
      <c r="C27180" s="2"/>
      <c r="D27180" s="2"/>
      <c r="E27180" s="2"/>
      <c r="F27180" s="2"/>
      <c r="G27180" s="2"/>
      <c r="H27180" s="2"/>
      <c r="I27180" s="64"/>
      <c r="J27180" s="65"/>
      <c r="K27180" s="2"/>
      <c r="L27180" s="60"/>
    </row>
    <row r="27181" spans="1:12">
      <c r="A27181" s="24"/>
      <c r="B27181" s="2"/>
      <c r="C27181" s="2"/>
      <c r="D27181" s="2"/>
      <c r="E27181" s="2"/>
      <c r="F27181" s="2"/>
      <c r="G27181" s="2"/>
      <c r="H27181" s="2"/>
      <c r="I27181" s="64"/>
      <c r="J27181" s="65"/>
      <c r="K27181" s="2"/>
      <c r="L27181" s="60"/>
    </row>
    <row r="27182" spans="1:12">
      <c r="A27182" s="24"/>
      <c r="B27182" s="2"/>
      <c r="C27182" s="2"/>
      <c r="D27182" s="2"/>
      <c r="E27182" s="2"/>
      <c r="F27182" s="2"/>
      <c r="G27182" s="2"/>
      <c r="H27182" s="2"/>
      <c r="I27182" s="64"/>
      <c r="J27182" s="65"/>
      <c r="K27182" s="2"/>
      <c r="L27182" s="60"/>
    </row>
    <row r="27183" spans="1:12">
      <c r="A27183" s="24"/>
      <c r="B27183" s="2"/>
      <c r="C27183" s="2"/>
      <c r="D27183" s="2"/>
      <c r="E27183" s="2"/>
      <c r="F27183" s="2"/>
      <c r="G27183" s="2"/>
      <c r="H27183" s="2"/>
      <c r="I27183" s="64"/>
      <c r="J27183" s="65"/>
      <c r="K27183" s="2"/>
      <c r="L27183" s="60"/>
    </row>
    <row r="27184" spans="1:12">
      <c r="A27184" s="24"/>
      <c r="B27184" s="2"/>
      <c r="C27184" s="2"/>
      <c r="D27184" s="2"/>
      <c r="E27184" s="2"/>
      <c r="F27184" s="2"/>
      <c r="G27184" s="2"/>
      <c r="H27184" s="2"/>
      <c r="I27184" s="64"/>
      <c r="J27184" s="65"/>
      <c r="K27184" s="2"/>
      <c r="L27184" s="60"/>
    </row>
    <row r="27185" spans="1:12">
      <c r="A27185" s="24"/>
      <c r="B27185" s="2"/>
      <c r="C27185" s="2"/>
      <c r="D27185" s="2"/>
      <c r="E27185" s="2"/>
      <c r="F27185" s="2"/>
      <c r="G27185" s="2"/>
      <c r="H27185" s="2"/>
      <c r="I27185" s="64"/>
      <c r="J27185" s="65"/>
      <c r="K27185" s="2"/>
      <c r="L27185" s="60"/>
    </row>
    <row r="27186" spans="1:12">
      <c r="A27186" s="24"/>
      <c r="B27186" s="2"/>
      <c r="C27186" s="2"/>
      <c r="D27186" s="2"/>
      <c r="E27186" s="2"/>
      <c r="F27186" s="2"/>
      <c r="G27186" s="2"/>
      <c r="H27186" s="2"/>
      <c r="I27186" s="64"/>
      <c r="J27186" s="65"/>
      <c r="K27186" s="2"/>
      <c r="L27186" s="60"/>
    </row>
    <row r="27187" spans="1:12">
      <c r="A27187" s="24"/>
      <c r="B27187" s="2"/>
      <c r="C27187" s="2"/>
      <c r="D27187" s="2"/>
      <c r="E27187" s="2"/>
      <c r="F27187" s="2"/>
      <c r="G27187" s="2"/>
      <c r="H27187" s="2"/>
      <c r="I27187" s="64"/>
      <c r="J27187" s="65"/>
      <c r="K27187" s="2"/>
      <c r="L27187" s="60"/>
    </row>
    <row r="27188" spans="1:12">
      <c r="A27188" s="24"/>
      <c r="B27188" s="2"/>
      <c r="C27188" s="2"/>
      <c r="D27188" s="2"/>
      <c r="E27188" s="2"/>
      <c r="F27188" s="2"/>
      <c r="G27188" s="2"/>
      <c r="H27188" s="2"/>
      <c r="I27188" s="64"/>
      <c r="J27188" s="65"/>
      <c r="K27188" s="2"/>
      <c r="L27188" s="60"/>
    </row>
    <row r="27189" spans="1:12">
      <c r="A27189" s="24"/>
      <c r="B27189" s="2"/>
      <c r="C27189" s="2"/>
      <c r="D27189" s="2"/>
      <c r="E27189" s="2"/>
      <c r="F27189" s="2"/>
      <c r="G27189" s="2"/>
      <c r="H27189" s="2"/>
      <c r="I27189" s="64"/>
      <c r="J27189" s="65"/>
      <c r="K27189" s="2"/>
      <c r="L27189" s="60"/>
    </row>
    <row r="27190" spans="1:12">
      <c r="A27190" s="24"/>
      <c r="B27190" s="2"/>
      <c r="C27190" s="2"/>
      <c r="D27190" s="2"/>
      <c r="E27190" s="2"/>
      <c r="F27190" s="2"/>
      <c r="G27190" s="2"/>
      <c r="H27190" s="2"/>
      <c r="I27190" s="64"/>
      <c r="J27190" s="65"/>
      <c r="K27190" s="2"/>
      <c r="L27190" s="60"/>
    </row>
    <row r="27191" spans="1:12">
      <c r="A27191" s="24"/>
      <c r="B27191" s="2"/>
      <c r="C27191" s="2"/>
      <c r="D27191" s="2"/>
      <c r="E27191" s="2"/>
      <c r="F27191" s="2"/>
      <c r="G27191" s="2"/>
      <c r="H27191" s="2"/>
      <c r="I27191" s="64"/>
      <c r="J27191" s="65"/>
      <c r="K27191" s="2"/>
      <c r="L27191" s="60"/>
    </row>
    <row r="27192" spans="1:12">
      <c r="A27192" s="24"/>
      <c r="B27192" s="2"/>
      <c r="C27192" s="2"/>
      <c r="D27192" s="2"/>
      <c r="E27192" s="2"/>
      <c r="F27192" s="2"/>
      <c r="G27192" s="2"/>
      <c r="H27192" s="2"/>
      <c r="I27192" s="64"/>
      <c r="J27192" s="65"/>
      <c r="K27192" s="2"/>
      <c r="L27192" s="60"/>
    </row>
    <row r="27193" spans="1:12">
      <c r="A27193" s="24"/>
      <c r="B27193" s="2"/>
      <c r="C27193" s="2"/>
      <c r="D27193" s="2"/>
      <c r="E27193" s="2"/>
      <c r="F27193" s="2"/>
      <c r="G27193" s="2"/>
      <c r="H27193" s="2"/>
      <c r="I27193" s="64"/>
      <c r="J27193" s="65"/>
      <c r="K27193" s="2"/>
      <c r="L27193" s="60"/>
    </row>
    <row r="27194" spans="1:12">
      <c r="A27194" s="24"/>
      <c r="B27194" s="2"/>
      <c r="C27194" s="2"/>
      <c r="D27194" s="2"/>
      <c r="E27194" s="2"/>
      <c r="F27194" s="2"/>
      <c r="G27194" s="2"/>
      <c r="H27194" s="2"/>
      <c r="I27194" s="64"/>
      <c r="J27194" s="65"/>
      <c r="K27194" s="2"/>
      <c r="L27194" s="60"/>
    </row>
    <row r="27195" spans="1:12">
      <c r="A27195" s="24"/>
      <c r="B27195" s="2"/>
      <c r="C27195" s="2"/>
      <c r="D27195" s="2"/>
      <c r="E27195" s="2"/>
      <c r="F27195" s="2"/>
      <c r="G27195" s="2"/>
      <c r="H27195" s="2"/>
      <c r="I27195" s="64"/>
      <c r="J27195" s="65"/>
      <c r="K27195" s="2"/>
      <c r="L27195" s="60"/>
    </row>
    <row r="27196" spans="1:12">
      <c r="A27196" s="24"/>
      <c r="B27196" s="2"/>
      <c r="C27196" s="2"/>
      <c r="D27196" s="2"/>
      <c r="E27196" s="2"/>
      <c r="F27196" s="2"/>
      <c r="G27196" s="2"/>
      <c r="H27196" s="2"/>
      <c r="I27196" s="64"/>
      <c r="J27196" s="65"/>
      <c r="K27196" s="2"/>
      <c r="L27196" s="60"/>
    </row>
    <row r="27197" spans="1:12">
      <c r="A27197" s="24"/>
      <c r="B27197" s="2"/>
      <c r="C27197" s="2"/>
      <c r="D27197" s="2"/>
      <c r="E27197" s="2"/>
      <c r="F27197" s="2"/>
      <c r="G27197" s="2"/>
      <c r="H27197" s="2"/>
      <c r="I27197" s="64"/>
      <c r="J27197" s="65"/>
      <c r="K27197" s="2"/>
      <c r="L27197" s="60"/>
    </row>
    <row r="27198" spans="1:12">
      <c r="A27198" s="24"/>
      <c r="B27198" s="2"/>
      <c r="C27198" s="2"/>
      <c r="D27198" s="2"/>
      <c r="E27198" s="2"/>
      <c r="F27198" s="2"/>
      <c r="G27198" s="2"/>
      <c r="H27198" s="2"/>
      <c r="I27198" s="64"/>
      <c r="J27198" s="65"/>
      <c r="K27198" s="2"/>
      <c r="L27198" s="60"/>
    </row>
    <row r="27199" spans="1:12">
      <c r="A27199" s="24"/>
      <c r="B27199" s="2"/>
      <c r="C27199" s="2"/>
      <c r="D27199" s="2"/>
      <c r="E27199" s="2"/>
      <c r="F27199" s="2"/>
      <c r="G27199" s="2"/>
      <c r="H27199" s="2"/>
      <c r="I27199" s="64"/>
      <c r="J27199" s="65"/>
      <c r="K27199" s="2"/>
      <c r="L27199" s="60"/>
    </row>
    <row r="27200" spans="1:12">
      <c r="A27200" s="24"/>
      <c r="B27200" s="2"/>
      <c r="C27200" s="2"/>
      <c r="D27200" s="2"/>
      <c r="E27200" s="2"/>
      <c r="F27200" s="2"/>
      <c r="G27200" s="2"/>
      <c r="H27200" s="2"/>
      <c r="I27200" s="64"/>
      <c r="J27200" s="65"/>
      <c r="K27200" s="2"/>
      <c r="L27200" s="60"/>
    </row>
    <row r="27201" spans="1:12">
      <c r="A27201" s="24"/>
      <c r="B27201" s="2"/>
      <c r="C27201" s="2"/>
      <c r="D27201" s="2"/>
      <c r="E27201" s="2"/>
      <c r="F27201" s="2"/>
      <c r="G27201" s="2"/>
      <c r="H27201" s="2"/>
      <c r="I27201" s="64"/>
      <c r="J27201" s="65"/>
      <c r="K27201" s="2"/>
      <c r="L27201" s="60"/>
    </row>
    <row r="27202" spans="1:12">
      <c r="A27202" s="24"/>
      <c r="B27202" s="2"/>
      <c r="C27202" s="2"/>
      <c r="D27202" s="2"/>
      <c r="E27202" s="2"/>
      <c r="F27202" s="2"/>
      <c r="G27202" s="2"/>
      <c r="H27202" s="2"/>
      <c r="I27202" s="64"/>
      <c r="J27202" s="65"/>
      <c r="K27202" s="2"/>
      <c r="L27202" s="60"/>
    </row>
    <row r="27203" spans="1:12">
      <c r="A27203" s="24"/>
      <c r="B27203" s="2"/>
      <c r="C27203" s="2"/>
      <c r="D27203" s="2"/>
      <c r="E27203" s="2"/>
      <c r="F27203" s="2"/>
      <c r="G27203" s="2"/>
      <c r="H27203" s="2"/>
      <c r="I27203" s="64"/>
      <c r="J27203" s="65"/>
      <c r="K27203" s="2"/>
      <c r="L27203" s="60"/>
    </row>
    <row r="27204" spans="1:12">
      <c r="A27204" s="24"/>
      <c r="B27204" s="2"/>
      <c r="C27204" s="2"/>
      <c r="D27204" s="2"/>
      <c r="E27204" s="2"/>
      <c r="F27204" s="2"/>
      <c r="G27204" s="2"/>
      <c r="H27204" s="2"/>
      <c r="I27204" s="64"/>
      <c r="J27204" s="65"/>
      <c r="K27204" s="2"/>
      <c r="L27204" s="60"/>
    </row>
    <row r="27205" spans="1:12">
      <c r="A27205" s="24"/>
      <c r="B27205" s="2"/>
      <c r="C27205" s="2"/>
      <c r="D27205" s="2"/>
      <c r="E27205" s="2"/>
      <c r="F27205" s="2"/>
      <c r="G27205" s="2"/>
      <c r="H27205" s="2"/>
      <c r="I27205" s="64"/>
      <c r="J27205" s="65"/>
      <c r="K27205" s="2"/>
      <c r="L27205" s="60"/>
    </row>
    <row r="27206" spans="1:12">
      <c r="A27206" s="24"/>
      <c r="B27206" s="2"/>
      <c r="C27206" s="2"/>
      <c r="D27206" s="2"/>
      <c r="E27206" s="2"/>
      <c r="F27206" s="2"/>
      <c r="G27206" s="2"/>
      <c r="H27206" s="2"/>
      <c r="I27206" s="64"/>
      <c r="J27206" s="65"/>
      <c r="K27206" s="2"/>
      <c r="L27206" s="60"/>
    </row>
    <row r="27207" spans="1:12">
      <c r="A27207" s="24"/>
      <c r="B27207" s="2"/>
      <c r="C27207" s="2"/>
      <c r="D27207" s="2"/>
      <c r="E27207" s="2"/>
      <c r="F27207" s="2"/>
      <c r="G27207" s="2"/>
      <c r="H27207" s="2"/>
      <c r="I27207" s="64"/>
      <c r="J27207" s="65"/>
      <c r="K27207" s="2"/>
      <c r="L27207" s="60"/>
    </row>
    <row r="27208" spans="1:12">
      <c r="A27208" s="24"/>
      <c r="B27208" s="2"/>
      <c r="C27208" s="2"/>
      <c r="D27208" s="2"/>
      <c r="E27208" s="2"/>
      <c r="F27208" s="2"/>
      <c r="G27208" s="2"/>
      <c r="H27208" s="2"/>
      <c r="I27208" s="64"/>
      <c r="J27208" s="65"/>
      <c r="K27208" s="2"/>
      <c r="L27208" s="60"/>
    </row>
    <row r="27209" spans="1:12">
      <c r="A27209" s="24"/>
      <c r="B27209" s="2"/>
      <c r="C27209" s="2"/>
      <c r="D27209" s="2"/>
      <c r="E27209" s="2"/>
      <c r="F27209" s="2"/>
      <c r="G27209" s="2"/>
      <c r="H27209" s="2"/>
      <c r="I27209" s="64"/>
      <c r="J27209" s="65"/>
      <c r="K27209" s="2"/>
      <c r="L27209" s="60"/>
    </row>
    <row r="27210" spans="1:12">
      <c r="A27210" s="24"/>
      <c r="B27210" s="2"/>
      <c r="C27210" s="2"/>
      <c r="D27210" s="2"/>
      <c r="E27210" s="2"/>
      <c r="F27210" s="2"/>
      <c r="G27210" s="2"/>
      <c r="H27210" s="2"/>
      <c r="I27210" s="64"/>
      <c r="J27210" s="65"/>
      <c r="K27210" s="2"/>
      <c r="L27210" s="60"/>
    </row>
    <row r="27211" spans="1:12">
      <c r="A27211" s="24"/>
      <c r="B27211" s="2"/>
      <c r="C27211" s="2"/>
      <c r="D27211" s="2"/>
      <c r="E27211" s="2"/>
      <c r="F27211" s="2"/>
      <c r="G27211" s="2"/>
      <c r="H27211" s="2"/>
      <c r="I27211" s="64"/>
      <c r="J27211" s="65"/>
      <c r="K27211" s="2"/>
      <c r="L27211" s="60"/>
    </row>
    <row r="27212" spans="1:12">
      <c r="A27212" s="24"/>
      <c r="B27212" s="2"/>
      <c r="C27212" s="2"/>
      <c r="D27212" s="2"/>
      <c r="E27212" s="2"/>
      <c r="F27212" s="2"/>
      <c r="G27212" s="2"/>
      <c r="H27212" s="2"/>
      <c r="I27212" s="64"/>
      <c r="J27212" s="65"/>
      <c r="K27212" s="2"/>
      <c r="L27212" s="60"/>
    </row>
    <row r="27213" spans="1:12">
      <c r="A27213" s="24"/>
      <c r="B27213" s="2"/>
      <c r="C27213" s="2"/>
      <c r="D27213" s="2"/>
      <c r="E27213" s="2"/>
      <c r="F27213" s="2"/>
      <c r="G27213" s="2"/>
      <c r="H27213" s="2"/>
      <c r="I27213" s="64"/>
      <c r="J27213" s="65"/>
      <c r="K27213" s="2"/>
      <c r="L27213" s="60"/>
    </row>
    <row r="27214" spans="1:12">
      <c r="A27214" s="24"/>
      <c r="B27214" s="2"/>
      <c r="C27214" s="2"/>
      <c r="D27214" s="2"/>
      <c r="E27214" s="2"/>
      <c r="F27214" s="2"/>
      <c r="G27214" s="2"/>
      <c r="H27214" s="2"/>
      <c r="I27214" s="64"/>
      <c r="J27214" s="65"/>
      <c r="K27214" s="2"/>
      <c r="L27214" s="60"/>
    </row>
    <row r="27215" spans="1:12">
      <c r="A27215" s="24"/>
      <c r="B27215" s="2"/>
      <c r="C27215" s="2"/>
      <c r="D27215" s="2"/>
      <c r="E27215" s="2"/>
      <c r="F27215" s="2"/>
      <c r="G27215" s="2"/>
      <c r="H27215" s="2"/>
      <c r="I27215" s="64"/>
      <c r="J27215" s="65"/>
      <c r="K27215" s="2"/>
      <c r="L27215" s="60"/>
    </row>
    <row r="27216" spans="1:12">
      <c r="A27216" s="24"/>
      <c r="B27216" s="2"/>
      <c r="C27216" s="2"/>
      <c r="D27216" s="2"/>
      <c r="E27216" s="2"/>
      <c r="F27216" s="2"/>
      <c r="G27216" s="2"/>
      <c r="H27216" s="2"/>
      <c r="I27216" s="64"/>
      <c r="J27216" s="65"/>
      <c r="K27216" s="2"/>
      <c r="L27216" s="60"/>
    </row>
    <row r="27217" spans="1:12">
      <c r="A27217" s="24"/>
      <c r="B27217" s="2"/>
      <c r="C27217" s="2"/>
      <c r="D27217" s="2"/>
      <c r="E27217" s="2"/>
      <c r="F27217" s="2"/>
      <c r="G27217" s="2"/>
      <c r="H27217" s="2"/>
      <c r="I27217" s="64"/>
      <c r="J27217" s="65"/>
      <c r="K27217" s="2"/>
      <c r="L27217" s="60"/>
    </row>
    <row r="27218" spans="1:12">
      <c r="A27218" s="24"/>
      <c r="B27218" s="2"/>
      <c r="C27218" s="2"/>
      <c r="D27218" s="2"/>
      <c r="E27218" s="2"/>
      <c r="F27218" s="2"/>
      <c r="G27218" s="2"/>
      <c r="H27218" s="2"/>
      <c r="I27218" s="64"/>
      <c r="J27218" s="65"/>
      <c r="K27218" s="2"/>
      <c r="L27218" s="60"/>
    </row>
    <row r="27219" spans="1:12">
      <c r="A27219" s="24"/>
      <c r="B27219" s="2"/>
      <c r="C27219" s="2"/>
      <c r="D27219" s="2"/>
      <c r="E27219" s="2"/>
      <c r="F27219" s="2"/>
      <c r="G27219" s="2"/>
      <c r="H27219" s="2"/>
      <c r="I27219" s="64"/>
      <c r="J27219" s="65"/>
      <c r="K27219" s="2"/>
      <c r="L27219" s="60"/>
    </row>
    <row r="27220" spans="1:12">
      <c r="A27220" s="24"/>
      <c r="B27220" s="2"/>
      <c r="C27220" s="2"/>
      <c r="D27220" s="2"/>
      <c r="E27220" s="2"/>
      <c r="F27220" s="2"/>
      <c r="G27220" s="2"/>
      <c r="H27220" s="2"/>
      <c r="I27220" s="64"/>
      <c r="J27220" s="65"/>
      <c r="K27220" s="2"/>
      <c r="L27220" s="60"/>
    </row>
    <row r="27221" spans="1:12">
      <c r="A27221" s="24"/>
      <c r="B27221" s="2"/>
      <c r="C27221" s="2"/>
      <c r="D27221" s="2"/>
      <c r="E27221" s="2"/>
      <c r="F27221" s="2"/>
      <c r="G27221" s="2"/>
      <c r="H27221" s="2"/>
      <c r="I27221" s="64"/>
      <c r="J27221" s="65"/>
      <c r="K27221" s="2"/>
      <c r="L27221" s="60"/>
    </row>
    <row r="27222" spans="1:12">
      <c r="A27222" s="24"/>
      <c r="B27222" s="2"/>
      <c r="C27222" s="2"/>
      <c r="D27222" s="2"/>
      <c r="E27222" s="2"/>
      <c r="F27222" s="2"/>
      <c r="G27222" s="2"/>
      <c r="H27222" s="2"/>
      <c r="I27222" s="64"/>
      <c r="J27222" s="65"/>
      <c r="K27222" s="2"/>
      <c r="L27222" s="60"/>
    </row>
    <row r="27223" spans="1:12">
      <c r="A27223" s="24"/>
      <c r="B27223" s="2"/>
      <c r="C27223" s="2"/>
      <c r="D27223" s="2"/>
      <c r="E27223" s="2"/>
      <c r="F27223" s="2"/>
      <c r="G27223" s="2"/>
      <c r="H27223" s="2"/>
      <c r="I27223" s="64"/>
      <c r="J27223" s="65"/>
      <c r="K27223" s="2"/>
      <c r="L27223" s="60"/>
    </row>
    <row r="27224" spans="1:12">
      <c r="A27224" s="24"/>
      <c r="B27224" s="2"/>
      <c r="C27224" s="2"/>
      <c r="D27224" s="2"/>
      <c r="E27224" s="2"/>
      <c r="F27224" s="2"/>
      <c r="G27224" s="2"/>
      <c r="H27224" s="2"/>
      <c r="I27224" s="64"/>
      <c r="J27224" s="65"/>
      <c r="K27224" s="2"/>
      <c r="L27224" s="60"/>
    </row>
    <row r="27225" spans="1:12">
      <c r="A27225" s="24"/>
      <c r="B27225" s="2"/>
      <c r="C27225" s="2"/>
      <c r="D27225" s="2"/>
      <c r="E27225" s="2"/>
      <c r="F27225" s="2"/>
      <c r="G27225" s="2"/>
      <c r="H27225" s="2"/>
      <c r="I27225" s="64"/>
      <c r="J27225" s="65"/>
      <c r="K27225" s="2"/>
      <c r="L27225" s="60"/>
    </row>
    <row r="27226" spans="1:12">
      <c r="A27226" s="24"/>
      <c r="B27226" s="2"/>
      <c r="C27226" s="2"/>
      <c r="D27226" s="2"/>
      <c r="E27226" s="2"/>
      <c r="F27226" s="2"/>
      <c r="G27226" s="2"/>
      <c r="H27226" s="2"/>
      <c r="I27226" s="64"/>
      <c r="J27226" s="65"/>
      <c r="K27226" s="2"/>
      <c r="L27226" s="60"/>
    </row>
    <row r="27227" spans="1:12">
      <c r="A27227" s="24"/>
      <c r="B27227" s="2"/>
      <c r="C27227" s="2"/>
      <c r="D27227" s="2"/>
      <c r="E27227" s="2"/>
      <c r="F27227" s="2"/>
      <c r="G27227" s="2"/>
      <c r="H27227" s="2"/>
      <c r="I27227" s="64"/>
      <c r="J27227" s="65"/>
      <c r="K27227" s="2"/>
      <c r="L27227" s="60"/>
    </row>
    <row r="27228" spans="1:12">
      <c r="A27228" s="24"/>
      <c r="B27228" s="2"/>
      <c r="C27228" s="2"/>
      <c r="D27228" s="2"/>
      <c r="E27228" s="2"/>
      <c r="F27228" s="2"/>
      <c r="G27228" s="2"/>
      <c r="H27228" s="2"/>
      <c r="I27228" s="64"/>
      <c r="J27228" s="65"/>
      <c r="K27228" s="2"/>
      <c r="L27228" s="60"/>
    </row>
    <row r="27229" spans="1:12">
      <c r="A27229" s="24"/>
      <c r="B27229" s="2"/>
      <c r="C27229" s="2"/>
      <c r="D27229" s="2"/>
      <c r="E27229" s="2"/>
      <c r="F27229" s="2"/>
      <c r="G27229" s="2"/>
      <c r="H27229" s="2"/>
      <c r="I27229" s="64"/>
      <c r="J27229" s="65"/>
      <c r="K27229" s="2"/>
      <c r="L27229" s="60"/>
    </row>
    <row r="27230" spans="1:12">
      <c r="A27230" s="24"/>
      <c r="B27230" s="2"/>
      <c r="C27230" s="2"/>
      <c r="D27230" s="2"/>
      <c r="E27230" s="2"/>
      <c r="F27230" s="2"/>
      <c r="G27230" s="2"/>
      <c r="H27230" s="2"/>
      <c r="I27230" s="64"/>
      <c r="J27230" s="65"/>
      <c r="K27230" s="2"/>
      <c r="L27230" s="60"/>
    </row>
    <row r="27231" spans="1:12">
      <c r="A27231" s="24"/>
      <c r="B27231" s="2"/>
      <c r="C27231" s="2"/>
      <c r="D27231" s="2"/>
      <c r="E27231" s="2"/>
      <c r="F27231" s="2"/>
      <c r="G27231" s="2"/>
      <c r="H27231" s="2"/>
      <c r="I27231" s="64"/>
      <c r="J27231" s="65"/>
      <c r="K27231" s="2"/>
      <c r="L27231" s="60"/>
    </row>
    <row r="27232" spans="1:12">
      <c r="A27232" s="24"/>
      <c r="B27232" s="2"/>
      <c r="C27232" s="2"/>
      <c r="D27232" s="2"/>
      <c r="E27232" s="2"/>
      <c r="F27232" s="2"/>
      <c r="G27232" s="2"/>
      <c r="H27232" s="2"/>
      <c r="I27232" s="64"/>
      <c r="J27232" s="65"/>
      <c r="K27232" s="2"/>
      <c r="L27232" s="60"/>
    </row>
    <row r="27233" spans="1:12">
      <c r="A27233" s="24"/>
      <c r="B27233" s="2"/>
      <c r="C27233" s="2"/>
      <c r="D27233" s="2"/>
      <c r="E27233" s="2"/>
      <c r="F27233" s="2"/>
      <c r="G27233" s="2"/>
      <c r="H27233" s="2"/>
      <c r="I27233" s="64"/>
      <c r="J27233" s="65"/>
      <c r="K27233" s="2"/>
      <c r="L27233" s="60"/>
    </row>
    <row r="27234" spans="1:12">
      <c r="A27234" s="24"/>
      <c r="B27234" s="2"/>
      <c r="C27234" s="2"/>
      <c r="D27234" s="2"/>
      <c r="E27234" s="2"/>
      <c r="F27234" s="2"/>
      <c r="G27234" s="2"/>
      <c r="H27234" s="2"/>
      <c r="I27234" s="64"/>
      <c r="J27234" s="65"/>
      <c r="K27234" s="2"/>
      <c r="L27234" s="60"/>
    </row>
    <row r="27235" spans="1:12">
      <c r="A27235" s="24"/>
      <c r="B27235" s="2"/>
      <c r="C27235" s="2"/>
      <c r="D27235" s="2"/>
      <c r="E27235" s="2"/>
      <c r="F27235" s="2"/>
      <c r="G27235" s="2"/>
      <c r="H27235" s="2"/>
      <c r="I27235" s="64"/>
      <c r="J27235" s="65"/>
      <c r="K27235" s="2"/>
      <c r="L27235" s="60"/>
    </row>
    <row r="27236" spans="1:12">
      <c r="A27236" s="24"/>
      <c r="B27236" s="2"/>
      <c r="C27236" s="2"/>
      <c r="D27236" s="2"/>
      <c r="E27236" s="2"/>
      <c r="F27236" s="2"/>
      <c r="G27236" s="2"/>
      <c r="H27236" s="2"/>
      <c r="I27236" s="64"/>
      <c r="J27236" s="65"/>
      <c r="K27236" s="2"/>
      <c r="L27236" s="60"/>
    </row>
    <row r="27237" spans="1:12">
      <c r="A27237" s="24"/>
      <c r="B27237" s="2"/>
      <c r="C27237" s="2"/>
      <c r="D27237" s="2"/>
      <c r="E27237" s="2"/>
      <c r="F27237" s="2"/>
      <c r="G27237" s="2"/>
      <c r="H27237" s="2"/>
      <c r="I27237" s="64"/>
      <c r="J27237" s="65"/>
      <c r="K27237" s="2"/>
      <c r="L27237" s="60"/>
    </row>
    <row r="27238" spans="1:12">
      <c r="A27238" s="24"/>
      <c r="B27238" s="2"/>
      <c r="C27238" s="2"/>
      <c r="D27238" s="2"/>
      <c r="E27238" s="2"/>
      <c r="F27238" s="2"/>
      <c r="G27238" s="2"/>
      <c r="H27238" s="2"/>
      <c r="I27238" s="64"/>
      <c r="J27238" s="65"/>
      <c r="K27238" s="2"/>
      <c r="L27238" s="60"/>
    </row>
    <row r="27239" spans="1:12">
      <c r="A27239" s="24"/>
      <c r="B27239" s="2"/>
      <c r="C27239" s="2"/>
      <c r="D27239" s="2"/>
      <c r="E27239" s="2"/>
      <c r="F27239" s="2"/>
      <c r="G27239" s="2"/>
      <c r="H27239" s="2"/>
      <c r="I27239" s="64"/>
      <c r="J27239" s="65"/>
      <c r="K27239" s="2"/>
      <c r="L27239" s="60"/>
    </row>
    <row r="27240" spans="1:12">
      <c r="A27240" s="24"/>
      <c r="B27240" s="2"/>
      <c r="C27240" s="2"/>
      <c r="D27240" s="2"/>
      <c r="E27240" s="2"/>
      <c r="F27240" s="2"/>
      <c r="G27240" s="2"/>
      <c r="H27240" s="2"/>
      <c r="I27240" s="64"/>
      <c r="J27240" s="65"/>
      <c r="K27240" s="2"/>
      <c r="L27240" s="60"/>
    </row>
    <row r="27241" spans="1:12">
      <c r="A27241" s="24"/>
      <c r="B27241" s="2"/>
      <c r="C27241" s="2"/>
      <c r="D27241" s="2"/>
      <c r="E27241" s="2"/>
      <c r="F27241" s="2"/>
      <c r="G27241" s="2"/>
      <c r="H27241" s="2"/>
      <c r="I27241" s="64"/>
      <c r="J27241" s="65"/>
      <c r="K27241" s="2"/>
      <c r="L27241" s="60"/>
    </row>
    <row r="27242" spans="1:12">
      <c r="A27242" s="24"/>
      <c r="B27242" s="2"/>
      <c r="C27242" s="2"/>
      <c r="D27242" s="2"/>
      <c r="E27242" s="2"/>
      <c r="F27242" s="2"/>
      <c r="G27242" s="2"/>
      <c r="H27242" s="2"/>
      <c r="I27242" s="64"/>
      <c r="J27242" s="65"/>
      <c r="K27242" s="2"/>
      <c r="L27242" s="60"/>
    </row>
    <row r="27243" spans="1:12">
      <c r="A27243" s="24"/>
      <c r="B27243" s="2"/>
      <c r="C27243" s="2"/>
      <c r="D27243" s="2"/>
      <c r="E27243" s="2"/>
      <c r="F27243" s="2"/>
      <c r="G27243" s="2"/>
      <c r="H27243" s="2"/>
      <c r="I27243" s="64"/>
      <c r="J27243" s="65"/>
      <c r="K27243" s="2"/>
      <c r="L27243" s="60"/>
    </row>
    <row r="27244" spans="1:12">
      <c r="A27244" s="24"/>
      <c r="B27244" s="2"/>
      <c r="C27244" s="2"/>
      <c r="D27244" s="2"/>
      <c r="E27244" s="2"/>
      <c r="F27244" s="2"/>
      <c r="G27244" s="2"/>
      <c r="H27244" s="2"/>
      <c r="I27244" s="64"/>
      <c r="J27244" s="65"/>
      <c r="K27244" s="2"/>
      <c r="L27244" s="60"/>
    </row>
    <row r="27245" spans="1:12">
      <c r="A27245" s="24"/>
      <c r="B27245" s="2"/>
      <c r="C27245" s="2"/>
      <c r="D27245" s="2"/>
      <c r="E27245" s="2"/>
      <c r="F27245" s="2"/>
      <c r="G27245" s="2"/>
      <c r="H27245" s="2"/>
      <c r="I27245" s="64"/>
      <c r="J27245" s="65"/>
      <c r="K27245" s="2"/>
      <c r="L27245" s="60"/>
    </row>
    <row r="27246" spans="1:12">
      <c r="A27246" s="24"/>
      <c r="B27246" s="2"/>
      <c r="C27246" s="2"/>
      <c r="D27246" s="2"/>
      <c r="E27246" s="2"/>
      <c r="F27246" s="2"/>
      <c r="G27246" s="2"/>
      <c r="H27246" s="2"/>
      <c r="I27246" s="64"/>
      <c r="J27246" s="65"/>
      <c r="K27246" s="2"/>
      <c r="L27246" s="60"/>
    </row>
    <row r="27247" spans="1:12">
      <c r="A27247" s="24"/>
      <c r="B27247" s="2"/>
      <c r="C27247" s="2"/>
      <c r="D27247" s="2"/>
      <c r="E27247" s="2"/>
      <c r="F27247" s="2"/>
      <c r="G27247" s="2"/>
      <c r="H27247" s="2"/>
      <c r="I27247" s="64"/>
      <c r="J27247" s="65"/>
      <c r="K27247" s="2"/>
      <c r="L27247" s="60"/>
    </row>
    <row r="27248" spans="1:12">
      <c r="A27248" s="24"/>
      <c r="B27248" s="2"/>
      <c r="C27248" s="2"/>
      <c r="D27248" s="2"/>
      <c r="E27248" s="2"/>
      <c r="F27248" s="2"/>
      <c r="G27248" s="2"/>
      <c r="H27248" s="2"/>
      <c r="I27248" s="64"/>
      <c r="J27248" s="65"/>
      <c r="K27248" s="2"/>
      <c r="L27248" s="60"/>
    </row>
    <row r="27249" spans="1:12">
      <c r="A27249" s="24"/>
      <c r="B27249" s="2"/>
      <c r="C27249" s="2"/>
      <c r="D27249" s="2"/>
      <c r="E27249" s="2"/>
      <c r="F27249" s="2"/>
      <c r="G27249" s="2"/>
      <c r="H27249" s="2"/>
      <c r="I27249" s="64"/>
      <c r="J27249" s="65"/>
      <c r="K27249" s="2"/>
      <c r="L27249" s="60"/>
    </row>
    <row r="27250" spans="1:12">
      <c r="A27250" s="24"/>
      <c r="B27250" s="2"/>
      <c r="C27250" s="2"/>
      <c r="D27250" s="2"/>
      <c r="E27250" s="2"/>
      <c r="F27250" s="2"/>
      <c r="G27250" s="2"/>
      <c r="H27250" s="2"/>
      <c r="I27250" s="64"/>
      <c r="J27250" s="65"/>
      <c r="K27250" s="2"/>
      <c r="L27250" s="60"/>
    </row>
    <row r="27251" spans="1:12">
      <c r="A27251" s="24"/>
      <c r="B27251" s="2"/>
      <c r="C27251" s="2"/>
      <c r="D27251" s="2"/>
      <c r="E27251" s="2"/>
      <c r="F27251" s="2"/>
      <c r="G27251" s="2"/>
      <c r="H27251" s="2"/>
      <c r="I27251" s="64"/>
      <c r="J27251" s="65"/>
      <c r="K27251" s="2"/>
      <c r="L27251" s="60"/>
    </row>
    <row r="27252" spans="1:12">
      <c r="A27252" s="24"/>
      <c r="B27252" s="2"/>
      <c r="C27252" s="2"/>
      <c r="D27252" s="2"/>
      <c r="E27252" s="2"/>
      <c r="F27252" s="2"/>
      <c r="G27252" s="2"/>
      <c r="H27252" s="2"/>
      <c r="I27252" s="64"/>
      <c r="J27252" s="65"/>
      <c r="K27252" s="2"/>
      <c r="L27252" s="60"/>
    </row>
    <row r="27253" spans="1:12">
      <c r="A27253" s="24"/>
      <c r="B27253" s="2"/>
      <c r="C27253" s="2"/>
      <c r="D27253" s="2"/>
      <c r="E27253" s="2"/>
      <c r="F27253" s="2"/>
      <c r="G27253" s="2"/>
      <c r="H27253" s="2"/>
      <c r="I27253" s="64"/>
      <c r="J27253" s="65"/>
      <c r="K27253" s="2"/>
      <c r="L27253" s="60"/>
    </row>
    <row r="27254" spans="1:12">
      <c r="A27254" s="24"/>
      <c r="B27254" s="2"/>
      <c r="C27254" s="2"/>
      <c r="D27254" s="2"/>
      <c r="E27254" s="2"/>
      <c r="F27254" s="2"/>
      <c r="G27254" s="2"/>
      <c r="H27254" s="2"/>
      <c r="I27254" s="64"/>
      <c r="J27254" s="65"/>
      <c r="K27254" s="2"/>
      <c r="L27254" s="60"/>
    </row>
    <row r="27255" spans="1:12">
      <c r="A27255" s="24"/>
      <c r="B27255" s="2"/>
      <c r="C27255" s="2"/>
      <c r="D27255" s="2"/>
      <c r="E27255" s="2"/>
      <c r="F27255" s="2"/>
      <c r="G27255" s="2"/>
      <c r="H27255" s="2"/>
      <c r="I27255" s="64"/>
      <c r="J27255" s="65"/>
      <c r="K27255" s="2"/>
      <c r="L27255" s="60"/>
    </row>
    <row r="27256" spans="1:12">
      <c r="A27256" s="24"/>
      <c r="B27256" s="2"/>
      <c r="C27256" s="2"/>
      <c r="D27256" s="2"/>
      <c r="E27256" s="2"/>
      <c r="F27256" s="2"/>
      <c r="G27256" s="2"/>
      <c r="H27256" s="2"/>
      <c r="I27256" s="64"/>
      <c r="J27256" s="65"/>
      <c r="K27256" s="2"/>
      <c r="L27256" s="60"/>
    </row>
    <row r="27257" spans="1:12">
      <c r="A27257" s="24"/>
      <c r="B27257" s="2"/>
      <c r="C27257" s="2"/>
      <c r="D27257" s="2"/>
      <c r="E27257" s="2"/>
      <c r="F27257" s="2"/>
      <c r="G27257" s="2"/>
      <c r="H27257" s="2"/>
      <c r="I27257" s="64"/>
      <c r="J27257" s="65"/>
      <c r="K27257" s="2"/>
      <c r="L27257" s="60"/>
    </row>
    <row r="27258" spans="1:12">
      <c r="A27258" s="24"/>
      <c r="B27258" s="2"/>
      <c r="C27258" s="2"/>
      <c r="D27258" s="2"/>
      <c r="E27258" s="2"/>
      <c r="F27258" s="2"/>
      <c r="G27258" s="2"/>
      <c r="H27258" s="2"/>
      <c r="I27258" s="64"/>
      <c r="J27258" s="65"/>
      <c r="K27258" s="2"/>
      <c r="L27258" s="60"/>
    </row>
    <row r="27259" spans="1:12">
      <c r="A27259" s="24"/>
      <c r="B27259" s="2"/>
      <c r="C27259" s="2"/>
      <c r="D27259" s="2"/>
      <c r="E27259" s="2"/>
      <c r="F27259" s="2"/>
      <c r="G27259" s="2"/>
      <c r="H27259" s="2"/>
      <c r="I27259" s="64"/>
      <c r="J27259" s="65"/>
      <c r="K27259" s="2"/>
      <c r="L27259" s="60"/>
    </row>
    <row r="27260" spans="1:12">
      <c r="A27260" s="24"/>
      <c r="B27260" s="2"/>
      <c r="C27260" s="2"/>
      <c r="D27260" s="2"/>
      <c r="E27260" s="2"/>
      <c r="F27260" s="2"/>
      <c r="G27260" s="2"/>
      <c r="H27260" s="2"/>
      <c r="I27260" s="64"/>
      <c r="J27260" s="65"/>
      <c r="K27260" s="2"/>
      <c r="L27260" s="60"/>
    </row>
    <row r="27261" spans="1:12">
      <c r="A27261" s="24"/>
      <c r="B27261" s="2"/>
      <c r="C27261" s="2"/>
      <c r="D27261" s="2"/>
      <c r="E27261" s="2"/>
      <c r="F27261" s="2"/>
      <c r="G27261" s="2"/>
      <c r="H27261" s="2"/>
      <c r="I27261" s="64"/>
      <c r="J27261" s="65"/>
      <c r="K27261" s="2"/>
      <c r="L27261" s="60"/>
    </row>
    <row r="27262" spans="1:12">
      <c r="A27262" s="24"/>
      <c r="B27262" s="2"/>
      <c r="C27262" s="2"/>
      <c r="D27262" s="2"/>
      <c r="E27262" s="2"/>
      <c r="F27262" s="2"/>
      <c r="G27262" s="2"/>
      <c r="H27262" s="2"/>
      <c r="I27262" s="64"/>
      <c r="J27262" s="65"/>
      <c r="K27262" s="2"/>
      <c r="L27262" s="60"/>
    </row>
    <row r="27263" spans="1:12">
      <c r="A27263" s="24"/>
      <c r="B27263" s="2"/>
      <c r="C27263" s="2"/>
      <c r="D27263" s="2"/>
      <c r="E27263" s="2"/>
      <c r="F27263" s="2"/>
      <c r="G27263" s="2"/>
      <c r="H27263" s="2"/>
      <c r="I27263" s="64"/>
      <c r="J27263" s="65"/>
      <c r="K27263" s="2"/>
      <c r="L27263" s="60"/>
    </row>
    <row r="27264" spans="1:12">
      <c r="A27264" s="24"/>
      <c r="B27264" s="2"/>
      <c r="C27264" s="2"/>
      <c r="D27264" s="2"/>
      <c r="E27264" s="2"/>
      <c r="F27264" s="2"/>
      <c r="G27264" s="2"/>
      <c r="H27264" s="2"/>
      <c r="I27264" s="64"/>
      <c r="J27264" s="65"/>
      <c r="K27264" s="2"/>
      <c r="L27264" s="60"/>
    </row>
    <row r="27265" spans="1:12">
      <c r="A27265" s="24"/>
      <c r="B27265" s="2"/>
      <c r="C27265" s="2"/>
      <c r="D27265" s="2"/>
      <c r="E27265" s="2"/>
      <c r="F27265" s="2"/>
      <c r="G27265" s="2"/>
      <c r="H27265" s="2"/>
      <c r="I27265" s="64"/>
      <c r="J27265" s="65"/>
      <c r="K27265" s="2"/>
      <c r="L27265" s="60"/>
    </row>
    <row r="27266" spans="1:12">
      <c r="A27266" s="24"/>
      <c r="B27266" s="2"/>
      <c r="C27266" s="2"/>
      <c r="D27266" s="2"/>
      <c r="E27266" s="2"/>
      <c r="F27266" s="2"/>
      <c r="G27266" s="2"/>
      <c r="H27266" s="2"/>
      <c r="I27266" s="64"/>
      <c r="J27266" s="65"/>
      <c r="K27266" s="2"/>
      <c r="L27266" s="60"/>
    </row>
    <row r="27267" spans="1:12">
      <c r="A27267" s="24"/>
      <c r="B27267" s="2"/>
      <c r="C27267" s="2"/>
      <c r="D27267" s="2"/>
      <c r="E27267" s="2"/>
      <c r="F27267" s="2"/>
      <c r="G27267" s="2"/>
      <c r="H27267" s="2"/>
      <c r="I27267" s="64"/>
      <c r="J27267" s="65"/>
      <c r="K27267" s="2"/>
      <c r="L27267" s="60"/>
    </row>
    <row r="27268" spans="1:12">
      <c r="A27268" s="24"/>
      <c r="B27268" s="2"/>
      <c r="C27268" s="2"/>
      <c r="D27268" s="2"/>
      <c r="E27268" s="2"/>
      <c r="F27268" s="2"/>
      <c r="G27268" s="2"/>
      <c r="H27268" s="2"/>
      <c r="I27268" s="64"/>
      <c r="J27268" s="65"/>
      <c r="K27268" s="2"/>
      <c r="L27268" s="60"/>
    </row>
    <row r="27269" spans="1:12">
      <c r="A27269" s="24"/>
      <c r="B27269" s="2"/>
      <c r="C27269" s="2"/>
      <c r="D27269" s="2"/>
      <c r="E27269" s="2"/>
      <c r="F27269" s="2"/>
      <c r="G27269" s="2"/>
      <c r="H27269" s="2"/>
      <c r="I27269" s="64"/>
      <c r="J27269" s="65"/>
      <c r="K27269" s="2"/>
      <c r="L27269" s="60"/>
    </row>
    <row r="27270" spans="1:12">
      <c r="A27270" s="24"/>
      <c r="B27270" s="2"/>
      <c r="C27270" s="2"/>
      <c r="D27270" s="2"/>
      <c r="E27270" s="2"/>
      <c r="F27270" s="2"/>
      <c r="G27270" s="2"/>
      <c r="H27270" s="2"/>
      <c r="I27270" s="64"/>
      <c r="J27270" s="65"/>
      <c r="K27270" s="2"/>
      <c r="L27270" s="60"/>
    </row>
    <row r="27271" spans="1:12">
      <c r="A27271" s="24"/>
      <c r="B27271" s="2"/>
      <c r="C27271" s="2"/>
      <c r="D27271" s="2"/>
      <c r="E27271" s="2"/>
      <c r="F27271" s="2"/>
      <c r="G27271" s="2"/>
      <c r="H27271" s="2"/>
      <c r="I27271" s="64"/>
      <c r="J27271" s="65"/>
      <c r="K27271" s="2"/>
      <c r="L27271" s="60"/>
    </row>
    <row r="27272" spans="1:12">
      <c r="A27272" s="24"/>
      <c r="B27272" s="2"/>
      <c r="C27272" s="2"/>
      <c r="D27272" s="2"/>
      <c r="E27272" s="2"/>
      <c r="F27272" s="2"/>
      <c r="G27272" s="2"/>
      <c r="H27272" s="2"/>
      <c r="I27272" s="64"/>
      <c r="J27272" s="65"/>
      <c r="K27272" s="2"/>
      <c r="L27272" s="60"/>
    </row>
    <row r="27273" spans="1:12">
      <c r="A27273" s="24"/>
      <c r="B27273" s="2"/>
      <c r="C27273" s="2"/>
      <c r="D27273" s="2"/>
      <c r="E27273" s="2"/>
      <c r="F27273" s="2"/>
      <c r="G27273" s="2"/>
      <c r="H27273" s="2"/>
      <c r="I27273" s="64"/>
      <c r="J27273" s="65"/>
      <c r="K27273" s="2"/>
      <c r="L27273" s="60"/>
    </row>
    <row r="27274" spans="1:12">
      <c r="A27274" s="24"/>
      <c r="B27274" s="2"/>
      <c r="C27274" s="2"/>
      <c r="D27274" s="2"/>
      <c r="E27274" s="2"/>
      <c r="F27274" s="2"/>
      <c r="G27274" s="2"/>
      <c r="H27274" s="2"/>
      <c r="I27274" s="64"/>
      <c r="J27274" s="65"/>
      <c r="K27274" s="2"/>
      <c r="L27274" s="60"/>
    </row>
    <row r="27275" spans="1:12">
      <c r="A27275" s="24"/>
      <c r="B27275" s="2"/>
      <c r="C27275" s="2"/>
      <c r="D27275" s="2"/>
      <c r="E27275" s="2"/>
      <c r="F27275" s="2"/>
      <c r="G27275" s="2"/>
      <c r="H27275" s="2"/>
      <c r="I27275" s="64"/>
      <c r="J27275" s="65"/>
      <c r="K27275" s="2"/>
      <c r="L27275" s="60"/>
    </row>
    <row r="27276" spans="1:12">
      <c r="A27276" s="24"/>
      <c r="B27276" s="2"/>
      <c r="C27276" s="2"/>
      <c r="D27276" s="2"/>
      <c r="E27276" s="2"/>
      <c r="F27276" s="2"/>
      <c r="G27276" s="2"/>
      <c r="H27276" s="2"/>
      <c r="I27276" s="64"/>
      <c r="J27276" s="65"/>
      <c r="K27276" s="2"/>
      <c r="L27276" s="60"/>
    </row>
    <row r="27277" spans="1:12">
      <c r="A27277" s="24"/>
      <c r="B27277" s="2"/>
      <c r="C27277" s="2"/>
      <c r="D27277" s="2"/>
      <c r="E27277" s="2"/>
      <c r="F27277" s="2"/>
      <c r="G27277" s="2"/>
      <c r="H27277" s="2"/>
      <c r="I27277" s="64"/>
      <c r="J27277" s="65"/>
      <c r="K27277" s="2"/>
      <c r="L27277" s="60"/>
    </row>
    <row r="27278" spans="1:12">
      <c r="A27278" s="24"/>
      <c r="B27278" s="2"/>
      <c r="C27278" s="2"/>
      <c r="D27278" s="2"/>
      <c r="E27278" s="2"/>
      <c r="F27278" s="2"/>
      <c r="G27278" s="2"/>
      <c r="H27278" s="2"/>
      <c r="I27278" s="64"/>
      <c r="J27278" s="65"/>
      <c r="K27278" s="2"/>
      <c r="L27278" s="60"/>
    </row>
    <row r="27279" spans="1:12">
      <c r="A27279" s="24"/>
      <c r="B27279" s="2"/>
      <c r="C27279" s="2"/>
      <c r="D27279" s="2"/>
      <c r="E27279" s="2"/>
      <c r="F27279" s="2"/>
      <c r="G27279" s="2"/>
      <c r="H27279" s="2"/>
      <c r="I27279" s="64"/>
      <c r="J27279" s="65"/>
      <c r="K27279" s="2"/>
      <c r="L27279" s="60"/>
    </row>
    <row r="27280" spans="1:12">
      <c r="A27280" s="24"/>
      <c r="B27280" s="2"/>
      <c r="C27280" s="2"/>
      <c r="D27280" s="2"/>
      <c r="E27280" s="2"/>
      <c r="F27280" s="2"/>
      <c r="G27280" s="2"/>
      <c r="H27280" s="2"/>
      <c r="I27280" s="64"/>
      <c r="J27280" s="65"/>
      <c r="K27280" s="2"/>
      <c r="L27280" s="60"/>
    </row>
    <row r="27281" spans="1:12">
      <c r="A27281" s="24"/>
      <c r="B27281" s="2"/>
      <c r="C27281" s="2"/>
      <c r="D27281" s="2"/>
      <c r="E27281" s="2"/>
      <c r="F27281" s="2"/>
      <c r="G27281" s="2"/>
      <c r="H27281" s="2"/>
      <c r="I27281" s="64"/>
      <c r="J27281" s="65"/>
      <c r="K27281" s="2"/>
      <c r="L27281" s="60"/>
    </row>
    <row r="27282" spans="1:12">
      <c r="A27282" s="24"/>
      <c r="B27282" s="2"/>
      <c r="C27282" s="2"/>
      <c r="D27282" s="2"/>
      <c r="E27282" s="2"/>
      <c r="F27282" s="2"/>
      <c r="G27282" s="2"/>
      <c r="H27282" s="2"/>
      <c r="I27282" s="64"/>
      <c r="J27282" s="65"/>
      <c r="K27282" s="2"/>
      <c r="L27282" s="60"/>
    </row>
    <row r="27283" spans="1:12">
      <c r="A27283" s="24"/>
      <c r="B27283" s="2"/>
      <c r="C27283" s="2"/>
      <c r="D27283" s="2"/>
      <c r="E27283" s="2"/>
      <c r="F27283" s="2"/>
      <c r="G27283" s="2"/>
      <c r="H27283" s="2"/>
      <c r="I27283" s="64"/>
      <c r="J27283" s="65"/>
      <c r="K27283" s="2"/>
      <c r="L27283" s="60"/>
    </row>
    <row r="27284" spans="1:12">
      <c r="A27284" s="24"/>
      <c r="B27284" s="2"/>
      <c r="C27284" s="2"/>
      <c r="D27284" s="2"/>
      <c r="E27284" s="2"/>
      <c r="F27284" s="2"/>
      <c r="G27284" s="2"/>
      <c r="H27284" s="2"/>
      <c r="I27284" s="64"/>
      <c r="J27284" s="65"/>
      <c r="K27284" s="2"/>
      <c r="L27284" s="60"/>
    </row>
    <row r="27285" spans="1:12">
      <c r="A27285" s="24"/>
      <c r="B27285" s="2"/>
      <c r="C27285" s="2"/>
      <c r="D27285" s="2"/>
      <c r="E27285" s="2"/>
      <c r="F27285" s="2"/>
      <c r="G27285" s="2"/>
      <c r="H27285" s="2"/>
      <c r="I27285" s="64"/>
      <c r="J27285" s="65"/>
      <c r="K27285" s="2"/>
      <c r="L27285" s="60"/>
    </row>
    <row r="27286" spans="1:12">
      <c r="A27286" s="24"/>
      <c r="B27286" s="2"/>
      <c r="C27286" s="2"/>
      <c r="D27286" s="2"/>
      <c r="E27286" s="2"/>
      <c r="F27286" s="2"/>
      <c r="G27286" s="2"/>
      <c r="H27286" s="2"/>
      <c r="I27286" s="64"/>
      <c r="J27286" s="65"/>
      <c r="K27286" s="2"/>
      <c r="L27286" s="60"/>
    </row>
    <row r="27287" spans="1:12">
      <c r="A27287" s="24"/>
      <c r="B27287" s="2"/>
      <c r="C27287" s="2"/>
      <c r="D27287" s="2"/>
      <c r="E27287" s="2"/>
      <c r="F27287" s="2"/>
      <c r="G27287" s="2"/>
      <c r="H27287" s="2"/>
      <c r="I27287" s="64"/>
      <c r="J27287" s="65"/>
      <c r="K27287" s="2"/>
      <c r="L27287" s="60"/>
    </row>
    <row r="27288" spans="1:12">
      <c r="A27288" s="24"/>
      <c r="B27288" s="2"/>
      <c r="C27288" s="2"/>
      <c r="D27288" s="2"/>
      <c r="E27288" s="2"/>
      <c r="F27288" s="2"/>
      <c r="G27288" s="2"/>
      <c r="H27288" s="2"/>
      <c r="I27288" s="64"/>
      <c r="J27288" s="65"/>
      <c r="K27288" s="2"/>
      <c r="L27288" s="60"/>
    </row>
    <row r="27289" spans="1:12">
      <c r="A27289" s="24"/>
      <c r="B27289" s="2"/>
      <c r="C27289" s="2"/>
      <c r="D27289" s="2"/>
      <c r="E27289" s="2"/>
      <c r="F27289" s="2"/>
      <c r="G27289" s="2"/>
      <c r="H27289" s="2"/>
      <c r="I27289" s="64"/>
      <c r="J27289" s="65"/>
      <c r="K27289" s="2"/>
      <c r="L27289" s="60"/>
    </row>
    <row r="27290" spans="1:12">
      <c r="A27290" s="24"/>
      <c r="B27290" s="2"/>
      <c r="C27290" s="2"/>
      <c r="D27290" s="2"/>
      <c r="E27290" s="2"/>
      <c r="F27290" s="2"/>
      <c r="G27290" s="2"/>
      <c r="H27290" s="2"/>
      <c r="I27290" s="64"/>
      <c r="J27290" s="65"/>
      <c r="K27290" s="2"/>
      <c r="L27290" s="60"/>
    </row>
    <row r="27291" spans="1:12">
      <c r="A27291" s="24"/>
      <c r="B27291" s="2"/>
      <c r="C27291" s="2"/>
      <c r="D27291" s="2"/>
      <c r="E27291" s="2"/>
      <c r="F27291" s="2"/>
      <c r="G27291" s="2"/>
      <c r="H27291" s="2"/>
      <c r="I27291" s="64"/>
      <c r="J27291" s="65"/>
      <c r="K27291" s="2"/>
      <c r="L27291" s="60"/>
    </row>
    <row r="27292" spans="1:12">
      <c r="A27292" s="24"/>
      <c r="B27292" s="2"/>
      <c r="C27292" s="2"/>
      <c r="D27292" s="2"/>
      <c r="E27292" s="2"/>
      <c r="F27292" s="2"/>
      <c r="G27292" s="2"/>
      <c r="H27292" s="2"/>
      <c r="I27292" s="64"/>
      <c r="J27292" s="65"/>
      <c r="K27292" s="2"/>
      <c r="L27292" s="60"/>
    </row>
    <row r="27293" spans="1:12">
      <c r="A27293" s="24"/>
      <c r="B27293" s="2"/>
      <c r="C27293" s="2"/>
      <c r="D27293" s="2"/>
      <c r="E27293" s="2"/>
      <c r="F27293" s="2"/>
      <c r="G27293" s="2"/>
      <c r="H27293" s="2"/>
      <c r="I27293" s="64"/>
      <c r="J27293" s="65"/>
      <c r="K27293" s="2"/>
      <c r="L27293" s="60"/>
    </row>
    <row r="27294" spans="1:12">
      <c r="A27294" s="24"/>
      <c r="B27294" s="2"/>
      <c r="C27294" s="2"/>
      <c r="D27294" s="2"/>
      <c r="E27294" s="2"/>
      <c r="F27294" s="2"/>
      <c r="G27294" s="2"/>
      <c r="H27294" s="2"/>
      <c r="I27294" s="64"/>
      <c r="J27294" s="65"/>
      <c r="K27294" s="2"/>
      <c r="L27294" s="60"/>
    </row>
    <row r="27295" spans="1:12">
      <c r="A27295" s="24"/>
      <c r="B27295" s="2"/>
      <c r="C27295" s="2"/>
      <c r="D27295" s="2"/>
      <c r="E27295" s="2"/>
      <c r="F27295" s="2"/>
      <c r="G27295" s="2"/>
      <c r="H27295" s="2"/>
      <c r="I27295" s="64"/>
      <c r="J27295" s="65"/>
      <c r="K27295" s="2"/>
      <c r="L27295" s="60"/>
    </row>
    <row r="27296" spans="1:12">
      <c r="A27296" s="24"/>
      <c r="B27296" s="2"/>
      <c r="C27296" s="2"/>
      <c r="D27296" s="2"/>
      <c r="E27296" s="2"/>
      <c r="F27296" s="2"/>
      <c r="G27296" s="2"/>
      <c r="H27296" s="2"/>
      <c r="I27296" s="64"/>
      <c r="J27296" s="65"/>
      <c r="K27296" s="2"/>
      <c r="L27296" s="60"/>
    </row>
    <row r="27297" spans="1:12">
      <c r="A27297" s="24"/>
      <c r="B27297" s="2"/>
      <c r="C27297" s="2"/>
      <c r="D27297" s="2"/>
      <c r="E27297" s="2"/>
      <c r="F27297" s="2"/>
      <c r="G27297" s="2"/>
      <c r="H27297" s="2"/>
      <c r="I27297" s="64"/>
      <c r="J27297" s="65"/>
      <c r="K27297" s="2"/>
      <c r="L27297" s="60"/>
    </row>
    <row r="27298" spans="1:12">
      <c r="A27298" s="24"/>
      <c r="B27298" s="2"/>
      <c r="C27298" s="2"/>
      <c r="D27298" s="2"/>
      <c r="E27298" s="2"/>
      <c r="F27298" s="2"/>
      <c r="G27298" s="2"/>
      <c r="H27298" s="2"/>
      <c r="I27298" s="64"/>
      <c r="J27298" s="65"/>
      <c r="K27298" s="2"/>
      <c r="L27298" s="60"/>
    </row>
    <row r="27299" spans="1:12">
      <c r="A27299" s="24"/>
      <c r="B27299" s="2"/>
      <c r="C27299" s="2"/>
      <c r="D27299" s="2"/>
      <c r="E27299" s="2"/>
      <c r="F27299" s="2"/>
      <c r="G27299" s="2"/>
      <c r="H27299" s="2"/>
      <c r="I27299" s="64"/>
      <c r="J27299" s="65"/>
      <c r="K27299" s="2"/>
      <c r="L27299" s="60"/>
    </row>
    <row r="27300" spans="1:12">
      <c r="A27300" s="24"/>
      <c r="B27300" s="2"/>
      <c r="C27300" s="2"/>
      <c r="D27300" s="2"/>
      <c r="E27300" s="2"/>
      <c r="F27300" s="2"/>
      <c r="G27300" s="2"/>
      <c r="H27300" s="2"/>
      <c r="I27300" s="64"/>
      <c r="J27300" s="65"/>
      <c r="K27300" s="2"/>
      <c r="L27300" s="60"/>
    </row>
    <row r="27301" spans="1:12">
      <c r="A27301" s="24"/>
      <c r="B27301" s="2"/>
      <c r="C27301" s="2"/>
      <c r="D27301" s="2"/>
      <c r="E27301" s="2"/>
      <c r="F27301" s="2"/>
      <c r="G27301" s="2"/>
      <c r="H27301" s="2"/>
      <c r="I27301" s="64"/>
      <c r="J27301" s="65"/>
      <c r="K27301" s="2"/>
      <c r="L27301" s="60"/>
    </row>
    <row r="27302" spans="1:12">
      <c r="A27302" s="24"/>
      <c r="B27302" s="2"/>
      <c r="C27302" s="2"/>
      <c r="D27302" s="2"/>
      <c r="E27302" s="2"/>
      <c r="F27302" s="2"/>
      <c r="G27302" s="2"/>
      <c r="H27302" s="2"/>
      <c r="I27302" s="64"/>
      <c r="J27302" s="65"/>
      <c r="K27302" s="2"/>
      <c r="L27302" s="60"/>
    </row>
    <row r="27303" spans="1:12">
      <c r="A27303" s="24"/>
      <c r="B27303" s="2"/>
      <c r="C27303" s="2"/>
      <c r="D27303" s="2"/>
      <c r="E27303" s="2"/>
      <c r="F27303" s="2"/>
      <c r="G27303" s="2"/>
      <c r="H27303" s="2"/>
      <c r="I27303" s="64"/>
      <c r="J27303" s="65"/>
      <c r="K27303" s="2"/>
      <c r="L27303" s="60"/>
    </row>
    <row r="27304" spans="1:12">
      <c r="A27304" s="24"/>
      <c r="B27304" s="2"/>
      <c r="C27304" s="2"/>
      <c r="D27304" s="2"/>
      <c r="E27304" s="2"/>
      <c r="F27304" s="2"/>
      <c r="G27304" s="2"/>
      <c r="H27304" s="2"/>
      <c r="I27304" s="64"/>
      <c r="J27304" s="65"/>
      <c r="K27304" s="2"/>
      <c r="L27304" s="60"/>
    </row>
    <row r="27305" spans="1:12">
      <c r="A27305" s="24"/>
      <c r="B27305" s="2"/>
      <c r="C27305" s="2"/>
      <c r="D27305" s="2"/>
      <c r="E27305" s="2"/>
      <c r="F27305" s="2"/>
      <c r="G27305" s="2"/>
      <c r="H27305" s="2"/>
      <c r="I27305" s="64"/>
      <c r="J27305" s="65"/>
      <c r="K27305" s="2"/>
      <c r="L27305" s="60"/>
    </row>
    <row r="27306" spans="1:12">
      <c r="A27306" s="24"/>
      <c r="B27306" s="2"/>
      <c r="C27306" s="2"/>
      <c r="D27306" s="2"/>
      <c r="E27306" s="2"/>
      <c r="F27306" s="2"/>
      <c r="G27306" s="2"/>
      <c r="H27306" s="2"/>
      <c r="I27306" s="64"/>
      <c r="J27306" s="65"/>
      <c r="K27306" s="2"/>
      <c r="L27306" s="60"/>
    </row>
    <row r="27307" spans="1:12">
      <c r="A27307" s="24"/>
      <c r="B27307" s="2"/>
      <c r="C27307" s="2"/>
      <c r="D27307" s="2"/>
      <c r="E27307" s="2"/>
      <c r="F27307" s="2"/>
      <c r="G27307" s="2"/>
      <c r="H27307" s="2"/>
      <c r="I27307" s="64"/>
      <c r="J27307" s="65"/>
      <c r="K27307" s="2"/>
      <c r="L27307" s="60"/>
    </row>
    <row r="27308" spans="1:12">
      <c r="A27308" s="24"/>
      <c r="B27308" s="2"/>
      <c r="C27308" s="2"/>
      <c r="D27308" s="2"/>
      <c r="E27308" s="2"/>
      <c r="F27308" s="2"/>
      <c r="G27308" s="2"/>
      <c r="H27308" s="2"/>
      <c r="I27308" s="64"/>
      <c r="J27308" s="65"/>
      <c r="K27308" s="2"/>
      <c r="L27308" s="60"/>
    </row>
    <row r="27309" spans="1:12">
      <c r="A27309" s="24"/>
      <c r="B27309" s="2"/>
      <c r="C27309" s="2"/>
      <c r="D27309" s="2"/>
      <c r="E27309" s="2"/>
      <c r="F27309" s="2"/>
      <c r="G27309" s="2"/>
      <c r="H27309" s="2"/>
      <c r="I27309" s="64"/>
      <c r="J27309" s="65"/>
      <c r="K27309" s="2"/>
      <c r="L27309" s="60"/>
    </row>
    <row r="27310" spans="1:12">
      <c r="A27310" s="24"/>
      <c r="B27310" s="2"/>
      <c r="C27310" s="2"/>
      <c r="D27310" s="2"/>
      <c r="E27310" s="2"/>
      <c r="F27310" s="2"/>
      <c r="G27310" s="2"/>
      <c r="H27310" s="2"/>
      <c r="I27310" s="64"/>
      <c r="J27310" s="65"/>
      <c r="K27310" s="2"/>
      <c r="L27310" s="60"/>
    </row>
    <row r="27311" spans="1:12">
      <c r="A27311" s="24"/>
      <c r="B27311" s="2"/>
      <c r="C27311" s="2"/>
      <c r="D27311" s="2"/>
      <c r="E27311" s="2"/>
      <c r="F27311" s="2"/>
      <c r="G27311" s="2"/>
      <c r="H27311" s="2"/>
      <c r="I27311" s="64"/>
      <c r="J27311" s="65"/>
      <c r="K27311" s="2"/>
      <c r="L27311" s="60"/>
    </row>
    <row r="27312" spans="1:12">
      <c r="A27312" s="24"/>
      <c r="B27312" s="2"/>
      <c r="C27312" s="2"/>
      <c r="D27312" s="2"/>
      <c r="E27312" s="2"/>
      <c r="F27312" s="2"/>
      <c r="G27312" s="2"/>
      <c r="H27312" s="2"/>
      <c r="I27312" s="64"/>
      <c r="J27312" s="65"/>
      <c r="K27312" s="2"/>
      <c r="L27312" s="60"/>
    </row>
    <row r="27313" spans="1:12">
      <c r="A27313" s="24"/>
      <c r="B27313" s="2"/>
      <c r="C27313" s="2"/>
      <c r="D27313" s="2"/>
      <c r="E27313" s="2"/>
      <c r="F27313" s="2"/>
      <c r="G27313" s="2"/>
      <c r="H27313" s="2"/>
      <c r="I27313" s="64"/>
      <c r="J27313" s="65"/>
      <c r="K27313" s="2"/>
      <c r="L27313" s="60"/>
    </row>
    <row r="27314" spans="1:12">
      <c r="A27314" s="24"/>
      <c r="B27314" s="2"/>
      <c r="C27314" s="2"/>
      <c r="D27314" s="2"/>
      <c r="E27314" s="2"/>
      <c r="F27314" s="2"/>
      <c r="G27314" s="2"/>
      <c r="H27314" s="2"/>
      <c r="I27314" s="64"/>
      <c r="J27314" s="65"/>
      <c r="K27314" s="2"/>
      <c r="L27314" s="60"/>
    </row>
    <row r="27315" spans="1:12">
      <c r="A27315" s="24"/>
      <c r="B27315" s="2"/>
      <c r="C27315" s="2"/>
      <c r="D27315" s="2"/>
      <c r="E27315" s="2"/>
      <c r="F27315" s="2"/>
      <c r="G27315" s="2"/>
      <c r="H27315" s="2"/>
      <c r="I27315" s="64"/>
      <c r="J27315" s="65"/>
      <c r="K27315" s="2"/>
      <c r="L27315" s="60"/>
    </row>
    <row r="27316" spans="1:12">
      <c r="A27316" s="24"/>
      <c r="B27316" s="2"/>
      <c r="C27316" s="2"/>
      <c r="D27316" s="2"/>
      <c r="E27316" s="2"/>
      <c r="F27316" s="2"/>
      <c r="G27316" s="2"/>
      <c r="H27316" s="2"/>
      <c r="I27316" s="64"/>
      <c r="J27316" s="65"/>
      <c r="K27316" s="2"/>
      <c r="L27316" s="60"/>
    </row>
    <row r="27317" spans="1:12">
      <c r="A27317" s="24"/>
      <c r="B27317" s="2"/>
      <c r="C27317" s="2"/>
      <c r="D27317" s="2"/>
      <c r="E27317" s="2"/>
      <c r="F27317" s="2"/>
      <c r="G27317" s="2"/>
      <c r="H27317" s="2"/>
      <c r="I27317" s="64"/>
      <c r="J27317" s="65"/>
      <c r="K27317" s="2"/>
      <c r="L27317" s="60"/>
    </row>
    <row r="27318" spans="1:12">
      <c r="A27318" s="24"/>
      <c r="B27318" s="2"/>
      <c r="C27318" s="2"/>
      <c r="D27318" s="2"/>
      <c r="E27318" s="2"/>
      <c r="F27318" s="2"/>
      <c r="G27318" s="2"/>
      <c r="H27318" s="2"/>
      <c r="I27318" s="64"/>
      <c r="J27318" s="65"/>
      <c r="K27318" s="2"/>
      <c r="L27318" s="60"/>
    </row>
    <row r="27319" spans="1:12">
      <c r="A27319" s="24"/>
      <c r="B27319" s="2"/>
      <c r="C27319" s="2"/>
      <c r="D27319" s="2"/>
      <c r="E27319" s="2"/>
      <c r="F27319" s="2"/>
      <c r="G27319" s="2"/>
      <c r="H27319" s="2"/>
      <c r="I27319" s="64"/>
      <c r="J27319" s="65"/>
      <c r="K27319" s="2"/>
      <c r="L27319" s="60"/>
    </row>
    <row r="27320" spans="1:12">
      <c r="A27320" s="24"/>
      <c r="B27320" s="2"/>
      <c r="C27320" s="2"/>
      <c r="D27320" s="2"/>
      <c r="E27320" s="2"/>
      <c r="F27320" s="2"/>
      <c r="G27320" s="2"/>
      <c r="H27320" s="2"/>
      <c r="I27320" s="64"/>
      <c r="J27320" s="65"/>
      <c r="K27320" s="2"/>
      <c r="L27320" s="60"/>
    </row>
    <row r="27321" spans="1:12">
      <c r="A27321" s="24"/>
      <c r="B27321" s="2"/>
      <c r="C27321" s="2"/>
      <c r="D27321" s="2"/>
      <c r="E27321" s="2"/>
      <c r="F27321" s="2"/>
      <c r="G27321" s="2"/>
      <c r="H27321" s="2"/>
      <c r="I27321" s="64"/>
      <c r="J27321" s="65"/>
      <c r="K27321" s="2"/>
      <c r="L27321" s="60"/>
    </row>
    <row r="27322" spans="1:12">
      <c r="A27322" s="24"/>
      <c r="B27322" s="2"/>
      <c r="C27322" s="2"/>
      <c r="D27322" s="2"/>
      <c r="E27322" s="2"/>
      <c r="F27322" s="2"/>
      <c r="G27322" s="2"/>
      <c r="H27322" s="2"/>
      <c r="I27322" s="64"/>
      <c r="J27322" s="65"/>
      <c r="K27322" s="2"/>
      <c r="L27322" s="60"/>
    </row>
    <row r="27323" spans="1:12">
      <c r="A27323" s="24"/>
      <c r="B27323" s="2"/>
      <c r="C27323" s="2"/>
      <c r="D27323" s="2"/>
      <c r="E27323" s="2"/>
      <c r="F27323" s="2"/>
      <c r="G27323" s="2"/>
      <c r="H27323" s="2"/>
      <c r="I27323" s="64"/>
      <c r="J27323" s="65"/>
      <c r="K27323" s="2"/>
      <c r="L27323" s="60"/>
    </row>
    <row r="27324" spans="1:12">
      <c r="A27324" s="24"/>
      <c r="B27324" s="2"/>
      <c r="C27324" s="2"/>
      <c r="D27324" s="2"/>
      <c r="E27324" s="2"/>
      <c r="F27324" s="2"/>
      <c r="G27324" s="2"/>
      <c r="H27324" s="2"/>
      <c r="I27324" s="64"/>
      <c r="J27324" s="65"/>
      <c r="K27324" s="2"/>
      <c r="L27324" s="60"/>
    </row>
    <row r="27325" spans="1:12">
      <c r="A27325" s="24"/>
      <c r="B27325" s="2"/>
      <c r="C27325" s="2"/>
      <c r="D27325" s="2"/>
      <c r="E27325" s="2"/>
      <c r="F27325" s="2"/>
      <c r="G27325" s="2"/>
      <c r="H27325" s="2"/>
      <c r="I27325" s="64"/>
      <c r="J27325" s="65"/>
      <c r="K27325" s="2"/>
      <c r="L27325" s="60"/>
    </row>
    <row r="27326" spans="1:12">
      <c r="A27326" s="24"/>
      <c r="B27326" s="2"/>
      <c r="C27326" s="2"/>
      <c r="D27326" s="2"/>
      <c r="E27326" s="2"/>
      <c r="F27326" s="2"/>
      <c r="G27326" s="2"/>
      <c r="H27326" s="2"/>
      <c r="I27326" s="64"/>
      <c r="J27326" s="65"/>
      <c r="K27326" s="2"/>
      <c r="L27326" s="60"/>
    </row>
    <row r="27327" spans="1:12">
      <c r="A27327" s="24"/>
      <c r="B27327" s="2"/>
      <c r="C27327" s="2"/>
      <c r="D27327" s="2"/>
      <c r="E27327" s="2"/>
      <c r="F27327" s="2"/>
      <c r="G27327" s="2"/>
      <c r="H27327" s="2"/>
      <c r="I27327" s="64"/>
      <c r="J27327" s="65"/>
      <c r="K27327" s="2"/>
      <c r="L27327" s="60"/>
    </row>
    <row r="27328" spans="1:12">
      <c r="A27328" s="24"/>
      <c r="B27328" s="2"/>
      <c r="C27328" s="2"/>
      <c r="D27328" s="2"/>
      <c r="E27328" s="2"/>
      <c r="F27328" s="2"/>
      <c r="G27328" s="2"/>
      <c r="H27328" s="2"/>
      <c r="I27328" s="64"/>
      <c r="J27328" s="65"/>
      <c r="K27328" s="2"/>
      <c r="L27328" s="60"/>
    </row>
    <row r="27329" spans="1:12">
      <c r="A27329" s="24"/>
      <c r="B27329" s="2"/>
      <c r="C27329" s="2"/>
      <c r="D27329" s="2"/>
      <c r="E27329" s="2"/>
      <c r="F27329" s="2"/>
      <c r="G27329" s="2"/>
      <c r="H27329" s="2"/>
      <c r="I27329" s="64"/>
      <c r="J27329" s="65"/>
      <c r="K27329" s="2"/>
      <c r="L27329" s="60"/>
    </row>
    <row r="27330" spans="1:12">
      <c r="A27330" s="24"/>
      <c r="B27330" s="2"/>
      <c r="C27330" s="2"/>
      <c r="D27330" s="2"/>
      <c r="E27330" s="2"/>
      <c r="F27330" s="2"/>
      <c r="G27330" s="2"/>
      <c r="H27330" s="2"/>
      <c r="I27330" s="64"/>
      <c r="J27330" s="65"/>
      <c r="K27330" s="2"/>
      <c r="L27330" s="60"/>
    </row>
    <row r="27331" spans="1:12">
      <c r="A27331" s="24"/>
      <c r="B27331" s="2"/>
      <c r="C27331" s="2"/>
      <c r="D27331" s="2"/>
      <c r="E27331" s="2"/>
      <c r="F27331" s="2"/>
      <c r="G27331" s="2"/>
      <c r="H27331" s="2"/>
      <c r="I27331" s="64"/>
      <c r="J27331" s="65"/>
      <c r="K27331" s="2"/>
      <c r="L27331" s="60"/>
    </row>
    <row r="27332" spans="1:12">
      <c r="A27332" s="24"/>
      <c r="B27332" s="2"/>
      <c r="C27332" s="2"/>
      <c r="D27332" s="2"/>
      <c r="E27332" s="2"/>
      <c r="F27332" s="2"/>
      <c r="G27332" s="2"/>
      <c r="H27332" s="2"/>
      <c r="I27332" s="64"/>
      <c r="J27332" s="65"/>
      <c r="K27332" s="2"/>
      <c r="L27332" s="60"/>
    </row>
    <row r="27333" spans="1:12">
      <c r="A27333" s="24"/>
      <c r="B27333" s="2"/>
      <c r="C27333" s="2"/>
      <c r="D27333" s="2"/>
      <c r="E27333" s="2"/>
      <c r="F27333" s="2"/>
      <c r="G27333" s="2"/>
      <c r="H27333" s="2"/>
      <c r="I27333" s="64"/>
      <c r="J27333" s="65"/>
      <c r="K27333" s="2"/>
      <c r="L27333" s="60"/>
    </row>
    <row r="27334" spans="1:12">
      <c r="A27334" s="24"/>
      <c r="B27334" s="2"/>
      <c r="C27334" s="2"/>
      <c r="D27334" s="2"/>
      <c r="E27334" s="2"/>
      <c r="F27334" s="2"/>
      <c r="G27334" s="2"/>
      <c r="H27334" s="2"/>
      <c r="I27334" s="64"/>
      <c r="J27334" s="65"/>
      <c r="K27334" s="2"/>
      <c r="L27334" s="60"/>
    </row>
    <row r="27335" spans="1:12">
      <c r="A27335" s="24"/>
      <c r="B27335" s="2"/>
      <c r="C27335" s="2"/>
      <c r="D27335" s="2"/>
      <c r="E27335" s="2"/>
      <c r="F27335" s="2"/>
      <c r="G27335" s="2"/>
      <c r="H27335" s="2"/>
      <c r="I27335" s="64"/>
      <c r="J27335" s="65"/>
      <c r="K27335" s="2"/>
      <c r="L27335" s="60"/>
    </row>
    <row r="27336" spans="1:12">
      <c r="A27336" s="24"/>
      <c r="B27336" s="2"/>
      <c r="C27336" s="2"/>
      <c r="D27336" s="2"/>
      <c r="E27336" s="2"/>
      <c r="F27336" s="2"/>
      <c r="G27336" s="2"/>
      <c r="H27336" s="2"/>
      <c r="I27336" s="64"/>
      <c r="J27336" s="65"/>
      <c r="K27336" s="2"/>
      <c r="L27336" s="60"/>
    </row>
    <row r="27337" spans="1:12">
      <c r="A27337" s="24"/>
      <c r="B27337" s="2"/>
      <c r="C27337" s="2"/>
      <c r="D27337" s="2"/>
      <c r="E27337" s="2"/>
      <c r="F27337" s="2"/>
      <c r="G27337" s="2"/>
      <c r="H27337" s="2"/>
      <c r="I27337" s="64"/>
      <c r="J27337" s="65"/>
      <c r="K27337" s="2"/>
      <c r="L27337" s="60"/>
    </row>
    <row r="27338" spans="1:12">
      <c r="A27338" s="24"/>
      <c r="B27338" s="2"/>
      <c r="C27338" s="2"/>
      <c r="D27338" s="2"/>
      <c r="E27338" s="2"/>
      <c r="F27338" s="2"/>
      <c r="G27338" s="2"/>
      <c r="H27338" s="2"/>
      <c r="I27338" s="64"/>
      <c r="J27338" s="65"/>
      <c r="K27338" s="2"/>
      <c r="L27338" s="60"/>
    </row>
    <row r="27339" spans="1:12">
      <c r="A27339" s="24"/>
      <c r="B27339" s="2"/>
      <c r="C27339" s="2"/>
      <c r="D27339" s="2"/>
      <c r="E27339" s="2"/>
      <c r="F27339" s="2"/>
      <c r="G27339" s="2"/>
      <c r="H27339" s="2"/>
      <c r="I27339" s="64"/>
      <c r="J27339" s="65"/>
      <c r="K27339" s="2"/>
      <c r="L27339" s="60"/>
    </row>
    <row r="27340" spans="1:12">
      <c r="A27340" s="24"/>
      <c r="B27340" s="2"/>
      <c r="C27340" s="2"/>
      <c r="D27340" s="2"/>
      <c r="E27340" s="2"/>
      <c r="F27340" s="2"/>
      <c r="G27340" s="2"/>
      <c r="H27340" s="2"/>
      <c r="I27340" s="64"/>
      <c r="J27340" s="65"/>
      <c r="K27340" s="2"/>
      <c r="L27340" s="60"/>
    </row>
    <row r="27341" spans="1:12">
      <c r="A27341" s="24"/>
      <c r="B27341" s="2"/>
      <c r="C27341" s="2"/>
      <c r="D27341" s="2"/>
      <c r="E27341" s="2"/>
      <c r="F27341" s="2"/>
      <c r="G27341" s="2"/>
      <c r="H27341" s="2"/>
      <c r="I27341" s="64"/>
      <c r="J27341" s="65"/>
      <c r="K27341" s="2"/>
      <c r="L27341" s="60"/>
    </row>
    <row r="27342" spans="1:12">
      <c r="A27342" s="24"/>
      <c r="B27342" s="2"/>
      <c r="C27342" s="2"/>
      <c r="D27342" s="2"/>
      <c r="E27342" s="2"/>
      <c r="F27342" s="2"/>
      <c r="G27342" s="2"/>
      <c r="H27342" s="2"/>
      <c r="I27342" s="64"/>
      <c r="J27342" s="65"/>
      <c r="K27342" s="2"/>
      <c r="L27342" s="60"/>
    </row>
    <row r="27343" spans="1:12">
      <c r="A27343" s="24"/>
      <c r="B27343" s="2"/>
      <c r="C27343" s="2"/>
      <c r="D27343" s="2"/>
      <c r="E27343" s="2"/>
      <c r="F27343" s="2"/>
      <c r="G27343" s="2"/>
      <c r="H27343" s="2"/>
      <c r="I27343" s="64"/>
      <c r="J27343" s="65"/>
      <c r="K27343" s="2"/>
      <c r="L27343" s="60"/>
    </row>
    <row r="27344" spans="1:12">
      <c r="A27344" s="24"/>
      <c r="B27344" s="2"/>
      <c r="C27344" s="2"/>
      <c r="D27344" s="2"/>
      <c r="E27344" s="2"/>
      <c r="F27344" s="2"/>
      <c r="G27344" s="2"/>
      <c r="H27344" s="2"/>
      <c r="I27344" s="64"/>
      <c r="J27344" s="65"/>
      <c r="K27344" s="2"/>
      <c r="L27344" s="60"/>
    </row>
    <row r="27345" spans="1:12">
      <c r="A27345" s="24"/>
      <c r="B27345" s="2"/>
      <c r="C27345" s="2"/>
      <c r="D27345" s="2"/>
      <c r="E27345" s="2"/>
      <c r="F27345" s="2"/>
      <c r="G27345" s="2"/>
      <c r="H27345" s="2"/>
      <c r="I27345" s="64"/>
      <c r="J27345" s="65"/>
      <c r="K27345" s="2"/>
      <c r="L27345" s="60"/>
    </row>
    <row r="27346" spans="1:12">
      <c r="A27346" s="24"/>
      <c r="B27346" s="2"/>
      <c r="C27346" s="2"/>
      <c r="D27346" s="2"/>
      <c r="E27346" s="2"/>
      <c r="F27346" s="2"/>
      <c r="G27346" s="2"/>
      <c r="H27346" s="2"/>
      <c r="I27346" s="64"/>
      <c r="J27346" s="65"/>
      <c r="K27346" s="2"/>
      <c r="L27346" s="60"/>
    </row>
    <row r="27347" spans="1:12">
      <c r="A27347" s="24"/>
      <c r="B27347" s="2"/>
      <c r="C27347" s="2"/>
      <c r="D27347" s="2"/>
      <c r="E27347" s="2"/>
      <c r="F27347" s="2"/>
      <c r="G27347" s="2"/>
      <c r="H27347" s="2"/>
      <c r="I27347" s="64"/>
      <c r="J27347" s="65"/>
      <c r="K27347" s="2"/>
      <c r="L27347" s="60"/>
    </row>
    <row r="27348" spans="1:12">
      <c r="A27348" s="24"/>
      <c r="B27348" s="2"/>
      <c r="C27348" s="2"/>
      <c r="D27348" s="2"/>
      <c r="E27348" s="2"/>
      <c r="F27348" s="2"/>
      <c r="G27348" s="2"/>
      <c r="H27348" s="2"/>
      <c r="I27348" s="64"/>
      <c r="J27348" s="65"/>
      <c r="K27348" s="2"/>
      <c r="L27348" s="60"/>
    </row>
    <row r="27349" spans="1:12">
      <c r="A27349" s="24"/>
      <c r="B27349" s="2"/>
      <c r="C27349" s="2"/>
      <c r="D27349" s="2"/>
      <c r="E27349" s="2"/>
      <c r="F27349" s="2"/>
      <c r="G27349" s="2"/>
      <c r="H27349" s="2"/>
      <c r="I27349" s="64"/>
      <c r="J27349" s="65"/>
      <c r="K27349" s="2"/>
      <c r="L27349" s="60"/>
    </row>
    <row r="27350" spans="1:12">
      <c r="A27350" s="24"/>
      <c r="B27350" s="2"/>
      <c r="C27350" s="2"/>
      <c r="D27350" s="2"/>
      <c r="E27350" s="2"/>
      <c r="F27350" s="2"/>
      <c r="G27350" s="2"/>
      <c r="H27350" s="2"/>
      <c r="I27350" s="64"/>
      <c r="J27350" s="65"/>
      <c r="K27350" s="2"/>
      <c r="L27350" s="60"/>
    </row>
    <row r="27351" spans="1:12">
      <c r="A27351" s="24"/>
      <c r="B27351" s="2"/>
      <c r="C27351" s="2"/>
      <c r="D27351" s="2"/>
      <c r="E27351" s="2"/>
      <c r="F27351" s="2"/>
      <c r="G27351" s="2"/>
      <c r="H27351" s="2"/>
      <c r="I27351" s="64"/>
      <c r="J27351" s="65"/>
      <c r="K27351" s="2"/>
      <c r="L27351" s="60"/>
    </row>
    <row r="27352" spans="1:12">
      <c r="A27352" s="24"/>
      <c r="B27352" s="2"/>
      <c r="C27352" s="2"/>
      <c r="D27352" s="2"/>
      <c r="E27352" s="2"/>
      <c r="F27352" s="2"/>
      <c r="G27352" s="2"/>
      <c r="H27352" s="2"/>
      <c r="I27352" s="64"/>
      <c r="J27352" s="65"/>
      <c r="K27352" s="2"/>
      <c r="L27352" s="60"/>
    </row>
    <row r="27353" spans="1:12">
      <c r="A27353" s="24"/>
      <c r="B27353" s="2"/>
      <c r="C27353" s="2"/>
      <c r="D27353" s="2"/>
      <c r="E27353" s="2"/>
      <c r="F27353" s="2"/>
      <c r="G27353" s="2"/>
      <c r="H27353" s="2"/>
      <c r="I27353" s="64"/>
      <c r="J27353" s="65"/>
      <c r="K27353" s="2"/>
      <c r="L27353" s="60"/>
    </row>
    <row r="27354" spans="1:12">
      <c r="A27354" s="24"/>
      <c r="B27354" s="2"/>
      <c r="C27354" s="2"/>
      <c r="D27354" s="2"/>
      <c r="E27354" s="2"/>
      <c r="F27354" s="2"/>
      <c r="G27354" s="2"/>
      <c r="H27354" s="2"/>
      <c r="I27354" s="64"/>
      <c r="J27354" s="65"/>
      <c r="K27354" s="2"/>
      <c r="L27354" s="60"/>
    </row>
    <row r="27355" spans="1:12">
      <c r="A27355" s="24"/>
      <c r="B27355" s="2"/>
      <c r="C27355" s="2"/>
      <c r="D27355" s="2"/>
      <c r="E27355" s="2"/>
      <c r="F27355" s="2"/>
      <c r="G27355" s="2"/>
      <c r="H27355" s="2"/>
      <c r="I27355" s="64"/>
      <c r="J27355" s="65"/>
      <c r="K27355" s="2"/>
      <c r="L27355" s="60"/>
    </row>
    <row r="27356" spans="1:12">
      <c r="A27356" s="24"/>
      <c r="B27356" s="2"/>
      <c r="C27356" s="2"/>
      <c r="D27356" s="2"/>
      <c r="E27356" s="2"/>
      <c r="F27356" s="2"/>
      <c r="G27356" s="2"/>
      <c r="H27356" s="2"/>
      <c r="I27356" s="64"/>
      <c r="J27356" s="65"/>
      <c r="K27356" s="2"/>
      <c r="L27356" s="60"/>
    </row>
    <row r="27357" spans="1:12">
      <c r="A27357" s="24"/>
      <c r="B27357" s="2"/>
      <c r="C27357" s="2"/>
      <c r="D27357" s="2"/>
      <c r="E27357" s="2"/>
      <c r="F27357" s="2"/>
      <c r="G27357" s="2"/>
      <c r="H27357" s="2"/>
      <c r="I27357" s="64"/>
      <c r="J27357" s="65"/>
      <c r="K27357" s="2"/>
      <c r="L27357" s="60"/>
    </row>
    <row r="27358" spans="1:12">
      <c r="A27358" s="24"/>
      <c r="B27358" s="2"/>
      <c r="C27358" s="2"/>
      <c r="D27358" s="2"/>
      <c r="E27358" s="2"/>
      <c r="F27358" s="2"/>
      <c r="G27358" s="2"/>
      <c r="H27358" s="2"/>
      <c r="I27358" s="64"/>
      <c r="J27358" s="65"/>
      <c r="K27358" s="2"/>
      <c r="L27358" s="60"/>
    </row>
    <row r="27359" spans="1:12">
      <c r="A27359" s="24"/>
      <c r="B27359" s="2"/>
      <c r="C27359" s="2"/>
      <c r="D27359" s="2"/>
      <c r="E27359" s="2"/>
      <c r="F27359" s="2"/>
      <c r="G27359" s="2"/>
      <c r="H27359" s="2"/>
      <c r="I27359" s="64"/>
      <c r="J27359" s="65"/>
      <c r="K27359" s="2"/>
      <c r="L27359" s="60"/>
    </row>
    <row r="27360" spans="1:12">
      <c r="A27360" s="24"/>
      <c r="B27360" s="2"/>
      <c r="C27360" s="2"/>
      <c r="D27360" s="2"/>
      <c r="E27360" s="2"/>
      <c r="F27360" s="2"/>
      <c r="G27360" s="2"/>
      <c r="H27360" s="2"/>
      <c r="I27360" s="64"/>
      <c r="J27360" s="65"/>
      <c r="K27360" s="2"/>
      <c r="L27360" s="60"/>
    </row>
    <row r="27361" spans="1:12">
      <c r="A27361" s="24"/>
      <c r="B27361" s="2"/>
      <c r="C27361" s="2"/>
      <c r="D27361" s="2"/>
      <c r="E27361" s="2"/>
      <c r="F27361" s="2"/>
      <c r="G27361" s="2"/>
      <c r="H27361" s="2"/>
      <c r="I27361" s="64"/>
      <c r="J27361" s="65"/>
      <c r="K27361" s="2"/>
      <c r="L27361" s="60"/>
    </row>
    <row r="27362" spans="1:12">
      <c r="A27362" s="24"/>
      <c r="B27362" s="2"/>
      <c r="C27362" s="2"/>
      <c r="D27362" s="2"/>
      <c r="E27362" s="2"/>
      <c r="F27362" s="2"/>
      <c r="G27362" s="2"/>
      <c r="H27362" s="2"/>
      <c r="I27362" s="64"/>
      <c r="J27362" s="65"/>
      <c r="K27362" s="2"/>
      <c r="L27362" s="60"/>
    </row>
    <row r="27363" spans="1:12">
      <c r="A27363" s="24"/>
      <c r="B27363" s="2"/>
      <c r="C27363" s="2"/>
      <c r="D27363" s="2"/>
      <c r="E27363" s="2"/>
      <c r="F27363" s="2"/>
      <c r="G27363" s="2"/>
      <c r="H27363" s="2"/>
      <c r="I27363" s="64"/>
      <c r="J27363" s="65"/>
      <c r="K27363" s="2"/>
      <c r="L27363" s="60"/>
    </row>
    <row r="27364" spans="1:12">
      <c r="A27364" s="24"/>
      <c r="B27364" s="2"/>
      <c r="C27364" s="2"/>
      <c r="D27364" s="2"/>
      <c r="E27364" s="2"/>
      <c r="F27364" s="2"/>
      <c r="G27364" s="2"/>
      <c r="H27364" s="2"/>
      <c r="I27364" s="64"/>
      <c r="J27364" s="65"/>
      <c r="K27364" s="2"/>
      <c r="L27364" s="60"/>
    </row>
    <row r="27365" spans="1:12">
      <c r="A27365" s="24"/>
      <c r="B27365" s="2"/>
      <c r="C27365" s="2"/>
      <c r="D27365" s="2"/>
      <c r="E27365" s="2"/>
      <c r="F27365" s="2"/>
      <c r="G27365" s="2"/>
      <c r="H27365" s="2"/>
      <c r="I27365" s="64"/>
      <c r="J27365" s="65"/>
      <c r="K27365" s="2"/>
      <c r="L27365" s="60"/>
    </row>
    <row r="27366" spans="1:12">
      <c r="A27366" s="24"/>
      <c r="B27366" s="2"/>
      <c r="C27366" s="2"/>
      <c r="D27366" s="2"/>
      <c r="E27366" s="2"/>
      <c r="F27366" s="2"/>
      <c r="G27366" s="2"/>
      <c r="H27366" s="2"/>
      <c r="I27366" s="64"/>
      <c r="J27366" s="65"/>
      <c r="K27366" s="2"/>
      <c r="L27366" s="60"/>
    </row>
    <row r="27367" spans="1:12">
      <c r="A27367" s="24"/>
      <c r="B27367" s="2"/>
      <c r="C27367" s="2"/>
      <c r="D27367" s="2"/>
      <c r="E27367" s="2"/>
      <c r="F27367" s="2"/>
      <c r="G27367" s="2"/>
      <c r="H27367" s="2"/>
      <c r="I27367" s="64"/>
      <c r="J27367" s="65"/>
      <c r="K27367" s="2"/>
      <c r="L27367" s="60"/>
    </row>
    <row r="27368" spans="1:12">
      <c r="A27368" s="24"/>
      <c r="B27368" s="2"/>
      <c r="C27368" s="2"/>
      <c r="D27368" s="2"/>
      <c r="E27368" s="2"/>
      <c r="F27368" s="2"/>
      <c r="G27368" s="2"/>
      <c r="H27368" s="2"/>
      <c r="I27368" s="64"/>
      <c r="J27368" s="65"/>
      <c r="K27368" s="2"/>
      <c r="L27368" s="60"/>
    </row>
    <row r="27369" spans="1:12">
      <c r="A27369" s="24"/>
      <c r="B27369" s="2"/>
      <c r="C27369" s="2"/>
      <c r="D27369" s="2"/>
      <c r="E27369" s="2"/>
      <c r="F27369" s="2"/>
      <c r="G27369" s="2"/>
      <c r="H27369" s="2"/>
      <c r="I27369" s="64"/>
      <c r="J27369" s="65"/>
      <c r="K27369" s="2"/>
      <c r="L27369" s="60"/>
    </row>
    <row r="27370" spans="1:12">
      <c r="A27370" s="24"/>
      <c r="B27370" s="2"/>
      <c r="C27370" s="2"/>
      <c r="D27370" s="2"/>
      <c r="E27370" s="2"/>
      <c r="F27370" s="2"/>
      <c r="G27370" s="2"/>
      <c r="H27370" s="2"/>
      <c r="I27370" s="64"/>
      <c r="J27370" s="65"/>
      <c r="K27370" s="2"/>
      <c r="L27370" s="60"/>
    </row>
    <row r="27371" spans="1:12">
      <c r="A27371" s="24"/>
      <c r="B27371" s="2"/>
      <c r="C27371" s="2"/>
      <c r="D27371" s="2"/>
      <c r="E27371" s="2"/>
      <c r="F27371" s="2"/>
      <c r="G27371" s="2"/>
      <c r="H27371" s="2"/>
      <c r="I27371" s="64"/>
      <c r="J27371" s="65"/>
      <c r="K27371" s="2"/>
      <c r="L27371" s="60"/>
    </row>
    <row r="27372" spans="1:12">
      <c r="A27372" s="24"/>
      <c r="B27372" s="2"/>
      <c r="C27372" s="2"/>
      <c r="D27372" s="2"/>
      <c r="E27372" s="2"/>
      <c r="F27372" s="2"/>
      <c r="G27372" s="2"/>
      <c r="H27372" s="2"/>
      <c r="I27372" s="64"/>
      <c r="J27372" s="65"/>
      <c r="K27372" s="2"/>
      <c r="L27372" s="60"/>
    </row>
    <row r="27373" spans="1:12">
      <c r="A27373" s="24"/>
      <c r="B27373" s="2"/>
      <c r="C27373" s="2"/>
      <c r="D27373" s="2"/>
      <c r="E27373" s="2"/>
      <c r="F27373" s="2"/>
      <c r="G27373" s="2"/>
      <c r="H27373" s="2"/>
      <c r="I27373" s="64"/>
      <c r="J27373" s="65"/>
      <c r="K27373" s="2"/>
      <c r="L27373" s="60"/>
    </row>
    <row r="27374" spans="1:12">
      <c r="A27374" s="24"/>
      <c r="B27374" s="2"/>
      <c r="C27374" s="2"/>
      <c r="D27374" s="2"/>
      <c r="E27374" s="2"/>
      <c r="F27374" s="2"/>
      <c r="G27374" s="2"/>
      <c r="H27374" s="2"/>
      <c r="I27374" s="64"/>
      <c r="J27374" s="65"/>
      <c r="K27374" s="2"/>
      <c r="L27374" s="60"/>
    </row>
    <row r="27375" spans="1:12">
      <c r="A27375" s="24"/>
      <c r="B27375" s="2"/>
      <c r="C27375" s="2"/>
      <c r="D27375" s="2"/>
      <c r="E27375" s="2"/>
      <c r="F27375" s="2"/>
      <c r="G27375" s="2"/>
      <c r="H27375" s="2"/>
      <c r="I27375" s="64"/>
      <c r="J27375" s="65"/>
      <c r="K27375" s="2"/>
      <c r="L27375" s="60"/>
    </row>
    <row r="27376" spans="1:12">
      <c r="A27376" s="24"/>
      <c r="B27376" s="2"/>
      <c r="C27376" s="2"/>
      <c r="D27376" s="2"/>
      <c r="E27376" s="2"/>
      <c r="F27376" s="2"/>
      <c r="G27376" s="2"/>
      <c r="H27376" s="2"/>
      <c r="I27376" s="64"/>
      <c r="J27376" s="65"/>
      <c r="K27376" s="2"/>
      <c r="L27376" s="60"/>
    </row>
    <row r="27377" spans="1:12">
      <c r="A27377" s="24"/>
      <c r="B27377" s="2"/>
      <c r="C27377" s="2"/>
      <c r="D27377" s="2"/>
      <c r="E27377" s="2"/>
      <c r="F27377" s="2"/>
      <c r="G27377" s="2"/>
      <c r="H27377" s="2"/>
      <c r="I27377" s="64"/>
      <c r="J27377" s="65"/>
      <c r="K27377" s="2"/>
      <c r="L27377" s="60"/>
    </row>
    <row r="27378" spans="1:12">
      <c r="A27378" s="24"/>
      <c r="B27378" s="2"/>
      <c r="C27378" s="2"/>
      <c r="D27378" s="2"/>
      <c r="E27378" s="2"/>
      <c r="F27378" s="2"/>
      <c r="G27378" s="2"/>
      <c r="H27378" s="2"/>
      <c r="I27378" s="64"/>
      <c r="J27378" s="65"/>
      <c r="K27378" s="2"/>
      <c r="L27378" s="60"/>
    </row>
    <row r="27379" spans="1:12">
      <c r="A27379" s="24"/>
      <c r="B27379" s="2"/>
      <c r="C27379" s="2"/>
      <c r="D27379" s="2"/>
      <c r="E27379" s="2"/>
      <c r="F27379" s="2"/>
      <c r="G27379" s="2"/>
      <c r="H27379" s="2"/>
      <c r="I27379" s="64"/>
      <c r="J27379" s="65"/>
      <c r="K27379" s="2"/>
      <c r="L27379" s="60"/>
    </row>
    <row r="27380" spans="1:12">
      <c r="A27380" s="24"/>
      <c r="B27380" s="2"/>
      <c r="C27380" s="2"/>
      <c r="D27380" s="2"/>
      <c r="E27380" s="2"/>
      <c r="F27380" s="2"/>
      <c r="G27380" s="2"/>
      <c r="H27380" s="2"/>
      <c r="I27380" s="64"/>
      <c r="J27380" s="65"/>
      <c r="K27380" s="2"/>
      <c r="L27380" s="60"/>
    </row>
    <row r="27381" spans="1:12">
      <c r="A27381" s="24"/>
      <c r="B27381" s="2"/>
      <c r="C27381" s="2"/>
      <c r="D27381" s="2"/>
      <c r="E27381" s="2"/>
      <c r="F27381" s="2"/>
      <c r="G27381" s="2"/>
      <c r="H27381" s="2"/>
      <c r="I27381" s="64"/>
      <c r="J27381" s="65"/>
      <c r="K27381" s="2"/>
      <c r="L27381" s="60"/>
    </row>
    <row r="27382" spans="1:12">
      <c r="A27382" s="24"/>
      <c r="B27382" s="2"/>
      <c r="C27382" s="2"/>
      <c r="D27382" s="2"/>
      <c r="E27382" s="2"/>
      <c r="F27382" s="2"/>
      <c r="G27382" s="2"/>
      <c r="H27382" s="2"/>
      <c r="I27382" s="64"/>
      <c r="J27382" s="65"/>
      <c r="K27382" s="2"/>
      <c r="L27382" s="60"/>
    </row>
    <row r="27383" spans="1:12">
      <c r="A27383" s="24"/>
      <c r="B27383" s="2"/>
      <c r="C27383" s="2"/>
      <c r="D27383" s="2"/>
      <c r="E27383" s="2"/>
      <c r="F27383" s="2"/>
      <c r="G27383" s="2"/>
      <c r="H27383" s="2"/>
      <c r="I27383" s="64"/>
      <c r="J27383" s="65"/>
      <c r="K27383" s="2"/>
      <c r="L27383" s="60"/>
    </row>
    <row r="27384" spans="1:12">
      <c r="A27384" s="24"/>
      <c r="B27384" s="2"/>
      <c r="C27384" s="2"/>
      <c r="D27384" s="2"/>
      <c r="E27384" s="2"/>
      <c r="F27384" s="2"/>
      <c r="G27384" s="2"/>
      <c r="H27384" s="2"/>
      <c r="I27384" s="64"/>
      <c r="J27384" s="65"/>
      <c r="K27384" s="2"/>
      <c r="L27384" s="60"/>
    </row>
    <row r="27385" spans="1:12">
      <c r="A27385" s="24"/>
      <c r="B27385" s="2"/>
      <c r="C27385" s="2"/>
      <c r="D27385" s="2"/>
      <c r="E27385" s="2"/>
      <c r="F27385" s="2"/>
      <c r="G27385" s="2"/>
      <c r="H27385" s="2"/>
      <c r="I27385" s="64"/>
      <c r="J27385" s="65"/>
      <c r="K27385" s="2"/>
      <c r="L27385" s="60"/>
    </row>
    <row r="27386" spans="1:12">
      <c r="A27386" s="24"/>
      <c r="B27386" s="2"/>
      <c r="C27386" s="2"/>
      <c r="D27386" s="2"/>
      <c r="E27386" s="2"/>
      <c r="F27386" s="2"/>
      <c r="G27386" s="2"/>
      <c r="H27386" s="2"/>
      <c r="I27386" s="64"/>
      <c r="J27386" s="65"/>
      <c r="K27386" s="2"/>
      <c r="L27386" s="60"/>
    </row>
    <row r="27387" spans="1:12">
      <c r="A27387" s="24"/>
      <c r="B27387" s="2"/>
      <c r="C27387" s="2"/>
      <c r="D27387" s="2"/>
      <c r="E27387" s="2"/>
      <c r="F27387" s="2"/>
      <c r="G27387" s="2"/>
      <c r="H27387" s="2"/>
      <c r="I27387" s="64"/>
      <c r="J27387" s="65"/>
      <c r="K27387" s="2"/>
      <c r="L27387" s="60"/>
    </row>
    <row r="27388" spans="1:12">
      <c r="A27388" s="24"/>
      <c r="B27388" s="2"/>
      <c r="C27388" s="2"/>
      <c r="D27388" s="2"/>
      <c r="E27388" s="2"/>
      <c r="F27388" s="2"/>
      <c r="G27388" s="2"/>
      <c r="H27388" s="2"/>
      <c r="I27388" s="64"/>
      <c r="J27388" s="65"/>
      <c r="K27388" s="2"/>
      <c r="L27388" s="60"/>
    </row>
    <row r="27389" spans="1:12">
      <c r="A27389" s="24"/>
      <c r="B27389" s="2"/>
      <c r="C27389" s="2"/>
      <c r="D27389" s="2"/>
      <c r="E27389" s="2"/>
      <c r="F27389" s="2"/>
      <c r="G27389" s="2"/>
      <c r="H27389" s="2"/>
      <c r="I27389" s="64"/>
      <c r="J27389" s="65"/>
      <c r="K27389" s="2"/>
      <c r="L27389" s="60"/>
    </row>
    <row r="27390" spans="1:12">
      <c r="A27390" s="24"/>
      <c r="B27390" s="2"/>
      <c r="C27390" s="2"/>
      <c r="D27390" s="2"/>
      <c r="E27390" s="2"/>
      <c r="F27390" s="2"/>
      <c r="G27390" s="2"/>
      <c r="H27390" s="2"/>
      <c r="I27390" s="64"/>
      <c r="J27390" s="65"/>
      <c r="K27390" s="2"/>
      <c r="L27390" s="60"/>
    </row>
    <row r="27391" spans="1:12">
      <c r="A27391" s="24"/>
      <c r="B27391" s="2"/>
      <c r="C27391" s="2"/>
      <c r="D27391" s="2"/>
      <c r="E27391" s="2"/>
      <c r="F27391" s="2"/>
      <c r="G27391" s="2"/>
      <c r="H27391" s="2"/>
      <c r="I27391" s="64"/>
      <c r="J27391" s="65"/>
      <c r="K27391" s="2"/>
      <c r="L27391" s="60"/>
    </row>
    <row r="27392" spans="1:12">
      <c r="A27392" s="24"/>
      <c r="B27392" s="2"/>
      <c r="C27392" s="2"/>
      <c r="D27392" s="2"/>
      <c r="E27392" s="2"/>
      <c r="F27392" s="2"/>
      <c r="G27392" s="2"/>
      <c r="H27392" s="2"/>
      <c r="I27392" s="64"/>
      <c r="J27392" s="65"/>
      <c r="K27392" s="2"/>
      <c r="L27392" s="60"/>
    </row>
    <row r="27393" spans="1:12">
      <c r="A27393" s="24"/>
      <c r="B27393" s="2"/>
      <c r="C27393" s="2"/>
      <c r="D27393" s="2"/>
      <c r="E27393" s="2"/>
      <c r="F27393" s="2"/>
      <c r="G27393" s="2"/>
      <c r="H27393" s="2"/>
      <c r="I27393" s="64"/>
      <c r="J27393" s="65"/>
      <c r="K27393" s="2"/>
      <c r="L27393" s="60"/>
    </row>
    <row r="27394" spans="1:12">
      <c r="A27394" s="24"/>
      <c r="B27394" s="2"/>
      <c r="C27394" s="2"/>
      <c r="D27394" s="2"/>
      <c r="E27394" s="2"/>
      <c r="F27394" s="2"/>
      <c r="G27394" s="2"/>
      <c r="H27394" s="2"/>
      <c r="I27394" s="64"/>
      <c r="J27394" s="65"/>
      <c r="K27394" s="2"/>
      <c r="L27394" s="60"/>
    </row>
    <row r="27395" spans="1:12">
      <c r="A27395" s="24"/>
      <c r="B27395" s="2"/>
      <c r="C27395" s="2"/>
      <c r="D27395" s="2"/>
      <c r="E27395" s="2"/>
      <c r="F27395" s="2"/>
      <c r="G27395" s="2"/>
      <c r="H27395" s="2"/>
      <c r="I27395" s="64"/>
      <c r="J27395" s="65"/>
      <c r="K27395" s="2"/>
      <c r="L27395" s="60"/>
    </row>
    <row r="27396" spans="1:12">
      <c r="A27396" s="24"/>
      <c r="B27396" s="2"/>
      <c r="C27396" s="2"/>
      <c r="D27396" s="2"/>
      <c r="E27396" s="2"/>
      <c r="F27396" s="2"/>
      <c r="G27396" s="2"/>
      <c r="H27396" s="2"/>
      <c r="I27396" s="64"/>
      <c r="J27396" s="65"/>
      <c r="K27396" s="2"/>
      <c r="L27396" s="60"/>
    </row>
    <row r="27397" spans="1:12">
      <c r="A27397" s="24"/>
      <c r="B27397" s="2"/>
      <c r="C27397" s="2"/>
      <c r="D27397" s="2"/>
      <c r="E27397" s="2"/>
      <c r="F27397" s="2"/>
      <c r="G27397" s="2"/>
      <c r="H27397" s="2"/>
      <c r="I27397" s="64"/>
      <c r="J27397" s="65"/>
      <c r="K27397" s="2"/>
      <c r="L27397" s="60"/>
    </row>
    <row r="27398" spans="1:12">
      <c r="A27398" s="24"/>
      <c r="B27398" s="2"/>
      <c r="C27398" s="2"/>
      <c r="D27398" s="2"/>
      <c r="E27398" s="2"/>
      <c r="F27398" s="2"/>
      <c r="G27398" s="2"/>
      <c r="H27398" s="2"/>
      <c r="I27398" s="64"/>
      <c r="J27398" s="65"/>
      <c r="K27398" s="2"/>
      <c r="L27398" s="60"/>
    </row>
    <row r="27399" spans="1:12">
      <c r="A27399" s="24"/>
      <c r="B27399" s="2"/>
      <c r="C27399" s="2"/>
      <c r="D27399" s="2"/>
      <c r="E27399" s="2"/>
      <c r="F27399" s="2"/>
      <c r="G27399" s="2"/>
      <c r="H27399" s="2"/>
      <c r="I27399" s="64"/>
      <c r="J27399" s="65"/>
      <c r="K27399" s="2"/>
      <c r="L27399" s="60"/>
    </row>
    <row r="27400" spans="1:12">
      <c r="A27400" s="24"/>
      <c r="B27400" s="2"/>
      <c r="C27400" s="2"/>
      <c r="D27400" s="2"/>
      <c r="E27400" s="2"/>
      <c r="F27400" s="2"/>
      <c r="G27400" s="2"/>
      <c r="H27400" s="2"/>
      <c r="I27400" s="64"/>
      <c r="J27400" s="65"/>
      <c r="K27400" s="2"/>
      <c r="L27400" s="60"/>
    </row>
    <row r="27401" spans="1:12">
      <c r="A27401" s="24"/>
      <c r="B27401" s="2"/>
      <c r="C27401" s="2"/>
      <c r="D27401" s="2"/>
      <c r="E27401" s="2"/>
      <c r="F27401" s="2"/>
      <c r="G27401" s="2"/>
      <c r="H27401" s="2"/>
      <c r="I27401" s="64"/>
      <c r="J27401" s="65"/>
      <c r="K27401" s="2"/>
      <c r="L27401" s="60"/>
    </row>
    <row r="27402" spans="1:12">
      <c r="A27402" s="24"/>
      <c r="B27402" s="2"/>
      <c r="C27402" s="2"/>
      <c r="D27402" s="2"/>
      <c r="E27402" s="2"/>
      <c r="F27402" s="2"/>
      <c r="G27402" s="2"/>
      <c r="H27402" s="2"/>
      <c r="I27402" s="64"/>
      <c r="J27402" s="65"/>
      <c r="K27402" s="2"/>
      <c r="L27402" s="60"/>
    </row>
    <row r="27403" spans="1:12">
      <c r="A27403" s="24"/>
      <c r="B27403" s="2"/>
      <c r="C27403" s="2"/>
      <c r="D27403" s="2"/>
      <c r="E27403" s="2"/>
      <c r="F27403" s="2"/>
      <c r="G27403" s="2"/>
      <c r="H27403" s="2"/>
      <c r="I27403" s="64"/>
      <c r="J27403" s="65"/>
      <c r="K27403" s="2"/>
      <c r="L27403" s="60"/>
    </row>
    <row r="27404" spans="1:12">
      <c r="A27404" s="24"/>
      <c r="B27404" s="2"/>
      <c r="C27404" s="2"/>
      <c r="D27404" s="2"/>
      <c r="E27404" s="2"/>
      <c r="F27404" s="2"/>
      <c r="G27404" s="2"/>
      <c r="H27404" s="2"/>
      <c r="I27404" s="64"/>
      <c r="J27404" s="65"/>
      <c r="K27404" s="2"/>
      <c r="L27404" s="60"/>
    </row>
    <row r="27405" spans="1:12">
      <c r="A27405" s="24"/>
      <c r="B27405" s="2"/>
      <c r="C27405" s="2"/>
      <c r="D27405" s="2"/>
      <c r="E27405" s="2"/>
      <c r="F27405" s="2"/>
      <c r="G27405" s="2"/>
      <c r="H27405" s="2"/>
      <c r="I27405" s="64"/>
      <c r="J27405" s="65"/>
      <c r="K27405" s="2"/>
      <c r="L27405" s="60"/>
    </row>
    <row r="27406" spans="1:12">
      <c r="A27406" s="24"/>
      <c r="B27406" s="2"/>
      <c r="C27406" s="2"/>
      <c r="D27406" s="2"/>
      <c r="E27406" s="2"/>
      <c r="F27406" s="2"/>
      <c r="G27406" s="2"/>
      <c r="H27406" s="2"/>
      <c r="I27406" s="64"/>
      <c r="J27406" s="65"/>
      <c r="K27406" s="2"/>
      <c r="L27406" s="60"/>
    </row>
    <row r="27407" spans="1:12">
      <c r="A27407" s="24"/>
      <c r="B27407" s="2"/>
      <c r="C27407" s="2"/>
      <c r="D27407" s="2"/>
      <c r="E27407" s="2"/>
      <c r="F27407" s="2"/>
      <c r="G27407" s="2"/>
      <c r="H27407" s="2"/>
      <c r="I27407" s="64"/>
      <c r="J27407" s="65"/>
      <c r="K27407" s="2"/>
      <c r="L27407" s="60"/>
    </row>
    <row r="27408" spans="1:12">
      <c r="A27408" s="24"/>
      <c r="B27408" s="2"/>
      <c r="C27408" s="2"/>
      <c r="D27408" s="2"/>
      <c r="E27408" s="2"/>
      <c r="F27408" s="2"/>
      <c r="G27408" s="2"/>
      <c r="H27408" s="2"/>
      <c r="I27408" s="64"/>
      <c r="J27408" s="65"/>
      <c r="K27408" s="2"/>
      <c r="L27408" s="60"/>
    </row>
    <row r="27409" spans="1:12">
      <c r="A27409" s="24"/>
      <c r="B27409" s="2"/>
      <c r="C27409" s="2"/>
      <c r="D27409" s="2"/>
      <c r="E27409" s="2"/>
      <c r="F27409" s="2"/>
      <c r="G27409" s="2"/>
      <c r="H27409" s="2"/>
      <c r="I27409" s="64"/>
      <c r="J27409" s="65"/>
      <c r="K27409" s="2"/>
      <c r="L27409" s="60"/>
    </row>
    <row r="27410" spans="1:12">
      <c r="A27410" s="24"/>
      <c r="B27410" s="2"/>
      <c r="C27410" s="2"/>
      <c r="D27410" s="2"/>
      <c r="E27410" s="2"/>
      <c r="F27410" s="2"/>
      <c r="G27410" s="2"/>
      <c r="H27410" s="2"/>
      <c r="I27410" s="64"/>
      <c r="J27410" s="65"/>
      <c r="K27410" s="2"/>
      <c r="L27410" s="60"/>
    </row>
    <row r="27411" spans="1:12">
      <c r="A27411" s="24"/>
      <c r="B27411" s="2"/>
      <c r="C27411" s="2"/>
      <c r="D27411" s="2"/>
      <c r="E27411" s="2"/>
      <c r="F27411" s="2"/>
      <c r="G27411" s="2"/>
      <c r="H27411" s="2"/>
      <c r="I27411" s="64"/>
      <c r="J27411" s="65"/>
      <c r="K27411" s="2"/>
      <c r="L27411" s="60"/>
    </row>
    <row r="27412" spans="1:12">
      <c r="A27412" s="24"/>
      <c r="B27412" s="2"/>
      <c r="C27412" s="2"/>
      <c r="D27412" s="2"/>
      <c r="E27412" s="2"/>
      <c r="F27412" s="2"/>
      <c r="G27412" s="2"/>
      <c r="H27412" s="2"/>
      <c r="I27412" s="64"/>
      <c r="J27412" s="65"/>
      <c r="K27412" s="2"/>
      <c r="L27412" s="60"/>
    </row>
    <row r="27413" spans="1:12">
      <c r="A27413" s="24"/>
      <c r="B27413" s="2"/>
      <c r="C27413" s="2"/>
      <c r="D27413" s="2"/>
      <c r="E27413" s="2"/>
      <c r="F27413" s="2"/>
      <c r="G27413" s="2"/>
      <c r="H27413" s="2"/>
      <c r="I27413" s="64"/>
      <c r="J27413" s="65"/>
      <c r="K27413" s="2"/>
      <c r="L27413" s="60"/>
    </row>
    <row r="27414" spans="1:12">
      <c r="A27414" s="24"/>
      <c r="B27414" s="2"/>
      <c r="C27414" s="2"/>
      <c r="D27414" s="2"/>
      <c r="E27414" s="2"/>
      <c r="F27414" s="2"/>
      <c r="G27414" s="2"/>
      <c r="H27414" s="2"/>
      <c r="I27414" s="64"/>
      <c r="J27414" s="65"/>
      <c r="K27414" s="2"/>
      <c r="L27414" s="60"/>
    </row>
    <row r="27415" spans="1:12">
      <c r="A27415" s="24"/>
      <c r="B27415" s="2"/>
      <c r="C27415" s="2"/>
      <c r="D27415" s="2"/>
      <c r="E27415" s="2"/>
      <c r="F27415" s="2"/>
      <c r="G27415" s="2"/>
      <c r="H27415" s="2"/>
      <c r="I27415" s="64"/>
      <c r="J27415" s="65"/>
      <c r="K27415" s="2"/>
      <c r="L27415" s="60"/>
    </row>
    <row r="27416" spans="1:12">
      <c r="A27416" s="24"/>
      <c r="B27416" s="2"/>
      <c r="C27416" s="2"/>
      <c r="D27416" s="2"/>
      <c r="E27416" s="2"/>
      <c r="F27416" s="2"/>
      <c r="G27416" s="2"/>
      <c r="H27416" s="2"/>
      <c r="I27416" s="64"/>
      <c r="J27416" s="65"/>
      <c r="K27416" s="2"/>
      <c r="L27416" s="60"/>
    </row>
    <row r="27417" spans="1:12">
      <c r="A27417" s="24"/>
      <c r="B27417" s="2"/>
      <c r="C27417" s="2"/>
      <c r="D27417" s="2"/>
      <c r="E27417" s="2"/>
      <c r="F27417" s="2"/>
      <c r="G27417" s="2"/>
      <c r="H27417" s="2"/>
      <c r="I27417" s="64"/>
      <c r="J27417" s="65"/>
      <c r="K27417" s="2"/>
      <c r="L27417" s="60"/>
    </row>
    <row r="27418" spans="1:12">
      <c r="A27418" s="24"/>
      <c r="B27418" s="2"/>
      <c r="C27418" s="2"/>
      <c r="D27418" s="2"/>
      <c r="E27418" s="2"/>
      <c r="F27418" s="2"/>
      <c r="G27418" s="2"/>
      <c r="H27418" s="2"/>
      <c r="I27418" s="64"/>
      <c r="J27418" s="65"/>
      <c r="K27418" s="2"/>
      <c r="L27418" s="60"/>
    </row>
    <row r="27419" spans="1:12">
      <c r="A27419" s="24"/>
      <c r="B27419" s="2"/>
      <c r="C27419" s="2"/>
      <c r="D27419" s="2"/>
      <c r="E27419" s="2"/>
      <c r="F27419" s="2"/>
      <c r="G27419" s="2"/>
      <c r="H27419" s="2"/>
      <c r="I27419" s="64"/>
      <c r="J27419" s="65"/>
      <c r="K27419" s="2"/>
      <c r="L27419" s="60"/>
    </row>
    <row r="27420" spans="1:12">
      <c r="A27420" s="24"/>
      <c r="B27420" s="2"/>
      <c r="C27420" s="2"/>
      <c r="D27420" s="2"/>
      <c r="E27420" s="2"/>
      <c r="F27420" s="2"/>
      <c r="G27420" s="2"/>
      <c r="H27420" s="2"/>
      <c r="I27420" s="64"/>
      <c r="J27420" s="65"/>
      <c r="K27420" s="2"/>
      <c r="L27420" s="60"/>
    </row>
    <row r="27421" spans="1:12">
      <c r="A27421" s="24"/>
      <c r="B27421" s="2"/>
      <c r="C27421" s="2"/>
      <c r="D27421" s="2"/>
      <c r="E27421" s="2"/>
      <c r="F27421" s="2"/>
      <c r="G27421" s="2"/>
      <c r="H27421" s="2"/>
      <c r="I27421" s="64"/>
      <c r="J27421" s="65"/>
      <c r="K27421" s="2"/>
      <c r="L27421" s="60"/>
    </row>
    <row r="27422" spans="1:12">
      <c r="A27422" s="24"/>
      <c r="B27422" s="2"/>
      <c r="C27422" s="2"/>
      <c r="D27422" s="2"/>
      <c r="E27422" s="2"/>
      <c r="F27422" s="2"/>
      <c r="G27422" s="2"/>
      <c r="H27422" s="2"/>
      <c r="I27422" s="64"/>
      <c r="J27422" s="65"/>
      <c r="K27422" s="2"/>
      <c r="L27422" s="60"/>
    </row>
    <row r="27423" spans="1:12">
      <c r="A27423" s="24"/>
      <c r="B27423" s="2"/>
      <c r="C27423" s="2"/>
      <c r="D27423" s="2"/>
      <c r="E27423" s="2"/>
      <c r="F27423" s="2"/>
      <c r="G27423" s="2"/>
      <c r="H27423" s="2"/>
      <c r="I27423" s="64"/>
      <c r="J27423" s="65"/>
      <c r="K27423" s="2"/>
      <c r="L27423" s="60"/>
    </row>
    <row r="27424" spans="1:12">
      <c r="A27424" s="24"/>
      <c r="B27424" s="2"/>
      <c r="C27424" s="2"/>
      <c r="D27424" s="2"/>
      <c r="E27424" s="2"/>
      <c r="F27424" s="2"/>
      <c r="G27424" s="2"/>
      <c r="H27424" s="2"/>
      <c r="I27424" s="64"/>
      <c r="J27424" s="65"/>
      <c r="K27424" s="2"/>
      <c r="L27424" s="60"/>
    </row>
    <row r="27425" spans="1:12">
      <c r="A27425" s="24"/>
      <c r="B27425" s="2"/>
      <c r="C27425" s="2"/>
      <c r="D27425" s="2"/>
      <c r="E27425" s="2"/>
      <c r="F27425" s="2"/>
      <c r="G27425" s="2"/>
      <c r="H27425" s="2"/>
      <c r="I27425" s="64"/>
      <c r="J27425" s="65"/>
      <c r="K27425" s="2"/>
      <c r="L27425" s="60"/>
    </row>
    <row r="27426" spans="1:12">
      <c r="A27426" s="24"/>
      <c r="B27426" s="2"/>
      <c r="C27426" s="2"/>
      <c r="D27426" s="2"/>
      <c r="E27426" s="2"/>
      <c r="F27426" s="2"/>
      <c r="G27426" s="2"/>
      <c r="H27426" s="2"/>
      <c r="I27426" s="64"/>
      <c r="J27426" s="65"/>
      <c r="K27426" s="2"/>
      <c r="L27426" s="60"/>
    </row>
    <row r="27427" spans="1:12">
      <c r="A27427" s="24"/>
      <c r="B27427" s="2"/>
      <c r="C27427" s="2"/>
      <c r="D27427" s="2"/>
      <c r="E27427" s="2"/>
      <c r="F27427" s="2"/>
      <c r="G27427" s="2"/>
      <c r="H27427" s="2"/>
      <c r="I27427" s="64"/>
      <c r="J27427" s="65"/>
      <c r="K27427" s="2"/>
      <c r="L27427" s="60"/>
    </row>
    <row r="27428" spans="1:12">
      <c r="A27428" s="24"/>
      <c r="B27428" s="2"/>
      <c r="C27428" s="2"/>
      <c r="D27428" s="2"/>
      <c r="E27428" s="2"/>
      <c r="F27428" s="2"/>
      <c r="G27428" s="2"/>
      <c r="H27428" s="2"/>
      <c r="I27428" s="64"/>
      <c r="J27428" s="65"/>
      <c r="K27428" s="2"/>
      <c r="L27428" s="60"/>
    </row>
    <row r="27429" spans="1:12">
      <c r="A27429" s="24"/>
      <c r="B27429" s="2"/>
      <c r="C27429" s="2"/>
      <c r="D27429" s="2"/>
      <c r="E27429" s="2"/>
      <c r="F27429" s="2"/>
      <c r="G27429" s="2"/>
      <c r="H27429" s="2"/>
      <c r="I27429" s="64"/>
      <c r="J27429" s="65"/>
      <c r="K27429" s="2"/>
      <c r="L27429" s="60"/>
    </row>
    <row r="27430" spans="1:12">
      <c r="A27430" s="24"/>
      <c r="B27430" s="2"/>
      <c r="C27430" s="2"/>
      <c r="D27430" s="2"/>
      <c r="E27430" s="2"/>
      <c r="F27430" s="2"/>
      <c r="G27430" s="2"/>
      <c r="H27430" s="2"/>
      <c r="I27430" s="64"/>
      <c r="J27430" s="65"/>
      <c r="K27430" s="2"/>
      <c r="L27430" s="60"/>
    </row>
    <row r="27431" spans="1:12">
      <c r="A27431" s="24"/>
      <c r="B27431" s="2"/>
      <c r="C27431" s="2"/>
      <c r="D27431" s="2"/>
      <c r="E27431" s="2"/>
      <c r="F27431" s="2"/>
      <c r="G27431" s="2"/>
      <c r="H27431" s="2"/>
      <c r="I27431" s="64"/>
      <c r="J27431" s="65"/>
      <c r="K27431" s="2"/>
      <c r="L27431" s="60"/>
    </row>
    <row r="27432" spans="1:12">
      <c r="A27432" s="24"/>
      <c r="B27432" s="2"/>
      <c r="C27432" s="2"/>
      <c r="D27432" s="2"/>
      <c r="E27432" s="2"/>
      <c r="F27432" s="2"/>
      <c r="G27432" s="2"/>
      <c r="H27432" s="2"/>
      <c r="I27432" s="64"/>
      <c r="J27432" s="65"/>
      <c r="K27432" s="2"/>
      <c r="L27432" s="60"/>
    </row>
    <row r="27433" spans="1:12">
      <c r="A27433" s="24"/>
      <c r="B27433" s="2"/>
      <c r="C27433" s="2"/>
      <c r="D27433" s="2"/>
      <c r="E27433" s="2"/>
      <c r="F27433" s="2"/>
      <c r="G27433" s="2"/>
      <c r="H27433" s="2"/>
      <c r="I27433" s="64"/>
      <c r="J27433" s="65"/>
      <c r="K27433" s="2"/>
      <c r="L27433" s="60"/>
    </row>
    <row r="27434" spans="1:12">
      <c r="A27434" s="24"/>
      <c r="B27434" s="2"/>
      <c r="C27434" s="2"/>
      <c r="D27434" s="2"/>
      <c r="E27434" s="2"/>
      <c r="F27434" s="2"/>
      <c r="G27434" s="2"/>
      <c r="H27434" s="2"/>
      <c r="I27434" s="64"/>
      <c r="J27434" s="65"/>
      <c r="K27434" s="2"/>
      <c r="L27434" s="60"/>
    </row>
    <row r="27435" spans="1:12">
      <c r="A27435" s="24"/>
      <c r="B27435" s="2"/>
      <c r="C27435" s="2"/>
      <c r="D27435" s="2"/>
      <c r="E27435" s="2"/>
      <c r="F27435" s="2"/>
      <c r="G27435" s="2"/>
      <c r="H27435" s="2"/>
      <c r="I27435" s="64"/>
      <c r="J27435" s="65"/>
      <c r="K27435" s="2"/>
      <c r="L27435" s="60"/>
    </row>
    <row r="27436" spans="1:12">
      <c r="A27436" s="24"/>
      <c r="B27436" s="2"/>
      <c r="C27436" s="2"/>
      <c r="D27436" s="2"/>
      <c r="E27436" s="2"/>
      <c r="F27436" s="2"/>
      <c r="G27436" s="2"/>
      <c r="H27436" s="2"/>
      <c r="I27436" s="64"/>
      <c r="J27436" s="65"/>
      <c r="K27436" s="2"/>
      <c r="L27436" s="60"/>
    </row>
    <row r="27437" spans="1:12">
      <c r="A27437" s="24"/>
      <c r="B27437" s="2"/>
      <c r="C27437" s="2"/>
      <c r="D27437" s="2"/>
      <c r="E27437" s="2"/>
      <c r="F27437" s="2"/>
      <c r="G27437" s="2"/>
      <c r="H27437" s="2"/>
      <c r="I27437" s="64"/>
      <c r="J27437" s="65"/>
      <c r="K27437" s="2"/>
      <c r="L27437" s="60"/>
    </row>
    <row r="27438" spans="1:12">
      <c r="A27438" s="24"/>
      <c r="B27438" s="2"/>
      <c r="C27438" s="2"/>
      <c r="D27438" s="2"/>
      <c r="E27438" s="2"/>
      <c r="F27438" s="2"/>
      <c r="G27438" s="2"/>
      <c r="H27438" s="2"/>
      <c r="I27438" s="64"/>
      <c r="J27438" s="65"/>
      <c r="K27438" s="2"/>
      <c r="L27438" s="60"/>
    </row>
    <row r="27439" spans="1:12">
      <c r="A27439" s="24"/>
      <c r="B27439" s="2"/>
      <c r="C27439" s="2"/>
      <c r="D27439" s="2"/>
      <c r="E27439" s="2"/>
      <c r="F27439" s="2"/>
      <c r="G27439" s="2"/>
      <c r="H27439" s="2"/>
      <c r="I27439" s="64"/>
      <c r="J27439" s="65"/>
      <c r="K27439" s="2"/>
      <c r="L27439" s="60"/>
    </row>
    <row r="27440" spans="1:12">
      <c r="A27440" s="24"/>
      <c r="B27440" s="2"/>
      <c r="C27440" s="2"/>
      <c r="D27440" s="2"/>
      <c r="E27440" s="2"/>
      <c r="F27440" s="2"/>
      <c r="G27440" s="2"/>
      <c r="H27440" s="2"/>
      <c r="I27440" s="64"/>
      <c r="J27440" s="65"/>
      <c r="K27440" s="2"/>
      <c r="L27440" s="60"/>
    </row>
    <row r="27441" spans="1:12">
      <c r="A27441" s="24"/>
      <c r="B27441" s="2"/>
      <c r="C27441" s="2"/>
      <c r="D27441" s="2"/>
      <c r="E27441" s="2"/>
      <c r="F27441" s="2"/>
      <c r="G27441" s="2"/>
      <c r="H27441" s="2"/>
      <c r="I27441" s="64"/>
      <c r="J27441" s="65"/>
      <c r="K27441" s="2"/>
      <c r="L27441" s="60"/>
    </row>
    <row r="27442" spans="1:12">
      <c r="A27442" s="24"/>
      <c r="B27442" s="2"/>
      <c r="C27442" s="2"/>
      <c r="D27442" s="2"/>
      <c r="E27442" s="2"/>
      <c r="F27442" s="2"/>
      <c r="G27442" s="2"/>
      <c r="H27442" s="2"/>
      <c r="I27442" s="64"/>
      <c r="J27442" s="65"/>
      <c r="K27442" s="2"/>
      <c r="L27442" s="60"/>
    </row>
    <row r="27443" spans="1:12">
      <c r="A27443" s="24"/>
      <c r="B27443" s="2"/>
      <c r="C27443" s="2"/>
      <c r="D27443" s="2"/>
      <c r="E27443" s="2"/>
      <c r="F27443" s="2"/>
      <c r="G27443" s="2"/>
      <c r="H27443" s="2"/>
      <c r="I27443" s="64"/>
      <c r="J27443" s="65"/>
      <c r="K27443" s="2"/>
      <c r="L27443" s="60"/>
    </row>
    <row r="27444" spans="1:12">
      <c r="A27444" s="24"/>
      <c r="B27444" s="2"/>
      <c r="C27444" s="2"/>
      <c r="D27444" s="2"/>
      <c r="E27444" s="2"/>
      <c r="F27444" s="2"/>
      <c r="G27444" s="2"/>
      <c r="H27444" s="2"/>
      <c r="I27444" s="64"/>
      <c r="J27444" s="65"/>
      <c r="K27444" s="2"/>
      <c r="L27444" s="60"/>
    </row>
    <row r="27445" spans="1:12">
      <c r="A27445" s="24"/>
      <c r="B27445" s="2"/>
      <c r="C27445" s="2"/>
      <c r="D27445" s="2"/>
      <c r="E27445" s="2"/>
      <c r="F27445" s="2"/>
      <c r="G27445" s="2"/>
      <c r="H27445" s="2"/>
      <c r="I27445" s="64"/>
      <c r="J27445" s="65"/>
      <c r="K27445" s="2"/>
      <c r="L27445" s="60"/>
    </row>
    <row r="27446" spans="1:12">
      <c r="A27446" s="24"/>
      <c r="B27446" s="2"/>
      <c r="C27446" s="2"/>
      <c r="D27446" s="2"/>
      <c r="E27446" s="2"/>
      <c r="F27446" s="2"/>
      <c r="G27446" s="2"/>
      <c r="H27446" s="2"/>
      <c r="I27446" s="64"/>
      <c r="J27446" s="65"/>
      <c r="K27446" s="2"/>
      <c r="L27446" s="60"/>
    </row>
    <row r="27447" spans="1:12">
      <c r="A27447" s="24"/>
      <c r="B27447" s="2"/>
      <c r="C27447" s="2"/>
      <c r="D27447" s="2"/>
      <c r="E27447" s="2"/>
      <c r="F27447" s="2"/>
      <c r="G27447" s="2"/>
      <c r="H27447" s="2"/>
      <c r="I27447" s="64"/>
      <c r="J27447" s="65"/>
      <c r="K27447" s="2"/>
      <c r="L27447" s="60"/>
    </row>
    <row r="27448" spans="1:12">
      <c r="A27448" s="24"/>
      <c r="B27448" s="2"/>
      <c r="C27448" s="2"/>
      <c r="D27448" s="2"/>
      <c r="E27448" s="2"/>
      <c r="F27448" s="2"/>
      <c r="G27448" s="2"/>
      <c r="H27448" s="2"/>
      <c r="I27448" s="64"/>
      <c r="J27448" s="65"/>
      <c r="K27448" s="2"/>
      <c r="L27448" s="60"/>
    </row>
    <row r="27449" spans="1:12">
      <c r="A27449" s="24"/>
      <c r="B27449" s="2"/>
      <c r="C27449" s="2"/>
      <c r="D27449" s="2"/>
      <c r="E27449" s="2"/>
      <c r="F27449" s="2"/>
      <c r="G27449" s="2"/>
      <c r="H27449" s="2"/>
      <c r="I27449" s="64"/>
      <c r="J27449" s="65"/>
      <c r="K27449" s="2"/>
      <c r="L27449" s="60"/>
    </row>
    <row r="27450" spans="1:12">
      <c r="A27450" s="24"/>
      <c r="B27450" s="2"/>
      <c r="C27450" s="2"/>
      <c r="D27450" s="2"/>
      <c r="E27450" s="2"/>
      <c r="F27450" s="2"/>
      <c r="G27450" s="2"/>
      <c r="H27450" s="2"/>
      <c r="I27450" s="64"/>
      <c r="J27450" s="65"/>
      <c r="K27450" s="2"/>
      <c r="L27450" s="60"/>
    </row>
    <row r="27451" spans="1:12">
      <c r="A27451" s="24"/>
      <c r="B27451" s="2"/>
      <c r="C27451" s="2"/>
      <c r="D27451" s="2"/>
      <c r="E27451" s="2"/>
      <c r="F27451" s="2"/>
      <c r="G27451" s="2"/>
      <c r="H27451" s="2"/>
      <c r="I27451" s="64"/>
      <c r="J27451" s="65"/>
      <c r="K27451" s="2"/>
      <c r="L27451" s="60"/>
    </row>
    <row r="27452" spans="1:12">
      <c r="A27452" s="24"/>
      <c r="B27452" s="2"/>
      <c r="C27452" s="2"/>
      <c r="D27452" s="2"/>
      <c r="E27452" s="2"/>
      <c r="F27452" s="2"/>
      <c r="G27452" s="2"/>
      <c r="H27452" s="2"/>
      <c r="I27452" s="64"/>
      <c r="J27452" s="65"/>
      <c r="K27452" s="2"/>
      <c r="L27452" s="60"/>
    </row>
    <row r="27453" spans="1:12">
      <c r="A27453" s="24"/>
      <c r="B27453" s="2"/>
      <c r="C27453" s="2"/>
      <c r="D27453" s="2"/>
      <c r="E27453" s="2"/>
      <c r="F27453" s="2"/>
      <c r="G27453" s="2"/>
      <c r="H27453" s="2"/>
      <c r="I27453" s="64"/>
      <c r="J27453" s="65"/>
      <c r="K27453" s="2"/>
      <c r="L27453" s="60"/>
    </row>
    <row r="27454" spans="1:12">
      <c r="A27454" s="24"/>
      <c r="B27454" s="2"/>
      <c r="C27454" s="2"/>
      <c r="D27454" s="2"/>
      <c r="E27454" s="2"/>
      <c r="F27454" s="2"/>
      <c r="G27454" s="2"/>
      <c r="H27454" s="2"/>
      <c r="I27454" s="64"/>
      <c r="J27454" s="65"/>
      <c r="K27454" s="2"/>
      <c r="L27454" s="60"/>
    </row>
    <row r="27455" spans="1:12">
      <c r="A27455" s="24"/>
      <c r="B27455" s="2"/>
      <c r="C27455" s="2"/>
      <c r="D27455" s="2"/>
      <c r="E27455" s="2"/>
      <c r="F27455" s="2"/>
      <c r="G27455" s="2"/>
      <c r="H27455" s="2"/>
      <c r="I27455" s="64"/>
      <c r="J27455" s="65"/>
      <c r="K27455" s="2"/>
      <c r="L27455" s="60"/>
    </row>
    <row r="27456" spans="1:12">
      <c r="A27456" s="24"/>
      <c r="B27456" s="2"/>
      <c r="C27456" s="2"/>
      <c r="D27456" s="2"/>
      <c r="E27456" s="2"/>
      <c r="F27456" s="2"/>
      <c r="G27456" s="2"/>
      <c r="H27456" s="2"/>
      <c r="I27456" s="64"/>
      <c r="J27456" s="65"/>
      <c r="K27456" s="2"/>
      <c r="L27456" s="60"/>
    </row>
    <row r="27457" spans="1:12">
      <c r="A27457" s="24"/>
      <c r="B27457" s="2"/>
      <c r="C27457" s="2"/>
      <c r="D27457" s="2"/>
      <c r="E27457" s="2"/>
      <c r="F27457" s="2"/>
      <c r="G27457" s="2"/>
      <c r="H27457" s="2"/>
      <c r="I27457" s="64"/>
      <c r="J27457" s="65"/>
      <c r="K27457" s="2"/>
      <c r="L27457" s="60"/>
    </row>
    <row r="27458" spans="1:12">
      <c r="A27458" s="24"/>
      <c r="B27458" s="2"/>
      <c r="C27458" s="2"/>
      <c r="D27458" s="2"/>
      <c r="E27458" s="2"/>
      <c r="F27458" s="2"/>
      <c r="G27458" s="2"/>
      <c r="H27458" s="2"/>
      <c r="I27458" s="64"/>
      <c r="J27458" s="65"/>
      <c r="K27458" s="2"/>
      <c r="L27458" s="60"/>
    </row>
    <row r="27459" spans="1:12">
      <c r="A27459" s="24"/>
      <c r="B27459" s="2"/>
      <c r="C27459" s="2"/>
      <c r="D27459" s="2"/>
      <c r="E27459" s="2"/>
      <c r="F27459" s="2"/>
      <c r="G27459" s="2"/>
      <c r="H27459" s="2"/>
      <c r="I27459" s="64"/>
      <c r="J27459" s="65"/>
      <c r="K27459" s="2"/>
      <c r="L27459" s="60"/>
    </row>
    <row r="27460" spans="1:12">
      <c r="A27460" s="24"/>
      <c r="B27460" s="2"/>
      <c r="C27460" s="2"/>
      <c r="D27460" s="2"/>
      <c r="E27460" s="2"/>
      <c r="F27460" s="2"/>
      <c r="G27460" s="2"/>
      <c r="H27460" s="2"/>
      <c r="I27460" s="64"/>
      <c r="J27460" s="65"/>
      <c r="K27460" s="2"/>
      <c r="L27460" s="60"/>
    </row>
    <row r="27461" spans="1:12">
      <c r="A27461" s="24"/>
      <c r="B27461" s="2"/>
      <c r="C27461" s="2"/>
      <c r="D27461" s="2"/>
      <c r="E27461" s="2"/>
      <c r="F27461" s="2"/>
      <c r="G27461" s="2"/>
      <c r="H27461" s="2"/>
      <c r="I27461" s="64"/>
      <c r="J27461" s="65"/>
      <c r="K27461" s="2"/>
      <c r="L27461" s="60"/>
    </row>
    <row r="27462" spans="1:12">
      <c r="A27462" s="24"/>
      <c r="B27462" s="2"/>
      <c r="C27462" s="2"/>
      <c r="D27462" s="2"/>
      <c r="E27462" s="2"/>
      <c r="F27462" s="2"/>
      <c r="G27462" s="2"/>
      <c r="H27462" s="2"/>
      <c r="I27462" s="64"/>
      <c r="J27462" s="65"/>
      <c r="K27462" s="2"/>
      <c r="L27462" s="60"/>
    </row>
    <row r="27463" spans="1:12">
      <c r="A27463" s="24"/>
      <c r="B27463" s="2"/>
      <c r="C27463" s="2"/>
      <c r="D27463" s="2"/>
      <c r="E27463" s="2"/>
      <c r="F27463" s="2"/>
      <c r="G27463" s="2"/>
      <c r="H27463" s="2"/>
      <c r="I27463" s="64"/>
      <c r="J27463" s="65"/>
      <c r="K27463" s="2"/>
      <c r="L27463" s="60"/>
    </row>
    <row r="27464" spans="1:12">
      <c r="A27464" s="24"/>
      <c r="B27464" s="2"/>
      <c r="C27464" s="2"/>
      <c r="D27464" s="2"/>
      <c r="E27464" s="2"/>
      <c r="F27464" s="2"/>
      <c r="G27464" s="2"/>
      <c r="H27464" s="2"/>
      <c r="I27464" s="64"/>
      <c r="J27464" s="65"/>
      <c r="K27464" s="2"/>
      <c r="L27464" s="60"/>
    </row>
    <row r="27465" spans="1:12">
      <c r="A27465" s="24"/>
      <c r="B27465" s="2"/>
      <c r="C27465" s="2"/>
      <c r="D27465" s="2"/>
      <c r="E27465" s="2"/>
      <c r="F27465" s="2"/>
      <c r="G27465" s="2"/>
      <c r="H27465" s="2"/>
      <c r="I27465" s="64"/>
      <c r="J27465" s="65"/>
      <c r="K27465" s="2"/>
      <c r="L27465" s="60"/>
    </row>
    <row r="27466" spans="1:12">
      <c r="A27466" s="24"/>
      <c r="B27466" s="2"/>
      <c r="C27466" s="2"/>
      <c r="D27466" s="2"/>
      <c r="E27466" s="2"/>
      <c r="F27466" s="2"/>
      <c r="G27466" s="2"/>
      <c r="H27466" s="2"/>
      <c r="I27466" s="64"/>
      <c r="J27466" s="65"/>
      <c r="K27466" s="2"/>
      <c r="L27466" s="60"/>
    </row>
    <row r="27467" spans="1:12">
      <c r="A27467" s="24"/>
      <c r="B27467" s="2"/>
      <c r="C27467" s="2"/>
      <c r="D27467" s="2"/>
      <c r="E27467" s="2"/>
      <c r="F27467" s="2"/>
      <c r="G27467" s="2"/>
      <c r="H27467" s="2"/>
      <c r="I27467" s="64"/>
      <c r="J27467" s="65"/>
      <c r="K27467" s="2"/>
      <c r="L27467" s="60"/>
    </row>
    <row r="27468" spans="1:12">
      <c r="A27468" s="24"/>
      <c r="B27468" s="2"/>
      <c r="C27468" s="2"/>
      <c r="D27468" s="2"/>
      <c r="E27468" s="2"/>
      <c r="F27468" s="2"/>
      <c r="G27468" s="2"/>
      <c r="H27468" s="2"/>
      <c r="I27468" s="64"/>
      <c r="J27468" s="65"/>
      <c r="K27468" s="2"/>
      <c r="L27468" s="60"/>
    </row>
    <row r="27469" spans="1:12">
      <c r="A27469" s="24"/>
      <c r="B27469" s="2"/>
      <c r="C27469" s="2"/>
      <c r="D27469" s="2"/>
      <c r="E27469" s="2"/>
      <c r="F27469" s="2"/>
      <c r="G27469" s="2"/>
      <c r="H27469" s="2"/>
      <c r="I27469" s="64"/>
      <c r="J27469" s="65"/>
      <c r="K27469" s="2"/>
      <c r="L27469" s="60"/>
    </row>
    <row r="27470" spans="1:12">
      <c r="A27470" s="24"/>
      <c r="B27470" s="2"/>
      <c r="C27470" s="2"/>
      <c r="D27470" s="2"/>
      <c r="E27470" s="2"/>
      <c r="F27470" s="2"/>
      <c r="G27470" s="2"/>
      <c r="H27470" s="2"/>
      <c r="I27470" s="64"/>
      <c r="J27470" s="65"/>
      <c r="K27470" s="2"/>
      <c r="L27470" s="60"/>
    </row>
    <row r="27471" spans="1:12">
      <c r="A27471" s="24"/>
      <c r="B27471" s="2"/>
      <c r="C27471" s="2"/>
      <c r="D27471" s="2"/>
      <c r="E27471" s="2"/>
      <c r="F27471" s="2"/>
      <c r="G27471" s="2"/>
      <c r="H27471" s="2"/>
      <c r="I27471" s="64"/>
      <c r="J27471" s="65"/>
      <c r="K27471" s="2"/>
      <c r="L27471" s="60"/>
    </row>
    <row r="27472" spans="1:12">
      <c r="A27472" s="24"/>
      <c r="B27472" s="2"/>
      <c r="C27472" s="2"/>
      <c r="D27472" s="2"/>
      <c r="E27472" s="2"/>
      <c r="F27472" s="2"/>
      <c r="G27472" s="2"/>
      <c r="H27472" s="2"/>
      <c r="I27472" s="64"/>
      <c r="J27472" s="65"/>
      <c r="K27472" s="2"/>
      <c r="L27472" s="60"/>
    </row>
    <row r="27473" spans="1:12">
      <c r="A27473" s="24"/>
      <c r="B27473" s="2"/>
      <c r="C27473" s="2"/>
      <c r="D27473" s="2"/>
      <c r="E27473" s="2"/>
      <c r="F27473" s="2"/>
      <c r="G27473" s="2"/>
      <c r="H27473" s="2"/>
      <c r="I27473" s="64"/>
      <c r="J27473" s="65"/>
      <c r="K27473" s="2"/>
      <c r="L27473" s="60"/>
    </row>
    <row r="27474" spans="1:12">
      <c r="A27474" s="24"/>
      <c r="B27474" s="2"/>
      <c r="C27474" s="2"/>
      <c r="D27474" s="2"/>
      <c r="E27474" s="2"/>
      <c r="F27474" s="2"/>
      <c r="G27474" s="2"/>
      <c r="H27474" s="2"/>
      <c r="I27474" s="64"/>
      <c r="J27474" s="65"/>
      <c r="K27474" s="2"/>
      <c r="L27474" s="60"/>
    </row>
    <row r="27475" spans="1:12">
      <c r="A27475" s="24"/>
      <c r="B27475" s="2"/>
      <c r="C27475" s="2"/>
      <c r="D27475" s="2"/>
      <c r="E27475" s="2"/>
      <c r="F27475" s="2"/>
      <c r="G27475" s="2"/>
      <c r="H27475" s="2"/>
      <c r="I27475" s="64"/>
      <c r="J27475" s="65"/>
      <c r="K27475" s="2"/>
      <c r="L27475" s="60"/>
    </row>
    <row r="27476" spans="1:12">
      <c r="A27476" s="24"/>
      <c r="B27476" s="2"/>
      <c r="C27476" s="2"/>
      <c r="D27476" s="2"/>
      <c r="E27476" s="2"/>
      <c r="F27476" s="2"/>
      <c r="G27476" s="2"/>
      <c r="H27476" s="2"/>
      <c r="I27476" s="64"/>
      <c r="J27476" s="65"/>
      <c r="K27476" s="2"/>
      <c r="L27476" s="60"/>
    </row>
    <row r="27477" spans="1:12">
      <c r="A27477" s="24"/>
      <c r="B27477" s="2"/>
      <c r="C27477" s="2"/>
      <c r="D27477" s="2"/>
      <c r="E27477" s="2"/>
      <c r="F27477" s="2"/>
      <c r="G27477" s="2"/>
      <c r="H27477" s="2"/>
      <c r="I27477" s="64"/>
      <c r="J27477" s="65"/>
      <c r="K27477" s="2"/>
      <c r="L27477" s="60"/>
    </row>
    <row r="27478" spans="1:12">
      <c r="A27478" s="24"/>
      <c r="B27478" s="2"/>
      <c r="C27478" s="2"/>
      <c r="D27478" s="2"/>
      <c r="E27478" s="2"/>
      <c r="F27478" s="2"/>
      <c r="G27478" s="2"/>
      <c r="H27478" s="2"/>
      <c r="I27478" s="64"/>
      <c r="J27478" s="65"/>
      <c r="K27478" s="2"/>
      <c r="L27478" s="60"/>
    </row>
    <row r="27479" spans="1:12">
      <c r="A27479" s="24"/>
      <c r="B27479" s="2"/>
      <c r="C27479" s="2"/>
      <c r="D27479" s="2"/>
      <c r="E27479" s="2"/>
      <c r="F27479" s="2"/>
      <c r="G27479" s="2"/>
      <c r="H27479" s="2"/>
      <c r="I27479" s="64"/>
      <c r="J27479" s="65"/>
      <c r="K27479" s="2"/>
      <c r="L27479" s="60"/>
    </row>
    <row r="27480" spans="1:12">
      <c r="A27480" s="24"/>
      <c r="B27480" s="2"/>
      <c r="C27480" s="2"/>
      <c r="D27480" s="2"/>
      <c r="E27480" s="2"/>
      <c r="F27480" s="2"/>
      <c r="G27480" s="2"/>
      <c r="H27480" s="2"/>
      <c r="I27480" s="64"/>
      <c r="J27480" s="65"/>
      <c r="K27480" s="2"/>
      <c r="L27480" s="60"/>
    </row>
    <row r="27481" spans="1:12">
      <c r="A27481" s="24"/>
      <c r="B27481" s="2"/>
      <c r="C27481" s="2"/>
      <c r="D27481" s="2"/>
      <c r="E27481" s="2"/>
      <c r="F27481" s="2"/>
      <c r="G27481" s="2"/>
      <c r="H27481" s="2"/>
      <c r="I27481" s="64"/>
      <c r="J27481" s="65"/>
      <c r="K27481" s="2"/>
      <c r="L27481" s="60"/>
    </row>
    <row r="27482" spans="1:12">
      <c r="A27482" s="24"/>
      <c r="B27482" s="2"/>
      <c r="C27482" s="2"/>
      <c r="D27482" s="2"/>
      <c r="E27482" s="2"/>
      <c r="F27482" s="2"/>
      <c r="G27482" s="2"/>
      <c r="H27482" s="2"/>
      <c r="I27482" s="64"/>
      <c r="J27482" s="65"/>
      <c r="K27482" s="2"/>
      <c r="L27482" s="60"/>
    </row>
    <row r="27483" spans="1:12">
      <c r="A27483" s="24"/>
      <c r="B27483" s="2"/>
      <c r="C27483" s="2"/>
      <c r="D27483" s="2"/>
      <c r="E27483" s="2"/>
      <c r="F27483" s="2"/>
      <c r="G27483" s="2"/>
      <c r="H27483" s="2"/>
      <c r="I27483" s="64"/>
      <c r="J27483" s="65"/>
      <c r="K27483" s="2"/>
      <c r="L27483" s="60"/>
    </row>
    <row r="27484" spans="1:12">
      <c r="A27484" s="24"/>
      <c r="B27484" s="2"/>
      <c r="C27484" s="2"/>
      <c r="D27484" s="2"/>
      <c r="E27484" s="2"/>
      <c r="F27484" s="2"/>
      <c r="G27484" s="2"/>
      <c r="H27484" s="2"/>
      <c r="I27484" s="64"/>
      <c r="J27484" s="65"/>
      <c r="K27484" s="2"/>
      <c r="L27484" s="60"/>
    </row>
    <row r="27485" spans="1:12">
      <c r="A27485" s="24"/>
      <c r="B27485" s="2"/>
      <c r="C27485" s="2"/>
      <c r="D27485" s="2"/>
      <c r="E27485" s="2"/>
      <c r="F27485" s="2"/>
      <c r="G27485" s="2"/>
      <c r="H27485" s="2"/>
      <c r="I27485" s="64"/>
      <c r="J27485" s="65"/>
      <c r="K27485" s="2"/>
      <c r="L27485" s="60"/>
    </row>
    <row r="27486" spans="1:12">
      <c r="A27486" s="24"/>
      <c r="B27486" s="2"/>
      <c r="C27486" s="2"/>
      <c r="D27486" s="2"/>
      <c r="E27486" s="2"/>
      <c r="F27486" s="2"/>
      <c r="G27486" s="2"/>
      <c r="H27486" s="2"/>
      <c r="I27486" s="64"/>
      <c r="J27486" s="65"/>
      <c r="K27486" s="2"/>
      <c r="L27486" s="60"/>
    </row>
    <row r="27487" spans="1:12">
      <c r="A27487" s="24"/>
      <c r="B27487" s="2"/>
      <c r="C27487" s="2"/>
      <c r="D27487" s="2"/>
      <c r="E27487" s="2"/>
      <c r="F27487" s="2"/>
      <c r="G27487" s="2"/>
      <c r="H27487" s="2"/>
      <c r="I27487" s="64"/>
      <c r="J27487" s="65"/>
      <c r="K27487" s="2"/>
      <c r="L27487" s="60"/>
    </row>
    <row r="27488" spans="1:12">
      <c r="A27488" s="24"/>
      <c r="B27488" s="2"/>
      <c r="C27488" s="2"/>
      <c r="D27488" s="2"/>
      <c r="E27488" s="2"/>
      <c r="F27488" s="2"/>
      <c r="G27488" s="2"/>
      <c r="H27488" s="2"/>
      <c r="I27488" s="64"/>
      <c r="J27488" s="65"/>
      <c r="K27488" s="2"/>
      <c r="L27488" s="60"/>
    </row>
    <row r="27489" spans="1:12">
      <c r="A27489" s="24"/>
      <c r="B27489" s="2"/>
      <c r="C27489" s="2"/>
      <c r="D27489" s="2"/>
      <c r="E27489" s="2"/>
      <c r="F27489" s="2"/>
      <c r="G27489" s="2"/>
      <c r="H27489" s="2"/>
      <c r="I27489" s="64"/>
      <c r="J27489" s="65"/>
      <c r="K27489" s="2"/>
      <c r="L27489" s="60"/>
    </row>
    <row r="27490" spans="1:12">
      <c r="A27490" s="24"/>
      <c r="B27490" s="2"/>
      <c r="C27490" s="2"/>
      <c r="D27490" s="2"/>
      <c r="E27490" s="2"/>
      <c r="F27490" s="2"/>
      <c r="G27490" s="2"/>
      <c r="H27490" s="2"/>
      <c r="I27490" s="64"/>
      <c r="J27490" s="65"/>
      <c r="K27490" s="2"/>
      <c r="L27490" s="60"/>
    </row>
    <row r="27491" spans="1:12">
      <c r="A27491" s="24"/>
      <c r="B27491" s="2"/>
      <c r="C27491" s="2"/>
      <c r="D27491" s="2"/>
      <c r="E27491" s="2"/>
      <c r="F27491" s="2"/>
      <c r="G27491" s="2"/>
      <c r="H27491" s="2"/>
      <c r="I27491" s="64"/>
      <c r="J27491" s="65"/>
      <c r="K27491" s="2"/>
      <c r="L27491" s="60"/>
    </row>
    <row r="27492" spans="1:12">
      <c r="A27492" s="24"/>
      <c r="B27492" s="2"/>
      <c r="C27492" s="2"/>
      <c r="D27492" s="2"/>
      <c r="E27492" s="2"/>
      <c r="F27492" s="2"/>
      <c r="G27492" s="2"/>
      <c r="H27492" s="2"/>
      <c r="I27492" s="64"/>
      <c r="J27492" s="65"/>
      <c r="K27492" s="2"/>
      <c r="L27492" s="60"/>
    </row>
    <row r="27493" spans="1:12">
      <c r="A27493" s="24"/>
      <c r="B27493" s="2"/>
      <c r="C27493" s="2"/>
      <c r="D27493" s="2"/>
      <c r="E27493" s="2"/>
      <c r="F27493" s="2"/>
      <c r="G27493" s="2"/>
      <c r="H27493" s="2"/>
      <c r="I27493" s="64"/>
      <c r="J27493" s="65"/>
      <c r="K27493" s="2"/>
      <c r="L27493" s="60"/>
    </row>
    <row r="27494" spans="1:12">
      <c r="A27494" s="24"/>
      <c r="B27494" s="2"/>
      <c r="C27494" s="2"/>
      <c r="D27494" s="2"/>
      <c r="E27494" s="2"/>
      <c r="F27494" s="2"/>
      <c r="G27494" s="2"/>
      <c r="H27494" s="2"/>
      <c r="I27494" s="64"/>
      <c r="J27494" s="65"/>
      <c r="K27494" s="2"/>
      <c r="L27494" s="60"/>
    </row>
    <row r="27495" spans="1:12">
      <c r="A27495" s="24"/>
      <c r="B27495" s="2"/>
      <c r="C27495" s="2"/>
      <c r="D27495" s="2"/>
      <c r="E27495" s="2"/>
      <c r="F27495" s="2"/>
      <c r="G27495" s="2"/>
      <c r="H27495" s="2"/>
      <c r="I27495" s="64"/>
      <c r="J27495" s="65"/>
      <c r="K27495" s="2"/>
      <c r="L27495" s="60"/>
    </row>
    <row r="27496" spans="1:12">
      <c r="A27496" s="24"/>
      <c r="B27496" s="2"/>
      <c r="C27496" s="2"/>
      <c r="D27496" s="2"/>
      <c r="E27496" s="2"/>
      <c r="F27496" s="2"/>
      <c r="G27496" s="2"/>
      <c r="H27496" s="2"/>
      <c r="I27496" s="64"/>
      <c r="J27496" s="65"/>
      <c r="K27496" s="2"/>
      <c r="L27496" s="60"/>
    </row>
    <row r="27497" spans="1:12">
      <c r="A27497" s="24"/>
      <c r="B27497" s="2"/>
      <c r="C27497" s="2"/>
      <c r="D27497" s="2"/>
      <c r="E27497" s="2"/>
      <c r="F27497" s="2"/>
      <c r="G27497" s="2"/>
      <c r="H27497" s="2"/>
      <c r="I27497" s="64"/>
      <c r="J27497" s="65"/>
      <c r="K27497" s="2"/>
      <c r="L27497" s="60"/>
    </row>
    <row r="27498" spans="1:12">
      <c r="A27498" s="24"/>
      <c r="B27498" s="2"/>
      <c r="C27498" s="2"/>
      <c r="D27498" s="2"/>
      <c r="E27498" s="2"/>
      <c r="F27498" s="2"/>
      <c r="G27498" s="2"/>
      <c r="H27498" s="2"/>
      <c r="I27498" s="64"/>
      <c r="J27498" s="65"/>
      <c r="K27498" s="2"/>
      <c r="L27498" s="60"/>
    </row>
    <row r="27499" spans="1:12">
      <c r="A27499" s="24"/>
      <c r="B27499" s="2"/>
      <c r="C27499" s="2"/>
      <c r="D27499" s="2"/>
      <c r="E27499" s="2"/>
      <c r="F27499" s="2"/>
      <c r="G27499" s="2"/>
      <c r="H27499" s="2"/>
      <c r="I27499" s="64"/>
      <c r="J27499" s="65"/>
      <c r="K27499" s="2"/>
      <c r="L27499" s="60"/>
    </row>
    <row r="27500" spans="1:12">
      <c r="A27500" s="24"/>
      <c r="B27500" s="2"/>
      <c r="C27500" s="2"/>
      <c r="D27500" s="2"/>
      <c r="E27500" s="2"/>
      <c r="F27500" s="2"/>
      <c r="G27500" s="2"/>
      <c r="H27500" s="2"/>
      <c r="I27500" s="64"/>
      <c r="J27500" s="65"/>
      <c r="K27500" s="2"/>
      <c r="L27500" s="60"/>
    </row>
    <row r="27501" spans="1:12">
      <c r="A27501" s="24"/>
      <c r="B27501" s="2"/>
      <c r="C27501" s="2"/>
      <c r="D27501" s="2"/>
      <c r="E27501" s="2"/>
      <c r="F27501" s="2"/>
      <c r="G27501" s="2"/>
      <c r="H27501" s="2"/>
      <c r="I27501" s="64"/>
      <c r="J27501" s="65"/>
      <c r="K27501" s="2"/>
      <c r="L27501" s="60"/>
    </row>
    <row r="27502" spans="1:12">
      <c r="A27502" s="24"/>
      <c r="B27502" s="2"/>
      <c r="C27502" s="2"/>
      <c r="D27502" s="2"/>
      <c r="E27502" s="2"/>
      <c r="F27502" s="2"/>
      <c r="G27502" s="2"/>
      <c r="H27502" s="2"/>
      <c r="I27502" s="64"/>
      <c r="J27502" s="65"/>
      <c r="K27502" s="2"/>
      <c r="L27502" s="60"/>
    </row>
    <row r="27503" spans="1:12">
      <c r="A27503" s="24"/>
      <c r="B27503" s="2"/>
      <c r="C27503" s="2"/>
      <c r="D27503" s="2"/>
      <c r="E27503" s="2"/>
      <c r="F27503" s="2"/>
      <c r="G27503" s="2"/>
      <c r="H27503" s="2"/>
      <c r="I27503" s="64"/>
      <c r="J27503" s="65"/>
      <c r="K27503" s="2"/>
      <c r="L27503" s="60"/>
    </row>
    <row r="27504" spans="1:12">
      <c r="A27504" s="24"/>
      <c r="B27504" s="2"/>
      <c r="C27504" s="2"/>
      <c r="D27504" s="2"/>
      <c r="E27504" s="2"/>
      <c r="F27504" s="2"/>
      <c r="G27504" s="2"/>
      <c r="H27504" s="2"/>
      <c r="I27504" s="64"/>
      <c r="J27504" s="65"/>
      <c r="K27504" s="2"/>
      <c r="L27504" s="60"/>
    </row>
    <row r="27505" spans="1:12">
      <c r="A27505" s="24"/>
      <c r="B27505" s="2"/>
      <c r="C27505" s="2"/>
      <c r="D27505" s="2"/>
      <c r="E27505" s="2"/>
      <c r="F27505" s="2"/>
      <c r="G27505" s="2"/>
      <c r="H27505" s="2"/>
      <c r="I27505" s="64"/>
      <c r="J27505" s="65"/>
      <c r="K27505" s="2"/>
      <c r="L27505" s="60"/>
    </row>
    <row r="27506" spans="1:12">
      <c r="A27506" s="24"/>
      <c r="B27506" s="2"/>
      <c r="C27506" s="2"/>
      <c r="D27506" s="2"/>
      <c r="E27506" s="2"/>
      <c r="F27506" s="2"/>
      <c r="G27506" s="2"/>
      <c r="H27506" s="2"/>
      <c r="I27506" s="64"/>
      <c r="J27506" s="65"/>
      <c r="K27506" s="2"/>
      <c r="L27506" s="60"/>
    </row>
    <row r="27507" spans="1:12">
      <c r="A27507" s="24"/>
      <c r="B27507" s="2"/>
      <c r="C27507" s="2"/>
      <c r="D27507" s="2"/>
      <c r="E27507" s="2"/>
      <c r="F27507" s="2"/>
      <c r="G27507" s="2"/>
      <c r="H27507" s="2"/>
      <c r="I27507" s="64"/>
      <c r="J27507" s="65"/>
      <c r="K27507" s="2"/>
      <c r="L27507" s="60"/>
    </row>
    <row r="27508" spans="1:12">
      <c r="A27508" s="24"/>
      <c r="B27508" s="2"/>
      <c r="C27508" s="2"/>
      <c r="D27508" s="2"/>
      <c r="E27508" s="2"/>
      <c r="F27508" s="2"/>
      <c r="G27508" s="2"/>
      <c r="H27508" s="2"/>
      <c r="I27508" s="64"/>
      <c r="J27508" s="65"/>
      <c r="K27508" s="2"/>
      <c r="L27508" s="60"/>
    </row>
    <row r="27509" spans="1:12">
      <c r="A27509" s="24"/>
      <c r="B27509" s="2"/>
      <c r="C27509" s="2"/>
      <c r="D27509" s="2"/>
      <c r="E27509" s="2"/>
      <c r="F27509" s="2"/>
      <c r="G27509" s="2"/>
      <c r="H27509" s="2"/>
      <c r="I27509" s="64"/>
      <c r="J27509" s="65"/>
      <c r="K27509" s="2"/>
      <c r="L27509" s="60"/>
    </row>
    <row r="27510" spans="1:12">
      <c r="A27510" s="24"/>
      <c r="B27510" s="2"/>
      <c r="C27510" s="2"/>
      <c r="D27510" s="2"/>
      <c r="E27510" s="2"/>
      <c r="F27510" s="2"/>
      <c r="G27510" s="2"/>
      <c r="H27510" s="2"/>
      <c r="I27510" s="64"/>
      <c r="J27510" s="65"/>
      <c r="K27510" s="2"/>
      <c r="L27510" s="60"/>
    </row>
    <row r="27511" spans="1:12">
      <c r="A27511" s="24"/>
      <c r="B27511" s="2"/>
      <c r="C27511" s="2"/>
      <c r="D27511" s="2"/>
      <c r="E27511" s="2"/>
      <c r="F27511" s="2"/>
      <c r="G27511" s="2"/>
      <c r="H27511" s="2"/>
      <c r="I27511" s="64"/>
      <c r="J27511" s="65"/>
      <c r="K27511" s="2"/>
      <c r="L27511" s="60"/>
    </row>
    <row r="27512" spans="1:12">
      <c r="A27512" s="24"/>
      <c r="B27512" s="2"/>
      <c r="C27512" s="2"/>
      <c r="D27512" s="2"/>
      <c r="E27512" s="2"/>
      <c r="F27512" s="2"/>
      <c r="G27512" s="2"/>
      <c r="H27512" s="2"/>
      <c r="I27512" s="64"/>
      <c r="J27512" s="65"/>
      <c r="K27512" s="2"/>
      <c r="L27512" s="60"/>
    </row>
    <row r="27513" spans="1:12">
      <c r="A27513" s="24"/>
      <c r="B27513" s="2"/>
      <c r="C27513" s="2"/>
      <c r="D27513" s="2"/>
      <c r="E27513" s="2"/>
      <c r="F27513" s="2"/>
      <c r="G27513" s="2"/>
      <c r="H27513" s="2"/>
      <c r="I27513" s="64"/>
      <c r="J27513" s="65"/>
      <c r="K27513" s="2"/>
      <c r="L27513" s="60"/>
    </row>
    <row r="27514" spans="1:12">
      <c r="A27514" s="24"/>
      <c r="B27514" s="2"/>
      <c r="C27514" s="2"/>
      <c r="D27514" s="2"/>
      <c r="E27514" s="2"/>
      <c r="F27514" s="2"/>
      <c r="G27514" s="2"/>
      <c r="H27514" s="2"/>
      <c r="I27514" s="64"/>
      <c r="J27514" s="65"/>
      <c r="K27514" s="2"/>
      <c r="L27514" s="60"/>
    </row>
    <row r="27515" spans="1:12">
      <c r="A27515" s="24"/>
      <c r="B27515" s="2"/>
      <c r="C27515" s="2"/>
      <c r="D27515" s="2"/>
      <c r="E27515" s="2"/>
      <c r="F27515" s="2"/>
      <c r="G27515" s="2"/>
      <c r="H27515" s="2"/>
      <c r="I27515" s="64"/>
      <c r="J27515" s="65"/>
      <c r="K27515" s="2"/>
      <c r="L27515" s="60"/>
    </row>
    <row r="27516" spans="1:12">
      <c r="A27516" s="24"/>
      <c r="B27516" s="2"/>
      <c r="C27516" s="2"/>
      <c r="D27516" s="2"/>
      <c r="E27516" s="2"/>
      <c r="F27516" s="2"/>
      <c r="G27516" s="2"/>
      <c r="H27516" s="2"/>
      <c r="I27516" s="64"/>
      <c r="J27516" s="65"/>
      <c r="K27516" s="2"/>
      <c r="L27516" s="60"/>
    </row>
    <row r="27517" spans="1:12">
      <c r="A27517" s="24"/>
      <c r="B27517" s="2"/>
      <c r="C27517" s="2"/>
      <c r="D27517" s="2"/>
      <c r="E27517" s="2"/>
      <c r="F27517" s="2"/>
      <c r="G27517" s="2"/>
      <c r="H27517" s="2"/>
      <c r="I27517" s="64"/>
      <c r="J27517" s="65"/>
      <c r="K27517" s="2"/>
      <c r="L27517" s="60"/>
    </row>
    <row r="27518" spans="1:12">
      <c r="A27518" s="24"/>
      <c r="B27518" s="2"/>
      <c r="C27518" s="2"/>
      <c r="D27518" s="2"/>
      <c r="E27518" s="2"/>
      <c r="F27518" s="2"/>
      <c r="G27518" s="2"/>
      <c r="H27518" s="2"/>
      <c r="I27518" s="64"/>
      <c r="J27518" s="65"/>
      <c r="K27518" s="2"/>
      <c r="L27518" s="60"/>
    </row>
    <row r="27519" spans="1:12">
      <c r="A27519" s="24"/>
      <c r="B27519" s="2"/>
      <c r="C27519" s="2"/>
      <c r="D27519" s="2"/>
      <c r="E27519" s="2"/>
      <c r="F27519" s="2"/>
      <c r="G27519" s="2"/>
      <c r="H27519" s="2"/>
      <c r="I27519" s="64"/>
      <c r="J27519" s="65"/>
      <c r="K27519" s="2"/>
      <c r="L27519" s="60"/>
    </row>
    <row r="27520" spans="1:12">
      <c r="A27520" s="24"/>
      <c r="B27520" s="2"/>
      <c r="C27520" s="2"/>
      <c r="D27520" s="2"/>
      <c r="E27520" s="2"/>
      <c r="F27520" s="2"/>
      <c r="G27520" s="2"/>
      <c r="H27520" s="2"/>
      <c r="I27520" s="64"/>
      <c r="J27520" s="65"/>
      <c r="K27520" s="2"/>
      <c r="L27520" s="60"/>
    </row>
    <row r="27521" spans="1:12">
      <c r="A27521" s="24"/>
      <c r="B27521" s="2"/>
      <c r="C27521" s="2"/>
      <c r="D27521" s="2"/>
      <c r="E27521" s="2"/>
      <c r="F27521" s="2"/>
      <c r="G27521" s="2"/>
      <c r="H27521" s="2"/>
      <c r="I27521" s="64"/>
      <c r="J27521" s="65"/>
      <c r="K27521" s="2"/>
      <c r="L27521" s="60"/>
    </row>
    <row r="27522" spans="1:12">
      <c r="A27522" s="24"/>
      <c r="B27522" s="2"/>
      <c r="C27522" s="2"/>
      <c r="D27522" s="2"/>
      <c r="E27522" s="2"/>
      <c r="F27522" s="2"/>
      <c r="G27522" s="2"/>
      <c r="H27522" s="2"/>
      <c r="I27522" s="64"/>
      <c r="J27522" s="65"/>
      <c r="K27522" s="2"/>
      <c r="L27522" s="60"/>
    </row>
    <row r="27523" spans="1:12">
      <c r="A27523" s="24"/>
      <c r="B27523" s="2"/>
      <c r="C27523" s="2"/>
      <c r="D27523" s="2"/>
      <c r="E27523" s="2"/>
      <c r="F27523" s="2"/>
      <c r="G27523" s="2"/>
      <c r="H27523" s="2"/>
      <c r="I27523" s="64"/>
      <c r="J27523" s="65"/>
      <c r="K27523" s="2"/>
      <c r="L27523" s="60"/>
    </row>
    <row r="27524" spans="1:12">
      <c r="A27524" s="24"/>
      <c r="B27524" s="2"/>
      <c r="C27524" s="2"/>
      <c r="D27524" s="2"/>
      <c r="E27524" s="2"/>
      <c r="F27524" s="2"/>
      <c r="G27524" s="2"/>
      <c r="H27524" s="2"/>
      <c r="I27524" s="64"/>
      <c r="J27524" s="65"/>
      <c r="K27524" s="2"/>
      <c r="L27524" s="60"/>
    </row>
    <row r="27525" spans="1:12">
      <c r="A27525" s="24"/>
      <c r="B27525" s="2"/>
      <c r="C27525" s="2"/>
      <c r="D27525" s="2"/>
      <c r="E27525" s="2"/>
      <c r="F27525" s="2"/>
      <c r="G27525" s="2"/>
      <c r="H27525" s="2"/>
      <c r="I27525" s="64"/>
      <c r="J27525" s="65"/>
      <c r="K27525" s="2"/>
      <c r="L27525" s="60"/>
    </row>
    <row r="27526" spans="1:12">
      <c r="A27526" s="24"/>
      <c r="B27526" s="2"/>
      <c r="C27526" s="2"/>
      <c r="D27526" s="2"/>
      <c r="E27526" s="2"/>
      <c r="F27526" s="2"/>
      <c r="G27526" s="2"/>
      <c r="H27526" s="2"/>
      <c r="I27526" s="64"/>
      <c r="J27526" s="65"/>
      <c r="K27526" s="2"/>
      <c r="L27526" s="60"/>
    </row>
    <row r="27527" spans="1:12">
      <c r="A27527" s="24"/>
      <c r="B27527" s="2"/>
      <c r="C27527" s="2"/>
      <c r="D27527" s="2"/>
      <c r="E27527" s="2"/>
      <c r="F27527" s="2"/>
      <c r="G27527" s="2"/>
      <c r="H27527" s="2"/>
      <c r="I27527" s="64"/>
      <c r="J27527" s="65"/>
      <c r="K27527" s="2"/>
      <c r="L27527" s="60"/>
    </row>
    <row r="27528" spans="1:12">
      <c r="A27528" s="24"/>
      <c r="B27528" s="2"/>
      <c r="C27528" s="2"/>
      <c r="D27528" s="2"/>
      <c r="E27528" s="2"/>
      <c r="F27528" s="2"/>
      <c r="G27528" s="2"/>
      <c r="H27528" s="2"/>
      <c r="I27528" s="64"/>
      <c r="J27528" s="65"/>
      <c r="K27528" s="2"/>
      <c r="L27528" s="60"/>
    </row>
    <row r="27529" spans="1:12">
      <c r="A27529" s="24"/>
      <c r="B27529" s="2"/>
      <c r="C27529" s="2"/>
      <c r="D27529" s="2"/>
      <c r="E27529" s="2"/>
      <c r="F27529" s="2"/>
      <c r="G27529" s="2"/>
      <c r="H27529" s="2"/>
      <c r="I27529" s="64"/>
      <c r="J27529" s="65"/>
      <c r="K27529" s="2"/>
      <c r="L27529" s="60"/>
    </row>
    <row r="27530" spans="1:12">
      <c r="A27530" s="24"/>
      <c r="B27530" s="2"/>
      <c r="C27530" s="2"/>
      <c r="D27530" s="2"/>
      <c r="E27530" s="2"/>
      <c r="F27530" s="2"/>
      <c r="G27530" s="2"/>
      <c r="H27530" s="2"/>
      <c r="I27530" s="64"/>
      <c r="J27530" s="65"/>
      <c r="K27530" s="2"/>
      <c r="L27530" s="60"/>
    </row>
    <row r="27531" spans="1:12">
      <c r="A27531" s="24"/>
      <c r="B27531" s="2"/>
      <c r="C27531" s="2"/>
      <c r="D27531" s="2"/>
      <c r="E27531" s="2"/>
      <c r="F27531" s="2"/>
      <c r="G27531" s="2"/>
      <c r="H27531" s="2"/>
      <c r="I27531" s="64"/>
      <c r="J27531" s="65"/>
      <c r="K27531" s="2"/>
      <c r="L27531" s="60"/>
    </row>
    <row r="27532" spans="1:12">
      <c r="A27532" s="24"/>
      <c r="B27532" s="2"/>
      <c r="C27532" s="2"/>
      <c r="D27532" s="2"/>
      <c r="E27532" s="2"/>
      <c r="F27532" s="2"/>
      <c r="G27532" s="2"/>
      <c r="H27532" s="2"/>
      <c r="I27532" s="64"/>
      <c r="J27532" s="65"/>
      <c r="K27532" s="2"/>
      <c r="L27532" s="60"/>
    </row>
    <row r="27533" spans="1:12">
      <c r="A27533" s="24"/>
      <c r="B27533" s="2"/>
      <c r="C27533" s="2"/>
      <c r="D27533" s="2"/>
      <c r="E27533" s="2"/>
      <c r="F27533" s="2"/>
      <c r="G27533" s="2"/>
      <c r="H27533" s="2"/>
      <c r="I27533" s="64"/>
      <c r="J27533" s="65"/>
      <c r="K27533" s="2"/>
      <c r="L27533" s="60"/>
    </row>
    <row r="27534" spans="1:12">
      <c r="A27534" s="24"/>
      <c r="B27534" s="2"/>
      <c r="C27534" s="2"/>
      <c r="D27534" s="2"/>
      <c r="E27534" s="2"/>
      <c r="F27534" s="2"/>
      <c r="G27534" s="2"/>
      <c r="H27534" s="2"/>
      <c r="I27534" s="64"/>
      <c r="J27534" s="65"/>
      <c r="K27534" s="2"/>
      <c r="L27534" s="60"/>
    </row>
    <row r="27535" spans="1:12">
      <c r="A27535" s="24"/>
      <c r="B27535" s="2"/>
      <c r="C27535" s="2"/>
      <c r="D27535" s="2"/>
      <c r="E27535" s="2"/>
      <c r="F27535" s="2"/>
      <c r="G27535" s="2"/>
      <c r="H27535" s="2"/>
      <c r="I27535" s="64"/>
      <c r="J27535" s="65"/>
      <c r="K27535" s="2"/>
      <c r="L27535" s="60"/>
    </row>
    <row r="27536" spans="1:12">
      <c r="A27536" s="24"/>
      <c r="B27536" s="2"/>
      <c r="C27536" s="2"/>
      <c r="D27536" s="2"/>
      <c r="E27536" s="2"/>
      <c r="F27536" s="2"/>
      <c r="G27536" s="2"/>
      <c r="H27536" s="2"/>
      <c r="I27536" s="64"/>
      <c r="J27536" s="65"/>
      <c r="K27536" s="2"/>
      <c r="L27536" s="60"/>
    </row>
    <row r="27537" spans="1:12">
      <c r="A27537" s="24"/>
      <c r="B27537" s="2"/>
      <c r="C27537" s="2"/>
      <c r="D27537" s="2"/>
      <c r="E27537" s="2"/>
      <c r="F27537" s="2"/>
      <c r="G27537" s="2"/>
      <c r="H27537" s="2"/>
      <c r="I27537" s="64"/>
      <c r="J27537" s="65"/>
      <c r="K27537" s="2"/>
      <c r="L27537" s="60"/>
    </row>
    <row r="27538" spans="1:12">
      <c r="A27538" s="24"/>
      <c r="B27538" s="2"/>
      <c r="C27538" s="2"/>
      <c r="D27538" s="2"/>
      <c r="E27538" s="2"/>
      <c r="F27538" s="2"/>
      <c r="G27538" s="2"/>
      <c r="H27538" s="2"/>
      <c r="I27538" s="64"/>
      <c r="J27538" s="65"/>
      <c r="K27538" s="2"/>
      <c r="L27538" s="60"/>
    </row>
    <row r="27539" spans="1:12">
      <c r="A27539" s="24"/>
      <c r="B27539" s="2"/>
      <c r="C27539" s="2"/>
      <c r="D27539" s="2"/>
      <c r="E27539" s="2"/>
      <c r="F27539" s="2"/>
      <c r="G27539" s="2"/>
      <c r="H27539" s="2"/>
      <c r="I27539" s="64"/>
      <c r="J27539" s="65"/>
      <c r="K27539" s="2"/>
      <c r="L27539" s="60"/>
    </row>
    <row r="27540" spans="1:12">
      <c r="A27540" s="24"/>
      <c r="B27540" s="2"/>
      <c r="C27540" s="2"/>
      <c r="D27540" s="2"/>
      <c r="E27540" s="2"/>
      <c r="F27540" s="2"/>
      <c r="G27540" s="2"/>
      <c r="H27540" s="2"/>
      <c r="I27540" s="64"/>
      <c r="J27540" s="65"/>
      <c r="K27540" s="2"/>
      <c r="L27540" s="60"/>
    </row>
    <row r="27541" spans="1:12">
      <c r="A27541" s="24"/>
      <c r="B27541" s="2"/>
      <c r="C27541" s="2"/>
      <c r="D27541" s="2"/>
      <c r="E27541" s="2"/>
      <c r="F27541" s="2"/>
      <c r="G27541" s="2"/>
      <c r="H27541" s="2"/>
      <c r="I27541" s="64"/>
      <c r="J27541" s="65"/>
      <c r="K27541" s="2"/>
      <c r="L27541" s="60"/>
    </row>
    <row r="27542" spans="1:12">
      <c r="A27542" s="24"/>
      <c r="B27542" s="2"/>
      <c r="C27542" s="2"/>
      <c r="D27542" s="2"/>
      <c r="E27542" s="2"/>
      <c r="F27542" s="2"/>
      <c r="G27542" s="2"/>
      <c r="H27542" s="2"/>
      <c r="I27542" s="64"/>
      <c r="J27542" s="65"/>
      <c r="K27542" s="2"/>
      <c r="L27542" s="60"/>
    </row>
    <row r="27543" spans="1:12">
      <c r="A27543" s="24"/>
      <c r="B27543" s="2"/>
      <c r="C27543" s="2"/>
      <c r="D27543" s="2"/>
      <c r="E27543" s="2"/>
      <c r="F27543" s="2"/>
      <c r="G27543" s="2"/>
      <c r="H27543" s="2"/>
      <c r="I27543" s="64"/>
      <c r="J27543" s="65"/>
      <c r="K27543" s="2"/>
      <c r="L27543" s="60"/>
    </row>
    <row r="27544" spans="1:12">
      <c r="A27544" s="24"/>
      <c r="B27544" s="2"/>
      <c r="C27544" s="2"/>
      <c r="D27544" s="2"/>
      <c r="E27544" s="2"/>
      <c r="F27544" s="2"/>
      <c r="G27544" s="2"/>
      <c r="H27544" s="2"/>
      <c r="I27544" s="64"/>
      <c r="J27544" s="65"/>
      <c r="K27544" s="2"/>
      <c r="L27544" s="60"/>
    </row>
    <row r="27545" spans="1:12">
      <c r="A27545" s="24"/>
      <c r="B27545" s="2"/>
      <c r="C27545" s="2"/>
      <c r="D27545" s="2"/>
      <c r="E27545" s="2"/>
      <c r="F27545" s="2"/>
      <c r="G27545" s="2"/>
      <c r="H27545" s="2"/>
      <c r="I27545" s="64"/>
      <c r="J27545" s="65"/>
      <c r="K27545" s="2"/>
      <c r="L27545" s="60"/>
    </row>
    <row r="27546" spans="1:12">
      <c r="A27546" s="24"/>
      <c r="B27546" s="2"/>
      <c r="C27546" s="2"/>
      <c r="D27546" s="2"/>
      <c r="E27546" s="2"/>
      <c r="F27546" s="2"/>
      <c r="G27546" s="2"/>
      <c r="H27546" s="2"/>
      <c r="I27546" s="64"/>
      <c r="J27546" s="65"/>
      <c r="K27546" s="2"/>
      <c r="L27546" s="60"/>
    </row>
    <row r="27547" spans="1:12">
      <c r="A27547" s="24"/>
      <c r="B27547" s="2"/>
      <c r="C27547" s="2"/>
      <c r="D27547" s="2"/>
      <c r="E27547" s="2"/>
      <c r="F27547" s="2"/>
      <c r="G27547" s="2"/>
      <c r="H27547" s="2"/>
      <c r="I27547" s="64"/>
      <c r="J27547" s="65"/>
      <c r="K27547" s="2"/>
      <c r="L27547" s="60"/>
    </row>
    <row r="27548" spans="1:12">
      <c r="A27548" s="24"/>
      <c r="B27548" s="2"/>
      <c r="C27548" s="2"/>
      <c r="D27548" s="2"/>
      <c r="E27548" s="2"/>
      <c r="F27548" s="2"/>
      <c r="G27548" s="2"/>
      <c r="H27548" s="2"/>
      <c r="I27548" s="64"/>
      <c r="J27548" s="65"/>
      <c r="K27548" s="2"/>
      <c r="L27548" s="60"/>
    </row>
    <row r="27549" spans="1:12">
      <c r="A27549" s="24"/>
      <c r="B27549" s="2"/>
      <c r="C27549" s="2"/>
      <c r="D27549" s="2"/>
      <c r="E27549" s="2"/>
      <c r="F27549" s="2"/>
      <c r="G27549" s="2"/>
      <c r="H27549" s="2"/>
      <c r="I27549" s="64"/>
      <c r="J27549" s="65"/>
      <c r="K27549" s="2"/>
      <c r="L27549" s="60"/>
    </row>
    <row r="27550" spans="1:12">
      <c r="A27550" s="24"/>
      <c r="B27550" s="2"/>
      <c r="C27550" s="2"/>
      <c r="D27550" s="2"/>
      <c r="E27550" s="2"/>
      <c r="F27550" s="2"/>
      <c r="G27550" s="2"/>
      <c r="H27550" s="2"/>
      <c r="I27550" s="64"/>
      <c r="J27550" s="65"/>
      <c r="K27550" s="2"/>
      <c r="L27550" s="60"/>
    </row>
    <row r="27551" spans="1:12">
      <c r="A27551" s="24"/>
      <c r="B27551" s="2"/>
      <c r="C27551" s="2"/>
      <c r="D27551" s="2"/>
      <c r="E27551" s="2"/>
      <c r="F27551" s="2"/>
      <c r="G27551" s="2"/>
      <c r="H27551" s="2"/>
      <c r="I27551" s="64"/>
      <c r="J27551" s="65"/>
      <c r="K27551" s="2"/>
      <c r="L27551" s="60"/>
    </row>
    <row r="27552" spans="1:12">
      <c r="A27552" s="24"/>
      <c r="B27552" s="2"/>
      <c r="C27552" s="2"/>
      <c r="D27552" s="2"/>
      <c r="E27552" s="2"/>
      <c r="F27552" s="2"/>
      <c r="G27552" s="2"/>
      <c r="H27552" s="2"/>
      <c r="I27552" s="64"/>
      <c r="J27552" s="65"/>
      <c r="K27552" s="2"/>
      <c r="L27552" s="60"/>
    </row>
    <row r="27553" spans="1:12">
      <c r="A27553" s="24"/>
      <c r="B27553" s="2"/>
      <c r="C27553" s="2"/>
      <c r="D27553" s="2"/>
      <c r="E27553" s="2"/>
      <c r="F27553" s="2"/>
      <c r="G27553" s="2"/>
      <c r="H27553" s="2"/>
      <c r="I27553" s="64"/>
      <c r="J27553" s="65"/>
      <c r="K27553" s="2"/>
      <c r="L27553" s="60"/>
    </row>
    <row r="27554" spans="1:12">
      <c r="A27554" s="24"/>
      <c r="B27554" s="2"/>
      <c r="C27554" s="2"/>
      <c r="D27554" s="2"/>
      <c r="E27554" s="2"/>
      <c r="F27554" s="2"/>
      <c r="G27554" s="2"/>
      <c r="H27554" s="2"/>
      <c r="I27554" s="64"/>
      <c r="J27554" s="65"/>
      <c r="K27554" s="2"/>
      <c r="L27554" s="60"/>
    </row>
    <row r="27555" spans="1:12">
      <c r="A27555" s="24"/>
      <c r="B27555" s="2"/>
      <c r="C27555" s="2"/>
      <c r="D27555" s="2"/>
      <c r="E27555" s="2"/>
      <c r="F27555" s="2"/>
      <c r="G27555" s="2"/>
      <c r="H27555" s="2"/>
      <c r="I27555" s="64"/>
      <c r="J27555" s="65"/>
      <c r="K27555" s="2"/>
      <c r="L27555" s="60"/>
    </row>
    <row r="27556" spans="1:12">
      <c r="A27556" s="24"/>
      <c r="B27556" s="2"/>
      <c r="C27556" s="2"/>
      <c r="D27556" s="2"/>
      <c r="E27556" s="2"/>
      <c r="F27556" s="2"/>
      <c r="G27556" s="2"/>
      <c r="H27556" s="2"/>
      <c r="I27556" s="64"/>
      <c r="J27556" s="65"/>
      <c r="K27556" s="2"/>
      <c r="L27556" s="60"/>
    </row>
    <row r="27557" spans="1:12">
      <c r="A27557" s="24"/>
      <c r="B27557" s="2"/>
      <c r="C27557" s="2"/>
      <c r="D27557" s="2"/>
      <c r="E27557" s="2"/>
      <c r="F27557" s="2"/>
      <c r="G27557" s="2"/>
      <c r="H27557" s="2"/>
      <c r="I27557" s="64"/>
      <c r="J27557" s="65"/>
      <c r="K27557" s="2"/>
      <c r="L27557" s="60"/>
    </row>
    <row r="27558" spans="1:12">
      <c r="A27558" s="24"/>
      <c r="B27558" s="2"/>
      <c r="C27558" s="2"/>
      <c r="D27558" s="2"/>
      <c r="E27558" s="2"/>
      <c r="F27558" s="2"/>
      <c r="G27558" s="2"/>
      <c r="H27558" s="2"/>
      <c r="I27558" s="64"/>
      <c r="J27558" s="65"/>
      <c r="K27558" s="2"/>
      <c r="L27558" s="60"/>
    </row>
    <row r="27559" spans="1:12">
      <c r="A27559" s="24"/>
      <c r="B27559" s="2"/>
      <c r="C27559" s="2"/>
      <c r="D27559" s="2"/>
      <c r="E27559" s="2"/>
      <c r="F27559" s="2"/>
      <c r="G27559" s="2"/>
      <c r="H27559" s="2"/>
      <c r="I27559" s="64"/>
      <c r="J27559" s="65"/>
      <c r="K27559" s="2"/>
      <c r="L27559" s="60"/>
    </row>
    <row r="27560" spans="1:12">
      <c r="A27560" s="24"/>
      <c r="B27560" s="2"/>
      <c r="C27560" s="2"/>
      <c r="D27560" s="2"/>
      <c r="E27560" s="2"/>
      <c r="F27560" s="2"/>
      <c r="G27560" s="2"/>
      <c r="H27560" s="2"/>
      <c r="I27560" s="64"/>
      <c r="J27560" s="65"/>
      <c r="K27560" s="2"/>
      <c r="L27560" s="60"/>
    </row>
    <row r="27561" spans="1:12">
      <c r="A27561" s="24"/>
      <c r="B27561" s="2"/>
      <c r="C27561" s="2"/>
      <c r="D27561" s="2"/>
      <c r="E27561" s="2"/>
      <c r="F27561" s="2"/>
      <c r="G27561" s="2"/>
      <c r="H27561" s="2"/>
      <c r="I27561" s="64"/>
      <c r="J27561" s="65"/>
      <c r="K27561" s="2"/>
      <c r="L27561" s="60"/>
    </row>
    <row r="27562" spans="1:12">
      <c r="A27562" s="24"/>
      <c r="B27562" s="2"/>
      <c r="C27562" s="2"/>
      <c r="D27562" s="2"/>
      <c r="E27562" s="2"/>
      <c r="F27562" s="2"/>
      <c r="G27562" s="2"/>
      <c r="H27562" s="2"/>
      <c r="I27562" s="64"/>
      <c r="J27562" s="65"/>
      <c r="K27562" s="2"/>
      <c r="L27562" s="60"/>
    </row>
    <row r="27563" spans="1:12">
      <c r="A27563" s="24"/>
      <c r="B27563" s="2"/>
      <c r="C27563" s="2"/>
      <c r="D27563" s="2"/>
      <c r="E27563" s="2"/>
      <c r="F27563" s="2"/>
      <c r="G27563" s="2"/>
      <c r="H27563" s="2"/>
      <c r="I27563" s="64"/>
      <c r="J27563" s="65"/>
      <c r="K27563" s="2"/>
      <c r="L27563" s="60"/>
    </row>
    <row r="27564" spans="1:12">
      <c r="A27564" s="24"/>
      <c r="B27564" s="2"/>
      <c r="C27564" s="2"/>
      <c r="D27564" s="2"/>
      <c r="E27564" s="2"/>
      <c r="F27564" s="2"/>
      <c r="G27564" s="2"/>
      <c r="H27564" s="2"/>
      <c r="I27564" s="64"/>
      <c r="J27564" s="65"/>
      <c r="K27564" s="2"/>
      <c r="L27564" s="60"/>
    </row>
    <row r="27565" spans="1:12">
      <c r="A27565" s="24"/>
      <c r="B27565" s="2"/>
      <c r="C27565" s="2"/>
      <c r="D27565" s="2"/>
      <c r="E27565" s="2"/>
      <c r="F27565" s="2"/>
      <c r="G27565" s="2"/>
      <c r="H27565" s="2"/>
      <c r="I27565" s="64"/>
      <c r="J27565" s="65"/>
      <c r="K27565" s="2"/>
      <c r="L27565" s="60"/>
    </row>
    <row r="27566" spans="1:12">
      <c r="A27566" s="24"/>
      <c r="B27566" s="2"/>
      <c r="C27566" s="2"/>
      <c r="D27566" s="2"/>
      <c r="E27566" s="2"/>
      <c r="F27566" s="2"/>
      <c r="G27566" s="2"/>
      <c r="H27566" s="2"/>
      <c r="I27566" s="64"/>
      <c r="J27566" s="65"/>
      <c r="K27566" s="2"/>
      <c r="L27566" s="60"/>
    </row>
    <row r="27567" spans="1:12">
      <c r="A27567" s="24"/>
      <c r="B27567" s="2"/>
      <c r="C27567" s="2"/>
      <c r="D27567" s="2"/>
      <c r="E27567" s="2"/>
      <c r="F27567" s="2"/>
      <c r="G27567" s="2"/>
      <c r="H27567" s="2"/>
      <c r="I27567" s="64"/>
      <c r="J27567" s="65"/>
      <c r="K27567" s="2"/>
      <c r="L27567" s="60"/>
    </row>
    <row r="27568" spans="1:12">
      <c r="A27568" s="24"/>
      <c r="B27568" s="2"/>
      <c r="C27568" s="2"/>
      <c r="D27568" s="2"/>
      <c r="E27568" s="2"/>
      <c r="F27568" s="2"/>
      <c r="G27568" s="2"/>
      <c r="H27568" s="2"/>
      <c r="I27568" s="64"/>
      <c r="J27568" s="65"/>
      <c r="K27568" s="2"/>
      <c r="L27568" s="60"/>
    </row>
    <row r="27569" spans="1:12">
      <c r="A27569" s="24"/>
      <c r="B27569" s="2"/>
      <c r="C27569" s="2"/>
      <c r="D27569" s="2"/>
      <c r="E27569" s="2"/>
      <c r="F27569" s="2"/>
      <c r="G27569" s="2"/>
      <c r="H27569" s="2"/>
      <c r="I27569" s="64"/>
      <c r="J27569" s="65"/>
      <c r="K27569" s="2"/>
      <c r="L27569" s="60"/>
    </row>
    <row r="27570" spans="1:12">
      <c r="A27570" s="24"/>
      <c r="B27570" s="2"/>
      <c r="C27570" s="2"/>
      <c r="D27570" s="2"/>
      <c r="E27570" s="2"/>
      <c r="F27570" s="2"/>
      <c r="G27570" s="2"/>
      <c r="H27570" s="2"/>
      <c r="I27570" s="64"/>
      <c r="J27570" s="65"/>
      <c r="K27570" s="2"/>
      <c r="L27570" s="60"/>
    </row>
    <row r="27571" spans="1:12">
      <c r="A27571" s="24"/>
      <c r="B27571" s="2"/>
      <c r="C27571" s="2"/>
      <c r="D27571" s="2"/>
      <c r="E27571" s="2"/>
      <c r="F27571" s="2"/>
      <c r="G27571" s="2"/>
      <c r="H27571" s="2"/>
      <c r="I27571" s="64"/>
      <c r="J27571" s="65"/>
      <c r="K27571" s="2"/>
      <c r="L27571" s="60"/>
    </row>
    <row r="27572" spans="1:12">
      <c r="A27572" s="24"/>
      <c r="B27572" s="2"/>
      <c r="C27572" s="2"/>
      <c r="D27572" s="2"/>
      <c r="E27572" s="2"/>
      <c r="F27572" s="2"/>
      <c r="G27572" s="2"/>
      <c r="H27572" s="2"/>
      <c r="I27572" s="64"/>
      <c r="J27572" s="65"/>
      <c r="K27572" s="2"/>
      <c r="L27572" s="60"/>
    </row>
    <row r="27573" spans="1:12">
      <c r="A27573" s="24"/>
      <c r="B27573" s="2"/>
      <c r="C27573" s="2"/>
      <c r="D27573" s="2"/>
      <c r="E27573" s="2"/>
      <c r="F27573" s="2"/>
      <c r="G27573" s="2"/>
      <c r="H27573" s="2"/>
      <c r="I27573" s="64"/>
      <c r="J27573" s="65"/>
      <c r="K27573" s="2"/>
      <c r="L27573" s="60"/>
    </row>
    <row r="27574" spans="1:12">
      <c r="A27574" s="24"/>
      <c r="B27574" s="2"/>
      <c r="C27574" s="2"/>
      <c r="D27574" s="2"/>
      <c r="E27574" s="2"/>
      <c r="F27574" s="2"/>
      <c r="G27574" s="2"/>
      <c r="H27574" s="2"/>
      <c r="I27574" s="64"/>
      <c r="J27574" s="65"/>
      <c r="K27574" s="2"/>
      <c r="L27574" s="60"/>
    </row>
    <row r="27575" spans="1:12">
      <c r="A27575" s="24"/>
      <c r="B27575" s="2"/>
      <c r="C27575" s="2"/>
      <c r="D27575" s="2"/>
      <c r="E27575" s="2"/>
      <c r="F27575" s="2"/>
      <c r="G27575" s="2"/>
      <c r="H27575" s="2"/>
      <c r="I27575" s="64"/>
      <c r="J27575" s="65"/>
      <c r="K27575" s="2"/>
      <c r="L27575" s="60"/>
    </row>
    <row r="27576" spans="1:12">
      <c r="A27576" s="24"/>
      <c r="B27576" s="2"/>
      <c r="C27576" s="2"/>
      <c r="D27576" s="2"/>
      <c r="E27576" s="2"/>
      <c r="F27576" s="2"/>
      <c r="G27576" s="2"/>
      <c r="H27576" s="2"/>
      <c r="I27576" s="64"/>
      <c r="J27576" s="65"/>
      <c r="K27576" s="2"/>
      <c r="L27576" s="60"/>
    </row>
    <row r="27577" spans="1:12">
      <c r="A27577" s="24"/>
      <c r="B27577" s="2"/>
      <c r="C27577" s="2"/>
      <c r="D27577" s="2"/>
      <c r="E27577" s="2"/>
      <c r="F27577" s="2"/>
      <c r="G27577" s="2"/>
      <c r="H27577" s="2"/>
      <c r="I27577" s="64"/>
      <c r="J27577" s="65"/>
      <c r="K27577" s="2"/>
      <c r="L27577" s="60"/>
    </row>
    <row r="27578" spans="1:12">
      <c r="A27578" s="24"/>
      <c r="B27578" s="2"/>
      <c r="C27578" s="2"/>
      <c r="D27578" s="2"/>
      <c r="E27578" s="2"/>
      <c r="F27578" s="2"/>
      <c r="G27578" s="2"/>
      <c r="H27578" s="2"/>
      <c r="I27578" s="64"/>
      <c r="J27578" s="65"/>
      <c r="K27578" s="2"/>
      <c r="L27578" s="60"/>
    </row>
    <row r="27579" spans="1:12">
      <c r="A27579" s="24"/>
      <c r="B27579" s="2"/>
      <c r="C27579" s="2"/>
      <c r="D27579" s="2"/>
      <c r="E27579" s="2"/>
      <c r="F27579" s="2"/>
      <c r="G27579" s="2"/>
      <c r="H27579" s="2"/>
      <c r="I27579" s="64"/>
      <c r="J27579" s="65"/>
      <c r="K27579" s="2"/>
      <c r="L27579" s="60"/>
    </row>
    <row r="27580" spans="1:12">
      <c r="A27580" s="24"/>
      <c r="B27580" s="2"/>
      <c r="C27580" s="2"/>
      <c r="D27580" s="2"/>
      <c r="E27580" s="2"/>
      <c r="F27580" s="2"/>
      <c r="G27580" s="2"/>
      <c r="H27580" s="2"/>
      <c r="I27580" s="64"/>
      <c r="J27580" s="65"/>
      <c r="K27580" s="2"/>
      <c r="L27580" s="60"/>
    </row>
    <row r="27581" spans="1:12">
      <c r="A27581" s="24"/>
      <c r="B27581" s="2"/>
      <c r="C27581" s="2"/>
      <c r="D27581" s="2"/>
      <c r="E27581" s="2"/>
      <c r="F27581" s="2"/>
      <c r="G27581" s="2"/>
      <c r="H27581" s="2"/>
      <c r="I27581" s="64"/>
      <c r="J27581" s="65"/>
      <c r="K27581" s="2"/>
      <c r="L27581" s="60"/>
    </row>
    <row r="27582" spans="1:12">
      <c r="A27582" s="24"/>
      <c r="B27582" s="2"/>
      <c r="C27582" s="2"/>
      <c r="D27582" s="2"/>
      <c r="E27582" s="2"/>
      <c r="F27582" s="2"/>
      <c r="G27582" s="2"/>
      <c r="H27582" s="2"/>
      <c r="I27582" s="64"/>
      <c r="J27582" s="65"/>
      <c r="K27582" s="2"/>
      <c r="L27582" s="60"/>
    </row>
    <row r="27583" spans="1:12">
      <c r="A27583" s="24"/>
      <c r="B27583" s="2"/>
      <c r="C27583" s="2"/>
      <c r="D27583" s="2"/>
      <c r="E27583" s="2"/>
      <c r="F27583" s="2"/>
      <c r="G27583" s="2"/>
      <c r="H27583" s="2"/>
      <c r="I27583" s="64"/>
      <c r="J27583" s="65"/>
      <c r="K27583" s="2"/>
      <c r="L27583" s="60"/>
    </row>
    <row r="27584" spans="1:12">
      <c r="A27584" s="24"/>
      <c r="B27584" s="2"/>
      <c r="C27584" s="2"/>
      <c r="D27584" s="2"/>
      <c r="E27584" s="2"/>
      <c r="F27584" s="2"/>
      <c r="G27584" s="2"/>
      <c r="H27584" s="2"/>
      <c r="I27584" s="64"/>
      <c r="J27584" s="65"/>
      <c r="K27584" s="2"/>
      <c r="L27584" s="60"/>
    </row>
    <row r="27585" spans="1:12">
      <c r="A27585" s="24"/>
      <c r="B27585" s="2"/>
      <c r="C27585" s="2"/>
      <c r="D27585" s="2"/>
      <c r="E27585" s="2"/>
      <c r="F27585" s="2"/>
      <c r="G27585" s="2"/>
      <c r="H27585" s="2"/>
      <c r="I27585" s="64"/>
      <c r="J27585" s="65"/>
      <c r="K27585" s="2"/>
      <c r="L27585" s="60"/>
    </row>
    <row r="27586" spans="1:12">
      <c r="A27586" s="24"/>
      <c r="B27586" s="2"/>
      <c r="C27586" s="2"/>
      <c r="D27586" s="2"/>
      <c r="E27586" s="2"/>
      <c r="F27586" s="2"/>
      <c r="G27586" s="2"/>
      <c r="H27586" s="2"/>
      <c r="I27586" s="64"/>
      <c r="J27586" s="65"/>
      <c r="K27586" s="2"/>
      <c r="L27586" s="60"/>
    </row>
    <row r="27587" spans="1:12">
      <c r="A27587" s="24"/>
      <c r="B27587" s="2"/>
      <c r="C27587" s="2"/>
      <c r="D27587" s="2"/>
      <c r="E27587" s="2"/>
      <c r="F27587" s="2"/>
      <c r="G27587" s="2"/>
      <c r="H27587" s="2"/>
      <c r="I27587" s="64"/>
      <c r="J27587" s="65"/>
      <c r="K27587" s="2"/>
      <c r="L27587" s="60"/>
    </row>
    <row r="27588" spans="1:12">
      <c r="A27588" s="24"/>
      <c r="B27588" s="2"/>
      <c r="C27588" s="2"/>
      <c r="D27588" s="2"/>
      <c r="E27588" s="2"/>
      <c r="F27588" s="2"/>
      <c r="G27588" s="2"/>
      <c r="H27588" s="2"/>
      <c r="I27588" s="64"/>
      <c r="J27588" s="65"/>
      <c r="K27588" s="2"/>
      <c r="L27588" s="60"/>
    </row>
    <row r="27589" spans="1:12">
      <c r="A27589" s="24"/>
      <c r="B27589" s="2"/>
      <c r="C27589" s="2"/>
      <c r="D27589" s="2"/>
      <c r="E27589" s="2"/>
      <c r="F27589" s="2"/>
      <c r="G27589" s="2"/>
      <c r="H27589" s="2"/>
      <c r="I27589" s="64"/>
      <c r="J27589" s="65"/>
      <c r="K27589" s="2"/>
      <c r="L27589" s="60"/>
    </row>
    <row r="27590" spans="1:12">
      <c r="A27590" s="24"/>
      <c r="B27590" s="2"/>
      <c r="C27590" s="2"/>
      <c r="D27590" s="2"/>
      <c r="E27590" s="2"/>
      <c r="F27590" s="2"/>
      <c r="G27590" s="2"/>
      <c r="H27590" s="2"/>
      <c r="I27590" s="64"/>
      <c r="J27590" s="65"/>
      <c r="K27590" s="2"/>
      <c r="L27590" s="60"/>
    </row>
    <row r="27591" spans="1:12">
      <c r="A27591" s="24"/>
      <c r="B27591" s="2"/>
      <c r="C27591" s="2"/>
      <c r="D27591" s="2"/>
      <c r="E27591" s="2"/>
      <c r="F27591" s="2"/>
      <c r="G27591" s="2"/>
      <c r="H27591" s="2"/>
      <c r="I27591" s="64"/>
      <c r="J27591" s="65"/>
      <c r="K27591" s="2"/>
      <c r="L27591" s="60"/>
    </row>
    <row r="27592" spans="1:12">
      <c r="A27592" s="24"/>
      <c r="B27592" s="2"/>
      <c r="C27592" s="2"/>
      <c r="D27592" s="2"/>
      <c r="E27592" s="2"/>
      <c r="F27592" s="2"/>
      <c r="G27592" s="2"/>
      <c r="H27592" s="2"/>
      <c r="I27592" s="64"/>
      <c r="J27592" s="65"/>
      <c r="K27592" s="2"/>
      <c r="L27592" s="60"/>
    </row>
    <row r="27593" spans="1:12">
      <c r="A27593" s="24"/>
      <c r="B27593" s="2"/>
      <c r="C27593" s="2"/>
      <c r="D27593" s="2"/>
      <c r="E27593" s="2"/>
      <c r="F27593" s="2"/>
      <c r="G27593" s="2"/>
      <c r="H27593" s="2"/>
      <c r="I27593" s="64"/>
      <c r="J27593" s="65"/>
      <c r="K27593" s="2"/>
      <c r="L27593" s="60"/>
    </row>
    <row r="27594" spans="1:12">
      <c r="A27594" s="24"/>
      <c r="B27594" s="2"/>
      <c r="C27594" s="2"/>
      <c r="D27594" s="2"/>
      <c r="E27594" s="2"/>
      <c r="F27594" s="2"/>
      <c r="G27594" s="2"/>
      <c r="H27594" s="2"/>
      <c r="I27594" s="64"/>
      <c r="J27594" s="65"/>
      <c r="K27594" s="2"/>
      <c r="L27594" s="60"/>
    </row>
    <row r="27595" spans="1:12">
      <c r="A27595" s="24"/>
      <c r="B27595" s="2"/>
      <c r="C27595" s="2"/>
      <c r="D27595" s="2"/>
      <c r="E27595" s="2"/>
      <c r="F27595" s="2"/>
      <c r="G27595" s="2"/>
      <c r="H27595" s="2"/>
      <c r="I27595" s="64"/>
      <c r="J27595" s="65"/>
      <c r="K27595" s="2"/>
      <c r="L27595" s="60"/>
    </row>
    <row r="27596" spans="1:12">
      <c r="A27596" s="24"/>
      <c r="B27596" s="2"/>
      <c r="C27596" s="2"/>
      <c r="D27596" s="2"/>
      <c r="E27596" s="2"/>
      <c r="F27596" s="2"/>
      <c r="G27596" s="2"/>
      <c r="H27596" s="2"/>
      <c r="I27596" s="64"/>
      <c r="J27596" s="65"/>
      <c r="K27596" s="2"/>
      <c r="L27596" s="60"/>
    </row>
    <row r="27597" spans="1:12">
      <c r="A27597" s="24"/>
      <c r="B27597" s="2"/>
      <c r="C27597" s="2"/>
      <c r="D27597" s="2"/>
      <c r="E27597" s="2"/>
      <c r="F27597" s="2"/>
      <c r="G27597" s="2"/>
      <c r="H27597" s="2"/>
      <c r="I27597" s="64"/>
      <c r="J27597" s="65"/>
      <c r="K27597" s="2"/>
      <c r="L27597" s="60"/>
    </row>
    <row r="27598" spans="1:12">
      <c r="A27598" s="24"/>
      <c r="B27598" s="2"/>
      <c r="C27598" s="2"/>
      <c r="D27598" s="2"/>
      <c r="E27598" s="2"/>
      <c r="F27598" s="2"/>
      <c r="G27598" s="2"/>
      <c r="H27598" s="2"/>
      <c r="I27598" s="64"/>
      <c r="J27598" s="65"/>
      <c r="K27598" s="2"/>
      <c r="L27598" s="60"/>
    </row>
    <row r="27599" spans="1:12">
      <c r="A27599" s="24"/>
      <c r="B27599" s="2"/>
      <c r="C27599" s="2"/>
      <c r="D27599" s="2"/>
      <c r="E27599" s="2"/>
      <c r="F27599" s="2"/>
      <c r="G27599" s="2"/>
      <c r="H27599" s="2"/>
      <c r="I27599" s="64"/>
      <c r="J27599" s="65"/>
      <c r="K27599" s="2"/>
      <c r="L27599" s="60"/>
    </row>
    <row r="27600" spans="1:12">
      <c r="A27600" s="24"/>
      <c r="B27600" s="2"/>
      <c r="C27600" s="2"/>
      <c r="D27600" s="2"/>
      <c r="E27600" s="2"/>
      <c r="F27600" s="2"/>
      <c r="G27600" s="2"/>
      <c r="H27600" s="2"/>
      <c r="I27600" s="64"/>
      <c r="J27600" s="65"/>
      <c r="K27600" s="2"/>
      <c r="L27600" s="60"/>
    </row>
    <row r="27601" spans="1:12">
      <c r="A27601" s="24"/>
      <c r="B27601" s="2"/>
      <c r="C27601" s="2"/>
      <c r="D27601" s="2"/>
      <c r="E27601" s="2"/>
      <c r="F27601" s="2"/>
      <c r="G27601" s="2"/>
      <c r="H27601" s="2"/>
      <c r="I27601" s="64"/>
      <c r="J27601" s="65"/>
      <c r="K27601" s="2"/>
      <c r="L27601" s="60"/>
    </row>
    <row r="27602" spans="1:12">
      <c r="A27602" s="24"/>
      <c r="B27602" s="2"/>
      <c r="C27602" s="2"/>
      <c r="D27602" s="2"/>
      <c r="E27602" s="2"/>
      <c r="F27602" s="2"/>
      <c r="G27602" s="2"/>
      <c r="H27602" s="2"/>
      <c r="I27602" s="64"/>
      <c r="J27602" s="65"/>
      <c r="K27602" s="2"/>
      <c r="L27602" s="60"/>
    </row>
    <row r="27603" spans="1:12">
      <c r="A27603" s="24"/>
      <c r="B27603" s="2"/>
      <c r="C27603" s="2"/>
      <c r="D27603" s="2"/>
      <c r="E27603" s="2"/>
      <c r="F27603" s="2"/>
      <c r="G27603" s="2"/>
      <c r="H27603" s="2"/>
      <c r="I27603" s="64"/>
      <c r="J27603" s="65"/>
      <c r="K27603" s="2"/>
      <c r="L27603" s="60"/>
    </row>
    <row r="27604" spans="1:12">
      <c r="A27604" s="24"/>
      <c r="B27604" s="2"/>
      <c r="C27604" s="2"/>
      <c r="D27604" s="2"/>
      <c r="E27604" s="2"/>
      <c r="F27604" s="2"/>
      <c r="G27604" s="2"/>
      <c r="H27604" s="2"/>
      <c r="I27604" s="64"/>
      <c r="J27604" s="65"/>
      <c r="K27604" s="2"/>
      <c r="L27604" s="60"/>
    </row>
    <row r="27605" spans="1:12">
      <c r="A27605" s="24"/>
      <c r="B27605" s="2"/>
      <c r="C27605" s="2"/>
      <c r="D27605" s="2"/>
      <c r="E27605" s="2"/>
      <c r="F27605" s="2"/>
      <c r="G27605" s="2"/>
      <c r="H27605" s="2"/>
      <c r="I27605" s="64"/>
      <c r="J27605" s="65"/>
      <c r="K27605" s="2"/>
      <c r="L27605" s="60"/>
    </row>
    <row r="27606" spans="1:12">
      <c r="A27606" s="24"/>
      <c r="B27606" s="2"/>
      <c r="C27606" s="2"/>
      <c r="D27606" s="2"/>
      <c r="E27606" s="2"/>
      <c r="F27606" s="2"/>
      <c r="G27606" s="2"/>
      <c r="H27606" s="2"/>
      <c r="I27606" s="64"/>
      <c r="J27606" s="65"/>
      <c r="K27606" s="2"/>
      <c r="L27606" s="60"/>
    </row>
    <row r="27607" spans="1:12">
      <c r="A27607" s="24"/>
      <c r="B27607" s="2"/>
      <c r="C27607" s="2"/>
      <c r="D27607" s="2"/>
      <c r="E27607" s="2"/>
      <c r="F27607" s="2"/>
      <c r="G27607" s="2"/>
      <c r="H27607" s="2"/>
      <c r="I27607" s="64"/>
      <c r="J27607" s="65"/>
      <c r="K27607" s="2"/>
      <c r="L27607" s="60"/>
    </row>
    <row r="27608" spans="1:12">
      <c r="A27608" s="24"/>
      <c r="B27608" s="2"/>
      <c r="C27608" s="2"/>
      <c r="D27608" s="2"/>
      <c r="E27608" s="2"/>
      <c r="F27608" s="2"/>
      <c r="G27608" s="2"/>
      <c r="H27608" s="2"/>
      <c r="I27608" s="64"/>
      <c r="J27608" s="65"/>
      <c r="K27608" s="2"/>
      <c r="L27608" s="60"/>
    </row>
    <row r="27609" spans="1:12">
      <c r="A27609" s="24"/>
      <c r="B27609" s="2"/>
      <c r="C27609" s="2"/>
      <c r="D27609" s="2"/>
      <c r="E27609" s="2"/>
      <c r="F27609" s="2"/>
      <c r="G27609" s="2"/>
      <c r="H27609" s="2"/>
      <c r="I27609" s="64"/>
      <c r="J27609" s="65"/>
      <c r="K27609" s="2"/>
      <c r="L27609" s="60"/>
    </row>
    <row r="27610" spans="1:12">
      <c r="A27610" s="24"/>
      <c r="B27610" s="2"/>
      <c r="C27610" s="2"/>
      <c r="D27610" s="2"/>
      <c r="E27610" s="2"/>
      <c r="F27610" s="2"/>
      <c r="G27610" s="2"/>
      <c r="H27610" s="2"/>
      <c r="I27610" s="64"/>
      <c r="J27610" s="65"/>
      <c r="K27610" s="2"/>
      <c r="L27610" s="60"/>
    </row>
    <row r="27611" spans="1:12">
      <c r="A27611" s="24"/>
      <c r="B27611" s="2"/>
      <c r="C27611" s="2"/>
      <c r="D27611" s="2"/>
      <c r="E27611" s="2"/>
      <c r="F27611" s="2"/>
      <c r="G27611" s="2"/>
      <c r="H27611" s="2"/>
      <c r="I27611" s="64"/>
      <c r="J27611" s="65"/>
      <c r="K27611" s="2"/>
      <c r="L27611" s="60"/>
    </row>
    <row r="27612" spans="1:12">
      <c r="A27612" s="24"/>
      <c r="B27612" s="2"/>
      <c r="C27612" s="2"/>
      <c r="D27612" s="2"/>
      <c r="E27612" s="2"/>
      <c r="F27612" s="2"/>
      <c r="G27612" s="2"/>
      <c r="H27612" s="2"/>
      <c r="I27612" s="64"/>
      <c r="J27612" s="65"/>
      <c r="K27612" s="2"/>
      <c r="L27612" s="60"/>
    </row>
    <row r="27613" spans="1:12">
      <c r="A27613" s="24"/>
      <c r="B27613" s="2"/>
      <c r="C27613" s="2"/>
      <c r="D27613" s="2"/>
      <c r="E27613" s="2"/>
      <c r="F27613" s="2"/>
      <c r="G27613" s="2"/>
      <c r="H27613" s="2"/>
      <c r="I27613" s="64"/>
      <c r="J27613" s="65"/>
      <c r="K27613" s="2"/>
      <c r="L27613" s="60"/>
    </row>
    <row r="27614" spans="1:12">
      <c r="A27614" s="24"/>
      <c r="B27614" s="2"/>
      <c r="C27614" s="2"/>
      <c r="D27614" s="2"/>
      <c r="E27614" s="2"/>
      <c r="F27614" s="2"/>
      <c r="G27614" s="2"/>
      <c r="H27614" s="2"/>
      <c r="I27614" s="64"/>
      <c r="J27614" s="65"/>
      <c r="K27614" s="2"/>
      <c r="L27614" s="60"/>
    </row>
    <row r="27615" spans="1:12">
      <c r="A27615" s="24"/>
      <c r="B27615" s="2"/>
      <c r="C27615" s="2"/>
      <c r="D27615" s="2"/>
      <c r="E27615" s="2"/>
      <c r="F27615" s="2"/>
      <c r="G27615" s="2"/>
      <c r="H27615" s="2"/>
      <c r="I27615" s="64"/>
      <c r="J27615" s="65"/>
      <c r="K27615" s="2"/>
      <c r="L27615" s="60"/>
    </row>
    <row r="27616" spans="1:12">
      <c r="A27616" s="24"/>
      <c r="B27616" s="2"/>
      <c r="C27616" s="2"/>
      <c r="D27616" s="2"/>
      <c r="E27616" s="2"/>
      <c r="F27616" s="2"/>
      <c r="G27616" s="2"/>
      <c r="H27616" s="2"/>
      <c r="I27616" s="64"/>
      <c r="J27616" s="65"/>
      <c r="K27616" s="2"/>
      <c r="L27616" s="60"/>
    </row>
    <row r="27617" spans="1:12">
      <c r="A27617" s="24"/>
      <c r="B27617" s="2"/>
      <c r="C27617" s="2"/>
      <c r="D27617" s="2"/>
      <c r="E27617" s="2"/>
      <c r="F27617" s="2"/>
      <c r="G27617" s="2"/>
      <c r="H27617" s="2"/>
      <c r="I27617" s="64"/>
      <c r="J27617" s="65"/>
      <c r="K27617" s="2"/>
      <c r="L27617" s="60"/>
    </row>
    <row r="27618" spans="1:12">
      <c r="A27618" s="24"/>
      <c r="B27618" s="2"/>
      <c r="C27618" s="2"/>
      <c r="D27618" s="2"/>
      <c r="E27618" s="2"/>
      <c r="F27618" s="2"/>
      <c r="G27618" s="2"/>
      <c r="H27618" s="2"/>
      <c r="I27618" s="64"/>
      <c r="J27618" s="65"/>
      <c r="K27618" s="2"/>
      <c r="L27618" s="60"/>
    </row>
    <row r="27619" spans="1:12">
      <c r="A27619" s="24"/>
      <c r="B27619" s="2"/>
      <c r="C27619" s="2"/>
      <c r="D27619" s="2"/>
      <c r="E27619" s="2"/>
      <c r="F27619" s="2"/>
      <c r="G27619" s="2"/>
      <c r="H27619" s="2"/>
      <c r="I27619" s="64"/>
      <c r="J27619" s="65"/>
      <c r="K27619" s="2"/>
      <c r="L27619" s="60"/>
    </row>
    <row r="27620" spans="1:12">
      <c r="A27620" s="24"/>
      <c r="B27620" s="2"/>
      <c r="C27620" s="2"/>
      <c r="D27620" s="2"/>
      <c r="E27620" s="2"/>
      <c r="F27620" s="2"/>
      <c r="G27620" s="2"/>
      <c r="H27620" s="2"/>
      <c r="I27620" s="64"/>
      <c r="J27620" s="65"/>
      <c r="K27620" s="2"/>
      <c r="L27620" s="60"/>
    </row>
    <row r="27621" spans="1:12">
      <c r="A27621" s="24"/>
      <c r="B27621" s="2"/>
      <c r="C27621" s="2"/>
      <c r="D27621" s="2"/>
      <c r="E27621" s="2"/>
      <c r="F27621" s="2"/>
      <c r="G27621" s="2"/>
      <c r="H27621" s="2"/>
      <c r="I27621" s="64"/>
      <c r="J27621" s="65"/>
      <c r="K27621" s="2"/>
      <c r="L27621" s="60"/>
    </row>
    <row r="27622" spans="1:12">
      <c r="A27622" s="24"/>
      <c r="B27622" s="2"/>
      <c r="C27622" s="2"/>
      <c r="D27622" s="2"/>
      <c r="E27622" s="2"/>
      <c r="F27622" s="2"/>
      <c r="G27622" s="2"/>
      <c r="H27622" s="2"/>
      <c r="I27622" s="64"/>
      <c r="J27622" s="65"/>
      <c r="K27622" s="2"/>
      <c r="L27622" s="60"/>
    </row>
    <row r="27623" spans="1:12">
      <c r="A27623" s="24"/>
      <c r="B27623" s="2"/>
      <c r="C27623" s="2"/>
      <c r="D27623" s="2"/>
      <c r="E27623" s="2"/>
      <c r="F27623" s="2"/>
      <c r="G27623" s="2"/>
      <c r="H27623" s="2"/>
      <c r="I27623" s="64"/>
      <c r="J27623" s="65"/>
      <c r="K27623" s="2"/>
      <c r="L27623" s="60"/>
    </row>
    <row r="27624" spans="1:12">
      <c r="A27624" s="24"/>
      <c r="B27624" s="2"/>
      <c r="C27624" s="2"/>
      <c r="D27624" s="2"/>
      <c r="E27624" s="2"/>
      <c r="F27624" s="2"/>
      <c r="G27624" s="2"/>
      <c r="H27624" s="2"/>
      <c r="I27624" s="64"/>
      <c r="J27624" s="65"/>
      <c r="K27624" s="2"/>
      <c r="L27624" s="60"/>
    </row>
    <row r="27625" spans="1:12">
      <c r="A27625" s="24"/>
      <c r="B27625" s="2"/>
      <c r="C27625" s="2"/>
      <c r="D27625" s="2"/>
      <c r="E27625" s="2"/>
      <c r="F27625" s="2"/>
      <c r="G27625" s="2"/>
      <c r="H27625" s="2"/>
      <c r="I27625" s="64"/>
      <c r="J27625" s="65"/>
      <c r="K27625" s="2"/>
      <c r="L27625" s="60"/>
    </row>
    <row r="27626" spans="1:12">
      <c r="A27626" s="24"/>
      <c r="B27626" s="2"/>
      <c r="C27626" s="2"/>
      <c r="D27626" s="2"/>
      <c r="E27626" s="2"/>
      <c r="F27626" s="2"/>
      <c r="G27626" s="2"/>
      <c r="H27626" s="2"/>
      <c r="I27626" s="64"/>
      <c r="J27626" s="65"/>
      <c r="K27626" s="2"/>
      <c r="L27626" s="60"/>
    </row>
    <row r="27627" spans="1:12">
      <c r="A27627" s="24"/>
      <c r="B27627" s="2"/>
      <c r="C27627" s="2"/>
      <c r="D27627" s="2"/>
      <c r="E27627" s="2"/>
      <c r="F27627" s="2"/>
      <c r="G27627" s="2"/>
      <c r="H27627" s="2"/>
      <c r="I27627" s="64"/>
      <c r="J27627" s="65"/>
      <c r="K27627" s="2"/>
      <c r="L27627" s="60"/>
    </row>
    <row r="27628" spans="1:12">
      <c r="A27628" s="24"/>
      <c r="B27628" s="2"/>
      <c r="C27628" s="2"/>
      <c r="D27628" s="2"/>
      <c r="E27628" s="2"/>
      <c r="F27628" s="2"/>
      <c r="G27628" s="2"/>
      <c r="H27628" s="2"/>
      <c r="I27628" s="64"/>
      <c r="J27628" s="65"/>
      <c r="K27628" s="2"/>
      <c r="L27628" s="60"/>
    </row>
    <row r="27629" spans="1:12">
      <c r="A27629" s="24"/>
      <c r="B27629" s="2"/>
      <c r="C27629" s="2"/>
      <c r="D27629" s="2"/>
      <c r="E27629" s="2"/>
      <c r="F27629" s="2"/>
      <c r="G27629" s="2"/>
      <c r="H27629" s="2"/>
      <c r="I27629" s="64"/>
      <c r="J27629" s="65"/>
      <c r="K27629" s="2"/>
      <c r="L27629" s="60"/>
    </row>
    <row r="27630" spans="1:12">
      <c r="A27630" s="24"/>
      <c r="B27630" s="2"/>
      <c r="C27630" s="2"/>
      <c r="D27630" s="2"/>
      <c r="E27630" s="2"/>
      <c r="F27630" s="2"/>
      <c r="G27630" s="2"/>
      <c r="H27630" s="2"/>
      <c r="I27630" s="64"/>
      <c r="J27630" s="65"/>
      <c r="K27630" s="2"/>
      <c r="L27630" s="60"/>
    </row>
    <row r="27631" spans="1:12">
      <c r="A27631" s="24"/>
      <c r="B27631" s="2"/>
      <c r="C27631" s="2"/>
      <c r="D27631" s="2"/>
      <c r="E27631" s="2"/>
      <c r="F27631" s="2"/>
      <c r="G27631" s="2"/>
      <c r="H27631" s="2"/>
      <c r="I27631" s="64"/>
      <c r="J27631" s="65"/>
      <c r="K27631" s="2"/>
      <c r="L27631" s="60"/>
    </row>
    <row r="27632" spans="1:12">
      <c r="A27632" s="24"/>
      <c r="B27632" s="2"/>
      <c r="C27632" s="2"/>
      <c r="D27632" s="2"/>
      <c r="E27632" s="2"/>
      <c r="F27632" s="2"/>
      <c r="G27632" s="2"/>
      <c r="H27632" s="2"/>
      <c r="I27632" s="64"/>
      <c r="J27632" s="65"/>
      <c r="K27632" s="2"/>
      <c r="L27632" s="60"/>
    </row>
    <row r="27633" spans="1:12">
      <c r="A27633" s="24"/>
      <c r="B27633" s="2"/>
      <c r="C27633" s="2"/>
      <c r="D27633" s="2"/>
      <c r="E27633" s="2"/>
      <c r="F27633" s="2"/>
      <c r="G27633" s="2"/>
      <c r="H27633" s="2"/>
      <c r="I27633" s="64"/>
      <c r="J27633" s="65"/>
      <c r="K27633" s="2"/>
      <c r="L27633" s="60"/>
    </row>
    <row r="27634" spans="1:12">
      <c r="A27634" s="24"/>
      <c r="B27634" s="2"/>
      <c r="C27634" s="2"/>
      <c r="D27634" s="2"/>
      <c r="E27634" s="2"/>
      <c r="F27634" s="2"/>
      <c r="G27634" s="2"/>
      <c r="H27634" s="2"/>
      <c r="I27634" s="64"/>
      <c r="J27634" s="65"/>
      <c r="K27634" s="2"/>
      <c r="L27634" s="60"/>
    </row>
    <row r="27635" spans="1:12">
      <c r="A27635" s="24"/>
      <c r="B27635" s="2"/>
      <c r="C27635" s="2"/>
      <c r="D27635" s="2"/>
      <c r="E27635" s="2"/>
      <c r="F27635" s="2"/>
      <c r="G27635" s="2"/>
      <c r="H27635" s="2"/>
      <c r="I27635" s="64"/>
      <c r="J27635" s="65"/>
      <c r="K27635" s="2"/>
      <c r="L27635" s="60"/>
    </row>
    <row r="27636" spans="1:12">
      <c r="A27636" s="24"/>
      <c r="B27636" s="2"/>
      <c r="C27636" s="2"/>
      <c r="D27636" s="2"/>
      <c r="E27636" s="2"/>
      <c r="F27636" s="2"/>
      <c r="G27636" s="2"/>
      <c r="H27636" s="2"/>
      <c r="I27636" s="64"/>
      <c r="J27636" s="65"/>
      <c r="K27636" s="2"/>
      <c r="L27636" s="60"/>
    </row>
    <row r="27637" spans="1:12">
      <c r="A27637" s="24"/>
      <c r="B27637" s="2"/>
      <c r="C27637" s="2"/>
      <c r="D27637" s="2"/>
      <c r="E27637" s="2"/>
      <c r="F27637" s="2"/>
      <c r="G27637" s="2"/>
      <c r="H27637" s="2"/>
      <c r="I27637" s="64"/>
      <c r="J27637" s="65"/>
      <c r="K27637" s="2"/>
      <c r="L27637" s="60"/>
    </row>
    <row r="27638" spans="1:12">
      <c r="A27638" s="24"/>
      <c r="B27638" s="2"/>
      <c r="C27638" s="2"/>
      <c r="D27638" s="2"/>
      <c r="E27638" s="2"/>
      <c r="F27638" s="2"/>
      <c r="G27638" s="2"/>
      <c r="H27638" s="2"/>
      <c r="I27638" s="64"/>
      <c r="J27638" s="65"/>
      <c r="K27638" s="2"/>
      <c r="L27638" s="60"/>
    </row>
    <row r="27639" spans="1:12">
      <c r="A27639" s="24"/>
      <c r="B27639" s="2"/>
      <c r="C27639" s="2"/>
      <c r="D27639" s="2"/>
      <c r="E27639" s="2"/>
      <c r="F27639" s="2"/>
      <c r="G27639" s="2"/>
      <c r="H27639" s="2"/>
      <c r="I27639" s="64"/>
      <c r="J27639" s="65"/>
      <c r="K27639" s="2"/>
      <c r="L27639" s="60"/>
    </row>
    <row r="27640" spans="1:12">
      <c r="A27640" s="24"/>
      <c r="B27640" s="2"/>
      <c r="C27640" s="2"/>
      <c r="D27640" s="2"/>
      <c r="E27640" s="2"/>
      <c r="F27640" s="2"/>
      <c r="G27640" s="2"/>
      <c r="H27640" s="2"/>
      <c r="I27640" s="64"/>
      <c r="J27640" s="65"/>
      <c r="K27640" s="2"/>
      <c r="L27640" s="60"/>
    </row>
    <row r="27641" spans="1:12">
      <c r="A27641" s="24"/>
      <c r="B27641" s="2"/>
      <c r="C27641" s="2"/>
      <c r="D27641" s="2"/>
      <c r="E27641" s="2"/>
      <c r="F27641" s="2"/>
      <c r="G27641" s="2"/>
      <c r="H27641" s="2"/>
      <c r="I27641" s="64"/>
      <c r="J27641" s="65"/>
      <c r="K27641" s="2"/>
      <c r="L27641" s="60"/>
    </row>
    <row r="27642" spans="1:12">
      <c r="A27642" s="24"/>
      <c r="B27642" s="2"/>
      <c r="C27642" s="2"/>
      <c r="D27642" s="2"/>
      <c r="E27642" s="2"/>
      <c r="F27642" s="2"/>
      <c r="G27642" s="2"/>
      <c r="H27642" s="2"/>
      <c r="I27642" s="64"/>
      <c r="J27642" s="65"/>
      <c r="K27642" s="2"/>
      <c r="L27642" s="60"/>
    </row>
    <row r="27643" spans="1:12">
      <c r="A27643" s="24"/>
      <c r="B27643" s="2"/>
      <c r="C27643" s="2"/>
      <c r="D27643" s="2"/>
      <c r="E27643" s="2"/>
      <c r="F27643" s="2"/>
      <c r="G27643" s="2"/>
      <c r="H27643" s="2"/>
      <c r="I27643" s="64"/>
      <c r="J27643" s="65"/>
      <c r="K27643" s="2"/>
      <c r="L27643" s="60"/>
    </row>
    <row r="27644" spans="1:12">
      <c r="A27644" s="24"/>
      <c r="B27644" s="2"/>
      <c r="C27644" s="2"/>
      <c r="D27644" s="2"/>
      <c r="E27644" s="2"/>
      <c r="F27644" s="2"/>
      <c r="G27644" s="2"/>
      <c r="H27644" s="2"/>
      <c r="I27644" s="64"/>
      <c r="J27644" s="65"/>
      <c r="K27644" s="2"/>
      <c r="L27644" s="60"/>
    </row>
    <row r="27645" spans="1:12">
      <c r="A27645" s="24"/>
      <c r="B27645" s="2"/>
      <c r="C27645" s="2"/>
      <c r="D27645" s="2"/>
      <c r="E27645" s="2"/>
      <c r="F27645" s="2"/>
      <c r="G27645" s="2"/>
      <c r="H27645" s="2"/>
      <c r="I27645" s="64"/>
      <c r="J27645" s="65"/>
      <c r="K27645" s="2"/>
      <c r="L27645" s="60"/>
    </row>
    <row r="27646" spans="1:12">
      <c r="A27646" s="24"/>
      <c r="B27646" s="2"/>
      <c r="C27646" s="2"/>
      <c r="D27646" s="2"/>
      <c r="E27646" s="2"/>
      <c r="F27646" s="2"/>
      <c r="G27646" s="2"/>
      <c r="H27646" s="2"/>
      <c r="I27646" s="64"/>
      <c r="J27646" s="65"/>
      <c r="K27646" s="2"/>
      <c r="L27646" s="60"/>
    </row>
    <row r="27647" spans="1:12">
      <c r="A27647" s="24"/>
      <c r="B27647" s="2"/>
      <c r="C27647" s="2"/>
      <c r="D27647" s="2"/>
      <c r="E27647" s="2"/>
      <c r="F27647" s="2"/>
      <c r="G27647" s="2"/>
      <c r="H27647" s="2"/>
      <c r="I27647" s="64"/>
      <c r="J27647" s="65"/>
      <c r="K27647" s="2"/>
      <c r="L27647" s="60"/>
    </row>
    <row r="27648" spans="1:12">
      <c r="A27648" s="24"/>
      <c r="B27648" s="2"/>
      <c r="C27648" s="2"/>
      <c r="D27648" s="2"/>
      <c r="E27648" s="2"/>
      <c r="F27648" s="2"/>
      <c r="G27648" s="2"/>
      <c r="H27648" s="2"/>
      <c r="I27648" s="64"/>
      <c r="J27648" s="65"/>
      <c r="K27648" s="2"/>
      <c r="L27648" s="60"/>
    </row>
    <row r="27649" spans="1:12">
      <c r="A27649" s="24"/>
      <c r="B27649" s="2"/>
      <c r="C27649" s="2"/>
      <c r="D27649" s="2"/>
      <c r="E27649" s="2"/>
      <c r="F27649" s="2"/>
      <c r="G27649" s="2"/>
      <c r="H27649" s="2"/>
      <c r="I27649" s="64"/>
      <c r="J27649" s="65"/>
      <c r="K27649" s="2"/>
      <c r="L27649" s="60"/>
    </row>
    <row r="27650" spans="1:12">
      <c r="A27650" s="24"/>
      <c r="B27650" s="2"/>
      <c r="C27650" s="2"/>
      <c r="D27650" s="2"/>
      <c r="E27650" s="2"/>
      <c r="F27650" s="2"/>
      <c r="G27650" s="2"/>
      <c r="H27650" s="2"/>
      <c r="I27650" s="64"/>
      <c r="J27650" s="65"/>
      <c r="K27650" s="2"/>
      <c r="L27650" s="60"/>
    </row>
    <row r="27651" spans="1:12">
      <c r="A27651" s="24"/>
      <c r="B27651" s="2"/>
      <c r="C27651" s="2"/>
      <c r="D27651" s="2"/>
      <c r="E27651" s="2"/>
      <c r="F27651" s="2"/>
      <c r="G27651" s="2"/>
      <c r="H27651" s="2"/>
      <c r="I27651" s="64"/>
      <c r="J27651" s="65"/>
      <c r="K27651" s="2"/>
      <c r="L27651" s="60"/>
    </row>
    <row r="27652" spans="1:12">
      <c r="A27652" s="24"/>
      <c r="B27652" s="2"/>
      <c r="C27652" s="2"/>
      <c r="D27652" s="2"/>
      <c r="E27652" s="2"/>
      <c r="F27652" s="2"/>
      <c r="G27652" s="2"/>
      <c r="H27652" s="2"/>
      <c r="I27652" s="64"/>
      <c r="J27652" s="65"/>
      <c r="K27652" s="2"/>
      <c r="L27652" s="60"/>
    </row>
    <row r="27653" spans="1:12">
      <c r="A27653" s="24"/>
      <c r="B27653" s="2"/>
      <c r="C27653" s="2"/>
      <c r="D27653" s="2"/>
      <c r="E27653" s="2"/>
      <c r="F27653" s="2"/>
      <c r="G27653" s="2"/>
      <c r="H27653" s="2"/>
      <c r="I27653" s="64"/>
      <c r="J27653" s="65"/>
      <c r="K27653" s="2"/>
      <c r="L27653" s="60"/>
    </row>
    <row r="27654" spans="1:12">
      <c r="A27654" s="24"/>
      <c r="B27654" s="2"/>
      <c r="C27654" s="2"/>
      <c r="D27654" s="2"/>
      <c r="E27654" s="2"/>
      <c r="F27654" s="2"/>
      <c r="G27654" s="2"/>
      <c r="H27654" s="2"/>
      <c r="I27654" s="64"/>
      <c r="J27654" s="65"/>
      <c r="K27654" s="2"/>
      <c r="L27654" s="60"/>
    </row>
    <row r="27655" spans="1:12">
      <c r="A27655" s="24"/>
      <c r="B27655" s="2"/>
      <c r="C27655" s="2"/>
      <c r="D27655" s="2"/>
      <c r="E27655" s="2"/>
      <c r="F27655" s="2"/>
      <c r="G27655" s="2"/>
      <c r="H27655" s="2"/>
      <c r="I27655" s="64"/>
      <c r="J27655" s="65"/>
      <c r="K27655" s="2"/>
      <c r="L27655" s="60"/>
    </row>
    <row r="27656" spans="1:12">
      <c r="A27656" s="24"/>
      <c r="B27656" s="2"/>
      <c r="C27656" s="2"/>
      <c r="D27656" s="2"/>
      <c r="E27656" s="2"/>
      <c r="F27656" s="2"/>
      <c r="G27656" s="2"/>
      <c r="H27656" s="2"/>
      <c r="I27656" s="64"/>
      <c r="J27656" s="65"/>
      <c r="K27656" s="2"/>
      <c r="L27656" s="60"/>
    </row>
    <row r="27657" spans="1:12">
      <c r="A27657" s="24"/>
      <c r="B27657" s="2"/>
      <c r="C27657" s="2"/>
      <c r="D27657" s="2"/>
      <c r="E27657" s="2"/>
      <c r="F27657" s="2"/>
      <c r="G27657" s="2"/>
      <c r="H27657" s="2"/>
      <c r="I27657" s="64"/>
      <c r="J27657" s="65"/>
      <c r="K27657" s="2"/>
      <c r="L27657" s="60"/>
    </row>
    <row r="27658" spans="1:12">
      <c r="A27658" s="24"/>
      <c r="B27658" s="2"/>
      <c r="C27658" s="2"/>
      <c r="D27658" s="2"/>
      <c r="E27658" s="2"/>
      <c r="F27658" s="2"/>
      <c r="G27658" s="2"/>
      <c r="H27658" s="2"/>
      <c r="I27658" s="64"/>
      <c r="J27658" s="65"/>
      <c r="K27658" s="2"/>
      <c r="L27658" s="60"/>
    </row>
    <row r="27659" spans="1:12">
      <c r="A27659" s="24"/>
      <c r="B27659" s="2"/>
      <c r="C27659" s="2"/>
      <c r="D27659" s="2"/>
      <c r="E27659" s="2"/>
      <c r="F27659" s="2"/>
      <c r="G27659" s="2"/>
      <c r="H27659" s="2"/>
      <c r="I27659" s="64"/>
      <c r="J27659" s="65"/>
      <c r="K27659" s="2"/>
      <c r="L27659" s="60"/>
    </row>
    <row r="27660" spans="1:12">
      <c r="A27660" s="24"/>
      <c r="B27660" s="2"/>
      <c r="C27660" s="2"/>
      <c r="D27660" s="2"/>
      <c r="E27660" s="2"/>
      <c r="F27660" s="2"/>
      <c r="G27660" s="2"/>
      <c r="H27660" s="2"/>
      <c r="I27660" s="64"/>
      <c r="J27660" s="65"/>
      <c r="K27660" s="2"/>
      <c r="L27660" s="60"/>
    </row>
    <row r="27661" spans="1:12">
      <c r="A27661" s="24"/>
      <c r="B27661" s="2"/>
      <c r="C27661" s="2"/>
      <c r="D27661" s="2"/>
      <c r="E27661" s="2"/>
      <c r="F27661" s="2"/>
      <c r="G27661" s="2"/>
      <c r="H27661" s="2"/>
      <c r="I27661" s="64"/>
      <c r="J27661" s="65"/>
      <c r="K27661" s="2"/>
      <c r="L27661" s="60"/>
    </row>
    <row r="27662" spans="1:12">
      <c r="A27662" s="24"/>
      <c r="B27662" s="2"/>
      <c r="C27662" s="2"/>
      <c r="D27662" s="2"/>
      <c r="E27662" s="2"/>
      <c r="F27662" s="2"/>
      <c r="G27662" s="2"/>
      <c r="H27662" s="2"/>
      <c r="I27662" s="64"/>
      <c r="J27662" s="65"/>
      <c r="K27662" s="2"/>
      <c r="L27662" s="60"/>
    </row>
    <row r="27663" spans="1:12">
      <c r="A27663" s="24"/>
      <c r="B27663" s="2"/>
      <c r="C27663" s="2"/>
      <c r="D27663" s="2"/>
      <c r="E27663" s="2"/>
      <c r="F27663" s="2"/>
      <c r="G27663" s="2"/>
      <c r="H27663" s="2"/>
      <c r="I27663" s="64"/>
      <c r="J27663" s="65"/>
      <c r="K27663" s="2"/>
      <c r="L27663" s="60"/>
    </row>
    <row r="27664" spans="1:12">
      <c r="A27664" s="24"/>
      <c r="B27664" s="2"/>
      <c r="C27664" s="2"/>
      <c r="D27664" s="2"/>
      <c r="E27664" s="2"/>
      <c r="F27664" s="2"/>
      <c r="G27664" s="2"/>
      <c r="H27664" s="2"/>
      <c r="I27664" s="64"/>
      <c r="J27664" s="65"/>
      <c r="K27664" s="2"/>
      <c r="L27664" s="60"/>
    </row>
    <row r="27665" spans="1:12">
      <c r="A27665" s="24"/>
      <c r="B27665" s="2"/>
      <c r="C27665" s="2"/>
      <c r="D27665" s="2"/>
      <c r="E27665" s="2"/>
      <c r="F27665" s="2"/>
      <c r="G27665" s="2"/>
      <c r="H27665" s="2"/>
      <c r="I27665" s="64"/>
      <c r="J27665" s="65"/>
      <c r="K27665" s="2"/>
      <c r="L27665" s="60"/>
    </row>
    <row r="27666" spans="1:12">
      <c r="A27666" s="24"/>
      <c r="B27666" s="2"/>
      <c r="C27666" s="2"/>
      <c r="D27666" s="2"/>
      <c r="E27666" s="2"/>
      <c r="F27666" s="2"/>
      <c r="G27666" s="2"/>
      <c r="H27666" s="2"/>
      <c r="I27666" s="64"/>
      <c r="J27666" s="65"/>
      <c r="K27666" s="2"/>
      <c r="L27666" s="60"/>
    </row>
    <row r="27667" spans="1:12">
      <c r="A27667" s="24"/>
      <c r="B27667" s="2"/>
      <c r="C27667" s="2"/>
      <c r="D27667" s="2"/>
      <c r="E27667" s="2"/>
      <c r="F27667" s="2"/>
      <c r="G27667" s="2"/>
      <c r="H27667" s="2"/>
      <c r="I27667" s="64"/>
      <c r="J27667" s="65"/>
      <c r="K27667" s="2"/>
      <c r="L27667" s="60"/>
    </row>
    <row r="27668" spans="1:12">
      <c r="A27668" s="24"/>
      <c r="B27668" s="2"/>
      <c r="C27668" s="2"/>
      <c r="D27668" s="2"/>
      <c r="E27668" s="2"/>
      <c r="F27668" s="2"/>
      <c r="G27668" s="2"/>
      <c r="H27668" s="2"/>
      <c r="I27668" s="64"/>
      <c r="J27668" s="65"/>
      <c r="K27668" s="2"/>
      <c r="L27668" s="60"/>
    </row>
    <row r="27669" spans="1:12">
      <c r="A27669" s="24"/>
      <c r="B27669" s="2"/>
      <c r="C27669" s="2"/>
      <c r="D27669" s="2"/>
      <c r="E27669" s="2"/>
      <c r="F27669" s="2"/>
      <c r="G27669" s="2"/>
      <c r="H27669" s="2"/>
      <c r="I27669" s="64"/>
      <c r="J27669" s="65"/>
      <c r="K27669" s="2"/>
      <c r="L27669" s="60"/>
    </row>
    <row r="27670" spans="1:12">
      <c r="A27670" s="24"/>
      <c r="B27670" s="2"/>
      <c r="C27670" s="2"/>
      <c r="D27670" s="2"/>
      <c r="E27670" s="2"/>
      <c r="F27670" s="2"/>
      <c r="G27670" s="2"/>
      <c r="H27670" s="2"/>
      <c r="I27670" s="64"/>
      <c r="J27670" s="65"/>
      <c r="K27670" s="2"/>
      <c r="L27670" s="60"/>
    </row>
    <row r="27671" spans="1:12">
      <c r="A27671" s="24"/>
      <c r="B27671" s="2"/>
      <c r="C27671" s="2"/>
      <c r="D27671" s="2"/>
      <c r="E27671" s="2"/>
      <c r="F27671" s="2"/>
      <c r="G27671" s="2"/>
      <c r="H27671" s="2"/>
      <c r="I27671" s="64"/>
      <c r="J27671" s="65"/>
      <c r="K27671" s="2"/>
      <c r="L27671" s="60"/>
    </row>
    <row r="27672" spans="1:12">
      <c r="A27672" s="24"/>
      <c r="B27672" s="2"/>
      <c r="C27672" s="2"/>
      <c r="D27672" s="2"/>
      <c r="E27672" s="2"/>
      <c r="F27672" s="2"/>
      <c r="G27672" s="2"/>
      <c r="H27672" s="2"/>
      <c r="I27672" s="64"/>
      <c r="J27672" s="65"/>
      <c r="K27672" s="2"/>
      <c r="L27672" s="60"/>
    </row>
    <row r="27673" spans="1:12">
      <c r="A27673" s="24"/>
      <c r="B27673" s="2"/>
      <c r="C27673" s="2"/>
      <c r="D27673" s="2"/>
      <c r="E27673" s="2"/>
      <c r="F27673" s="2"/>
      <c r="G27673" s="2"/>
      <c r="H27673" s="2"/>
      <c r="I27673" s="64"/>
      <c r="J27673" s="65"/>
      <c r="K27673" s="2"/>
      <c r="L27673" s="60"/>
    </row>
    <row r="27674" spans="1:12">
      <c r="A27674" s="24"/>
      <c r="B27674" s="2"/>
      <c r="C27674" s="2"/>
      <c r="D27674" s="2"/>
      <c r="E27674" s="2"/>
      <c r="F27674" s="2"/>
      <c r="G27674" s="2"/>
      <c r="H27674" s="2"/>
      <c r="I27674" s="64"/>
      <c r="J27674" s="65"/>
      <c r="K27674" s="2"/>
      <c r="L27674" s="60"/>
    </row>
    <row r="27675" spans="1:12">
      <c r="A27675" s="24"/>
      <c r="B27675" s="2"/>
      <c r="C27675" s="2"/>
      <c r="D27675" s="2"/>
      <c r="E27675" s="2"/>
      <c r="F27675" s="2"/>
      <c r="G27675" s="2"/>
      <c r="H27675" s="2"/>
      <c r="I27675" s="64"/>
      <c r="J27675" s="65"/>
      <c r="K27675" s="2"/>
      <c r="L27675" s="60"/>
    </row>
    <row r="27676" spans="1:12">
      <c r="A27676" s="24"/>
      <c r="B27676" s="2"/>
      <c r="C27676" s="2"/>
      <c r="D27676" s="2"/>
      <c r="E27676" s="2"/>
      <c r="F27676" s="2"/>
      <c r="G27676" s="2"/>
      <c r="H27676" s="2"/>
      <c r="I27676" s="64"/>
      <c r="J27676" s="65"/>
      <c r="K27676" s="2"/>
      <c r="L27676" s="60"/>
    </row>
    <row r="27677" spans="1:12">
      <c r="A27677" s="24"/>
      <c r="B27677" s="2"/>
      <c r="C27677" s="2"/>
      <c r="D27677" s="2"/>
      <c r="E27677" s="2"/>
      <c r="F27677" s="2"/>
      <c r="G27677" s="2"/>
      <c r="H27677" s="2"/>
      <c r="I27677" s="64"/>
      <c r="J27677" s="65"/>
      <c r="K27677" s="2"/>
      <c r="L27677" s="60"/>
    </row>
    <row r="27678" spans="1:12">
      <c r="A27678" s="24"/>
      <c r="B27678" s="2"/>
      <c r="C27678" s="2"/>
      <c r="D27678" s="2"/>
      <c r="E27678" s="2"/>
      <c r="F27678" s="2"/>
      <c r="G27678" s="2"/>
      <c r="H27678" s="2"/>
      <c r="I27678" s="64"/>
      <c r="J27678" s="65"/>
      <c r="K27678" s="2"/>
      <c r="L27678" s="60"/>
    </row>
    <row r="27679" spans="1:12">
      <c r="A27679" s="24"/>
      <c r="B27679" s="2"/>
      <c r="C27679" s="2"/>
      <c r="D27679" s="2"/>
      <c r="E27679" s="2"/>
      <c r="F27679" s="2"/>
      <c r="G27679" s="2"/>
      <c r="H27679" s="2"/>
      <c r="I27679" s="64"/>
      <c r="J27679" s="65"/>
      <c r="K27679" s="2"/>
      <c r="L27679" s="60"/>
    </row>
    <row r="27680" spans="1:12">
      <c r="A27680" s="24"/>
      <c r="B27680" s="2"/>
      <c r="C27680" s="2"/>
      <c r="D27680" s="2"/>
      <c r="E27680" s="2"/>
      <c r="F27680" s="2"/>
      <c r="G27680" s="2"/>
      <c r="H27680" s="2"/>
      <c r="I27680" s="64"/>
      <c r="J27680" s="65"/>
      <c r="K27680" s="2"/>
      <c r="L27680" s="60"/>
    </row>
    <row r="27681" spans="1:12">
      <c r="A27681" s="24"/>
      <c r="B27681" s="2"/>
      <c r="C27681" s="2"/>
      <c r="D27681" s="2"/>
      <c r="E27681" s="2"/>
      <c r="F27681" s="2"/>
      <c r="G27681" s="2"/>
      <c r="H27681" s="2"/>
      <c r="I27681" s="64"/>
      <c r="J27681" s="65"/>
      <c r="K27681" s="2"/>
      <c r="L27681" s="60"/>
    </row>
    <row r="27682" spans="1:12">
      <c r="A27682" s="24"/>
      <c r="B27682" s="2"/>
      <c r="C27682" s="2"/>
      <c r="D27682" s="2"/>
      <c r="E27682" s="2"/>
      <c r="F27682" s="2"/>
      <c r="G27682" s="2"/>
      <c r="H27682" s="2"/>
      <c r="I27682" s="64"/>
      <c r="J27682" s="65"/>
      <c r="K27682" s="2"/>
      <c r="L27682" s="60"/>
    </row>
    <row r="27683" spans="1:12">
      <c r="A27683" s="24"/>
      <c r="B27683" s="2"/>
      <c r="C27683" s="2"/>
      <c r="D27683" s="2"/>
      <c r="E27683" s="2"/>
      <c r="F27683" s="2"/>
      <c r="G27683" s="2"/>
      <c r="H27683" s="2"/>
      <c r="I27683" s="64"/>
      <c r="J27683" s="65"/>
      <c r="K27683" s="2"/>
      <c r="L27683" s="60"/>
    </row>
    <row r="27684" spans="1:12">
      <c r="A27684" s="24"/>
      <c r="B27684" s="2"/>
      <c r="C27684" s="2"/>
      <c r="D27684" s="2"/>
      <c r="E27684" s="2"/>
      <c r="F27684" s="2"/>
      <c r="G27684" s="2"/>
      <c r="H27684" s="2"/>
      <c r="I27684" s="64"/>
      <c r="J27684" s="65"/>
      <c r="K27684" s="2"/>
      <c r="L27684" s="60"/>
    </row>
    <row r="27685" spans="1:12">
      <c r="A27685" s="24"/>
      <c r="B27685" s="2"/>
      <c r="C27685" s="2"/>
      <c r="D27685" s="2"/>
      <c r="E27685" s="2"/>
      <c r="F27685" s="2"/>
      <c r="G27685" s="2"/>
      <c r="H27685" s="2"/>
      <c r="I27685" s="64"/>
      <c r="J27685" s="65"/>
      <c r="K27685" s="2"/>
      <c r="L27685" s="60"/>
    </row>
    <row r="27686" spans="1:12">
      <c r="A27686" s="24"/>
      <c r="B27686" s="2"/>
      <c r="C27686" s="2"/>
      <c r="D27686" s="2"/>
      <c r="E27686" s="2"/>
      <c r="F27686" s="2"/>
      <c r="G27686" s="2"/>
      <c r="H27686" s="2"/>
      <c r="I27686" s="64"/>
      <c r="J27686" s="65"/>
      <c r="K27686" s="2"/>
      <c r="L27686" s="60"/>
    </row>
    <row r="27687" spans="1:12">
      <c r="A27687" s="24"/>
      <c r="B27687" s="2"/>
      <c r="C27687" s="2"/>
      <c r="D27687" s="2"/>
      <c r="E27687" s="2"/>
      <c r="F27687" s="2"/>
      <c r="G27687" s="2"/>
      <c r="H27687" s="2"/>
      <c r="I27687" s="64"/>
      <c r="J27687" s="65"/>
      <c r="K27687" s="2"/>
      <c r="L27687" s="60"/>
    </row>
    <row r="27688" spans="1:12">
      <c r="A27688" s="24"/>
      <c r="B27688" s="2"/>
      <c r="C27688" s="2"/>
      <c r="D27688" s="2"/>
      <c r="E27688" s="2"/>
      <c r="F27688" s="2"/>
      <c r="G27688" s="2"/>
      <c r="H27688" s="2"/>
      <c r="I27688" s="64"/>
      <c r="J27688" s="65"/>
      <c r="K27688" s="2"/>
      <c r="L27688" s="60"/>
    </row>
    <row r="27689" spans="1:12">
      <c r="A27689" s="24"/>
      <c r="B27689" s="2"/>
      <c r="C27689" s="2"/>
      <c r="D27689" s="2"/>
      <c r="E27689" s="2"/>
      <c r="F27689" s="2"/>
      <c r="G27689" s="2"/>
      <c r="H27689" s="2"/>
      <c r="I27689" s="64"/>
      <c r="J27689" s="65"/>
      <c r="K27689" s="2"/>
      <c r="L27689" s="60"/>
    </row>
    <row r="27690" spans="1:12">
      <c r="A27690" s="24"/>
      <c r="B27690" s="2"/>
      <c r="C27690" s="2"/>
      <c r="D27690" s="2"/>
      <c r="E27690" s="2"/>
      <c r="F27690" s="2"/>
      <c r="G27690" s="2"/>
      <c r="H27690" s="2"/>
      <c r="I27690" s="64"/>
      <c r="J27690" s="65"/>
      <c r="K27690" s="2"/>
      <c r="L27690" s="60"/>
    </row>
    <row r="27691" spans="1:12">
      <c r="A27691" s="24"/>
      <c r="B27691" s="2"/>
      <c r="C27691" s="2"/>
      <c r="D27691" s="2"/>
      <c r="E27691" s="2"/>
      <c r="F27691" s="2"/>
      <c r="G27691" s="2"/>
      <c r="H27691" s="2"/>
      <c r="I27691" s="64"/>
      <c r="J27691" s="65"/>
      <c r="K27691" s="2"/>
      <c r="L27691" s="60"/>
    </row>
    <row r="27692" spans="1:12">
      <c r="A27692" s="24"/>
      <c r="B27692" s="2"/>
      <c r="C27692" s="2"/>
      <c r="D27692" s="2"/>
      <c r="E27692" s="2"/>
      <c r="F27692" s="2"/>
      <c r="G27692" s="2"/>
      <c r="H27692" s="2"/>
      <c r="I27692" s="64"/>
      <c r="J27692" s="65"/>
      <c r="K27692" s="2"/>
      <c r="L27692" s="60"/>
    </row>
    <row r="27693" spans="1:12">
      <c r="A27693" s="24"/>
      <c r="B27693" s="2"/>
      <c r="C27693" s="2"/>
      <c r="D27693" s="2"/>
      <c r="E27693" s="2"/>
      <c r="F27693" s="2"/>
      <c r="G27693" s="2"/>
      <c r="H27693" s="2"/>
      <c r="I27693" s="64"/>
      <c r="J27693" s="65"/>
      <c r="K27693" s="2"/>
      <c r="L27693" s="60"/>
    </row>
    <row r="27694" spans="1:12">
      <c r="A27694" s="24"/>
      <c r="B27694" s="2"/>
      <c r="C27694" s="2"/>
      <c r="D27694" s="2"/>
      <c r="E27694" s="2"/>
      <c r="F27694" s="2"/>
      <c r="G27694" s="2"/>
      <c r="H27694" s="2"/>
      <c r="I27694" s="64"/>
      <c r="J27694" s="65"/>
      <c r="K27694" s="2"/>
      <c r="L27694" s="60"/>
    </row>
    <row r="27695" spans="1:12">
      <c r="A27695" s="24"/>
      <c r="B27695" s="2"/>
      <c r="C27695" s="2"/>
      <c r="D27695" s="2"/>
      <c r="E27695" s="2"/>
      <c r="F27695" s="2"/>
      <c r="G27695" s="2"/>
      <c r="H27695" s="2"/>
      <c r="I27695" s="64"/>
      <c r="J27695" s="65"/>
      <c r="K27695" s="2"/>
      <c r="L27695" s="60"/>
    </row>
    <row r="27696" spans="1:12">
      <c r="A27696" s="24"/>
      <c r="B27696" s="2"/>
      <c r="C27696" s="2"/>
      <c r="D27696" s="2"/>
      <c r="E27696" s="2"/>
      <c r="F27696" s="2"/>
      <c r="G27696" s="2"/>
      <c r="H27696" s="2"/>
      <c r="I27696" s="64"/>
      <c r="J27696" s="65"/>
      <c r="K27696" s="2"/>
      <c r="L27696" s="60"/>
    </row>
    <row r="27697" spans="1:12">
      <c r="A27697" s="24"/>
      <c r="B27697" s="2"/>
      <c r="C27697" s="2"/>
      <c r="D27697" s="2"/>
      <c r="E27697" s="2"/>
      <c r="F27697" s="2"/>
      <c r="G27697" s="2"/>
      <c r="H27697" s="2"/>
      <c r="I27697" s="64"/>
      <c r="J27697" s="65"/>
      <c r="K27697" s="2"/>
      <c r="L27697" s="60"/>
    </row>
    <row r="27698" spans="1:12">
      <c r="A27698" s="24"/>
      <c r="B27698" s="2"/>
      <c r="C27698" s="2"/>
      <c r="D27698" s="2"/>
      <c r="E27698" s="2"/>
      <c r="F27698" s="2"/>
      <c r="G27698" s="2"/>
      <c r="H27698" s="2"/>
      <c r="I27698" s="64"/>
      <c r="J27698" s="65"/>
      <c r="K27698" s="2"/>
      <c r="L27698" s="60"/>
    </row>
    <row r="27699" spans="1:12">
      <c r="A27699" s="24"/>
      <c r="B27699" s="2"/>
      <c r="C27699" s="2"/>
      <c r="D27699" s="2"/>
      <c r="E27699" s="2"/>
      <c r="F27699" s="2"/>
      <c r="G27699" s="2"/>
      <c r="H27699" s="2"/>
      <c r="I27699" s="64"/>
      <c r="J27699" s="65"/>
      <c r="K27699" s="2"/>
      <c r="L27699" s="60"/>
    </row>
    <row r="27700" spans="1:12">
      <c r="A27700" s="24"/>
      <c r="B27700" s="2"/>
      <c r="C27700" s="2"/>
      <c r="D27700" s="2"/>
      <c r="E27700" s="2"/>
      <c r="F27700" s="2"/>
      <c r="G27700" s="2"/>
      <c r="H27700" s="2"/>
      <c r="I27700" s="64"/>
      <c r="J27700" s="65"/>
      <c r="K27700" s="2"/>
      <c r="L27700" s="60"/>
    </row>
    <row r="27701" spans="1:12">
      <c r="A27701" s="24"/>
      <c r="B27701" s="2"/>
      <c r="C27701" s="2"/>
      <c r="D27701" s="2"/>
      <c r="E27701" s="2"/>
      <c r="F27701" s="2"/>
      <c r="G27701" s="2"/>
      <c r="H27701" s="2"/>
      <c r="I27701" s="64"/>
      <c r="J27701" s="65"/>
      <c r="K27701" s="2"/>
      <c r="L27701" s="60"/>
    </row>
    <row r="27702" spans="1:12">
      <c r="A27702" s="24"/>
      <c r="B27702" s="2"/>
      <c r="C27702" s="2"/>
      <c r="D27702" s="2"/>
      <c r="E27702" s="2"/>
      <c r="F27702" s="2"/>
      <c r="G27702" s="2"/>
      <c r="H27702" s="2"/>
      <c r="I27702" s="64"/>
      <c r="J27702" s="65"/>
      <c r="K27702" s="2"/>
      <c r="L27702" s="60"/>
    </row>
    <row r="27703" spans="1:12">
      <c r="A27703" s="24"/>
      <c r="B27703" s="2"/>
      <c r="C27703" s="2"/>
      <c r="D27703" s="2"/>
      <c r="E27703" s="2"/>
      <c r="F27703" s="2"/>
      <c r="G27703" s="2"/>
      <c r="H27703" s="2"/>
      <c r="I27703" s="64"/>
      <c r="J27703" s="65"/>
      <c r="K27703" s="2"/>
      <c r="L27703" s="60"/>
    </row>
    <row r="27704" spans="1:12">
      <c r="A27704" s="24"/>
      <c r="B27704" s="2"/>
      <c r="C27704" s="2"/>
      <c r="D27704" s="2"/>
      <c r="E27704" s="2"/>
      <c r="F27704" s="2"/>
      <c r="G27704" s="2"/>
      <c r="H27704" s="2"/>
      <c r="I27704" s="64"/>
      <c r="J27704" s="65"/>
      <c r="K27704" s="2"/>
      <c r="L27704" s="60"/>
    </row>
    <row r="27705" spans="1:12">
      <c r="A27705" s="24"/>
      <c r="B27705" s="2"/>
      <c r="C27705" s="2"/>
      <c r="D27705" s="2"/>
      <c r="E27705" s="2"/>
      <c r="F27705" s="2"/>
      <c r="G27705" s="2"/>
      <c r="H27705" s="2"/>
      <c r="I27705" s="64"/>
      <c r="J27705" s="65"/>
      <c r="K27705" s="2"/>
      <c r="L27705" s="60"/>
    </row>
    <row r="27706" spans="1:12">
      <c r="A27706" s="24"/>
      <c r="B27706" s="2"/>
      <c r="C27706" s="2"/>
      <c r="D27706" s="2"/>
      <c r="E27706" s="2"/>
      <c r="F27706" s="2"/>
      <c r="G27706" s="2"/>
      <c r="H27706" s="2"/>
      <c r="I27706" s="64"/>
      <c r="J27706" s="65"/>
      <c r="K27706" s="2"/>
      <c r="L27706" s="60"/>
    </row>
    <row r="27707" spans="1:12">
      <c r="A27707" s="24"/>
      <c r="B27707" s="2"/>
      <c r="C27707" s="2"/>
      <c r="D27707" s="2"/>
      <c r="E27707" s="2"/>
      <c r="F27707" s="2"/>
      <c r="G27707" s="2"/>
      <c r="H27707" s="2"/>
      <c r="I27707" s="64"/>
      <c r="J27707" s="65"/>
      <c r="K27707" s="2"/>
      <c r="L27707" s="60"/>
    </row>
    <row r="27708" spans="1:12">
      <c r="A27708" s="24"/>
      <c r="B27708" s="2"/>
      <c r="C27708" s="2"/>
      <c r="D27708" s="2"/>
      <c r="E27708" s="2"/>
      <c r="F27708" s="2"/>
      <c r="G27708" s="2"/>
      <c r="H27708" s="2"/>
      <c r="I27708" s="64"/>
      <c r="J27708" s="65"/>
      <c r="K27708" s="2"/>
      <c r="L27708" s="60"/>
    </row>
    <row r="27709" spans="1:12">
      <c r="A27709" s="24"/>
      <c r="B27709" s="2"/>
      <c r="C27709" s="2"/>
      <c r="D27709" s="2"/>
      <c r="E27709" s="2"/>
      <c r="F27709" s="2"/>
      <c r="G27709" s="2"/>
      <c r="H27709" s="2"/>
      <c r="I27709" s="64"/>
      <c r="J27709" s="65"/>
      <c r="K27709" s="2"/>
      <c r="L27709" s="60"/>
    </row>
    <row r="27710" spans="1:12">
      <c r="A27710" s="24"/>
      <c r="B27710" s="2"/>
      <c r="C27710" s="2"/>
      <c r="D27710" s="2"/>
      <c r="E27710" s="2"/>
      <c r="F27710" s="2"/>
      <c r="G27710" s="2"/>
      <c r="H27710" s="2"/>
      <c r="I27710" s="64"/>
      <c r="J27710" s="65"/>
      <c r="K27710" s="2"/>
      <c r="L27710" s="60"/>
    </row>
    <row r="27711" spans="1:12">
      <c r="A27711" s="24"/>
      <c r="B27711" s="2"/>
      <c r="C27711" s="2"/>
      <c r="D27711" s="2"/>
      <c r="E27711" s="2"/>
      <c r="F27711" s="2"/>
      <c r="G27711" s="2"/>
      <c r="H27711" s="2"/>
      <c r="I27711" s="64"/>
      <c r="J27711" s="65"/>
      <c r="K27711" s="2"/>
      <c r="L27711" s="60"/>
    </row>
    <row r="27712" spans="1:12">
      <c r="A27712" s="24"/>
      <c r="B27712" s="2"/>
      <c r="C27712" s="2"/>
      <c r="D27712" s="2"/>
      <c r="E27712" s="2"/>
      <c r="F27712" s="2"/>
      <c r="G27712" s="2"/>
      <c r="H27712" s="2"/>
      <c r="I27712" s="64"/>
      <c r="J27712" s="65"/>
      <c r="K27712" s="2"/>
      <c r="L27712" s="60"/>
    </row>
    <row r="27713" spans="1:12">
      <c r="A27713" s="24"/>
      <c r="B27713" s="2"/>
      <c r="C27713" s="2"/>
      <c r="D27713" s="2"/>
      <c r="E27713" s="2"/>
      <c r="F27713" s="2"/>
      <c r="G27713" s="2"/>
      <c r="H27713" s="2"/>
      <c r="I27713" s="64"/>
      <c r="J27713" s="65"/>
      <c r="K27713" s="2"/>
      <c r="L27713" s="60"/>
    </row>
    <row r="27714" spans="1:12">
      <c r="A27714" s="24"/>
      <c r="B27714" s="2"/>
      <c r="C27714" s="2"/>
      <c r="D27714" s="2"/>
      <c r="E27714" s="2"/>
      <c r="F27714" s="2"/>
      <c r="G27714" s="2"/>
      <c r="H27714" s="2"/>
      <c r="I27714" s="64"/>
      <c r="J27714" s="65"/>
      <c r="K27714" s="2"/>
      <c r="L27714" s="60"/>
    </row>
    <row r="27715" spans="1:12">
      <c r="A27715" s="24"/>
      <c r="B27715" s="2"/>
      <c r="C27715" s="2"/>
      <c r="D27715" s="2"/>
      <c r="E27715" s="2"/>
      <c r="F27715" s="2"/>
      <c r="G27715" s="2"/>
      <c r="H27715" s="2"/>
      <c r="I27715" s="64"/>
      <c r="J27715" s="65"/>
      <c r="K27715" s="2"/>
      <c r="L27715" s="60"/>
    </row>
    <row r="27716" spans="1:12">
      <c r="A27716" s="24"/>
      <c r="B27716" s="2"/>
      <c r="C27716" s="2"/>
      <c r="D27716" s="2"/>
      <c r="E27716" s="2"/>
      <c r="F27716" s="2"/>
      <c r="G27716" s="2"/>
      <c r="H27716" s="2"/>
      <c r="I27716" s="64"/>
      <c r="J27716" s="65"/>
      <c r="K27716" s="2"/>
      <c r="L27716" s="60"/>
    </row>
    <row r="27717" spans="1:12">
      <c r="A27717" s="24"/>
      <c r="B27717" s="2"/>
      <c r="C27717" s="2"/>
      <c r="D27717" s="2"/>
      <c r="E27717" s="2"/>
      <c r="F27717" s="2"/>
      <c r="G27717" s="2"/>
      <c r="H27717" s="2"/>
      <c r="I27717" s="64"/>
      <c r="J27717" s="65"/>
      <c r="K27717" s="2"/>
      <c r="L27717" s="60"/>
    </row>
    <row r="27718" spans="1:12">
      <c r="A27718" s="24"/>
      <c r="B27718" s="2"/>
      <c r="C27718" s="2"/>
      <c r="D27718" s="2"/>
      <c r="E27718" s="2"/>
      <c r="F27718" s="2"/>
      <c r="G27718" s="2"/>
      <c r="H27718" s="2"/>
      <c r="I27718" s="64"/>
      <c r="J27718" s="65"/>
      <c r="K27718" s="2"/>
      <c r="L27718" s="60"/>
    </row>
    <row r="27719" spans="1:12">
      <c r="A27719" s="24"/>
      <c r="B27719" s="2"/>
      <c r="C27719" s="2"/>
      <c r="D27719" s="2"/>
      <c r="E27719" s="2"/>
      <c r="F27719" s="2"/>
      <c r="G27719" s="2"/>
      <c r="H27719" s="2"/>
      <c r="I27719" s="64"/>
      <c r="J27719" s="65"/>
      <c r="K27719" s="2"/>
      <c r="L27719" s="60"/>
    </row>
    <row r="27720" spans="1:12">
      <c r="A27720" s="24"/>
      <c r="B27720" s="2"/>
      <c r="C27720" s="2"/>
      <c r="D27720" s="2"/>
      <c r="E27720" s="2"/>
      <c r="F27720" s="2"/>
      <c r="G27720" s="2"/>
      <c r="H27720" s="2"/>
      <c r="I27720" s="64"/>
      <c r="J27720" s="65"/>
      <c r="K27720" s="2"/>
      <c r="L27720" s="60"/>
    </row>
    <row r="27721" spans="1:12">
      <c r="A27721" s="24"/>
      <c r="B27721" s="2"/>
      <c r="C27721" s="2"/>
      <c r="D27721" s="2"/>
      <c r="E27721" s="2"/>
      <c r="F27721" s="2"/>
      <c r="G27721" s="2"/>
      <c r="H27721" s="2"/>
      <c r="I27721" s="64"/>
      <c r="J27721" s="65"/>
      <c r="K27721" s="2"/>
      <c r="L27721" s="60"/>
    </row>
    <row r="27722" spans="1:12">
      <c r="A27722" s="24"/>
      <c r="B27722" s="2"/>
      <c r="C27722" s="2"/>
      <c r="D27722" s="2"/>
      <c r="E27722" s="2"/>
      <c r="F27722" s="2"/>
      <c r="G27722" s="2"/>
      <c r="H27722" s="2"/>
      <c r="I27722" s="64"/>
      <c r="J27722" s="65"/>
      <c r="K27722" s="2"/>
      <c r="L27722" s="60"/>
    </row>
    <row r="27723" spans="1:12">
      <c r="A27723" s="24"/>
      <c r="B27723" s="2"/>
      <c r="C27723" s="2"/>
      <c r="D27723" s="2"/>
      <c r="E27723" s="2"/>
      <c r="F27723" s="2"/>
      <c r="G27723" s="2"/>
      <c r="H27723" s="2"/>
      <c r="I27723" s="64"/>
      <c r="J27723" s="65"/>
      <c r="K27723" s="2"/>
      <c r="L27723" s="60"/>
    </row>
    <row r="27724" spans="1:12">
      <c r="A27724" s="24"/>
      <c r="B27724" s="2"/>
      <c r="C27724" s="2"/>
      <c r="D27724" s="2"/>
      <c r="E27724" s="2"/>
      <c r="F27724" s="2"/>
      <c r="G27724" s="2"/>
      <c r="H27724" s="2"/>
      <c r="I27724" s="64"/>
      <c r="J27724" s="65"/>
      <c r="K27724" s="2"/>
      <c r="L27724" s="60"/>
    </row>
    <row r="27725" spans="1:12">
      <c r="A27725" s="24"/>
      <c r="B27725" s="2"/>
      <c r="C27725" s="2"/>
      <c r="D27725" s="2"/>
      <c r="E27725" s="2"/>
      <c r="F27725" s="2"/>
      <c r="G27725" s="2"/>
      <c r="H27725" s="2"/>
      <c r="I27725" s="64"/>
      <c r="J27725" s="65"/>
      <c r="K27725" s="2"/>
      <c r="L27725" s="60"/>
    </row>
    <row r="27726" spans="1:12">
      <c r="A27726" s="24"/>
      <c r="B27726" s="2"/>
      <c r="C27726" s="2"/>
      <c r="D27726" s="2"/>
      <c r="E27726" s="2"/>
      <c r="F27726" s="2"/>
      <c r="G27726" s="2"/>
      <c r="H27726" s="2"/>
      <c r="I27726" s="64"/>
      <c r="J27726" s="65"/>
      <c r="K27726" s="2"/>
      <c r="L27726" s="60"/>
    </row>
    <row r="27727" spans="1:12">
      <c r="A27727" s="24"/>
      <c r="B27727" s="2"/>
      <c r="C27727" s="2"/>
      <c r="D27727" s="2"/>
      <c r="E27727" s="2"/>
      <c r="F27727" s="2"/>
      <c r="G27727" s="2"/>
      <c r="H27727" s="2"/>
      <c r="I27727" s="64"/>
      <c r="J27727" s="65"/>
      <c r="K27727" s="2"/>
      <c r="L27727" s="60"/>
    </row>
    <row r="27728" spans="1:12">
      <c r="A27728" s="24"/>
      <c r="B27728" s="2"/>
      <c r="C27728" s="2"/>
      <c r="D27728" s="2"/>
      <c r="E27728" s="2"/>
      <c r="F27728" s="2"/>
      <c r="G27728" s="2"/>
      <c r="H27728" s="2"/>
      <c r="I27728" s="64"/>
      <c r="J27728" s="65"/>
      <c r="K27728" s="2"/>
      <c r="L27728" s="60"/>
    </row>
    <row r="27729" spans="1:12">
      <c r="A27729" s="24"/>
      <c r="B27729" s="2"/>
      <c r="C27729" s="2"/>
      <c r="D27729" s="2"/>
      <c r="E27729" s="2"/>
      <c r="F27729" s="2"/>
      <c r="G27729" s="2"/>
      <c r="H27729" s="2"/>
      <c r="I27729" s="64"/>
      <c r="J27729" s="65"/>
      <c r="K27729" s="2"/>
      <c r="L27729" s="60"/>
    </row>
    <row r="27730" spans="1:12">
      <c r="A27730" s="24"/>
      <c r="B27730" s="2"/>
      <c r="C27730" s="2"/>
      <c r="D27730" s="2"/>
      <c r="E27730" s="2"/>
      <c r="F27730" s="2"/>
      <c r="G27730" s="2"/>
      <c r="H27730" s="2"/>
      <c r="I27730" s="64"/>
      <c r="J27730" s="65"/>
      <c r="K27730" s="2"/>
      <c r="L27730" s="60"/>
    </row>
    <row r="27731" spans="1:12">
      <c r="A27731" s="24"/>
      <c r="B27731" s="2"/>
      <c r="C27731" s="2"/>
      <c r="D27731" s="2"/>
      <c r="E27731" s="2"/>
      <c r="F27731" s="2"/>
      <c r="G27731" s="2"/>
      <c r="H27731" s="2"/>
      <c r="I27731" s="64"/>
      <c r="J27731" s="65"/>
      <c r="K27731" s="2"/>
      <c r="L27731" s="60"/>
    </row>
    <row r="27732" spans="1:12">
      <c r="A27732" s="24"/>
      <c r="B27732" s="2"/>
      <c r="C27732" s="2"/>
      <c r="D27732" s="2"/>
      <c r="E27732" s="2"/>
      <c r="F27732" s="2"/>
      <c r="G27732" s="2"/>
      <c r="H27732" s="2"/>
      <c r="I27732" s="64"/>
      <c r="J27732" s="65"/>
      <c r="K27732" s="2"/>
      <c r="L27732" s="60"/>
    </row>
    <row r="27733" spans="1:12">
      <c r="A27733" s="24"/>
      <c r="B27733" s="2"/>
      <c r="C27733" s="2"/>
      <c r="D27733" s="2"/>
      <c r="E27733" s="2"/>
      <c r="F27733" s="2"/>
      <c r="G27733" s="2"/>
      <c r="H27733" s="2"/>
      <c r="I27733" s="64"/>
      <c r="J27733" s="65"/>
      <c r="K27733" s="2"/>
      <c r="L27733" s="60"/>
    </row>
    <row r="27734" spans="1:12">
      <c r="A27734" s="24"/>
      <c r="B27734" s="2"/>
      <c r="C27734" s="2"/>
      <c r="D27734" s="2"/>
      <c r="E27734" s="2"/>
      <c r="F27734" s="2"/>
      <c r="G27734" s="2"/>
      <c r="H27734" s="2"/>
      <c r="I27734" s="64"/>
      <c r="J27734" s="65"/>
      <c r="K27734" s="2"/>
      <c r="L27734" s="60"/>
    </row>
    <row r="27735" spans="1:12">
      <c r="A27735" s="24"/>
      <c r="B27735" s="2"/>
      <c r="C27735" s="2"/>
      <c r="D27735" s="2"/>
      <c r="E27735" s="2"/>
      <c r="F27735" s="2"/>
      <c r="G27735" s="2"/>
      <c r="H27735" s="2"/>
      <c r="I27735" s="64"/>
      <c r="J27735" s="65"/>
      <c r="K27735" s="2"/>
      <c r="L27735" s="60"/>
    </row>
    <row r="27736" spans="1:12">
      <c r="A27736" s="24"/>
      <c r="B27736" s="2"/>
      <c r="C27736" s="2"/>
      <c r="D27736" s="2"/>
      <c r="E27736" s="2"/>
      <c r="F27736" s="2"/>
      <c r="G27736" s="2"/>
      <c r="H27736" s="2"/>
      <c r="I27736" s="64"/>
      <c r="J27736" s="65"/>
      <c r="K27736" s="2"/>
      <c r="L27736" s="60"/>
    </row>
    <row r="27737" spans="1:12">
      <c r="A27737" s="24"/>
      <c r="B27737" s="2"/>
      <c r="C27737" s="2"/>
      <c r="D27737" s="2"/>
      <c r="E27737" s="2"/>
      <c r="F27737" s="2"/>
      <c r="G27737" s="2"/>
      <c r="H27737" s="2"/>
      <c r="I27737" s="64"/>
      <c r="J27737" s="65"/>
      <c r="K27737" s="2"/>
      <c r="L27737" s="60"/>
    </row>
    <row r="27738" spans="1:12">
      <c r="A27738" s="24"/>
      <c r="B27738" s="2"/>
      <c r="C27738" s="2"/>
      <c r="D27738" s="2"/>
      <c r="E27738" s="2"/>
      <c r="F27738" s="2"/>
      <c r="G27738" s="2"/>
      <c r="H27738" s="2"/>
      <c r="I27738" s="64"/>
      <c r="J27738" s="65"/>
      <c r="K27738" s="2"/>
      <c r="L27738" s="60"/>
    </row>
    <row r="27739" spans="1:12">
      <c r="A27739" s="24"/>
      <c r="B27739" s="2"/>
      <c r="C27739" s="2"/>
      <c r="D27739" s="2"/>
      <c r="E27739" s="2"/>
      <c r="F27739" s="2"/>
      <c r="G27739" s="2"/>
      <c r="H27739" s="2"/>
      <c r="I27739" s="64"/>
      <c r="J27739" s="65"/>
      <c r="K27739" s="2"/>
      <c r="L27739" s="60"/>
    </row>
    <row r="27740" spans="1:12">
      <c r="A27740" s="24"/>
      <c r="B27740" s="2"/>
      <c r="C27740" s="2"/>
      <c r="D27740" s="2"/>
      <c r="E27740" s="2"/>
      <c r="F27740" s="2"/>
      <c r="G27740" s="2"/>
      <c r="H27740" s="2"/>
      <c r="I27740" s="64"/>
      <c r="J27740" s="65"/>
      <c r="K27740" s="2"/>
      <c r="L27740" s="60"/>
    </row>
    <row r="27741" spans="1:12">
      <c r="A27741" s="24"/>
      <c r="B27741" s="2"/>
      <c r="C27741" s="2"/>
      <c r="D27741" s="2"/>
      <c r="E27741" s="2"/>
      <c r="F27741" s="2"/>
      <c r="G27741" s="2"/>
      <c r="H27741" s="2"/>
      <c r="I27741" s="64"/>
      <c r="J27741" s="65"/>
      <c r="K27741" s="2"/>
      <c r="L27741" s="60"/>
    </row>
    <row r="27742" spans="1:12">
      <c r="A27742" s="24"/>
      <c r="B27742" s="2"/>
      <c r="C27742" s="2"/>
      <c r="D27742" s="2"/>
      <c r="E27742" s="2"/>
      <c r="F27742" s="2"/>
      <c r="G27742" s="2"/>
      <c r="H27742" s="2"/>
      <c r="I27742" s="64"/>
      <c r="J27742" s="65"/>
      <c r="K27742" s="2"/>
      <c r="L27742" s="60"/>
    </row>
    <row r="27743" spans="1:12">
      <c r="A27743" s="24"/>
      <c r="B27743" s="2"/>
      <c r="C27743" s="2"/>
      <c r="D27743" s="2"/>
      <c r="E27743" s="2"/>
      <c r="F27743" s="2"/>
      <c r="G27743" s="2"/>
      <c r="H27743" s="2"/>
      <c r="I27743" s="64"/>
      <c r="J27743" s="65"/>
      <c r="K27743" s="2"/>
      <c r="L27743" s="60"/>
    </row>
    <row r="27744" spans="1:12">
      <c r="A27744" s="24"/>
      <c r="B27744" s="2"/>
      <c r="C27744" s="2"/>
      <c r="D27744" s="2"/>
      <c r="E27744" s="2"/>
      <c r="F27744" s="2"/>
      <c r="G27744" s="2"/>
      <c r="H27744" s="2"/>
      <c r="I27744" s="64"/>
      <c r="J27744" s="65"/>
      <c r="K27744" s="2"/>
      <c r="L27744" s="60"/>
    </row>
    <row r="27745" spans="1:12">
      <c r="A27745" s="24"/>
      <c r="B27745" s="2"/>
      <c r="C27745" s="2"/>
      <c r="D27745" s="2"/>
      <c r="E27745" s="2"/>
      <c r="F27745" s="2"/>
      <c r="G27745" s="2"/>
      <c r="H27745" s="2"/>
      <c r="I27745" s="64"/>
      <c r="J27745" s="65"/>
      <c r="K27745" s="2"/>
      <c r="L27745" s="60"/>
    </row>
    <row r="27746" spans="1:12">
      <c r="A27746" s="24"/>
      <c r="B27746" s="2"/>
      <c r="C27746" s="2"/>
      <c r="D27746" s="2"/>
      <c r="E27746" s="2"/>
      <c r="F27746" s="2"/>
      <c r="G27746" s="2"/>
      <c r="H27746" s="2"/>
      <c r="I27746" s="64"/>
      <c r="J27746" s="65"/>
      <c r="K27746" s="2"/>
      <c r="L27746" s="60"/>
    </row>
    <row r="27747" spans="1:12">
      <c r="A27747" s="24"/>
      <c r="B27747" s="2"/>
      <c r="C27747" s="2"/>
      <c r="D27747" s="2"/>
      <c r="E27747" s="2"/>
      <c r="F27747" s="2"/>
      <c r="G27747" s="2"/>
      <c r="H27747" s="2"/>
      <c r="I27747" s="64"/>
      <c r="J27747" s="65"/>
      <c r="K27747" s="2"/>
      <c r="L27747" s="60"/>
    </row>
    <row r="27748" spans="1:12">
      <c r="A27748" s="24"/>
      <c r="B27748" s="2"/>
      <c r="C27748" s="2"/>
      <c r="D27748" s="2"/>
      <c r="E27748" s="2"/>
      <c r="F27748" s="2"/>
      <c r="G27748" s="2"/>
      <c r="H27748" s="2"/>
      <c r="I27748" s="64"/>
      <c r="J27748" s="65"/>
      <c r="K27748" s="2"/>
      <c r="L27748" s="60"/>
    </row>
    <row r="27749" spans="1:12">
      <c r="A27749" s="24"/>
      <c r="B27749" s="2"/>
      <c r="C27749" s="2"/>
      <c r="D27749" s="2"/>
      <c r="E27749" s="2"/>
      <c r="F27749" s="2"/>
      <c r="G27749" s="2"/>
      <c r="H27749" s="2"/>
      <c r="I27749" s="64"/>
      <c r="J27749" s="65"/>
      <c r="K27749" s="2"/>
      <c r="L27749" s="60"/>
    </row>
    <row r="27750" spans="1:12">
      <c r="A27750" s="24"/>
      <c r="B27750" s="2"/>
      <c r="C27750" s="2"/>
      <c r="D27750" s="2"/>
      <c r="E27750" s="2"/>
      <c r="F27750" s="2"/>
      <c r="G27750" s="2"/>
      <c r="H27750" s="2"/>
      <c r="I27750" s="64"/>
      <c r="J27750" s="65"/>
      <c r="K27750" s="2"/>
      <c r="L27750" s="60"/>
    </row>
    <row r="27751" spans="1:12">
      <c r="A27751" s="24"/>
      <c r="B27751" s="2"/>
      <c r="C27751" s="2"/>
      <c r="D27751" s="2"/>
      <c r="E27751" s="2"/>
      <c r="F27751" s="2"/>
      <c r="G27751" s="2"/>
      <c r="H27751" s="2"/>
      <c r="I27751" s="64"/>
      <c r="J27751" s="65"/>
      <c r="K27751" s="2"/>
      <c r="L27751" s="60"/>
    </row>
    <row r="27752" spans="1:12">
      <c r="A27752" s="24"/>
      <c r="B27752" s="2"/>
      <c r="C27752" s="2"/>
      <c r="D27752" s="2"/>
      <c r="E27752" s="2"/>
      <c r="F27752" s="2"/>
      <c r="G27752" s="2"/>
      <c r="H27752" s="2"/>
      <c r="I27752" s="64"/>
      <c r="J27752" s="65"/>
      <c r="K27752" s="2"/>
      <c r="L27752" s="60"/>
    </row>
    <row r="27753" spans="1:12">
      <c r="A27753" s="24"/>
      <c r="B27753" s="2"/>
      <c r="C27753" s="2"/>
      <c r="D27753" s="2"/>
      <c r="E27753" s="2"/>
      <c r="F27753" s="2"/>
      <c r="G27753" s="2"/>
      <c r="H27753" s="2"/>
      <c r="I27753" s="64"/>
      <c r="J27753" s="65"/>
      <c r="K27753" s="2"/>
      <c r="L27753" s="60"/>
    </row>
    <row r="27754" spans="1:12">
      <c r="A27754" s="24"/>
      <c r="B27754" s="2"/>
      <c r="C27754" s="2"/>
      <c r="D27754" s="2"/>
      <c r="E27754" s="2"/>
      <c r="F27754" s="2"/>
      <c r="G27754" s="2"/>
      <c r="H27754" s="2"/>
      <c r="I27754" s="64"/>
      <c r="J27754" s="65"/>
      <c r="K27754" s="2"/>
      <c r="L27754" s="60"/>
    </row>
    <row r="27755" spans="1:12">
      <c r="A27755" s="24"/>
      <c r="B27755" s="2"/>
      <c r="C27755" s="2"/>
      <c r="D27755" s="2"/>
      <c r="E27755" s="2"/>
      <c r="F27755" s="2"/>
      <c r="G27755" s="2"/>
      <c r="H27755" s="2"/>
      <c r="I27755" s="64"/>
      <c r="J27755" s="65"/>
      <c r="K27755" s="2"/>
      <c r="L27755" s="60"/>
    </row>
    <row r="27756" spans="1:12">
      <c r="A27756" s="24"/>
      <c r="B27756" s="2"/>
      <c r="C27756" s="2"/>
      <c r="D27756" s="2"/>
      <c r="E27756" s="2"/>
      <c r="F27756" s="2"/>
      <c r="G27756" s="2"/>
      <c r="H27756" s="2"/>
      <c r="I27756" s="64"/>
      <c r="J27756" s="65"/>
      <c r="K27756" s="2"/>
      <c r="L27756" s="60"/>
    </row>
    <row r="27757" spans="1:12">
      <c r="A27757" s="24"/>
      <c r="B27757" s="2"/>
      <c r="C27757" s="2"/>
      <c r="D27757" s="2"/>
      <c r="E27757" s="2"/>
      <c r="F27757" s="2"/>
      <c r="G27757" s="2"/>
      <c r="H27757" s="2"/>
      <c r="I27757" s="64"/>
      <c r="J27757" s="65"/>
      <c r="K27757" s="2"/>
      <c r="L27757" s="60"/>
    </row>
    <row r="27758" spans="1:12">
      <c r="A27758" s="24"/>
      <c r="B27758" s="2"/>
      <c r="C27758" s="2"/>
      <c r="D27758" s="2"/>
      <c r="E27758" s="2"/>
      <c r="F27758" s="2"/>
      <c r="G27758" s="2"/>
      <c r="H27758" s="2"/>
      <c r="I27758" s="64"/>
      <c r="J27758" s="65"/>
      <c r="K27758" s="2"/>
      <c r="L27758" s="60"/>
    </row>
    <row r="27759" spans="1:12">
      <c r="A27759" s="24"/>
      <c r="B27759" s="2"/>
      <c r="C27759" s="2"/>
      <c r="D27759" s="2"/>
      <c r="E27759" s="2"/>
      <c r="F27759" s="2"/>
      <c r="G27759" s="2"/>
      <c r="H27759" s="2"/>
      <c r="I27759" s="64"/>
      <c r="J27759" s="65"/>
      <c r="K27759" s="2"/>
      <c r="L27759" s="60"/>
    </row>
    <row r="27760" spans="1:12">
      <c r="A27760" s="24"/>
      <c r="B27760" s="2"/>
      <c r="C27760" s="2"/>
      <c r="D27760" s="2"/>
      <c r="E27760" s="2"/>
      <c r="F27760" s="2"/>
      <c r="G27760" s="2"/>
      <c r="H27760" s="2"/>
      <c r="I27760" s="64"/>
      <c r="J27760" s="65"/>
      <c r="K27760" s="2"/>
      <c r="L27760" s="60"/>
    </row>
    <row r="27761" spans="1:12">
      <c r="A27761" s="24"/>
      <c r="B27761" s="2"/>
      <c r="C27761" s="2"/>
      <c r="D27761" s="2"/>
      <c r="E27761" s="2"/>
      <c r="F27761" s="2"/>
      <c r="G27761" s="2"/>
      <c r="H27761" s="2"/>
      <c r="I27761" s="64"/>
      <c r="J27761" s="65"/>
      <c r="K27761" s="2"/>
      <c r="L27761" s="60"/>
    </row>
    <row r="27762" spans="1:12">
      <c r="A27762" s="24"/>
      <c r="B27762" s="2"/>
      <c r="C27762" s="2"/>
      <c r="D27762" s="2"/>
      <c r="E27762" s="2"/>
      <c r="F27762" s="2"/>
      <c r="G27762" s="2"/>
      <c r="H27762" s="2"/>
      <c r="I27762" s="64"/>
      <c r="J27762" s="65"/>
      <c r="K27762" s="2"/>
      <c r="L27762" s="60"/>
    </row>
    <row r="27763" spans="1:12">
      <c r="A27763" s="24"/>
      <c r="B27763" s="2"/>
      <c r="C27763" s="2"/>
      <c r="D27763" s="2"/>
      <c r="E27763" s="2"/>
      <c r="F27763" s="2"/>
      <c r="G27763" s="2"/>
      <c r="H27763" s="2"/>
      <c r="I27763" s="64"/>
      <c r="J27763" s="65"/>
      <c r="K27763" s="2"/>
      <c r="L27763" s="60"/>
    </row>
    <row r="27764" spans="1:12">
      <c r="A27764" s="24"/>
      <c r="B27764" s="2"/>
      <c r="C27764" s="2"/>
      <c r="D27764" s="2"/>
      <c r="E27764" s="2"/>
      <c r="F27764" s="2"/>
      <c r="G27764" s="2"/>
      <c r="H27764" s="2"/>
      <c r="I27764" s="64"/>
      <c r="J27764" s="65"/>
      <c r="K27764" s="2"/>
      <c r="L27764" s="60"/>
    </row>
    <row r="27765" spans="1:12">
      <c r="A27765" s="24"/>
      <c r="B27765" s="2"/>
      <c r="C27765" s="2"/>
      <c r="D27765" s="2"/>
      <c r="E27765" s="2"/>
      <c r="F27765" s="2"/>
      <c r="G27765" s="2"/>
      <c r="H27765" s="2"/>
      <c r="I27765" s="64"/>
      <c r="J27765" s="65"/>
      <c r="K27765" s="2"/>
      <c r="L27765" s="60"/>
    </row>
    <row r="27766" spans="1:12">
      <c r="A27766" s="24"/>
      <c r="B27766" s="2"/>
      <c r="C27766" s="2"/>
      <c r="D27766" s="2"/>
      <c r="E27766" s="2"/>
      <c r="F27766" s="2"/>
      <c r="G27766" s="2"/>
      <c r="H27766" s="2"/>
      <c r="I27766" s="64"/>
      <c r="J27766" s="65"/>
      <c r="K27766" s="2"/>
      <c r="L27766" s="60"/>
    </row>
    <row r="27767" spans="1:12">
      <c r="A27767" s="24"/>
      <c r="B27767" s="2"/>
      <c r="C27767" s="2"/>
      <c r="D27767" s="2"/>
      <c r="E27767" s="2"/>
      <c r="F27767" s="2"/>
      <c r="G27767" s="2"/>
      <c r="H27767" s="2"/>
      <c r="I27767" s="64"/>
      <c r="J27767" s="65"/>
      <c r="K27767" s="2"/>
      <c r="L27767" s="60"/>
    </row>
    <row r="27768" spans="1:12">
      <c r="A27768" s="24"/>
      <c r="B27768" s="2"/>
      <c r="C27768" s="2"/>
      <c r="D27768" s="2"/>
      <c r="E27768" s="2"/>
      <c r="F27768" s="2"/>
      <c r="G27768" s="2"/>
      <c r="H27768" s="2"/>
      <c r="I27768" s="64"/>
      <c r="J27768" s="65"/>
      <c r="K27768" s="2"/>
      <c r="L27768" s="60"/>
    </row>
    <row r="27769" spans="1:12">
      <c r="A27769" s="24"/>
      <c r="B27769" s="2"/>
      <c r="C27769" s="2"/>
      <c r="D27769" s="2"/>
      <c r="E27769" s="2"/>
      <c r="F27769" s="2"/>
      <c r="G27769" s="2"/>
      <c r="H27769" s="2"/>
      <c r="I27769" s="64"/>
      <c r="J27769" s="65"/>
      <c r="K27769" s="2"/>
      <c r="L27769" s="60"/>
    </row>
    <row r="27770" spans="1:12">
      <c r="A27770" s="24"/>
      <c r="B27770" s="2"/>
      <c r="C27770" s="2"/>
      <c r="D27770" s="2"/>
      <c r="E27770" s="2"/>
      <c r="F27770" s="2"/>
      <c r="G27770" s="2"/>
      <c r="H27770" s="2"/>
      <c r="I27770" s="64"/>
      <c r="J27770" s="65"/>
      <c r="K27770" s="2"/>
      <c r="L27770" s="60"/>
    </row>
    <row r="27771" spans="1:12">
      <c r="A27771" s="24"/>
      <c r="B27771" s="2"/>
      <c r="C27771" s="2"/>
      <c r="D27771" s="2"/>
      <c r="E27771" s="2"/>
      <c r="F27771" s="2"/>
      <c r="G27771" s="2"/>
      <c r="H27771" s="2"/>
      <c r="I27771" s="64"/>
      <c r="J27771" s="65"/>
      <c r="K27771" s="2"/>
      <c r="L27771" s="60"/>
    </row>
    <row r="27772" spans="1:12">
      <c r="A27772" s="24"/>
      <c r="B27772" s="2"/>
      <c r="C27772" s="2"/>
      <c r="D27772" s="2"/>
      <c r="E27772" s="2"/>
      <c r="F27772" s="2"/>
      <c r="G27772" s="2"/>
      <c r="H27772" s="2"/>
      <c r="I27772" s="64"/>
      <c r="J27772" s="65"/>
      <c r="K27772" s="2"/>
      <c r="L27772" s="60"/>
    </row>
    <row r="27773" spans="1:12">
      <c r="A27773" s="24"/>
      <c r="B27773" s="2"/>
      <c r="C27773" s="2"/>
      <c r="D27773" s="2"/>
      <c r="E27773" s="2"/>
      <c r="F27773" s="2"/>
      <c r="G27773" s="2"/>
      <c r="H27773" s="2"/>
      <c r="I27773" s="64"/>
      <c r="J27773" s="65"/>
      <c r="K27773" s="2"/>
      <c r="L27773" s="60"/>
    </row>
    <row r="27774" spans="1:12">
      <c r="A27774" s="24"/>
      <c r="B27774" s="2"/>
      <c r="C27774" s="2"/>
      <c r="D27774" s="2"/>
      <c r="E27774" s="2"/>
      <c r="F27774" s="2"/>
      <c r="G27774" s="2"/>
      <c r="H27774" s="2"/>
      <c r="I27774" s="64"/>
      <c r="J27774" s="65"/>
      <c r="K27774" s="2"/>
      <c r="L27774" s="60"/>
    </row>
    <row r="27775" spans="1:12">
      <c r="A27775" s="24"/>
      <c r="B27775" s="2"/>
      <c r="C27775" s="2"/>
      <c r="D27775" s="2"/>
      <c r="E27775" s="2"/>
      <c r="F27775" s="2"/>
      <c r="G27775" s="2"/>
      <c r="H27775" s="2"/>
      <c r="I27775" s="64"/>
      <c r="J27775" s="65"/>
      <c r="K27775" s="2"/>
      <c r="L27775" s="60"/>
    </row>
    <row r="27776" spans="1:12">
      <c r="A27776" s="24"/>
      <c r="B27776" s="2"/>
      <c r="C27776" s="2"/>
      <c r="D27776" s="2"/>
      <c r="E27776" s="2"/>
      <c r="F27776" s="2"/>
      <c r="G27776" s="2"/>
      <c r="H27776" s="2"/>
      <c r="I27776" s="64"/>
      <c r="J27776" s="65"/>
      <c r="K27776" s="2"/>
      <c r="L27776" s="60"/>
    </row>
    <row r="27777" spans="1:12">
      <c r="A27777" s="24"/>
      <c r="B27777" s="2"/>
      <c r="C27777" s="2"/>
      <c r="D27777" s="2"/>
      <c r="E27777" s="2"/>
      <c r="F27777" s="2"/>
      <c r="G27777" s="2"/>
      <c r="H27777" s="2"/>
      <c r="I27777" s="64"/>
      <c r="J27777" s="65"/>
      <c r="K27777" s="2"/>
      <c r="L27777" s="60"/>
    </row>
    <row r="27778" spans="1:12">
      <c r="A27778" s="24"/>
      <c r="B27778" s="2"/>
      <c r="C27778" s="2"/>
      <c r="D27778" s="2"/>
      <c r="E27778" s="2"/>
      <c r="F27778" s="2"/>
      <c r="G27778" s="2"/>
      <c r="H27778" s="2"/>
      <c r="I27778" s="64"/>
      <c r="J27778" s="65"/>
      <c r="K27778" s="2"/>
      <c r="L27778" s="60"/>
    </row>
    <row r="27779" spans="1:12">
      <c r="A27779" s="24"/>
      <c r="B27779" s="2"/>
      <c r="C27779" s="2"/>
      <c r="D27779" s="2"/>
      <c r="E27779" s="2"/>
      <c r="F27779" s="2"/>
      <c r="G27779" s="2"/>
      <c r="H27779" s="2"/>
      <c r="I27779" s="64"/>
      <c r="J27779" s="65"/>
      <c r="K27779" s="2"/>
      <c r="L27779" s="60"/>
    </row>
    <row r="27780" spans="1:12">
      <c r="A27780" s="24"/>
      <c r="B27780" s="2"/>
      <c r="C27780" s="2"/>
      <c r="D27780" s="2"/>
      <c r="E27780" s="2"/>
      <c r="F27780" s="2"/>
      <c r="G27780" s="2"/>
      <c r="H27780" s="2"/>
      <c r="I27780" s="64"/>
      <c r="J27780" s="65"/>
      <c r="K27780" s="2"/>
      <c r="L27780" s="60"/>
    </row>
    <row r="27781" spans="1:12">
      <c r="A27781" s="24"/>
      <c r="B27781" s="2"/>
      <c r="C27781" s="2"/>
      <c r="D27781" s="2"/>
      <c r="E27781" s="2"/>
      <c r="F27781" s="2"/>
      <c r="G27781" s="2"/>
      <c r="H27781" s="2"/>
      <c r="I27781" s="64"/>
      <c r="J27781" s="65"/>
      <c r="K27781" s="2"/>
      <c r="L27781" s="60"/>
    </row>
    <row r="27782" spans="1:12">
      <c r="A27782" s="24"/>
      <c r="B27782" s="2"/>
      <c r="C27782" s="2"/>
      <c r="D27782" s="2"/>
      <c r="E27782" s="2"/>
      <c r="F27782" s="2"/>
      <c r="G27782" s="2"/>
      <c r="H27782" s="2"/>
      <c r="I27782" s="64"/>
      <c r="J27782" s="65"/>
      <c r="K27782" s="2"/>
      <c r="L27782" s="60"/>
    </row>
    <row r="27783" spans="1:12">
      <c r="A27783" s="24"/>
      <c r="B27783" s="2"/>
      <c r="C27783" s="2"/>
      <c r="D27783" s="2"/>
      <c r="E27783" s="2"/>
      <c r="F27783" s="2"/>
      <c r="G27783" s="2"/>
      <c r="H27783" s="2"/>
      <c r="I27783" s="64"/>
      <c r="J27783" s="65"/>
      <c r="K27783" s="2"/>
      <c r="L27783" s="60"/>
    </row>
    <row r="27784" spans="1:12">
      <c r="A27784" s="24"/>
      <c r="B27784" s="2"/>
      <c r="C27784" s="2"/>
      <c r="D27784" s="2"/>
      <c r="E27784" s="2"/>
      <c r="F27784" s="2"/>
      <c r="G27784" s="2"/>
      <c r="H27784" s="2"/>
      <c r="I27784" s="64"/>
      <c r="J27784" s="65"/>
      <c r="K27784" s="2"/>
      <c r="L27784" s="60"/>
    </row>
    <row r="27785" spans="1:12">
      <c r="A27785" s="24"/>
      <c r="B27785" s="2"/>
      <c r="C27785" s="2"/>
      <c r="D27785" s="2"/>
      <c r="E27785" s="2"/>
      <c r="F27785" s="2"/>
      <c r="G27785" s="2"/>
      <c r="H27785" s="2"/>
      <c r="I27785" s="64"/>
      <c r="J27785" s="65"/>
      <c r="K27785" s="2"/>
      <c r="L27785" s="60"/>
    </row>
    <row r="27786" spans="1:12">
      <c r="A27786" s="24"/>
      <c r="B27786" s="2"/>
      <c r="C27786" s="2"/>
      <c r="D27786" s="2"/>
      <c r="E27786" s="2"/>
      <c r="F27786" s="2"/>
      <c r="G27786" s="2"/>
      <c r="H27786" s="2"/>
      <c r="I27786" s="64"/>
      <c r="J27786" s="65"/>
      <c r="K27786" s="2"/>
      <c r="L27786" s="60"/>
    </row>
    <row r="27787" spans="1:12">
      <c r="A27787" s="24"/>
      <c r="B27787" s="2"/>
      <c r="C27787" s="2"/>
      <c r="D27787" s="2"/>
      <c r="E27787" s="2"/>
      <c r="F27787" s="2"/>
      <c r="G27787" s="2"/>
      <c r="H27787" s="2"/>
      <c r="I27787" s="64"/>
      <c r="J27787" s="65"/>
      <c r="K27787" s="2"/>
      <c r="L27787" s="60"/>
    </row>
    <row r="27788" spans="1:12">
      <c r="A27788" s="24"/>
      <c r="B27788" s="2"/>
      <c r="C27788" s="2"/>
      <c r="D27788" s="2"/>
      <c r="E27788" s="2"/>
      <c r="F27788" s="2"/>
      <c r="G27788" s="2"/>
      <c r="H27788" s="2"/>
      <c r="I27788" s="64"/>
      <c r="J27788" s="65"/>
      <c r="K27788" s="2"/>
      <c r="L27788" s="60"/>
    </row>
    <row r="27789" spans="1:12">
      <c r="A27789" s="24"/>
      <c r="B27789" s="2"/>
      <c r="C27789" s="2"/>
      <c r="D27789" s="2"/>
      <c r="E27789" s="2"/>
      <c r="F27789" s="2"/>
      <c r="G27789" s="2"/>
      <c r="H27789" s="2"/>
      <c r="I27789" s="64"/>
      <c r="J27789" s="65"/>
      <c r="K27789" s="2"/>
      <c r="L27789" s="60"/>
    </row>
    <row r="27790" spans="1:12">
      <c r="A27790" s="24"/>
      <c r="B27790" s="2"/>
      <c r="C27790" s="2"/>
      <c r="D27790" s="2"/>
      <c r="E27790" s="2"/>
      <c r="F27790" s="2"/>
      <c r="G27790" s="2"/>
      <c r="H27790" s="2"/>
      <c r="I27790" s="64"/>
      <c r="J27790" s="65"/>
      <c r="K27790" s="2"/>
      <c r="L27790" s="60"/>
    </row>
    <row r="27791" spans="1:12">
      <c r="A27791" s="24"/>
      <c r="B27791" s="2"/>
      <c r="C27791" s="2"/>
      <c r="D27791" s="2"/>
      <c r="E27791" s="2"/>
      <c r="F27791" s="2"/>
      <c r="G27791" s="2"/>
      <c r="H27791" s="2"/>
      <c r="I27791" s="64"/>
      <c r="J27791" s="65"/>
      <c r="K27791" s="2"/>
      <c r="L27791" s="60"/>
    </row>
    <row r="27792" spans="1:12">
      <c r="A27792" s="24"/>
      <c r="B27792" s="2"/>
      <c r="C27792" s="2"/>
      <c r="D27792" s="2"/>
      <c r="E27792" s="2"/>
      <c r="F27792" s="2"/>
      <c r="G27792" s="2"/>
      <c r="H27792" s="2"/>
      <c r="I27792" s="64"/>
      <c r="J27792" s="65"/>
      <c r="K27792" s="2"/>
      <c r="L27792" s="60"/>
    </row>
    <row r="27793" spans="1:12">
      <c r="A27793" s="24"/>
      <c r="B27793" s="2"/>
      <c r="C27793" s="2"/>
      <c r="D27793" s="2"/>
      <c r="E27793" s="2"/>
      <c r="F27793" s="2"/>
      <c r="G27793" s="2"/>
      <c r="H27793" s="2"/>
      <c r="I27793" s="64"/>
      <c r="J27793" s="65"/>
      <c r="K27793" s="2"/>
      <c r="L27793" s="60"/>
    </row>
    <row r="27794" spans="1:12">
      <c r="A27794" s="24"/>
      <c r="B27794" s="2"/>
      <c r="C27794" s="2"/>
      <c r="D27794" s="2"/>
      <c r="E27794" s="2"/>
      <c r="F27794" s="2"/>
      <c r="G27794" s="2"/>
      <c r="H27794" s="2"/>
      <c r="I27794" s="64"/>
      <c r="J27794" s="65"/>
      <c r="K27794" s="2"/>
      <c r="L27794" s="60"/>
    </row>
    <row r="27795" spans="1:12">
      <c r="A27795" s="24"/>
      <c r="B27795" s="2"/>
      <c r="C27795" s="2"/>
      <c r="D27795" s="2"/>
      <c r="E27795" s="2"/>
      <c r="F27795" s="2"/>
      <c r="G27795" s="2"/>
      <c r="H27795" s="2"/>
      <c r="I27795" s="64"/>
      <c r="J27795" s="65"/>
      <c r="K27795" s="2"/>
      <c r="L27795" s="60"/>
    </row>
    <row r="27796" spans="1:12">
      <c r="A27796" s="24"/>
      <c r="B27796" s="2"/>
      <c r="C27796" s="2"/>
      <c r="D27796" s="2"/>
      <c r="E27796" s="2"/>
      <c r="F27796" s="2"/>
      <c r="G27796" s="2"/>
      <c r="H27796" s="2"/>
      <c r="I27796" s="64"/>
      <c r="J27796" s="65"/>
      <c r="K27796" s="2"/>
      <c r="L27796" s="60"/>
    </row>
    <row r="27797" spans="1:12">
      <c r="A27797" s="24"/>
      <c r="B27797" s="2"/>
      <c r="C27797" s="2"/>
      <c r="D27797" s="2"/>
      <c r="E27797" s="2"/>
      <c r="F27797" s="2"/>
      <c r="G27797" s="2"/>
      <c r="H27797" s="2"/>
      <c r="I27797" s="64"/>
      <c r="J27797" s="65"/>
      <c r="K27797" s="2"/>
      <c r="L27797" s="60"/>
    </row>
    <row r="27798" spans="1:12">
      <c r="A27798" s="24"/>
      <c r="B27798" s="2"/>
      <c r="C27798" s="2"/>
      <c r="D27798" s="2"/>
      <c r="E27798" s="2"/>
      <c r="F27798" s="2"/>
      <c r="G27798" s="2"/>
      <c r="H27798" s="2"/>
      <c r="I27798" s="64"/>
      <c r="J27798" s="65"/>
      <c r="K27798" s="2"/>
      <c r="L27798" s="60"/>
    </row>
    <row r="27799" spans="1:12">
      <c r="A27799" s="24"/>
      <c r="B27799" s="2"/>
      <c r="C27799" s="2"/>
      <c r="D27799" s="2"/>
      <c r="E27799" s="2"/>
      <c r="F27799" s="2"/>
      <c r="G27799" s="2"/>
      <c r="H27799" s="2"/>
      <c r="I27799" s="64"/>
      <c r="J27799" s="65"/>
      <c r="K27799" s="2"/>
      <c r="L27799" s="60"/>
    </row>
    <row r="27800" spans="1:12">
      <c r="A27800" s="24"/>
      <c r="B27800" s="2"/>
      <c r="C27800" s="2"/>
      <c r="D27800" s="2"/>
      <c r="E27800" s="2"/>
      <c r="F27800" s="2"/>
      <c r="G27800" s="2"/>
      <c r="H27800" s="2"/>
      <c r="I27800" s="64"/>
      <c r="J27800" s="65"/>
      <c r="K27800" s="2"/>
      <c r="L27800" s="60"/>
    </row>
    <row r="27801" spans="1:12">
      <c r="A27801" s="24"/>
      <c r="B27801" s="2"/>
      <c r="C27801" s="2"/>
      <c r="D27801" s="2"/>
      <c r="E27801" s="2"/>
      <c r="F27801" s="2"/>
      <c r="G27801" s="2"/>
      <c r="H27801" s="2"/>
      <c r="I27801" s="64"/>
      <c r="J27801" s="65"/>
      <c r="K27801" s="2"/>
      <c r="L27801" s="60"/>
    </row>
    <row r="27802" spans="1:12">
      <c r="A27802" s="24"/>
      <c r="B27802" s="2"/>
      <c r="C27802" s="2"/>
      <c r="D27802" s="2"/>
      <c r="E27802" s="2"/>
      <c r="F27802" s="2"/>
      <c r="G27802" s="2"/>
      <c r="H27802" s="2"/>
      <c r="I27802" s="64"/>
      <c r="J27802" s="65"/>
      <c r="K27802" s="2"/>
      <c r="L27802" s="60"/>
    </row>
    <row r="27803" spans="1:12">
      <c r="A27803" s="24"/>
      <c r="B27803" s="2"/>
      <c r="C27803" s="2"/>
      <c r="D27803" s="2"/>
      <c r="E27803" s="2"/>
      <c r="F27803" s="2"/>
      <c r="G27803" s="2"/>
      <c r="H27803" s="2"/>
      <c r="I27803" s="64"/>
      <c r="J27803" s="65"/>
      <c r="K27803" s="2"/>
      <c r="L27803" s="60"/>
    </row>
    <row r="27804" spans="1:12">
      <c r="A27804" s="24"/>
      <c r="B27804" s="2"/>
      <c r="C27804" s="2"/>
      <c r="D27804" s="2"/>
      <c r="E27804" s="2"/>
      <c r="F27804" s="2"/>
      <c r="G27804" s="2"/>
      <c r="H27804" s="2"/>
      <c r="I27804" s="64"/>
      <c r="J27804" s="65"/>
      <c r="K27804" s="2"/>
      <c r="L27804" s="60"/>
    </row>
    <row r="27805" spans="1:12">
      <c r="A27805" s="24"/>
      <c r="B27805" s="2"/>
      <c r="C27805" s="2"/>
      <c r="D27805" s="2"/>
      <c r="E27805" s="2"/>
      <c r="F27805" s="2"/>
      <c r="G27805" s="2"/>
      <c r="H27805" s="2"/>
      <c r="I27805" s="64"/>
      <c r="J27805" s="65"/>
      <c r="K27805" s="2"/>
      <c r="L27805" s="60"/>
    </row>
    <row r="27806" spans="1:12">
      <c r="A27806" s="24"/>
      <c r="B27806" s="2"/>
      <c r="C27806" s="2"/>
      <c r="D27806" s="2"/>
      <c r="E27806" s="2"/>
      <c r="F27806" s="2"/>
      <c r="G27806" s="2"/>
      <c r="H27806" s="2"/>
      <c r="I27806" s="64"/>
      <c r="J27806" s="65"/>
      <c r="K27806" s="2"/>
      <c r="L27806" s="60"/>
    </row>
    <row r="27807" spans="1:12">
      <c r="A27807" s="24"/>
      <c r="B27807" s="2"/>
      <c r="C27807" s="2"/>
      <c r="D27807" s="2"/>
      <c r="E27807" s="2"/>
      <c r="F27807" s="2"/>
      <c r="G27807" s="2"/>
      <c r="H27807" s="2"/>
      <c r="I27807" s="64"/>
      <c r="J27807" s="65"/>
      <c r="K27807" s="2"/>
      <c r="L27807" s="60"/>
    </row>
    <row r="27808" spans="1:12">
      <c r="A27808" s="24"/>
      <c r="B27808" s="2"/>
      <c r="C27808" s="2"/>
      <c r="D27808" s="2"/>
      <c r="E27808" s="2"/>
      <c r="F27808" s="2"/>
      <c r="G27808" s="2"/>
      <c r="H27808" s="2"/>
      <c r="I27808" s="64"/>
      <c r="J27808" s="65"/>
      <c r="K27808" s="2"/>
      <c r="L27808" s="60"/>
    </row>
    <row r="27809" spans="1:12">
      <c r="A27809" s="24"/>
      <c r="B27809" s="2"/>
      <c r="C27809" s="2"/>
      <c r="D27809" s="2"/>
      <c r="E27809" s="2"/>
      <c r="F27809" s="2"/>
      <c r="G27809" s="2"/>
      <c r="H27809" s="2"/>
      <c r="I27809" s="64"/>
      <c r="J27809" s="65"/>
      <c r="K27809" s="2"/>
      <c r="L27809" s="60"/>
    </row>
    <row r="27810" spans="1:12">
      <c r="A27810" s="24"/>
      <c r="B27810" s="2"/>
      <c r="C27810" s="2"/>
      <c r="D27810" s="2"/>
      <c r="E27810" s="2"/>
      <c r="F27810" s="2"/>
      <c r="G27810" s="2"/>
      <c r="H27810" s="2"/>
      <c r="I27810" s="64"/>
      <c r="J27810" s="65"/>
      <c r="K27810" s="2"/>
      <c r="L27810" s="60"/>
    </row>
    <row r="27811" spans="1:12">
      <c r="A27811" s="24"/>
      <c r="B27811" s="2"/>
      <c r="C27811" s="2"/>
      <c r="D27811" s="2"/>
      <c r="E27811" s="2"/>
      <c r="F27811" s="2"/>
      <c r="G27811" s="2"/>
      <c r="H27811" s="2"/>
      <c r="I27811" s="64"/>
      <c r="J27811" s="65"/>
      <c r="K27811" s="2"/>
      <c r="L27811" s="60"/>
    </row>
    <row r="27812" spans="1:12">
      <c r="A27812" s="24"/>
      <c r="B27812" s="2"/>
      <c r="C27812" s="2"/>
      <c r="D27812" s="2"/>
      <c r="E27812" s="2"/>
      <c r="F27812" s="2"/>
      <c r="G27812" s="2"/>
      <c r="H27812" s="2"/>
      <c r="I27812" s="64"/>
      <c r="J27812" s="65"/>
      <c r="K27812" s="2"/>
      <c r="L27812" s="60"/>
    </row>
    <row r="27813" spans="1:12">
      <c r="A27813" s="24"/>
      <c r="B27813" s="2"/>
      <c r="C27813" s="2"/>
      <c r="D27813" s="2"/>
      <c r="E27813" s="2"/>
      <c r="F27813" s="2"/>
      <c r="G27813" s="2"/>
      <c r="H27813" s="2"/>
      <c r="I27813" s="64"/>
      <c r="J27813" s="65"/>
      <c r="K27813" s="2"/>
      <c r="L27813" s="60"/>
    </row>
    <row r="27814" spans="1:12">
      <c r="A27814" s="24"/>
      <c r="B27814" s="2"/>
      <c r="C27814" s="2"/>
      <c r="D27814" s="2"/>
      <c r="E27814" s="2"/>
      <c r="F27814" s="2"/>
      <c r="G27814" s="2"/>
      <c r="H27814" s="2"/>
      <c r="I27814" s="64"/>
      <c r="J27814" s="65"/>
      <c r="K27814" s="2"/>
      <c r="L27814" s="60"/>
    </row>
    <row r="27815" spans="1:12">
      <c r="A27815" s="24"/>
      <c r="B27815" s="2"/>
      <c r="C27815" s="2"/>
      <c r="D27815" s="2"/>
      <c r="E27815" s="2"/>
      <c r="F27815" s="2"/>
      <c r="G27815" s="2"/>
      <c r="H27815" s="2"/>
      <c r="I27815" s="64"/>
      <c r="J27815" s="65"/>
      <c r="K27815" s="2"/>
      <c r="L27815" s="60"/>
    </row>
    <row r="27816" spans="1:12">
      <c r="A27816" s="24"/>
      <c r="B27816" s="2"/>
      <c r="C27816" s="2"/>
      <c r="D27816" s="2"/>
      <c r="E27816" s="2"/>
      <c r="F27816" s="2"/>
      <c r="G27816" s="2"/>
      <c r="H27816" s="2"/>
      <c r="I27816" s="64"/>
      <c r="J27816" s="65"/>
      <c r="K27816" s="2"/>
      <c r="L27816" s="60"/>
    </row>
    <row r="27817" spans="1:12">
      <c r="A27817" s="24"/>
      <c r="B27817" s="2"/>
      <c r="C27817" s="2"/>
      <c r="D27817" s="2"/>
      <c r="E27817" s="2"/>
      <c r="F27817" s="2"/>
      <c r="G27817" s="2"/>
      <c r="H27817" s="2"/>
      <c r="I27817" s="64"/>
      <c r="J27817" s="65"/>
      <c r="K27817" s="2"/>
      <c r="L27817" s="60"/>
    </row>
    <row r="27818" spans="1:12">
      <c r="A27818" s="24"/>
      <c r="B27818" s="2"/>
      <c r="C27818" s="2"/>
      <c r="D27818" s="2"/>
      <c r="E27818" s="2"/>
      <c r="F27818" s="2"/>
      <c r="G27818" s="2"/>
      <c r="H27818" s="2"/>
      <c r="I27818" s="64"/>
      <c r="J27818" s="65"/>
      <c r="K27818" s="2"/>
      <c r="L27818" s="60"/>
    </row>
    <row r="27819" spans="1:12">
      <c r="A27819" s="24"/>
      <c r="B27819" s="2"/>
      <c r="C27819" s="2"/>
      <c r="D27819" s="2"/>
      <c r="E27819" s="2"/>
      <c r="F27819" s="2"/>
      <c r="G27819" s="2"/>
      <c r="H27819" s="2"/>
      <c r="I27819" s="64"/>
      <c r="J27819" s="65"/>
      <c r="K27819" s="2"/>
      <c r="L27819" s="60"/>
    </row>
    <row r="27820" spans="1:12">
      <c r="A27820" s="24"/>
      <c r="B27820" s="2"/>
      <c r="C27820" s="2"/>
      <c r="D27820" s="2"/>
      <c r="E27820" s="2"/>
      <c r="F27820" s="2"/>
      <c r="G27820" s="2"/>
      <c r="H27820" s="2"/>
      <c r="I27820" s="64"/>
      <c r="J27820" s="65"/>
      <c r="K27820" s="2"/>
      <c r="L27820" s="60"/>
    </row>
    <row r="27821" spans="1:12">
      <c r="A27821" s="24"/>
      <c r="B27821" s="2"/>
      <c r="C27821" s="2"/>
      <c r="D27821" s="2"/>
      <c r="E27821" s="2"/>
      <c r="F27821" s="2"/>
      <c r="G27821" s="2"/>
      <c r="H27821" s="2"/>
      <c r="I27821" s="64"/>
      <c r="J27821" s="65"/>
      <c r="K27821" s="2"/>
      <c r="L27821" s="60"/>
    </row>
    <row r="27822" spans="1:12">
      <c r="A27822" s="24"/>
      <c r="B27822" s="2"/>
      <c r="C27822" s="2"/>
      <c r="D27822" s="2"/>
      <c r="E27822" s="2"/>
      <c r="F27822" s="2"/>
      <c r="G27822" s="2"/>
      <c r="H27822" s="2"/>
      <c r="I27822" s="64"/>
      <c r="J27822" s="65"/>
      <c r="K27822" s="2"/>
      <c r="L27822" s="60"/>
    </row>
    <row r="27823" spans="1:12">
      <c r="A27823" s="24"/>
      <c r="B27823" s="2"/>
      <c r="C27823" s="2"/>
      <c r="D27823" s="2"/>
      <c r="E27823" s="2"/>
      <c r="F27823" s="2"/>
      <c r="G27823" s="2"/>
      <c r="H27823" s="2"/>
      <c r="I27823" s="64"/>
      <c r="J27823" s="65"/>
      <c r="K27823" s="2"/>
      <c r="L27823" s="60"/>
    </row>
    <row r="27824" spans="1:12">
      <c r="A27824" s="24"/>
      <c r="B27824" s="2"/>
      <c r="C27824" s="2"/>
      <c r="D27824" s="2"/>
      <c r="E27824" s="2"/>
      <c r="F27824" s="2"/>
      <c r="G27824" s="2"/>
      <c r="H27824" s="2"/>
      <c r="I27824" s="64"/>
      <c r="J27824" s="65"/>
      <c r="K27824" s="2"/>
      <c r="L27824" s="60"/>
    </row>
    <row r="27825" spans="1:12">
      <c r="A27825" s="24"/>
      <c r="B27825" s="2"/>
      <c r="C27825" s="2"/>
      <c r="D27825" s="2"/>
      <c r="E27825" s="2"/>
      <c r="F27825" s="2"/>
      <c r="G27825" s="2"/>
      <c r="H27825" s="2"/>
      <c r="I27825" s="64"/>
      <c r="J27825" s="65"/>
      <c r="K27825" s="2"/>
      <c r="L27825" s="60"/>
    </row>
    <row r="27826" spans="1:12">
      <c r="A27826" s="24"/>
      <c r="B27826" s="2"/>
      <c r="C27826" s="2"/>
      <c r="D27826" s="2"/>
      <c r="E27826" s="2"/>
      <c r="F27826" s="2"/>
      <c r="G27826" s="2"/>
      <c r="H27826" s="2"/>
      <c r="I27826" s="64"/>
      <c r="J27826" s="65"/>
      <c r="K27826" s="2"/>
      <c r="L27826" s="60"/>
    </row>
    <row r="27827" spans="1:12">
      <c r="A27827" s="24"/>
      <c r="B27827" s="2"/>
      <c r="C27827" s="2"/>
      <c r="D27827" s="2"/>
      <c r="E27827" s="2"/>
      <c r="F27827" s="2"/>
      <c r="G27827" s="2"/>
      <c r="H27827" s="2"/>
      <c r="I27827" s="64"/>
      <c r="J27827" s="65"/>
      <c r="K27827" s="2"/>
      <c r="L27827" s="60"/>
    </row>
    <row r="27828" spans="1:12">
      <c r="A27828" s="24"/>
      <c r="B27828" s="2"/>
      <c r="C27828" s="2"/>
      <c r="D27828" s="2"/>
      <c r="E27828" s="2"/>
      <c r="F27828" s="2"/>
      <c r="G27828" s="2"/>
      <c r="H27828" s="2"/>
      <c r="I27828" s="64"/>
      <c r="J27828" s="65"/>
      <c r="K27828" s="2"/>
      <c r="L27828" s="60"/>
    </row>
    <row r="27829" spans="1:12">
      <c r="A27829" s="24"/>
      <c r="B27829" s="2"/>
      <c r="C27829" s="2"/>
      <c r="D27829" s="2"/>
      <c r="E27829" s="2"/>
      <c r="F27829" s="2"/>
      <c r="G27829" s="2"/>
      <c r="H27829" s="2"/>
      <c r="I27829" s="64"/>
      <c r="J27829" s="65"/>
      <c r="K27829" s="2"/>
      <c r="L27829" s="60"/>
    </row>
    <row r="27830" spans="1:12">
      <c r="A27830" s="24"/>
      <c r="B27830" s="2"/>
      <c r="C27830" s="2"/>
      <c r="D27830" s="2"/>
      <c r="E27830" s="2"/>
      <c r="F27830" s="2"/>
      <c r="G27830" s="2"/>
      <c r="H27830" s="2"/>
      <c r="I27830" s="64"/>
      <c r="J27830" s="65"/>
      <c r="K27830" s="2"/>
      <c r="L27830" s="60"/>
    </row>
    <row r="27831" spans="1:12">
      <c r="A27831" s="24"/>
      <c r="B27831" s="2"/>
      <c r="C27831" s="2"/>
      <c r="D27831" s="2"/>
      <c r="E27831" s="2"/>
      <c r="F27831" s="2"/>
      <c r="G27831" s="2"/>
      <c r="H27831" s="2"/>
      <c r="I27831" s="64"/>
      <c r="J27831" s="65"/>
      <c r="K27831" s="2"/>
      <c r="L27831" s="60"/>
    </row>
    <row r="27832" spans="1:12">
      <c r="A27832" s="24"/>
      <c r="B27832" s="2"/>
      <c r="C27832" s="2"/>
      <c r="D27832" s="2"/>
      <c r="E27832" s="2"/>
      <c r="F27832" s="2"/>
      <c r="G27832" s="2"/>
      <c r="H27832" s="2"/>
      <c r="I27832" s="64"/>
      <c r="J27832" s="65"/>
      <c r="K27832" s="2"/>
      <c r="L27832" s="60"/>
    </row>
    <row r="27833" spans="1:12">
      <c r="A27833" s="24"/>
      <c r="B27833" s="2"/>
      <c r="C27833" s="2"/>
      <c r="D27833" s="2"/>
      <c r="E27833" s="2"/>
      <c r="F27833" s="2"/>
      <c r="G27833" s="2"/>
      <c r="H27833" s="2"/>
      <c r="I27833" s="64"/>
      <c r="J27833" s="65"/>
      <c r="K27833" s="2"/>
      <c r="L27833" s="60"/>
    </row>
    <row r="27834" spans="1:12">
      <c r="A27834" s="24"/>
      <c r="B27834" s="2"/>
      <c r="C27834" s="2"/>
      <c r="D27834" s="2"/>
      <c r="E27834" s="2"/>
      <c r="F27834" s="2"/>
      <c r="G27834" s="2"/>
      <c r="H27834" s="2"/>
      <c r="I27834" s="64"/>
      <c r="J27834" s="65"/>
      <c r="K27834" s="2"/>
      <c r="L27834" s="60"/>
    </row>
    <row r="27835" spans="1:12">
      <c r="A27835" s="24"/>
      <c r="B27835" s="2"/>
      <c r="C27835" s="2"/>
      <c r="D27835" s="2"/>
      <c r="E27835" s="2"/>
      <c r="F27835" s="2"/>
      <c r="G27835" s="2"/>
      <c r="H27835" s="2"/>
      <c r="I27835" s="64"/>
      <c r="J27835" s="65"/>
      <c r="K27835" s="2"/>
      <c r="L27835" s="60"/>
    </row>
    <row r="27836" spans="1:12">
      <c r="A27836" s="24"/>
      <c r="B27836" s="2"/>
      <c r="C27836" s="2"/>
      <c r="D27836" s="2"/>
      <c r="E27836" s="2"/>
      <c r="F27836" s="2"/>
      <c r="G27836" s="2"/>
      <c r="H27836" s="2"/>
      <c r="I27836" s="64"/>
      <c r="J27836" s="65"/>
      <c r="K27836" s="2"/>
      <c r="L27836" s="60"/>
    </row>
    <row r="27837" spans="1:12">
      <c r="A27837" s="24"/>
      <c r="B27837" s="2"/>
      <c r="C27837" s="2"/>
      <c r="D27837" s="2"/>
      <c r="E27837" s="2"/>
      <c r="F27837" s="2"/>
      <c r="G27837" s="2"/>
      <c r="H27837" s="2"/>
      <c r="I27837" s="64"/>
      <c r="J27837" s="65"/>
      <c r="K27837" s="2"/>
      <c r="L27837" s="60"/>
    </row>
    <row r="27838" spans="1:12">
      <c r="A27838" s="24"/>
      <c r="B27838" s="2"/>
      <c r="C27838" s="2"/>
      <c r="D27838" s="2"/>
      <c r="E27838" s="2"/>
      <c r="F27838" s="2"/>
      <c r="G27838" s="2"/>
      <c r="H27838" s="2"/>
      <c r="I27838" s="64"/>
      <c r="J27838" s="65"/>
      <c r="K27838" s="2"/>
      <c r="L27838" s="60"/>
    </row>
    <row r="27839" spans="1:12">
      <c r="A27839" s="24"/>
      <c r="B27839" s="2"/>
      <c r="C27839" s="2"/>
      <c r="D27839" s="2"/>
      <c r="E27839" s="2"/>
      <c r="F27839" s="2"/>
      <c r="G27839" s="2"/>
      <c r="H27839" s="2"/>
      <c r="I27839" s="64"/>
      <c r="J27839" s="65"/>
      <c r="K27839" s="2"/>
      <c r="L27839" s="60"/>
    </row>
    <row r="27840" spans="1:12">
      <c r="A27840" s="24"/>
      <c r="B27840" s="2"/>
      <c r="C27840" s="2"/>
      <c r="D27840" s="2"/>
      <c r="E27840" s="2"/>
      <c r="F27840" s="2"/>
      <c r="G27840" s="2"/>
      <c r="H27840" s="2"/>
      <c r="I27840" s="64"/>
      <c r="J27840" s="65"/>
      <c r="K27840" s="2"/>
      <c r="L27840" s="60"/>
    </row>
    <row r="27841" spans="1:12">
      <c r="A27841" s="24"/>
      <c r="B27841" s="2"/>
      <c r="C27841" s="2"/>
      <c r="D27841" s="2"/>
      <c r="E27841" s="2"/>
      <c r="F27841" s="2"/>
      <c r="G27841" s="2"/>
      <c r="H27841" s="2"/>
      <c r="I27841" s="64"/>
      <c r="J27841" s="65"/>
      <c r="K27841" s="2"/>
      <c r="L27841" s="60"/>
    </row>
    <row r="27842" spans="1:12">
      <c r="A27842" s="24"/>
      <c r="B27842" s="2"/>
      <c r="C27842" s="2"/>
      <c r="D27842" s="2"/>
      <c r="E27842" s="2"/>
      <c r="F27842" s="2"/>
      <c r="G27842" s="2"/>
      <c r="H27842" s="2"/>
      <c r="I27842" s="64"/>
      <c r="J27842" s="65"/>
      <c r="K27842" s="2"/>
      <c r="L27842" s="60"/>
    </row>
    <row r="27843" spans="1:12">
      <c r="A27843" s="24"/>
      <c r="B27843" s="2"/>
      <c r="C27843" s="2"/>
      <c r="D27843" s="2"/>
      <c r="E27843" s="2"/>
      <c r="F27843" s="2"/>
      <c r="G27843" s="2"/>
      <c r="H27843" s="2"/>
      <c r="I27843" s="64"/>
      <c r="J27843" s="65"/>
      <c r="K27843" s="2"/>
      <c r="L27843" s="60"/>
    </row>
    <row r="27844" spans="1:12">
      <c r="A27844" s="24"/>
      <c r="B27844" s="2"/>
      <c r="C27844" s="2"/>
      <c r="D27844" s="2"/>
      <c r="E27844" s="2"/>
      <c r="F27844" s="2"/>
      <c r="G27844" s="2"/>
      <c r="H27844" s="2"/>
      <c r="I27844" s="64"/>
      <c r="J27844" s="65"/>
      <c r="K27844" s="2"/>
      <c r="L27844" s="60"/>
    </row>
    <row r="27845" spans="1:12">
      <c r="A27845" s="24"/>
      <c r="B27845" s="2"/>
      <c r="C27845" s="2"/>
      <c r="D27845" s="2"/>
      <c r="E27845" s="2"/>
      <c r="F27845" s="2"/>
      <c r="G27845" s="2"/>
      <c r="H27845" s="2"/>
      <c r="I27845" s="64"/>
      <c r="J27845" s="65"/>
      <c r="K27845" s="2"/>
      <c r="L27845" s="60"/>
    </row>
    <row r="27846" spans="1:12">
      <c r="A27846" s="24"/>
      <c r="B27846" s="2"/>
      <c r="C27846" s="2"/>
      <c r="D27846" s="2"/>
      <c r="E27846" s="2"/>
      <c r="F27846" s="2"/>
      <c r="G27846" s="2"/>
      <c r="H27846" s="2"/>
      <c r="I27846" s="64"/>
      <c r="J27846" s="65"/>
      <c r="K27846" s="2"/>
      <c r="L27846" s="60"/>
    </row>
    <row r="27847" spans="1:12">
      <c r="A27847" s="24"/>
      <c r="B27847" s="2"/>
      <c r="C27847" s="2"/>
      <c r="D27847" s="2"/>
      <c r="E27847" s="2"/>
      <c r="F27847" s="2"/>
      <c r="G27847" s="2"/>
      <c r="H27847" s="2"/>
      <c r="I27847" s="64"/>
      <c r="J27847" s="65"/>
      <c r="K27847" s="2"/>
      <c r="L27847" s="60"/>
    </row>
    <row r="27848" spans="1:12">
      <c r="A27848" s="24"/>
      <c r="B27848" s="2"/>
      <c r="C27848" s="2"/>
      <c r="D27848" s="2"/>
      <c r="E27848" s="2"/>
      <c r="F27848" s="2"/>
      <c r="G27848" s="2"/>
      <c r="H27848" s="2"/>
      <c r="I27848" s="64"/>
      <c r="J27848" s="65"/>
      <c r="K27848" s="2"/>
      <c r="L27848" s="60"/>
    </row>
    <row r="27849" spans="1:12">
      <c r="A27849" s="24"/>
      <c r="B27849" s="2"/>
      <c r="C27849" s="2"/>
      <c r="D27849" s="2"/>
      <c r="E27849" s="2"/>
      <c r="F27849" s="2"/>
      <c r="G27849" s="2"/>
      <c r="H27849" s="2"/>
      <c r="I27849" s="64"/>
      <c r="J27849" s="65"/>
      <c r="K27849" s="2"/>
      <c r="L27849" s="60"/>
    </row>
    <row r="27850" spans="1:12">
      <c r="A27850" s="24"/>
      <c r="B27850" s="2"/>
      <c r="C27850" s="2"/>
      <c r="D27850" s="2"/>
      <c r="E27850" s="2"/>
      <c r="F27850" s="2"/>
      <c r="G27850" s="2"/>
      <c r="H27850" s="2"/>
      <c r="I27850" s="64"/>
      <c r="J27850" s="65"/>
      <c r="K27850" s="2"/>
      <c r="L27850" s="60"/>
    </row>
    <row r="27851" spans="1:12">
      <c r="A27851" s="24"/>
      <c r="B27851" s="2"/>
      <c r="C27851" s="2"/>
      <c r="D27851" s="2"/>
      <c r="E27851" s="2"/>
      <c r="F27851" s="2"/>
      <c r="G27851" s="2"/>
      <c r="H27851" s="2"/>
      <c r="I27851" s="64"/>
      <c r="J27851" s="65"/>
      <c r="K27851" s="2"/>
      <c r="L27851" s="60"/>
    </row>
    <row r="27852" spans="1:12">
      <c r="A27852" s="24"/>
      <c r="B27852" s="2"/>
      <c r="C27852" s="2"/>
      <c r="D27852" s="2"/>
      <c r="E27852" s="2"/>
      <c r="F27852" s="2"/>
      <c r="G27852" s="2"/>
      <c r="H27852" s="2"/>
      <c r="I27852" s="64"/>
      <c r="J27852" s="65"/>
      <c r="K27852" s="2"/>
      <c r="L27852" s="60"/>
    </row>
    <row r="27853" spans="1:12">
      <c r="A27853" s="24"/>
      <c r="B27853" s="2"/>
      <c r="C27853" s="2"/>
      <c r="D27853" s="2"/>
      <c r="E27853" s="2"/>
      <c r="F27853" s="2"/>
      <c r="G27853" s="2"/>
      <c r="H27853" s="2"/>
      <c r="I27853" s="64"/>
      <c r="J27853" s="65"/>
      <c r="K27853" s="2"/>
      <c r="L27853" s="60"/>
    </row>
    <row r="27854" spans="1:12">
      <c r="A27854" s="24"/>
      <c r="B27854" s="2"/>
      <c r="C27854" s="2"/>
      <c r="D27854" s="2"/>
      <c r="E27854" s="2"/>
      <c r="F27854" s="2"/>
      <c r="G27854" s="2"/>
      <c r="H27854" s="2"/>
      <c r="I27854" s="64"/>
      <c r="J27854" s="65"/>
      <c r="K27854" s="2"/>
      <c r="L27854" s="60"/>
    </row>
    <row r="27855" spans="1:12">
      <c r="A27855" s="24"/>
      <c r="B27855" s="2"/>
      <c r="C27855" s="2"/>
      <c r="D27855" s="2"/>
      <c r="E27855" s="2"/>
      <c r="F27855" s="2"/>
      <c r="G27855" s="2"/>
      <c r="H27855" s="2"/>
      <c r="I27855" s="64"/>
      <c r="J27855" s="65"/>
      <c r="K27855" s="2"/>
      <c r="L27855" s="60"/>
    </row>
    <row r="27856" spans="1:12">
      <c r="A27856" s="24"/>
      <c r="B27856" s="2"/>
      <c r="C27856" s="2"/>
      <c r="D27856" s="2"/>
      <c r="E27856" s="2"/>
      <c r="F27856" s="2"/>
      <c r="G27856" s="2"/>
      <c r="H27856" s="2"/>
      <c r="I27856" s="64"/>
      <c r="J27856" s="65"/>
      <c r="K27856" s="2"/>
      <c r="L27856" s="60"/>
    </row>
    <row r="27857" spans="1:12">
      <c r="A27857" s="24"/>
      <c r="B27857" s="2"/>
      <c r="C27857" s="2"/>
      <c r="D27857" s="2"/>
      <c r="E27857" s="2"/>
      <c r="F27857" s="2"/>
      <c r="G27857" s="2"/>
      <c r="H27857" s="2"/>
      <c r="I27857" s="64"/>
      <c r="J27857" s="65"/>
      <c r="K27857" s="2"/>
      <c r="L27857" s="60"/>
    </row>
    <row r="27858" spans="1:12">
      <c r="A27858" s="24"/>
      <c r="B27858" s="2"/>
      <c r="C27858" s="2"/>
      <c r="D27858" s="2"/>
      <c r="E27858" s="2"/>
      <c r="F27858" s="2"/>
      <c r="G27858" s="2"/>
      <c r="H27858" s="2"/>
      <c r="I27858" s="64"/>
      <c r="J27858" s="65"/>
      <c r="K27858" s="2"/>
      <c r="L27858" s="60"/>
    </row>
    <row r="27859" spans="1:12">
      <c r="A27859" s="24"/>
      <c r="B27859" s="2"/>
      <c r="C27859" s="2"/>
      <c r="D27859" s="2"/>
      <c r="E27859" s="2"/>
      <c r="F27859" s="2"/>
      <c r="G27859" s="2"/>
      <c r="H27859" s="2"/>
      <c r="I27859" s="64"/>
      <c r="J27859" s="65"/>
      <c r="K27859" s="2"/>
      <c r="L27859" s="60"/>
    </row>
    <row r="27860" spans="1:12">
      <c r="A27860" s="24"/>
      <c r="B27860" s="2"/>
      <c r="C27860" s="2"/>
      <c r="D27860" s="2"/>
      <c r="E27860" s="2"/>
      <c r="F27860" s="2"/>
      <c r="G27860" s="2"/>
      <c r="H27860" s="2"/>
      <c r="I27860" s="64"/>
      <c r="J27860" s="65"/>
      <c r="K27860" s="2"/>
      <c r="L27860" s="60"/>
    </row>
    <row r="27861" spans="1:12">
      <c r="A27861" s="24"/>
      <c r="B27861" s="2"/>
      <c r="C27861" s="2"/>
      <c r="D27861" s="2"/>
      <c r="E27861" s="2"/>
      <c r="F27861" s="2"/>
      <c r="G27861" s="2"/>
      <c r="H27861" s="2"/>
      <c r="I27861" s="64"/>
      <c r="J27861" s="65"/>
      <c r="K27861" s="2"/>
      <c r="L27861" s="60"/>
    </row>
    <row r="27862" spans="1:12">
      <c r="A27862" s="24"/>
      <c r="B27862" s="2"/>
      <c r="C27862" s="2"/>
      <c r="D27862" s="2"/>
      <c r="E27862" s="2"/>
      <c r="F27862" s="2"/>
      <c r="G27862" s="2"/>
      <c r="H27862" s="2"/>
      <c r="I27862" s="64"/>
      <c r="J27862" s="65"/>
      <c r="K27862" s="2"/>
      <c r="L27862" s="60"/>
    </row>
    <row r="27863" spans="1:12">
      <c r="A27863" s="24"/>
      <c r="B27863" s="2"/>
      <c r="C27863" s="2"/>
      <c r="D27863" s="2"/>
      <c r="E27863" s="2"/>
      <c r="F27863" s="2"/>
      <c r="G27863" s="2"/>
      <c r="H27863" s="2"/>
      <c r="I27863" s="64"/>
      <c r="J27863" s="65"/>
      <c r="K27863" s="2"/>
      <c r="L27863" s="60"/>
    </row>
    <row r="27864" spans="1:12">
      <c r="A27864" s="24"/>
      <c r="B27864" s="2"/>
      <c r="C27864" s="2"/>
      <c r="D27864" s="2"/>
      <c r="E27864" s="2"/>
      <c r="F27864" s="2"/>
      <c r="G27864" s="2"/>
      <c r="H27864" s="2"/>
      <c r="I27864" s="64"/>
      <c r="J27864" s="65"/>
      <c r="K27864" s="2"/>
      <c r="L27864" s="60"/>
    </row>
    <row r="27865" spans="1:12">
      <c r="A27865" s="24"/>
      <c r="B27865" s="2"/>
      <c r="C27865" s="2"/>
      <c r="D27865" s="2"/>
      <c r="E27865" s="2"/>
      <c r="F27865" s="2"/>
      <c r="G27865" s="2"/>
      <c r="H27865" s="2"/>
      <c r="I27865" s="64"/>
      <c r="J27865" s="65"/>
      <c r="K27865" s="2"/>
      <c r="L27865" s="60"/>
    </row>
    <row r="27866" spans="1:12">
      <c r="A27866" s="24"/>
      <c r="B27866" s="2"/>
      <c r="C27866" s="2"/>
      <c r="D27866" s="2"/>
      <c r="E27866" s="2"/>
      <c r="F27866" s="2"/>
      <c r="G27866" s="2"/>
      <c r="H27866" s="2"/>
      <c r="I27866" s="64"/>
      <c r="J27866" s="65"/>
      <c r="K27866" s="2"/>
      <c r="L27866" s="60"/>
    </row>
    <row r="27867" spans="1:12">
      <c r="A27867" s="24"/>
      <c r="B27867" s="2"/>
      <c r="C27867" s="2"/>
      <c r="D27867" s="2"/>
      <c r="E27867" s="2"/>
      <c r="F27867" s="2"/>
      <c r="G27867" s="2"/>
      <c r="H27867" s="2"/>
      <c r="I27867" s="64"/>
      <c r="J27867" s="65"/>
      <c r="K27867" s="2"/>
      <c r="L27867" s="60"/>
    </row>
    <row r="27868" spans="1:12">
      <c r="A27868" s="24"/>
      <c r="B27868" s="2"/>
      <c r="C27868" s="2"/>
      <c r="D27868" s="2"/>
      <c r="E27868" s="2"/>
      <c r="F27868" s="2"/>
      <c r="G27868" s="2"/>
      <c r="H27868" s="2"/>
      <c r="I27868" s="64"/>
      <c r="J27868" s="65"/>
      <c r="K27868" s="2"/>
      <c r="L27868" s="60"/>
    </row>
    <row r="27869" spans="1:12">
      <c r="A27869" s="24"/>
      <c r="B27869" s="2"/>
      <c r="C27869" s="2"/>
      <c r="D27869" s="2"/>
      <c r="E27869" s="2"/>
      <c r="F27869" s="2"/>
      <c r="G27869" s="2"/>
      <c r="H27869" s="2"/>
      <c r="I27869" s="64"/>
      <c r="J27869" s="65"/>
      <c r="K27869" s="2"/>
      <c r="L27869" s="60"/>
    </row>
    <row r="27870" spans="1:12">
      <c r="A27870" s="24"/>
      <c r="B27870" s="2"/>
      <c r="C27870" s="2"/>
      <c r="D27870" s="2"/>
      <c r="E27870" s="2"/>
      <c r="F27870" s="2"/>
      <c r="G27870" s="2"/>
      <c r="H27870" s="2"/>
      <c r="I27870" s="64"/>
      <c r="J27870" s="65"/>
      <c r="K27870" s="2"/>
      <c r="L27870" s="60"/>
    </row>
    <row r="27871" spans="1:12">
      <c r="A27871" s="24"/>
      <c r="B27871" s="2"/>
      <c r="C27871" s="2"/>
      <c r="D27871" s="2"/>
      <c r="E27871" s="2"/>
      <c r="F27871" s="2"/>
      <c r="G27871" s="2"/>
      <c r="H27871" s="2"/>
      <c r="I27871" s="64"/>
      <c r="J27871" s="65"/>
      <c r="K27871" s="2"/>
      <c r="L27871" s="60"/>
    </row>
    <row r="27872" spans="1:12">
      <c r="A27872" s="24"/>
      <c r="B27872" s="2"/>
      <c r="C27872" s="2"/>
      <c r="D27872" s="2"/>
      <c r="E27872" s="2"/>
      <c r="F27872" s="2"/>
      <c r="G27872" s="2"/>
      <c r="H27872" s="2"/>
      <c r="I27872" s="64"/>
      <c r="J27872" s="65"/>
      <c r="K27872" s="2"/>
      <c r="L27872" s="60"/>
    </row>
    <row r="27873" spans="1:12">
      <c r="A27873" s="24"/>
      <c r="B27873" s="2"/>
      <c r="C27873" s="2"/>
      <c r="D27873" s="2"/>
      <c r="E27873" s="2"/>
      <c r="F27873" s="2"/>
      <c r="G27873" s="2"/>
      <c r="H27873" s="2"/>
      <c r="I27873" s="64"/>
      <c r="J27873" s="65"/>
      <c r="K27873" s="2"/>
      <c r="L27873" s="60"/>
    </row>
    <row r="27874" spans="1:12">
      <c r="A27874" s="24"/>
      <c r="B27874" s="2"/>
      <c r="C27874" s="2"/>
      <c r="D27874" s="2"/>
      <c r="E27874" s="2"/>
      <c r="F27874" s="2"/>
      <c r="G27874" s="2"/>
      <c r="H27874" s="2"/>
      <c r="I27874" s="64"/>
      <c r="J27874" s="65"/>
      <c r="K27874" s="2"/>
      <c r="L27874" s="60"/>
    </row>
    <row r="27875" spans="1:12">
      <c r="A27875" s="24"/>
      <c r="B27875" s="2"/>
      <c r="C27875" s="2"/>
      <c r="D27875" s="2"/>
      <c r="E27875" s="2"/>
      <c r="F27875" s="2"/>
      <c r="G27875" s="2"/>
      <c r="H27875" s="2"/>
      <c r="I27875" s="64"/>
      <c r="J27875" s="65"/>
      <c r="K27875" s="2"/>
      <c r="L27875" s="60"/>
    </row>
    <row r="27876" spans="1:12">
      <c r="A27876" s="24"/>
      <c r="B27876" s="2"/>
      <c r="C27876" s="2"/>
      <c r="D27876" s="2"/>
      <c r="E27876" s="2"/>
      <c r="F27876" s="2"/>
      <c r="G27876" s="2"/>
      <c r="H27876" s="2"/>
      <c r="I27876" s="64"/>
      <c r="J27876" s="65"/>
      <c r="K27876" s="2"/>
      <c r="L27876" s="60"/>
    </row>
    <row r="27877" spans="1:12">
      <c r="A27877" s="24"/>
      <c r="B27877" s="2"/>
      <c r="C27877" s="2"/>
      <c r="D27877" s="2"/>
      <c r="E27877" s="2"/>
      <c r="F27877" s="2"/>
      <c r="G27877" s="2"/>
      <c r="H27877" s="2"/>
      <c r="I27877" s="64"/>
      <c r="J27877" s="65"/>
      <c r="K27877" s="2"/>
      <c r="L27877" s="60"/>
    </row>
    <row r="27878" spans="1:12">
      <c r="A27878" s="24"/>
      <c r="B27878" s="2"/>
      <c r="C27878" s="2"/>
      <c r="D27878" s="2"/>
      <c r="E27878" s="2"/>
      <c r="F27878" s="2"/>
      <c r="G27878" s="2"/>
      <c r="H27878" s="2"/>
      <c r="I27878" s="64"/>
      <c r="J27878" s="65"/>
      <c r="K27878" s="2"/>
      <c r="L27878" s="60"/>
    </row>
    <row r="27879" spans="1:12">
      <c r="A27879" s="24"/>
      <c r="B27879" s="2"/>
      <c r="C27879" s="2"/>
      <c r="D27879" s="2"/>
      <c r="E27879" s="2"/>
      <c r="F27879" s="2"/>
      <c r="G27879" s="2"/>
      <c r="H27879" s="2"/>
      <c r="I27879" s="64"/>
      <c r="J27879" s="65"/>
      <c r="K27879" s="2"/>
      <c r="L27879" s="60"/>
    </row>
    <row r="27880" spans="1:12">
      <c r="A27880" s="24"/>
      <c r="B27880" s="2"/>
      <c r="C27880" s="2"/>
      <c r="D27880" s="2"/>
      <c r="E27880" s="2"/>
      <c r="F27880" s="2"/>
      <c r="G27880" s="2"/>
      <c r="H27880" s="2"/>
      <c r="I27880" s="64"/>
      <c r="J27880" s="65"/>
      <c r="K27880" s="2"/>
      <c r="L27880" s="60"/>
    </row>
    <row r="27881" spans="1:12">
      <c r="A27881" s="24"/>
      <c r="B27881" s="2"/>
      <c r="C27881" s="2"/>
      <c r="D27881" s="2"/>
      <c r="E27881" s="2"/>
      <c r="F27881" s="2"/>
      <c r="G27881" s="2"/>
      <c r="H27881" s="2"/>
      <c r="I27881" s="64"/>
      <c r="J27881" s="65"/>
      <c r="K27881" s="2"/>
      <c r="L27881" s="60"/>
    </row>
    <row r="27882" spans="1:12">
      <c r="A27882" s="24"/>
      <c r="B27882" s="2"/>
      <c r="C27882" s="2"/>
      <c r="D27882" s="2"/>
      <c r="E27882" s="2"/>
      <c r="F27882" s="2"/>
      <c r="G27882" s="2"/>
      <c r="H27882" s="2"/>
      <c r="I27882" s="64"/>
      <c r="J27882" s="65"/>
      <c r="K27882" s="2"/>
      <c r="L27882" s="60"/>
    </row>
    <row r="27883" spans="1:12">
      <c r="A27883" s="24"/>
      <c r="B27883" s="2"/>
      <c r="C27883" s="2"/>
      <c r="D27883" s="2"/>
      <c r="E27883" s="2"/>
      <c r="F27883" s="2"/>
      <c r="G27883" s="2"/>
      <c r="H27883" s="2"/>
      <c r="I27883" s="64"/>
      <c r="J27883" s="65"/>
      <c r="K27883" s="2"/>
      <c r="L27883" s="60"/>
    </row>
    <row r="27884" spans="1:12">
      <c r="A27884" s="24"/>
      <c r="B27884" s="2"/>
      <c r="C27884" s="2"/>
      <c r="D27884" s="2"/>
      <c r="E27884" s="2"/>
      <c r="F27884" s="2"/>
      <c r="G27884" s="2"/>
      <c r="H27884" s="2"/>
      <c r="I27884" s="64"/>
      <c r="J27884" s="65"/>
      <c r="K27884" s="2"/>
      <c r="L27884" s="60"/>
    </row>
    <row r="27885" spans="1:12">
      <c r="A27885" s="24"/>
      <c r="B27885" s="2"/>
      <c r="C27885" s="2"/>
      <c r="D27885" s="2"/>
      <c r="E27885" s="2"/>
      <c r="F27885" s="2"/>
      <c r="G27885" s="2"/>
      <c r="H27885" s="2"/>
      <c r="I27885" s="64"/>
      <c r="J27885" s="65"/>
      <c r="K27885" s="2"/>
      <c r="L27885" s="60"/>
    </row>
    <row r="27886" spans="1:12">
      <c r="A27886" s="24"/>
      <c r="B27886" s="2"/>
      <c r="C27886" s="2"/>
      <c r="D27886" s="2"/>
      <c r="E27886" s="2"/>
      <c r="F27886" s="2"/>
      <c r="G27886" s="2"/>
      <c r="H27886" s="2"/>
      <c r="I27886" s="64"/>
      <c r="J27886" s="65"/>
      <c r="K27886" s="2"/>
      <c r="L27886" s="60"/>
    </row>
    <row r="27887" spans="1:12">
      <c r="A27887" s="24"/>
      <c r="B27887" s="2"/>
      <c r="C27887" s="2"/>
      <c r="D27887" s="2"/>
      <c r="E27887" s="2"/>
      <c r="F27887" s="2"/>
      <c r="G27887" s="2"/>
      <c r="H27887" s="2"/>
      <c r="I27887" s="64"/>
      <c r="J27887" s="65"/>
      <c r="K27887" s="2"/>
      <c r="L27887" s="60"/>
    </row>
    <row r="27888" spans="1:12">
      <c r="A27888" s="24"/>
      <c r="B27888" s="2"/>
      <c r="C27888" s="2"/>
      <c r="D27888" s="2"/>
      <c r="E27888" s="2"/>
      <c r="F27888" s="2"/>
      <c r="G27888" s="2"/>
      <c r="H27888" s="2"/>
      <c r="I27888" s="64"/>
      <c r="J27888" s="65"/>
      <c r="K27888" s="2"/>
      <c r="L27888" s="60"/>
    </row>
    <row r="27889" spans="1:12">
      <c r="A27889" s="24"/>
      <c r="B27889" s="2"/>
      <c r="C27889" s="2"/>
      <c r="D27889" s="2"/>
      <c r="E27889" s="2"/>
      <c r="F27889" s="2"/>
      <c r="G27889" s="2"/>
      <c r="H27889" s="2"/>
      <c r="I27889" s="64"/>
      <c r="J27889" s="65"/>
      <c r="K27889" s="2"/>
      <c r="L27889" s="60"/>
    </row>
    <row r="27890" spans="1:12">
      <c r="A27890" s="24"/>
      <c r="B27890" s="2"/>
      <c r="C27890" s="2"/>
      <c r="D27890" s="2"/>
      <c r="E27890" s="2"/>
      <c r="F27890" s="2"/>
      <c r="G27890" s="2"/>
      <c r="H27890" s="2"/>
      <c r="I27890" s="64"/>
      <c r="J27890" s="65"/>
      <c r="K27890" s="2"/>
      <c r="L27890" s="60"/>
    </row>
    <row r="27891" spans="1:12">
      <c r="A27891" s="24"/>
      <c r="B27891" s="2"/>
      <c r="C27891" s="2"/>
      <c r="D27891" s="2"/>
      <c r="E27891" s="2"/>
      <c r="F27891" s="2"/>
      <c r="G27891" s="2"/>
      <c r="H27891" s="2"/>
      <c r="I27891" s="64"/>
      <c r="J27891" s="65"/>
      <c r="K27891" s="2"/>
      <c r="L27891" s="60"/>
    </row>
    <row r="27892" spans="1:12">
      <c r="A27892" s="24"/>
      <c r="B27892" s="2"/>
      <c r="C27892" s="2"/>
      <c r="D27892" s="2"/>
      <c r="E27892" s="2"/>
      <c r="F27892" s="2"/>
      <c r="G27892" s="2"/>
      <c r="H27892" s="2"/>
      <c r="I27892" s="64"/>
      <c r="J27892" s="65"/>
      <c r="K27892" s="2"/>
      <c r="L27892" s="60"/>
    </row>
    <row r="27893" spans="1:12">
      <c r="A27893" s="24"/>
      <c r="B27893" s="2"/>
      <c r="C27893" s="2"/>
      <c r="D27893" s="2"/>
      <c r="E27893" s="2"/>
      <c r="F27893" s="2"/>
      <c r="G27893" s="2"/>
      <c r="H27893" s="2"/>
      <c r="I27893" s="64"/>
      <c r="J27893" s="65"/>
      <c r="K27893" s="2"/>
      <c r="L27893" s="60"/>
    </row>
    <row r="27894" spans="1:12">
      <c r="A27894" s="24"/>
      <c r="B27894" s="2"/>
      <c r="C27894" s="2"/>
      <c r="D27894" s="2"/>
      <c r="E27894" s="2"/>
      <c r="F27894" s="2"/>
      <c r="G27894" s="2"/>
      <c r="H27894" s="2"/>
      <c r="I27894" s="64"/>
      <c r="J27894" s="65"/>
      <c r="K27894" s="2"/>
      <c r="L27894" s="60"/>
    </row>
    <row r="27895" spans="1:12">
      <c r="A27895" s="24"/>
      <c r="B27895" s="2"/>
      <c r="C27895" s="2"/>
      <c r="D27895" s="2"/>
      <c r="E27895" s="2"/>
      <c r="F27895" s="2"/>
      <c r="G27895" s="2"/>
      <c r="H27895" s="2"/>
      <c r="I27895" s="64"/>
      <c r="J27895" s="65"/>
      <c r="K27895" s="2"/>
      <c r="L27895" s="60"/>
    </row>
    <row r="27896" spans="1:12">
      <c r="A27896" s="24"/>
      <c r="B27896" s="2"/>
      <c r="C27896" s="2"/>
      <c r="D27896" s="2"/>
      <c r="E27896" s="2"/>
      <c r="F27896" s="2"/>
      <c r="G27896" s="2"/>
      <c r="H27896" s="2"/>
      <c r="I27896" s="64"/>
      <c r="J27896" s="65"/>
      <c r="K27896" s="2"/>
      <c r="L27896" s="60"/>
    </row>
    <row r="27897" spans="1:12">
      <c r="A27897" s="24"/>
      <c r="B27897" s="2"/>
      <c r="C27897" s="2"/>
      <c r="D27897" s="2"/>
      <c r="E27897" s="2"/>
      <c r="F27897" s="2"/>
      <c r="G27897" s="2"/>
      <c r="H27897" s="2"/>
      <c r="I27897" s="64"/>
      <c r="J27897" s="65"/>
      <c r="K27897" s="2"/>
      <c r="L27897" s="60"/>
    </row>
    <row r="27898" spans="1:12">
      <c r="A27898" s="24"/>
      <c r="B27898" s="2"/>
      <c r="C27898" s="2"/>
      <c r="D27898" s="2"/>
      <c r="E27898" s="2"/>
      <c r="F27898" s="2"/>
      <c r="G27898" s="2"/>
      <c r="H27898" s="2"/>
      <c r="I27898" s="64"/>
      <c r="J27898" s="65"/>
      <c r="K27898" s="2"/>
      <c r="L27898" s="60"/>
    </row>
    <row r="27899" spans="1:12">
      <c r="A27899" s="24"/>
      <c r="B27899" s="2"/>
      <c r="C27899" s="2"/>
      <c r="D27899" s="2"/>
      <c r="E27899" s="2"/>
      <c r="F27899" s="2"/>
      <c r="G27899" s="2"/>
      <c r="H27899" s="2"/>
      <c r="I27899" s="64"/>
      <c r="J27899" s="65"/>
      <c r="K27899" s="2"/>
      <c r="L27899" s="60"/>
    </row>
    <row r="27900" spans="1:12">
      <c r="A27900" s="24"/>
      <c r="B27900" s="2"/>
      <c r="C27900" s="2"/>
      <c r="D27900" s="2"/>
      <c r="E27900" s="2"/>
      <c r="F27900" s="2"/>
      <c r="G27900" s="2"/>
      <c r="H27900" s="2"/>
      <c r="I27900" s="64"/>
      <c r="J27900" s="65"/>
      <c r="K27900" s="2"/>
      <c r="L27900" s="60"/>
    </row>
    <row r="27901" spans="1:12">
      <c r="A27901" s="24"/>
      <c r="B27901" s="2"/>
      <c r="C27901" s="2"/>
      <c r="D27901" s="2"/>
      <c r="E27901" s="2"/>
      <c r="F27901" s="2"/>
      <c r="G27901" s="2"/>
      <c r="H27901" s="2"/>
      <c r="I27901" s="64"/>
      <c r="J27901" s="65"/>
      <c r="K27901" s="2"/>
      <c r="L27901" s="60"/>
    </row>
    <row r="27902" spans="1:12">
      <c r="A27902" s="24"/>
      <c r="B27902" s="2"/>
      <c r="C27902" s="2"/>
      <c r="D27902" s="2"/>
      <c r="E27902" s="2"/>
      <c r="F27902" s="2"/>
      <c r="G27902" s="2"/>
      <c r="H27902" s="2"/>
      <c r="I27902" s="64"/>
      <c r="J27902" s="65"/>
      <c r="K27902" s="2"/>
      <c r="L27902" s="60"/>
    </row>
    <row r="27903" spans="1:12">
      <c r="A27903" s="24"/>
      <c r="B27903" s="2"/>
      <c r="C27903" s="2"/>
      <c r="D27903" s="2"/>
      <c r="E27903" s="2"/>
      <c r="F27903" s="2"/>
      <c r="G27903" s="2"/>
      <c r="H27903" s="2"/>
      <c r="I27903" s="64"/>
      <c r="J27903" s="65"/>
      <c r="K27903" s="2"/>
      <c r="L27903" s="60"/>
    </row>
    <row r="27904" spans="1:12">
      <c r="A27904" s="24"/>
      <c r="B27904" s="2"/>
      <c r="C27904" s="2"/>
      <c r="D27904" s="2"/>
      <c r="E27904" s="2"/>
      <c r="F27904" s="2"/>
      <c r="G27904" s="2"/>
      <c r="H27904" s="2"/>
      <c r="I27904" s="64"/>
      <c r="J27904" s="65"/>
      <c r="K27904" s="2"/>
      <c r="L27904" s="60"/>
    </row>
    <row r="27905" spans="1:12">
      <c r="A27905" s="24"/>
      <c r="B27905" s="2"/>
      <c r="C27905" s="2"/>
      <c r="D27905" s="2"/>
      <c r="E27905" s="2"/>
      <c r="F27905" s="2"/>
      <c r="G27905" s="2"/>
      <c r="H27905" s="2"/>
      <c r="I27905" s="64"/>
      <c r="J27905" s="65"/>
      <c r="K27905" s="2"/>
      <c r="L27905" s="60"/>
    </row>
    <row r="27906" spans="1:12">
      <c r="A27906" s="24"/>
      <c r="B27906" s="2"/>
      <c r="C27906" s="2"/>
      <c r="D27906" s="2"/>
      <c r="E27906" s="2"/>
      <c r="F27906" s="2"/>
      <c r="G27906" s="2"/>
      <c r="H27906" s="2"/>
      <c r="I27906" s="64"/>
      <c r="J27906" s="65"/>
      <c r="K27906" s="2"/>
      <c r="L27906" s="60"/>
    </row>
    <row r="27907" spans="1:12">
      <c r="A27907" s="24"/>
      <c r="B27907" s="2"/>
      <c r="C27907" s="2"/>
      <c r="D27907" s="2"/>
      <c r="E27907" s="2"/>
      <c r="F27907" s="2"/>
      <c r="G27907" s="2"/>
      <c r="H27907" s="2"/>
      <c r="I27907" s="64"/>
      <c r="J27907" s="65"/>
      <c r="K27907" s="2"/>
      <c r="L27907" s="60"/>
    </row>
    <row r="27908" spans="1:12">
      <c r="A27908" s="24"/>
      <c r="B27908" s="2"/>
      <c r="C27908" s="2"/>
      <c r="D27908" s="2"/>
      <c r="E27908" s="2"/>
      <c r="F27908" s="2"/>
      <c r="G27908" s="2"/>
      <c r="H27908" s="2"/>
      <c r="I27908" s="64"/>
      <c r="J27908" s="65"/>
      <c r="K27908" s="2"/>
      <c r="L27908" s="60"/>
    </row>
    <row r="27909" spans="1:12">
      <c r="A27909" s="24"/>
      <c r="B27909" s="2"/>
      <c r="C27909" s="2"/>
      <c r="D27909" s="2"/>
      <c r="E27909" s="2"/>
      <c r="F27909" s="2"/>
      <c r="G27909" s="2"/>
      <c r="H27909" s="2"/>
      <c r="I27909" s="64"/>
      <c r="J27909" s="65"/>
      <c r="K27909" s="2"/>
      <c r="L27909" s="60"/>
    </row>
    <row r="27910" spans="1:12">
      <c r="A27910" s="24"/>
      <c r="B27910" s="2"/>
      <c r="C27910" s="2"/>
      <c r="D27910" s="2"/>
      <c r="E27910" s="2"/>
      <c r="F27910" s="2"/>
      <c r="G27910" s="2"/>
      <c r="H27910" s="2"/>
      <c r="I27910" s="64"/>
      <c r="J27910" s="65"/>
      <c r="K27910" s="2"/>
      <c r="L27910" s="60"/>
    </row>
    <row r="27911" spans="1:12">
      <c r="A27911" s="24"/>
      <c r="B27911" s="2"/>
      <c r="C27911" s="2"/>
      <c r="D27911" s="2"/>
      <c r="E27911" s="2"/>
      <c r="F27911" s="2"/>
      <c r="G27911" s="2"/>
      <c r="H27911" s="2"/>
      <c r="I27911" s="64"/>
      <c r="J27911" s="65"/>
      <c r="K27911" s="2"/>
      <c r="L27911" s="60"/>
    </row>
    <row r="27912" spans="1:12">
      <c r="A27912" s="24"/>
      <c r="B27912" s="2"/>
      <c r="C27912" s="2"/>
      <c r="D27912" s="2"/>
      <c r="E27912" s="2"/>
      <c r="F27912" s="2"/>
      <c r="G27912" s="2"/>
      <c r="H27912" s="2"/>
      <c r="I27912" s="64"/>
      <c r="J27912" s="65"/>
      <c r="K27912" s="2"/>
      <c r="L27912" s="60"/>
    </row>
    <row r="27913" spans="1:12">
      <c r="A27913" s="24"/>
      <c r="B27913" s="2"/>
      <c r="C27913" s="2"/>
      <c r="D27913" s="2"/>
      <c r="E27913" s="2"/>
      <c r="F27913" s="2"/>
      <c r="G27913" s="2"/>
      <c r="H27913" s="2"/>
      <c r="I27913" s="64"/>
      <c r="J27913" s="65"/>
      <c r="K27913" s="2"/>
      <c r="L27913" s="60"/>
    </row>
    <row r="27914" spans="1:12">
      <c r="A27914" s="24"/>
      <c r="B27914" s="2"/>
      <c r="C27914" s="2"/>
      <c r="D27914" s="2"/>
      <c r="E27914" s="2"/>
      <c r="F27914" s="2"/>
      <c r="G27914" s="2"/>
      <c r="H27914" s="2"/>
      <c r="I27914" s="64"/>
      <c r="J27914" s="65"/>
      <c r="K27914" s="2"/>
      <c r="L27914" s="60"/>
    </row>
    <row r="27915" spans="1:12">
      <c r="A27915" s="24"/>
      <c r="B27915" s="2"/>
      <c r="C27915" s="2"/>
      <c r="D27915" s="2"/>
      <c r="E27915" s="2"/>
      <c r="F27915" s="2"/>
      <c r="G27915" s="2"/>
      <c r="H27915" s="2"/>
      <c r="I27915" s="64"/>
      <c r="J27915" s="65"/>
      <c r="K27915" s="2"/>
      <c r="L27915" s="60"/>
    </row>
    <row r="27916" spans="1:12">
      <c r="A27916" s="24"/>
      <c r="B27916" s="2"/>
      <c r="C27916" s="2"/>
      <c r="D27916" s="2"/>
      <c r="E27916" s="2"/>
      <c r="F27916" s="2"/>
      <c r="G27916" s="2"/>
      <c r="H27916" s="2"/>
      <c r="I27916" s="64"/>
      <c r="J27916" s="65"/>
      <c r="K27916" s="2"/>
      <c r="L27916" s="60"/>
    </row>
    <row r="27917" spans="1:12">
      <c r="A27917" s="24"/>
      <c r="B27917" s="2"/>
      <c r="C27917" s="2"/>
      <c r="D27917" s="2"/>
      <c r="E27917" s="2"/>
      <c r="F27917" s="2"/>
      <c r="G27917" s="2"/>
      <c r="H27917" s="2"/>
      <c r="I27917" s="64"/>
      <c r="J27917" s="65"/>
      <c r="K27917" s="2"/>
      <c r="L27917" s="60"/>
    </row>
    <row r="27918" spans="1:12">
      <c r="A27918" s="24"/>
      <c r="B27918" s="2"/>
      <c r="C27918" s="2"/>
      <c r="D27918" s="2"/>
      <c r="E27918" s="2"/>
      <c r="F27918" s="2"/>
      <c r="G27918" s="2"/>
      <c r="H27918" s="2"/>
      <c r="I27918" s="64"/>
      <c r="J27918" s="65"/>
      <c r="K27918" s="2"/>
      <c r="L27918" s="60"/>
    </row>
    <row r="27919" spans="1:12">
      <c r="A27919" s="24"/>
      <c r="B27919" s="2"/>
      <c r="C27919" s="2"/>
      <c r="D27919" s="2"/>
      <c r="E27919" s="2"/>
      <c r="F27919" s="2"/>
      <c r="G27919" s="2"/>
      <c r="H27919" s="2"/>
      <c r="I27919" s="64"/>
      <c r="J27919" s="65"/>
      <c r="K27919" s="2"/>
      <c r="L27919" s="60"/>
    </row>
    <row r="27920" spans="1:12">
      <c r="A27920" s="24"/>
      <c r="B27920" s="2"/>
      <c r="C27920" s="2"/>
      <c r="D27920" s="2"/>
      <c r="E27920" s="2"/>
      <c r="F27920" s="2"/>
      <c r="G27920" s="2"/>
      <c r="H27920" s="2"/>
      <c r="I27920" s="64"/>
      <c r="J27920" s="65"/>
      <c r="K27920" s="2"/>
      <c r="L27920" s="60"/>
    </row>
    <row r="27921" spans="1:12">
      <c r="A27921" s="24"/>
      <c r="B27921" s="2"/>
      <c r="C27921" s="2"/>
      <c r="D27921" s="2"/>
      <c r="E27921" s="2"/>
      <c r="F27921" s="2"/>
      <c r="G27921" s="2"/>
      <c r="H27921" s="2"/>
      <c r="I27921" s="64"/>
      <c r="J27921" s="65"/>
      <c r="K27921" s="2"/>
      <c r="L27921" s="60"/>
    </row>
    <row r="27922" spans="1:12">
      <c r="A27922" s="24"/>
      <c r="B27922" s="2"/>
      <c r="C27922" s="2"/>
      <c r="D27922" s="2"/>
      <c r="E27922" s="2"/>
      <c r="F27922" s="2"/>
      <c r="G27922" s="2"/>
      <c r="H27922" s="2"/>
      <c r="I27922" s="64"/>
      <c r="J27922" s="65"/>
      <c r="K27922" s="2"/>
      <c r="L27922" s="60"/>
    </row>
    <row r="27923" spans="1:12">
      <c r="A27923" s="24"/>
      <c r="B27923" s="2"/>
      <c r="C27923" s="2"/>
      <c r="D27923" s="2"/>
      <c r="E27923" s="2"/>
      <c r="F27923" s="2"/>
      <c r="G27923" s="2"/>
      <c r="H27923" s="2"/>
      <c r="I27923" s="64"/>
      <c r="J27923" s="65"/>
      <c r="K27923" s="2"/>
      <c r="L27923" s="60"/>
    </row>
    <row r="27924" spans="1:12">
      <c r="A27924" s="24"/>
      <c r="B27924" s="2"/>
      <c r="C27924" s="2"/>
      <c r="D27924" s="2"/>
      <c r="E27924" s="2"/>
      <c r="F27924" s="2"/>
      <c r="G27924" s="2"/>
      <c r="H27924" s="2"/>
      <c r="I27924" s="64"/>
      <c r="J27924" s="65"/>
      <c r="K27924" s="2"/>
      <c r="L27924" s="60"/>
    </row>
    <row r="27925" spans="1:12">
      <c r="A27925" s="24"/>
      <c r="B27925" s="2"/>
      <c r="C27925" s="2"/>
      <c r="D27925" s="2"/>
      <c r="E27925" s="2"/>
      <c r="F27925" s="2"/>
      <c r="G27925" s="2"/>
      <c r="H27925" s="2"/>
      <c r="I27925" s="64"/>
      <c r="J27925" s="65"/>
      <c r="K27925" s="2"/>
      <c r="L27925" s="60"/>
    </row>
    <row r="27926" spans="1:12">
      <c r="A27926" s="24"/>
      <c r="B27926" s="2"/>
      <c r="C27926" s="2"/>
      <c r="D27926" s="2"/>
      <c r="E27926" s="2"/>
      <c r="F27926" s="2"/>
      <c r="G27926" s="2"/>
      <c r="H27926" s="2"/>
      <c r="I27926" s="64"/>
      <c r="J27926" s="65"/>
      <c r="K27926" s="2"/>
      <c r="L27926" s="60"/>
    </row>
    <row r="27927" spans="1:12">
      <c r="A27927" s="24"/>
      <c r="B27927" s="2"/>
      <c r="C27927" s="2"/>
      <c r="D27927" s="2"/>
      <c r="E27927" s="2"/>
      <c r="F27927" s="2"/>
      <c r="G27927" s="2"/>
      <c r="H27927" s="2"/>
      <c r="I27927" s="64"/>
      <c r="J27927" s="65"/>
      <c r="K27927" s="2"/>
      <c r="L27927" s="60"/>
    </row>
    <row r="27928" spans="1:12">
      <c r="A27928" s="24"/>
      <c r="B27928" s="2"/>
      <c r="C27928" s="2"/>
      <c r="D27928" s="2"/>
      <c r="E27928" s="2"/>
      <c r="F27928" s="2"/>
      <c r="G27928" s="2"/>
      <c r="H27928" s="2"/>
      <c r="I27928" s="64"/>
      <c r="J27928" s="65"/>
      <c r="K27928" s="2"/>
      <c r="L27928" s="60"/>
    </row>
    <row r="27929" spans="1:12">
      <c r="A27929" s="24"/>
      <c r="B27929" s="2"/>
      <c r="C27929" s="2"/>
      <c r="D27929" s="2"/>
      <c r="E27929" s="2"/>
      <c r="F27929" s="2"/>
      <c r="G27929" s="2"/>
      <c r="H27929" s="2"/>
      <c r="I27929" s="64"/>
      <c r="J27929" s="65"/>
      <c r="K27929" s="2"/>
      <c r="L27929" s="60"/>
    </row>
    <row r="27930" spans="1:12">
      <c r="A27930" s="24"/>
      <c r="B27930" s="2"/>
      <c r="C27930" s="2"/>
      <c r="D27930" s="2"/>
      <c r="E27930" s="2"/>
      <c r="F27930" s="2"/>
      <c r="G27930" s="2"/>
      <c r="H27930" s="2"/>
      <c r="I27930" s="64"/>
      <c r="J27930" s="65"/>
      <c r="K27930" s="2"/>
      <c r="L27930" s="60"/>
    </row>
    <row r="27931" spans="1:12">
      <c r="A27931" s="24"/>
      <c r="B27931" s="2"/>
      <c r="C27931" s="2"/>
      <c r="D27931" s="2"/>
      <c r="E27931" s="2"/>
      <c r="F27931" s="2"/>
      <c r="G27931" s="2"/>
      <c r="H27931" s="2"/>
      <c r="I27931" s="64"/>
      <c r="J27931" s="65"/>
      <c r="K27931" s="2"/>
      <c r="L27931" s="60"/>
    </row>
    <row r="27932" spans="1:12">
      <c r="A27932" s="24"/>
      <c r="B27932" s="2"/>
      <c r="C27932" s="2"/>
      <c r="D27932" s="2"/>
      <c r="E27932" s="2"/>
      <c r="F27932" s="2"/>
      <c r="G27932" s="2"/>
      <c r="H27932" s="2"/>
      <c r="I27932" s="64"/>
      <c r="J27932" s="65"/>
      <c r="K27932" s="2"/>
      <c r="L27932" s="60"/>
    </row>
    <row r="27933" spans="1:12">
      <c r="A27933" s="24"/>
      <c r="B27933" s="2"/>
      <c r="C27933" s="2"/>
      <c r="D27933" s="2"/>
      <c r="E27933" s="2"/>
      <c r="F27933" s="2"/>
      <c r="G27933" s="2"/>
      <c r="H27933" s="2"/>
      <c r="I27933" s="64"/>
      <c r="J27933" s="65"/>
      <c r="K27933" s="2"/>
      <c r="L27933" s="60"/>
    </row>
    <row r="27934" spans="1:12">
      <c r="A27934" s="24"/>
      <c r="B27934" s="2"/>
      <c r="C27934" s="2"/>
      <c r="D27934" s="2"/>
      <c r="E27934" s="2"/>
      <c r="F27934" s="2"/>
      <c r="G27934" s="2"/>
      <c r="H27934" s="2"/>
      <c r="I27934" s="64"/>
      <c r="J27934" s="65"/>
      <c r="K27934" s="2"/>
      <c r="L27934" s="60"/>
    </row>
    <row r="27935" spans="1:12">
      <c r="A27935" s="24"/>
      <c r="B27935" s="2"/>
      <c r="C27935" s="2"/>
      <c r="D27935" s="2"/>
      <c r="E27935" s="2"/>
      <c r="F27935" s="2"/>
      <c r="G27935" s="2"/>
      <c r="H27935" s="2"/>
      <c r="I27935" s="64"/>
      <c r="J27935" s="65"/>
      <c r="K27935" s="2"/>
      <c r="L27935" s="60"/>
    </row>
    <row r="27936" spans="1:12">
      <c r="A27936" s="24"/>
      <c r="B27936" s="2"/>
      <c r="C27936" s="2"/>
      <c r="D27936" s="2"/>
      <c r="E27936" s="2"/>
      <c r="F27936" s="2"/>
      <c r="G27936" s="2"/>
      <c r="H27936" s="2"/>
      <c r="I27936" s="64"/>
      <c r="J27936" s="65"/>
      <c r="K27936" s="2"/>
      <c r="L27936" s="60"/>
    </row>
    <row r="27937" spans="1:12">
      <c r="A27937" s="24"/>
      <c r="B27937" s="2"/>
      <c r="C27937" s="2"/>
      <c r="D27937" s="2"/>
      <c r="E27937" s="2"/>
      <c r="F27937" s="2"/>
      <c r="G27937" s="2"/>
      <c r="H27937" s="2"/>
      <c r="I27937" s="64"/>
      <c r="J27937" s="65"/>
      <c r="K27937" s="2"/>
      <c r="L27937" s="60"/>
    </row>
    <row r="27938" spans="1:12">
      <c r="A27938" s="24"/>
      <c r="B27938" s="2"/>
      <c r="C27938" s="2"/>
      <c r="D27938" s="2"/>
      <c r="E27938" s="2"/>
      <c r="F27938" s="2"/>
      <c r="G27938" s="2"/>
      <c r="H27938" s="2"/>
      <c r="I27938" s="64"/>
      <c r="J27938" s="65"/>
      <c r="K27938" s="2"/>
      <c r="L27938" s="60"/>
    </row>
    <row r="27939" spans="1:12">
      <c r="A27939" s="24"/>
      <c r="B27939" s="2"/>
      <c r="C27939" s="2"/>
      <c r="D27939" s="2"/>
      <c r="E27939" s="2"/>
      <c r="F27939" s="2"/>
      <c r="G27939" s="2"/>
      <c r="H27939" s="2"/>
      <c r="I27939" s="64"/>
      <c r="J27939" s="65"/>
      <c r="K27939" s="2"/>
      <c r="L27939" s="60"/>
    </row>
    <row r="27940" spans="1:12">
      <c r="A27940" s="24"/>
      <c r="B27940" s="2"/>
      <c r="C27940" s="2"/>
      <c r="D27940" s="2"/>
      <c r="E27940" s="2"/>
      <c r="F27940" s="2"/>
      <c r="G27940" s="2"/>
      <c r="H27940" s="2"/>
      <c r="I27940" s="64"/>
      <c r="J27940" s="65"/>
      <c r="K27940" s="2"/>
      <c r="L27940" s="60"/>
    </row>
    <row r="27941" spans="1:12">
      <c r="A27941" s="24"/>
      <c r="B27941" s="2"/>
      <c r="C27941" s="2"/>
      <c r="D27941" s="2"/>
      <c r="E27941" s="2"/>
      <c r="F27941" s="2"/>
      <c r="G27941" s="2"/>
      <c r="H27941" s="2"/>
      <c r="I27941" s="64"/>
      <c r="J27941" s="65"/>
      <c r="K27941" s="2"/>
      <c r="L27941" s="60"/>
    </row>
    <row r="27942" spans="1:12">
      <c r="A27942" s="24"/>
      <c r="B27942" s="2"/>
      <c r="C27942" s="2"/>
      <c r="D27942" s="2"/>
      <c r="E27942" s="2"/>
      <c r="F27942" s="2"/>
      <c r="G27942" s="2"/>
      <c r="H27942" s="2"/>
      <c r="I27942" s="64"/>
      <c r="J27942" s="65"/>
      <c r="K27942" s="2"/>
      <c r="L27942" s="60"/>
    </row>
    <row r="27943" spans="1:12">
      <c r="A27943" s="24"/>
      <c r="B27943" s="2"/>
      <c r="C27943" s="2"/>
      <c r="D27943" s="2"/>
      <c r="E27943" s="2"/>
      <c r="F27943" s="2"/>
      <c r="G27943" s="2"/>
      <c r="H27943" s="2"/>
      <c r="I27943" s="64"/>
      <c r="J27943" s="65"/>
      <c r="K27943" s="2"/>
      <c r="L27943" s="60"/>
    </row>
    <row r="27944" spans="1:12">
      <c r="A27944" s="24"/>
      <c r="B27944" s="2"/>
      <c r="C27944" s="2"/>
      <c r="D27944" s="2"/>
      <c r="E27944" s="2"/>
      <c r="F27944" s="2"/>
      <c r="G27944" s="2"/>
      <c r="H27944" s="2"/>
      <c r="I27944" s="64"/>
      <c r="J27944" s="65"/>
      <c r="K27944" s="2"/>
      <c r="L27944" s="60"/>
    </row>
    <row r="27945" spans="1:12">
      <c r="A27945" s="24"/>
      <c r="B27945" s="2"/>
      <c r="C27945" s="2"/>
      <c r="D27945" s="2"/>
      <c r="E27945" s="2"/>
      <c r="F27945" s="2"/>
      <c r="G27945" s="2"/>
      <c r="H27945" s="2"/>
      <c r="I27945" s="64"/>
      <c r="J27945" s="65"/>
      <c r="K27945" s="2"/>
      <c r="L27945" s="60"/>
    </row>
    <row r="27946" spans="1:12">
      <c r="A27946" s="24"/>
      <c r="B27946" s="2"/>
      <c r="C27946" s="2"/>
      <c r="D27946" s="2"/>
      <c r="E27946" s="2"/>
      <c r="F27946" s="2"/>
      <c r="G27946" s="2"/>
      <c r="H27946" s="2"/>
      <c r="I27946" s="64"/>
      <c r="J27946" s="65"/>
      <c r="K27946" s="2"/>
      <c r="L27946" s="60"/>
    </row>
    <row r="27947" spans="1:12">
      <c r="A27947" s="24"/>
      <c r="B27947" s="2"/>
      <c r="C27947" s="2"/>
      <c r="D27947" s="2"/>
      <c r="E27947" s="2"/>
      <c r="F27947" s="2"/>
      <c r="G27947" s="2"/>
      <c r="H27947" s="2"/>
      <c r="I27947" s="64"/>
      <c r="J27947" s="65"/>
      <c r="K27947" s="2"/>
      <c r="L27947" s="60"/>
    </row>
    <row r="27948" spans="1:12">
      <c r="A27948" s="24"/>
      <c r="B27948" s="2"/>
      <c r="C27948" s="2"/>
      <c r="D27948" s="2"/>
      <c r="E27948" s="2"/>
      <c r="F27948" s="2"/>
      <c r="G27948" s="2"/>
      <c r="H27948" s="2"/>
      <c r="I27948" s="64"/>
      <c r="J27948" s="65"/>
      <c r="K27948" s="2"/>
      <c r="L27948" s="60"/>
    </row>
    <row r="27949" spans="1:12">
      <c r="A27949" s="24"/>
      <c r="B27949" s="2"/>
      <c r="C27949" s="2"/>
      <c r="D27949" s="2"/>
      <c r="E27949" s="2"/>
      <c r="F27949" s="2"/>
      <c r="G27949" s="2"/>
      <c r="H27949" s="2"/>
      <c r="I27949" s="64"/>
      <c r="J27949" s="65"/>
      <c r="K27949" s="2"/>
      <c r="L27949" s="60"/>
    </row>
    <row r="27950" spans="1:12">
      <c r="A27950" s="24"/>
      <c r="B27950" s="2"/>
      <c r="C27950" s="2"/>
      <c r="D27950" s="2"/>
      <c r="E27950" s="2"/>
      <c r="F27950" s="2"/>
      <c r="G27950" s="2"/>
      <c r="H27950" s="2"/>
      <c r="I27950" s="64"/>
      <c r="J27950" s="65"/>
      <c r="K27950" s="2"/>
      <c r="L27950" s="60"/>
    </row>
    <row r="27951" spans="1:12">
      <c r="A27951" s="24"/>
      <c r="B27951" s="2"/>
      <c r="C27951" s="2"/>
      <c r="D27951" s="2"/>
      <c r="E27951" s="2"/>
      <c r="F27951" s="2"/>
      <c r="G27951" s="2"/>
      <c r="H27951" s="2"/>
      <c r="I27951" s="64"/>
      <c r="J27951" s="65"/>
      <c r="K27951" s="2"/>
      <c r="L27951" s="60"/>
    </row>
    <row r="27952" spans="1:12">
      <c r="A27952" s="24"/>
      <c r="B27952" s="2"/>
      <c r="C27952" s="2"/>
      <c r="D27952" s="2"/>
      <c r="E27952" s="2"/>
      <c r="F27952" s="2"/>
      <c r="G27952" s="2"/>
      <c r="H27952" s="2"/>
      <c r="I27952" s="64"/>
      <c r="J27952" s="65"/>
      <c r="K27952" s="2"/>
      <c r="L27952" s="60"/>
    </row>
    <row r="27953" spans="1:12">
      <c r="A27953" s="24"/>
      <c r="B27953" s="2"/>
      <c r="C27953" s="2"/>
      <c r="D27953" s="2"/>
      <c r="E27953" s="2"/>
      <c r="F27953" s="2"/>
      <c r="G27953" s="2"/>
      <c r="H27953" s="2"/>
      <c r="I27953" s="64"/>
      <c r="J27953" s="65"/>
      <c r="K27953" s="2"/>
      <c r="L27953" s="60"/>
    </row>
    <row r="27954" spans="1:12">
      <c r="A27954" s="24"/>
      <c r="B27954" s="2"/>
      <c r="C27954" s="2"/>
      <c r="D27954" s="2"/>
      <c r="E27954" s="2"/>
      <c r="F27954" s="2"/>
      <c r="G27954" s="2"/>
      <c r="H27954" s="2"/>
      <c r="I27954" s="64"/>
      <c r="J27954" s="65"/>
      <c r="K27954" s="2"/>
      <c r="L27954" s="60"/>
    </row>
    <row r="27955" spans="1:12">
      <c r="A27955" s="24"/>
      <c r="B27955" s="2"/>
      <c r="C27955" s="2"/>
      <c r="D27955" s="2"/>
      <c r="E27955" s="2"/>
      <c r="F27955" s="2"/>
      <c r="G27955" s="2"/>
      <c r="H27955" s="2"/>
      <c r="I27955" s="64"/>
      <c r="J27955" s="65"/>
      <c r="K27955" s="2"/>
      <c r="L27955" s="60"/>
    </row>
    <row r="27956" spans="1:12">
      <c r="A27956" s="24"/>
      <c r="B27956" s="2"/>
      <c r="C27956" s="2"/>
      <c r="D27956" s="2"/>
      <c r="E27956" s="2"/>
      <c r="F27956" s="2"/>
      <c r="G27956" s="2"/>
      <c r="H27956" s="2"/>
      <c r="I27956" s="64"/>
      <c r="J27956" s="65"/>
      <c r="K27956" s="2"/>
      <c r="L27956" s="60"/>
    </row>
    <row r="27957" spans="1:12">
      <c r="A27957" s="24"/>
      <c r="B27957" s="2"/>
      <c r="C27957" s="2"/>
      <c r="D27957" s="2"/>
      <c r="E27957" s="2"/>
      <c r="F27957" s="2"/>
      <c r="G27957" s="2"/>
      <c r="H27957" s="2"/>
      <c r="I27957" s="64"/>
      <c r="J27957" s="65"/>
      <c r="K27957" s="2"/>
      <c r="L27957" s="60"/>
    </row>
    <row r="27958" spans="1:12">
      <c r="A27958" s="24"/>
      <c r="B27958" s="2"/>
      <c r="C27958" s="2"/>
      <c r="D27958" s="2"/>
      <c r="E27958" s="2"/>
      <c r="F27958" s="2"/>
      <c r="G27958" s="2"/>
      <c r="H27958" s="2"/>
      <c r="I27958" s="64"/>
      <c r="J27958" s="65"/>
      <c r="K27958" s="2"/>
      <c r="L27958" s="60"/>
    </row>
    <row r="27959" spans="1:12">
      <c r="A27959" s="24"/>
      <c r="B27959" s="2"/>
      <c r="C27959" s="2"/>
      <c r="D27959" s="2"/>
      <c r="E27959" s="2"/>
      <c r="F27959" s="2"/>
      <c r="G27959" s="2"/>
      <c r="H27959" s="2"/>
      <c r="I27959" s="64"/>
      <c r="J27959" s="65"/>
      <c r="K27959" s="2"/>
      <c r="L27959" s="60"/>
    </row>
    <row r="27960" spans="1:12">
      <c r="A27960" s="24"/>
      <c r="B27960" s="2"/>
      <c r="C27960" s="2"/>
      <c r="D27960" s="2"/>
      <c r="E27960" s="2"/>
      <c r="F27960" s="2"/>
      <c r="G27960" s="2"/>
      <c r="H27960" s="2"/>
      <c r="I27960" s="64"/>
      <c r="J27960" s="65"/>
      <c r="K27960" s="2"/>
      <c r="L27960" s="60"/>
    </row>
    <row r="27961" spans="1:12">
      <c r="A27961" s="24"/>
      <c r="B27961" s="2"/>
      <c r="C27961" s="2"/>
      <c r="D27961" s="2"/>
      <c r="E27961" s="2"/>
      <c r="F27961" s="2"/>
      <c r="G27961" s="2"/>
      <c r="H27961" s="2"/>
      <c r="I27961" s="64"/>
      <c r="J27961" s="65"/>
      <c r="K27961" s="2"/>
      <c r="L27961" s="60"/>
    </row>
    <row r="27962" spans="1:12">
      <c r="A27962" s="24"/>
      <c r="B27962" s="2"/>
      <c r="C27962" s="2"/>
      <c r="D27962" s="2"/>
      <c r="E27962" s="2"/>
      <c r="F27962" s="2"/>
      <c r="G27962" s="2"/>
      <c r="H27962" s="2"/>
      <c r="I27962" s="64"/>
      <c r="J27962" s="65"/>
      <c r="K27962" s="2"/>
      <c r="L27962" s="60"/>
    </row>
    <row r="27963" spans="1:12">
      <c r="A27963" s="24"/>
      <c r="B27963" s="2"/>
      <c r="C27963" s="2"/>
      <c r="D27963" s="2"/>
      <c r="E27963" s="2"/>
      <c r="F27963" s="2"/>
      <c r="G27963" s="2"/>
      <c r="H27963" s="2"/>
      <c r="I27963" s="64"/>
      <c r="J27963" s="65"/>
      <c r="K27963" s="2"/>
      <c r="L27963" s="60"/>
    </row>
    <row r="27964" spans="1:12">
      <c r="A27964" s="24"/>
      <c r="B27964" s="2"/>
      <c r="C27964" s="2"/>
      <c r="D27964" s="2"/>
      <c r="E27964" s="2"/>
      <c r="F27964" s="2"/>
      <c r="G27964" s="2"/>
      <c r="H27964" s="2"/>
      <c r="I27964" s="64"/>
      <c r="J27964" s="65"/>
      <c r="K27964" s="2"/>
      <c r="L27964" s="60"/>
    </row>
    <row r="27965" spans="1:12">
      <c r="A27965" s="24"/>
      <c r="B27965" s="2"/>
      <c r="C27965" s="2"/>
      <c r="D27965" s="2"/>
      <c r="E27965" s="2"/>
      <c r="F27965" s="2"/>
      <c r="G27965" s="2"/>
      <c r="H27965" s="2"/>
      <c r="I27965" s="64"/>
      <c r="J27965" s="65"/>
      <c r="K27965" s="2"/>
      <c r="L27965" s="60"/>
    </row>
    <row r="27966" spans="1:12">
      <c r="A27966" s="24"/>
      <c r="B27966" s="2"/>
      <c r="C27966" s="2"/>
      <c r="D27966" s="2"/>
      <c r="E27966" s="2"/>
      <c r="F27966" s="2"/>
      <c r="G27966" s="2"/>
      <c r="H27966" s="2"/>
      <c r="I27966" s="64"/>
      <c r="J27966" s="65"/>
      <c r="K27966" s="2"/>
      <c r="L27966" s="60"/>
    </row>
    <row r="27967" spans="1:12">
      <c r="A27967" s="24"/>
      <c r="B27967" s="2"/>
      <c r="C27967" s="2"/>
      <c r="D27967" s="2"/>
      <c r="E27967" s="2"/>
      <c r="F27967" s="2"/>
      <c r="G27967" s="2"/>
      <c r="H27967" s="2"/>
      <c r="I27967" s="64"/>
      <c r="J27967" s="65"/>
      <c r="K27967" s="2"/>
      <c r="L27967" s="60"/>
    </row>
    <row r="27968" spans="1:12">
      <c r="A27968" s="24"/>
      <c r="B27968" s="2"/>
      <c r="C27968" s="2"/>
      <c r="D27968" s="2"/>
      <c r="E27968" s="2"/>
      <c r="F27968" s="2"/>
      <c r="G27968" s="2"/>
      <c r="H27968" s="2"/>
      <c r="I27968" s="64"/>
      <c r="J27968" s="65"/>
      <c r="K27968" s="2"/>
      <c r="L27968" s="60"/>
    </row>
    <row r="27969" spans="1:12">
      <c r="A27969" s="24"/>
      <c r="B27969" s="2"/>
      <c r="C27969" s="2"/>
      <c r="D27969" s="2"/>
      <c r="E27969" s="2"/>
      <c r="F27969" s="2"/>
      <c r="G27969" s="2"/>
      <c r="H27969" s="2"/>
      <c r="I27969" s="64"/>
      <c r="J27969" s="65"/>
      <c r="K27969" s="2"/>
      <c r="L27969" s="60"/>
    </row>
    <row r="27970" spans="1:12">
      <c r="A27970" s="24"/>
      <c r="B27970" s="2"/>
      <c r="C27970" s="2"/>
      <c r="D27970" s="2"/>
      <c r="E27970" s="2"/>
      <c r="F27970" s="2"/>
      <c r="G27970" s="2"/>
      <c r="H27970" s="2"/>
      <c r="I27970" s="64"/>
      <c r="J27970" s="65"/>
      <c r="K27970" s="2"/>
      <c r="L27970" s="60"/>
    </row>
    <row r="27971" spans="1:12">
      <c r="A27971" s="24"/>
      <c r="B27971" s="2"/>
      <c r="C27971" s="2"/>
      <c r="D27971" s="2"/>
      <c r="E27971" s="2"/>
      <c r="F27971" s="2"/>
      <c r="G27971" s="2"/>
      <c r="H27971" s="2"/>
      <c r="I27971" s="64"/>
      <c r="J27971" s="65"/>
      <c r="K27971" s="2"/>
      <c r="L27971" s="60"/>
    </row>
    <row r="27972" spans="1:12">
      <c r="A27972" s="24"/>
      <c r="B27972" s="2"/>
      <c r="C27972" s="2"/>
      <c r="D27972" s="2"/>
      <c r="E27972" s="2"/>
      <c r="F27972" s="2"/>
      <c r="G27972" s="2"/>
      <c r="H27972" s="2"/>
      <c r="I27972" s="64"/>
      <c r="J27972" s="65"/>
      <c r="K27972" s="2"/>
      <c r="L27972" s="60"/>
    </row>
    <row r="27973" spans="1:12">
      <c r="A27973" s="24"/>
      <c r="B27973" s="2"/>
      <c r="C27973" s="2"/>
      <c r="D27973" s="2"/>
      <c r="E27973" s="2"/>
      <c r="F27973" s="2"/>
      <c r="G27973" s="2"/>
      <c r="H27973" s="2"/>
      <c r="I27973" s="64"/>
      <c r="J27973" s="65"/>
      <c r="K27973" s="2"/>
      <c r="L27973" s="60"/>
    </row>
    <row r="27974" spans="1:12">
      <c r="A27974" s="24"/>
      <c r="B27974" s="2"/>
      <c r="C27974" s="2"/>
      <c r="D27974" s="2"/>
      <c r="E27974" s="2"/>
      <c r="F27974" s="2"/>
      <c r="G27974" s="2"/>
      <c r="H27974" s="2"/>
      <c r="I27974" s="64"/>
      <c r="J27974" s="65"/>
      <c r="K27974" s="2"/>
      <c r="L27974" s="60"/>
    </row>
    <row r="27975" spans="1:12">
      <c r="A27975" s="24"/>
      <c r="B27975" s="2"/>
      <c r="C27975" s="2"/>
      <c r="D27975" s="2"/>
      <c r="E27975" s="2"/>
      <c r="F27975" s="2"/>
      <c r="G27975" s="2"/>
      <c r="H27975" s="2"/>
      <c r="I27975" s="64"/>
      <c r="J27975" s="65"/>
      <c r="K27975" s="2"/>
      <c r="L27975" s="60"/>
    </row>
    <row r="27976" spans="1:12">
      <c r="A27976" s="24"/>
      <c r="B27976" s="2"/>
      <c r="C27976" s="2"/>
      <c r="D27976" s="2"/>
      <c r="E27976" s="2"/>
      <c r="F27976" s="2"/>
      <c r="G27976" s="2"/>
      <c r="H27976" s="2"/>
      <c r="I27976" s="64"/>
      <c r="J27976" s="65"/>
      <c r="K27976" s="2"/>
      <c r="L27976" s="60"/>
    </row>
    <row r="27977" spans="1:12">
      <c r="A27977" s="24"/>
      <c r="B27977" s="2"/>
      <c r="C27977" s="2"/>
      <c r="D27977" s="2"/>
      <c r="E27977" s="2"/>
      <c r="F27977" s="2"/>
      <c r="G27977" s="2"/>
      <c r="H27977" s="2"/>
      <c r="I27977" s="64"/>
      <c r="J27977" s="65"/>
      <c r="K27977" s="2"/>
      <c r="L27977" s="60"/>
    </row>
    <row r="27978" spans="1:12">
      <c r="A27978" s="24"/>
      <c r="B27978" s="2"/>
      <c r="C27978" s="2"/>
      <c r="D27978" s="2"/>
      <c r="E27978" s="2"/>
      <c r="F27978" s="2"/>
      <c r="G27978" s="2"/>
      <c r="H27978" s="2"/>
      <c r="I27978" s="64"/>
      <c r="J27978" s="65"/>
      <c r="K27978" s="2"/>
      <c r="L27978" s="60"/>
    </row>
    <row r="27979" spans="1:12">
      <c r="A27979" s="24"/>
      <c r="B27979" s="2"/>
      <c r="C27979" s="2"/>
      <c r="D27979" s="2"/>
      <c r="E27979" s="2"/>
      <c r="F27979" s="2"/>
      <c r="G27979" s="2"/>
      <c r="H27979" s="2"/>
      <c r="I27979" s="64"/>
      <c r="J27979" s="65"/>
      <c r="K27979" s="2"/>
      <c r="L27979" s="60"/>
    </row>
    <row r="27980" spans="1:12">
      <c r="A27980" s="24"/>
      <c r="B27980" s="2"/>
      <c r="C27980" s="2"/>
      <c r="D27980" s="2"/>
      <c r="E27980" s="2"/>
      <c r="F27980" s="2"/>
      <c r="G27980" s="2"/>
      <c r="H27980" s="2"/>
      <c r="I27980" s="64"/>
      <c r="J27980" s="65"/>
      <c r="K27980" s="2"/>
      <c r="L27980" s="60"/>
    </row>
    <row r="27981" spans="1:12">
      <c r="A27981" s="24"/>
      <c r="B27981" s="2"/>
      <c r="C27981" s="2"/>
      <c r="D27981" s="2"/>
      <c r="E27981" s="2"/>
      <c r="F27981" s="2"/>
      <c r="G27981" s="2"/>
      <c r="H27981" s="2"/>
      <c r="I27981" s="64"/>
      <c r="J27981" s="65"/>
      <c r="K27981" s="2"/>
      <c r="L27981" s="60"/>
    </row>
    <row r="27982" spans="1:12">
      <c r="A27982" s="24"/>
      <c r="B27982" s="2"/>
      <c r="C27982" s="2"/>
      <c r="D27982" s="2"/>
      <c r="E27982" s="2"/>
      <c r="F27982" s="2"/>
      <c r="G27982" s="2"/>
      <c r="H27982" s="2"/>
      <c r="I27982" s="64"/>
      <c r="J27982" s="65"/>
      <c r="K27982" s="2"/>
      <c r="L27982" s="60"/>
    </row>
    <row r="27983" spans="1:12">
      <c r="A27983" s="24"/>
      <c r="B27983" s="2"/>
      <c r="C27983" s="2"/>
      <c r="D27983" s="2"/>
      <c r="E27983" s="2"/>
      <c r="F27983" s="2"/>
      <c r="G27983" s="2"/>
      <c r="H27983" s="2"/>
      <c r="I27983" s="64"/>
      <c r="J27983" s="65"/>
      <c r="K27983" s="2"/>
      <c r="L27983" s="60"/>
    </row>
    <row r="27984" spans="1:12">
      <c r="A27984" s="24"/>
      <c r="B27984" s="2"/>
      <c r="C27984" s="2"/>
      <c r="D27984" s="2"/>
      <c r="E27984" s="2"/>
      <c r="F27984" s="2"/>
      <c r="G27984" s="2"/>
      <c r="H27984" s="2"/>
      <c r="I27984" s="64"/>
      <c r="J27984" s="65"/>
      <c r="K27984" s="2"/>
      <c r="L27984" s="60"/>
    </row>
    <row r="27985" spans="1:12">
      <c r="A27985" s="24"/>
      <c r="B27985" s="2"/>
      <c r="C27985" s="2"/>
      <c r="D27985" s="2"/>
      <c r="E27985" s="2"/>
      <c r="F27985" s="2"/>
      <c r="G27985" s="2"/>
      <c r="H27985" s="2"/>
      <c r="I27985" s="64"/>
      <c r="J27985" s="65"/>
      <c r="K27985" s="2"/>
      <c r="L27985" s="60"/>
    </row>
    <row r="27986" spans="1:12">
      <c r="A27986" s="24"/>
      <c r="B27986" s="2"/>
      <c r="C27986" s="2"/>
      <c r="D27986" s="2"/>
      <c r="E27986" s="2"/>
      <c r="F27986" s="2"/>
      <c r="G27986" s="2"/>
      <c r="H27986" s="2"/>
      <c r="I27986" s="64"/>
      <c r="J27986" s="65"/>
      <c r="K27986" s="2"/>
      <c r="L27986" s="60"/>
    </row>
    <row r="27987" spans="1:12">
      <c r="A27987" s="24"/>
      <c r="B27987" s="2"/>
      <c r="C27987" s="2"/>
      <c r="D27987" s="2"/>
      <c r="E27987" s="2"/>
      <c r="F27987" s="2"/>
      <c r="G27987" s="2"/>
      <c r="H27987" s="2"/>
      <c r="I27987" s="64"/>
      <c r="J27987" s="65"/>
      <c r="K27987" s="2"/>
      <c r="L27987" s="60"/>
    </row>
    <row r="27988" spans="1:12">
      <c r="A27988" s="24"/>
      <c r="B27988" s="2"/>
      <c r="C27988" s="2"/>
      <c r="D27988" s="2"/>
      <c r="E27988" s="2"/>
      <c r="F27988" s="2"/>
      <c r="G27988" s="2"/>
      <c r="H27988" s="2"/>
      <c r="I27988" s="64"/>
      <c r="J27988" s="65"/>
      <c r="K27988" s="2"/>
      <c r="L27988" s="60"/>
    </row>
    <row r="27989" spans="1:12">
      <c r="A27989" s="24"/>
      <c r="B27989" s="2"/>
      <c r="C27989" s="2"/>
      <c r="D27989" s="2"/>
      <c r="E27989" s="2"/>
      <c r="F27989" s="2"/>
      <c r="G27989" s="2"/>
      <c r="H27989" s="2"/>
      <c r="I27989" s="64"/>
      <c r="J27989" s="65"/>
      <c r="K27989" s="2"/>
      <c r="L27989" s="60"/>
    </row>
    <row r="27990" spans="1:12">
      <c r="A27990" s="24"/>
      <c r="B27990" s="2"/>
      <c r="C27990" s="2"/>
      <c r="D27990" s="2"/>
      <c r="E27990" s="2"/>
      <c r="F27990" s="2"/>
      <c r="G27990" s="2"/>
      <c r="H27990" s="2"/>
      <c r="I27990" s="64"/>
      <c r="J27990" s="65"/>
      <c r="K27990" s="2"/>
      <c r="L27990" s="60"/>
    </row>
    <row r="27991" spans="1:12">
      <c r="A27991" s="24"/>
      <c r="B27991" s="2"/>
      <c r="C27991" s="2"/>
      <c r="D27991" s="2"/>
      <c r="E27991" s="2"/>
      <c r="F27991" s="2"/>
      <c r="G27991" s="2"/>
      <c r="H27991" s="2"/>
      <c r="I27991" s="64"/>
      <c r="J27991" s="65"/>
      <c r="K27991" s="2"/>
      <c r="L27991" s="60"/>
    </row>
    <row r="27992" spans="1:12">
      <c r="A27992" s="24"/>
      <c r="B27992" s="2"/>
      <c r="C27992" s="2"/>
      <c r="D27992" s="2"/>
      <c r="E27992" s="2"/>
      <c r="F27992" s="2"/>
      <c r="G27992" s="2"/>
      <c r="H27992" s="2"/>
      <c r="I27992" s="64"/>
      <c r="J27992" s="65"/>
      <c r="K27992" s="2"/>
      <c r="L27992" s="60"/>
    </row>
    <row r="27993" spans="1:12">
      <c r="A27993" s="24"/>
      <c r="B27993" s="2"/>
      <c r="C27993" s="2"/>
      <c r="D27993" s="2"/>
      <c r="E27993" s="2"/>
      <c r="F27993" s="2"/>
      <c r="G27993" s="2"/>
      <c r="H27993" s="2"/>
      <c r="I27993" s="64"/>
      <c r="J27993" s="65"/>
      <c r="K27993" s="2"/>
      <c r="L27993" s="60"/>
    </row>
    <row r="27994" spans="1:12">
      <c r="A27994" s="24"/>
      <c r="B27994" s="2"/>
      <c r="C27994" s="2"/>
      <c r="D27994" s="2"/>
      <c r="E27994" s="2"/>
      <c r="F27994" s="2"/>
      <c r="G27994" s="2"/>
      <c r="H27994" s="2"/>
      <c r="I27994" s="64"/>
      <c r="J27994" s="65"/>
      <c r="K27994" s="2"/>
      <c r="L27994" s="60"/>
    </row>
    <row r="27995" spans="1:12">
      <c r="A27995" s="24"/>
      <c r="B27995" s="2"/>
      <c r="C27995" s="2"/>
      <c r="D27995" s="2"/>
      <c r="E27995" s="2"/>
      <c r="F27995" s="2"/>
      <c r="G27995" s="2"/>
      <c r="H27995" s="2"/>
      <c r="I27995" s="64"/>
      <c r="J27995" s="65"/>
      <c r="K27995" s="2"/>
      <c r="L27995" s="60"/>
    </row>
    <row r="27996" spans="1:12">
      <c r="A27996" s="24"/>
      <c r="B27996" s="2"/>
      <c r="C27996" s="2"/>
      <c r="D27996" s="2"/>
      <c r="E27996" s="2"/>
      <c r="F27996" s="2"/>
      <c r="G27996" s="2"/>
      <c r="H27996" s="2"/>
      <c r="I27996" s="64"/>
      <c r="J27996" s="65"/>
      <c r="K27996" s="2"/>
      <c r="L27996" s="60"/>
    </row>
    <row r="27997" spans="1:12">
      <c r="A27997" s="24"/>
      <c r="B27997" s="2"/>
      <c r="C27997" s="2"/>
      <c r="D27997" s="2"/>
      <c r="E27997" s="2"/>
      <c r="F27997" s="2"/>
      <c r="G27997" s="2"/>
      <c r="H27997" s="2"/>
      <c r="I27997" s="64"/>
      <c r="J27997" s="65"/>
      <c r="K27997" s="2"/>
      <c r="L27997" s="60"/>
    </row>
    <row r="27998" spans="1:12">
      <c r="A27998" s="24"/>
      <c r="B27998" s="2"/>
      <c r="C27998" s="2"/>
      <c r="D27998" s="2"/>
      <c r="E27998" s="2"/>
      <c r="F27998" s="2"/>
      <c r="G27998" s="2"/>
      <c r="H27998" s="2"/>
      <c r="I27998" s="64"/>
      <c r="J27998" s="65"/>
      <c r="K27998" s="2"/>
      <c r="L27998" s="60"/>
    </row>
    <row r="27999" spans="1:12">
      <c r="A27999" s="24"/>
      <c r="B27999" s="2"/>
      <c r="C27999" s="2"/>
      <c r="D27999" s="2"/>
      <c r="E27999" s="2"/>
      <c r="F27999" s="2"/>
      <c r="G27999" s="2"/>
      <c r="H27999" s="2"/>
      <c r="I27999" s="64"/>
      <c r="J27999" s="65"/>
      <c r="K27999" s="2"/>
      <c r="L27999" s="60"/>
    </row>
    <row r="28000" spans="1:12">
      <c r="A28000" s="24"/>
      <c r="B28000" s="2"/>
      <c r="C28000" s="2"/>
      <c r="D28000" s="2"/>
      <c r="E28000" s="2"/>
      <c r="F28000" s="2"/>
      <c r="G28000" s="2"/>
      <c r="H28000" s="2"/>
      <c r="I28000" s="64"/>
      <c r="J28000" s="65"/>
      <c r="K28000" s="2"/>
      <c r="L28000" s="60"/>
    </row>
    <row r="28001" spans="1:12">
      <c r="A28001" s="24"/>
      <c r="B28001" s="2"/>
      <c r="C28001" s="2"/>
      <c r="D28001" s="2"/>
      <c r="E28001" s="2"/>
      <c r="F28001" s="2"/>
      <c r="G28001" s="2"/>
      <c r="H28001" s="2"/>
      <c r="I28001" s="64"/>
      <c r="J28001" s="65"/>
      <c r="K28001" s="2"/>
      <c r="L28001" s="60"/>
    </row>
    <row r="28002" spans="1:12">
      <c r="A28002" s="24"/>
      <c r="B28002" s="2"/>
      <c r="C28002" s="2"/>
      <c r="D28002" s="2"/>
      <c r="E28002" s="2"/>
      <c r="F28002" s="2"/>
      <c r="G28002" s="2"/>
      <c r="H28002" s="2"/>
      <c r="I28002" s="64"/>
      <c r="J28002" s="65"/>
      <c r="K28002" s="2"/>
      <c r="L28002" s="60"/>
    </row>
    <row r="28003" spans="1:12">
      <c r="A28003" s="24"/>
      <c r="B28003" s="2"/>
      <c r="C28003" s="2"/>
      <c r="D28003" s="2"/>
      <c r="E28003" s="2"/>
      <c r="F28003" s="2"/>
      <c r="G28003" s="2"/>
      <c r="H28003" s="2"/>
      <c r="I28003" s="64"/>
      <c r="J28003" s="65"/>
      <c r="K28003" s="2"/>
      <c r="L28003" s="60"/>
    </row>
    <row r="28004" spans="1:12">
      <c r="A28004" s="24"/>
      <c r="B28004" s="2"/>
      <c r="C28004" s="2"/>
      <c r="D28004" s="2"/>
      <c r="E28004" s="2"/>
      <c r="F28004" s="2"/>
      <c r="G28004" s="2"/>
      <c r="H28004" s="2"/>
      <c r="I28004" s="64"/>
      <c r="J28004" s="65"/>
      <c r="K28004" s="2"/>
      <c r="L28004" s="60"/>
    </row>
    <row r="28005" spans="1:12">
      <c r="A28005" s="24"/>
      <c r="B28005" s="2"/>
      <c r="C28005" s="2"/>
      <c r="D28005" s="2"/>
      <c r="E28005" s="2"/>
      <c r="F28005" s="2"/>
      <c r="G28005" s="2"/>
      <c r="H28005" s="2"/>
      <c r="I28005" s="64"/>
      <c r="J28005" s="65"/>
      <c r="K28005" s="2"/>
      <c r="L28005" s="60"/>
    </row>
    <row r="28006" spans="1:12">
      <c r="A28006" s="24"/>
      <c r="B28006" s="2"/>
      <c r="C28006" s="2"/>
      <c r="D28006" s="2"/>
      <c r="E28006" s="2"/>
      <c r="F28006" s="2"/>
      <c r="G28006" s="2"/>
      <c r="H28006" s="2"/>
      <c r="I28006" s="64"/>
      <c r="J28006" s="65"/>
      <c r="K28006" s="2"/>
      <c r="L28006" s="60"/>
    </row>
    <row r="28007" spans="1:12">
      <c r="A28007" s="24"/>
      <c r="B28007" s="2"/>
      <c r="C28007" s="2"/>
      <c r="D28007" s="2"/>
      <c r="E28007" s="2"/>
      <c r="F28007" s="2"/>
      <c r="G28007" s="2"/>
      <c r="H28007" s="2"/>
      <c r="I28007" s="64"/>
      <c r="J28007" s="65"/>
      <c r="K28007" s="2"/>
      <c r="L28007" s="60"/>
    </row>
    <row r="28008" spans="1:12">
      <c r="A28008" s="24"/>
      <c r="B28008" s="2"/>
      <c r="C28008" s="2"/>
      <c r="D28008" s="2"/>
      <c r="E28008" s="2"/>
      <c r="F28008" s="2"/>
      <c r="G28008" s="2"/>
      <c r="H28008" s="2"/>
      <c r="I28008" s="64"/>
      <c r="J28008" s="65"/>
      <c r="K28008" s="2"/>
      <c r="L28008" s="60"/>
    </row>
    <row r="28009" spans="1:12">
      <c r="A28009" s="24"/>
      <c r="B28009" s="2"/>
      <c r="C28009" s="2"/>
      <c r="D28009" s="2"/>
      <c r="E28009" s="2"/>
      <c r="F28009" s="2"/>
      <c r="G28009" s="2"/>
      <c r="H28009" s="2"/>
      <c r="I28009" s="64"/>
      <c r="J28009" s="65"/>
      <c r="K28009" s="2"/>
      <c r="L28009" s="60"/>
    </row>
    <row r="28010" spans="1:12">
      <c r="A28010" s="24"/>
      <c r="B28010" s="2"/>
      <c r="C28010" s="2"/>
      <c r="D28010" s="2"/>
      <c r="E28010" s="2"/>
      <c r="F28010" s="2"/>
      <c r="G28010" s="2"/>
      <c r="H28010" s="2"/>
      <c r="I28010" s="64"/>
      <c r="J28010" s="65"/>
      <c r="K28010" s="2"/>
      <c r="L28010" s="60"/>
    </row>
    <row r="28011" spans="1:12">
      <c r="A28011" s="24"/>
      <c r="B28011" s="2"/>
      <c r="C28011" s="2"/>
      <c r="D28011" s="2"/>
      <c r="E28011" s="2"/>
      <c r="F28011" s="2"/>
      <c r="G28011" s="2"/>
      <c r="H28011" s="2"/>
      <c r="I28011" s="64"/>
      <c r="J28011" s="65"/>
      <c r="K28011" s="2"/>
      <c r="L28011" s="60"/>
    </row>
    <row r="28012" spans="1:12">
      <c r="A28012" s="24"/>
      <c r="B28012" s="2"/>
      <c r="C28012" s="2"/>
      <c r="D28012" s="2"/>
      <c r="E28012" s="2"/>
      <c r="F28012" s="2"/>
      <c r="G28012" s="2"/>
      <c r="H28012" s="2"/>
      <c r="I28012" s="64"/>
      <c r="J28012" s="65"/>
      <c r="K28012" s="2"/>
      <c r="L28012" s="60"/>
    </row>
    <row r="28013" spans="1:12">
      <c r="A28013" s="24"/>
      <c r="B28013" s="2"/>
      <c r="C28013" s="2"/>
      <c r="D28013" s="2"/>
      <c r="E28013" s="2"/>
      <c r="F28013" s="2"/>
      <c r="G28013" s="2"/>
      <c r="H28013" s="2"/>
      <c r="I28013" s="64"/>
      <c r="J28013" s="65"/>
      <c r="K28013" s="2"/>
      <c r="L28013" s="60"/>
    </row>
    <row r="28014" spans="1:12">
      <c r="A28014" s="24"/>
      <c r="B28014" s="2"/>
      <c r="C28014" s="2"/>
      <c r="D28014" s="2"/>
      <c r="E28014" s="2"/>
      <c r="F28014" s="2"/>
      <c r="G28014" s="2"/>
      <c r="H28014" s="2"/>
      <c r="I28014" s="64"/>
      <c r="J28014" s="65"/>
      <c r="K28014" s="2"/>
      <c r="L28014" s="60"/>
    </row>
    <row r="28015" spans="1:12">
      <c r="A28015" s="24"/>
      <c r="B28015" s="2"/>
      <c r="C28015" s="2"/>
      <c r="D28015" s="2"/>
      <c r="E28015" s="2"/>
      <c r="F28015" s="2"/>
      <c r="G28015" s="2"/>
      <c r="H28015" s="2"/>
      <c r="I28015" s="64"/>
      <c r="J28015" s="65"/>
      <c r="K28015" s="2"/>
      <c r="L28015" s="60"/>
    </row>
    <row r="28016" spans="1:12">
      <c r="A28016" s="24"/>
      <c r="B28016" s="2"/>
      <c r="C28016" s="2"/>
      <c r="D28016" s="2"/>
      <c r="E28016" s="2"/>
      <c r="F28016" s="2"/>
      <c r="G28016" s="2"/>
      <c r="H28016" s="2"/>
      <c r="I28016" s="64"/>
      <c r="J28016" s="65"/>
      <c r="K28016" s="2"/>
      <c r="L28016" s="60"/>
    </row>
    <row r="28017" spans="1:12">
      <c r="A28017" s="24"/>
      <c r="B28017" s="2"/>
      <c r="C28017" s="2"/>
      <c r="D28017" s="2"/>
      <c r="E28017" s="2"/>
      <c r="F28017" s="2"/>
      <c r="G28017" s="2"/>
      <c r="H28017" s="2"/>
      <c r="I28017" s="64"/>
      <c r="J28017" s="65"/>
      <c r="K28017" s="2"/>
      <c r="L28017" s="60"/>
    </row>
    <row r="28018" spans="1:12">
      <c r="A28018" s="24"/>
      <c r="B28018" s="2"/>
      <c r="C28018" s="2"/>
      <c r="D28018" s="2"/>
      <c r="E28018" s="2"/>
      <c r="F28018" s="2"/>
      <c r="G28018" s="2"/>
      <c r="H28018" s="2"/>
      <c r="I28018" s="64"/>
      <c r="J28018" s="65"/>
      <c r="K28018" s="2"/>
      <c r="L28018" s="60"/>
    </row>
    <row r="28019" spans="1:12">
      <c r="A28019" s="24"/>
      <c r="B28019" s="2"/>
      <c r="C28019" s="2"/>
      <c r="D28019" s="2"/>
      <c r="E28019" s="2"/>
      <c r="F28019" s="2"/>
      <c r="G28019" s="2"/>
      <c r="H28019" s="2"/>
      <c r="I28019" s="64"/>
      <c r="J28019" s="65"/>
      <c r="K28019" s="2"/>
      <c r="L28019" s="60"/>
    </row>
    <row r="28020" spans="1:12">
      <c r="A28020" s="24"/>
      <c r="B28020" s="2"/>
      <c r="C28020" s="2"/>
      <c r="D28020" s="2"/>
      <c r="E28020" s="2"/>
      <c r="F28020" s="2"/>
      <c r="G28020" s="2"/>
      <c r="H28020" s="2"/>
      <c r="I28020" s="64"/>
      <c r="J28020" s="65"/>
      <c r="K28020" s="2"/>
      <c r="L28020" s="60"/>
    </row>
    <row r="28021" spans="1:12">
      <c r="A28021" s="24"/>
      <c r="B28021" s="2"/>
      <c r="C28021" s="2"/>
      <c r="D28021" s="2"/>
      <c r="E28021" s="2"/>
      <c r="F28021" s="2"/>
      <c r="G28021" s="2"/>
      <c r="H28021" s="2"/>
      <c r="I28021" s="64"/>
      <c r="J28021" s="65"/>
      <c r="K28021" s="2"/>
      <c r="L28021" s="60"/>
    </row>
    <row r="28022" spans="1:12">
      <c r="A28022" s="24"/>
      <c r="B28022" s="2"/>
      <c r="C28022" s="2"/>
      <c r="D28022" s="2"/>
      <c r="E28022" s="2"/>
      <c r="F28022" s="2"/>
      <c r="G28022" s="2"/>
      <c r="H28022" s="2"/>
      <c r="I28022" s="64"/>
      <c r="J28022" s="65"/>
      <c r="K28022" s="2"/>
      <c r="L28022" s="60"/>
    </row>
    <row r="28023" spans="1:12">
      <c r="A28023" s="24"/>
      <c r="B28023" s="2"/>
      <c r="C28023" s="2"/>
      <c r="D28023" s="2"/>
      <c r="E28023" s="2"/>
      <c r="F28023" s="2"/>
      <c r="G28023" s="2"/>
      <c r="H28023" s="2"/>
      <c r="I28023" s="64"/>
      <c r="J28023" s="65"/>
      <c r="K28023" s="2"/>
      <c r="L28023" s="60"/>
    </row>
    <row r="28024" spans="1:12">
      <c r="A28024" s="24"/>
      <c r="B28024" s="2"/>
      <c r="C28024" s="2"/>
      <c r="D28024" s="2"/>
      <c r="E28024" s="2"/>
      <c r="F28024" s="2"/>
      <c r="G28024" s="2"/>
      <c r="H28024" s="2"/>
      <c r="I28024" s="64"/>
      <c r="J28024" s="65"/>
      <c r="K28024" s="2"/>
      <c r="L28024" s="60"/>
    </row>
    <row r="28025" spans="1:12">
      <c r="A28025" s="24"/>
      <c r="B28025" s="2"/>
      <c r="C28025" s="2"/>
      <c r="D28025" s="2"/>
      <c r="E28025" s="2"/>
      <c r="F28025" s="2"/>
      <c r="G28025" s="2"/>
      <c r="H28025" s="2"/>
      <c r="I28025" s="64"/>
      <c r="J28025" s="65"/>
      <c r="K28025" s="2"/>
      <c r="L28025" s="60"/>
    </row>
    <row r="28026" spans="1:12">
      <c r="A28026" s="24"/>
      <c r="B28026" s="2"/>
      <c r="C28026" s="2"/>
      <c r="D28026" s="2"/>
      <c r="E28026" s="2"/>
      <c r="F28026" s="2"/>
      <c r="G28026" s="2"/>
      <c r="H28026" s="2"/>
      <c r="I28026" s="64"/>
      <c r="J28026" s="65"/>
      <c r="K28026" s="2"/>
      <c r="L28026" s="60"/>
    </row>
    <row r="28027" spans="1:12">
      <c r="A28027" s="24"/>
      <c r="B28027" s="2"/>
      <c r="C28027" s="2"/>
      <c r="D28027" s="2"/>
      <c r="E28027" s="2"/>
      <c r="F28027" s="2"/>
      <c r="G28027" s="2"/>
      <c r="H28027" s="2"/>
      <c r="I28027" s="64"/>
      <c r="J28027" s="65"/>
      <c r="K28027" s="2"/>
      <c r="L28027" s="60"/>
    </row>
    <row r="28028" spans="1:12">
      <c r="A28028" s="24"/>
      <c r="B28028" s="2"/>
      <c r="C28028" s="2"/>
      <c r="D28028" s="2"/>
      <c r="E28028" s="2"/>
      <c r="F28028" s="2"/>
      <c r="G28028" s="2"/>
      <c r="H28028" s="2"/>
      <c r="I28028" s="64"/>
      <c r="J28028" s="65"/>
      <c r="K28028" s="2"/>
      <c r="L28028" s="60"/>
    </row>
    <row r="28029" spans="1:12">
      <c r="A28029" s="24"/>
      <c r="B28029" s="2"/>
      <c r="C28029" s="2"/>
      <c r="D28029" s="2"/>
      <c r="E28029" s="2"/>
      <c r="F28029" s="2"/>
      <c r="G28029" s="2"/>
      <c r="H28029" s="2"/>
      <c r="I28029" s="64"/>
      <c r="J28029" s="65"/>
      <c r="K28029" s="2"/>
      <c r="L28029" s="60"/>
    </row>
    <row r="28030" spans="1:12">
      <c r="A28030" s="24"/>
      <c r="B28030" s="2"/>
      <c r="C28030" s="2"/>
      <c r="D28030" s="2"/>
      <c r="E28030" s="2"/>
      <c r="F28030" s="2"/>
      <c r="G28030" s="2"/>
      <c r="H28030" s="2"/>
      <c r="I28030" s="64"/>
      <c r="J28030" s="65"/>
      <c r="K28030" s="2"/>
      <c r="L28030" s="60"/>
    </row>
    <row r="28031" spans="1:12">
      <c r="A28031" s="24"/>
      <c r="B28031" s="2"/>
      <c r="C28031" s="2"/>
      <c r="D28031" s="2"/>
      <c r="E28031" s="2"/>
      <c r="F28031" s="2"/>
      <c r="G28031" s="2"/>
      <c r="H28031" s="2"/>
      <c r="I28031" s="64"/>
      <c r="J28031" s="65"/>
      <c r="K28031" s="2"/>
      <c r="L28031" s="60"/>
    </row>
    <row r="28032" spans="1:12">
      <c r="A28032" s="24"/>
      <c r="B28032" s="2"/>
      <c r="C28032" s="2"/>
      <c r="D28032" s="2"/>
      <c r="E28032" s="2"/>
      <c r="F28032" s="2"/>
      <c r="G28032" s="2"/>
      <c r="H28032" s="2"/>
      <c r="I28032" s="64"/>
      <c r="J28032" s="65"/>
      <c r="K28032" s="2"/>
      <c r="L28032" s="60"/>
    </row>
    <row r="28033" spans="1:12">
      <c r="A28033" s="24"/>
      <c r="B28033" s="2"/>
      <c r="C28033" s="2"/>
      <c r="D28033" s="2"/>
      <c r="E28033" s="2"/>
      <c r="F28033" s="2"/>
      <c r="G28033" s="2"/>
      <c r="H28033" s="2"/>
      <c r="I28033" s="64"/>
      <c r="J28033" s="65"/>
      <c r="K28033" s="2"/>
      <c r="L28033" s="60"/>
    </row>
    <row r="28034" spans="1:12">
      <c r="A28034" s="24"/>
      <c r="B28034" s="2"/>
      <c r="C28034" s="2"/>
      <c r="D28034" s="2"/>
      <c r="E28034" s="2"/>
      <c r="F28034" s="2"/>
      <c r="G28034" s="2"/>
      <c r="H28034" s="2"/>
      <c r="I28034" s="64"/>
      <c r="J28034" s="65"/>
      <c r="K28034" s="2"/>
      <c r="L28034" s="60"/>
    </row>
    <row r="28035" spans="1:12">
      <c r="A28035" s="24"/>
      <c r="B28035" s="2"/>
      <c r="C28035" s="2"/>
      <c r="D28035" s="2"/>
      <c r="E28035" s="2"/>
      <c r="F28035" s="2"/>
      <c r="G28035" s="2"/>
      <c r="H28035" s="2"/>
      <c r="I28035" s="64"/>
      <c r="J28035" s="65"/>
      <c r="K28035" s="2"/>
      <c r="L28035" s="60"/>
    </row>
    <row r="28036" spans="1:12">
      <c r="A28036" s="24"/>
      <c r="B28036" s="2"/>
      <c r="C28036" s="2"/>
      <c r="D28036" s="2"/>
      <c r="E28036" s="2"/>
      <c r="F28036" s="2"/>
      <c r="G28036" s="2"/>
      <c r="H28036" s="2"/>
      <c r="I28036" s="64"/>
      <c r="J28036" s="65"/>
      <c r="K28036" s="2"/>
      <c r="L28036" s="60"/>
    </row>
    <row r="28037" spans="1:12">
      <c r="A28037" s="24"/>
      <c r="B28037" s="2"/>
      <c r="C28037" s="2"/>
      <c r="D28037" s="2"/>
      <c r="E28037" s="2"/>
      <c r="F28037" s="2"/>
      <c r="G28037" s="2"/>
      <c r="H28037" s="2"/>
      <c r="I28037" s="64"/>
      <c r="J28037" s="65"/>
      <c r="K28037" s="2"/>
      <c r="L28037" s="60"/>
    </row>
    <row r="28038" spans="1:12">
      <c r="A28038" s="24"/>
      <c r="B28038" s="2"/>
      <c r="C28038" s="2"/>
      <c r="D28038" s="2"/>
      <c r="E28038" s="2"/>
      <c r="F28038" s="2"/>
      <c r="G28038" s="2"/>
      <c r="H28038" s="2"/>
      <c r="I28038" s="64"/>
      <c r="J28038" s="65"/>
      <c r="K28038" s="2"/>
      <c r="L28038" s="60"/>
    </row>
    <row r="28039" spans="1:12">
      <c r="A28039" s="24"/>
      <c r="B28039" s="2"/>
      <c r="C28039" s="2"/>
      <c r="D28039" s="2"/>
      <c r="E28039" s="2"/>
      <c r="F28039" s="2"/>
      <c r="G28039" s="2"/>
      <c r="H28039" s="2"/>
      <c r="I28039" s="64"/>
      <c r="J28039" s="65"/>
      <c r="K28039" s="2"/>
      <c r="L28039" s="60"/>
    </row>
    <row r="28040" spans="1:12">
      <c r="A28040" s="24"/>
      <c r="B28040" s="2"/>
      <c r="C28040" s="2"/>
      <c r="D28040" s="2"/>
      <c r="E28040" s="2"/>
      <c r="F28040" s="2"/>
      <c r="G28040" s="2"/>
      <c r="H28040" s="2"/>
      <c r="I28040" s="64"/>
      <c r="J28040" s="65"/>
      <c r="K28040" s="2"/>
      <c r="L28040" s="60"/>
    </row>
    <row r="28041" spans="1:12">
      <c r="A28041" s="24"/>
      <c r="B28041" s="2"/>
      <c r="C28041" s="2"/>
      <c r="D28041" s="2"/>
      <c r="E28041" s="2"/>
      <c r="F28041" s="2"/>
      <c r="G28041" s="2"/>
      <c r="H28041" s="2"/>
      <c r="I28041" s="64"/>
      <c r="J28041" s="65"/>
      <c r="K28041" s="2"/>
      <c r="L28041" s="60"/>
    </row>
    <row r="28042" spans="1:12">
      <c r="A28042" s="24"/>
      <c r="B28042" s="2"/>
      <c r="C28042" s="2"/>
      <c r="D28042" s="2"/>
      <c r="E28042" s="2"/>
      <c r="F28042" s="2"/>
      <c r="G28042" s="2"/>
      <c r="H28042" s="2"/>
      <c r="I28042" s="64"/>
      <c r="J28042" s="65"/>
      <c r="K28042" s="2"/>
      <c r="L28042" s="60"/>
    </row>
    <row r="28043" spans="1:12">
      <c r="A28043" s="24"/>
      <c r="B28043" s="2"/>
      <c r="C28043" s="2"/>
      <c r="D28043" s="2"/>
      <c r="E28043" s="2"/>
      <c r="F28043" s="2"/>
      <c r="G28043" s="2"/>
      <c r="H28043" s="2"/>
      <c r="I28043" s="64"/>
      <c r="J28043" s="65"/>
      <c r="K28043" s="2"/>
      <c r="L28043" s="60"/>
    </row>
    <row r="28044" spans="1:12">
      <c r="A28044" s="24"/>
      <c r="B28044" s="2"/>
      <c r="C28044" s="2"/>
      <c r="D28044" s="2"/>
      <c r="E28044" s="2"/>
      <c r="F28044" s="2"/>
      <c r="G28044" s="2"/>
      <c r="H28044" s="2"/>
      <c r="I28044" s="64"/>
      <c r="J28044" s="65"/>
      <c r="K28044" s="2"/>
      <c r="L28044" s="60"/>
    </row>
    <row r="28045" spans="1:12">
      <c r="A28045" s="24"/>
      <c r="B28045" s="2"/>
      <c r="C28045" s="2"/>
      <c r="D28045" s="2"/>
      <c r="E28045" s="2"/>
      <c r="F28045" s="2"/>
      <c r="G28045" s="2"/>
      <c r="H28045" s="2"/>
      <c r="I28045" s="64"/>
      <c r="J28045" s="65"/>
      <c r="K28045" s="2"/>
      <c r="L28045" s="60"/>
    </row>
    <row r="28046" spans="1:12">
      <c r="A28046" s="24"/>
      <c r="B28046" s="2"/>
      <c r="C28046" s="2"/>
      <c r="D28046" s="2"/>
      <c r="E28046" s="2"/>
      <c r="F28046" s="2"/>
      <c r="G28046" s="2"/>
      <c r="H28046" s="2"/>
      <c r="I28046" s="64"/>
      <c r="J28046" s="65"/>
      <c r="K28046" s="2"/>
      <c r="L28046" s="60"/>
    </row>
    <row r="28047" spans="1:12">
      <c r="A28047" s="24"/>
      <c r="B28047" s="2"/>
      <c r="C28047" s="2"/>
      <c r="D28047" s="2"/>
      <c r="E28047" s="2"/>
      <c r="F28047" s="2"/>
      <c r="G28047" s="2"/>
      <c r="H28047" s="2"/>
      <c r="I28047" s="64"/>
      <c r="J28047" s="65"/>
      <c r="K28047" s="2"/>
      <c r="L28047" s="60"/>
    </row>
    <row r="28048" spans="1:12">
      <c r="A28048" s="24"/>
      <c r="B28048" s="2"/>
      <c r="C28048" s="2"/>
      <c r="D28048" s="2"/>
      <c r="E28048" s="2"/>
      <c r="F28048" s="2"/>
      <c r="G28048" s="2"/>
      <c r="H28048" s="2"/>
      <c r="I28048" s="64"/>
      <c r="J28048" s="65"/>
      <c r="K28048" s="2"/>
      <c r="L28048" s="60"/>
    </row>
    <row r="28049" spans="1:12">
      <c r="A28049" s="24"/>
      <c r="B28049" s="2"/>
      <c r="C28049" s="2"/>
      <c r="D28049" s="2"/>
      <c r="E28049" s="2"/>
      <c r="F28049" s="2"/>
      <c r="G28049" s="2"/>
      <c r="H28049" s="2"/>
      <c r="I28049" s="64"/>
      <c r="J28049" s="65"/>
      <c r="K28049" s="2"/>
      <c r="L28049" s="60"/>
    </row>
    <row r="28050" spans="1:12">
      <c r="A28050" s="24"/>
      <c r="B28050" s="2"/>
      <c r="C28050" s="2"/>
      <c r="D28050" s="2"/>
      <c r="E28050" s="2"/>
      <c r="F28050" s="2"/>
      <c r="G28050" s="2"/>
      <c r="H28050" s="2"/>
      <c r="I28050" s="64"/>
      <c r="J28050" s="65"/>
      <c r="K28050" s="2"/>
      <c r="L28050" s="60"/>
    </row>
    <row r="28051" spans="1:12">
      <c r="A28051" s="24"/>
      <c r="B28051" s="2"/>
      <c r="C28051" s="2"/>
      <c r="D28051" s="2"/>
      <c r="E28051" s="2"/>
      <c r="F28051" s="2"/>
      <c r="G28051" s="2"/>
      <c r="H28051" s="2"/>
      <c r="I28051" s="64"/>
      <c r="J28051" s="65"/>
      <c r="K28051" s="2"/>
      <c r="L28051" s="60"/>
    </row>
    <row r="28052" spans="1:12">
      <c r="A28052" s="24"/>
      <c r="B28052" s="2"/>
      <c r="C28052" s="2"/>
      <c r="D28052" s="2"/>
      <c r="E28052" s="2"/>
      <c r="F28052" s="2"/>
      <c r="G28052" s="2"/>
      <c r="H28052" s="2"/>
      <c r="I28052" s="64"/>
      <c r="J28052" s="65"/>
      <c r="K28052" s="2"/>
      <c r="L28052" s="60"/>
    </row>
    <row r="28053" spans="1:12">
      <c r="A28053" s="24"/>
      <c r="B28053" s="2"/>
      <c r="C28053" s="2"/>
      <c r="D28053" s="2"/>
      <c r="E28053" s="2"/>
      <c r="F28053" s="2"/>
      <c r="G28053" s="2"/>
      <c r="H28053" s="2"/>
      <c r="I28053" s="64"/>
      <c r="J28053" s="65"/>
      <c r="K28053" s="2"/>
      <c r="L28053" s="60"/>
    </row>
    <row r="28054" spans="1:12">
      <c r="A28054" s="24"/>
      <c r="B28054" s="2"/>
      <c r="C28054" s="2"/>
      <c r="D28054" s="2"/>
      <c r="E28054" s="2"/>
      <c r="F28054" s="2"/>
      <c r="G28054" s="2"/>
      <c r="H28054" s="2"/>
      <c r="I28054" s="64"/>
      <c r="J28054" s="65"/>
      <c r="K28054" s="2"/>
      <c r="L28054" s="60"/>
    </row>
    <row r="28055" spans="1:12">
      <c r="A28055" s="24"/>
      <c r="B28055" s="2"/>
      <c r="C28055" s="2"/>
      <c r="D28055" s="2"/>
      <c r="E28055" s="2"/>
      <c r="F28055" s="2"/>
      <c r="G28055" s="2"/>
      <c r="H28055" s="2"/>
      <c r="I28055" s="64"/>
      <c r="J28055" s="65"/>
      <c r="K28055" s="2"/>
      <c r="L28055" s="60"/>
    </row>
    <row r="28056" spans="1:12">
      <c r="A28056" s="24"/>
      <c r="B28056" s="2"/>
      <c r="C28056" s="2"/>
      <c r="D28056" s="2"/>
      <c r="E28056" s="2"/>
      <c r="F28056" s="2"/>
      <c r="G28056" s="2"/>
      <c r="H28056" s="2"/>
      <c r="I28056" s="64"/>
      <c r="J28056" s="65"/>
      <c r="K28056" s="2"/>
      <c r="L28056" s="60"/>
    </row>
    <row r="28057" spans="1:12">
      <c r="A28057" s="24"/>
      <c r="B28057" s="2"/>
      <c r="C28057" s="2"/>
      <c r="D28057" s="2"/>
      <c r="E28057" s="2"/>
      <c r="F28057" s="2"/>
      <c r="G28057" s="2"/>
      <c r="H28057" s="2"/>
      <c r="I28057" s="64"/>
      <c r="J28057" s="65"/>
      <c r="K28057" s="2"/>
      <c r="L28057" s="60"/>
    </row>
    <row r="28058" spans="1:12">
      <c r="A28058" s="24"/>
      <c r="B28058" s="2"/>
      <c r="C28058" s="2"/>
      <c r="D28058" s="2"/>
      <c r="E28058" s="2"/>
      <c r="F28058" s="2"/>
      <c r="G28058" s="2"/>
      <c r="H28058" s="2"/>
      <c r="I28058" s="64"/>
      <c r="J28058" s="65"/>
      <c r="K28058" s="2"/>
      <c r="L28058" s="60"/>
    </row>
    <row r="28059" spans="1:12">
      <c r="A28059" s="24"/>
      <c r="B28059" s="2"/>
      <c r="C28059" s="2"/>
      <c r="D28059" s="2"/>
      <c r="E28059" s="2"/>
      <c r="F28059" s="2"/>
      <c r="G28059" s="2"/>
      <c r="H28059" s="2"/>
      <c r="I28059" s="64"/>
      <c r="J28059" s="65"/>
      <c r="K28059" s="2"/>
      <c r="L28059" s="60"/>
    </row>
    <row r="28060" spans="1:12">
      <c r="A28060" s="24"/>
      <c r="B28060" s="2"/>
      <c r="C28060" s="2"/>
      <c r="D28060" s="2"/>
      <c r="E28060" s="2"/>
      <c r="F28060" s="2"/>
      <c r="G28060" s="2"/>
      <c r="H28060" s="2"/>
      <c r="I28060" s="64"/>
      <c r="J28060" s="65"/>
      <c r="K28060" s="2"/>
      <c r="L28060" s="60"/>
    </row>
    <row r="28061" spans="1:12">
      <c r="A28061" s="24"/>
      <c r="B28061" s="2"/>
      <c r="C28061" s="2"/>
      <c r="D28061" s="2"/>
      <c r="E28061" s="2"/>
      <c r="F28061" s="2"/>
      <c r="G28061" s="2"/>
      <c r="H28061" s="2"/>
      <c r="I28061" s="64"/>
      <c r="J28061" s="65"/>
      <c r="K28061" s="2"/>
      <c r="L28061" s="60"/>
    </row>
    <row r="28062" spans="1:12">
      <c r="A28062" s="24"/>
      <c r="B28062" s="2"/>
      <c r="C28062" s="2"/>
      <c r="D28062" s="2"/>
      <c r="E28062" s="2"/>
      <c r="F28062" s="2"/>
      <c r="G28062" s="2"/>
      <c r="H28062" s="2"/>
      <c r="I28062" s="64"/>
      <c r="J28062" s="65"/>
      <c r="K28062" s="2"/>
      <c r="L28062" s="60"/>
    </row>
    <row r="28063" spans="1:12">
      <c r="A28063" s="24"/>
      <c r="B28063" s="2"/>
      <c r="C28063" s="2"/>
      <c r="D28063" s="2"/>
      <c r="E28063" s="2"/>
      <c r="F28063" s="2"/>
      <c r="G28063" s="2"/>
      <c r="H28063" s="2"/>
      <c r="I28063" s="64"/>
      <c r="J28063" s="65"/>
      <c r="K28063" s="2"/>
      <c r="L28063" s="60"/>
    </row>
    <row r="28064" spans="1:12">
      <c r="A28064" s="24"/>
      <c r="B28064" s="2"/>
      <c r="C28064" s="2"/>
      <c r="D28064" s="2"/>
      <c r="E28064" s="2"/>
      <c r="F28064" s="2"/>
      <c r="G28064" s="2"/>
      <c r="H28064" s="2"/>
      <c r="I28064" s="64"/>
      <c r="J28064" s="65"/>
      <c r="K28064" s="2"/>
      <c r="L28064" s="60"/>
    </row>
    <row r="28065" spans="1:12">
      <c r="A28065" s="24"/>
      <c r="B28065" s="2"/>
      <c r="C28065" s="2"/>
      <c r="D28065" s="2"/>
      <c r="E28065" s="2"/>
      <c r="F28065" s="2"/>
      <c r="G28065" s="2"/>
      <c r="H28065" s="2"/>
      <c r="I28065" s="64"/>
      <c r="J28065" s="65"/>
      <c r="K28065" s="2"/>
      <c r="L28065" s="60"/>
    </row>
    <row r="28066" spans="1:12">
      <c r="A28066" s="24"/>
      <c r="B28066" s="2"/>
      <c r="C28066" s="2"/>
      <c r="D28066" s="2"/>
      <c r="E28066" s="2"/>
      <c r="F28066" s="2"/>
      <c r="G28066" s="2"/>
      <c r="H28066" s="2"/>
      <c r="I28066" s="64"/>
      <c r="J28066" s="65"/>
      <c r="K28066" s="2"/>
      <c r="L28066" s="60"/>
    </row>
    <row r="28067" spans="1:12">
      <c r="A28067" s="24"/>
      <c r="B28067" s="2"/>
      <c r="C28067" s="2"/>
      <c r="D28067" s="2"/>
      <c r="E28067" s="2"/>
      <c r="F28067" s="2"/>
      <c r="G28067" s="2"/>
      <c r="H28067" s="2"/>
      <c r="I28067" s="64"/>
      <c r="J28067" s="65"/>
      <c r="K28067" s="2"/>
      <c r="L28067" s="60"/>
    </row>
    <row r="28068" spans="1:12">
      <c r="A28068" s="24"/>
      <c r="B28068" s="2"/>
      <c r="C28068" s="2"/>
      <c r="D28068" s="2"/>
      <c r="E28068" s="2"/>
      <c r="F28068" s="2"/>
      <c r="G28068" s="2"/>
      <c r="H28068" s="2"/>
      <c r="I28068" s="64"/>
      <c r="J28068" s="65"/>
      <c r="K28068" s="2"/>
      <c r="L28068" s="60"/>
    </row>
    <row r="28069" spans="1:12">
      <c r="A28069" s="24"/>
      <c r="B28069" s="2"/>
      <c r="C28069" s="2"/>
      <c r="D28069" s="2"/>
      <c r="E28069" s="2"/>
      <c r="F28069" s="2"/>
      <c r="G28069" s="2"/>
      <c r="H28069" s="2"/>
      <c r="I28069" s="64"/>
      <c r="J28069" s="65"/>
      <c r="K28069" s="2"/>
      <c r="L28069" s="60"/>
    </row>
    <row r="28070" spans="1:12">
      <c r="A28070" s="24"/>
      <c r="B28070" s="2"/>
      <c r="C28070" s="2"/>
      <c r="D28070" s="2"/>
      <c r="E28070" s="2"/>
      <c r="F28070" s="2"/>
      <c r="G28070" s="2"/>
      <c r="H28070" s="2"/>
      <c r="I28070" s="64"/>
      <c r="J28070" s="65"/>
      <c r="K28070" s="2"/>
      <c r="L28070" s="60"/>
    </row>
    <row r="28071" spans="1:12">
      <c r="A28071" s="24"/>
      <c r="B28071" s="2"/>
      <c r="C28071" s="2"/>
      <c r="D28071" s="2"/>
      <c r="E28071" s="2"/>
      <c r="F28071" s="2"/>
      <c r="G28071" s="2"/>
      <c r="H28071" s="2"/>
      <c r="I28071" s="64"/>
      <c r="J28071" s="65"/>
      <c r="K28071" s="2"/>
      <c r="L28071" s="60"/>
    </row>
    <row r="28072" spans="1:12">
      <c r="A28072" s="24"/>
      <c r="B28072" s="2"/>
      <c r="C28072" s="2"/>
      <c r="D28072" s="2"/>
      <c r="E28072" s="2"/>
      <c r="F28072" s="2"/>
      <c r="G28072" s="2"/>
      <c r="H28072" s="2"/>
      <c r="I28072" s="64"/>
      <c r="J28072" s="65"/>
      <c r="K28072" s="2"/>
      <c r="L28072" s="60"/>
    </row>
    <row r="28073" spans="1:12">
      <c r="A28073" s="24"/>
      <c r="B28073" s="2"/>
      <c r="C28073" s="2"/>
      <c r="D28073" s="2"/>
      <c r="E28073" s="2"/>
      <c r="F28073" s="2"/>
      <c r="G28073" s="2"/>
      <c r="H28073" s="2"/>
      <c r="I28073" s="64"/>
      <c r="J28073" s="65"/>
      <c r="K28073" s="2"/>
      <c r="L28073" s="60"/>
    </row>
    <row r="28074" spans="1:12">
      <c r="A28074" s="24"/>
      <c r="B28074" s="2"/>
      <c r="C28074" s="2"/>
      <c r="D28074" s="2"/>
      <c r="E28074" s="2"/>
      <c r="F28074" s="2"/>
      <c r="G28074" s="2"/>
      <c r="H28074" s="2"/>
      <c r="I28074" s="64"/>
      <c r="J28074" s="65"/>
      <c r="K28074" s="2"/>
      <c r="L28074" s="60"/>
    </row>
    <row r="28075" spans="1:12">
      <c r="A28075" s="24"/>
      <c r="B28075" s="2"/>
      <c r="C28075" s="2"/>
      <c r="D28075" s="2"/>
      <c r="E28075" s="2"/>
      <c r="F28075" s="2"/>
      <c r="G28075" s="2"/>
      <c r="H28075" s="2"/>
      <c r="I28075" s="64"/>
      <c r="J28075" s="65"/>
      <c r="K28075" s="2"/>
      <c r="L28075" s="60"/>
    </row>
    <row r="28076" spans="1:12">
      <c r="A28076" s="24"/>
      <c r="B28076" s="2"/>
      <c r="C28076" s="2"/>
      <c r="D28076" s="2"/>
      <c r="E28076" s="2"/>
      <c r="F28076" s="2"/>
      <c r="G28076" s="2"/>
      <c r="H28076" s="2"/>
      <c r="I28076" s="64"/>
      <c r="J28076" s="65"/>
      <c r="K28076" s="2"/>
      <c r="L28076" s="60"/>
    </row>
    <row r="28077" spans="1:12">
      <c r="A28077" s="24"/>
      <c r="B28077" s="2"/>
      <c r="C28077" s="2"/>
      <c r="D28077" s="2"/>
      <c r="E28077" s="2"/>
      <c r="F28077" s="2"/>
      <c r="G28077" s="2"/>
      <c r="H28077" s="2"/>
      <c r="I28077" s="64"/>
      <c r="J28077" s="65"/>
      <c r="K28077" s="2"/>
      <c r="L28077" s="60"/>
    </row>
    <row r="28078" spans="1:12">
      <c r="A28078" s="24"/>
      <c r="B28078" s="2"/>
      <c r="C28078" s="2"/>
      <c r="D28078" s="2"/>
      <c r="E28078" s="2"/>
      <c r="F28078" s="2"/>
      <c r="G28078" s="2"/>
      <c r="H28078" s="2"/>
      <c r="I28078" s="64"/>
      <c r="J28078" s="65"/>
      <c r="K28078" s="2"/>
      <c r="L28078" s="60"/>
    </row>
    <row r="28079" spans="1:12">
      <c r="A28079" s="24"/>
      <c r="B28079" s="2"/>
      <c r="C28079" s="2"/>
      <c r="D28079" s="2"/>
      <c r="E28079" s="2"/>
      <c r="F28079" s="2"/>
      <c r="G28079" s="2"/>
      <c r="H28079" s="2"/>
      <c r="I28079" s="64"/>
      <c r="J28079" s="65"/>
      <c r="K28079" s="2"/>
      <c r="L28079" s="60"/>
    </row>
    <row r="28080" spans="1:12">
      <c r="A28080" s="24"/>
      <c r="B28080" s="2"/>
      <c r="C28080" s="2"/>
      <c r="D28080" s="2"/>
      <c r="E28080" s="2"/>
      <c r="F28080" s="2"/>
      <c r="G28080" s="2"/>
      <c r="H28080" s="2"/>
      <c r="I28080" s="64"/>
      <c r="J28080" s="65"/>
      <c r="K28080" s="2"/>
      <c r="L28080" s="60"/>
    </row>
    <row r="28081" spans="1:12">
      <c r="A28081" s="24"/>
      <c r="B28081" s="2"/>
      <c r="C28081" s="2"/>
      <c r="D28081" s="2"/>
      <c r="E28081" s="2"/>
      <c r="F28081" s="2"/>
      <c r="G28081" s="2"/>
      <c r="H28081" s="2"/>
      <c r="I28081" s="64"/>
      <c r="J28081" s="65"/>
      <c r="K28081" s="2"/>
      <c r="L28081" s="60"/>
    </row>
    <row r="28082" spans="1:12">
      <c r="A28082" s="24"/>
      <c r="B28082" s="2"/>
      <c r="C28082" s="2"/>
      <c r="D28082" s="2"/>
      <c r="E28082" s="2"/>
      <c r="F28082" s="2"/>
      <c r="G28082" s="2"/>
      <c r="H28082" s="2"/>
      <c r="I28082" s="64"/>
      <c r="J28082" s="65"/>
      <c r="K28082" s="2"/>
      <c r="L28082" s="60"/>
    </row>
    <row r="28083" spans="1:12">
      <c r="A28083" s="24"/>
      <c r="B28083" s="2"/>
      <c r="C28083" s="2"/>
      <c r="D28083" s="2"/>
      <c r="E28083" s="2"/>
      <c r="F28083" s="2"/>
      <c r="G28083" s="2"/>
      <c r="H28083" s="2"/>
      <c r="I28083" s="64"/>
      <c r="J28083" s="65"/>
      <c r="K28083" s="2"/>
      <c r="L28083" s="60"/>
    </row>
    <row r="28084" spans="1:12">
      <c r="A28084" s="24"/>
      <c r="B28084" s="2"/>
      <c r="C28084" s="2"/>
      <c r="D28084" s="2"/>
      <c r="E28084" s="2"/>
      <c r="F28084" s="2"/>
      <c r="G28084" s="2"/>
      <c r="H28084" s="2"/>
      <c r="I28084" s="64"/>
      <c r="J28084" s="65"/>
      <c r="K28084" s="2"/>
      <c r="L28084" s="60"/>
    </row>
    <row r="28085" spans="1:12">
      <c r="A28085" s="24"/>
      <c r="B28085" s="2"/>
      <c r="C28085" s="2"/>
      <c r="D28085" s="2"/>
      <c r="E28085" s="2"/>
      <c r="F28085" s="2"/>
      <c r="G28085" s="2"/>
      <c r="H28085" s="2"/>
      <c r="I28085" s="64"/>
      <c r="J28085" s="65"/>
      <c r="K28085" s="2"/>
      <c r="L28085" s="60"/>
    </row>
    <row r="28086" spans="1:12">
      <c r="A28086" s="24"/>
      <c r="B28086" s="2"/>
      <c r="C28086" s="2"/>
      <c r="D28086" s="2"/>
      <c r="E28086" s="2"/>
      <c r="F28086" s="2"/>
      <c r="G28086" s="2"/>
      <c r="H28086" s="2"/>
      <c r="I28086" s="64"/>
      <c r="J28086" s="65"/>
      <c r="K28086" s="2"/>
      <c r="L28086" s="60"/>
    </row>
    <row r="28087" spans="1:12">
      <c r="A28087" s="24"/>
      <c r="B28087" s="2"/>
      <c r="C28087" s="2"/>
      <c r="D28087" s="2"/>
      <c r="E28087" s="2"/>
      <c r="F28087" s="2"/>
      <c r="G28087" s="2"/>
      <c r="H28087" s="2"/>
      <c r="I28087" s="64"/>
      <c r="J28087" s="65"/>
      <c r="K28087" s="2"/>
      <c r="L28087" s="60"/>
    </row>
    <row r="28088" spans="1:12">
      <c r="A28088" s="24"/>
      <c r="B28088" s="2"/>
      <c r="C28088" s="2"/>
      <c r="D28088" s="2"/>
      <c r="E28088" s="2"/>
      <c r="F28088" s="2"/>
      <c r="G28088" s="2"/>
      <c r="H28088" s="2"/>
      <c r="I28088" s="64"/>
      <c r="J28088" s="65"/>
      <c r="K28088" s="2"/>
      <c r="L28088" s="60"/>
    </row>
    <row r="28089" spans="1:12">
      <c r="A28089" s="24"/>
      <c r="B28089" s="2"/>
      <c r="C28089" s="2"/>
      <c r="D28089" s="2"/>
      <c r="E28089" s="2"/>
      <c r="F28089" s="2"/>
      <c r="G28089" s="2"/>
      <c r="H28089" s="2"/>
      <c r="I28089" s="64"/>
      <c r="J28089" s="65"/>
      <c r="K28089" s="2"/>
      <c r="L28089" s="60"/>
    </row>
    <row r="28090" spans="1:12">
      <c r="A28090" s="24"/>
      <c r="B28090" s="2"/>
      <c r="C28090" s="2"/>
      <c r="D28090" s="2"/>
      <c r="E28090" s="2"/>
      <c r="F28090" s="2"/>
      <c r="G28090" s="2"/>
      <c r="H28090" s="2"/>
      <c r="I28090" s="64"/>
      <c r="J28090" s="65"/>
      <c r="K28090" s="2"/>
      <c r="L28090" s="60"/>
    </row>
    <row r="28091" spans="1:12">
      <c r="A28091" s="24"/>
      <c r="B28091" s="2"/>
      <c r="C28091" s="2"/>
      <c r="D28091" s="2"/>
      <c r="E28091" s="2"/>
      <c r="F28091" s="2"/>
      <c r="G28091" s="2"/>
      <c r="H28091" s="2"/>
      <c r="I28091" s="64"/>
      <c r="J28091" s="65"/>
      <c r="K28091" s="2"/>
      <c r="L28091" s="60"/>
    </row>
    <row r="28092" spans="1:12">
      <c r="A28092" s="24"/>
      <c r="B28092" s="2"/>
      <c r="C28092" s="2"/>
      <c r="D28092" s="2"/>
      <c r="E28092" s="2"/>
      <c r="F28092" s="2"/>
      <c r="G28092" s="2"/>
      <c r="H28092" s="2"/>
      <c r="I28092" s="64"/>
      <c r="J28092" s="65"/>
      <c r="K28092" s="2"/>
      <c r="L28092" s="60"/>
    </row>
    <row r="28093" spans="1:12">
      <c r="A28093" s="24"/>
      <c r="B28093" s="2"/>
      <c r="C28093" s="2"/>
      <c r="D28093" s="2"/>
      <c r="E28093" s="2"/>
      <c r="F28093" s="2"/>
      <c r="G28093" s="2"/>
      <c r="H28093" s="2"/>
      <c r="I28093" s="64"/>
      <c r="J28093" s="65"/>
      <c r="K28093" s="2"/>
      <c r="L28093" s="60"/>
    </row>
    <row r="28094" spans="1:12">
      <c r="A28094" s="24"/>
      <c r="B28094" s="2"/>
      <c r="C28094" s="2"/>
      <c r="D28094" s="2"/>
      <c r="E28094" s="2"/>
      <c r="F28094" s="2"/>
      <c r="G28094" s="2"/>
      <c r="H28094" s="2"/>
      <c r="I28094" s="64"/>
      <c r="J28094" s="65"/>
      <c r="K28094" s="2"/>
      <c r="L28094" s="60"/>
    </row>
    <row r="28095" spans="1:12">
      <c r="A28095" s="24"/>
      <c r="B28095" s="2"/>
      <c r="C28095" s="2"/>
      <c r="D28095" s="2"/>
      <c r="E28095" s="2"/>
      <c r="F28095" s="2"/>
      <c r="G28095" s="2"/>
      <c r="H28095" s="2"/>
      <c r="I28095" s="64"/>
      <c r="J28095" s="65"/>
      <c r="K28095" s="2"/>
      <c r="L28095" s="60"/>
    </row>
    <row r="28096" spans="1:12">
      <c r="A28096" s="24"/>
      <c r="B28096" s="2"/>
      <c r="C28096" s="2"/>
      <c r="D28096" s="2"/>
      <c r="E28096" s="2"/>
      <c r="F28096" s="2"/>
      <c r="G28096" s="2"/>
      <c r="H28096" s="2"/>
      <c r="I28096" s="64"/>
      <c r="J28096" s="65"/>
      <c r="K28096" s="2"/>
      <c r="L28096" s="60"/>
    </row>
    <row r="28097" spans="1:12">
      <c r="A28097" s="24"/>
      <c r="B28097" s="2"/>
      <c r="C28097" s="2"/>
      <c r="D28097" s="2"/>
      <c r="E28097" s="2"/>
      <c r="F28097" s="2"/>
      <c r="G28097" s="2"/>
      <c r="H28097" s="2"/>
      <c r="I28097" s="64"/>
      <c r="J28097" s="65"/>
      <c r="K28097" s="2"/>
      <c r="L28097" s="60"/>
    </row>
    <row r="28098" spans="1:12">
      <c r="A28098" s="24"/>
      <c r="B28098" s="2"/>
      <c r="C28098" s="2"/>
      <c r="D28098" s="2"/>
      <c r="E28098" s="2"/>
      <c r="F28098" s="2"/>
      <c r="G28098" s="2"/>
      <c r="H28098" s="2"/>
      <c r="I28098" s="64"/>
      <c r="J28098" s="65"/>
      <c r="K28098" s="2"/>
      <c r="L28098" s="60"/>
    </row>
    <row r="28099" spans="1:12">
      <c r="A28099" s="24"/>
      <c r="B28099" s="2"/>
      <c r="C28099" s="2"/>
      <c r="D28099" s="2"/>
      <c r="E28099" s="2"/>
      <c r="F28099" s="2"/>
      <c r="G28099" s="2"/>
      <c r="H28099" s="2"/>
      <c r="I28099" s="64"/>
      <c r="J28099" s="65"/>
      <c r="K28099" s="2"/>
      <c r="L28099" s="60"/>
    </row>
    <row r="28100" spans="1:12">
      <c r="A28100" s="24"/>
      <c r="B28100" s="2"/>
      <c r="C28100" s="2"/>
      <c r="D28100" s="2"/>
      <c r="E28100" s="2"/>
      <c r="F28100" s="2"/>
      <c r="G28100" s="2"/>
      <c r="H28100" s="2"/>
      <c r="I28100" s="64"/>
      <c r="J28100" s="65"/>
      <c r="K28100" s="2"/>
      <c r="L28100" s="60"/>
    </row>
    <row r="28101" spans="1:12">
      <c r="A28101" s="24"/>
      <c r="B28101" s="2"/>
      <c r="C28101" s="2"/>
      <c r="D28101" s="2"/>
      <c r="E28101" s="2"/>
      <c r="F28101" s="2"/>
      <c r="G28101" s="2"/>
      <c r="H28101" s="2"/>
      <c r="I28101" s="64"/>
      <c r="J28101" s="65"/>
      <c r="K28101" s="2"/>
      <c r="L28101" s="60"/>
    </row>
    <row r="28102" spans="1:12">
      <c r="A28102" s="24"/>
      <c r="B28102" s="2"/>
      <c r="C28102" s="2"/>
      <c r="D28102" s="2"/>
      <c r="E28102" s="2"/>
      <c r="F28102" s="2"/>
      <c r="G28102" s="2"/>
      <c r="H28102" s="2"/>
      <c r="I28102" s="64"/>
      <c r="J28102" s="65"/>
      <c r="K28102" s="2"/>
      <c r="L28102" s="60"/>
    </row>
    <row r="28103" spans="1:12">
      <c r="A28103" s="24"/>
      <c r="B28103" s="2"/>
      <c r="C28103" s="2"/>
      <c r="D28103" s="2"/>
      <c r="E28103" s="2"/>
      <c r="F28103" s="2"/>
      <c r="G28103" s="2"/>
      <c r="H28103" s="2"/>
      <c r="I28103" s="64"/>
      <c r="J28103" s="65"/>
      <c r="K28103" s="2"/>
      <c r="L28103" s="60"/>
    </row>
    <row r="28104" spans="1:12">
      <c r="A28104" s="24"/>
      <c r="B28104" s="2"/>
      <c r="C28104" s="2"/>
      <c r="D28104" s="2"/>
      <c r="E28104" s="2"/>
      <c r="F28104" s="2"/>
      <c r="G28104" s="2"/>
      <c r="H28104" s="2"/>
      <c r="I28104" s="64"/>
      <c r="J28104" s="65"/>
      <c r="K28104" s="2"/>
      <c r="L28104" s="60"/>
    </row>
    <row r="28105" spans="1:12">
      <c r="A28105" s="24"/>
      <c r="B28105" s="2"/>
      <c r="C28105" s="2"/>
      <c r="D28105" s="2"/>
      <c r="E28105" s="2"/>
      <c r="F28105" s="2"/>
      <c r="G28105" s="2"/>
      <c r="H28105" s="2"/>
      <c r="I28105" s="64"/>
      <c r="J28105" s="65"/>
      <c r="K28105" s="2"/>
      <c r="L28105" s="60"/>
    </row>
    <row r="28106" spans="1:12">
      <c r="A28106" s="24"/>
      <c r="B28106" s="2"/>
      <c r="C28106" s="2"/>
      <c r="D28106" s="2"/>
      <c r="E28106" s="2"/>
      <c r="F28106" s="2"/>
      <c r="G28106" s="2"/>
      <c r="H28106" s="2"/>
      <c r="I28106" s="64"/>
      <c r="J28106" s="65"/>
      <c r="K28106" s="2"/>
      <c r="L28106" s="60"/>
    </row>
    <row r="28107" spans="1:12">
      <c r="A28107" s="24"/>
      <c r="B28107" s="2"/>
      <c r="C28107" s="2"/>
      <c r="D28107" s="2"/>
      <c r="E28107" s="2"/>
      <c r="F28107" s="2"/>
      <c r="G28107" s="2"/>
      <c r="H28107" s="2"/>
      <c r="I28107" s="64"/>
      <c r="J28107" s="65"/>
      <c r="K28107" s="2"/>
      <c r="L28107" s="60"/>
    </row>
    <row r="28108" spans="1:12">
      <c r="A28108" s="24"/>
      <c r="B28108" s="2"/>
      <c r="C28108" s="2"/>
      <c r="D28108" s="2"/>
      <c r="E28108" s="2"/>
      <c r="F28108" s="2"/>
      <c r="G28108" s="2"/>
      <c r="H28108" s="2"/>
      <c r="I28108" s="64"/>
      <c r="J28108" s="65"/>
      <c r="K28108" s="2"/>
      <c r="L28108" s="60"/>
    </row>
    <row r="28109" spans="1:12">
      <c r="A28109" s="24"/>
      <c r="B28109" s="2"/>
      <c r="C28109" s="2"/>
      <c r="D28109" s="2"/>
      <c r="E28109" s="2"/>
      <c r="F28109" s="2"/>
      <c r="G28109" s="2"/>
      <c r="H28109" s="2"/>
      <c r="I28109" s="64"/>
      <c r="J28109" s="65"/>
      <c r="K28109" s="2"/>
      <c r="L28109" s="60"/>
    </row>
    <row r="28110" spans="1:12">
      <c r="A28110" s="24"/>
      <c r="B28110" s="2"/>
      <c r="C28110" s="2"/>
      <c r="D28110" s="2"/>
      <c r="E28110" s="2"/>
      <c r="F28110" s="2"/>
      <c r="G28110" s="2"/>
      <c r="H28110" s="2"/>
      <c r="I28110" s="64"/>
      <c r="J28110" s="65"/>
      <c r="K28110" s="2"/>
      <c r="L28110" s="60"/>
    </row>
    <row r="28111" spans="1:12">
      <c r="A28111" s="24"/>
      <c r="B28111" s="2"/>
      <c r="C28111" s="2"/>
      <c r="D28111" s="2"/>
      <c r="E28111" s="2"/>
      <c r="F28111" s="2"/>
      <c r="G28111" s="2"/>
      <c r="H28111" s="2"/>
      <c r="I28111" s="64"/>
      <c r="J28111" s="65"/>
      <c r="K28111" s="2"/>
      <c r="L28111" s="60"/>
    </row>
    <row r="28112" spans="1:12">
      <c r="A28112" s="24"/>
      <c r="B28112" s="2"/>
      <c r="C28112" s="2"/>
      <c r="D28112" s="2"/>
      <c r="E28112" s="2"/>
      <c r="F28112" s="2"/>
      <c r="G28112" s="2"/>
      <c r="H28112" s="2"/>
      <c r="I28112" s="64"/>
      <c r="J28112" s="65"/>
      <c r="K28112" s="2"/>
      <c r="L28112" s="60"/>
    </row>
    <row r="28113" spans="1:12">
      <c r="A28113" s="24"/>
      <c r="B28113" s="2"/>
      <c r="C28113" s="2"/>
      <c r="D28113" s="2"/>
      <c r="E28113" s="2"/>
      <c r="F28113" s="2"/>
      <c r="G28113" s="2"/>
      <c r="H28113" s="2"/>
      <c r="I28113" s="64"/>
      <c r="J28113" s="65"/>
      <c r="K28113" s="2"/>
      <c r="L28113" s="60"/>
    </row>
    <row r="28114" spans="1:12">
      <c r="A28114" s="24"/>
      <c r="B28114" s="2"/>
      <c r="C28114" s="2"/>
      <c r="D28114" s="2"/>
      <c r="E28114" s="2"/>
      <c r="F28114" s="2"/>
      <c r="G28114" s="2"/>
      <c r="H28114" s="2"/>
      <c r="I28114" s="64"/>
      <c r="J28114" s="65"/>
      <c r="K28114" s="2"/>
      <c r="L28114" s="60"/>
    </row>
    <row r="28115" spans="1:12">
      <c r="A28115" s="24"/>
      <c r="B28115" s="2"/>
      <c r="C28115" s="2"/>
      <c r="D28115" s="2"/>
      <c r="E28115" s="2"/>
      <c r="F28115" s="2"/>
      <c r="G28115" s="2"/>
      <c r="H28115" s="2"/>
      <c r="I28115" s="64"/>
      <c r="J28115" s="65"/>
      <c r="K28115" s="2"/>
      <c r="L28115" s="60"/>
    </row>
    <row r="28116" spans="1:12">
      <c r="A28116" s="24"/>
      <c r="B28116" s="2"/>
      <c r="C28116" s="2"/>
      <c r="D28116" s="2"/>
      <c r="E28116" s="2"/>
      <c r="F28116" s="2"/>
      <c r="G28116" s="2"/>
      <c r="H28116" s="2"/>
      <c r="I28116" s="64"/>
      <c r="J28116" s="65"/>
      <c r="K28116" s="2"/>
      <c r="L28116" s="60"/>
    </row>
    <row r="28117" spans="1:12">
      <c r="A28117" s="24"/>
      <c r="B28117" s="2"/>
      <c r="C28117" s="2"/>
      <c r="D28117" s="2"/>
      <c r="E28117" s="2"/>
      <c r="F28117" s="2"/>
      <c r="G28117" s="2"/>
      <c r="H28117" s="2"/>
      <c r="I28117" s="64"/>
      <c r="J28117" s="65"/>
      <c r="K28117" s="2"/>
      <c r="L28117" s="60"/>
    </row>
    <row r="28118" spans="1:12">
      <c r="A28118" s="24"/>
      <c r="B28118" s="2"/>
      <c r="C28118" s="2"/>
      <c r="D28118" s="2"/>
      <c r="E28118" s="2"/>
      <c r="F28118" s="2"/>
      <c r="G28118" s="2"/>
      <c r="H28118" s="2"/>
      <c r="I28118" s="64"/>
      <c r="J28118" s="65"/>
      <c r="K28118" s="2"/>
      <c r="L28118" s="60"/>
    </row>
    <row r="28119" spans="1:12">
      <c r="A28119" s="24"/>
      <c r="B28119" s="2"/>
      <c r="C28119" s="2"/>
      <c r="D28119" s="2"/>
      <c r="E28119" s="2"/>
      <c r="F28119" s="2"/>
      <c r="G28119" s="2"/>
      <c r="H28119" s="2"/>
      <c r="I28119" s="64"/>
      <c r="J28119" s="65"/>
      <c r="K28119" s="2"/>
      <c r="L28119" s="60"/>
    </row>
    <row r="28120" spans="1:12">
      <c r="A28120" s="24"/>
      <c r="B28120" s="2"/>
      <c r="C28120" s="2"/>
      <c r="D28120" s="2"/>
      <c r="E28120" s="2"/>
      <c r="F28120" s="2"/>
      <c r="G28120" s="2"/>
      <c r="H28120" s="2"/>
      <c r="I28120" s="64"/>
      <c r="J28120" s="65"/>
      <c r="K28120" s="2"/>
      <c r="L28120" s="60"/>
    </row>
    <row r="28121" spans="1:12">
      <c r="A28121" s="24"/>
      <c r="B28121" s="2"/>
      <c r="C28121" s="2"/>
      <c r="D28121" s="2"/>
      <c r="E28121" s="2"/>
      <c r="F28121" s="2"/>
      <c r="G28121" s="2"/>
      <c r="H28121" s="2"/>
      <c r="I28121" s="64"/>
      <c r="J28121" s="65"/>
      <c r="K28121" s="2"/>
      <c r="L28121" s="60"/>
    </row>
    <row r="28122" spans="1:12">
      <c r="A28122" s="24"/>
      <c r="B28122" s="2"/>
      <c r="C28122" s="2"/>
      <c r="D28122" s="2"/>
      <c r="E28122" s="2"/>
      <c r="F28122" s="2"/>
      <c r="G28122" s="2"/>
      <c r="H28122" s="2"/>
      <c r="I28122" s="64"/>
      <c r="J28122" s="65"/>
      <c r="K28122" s="2"/>
      <c r="L28122" s="60"/>
    </row>
    <row r="28123" spans="1:12">
      <c r="A28123" s="24"/>
      <c r="B28123" s="2"/>
      <c r="C28123" s="2"/>
      <c r="D28123" s="2"/>
      <c r="E28123" s="2"/>
      <c r="F28123" s="2"/>
      <c r="G28123" s="2"/>
      <c r="H28123" s="2"/>
      <c r="I28123" s="64"/>
      <c r="J28123" s="65"/>
      <c r="K28123" s="2"/>
      <c r="L28123" s="60"/>
    </row>
    <row r="28124" spans="1:12">
      <c r="A28124" s="24"/>
      <c r="B28124" s="2"/>
      <c r="C28124" s="2"/>
      <c r="D28124" s="2"/>
      <c r="E28124" s="2"/>
      <c r="F28124" s="2"/>
      <c r="G28124" s="2"/>
      <c r="H28124" s="2"/>
      <c r="I28124" s="64"/>
      <c r="J28124" s="65"/>
      <c r="K28124" s="2"/>
      <c r="L28124" s="60"/>
    </row>
    <row r="28125" spans="1:12">
      <c r="A28125" s="24"/>
      <c r="B28125" s="2"/>
      <c r="C28125" s="2"/>
      <c r="D28125" s="2"/>
      <c r="E28125" s="2"/>
      <c r="F28125" s="2"/>
      <c r="G28125" s="2"/>
      <c r="H28125" s="2"/>
      <c r="I28125" s="64"/>
      <c r="J28125" s="65"/>
      <c r="K28125" s="2"/>
      <c r="L28125" s="60"/>
    </row>
    <row r="28126" spans="1:12">
      <c r="A28126" s="24"/>
      <c r="B28126" s="2"/>
      <c r="C28126" s="2"/>
      <c r="D28126" s="2"/>
      <c r="E28126" s="2"/>
      <c r="F28126" s="2"/>
      <c r="G28126" s="2"/>
      <c r="H28126" s="2"/>
      <c r="I28126" s="64"/>
      <c r="J28126" s="65"/>
      <c r="K28126" s="2"/>
      <c r="L28126" s="60"/>
    </row>
    <row r="28127" spans="1:12">
      <c r="A28127" s="24"/>
      <c r="B28127" s="2"/>
      <c r="C28127" s="2"/>
      <c r="D28127" s="2"/>
      <c r="E28127" s="2"/>
      <c r="F28127" s="2"/>
      <c r="G28127" s="2"/>
      <c r="H28127" s="2"/>
      <c r="I28127" s="64"/>
      <c r="J28127" s="65"/>
      <c r="K28127" s="2"/>
      <c r="L28127" s="60"/>
    </row>
    <row r="28128" spans="1:12">
      <c r="A28128" s="24"/>
      <c r="B28128" s="2"/>
      <c r="C28128" s="2"/>
      <c r="D28128" s="2"/>
      <c r="E28128" s="2"/>
      <c r="F28128" s="2"/>
      <c r="G28128" s="2"/>
      <c r="H28128" s="2"/>
      <c r="I28128" s="64"/>
      <c r="J28128" s="65"/>
      <c r="K28128" s="2"/>
      <c r="L28128" s="60"/>
    </row>
    <row r="28129" spans="1:12">
      <c r="A28129" s="24"/>
      <c r="B28129" s="2"/>
      <c r="C28129" s="2"/>
      <c r="D28129" s="2"/>
      <c r="E28129" s="2"/>
      <c r="F28129" s="2"/>
      <c r="G28129" s="2"/>
      <c r="H28129" s="2"/>
      <c r="I28129" s="64"/>
      <c r="J28129" s="65"/>
      <c r="K28129" s="2"/>
      <c r="L28129" s="60"/>
    </row>
    <row r="28130" spans="1:12">
      <c r="A28130" s="24"/>
      <c r="B28130" s="2"/>
      <c r="C28130" s="2"/>
      <c r="D28130" s="2"/>
      <c r="E28130" s="2"/>
      <c r="F28130" s="2"/>
      <c r="G28130" s="2"/>
      <c r="H28130" s="2"/>
      <c r="I28130" s="64"/>
      <c r="J28130" s="65"/>
      <c r="K28130" s="2"/>
      <c r="L28130" s="60"/>
    </row>
    <row r="28131" spans="1:12">
      <c r="A28131" s="24"/>
      <c r="B28131" s="2"/>
      <c r="C28131" s="2"/>
      <c r="D28131" s="2"/>
      <c r="E28131" s="2"/>
      <c r="F28131" s="2"/>
      <c r="G28131" s="2"/>
      <c r="H28131" s="2"/>
      <c r="I28131" s="64"/>
      <c r="J28131" s="65"/>
      <c r="K28131" s="2"/>
      <c r="L28131" s="60"/>
    </row>
    <row r="28132" spans="1:12">
      <c r="A28132" s="24"/>
      <c r="B28132" s="2"/>
      <c r="C28132" s="2"/>
      <c r="D28132" s="2"/>
      <c r="E28132" s="2"/>
      <c r="F28132" s="2"/>
      <c r="G28132" s="2"/>
      <c r="H28132" s="2"/>
      <c r="I28132" s="64"/>
      <c r="J28132" s="65"/>
      <c r="K28132" s="2"/>
      <c r="L28132" s="60"/>
    </row>
    <row r="28133" spans="1:12">
      <c r="A28133" s="24"/>
      <c r="B28133" s="2"/>
      <c r="C28133" s="2"/>
      <c r="D28133" s="2"/>
      <c r="E28133" s="2"/>
      <c r="F28133" s="2"/>
      <c r="G28133" s="2"/>
      <c r="H28133" s="2"/>
      <c r="I28133" s="64"/>
      <c r="J28133" s="65"/>
      <c r="K28133" s="2"/>
      <c r="L28133" s="60"/>
    </row>
    <row r="28134" spans="1:12">
      <c r="A28134" s="24"/>
      <c r="B28134" s="2"/>
      <c r="C28134" s="2"/>
      <c r="D28134" s="2"/>
      <c r="E28134" s="2"/>
      <c r="F28134" s="2"/>
      <c r="G28134" s="2"/>
      <c r="H28134" s="2"/>
      <c r="I28134" s="64"/>
      <c r="J28134" s="65"/>
      <c r="K28134" s="2"/>
      <c r="L28134" s="60"/>
    </row>
    <row r="28135" spans="1:12">
      <c r="A28135" s="24"/>
      <c r="B28135" s="2"/>
      <c r="C28135" s="2"/>
      <c r="D28135" s="2"/>
      <c r="E28135" s="2"/>
      <c r="F28135" s="2"/>
      <c r="G28135" s="2"/>
      <c r="H28135" s="2"/>
      <c r="I28135" s="64"/>
      <c r="J28135" s="65"/>
      <c r="K28135" s="2"/>
      <c r="L28135" s="60"/>
    </row>
    <row r="28136" spans="1:12">
      <c r="A28136" s="24"/>
      <c r="B28136" s="2"/>
      <c r="C28136" s="2"/>
      <c r="D28136" s="2"/>
      <c r="E28136" s="2"/>
      <c r="F28136" s="2"/>
      <c r="G28136" s="2"/>
      <c r="H28136" s="2"/>
      <c r="I28136" s="64"/>
      <c r="J28136" s="65"/>
      <c r="K28136" s="2"/>
      <c r="L28136" s="60"/>
    </row>
    <row r="28137" spans="1:12">
      <c r="A28137" s="24"/>
      <c r="B28137" s="2"/>
      <c r="C28137" s="2"/>
      <c r="D28137" s="2"/>
      <c r="E28137" s="2"/>
      <c r="F28137" s="2"/>
      <c r="G28137" s="2"/>
      <c r="H28137" s="2"/>
      <c r="I28137" s="64"/>
      <c r="J28137" s="65"/>
      <c r="K28137" s="2"/>
      <c r="L28137" s="60"/>
    </row>
    <row r="28138" spans="1:12">
      <c r="A28138" s="24"/>
      <c r="B28138" s="2"/>
      <c r="C28138" s="2"/>
      <c r="D28138" s="2"/>
      <c r="E28138" s="2"/>
      <c r="F28138" s="2"/>
      <c r="G28138" s="2"/>
      <c r="H28138" s="2"/>
      <c r="I28138" s="64"/>
      <c r="J28138" s="65"/>
      <c r="K28138" s="2"/>
      <c r="L28138" s="60"/>
    </row>
    <row r="28139" spans="1:12">
      <c r="A28139" s="24"/>
      <c r="B28139" s="2"/>
      <c r="C28139" s="2"/>
      <c r="D28139" s="2"/>
      <c r="E28139" s="2"/>
      <c r="F28139" s="2"/>
      <c r="G28139" s="2"/>
      <c r="H28139" s="2"/>
      <c r="I28139" s="64"/>
      <c r="J28139" s="65"/>
      <c r="K28139" s="2"/>
      <c r="L28139" s="60"/>
    </row>
    <row r="28140" spans="1:12">
      <c r="A28140" s="24"/>
      <c r="B28140" s="2"/>
      <c r="C28140" s="2"/>
      <c r="D28140" s="2"/>
      <c r="E28140" s="2"/>
      <c r="F28140" s="2"/>
      <c r="G28140" s="2"/>
      <c r="H28140" s="2"/>
      <c r="I28140" s="64"/>
      <c r="J28140" s="65"/>
      <c r="K28140" s="2"/>
      <c r="L28140" s="60"/>
    </row>
    <row r="28141" spans="1:12">
      <c r="A28141" s="24"/>
      <c r="B28141" s="2"/>
      <c r="C28141" s="2"/>
      <c r="D28141" s="2"/>
      <c r="E28141" s="2"/>
      <c r="F28141" s="2"/>
      <c r="G28141" s="2"/>
      <c r="H28141" s="2"/>
      <c r="I28141" s="64"/>
      <c r="J28141" s="65"/>
      <c r="K28141" s="2"/>
      <c r="L28141" s="60"/>
    </row>
    <row r="28142" spans="1:12">
      <c r="A28142" s="24"/>
      <c r="B28142" s="2"/>
      <c r="C28142" s="2"/>
      <c r="D28142" s="2"/>
      <c r="E28142" s="2"/>
      <c r="F28142" s="2"/>
      <c r="G28142" s="2"/>
      <c r="H28142" s="2"/>
      <c r="I28142" s="64"/>
      <c r="J28142" s="65"/>
      <c r="K28142" s="2"/>
      <c r="L28142" s="60"/>
    </row>
    <row r="28143" spans="1:12">
      <c r="A28143" s="24"/>
      <c r="B28143" s="2"/>
      <c r="C28143" s="2"/>
      <c r="D28143" s="2"/>
      <c r="E28143" s="2"/>
      <c r="F28143" s="2"/>
      <c r="G28143" s="2"/>
      <c r="H28143" s="2"/>
      <c r="I28143" s="64"/>
      <c r="J28143" s="65"/>
      <c r="K28143" s="2"/>
      <c r="L28143" s="60"/>
    </row>
    <row r="28144" spans="1:12">
      <c r="A28144" s="24"/>
      <c r="B28144" s="2"/>
      <c r="C28144" s="2"/>
      <c r="D28144" s="2"/>
      <c r="E28144" s="2"/>
      <c r="F28144" s="2"/>
      <c r="G28144" s="2"/>
      <c r="H28144" s="2"/>
      <c r="I28144" s="64"/>
      <c r="J28144" s="65"/>
      <c r="K28144" s="2"/>
      <c r="L28144" s="60"/>
    </row>
    <row r="28145" spans="1:12">
      <c r="A28145" s="24"/>
      <c r="B28145" s="2"/>
      <c r="C28145" s="2"/>
      <c r="D28145" s="2"/>
      <c r="E28145" s="2"/>
      <c r="F28145" s="2"/>
      <c r="G28145" s="2"/>
      <c r="H28145" s="2"/>
      <c r="I28145" s="64"/>
      <c r="J28145" s="65"/>
      <c r="K28145" s="2"/>
      <c r="L28145" s="60"/>
    </row>
    <row r="28146" spans="1:12">
      <c r="A28146" s="24"/>
      <c r="B28146" s="2"/>
      <c r="C28146" s="2"/>
      <c r="D28146" s="2"/>
      <c r="E28146" s="2"/>
      <c r="F28146" s="2"/>
      <c r="G28146" s="2"/>
      <c r="H28146" s="2"/>
      <c r="I28146" s="64"/>
      <c r="J28146" s="65"/>
      <c r="K28146" s="2"/>
      <c r="L28146" s="60"/>
    </row>
    <row r="28147" spans="1:12">
      <c r="A28147" s="24"/>
      <c r="B28147" s="2"/>
      <c r="C28147" s="2"/>
      <c r="D28147" s="2"/>
      <c r="E28147" s="2"/>
      <c r="F28147" s="2"/>
      <c r="G28147" s="2"/>
      <c r="H28147" s="2"/>
      <c r="I28147" s="64"/>
      <c r="J28147" s="65"/>
      <c r="K28147" s="2"/>
      <c r="L28147" s="60"/>
    </row>
    <row r="28148" spans="1:12">
      <c r="A28148" s="24"/>
      <c r="B28148" s="2"/>
      <c r="C28148" s="2"/>
      <c r="D28148" s="2"/>
      <c r="E28148" s="2"/>
      <c r="F28148" s="2"/>
      <c r="G28148" s="2"/>
      <c r="H28148" s="2"/>
      <c r="I28148" s="64"/>
      <c r="J28148" s="65"/>
      <c r="K28148" s="2"/>
      <c r="L28148" s="60"/>
    </row>
    <row r="28149" spans="1:12">
      <c r="A28149" s="24"/>
      <c r="B28149" s="2"/>
      <c r="C28149" s="2"/>
      <c r="D28149" s="2"/>
      <c r="E28149" s="2"/>
      <c r="F28149" s="2"/>
      <c r="G28149" s="2"/>
      <c r="H28149" s="2"/>
      <c r="I28149" s="64"/>
      <c r="J28149" s="65"/>
      <c r="K28149" s="2"/>
      <c r="L28149" s="60"/>
    </row>
    <row r="28150" spans="1:12">
      <c r="A28150" s="24"/>
      <c r="B28150" s="2"/>
      <c r="C28150" s="2"/>
      <c r="D28150" s="2"/>
      <c r="E28150" s="2"/>
      <c r="F28150" s="2"/>
      <c r="G28150" s="2"/>
      <c r="H28150" s="2"/>
      <c r="I28150" s="64"/>
      <c r="J28150" s="65"/>
      <c r="K28150" s="2"/>
      <c r="L28150" s="60"/>
    </row>
    <row r="28151" spans="1:12">
      <c r="A28151" s="24"/>
      <c r="B28151" s="2"/>
      <c r="C28151" s="2"/>
      <c r="D28151" s="2"/>
      <c r="E28151" s="2"/>
      <c r="F28151" s="2"/>
      <c r="G28151" s="2"/>
      <c r="H28151" s="2"/>
      <c r="I28151" s="64"/>
      <c r="J28151" s="65"/>
      <c r="K28151" s="2"/>
      <c r="L28151" s="60"/>
    </row>
    <row r="28152" spans="1:12">
      <c r="A28152" s="24"/>
      <c r="B28152" s="2"/>
      <c r="C28152" s="2"/>
      <c r="D28152" s="2"/>
      <c r="E28152" s="2"/>
      <c r="F28152" s="2"/>
      <c r="G28152" s="2"/>
      <c r="H28152" s="2"/>
      <c r="I28152" s="64"/>
      <c r="J28152" s="65"/>
      <c r="K28152" s="2"/>
      <c r="L28152" s="60"/>
    </row>
    <row r="28153" spans="1:12">
      <c r="A28153" s="24"/>
      <c r="B28153" s="2"/>
      <c r="C28153" s="2"/>
      <c r="D28153" s="2"/>
      <c r="E28153" s="2"/>
      <c r="F28153" s="2"/>
      <c r="G28153" s="2"/>
      <c r="H28153" s="2"/>
      <c r="I28153" s="64"/>
      <c r="J28153" s="65"/>
      <c r="K28153" s="2"/>
      <c r="L28153" s="60"/>
    </row>
    <row r="28154" spans="1:12">
      <c r="A28154" s="24"/>
      <c r="B28154" s="2"/>
      <c r="C28154" s="2"/>
      <c r="D28154" s="2"/>
      <c r="E28154" s="2"/>
      <c r="F28154" s="2"/>
      <c r="G28154" s="2"/>
      <c r="H28154" s="2"/>
      <c r="I28154" s="64"/>
      <c r="J28154" s="65"/>
      <c r="K28154" s="2"/>
      <c r="L28154" s="60"/>
    </row>
    <row r="28155" spans="1:12">
      <c r="A28155" s="24"/>
      <c r="B28155" s="2"/>
      <c r="C28155" s="2"/>
      <c r="D28155" s="2"/>
      <c r="E28155" s="2"/>
      <c r="F28155" s="2"/>
      <c r="G28155" s="2"/>
      <c r="H28155" s="2"/>
      <c r="I28155" s="64"/>
      <c r="J28155" s="65"/>
      <c r="K28155" s="2"/>
      <c r="L28155" s="60"/>
    </row>
    <row r="28156" spans="1:12">
      <c r="A28156" s="24"/>
      <c r="B28156" s="2"/>
      <c r="C28156" s="2"/>
      <c r="D28156" s="2"/>
      <c r="E28156" s="2"/>
      <c r="F28156" s="2"/>
      <c r="G28156" s="2"/>
      <c r="H28156" s="2"/>
      <c r="I28156" s="64"/>
      <c r="J28156" s="65"/>
      <c r="K28156" s="2"/>
      <c r="L28156" s="60"/>
    </row>
    <row r="28157" spans="1:12">
      <c r="A28157" s="24"/>
      <c r="B28157" s="2"/>
      <c r="C28157" s="2"/>
      <c r="D28157" s="2"/>
      <c r="E28157" s="2"/>
      <c r="F28157" s="2"/>
      <c r="G28157" s="2"/>
      <c r="H28157" s="2"/>
      <c r="I28157" s="64"/>
      <c r="J28157" s="65"/>
      <c r="K28157" s="2"/>
      <c r="L28157" s="60"/>
    </row>
    <row r="28158" spans="1:12">
      <c r="A28158" s="24"/>
      <c r="B28158" s="2"/>
      <c r="C28158" s="2"/>
      <c r="D28158" s="2"/>
      <c r="E28158" s="2"/>
      <c r="F28158" s="2"/>
      <c r="G28158" s="2"/>
      <c r="H28158" s="2"/>
      <c r="I28158" s="64"/>
      <c r="J28158" s="65"/>
      <c r="K28158" s="2"/>
      <c r="L28158" s="60"/>
    </row>
    <row r="28159" spans="1:12">
      <c r="A28159" s="24"/>
      <c r="B28159" s="2"/>
      <c r="C28159" s="2"/>
      <c r="D28159" s="2"/>
      <c r="E28159" s="2"/>
      <c r="F28159" s="2"/>
      <c r="G28159" s="2"/>
      <c r="H28159" s="2"/>
      <c r="I28159" s="64"/>
      <c r="J28159" s="65"/>
      <c r="K28159" s="2"/>
      <c r="L28159" s="60"/>
    </row>
    <row r="28160" spans="1:12">
      <c r="A28160" s="24"/>
      <c r="B28160" s="2"/>
      <c r="C28160" s="2"/>
      <c r="D28160" s="2"/>
      <c r="E28160" s="2"/>
      <c r="F28160" s="2"/>
      <c r="G28160" s="2"/>
      <c r="H28160" s="2"/>
      <c r="I28160" s="64"/>
      <c r="J28160" s="65"/>
      <c r="K28160" s="2"/>
      <c r="L28160" s="60"/>
    </row>
    <row r="28161" spans="1:12">
      <c r="A28161" s="24"/>
      <c r="B28161" s="2"/>
      <c r="C28161" s="2"/>
      <c r="D28161" s="2"/>
      <c r="E28161" s="2"/>
      <c r="F28161" s="2"/>
      <c r="G28161" s="2"/>
      <c r="H28161" s="2"/>
      <c r="I28161" s="64"/>
      <c r="J28161" s="65"/>
      <c r="K28161" s="2"/>
      <c r="L28161" s="60"/>
    </row>
    <row r="28162" spans="1:12">
      <c r="A28162" s="24"/>
      <c r="B28162" s="2"/>
      <c r="C28162" s="2"/>
      <c r="D28162" s="2"/>
      <c r="E28162" s="2"/>
      <c r="F28162" s="2"/>
      <c r="G28162" s="2"/>
      <c r="H28162" s="2"/>
      <c r="I28162" s="64"/>
      <c r="J28162" s="65"/>
      <c r="K28162" s="2"/>
      <c r="L28162" s="60"/>
    </row>
    <row r="28163" spans="1:12">
      <c r="A28163" s="24"/>
      <c r="B28163" s="2"/>
      <c r="C28163" s="2"/>
      <c r="D28163" s="2"/>
      <c r="E28163" s="2"/>
      <c r="F28163" s="2"/>
      <c r="G28163" s="2"/>
      <c r="H28163" s="2"/>
      <c r="I28163" s="64"/>
      <c r="J28163" s="65"/>
      <c r="K28163" s="2"/>
      <c r="L28163" s="60"/>
    </row>
    <row r="28164" spans="1:12">
      <c r="A28164" s="24"/>
      <c r="B28164" s="2"/>
      <c r="C28164" s="2"/>
      <c r="D28164" s="2"/>
      <c r="E28164" s="2"/>
      <c r="F28164" s="2"/>
      <c r="G28164" s="2"/>
      <c r="H28164" s="2"/>
      <c r="I28164" s="64"/>
      <c r="J28164" s="65"/>
      <c r="K28164" s="2"/>
      <c r="L28164" s="60"/>
    </row>
    <row r="28165" spans="1:12">
      <c r="A28165" s="24"/>
      <c r="B28165" s="2"/>
      <c r="C28165" s="2"/>
      <c r="D28165" s="2"/>
      <c r="E28165" s="2"/>
      <c r="F28165" s="2"/>
      <c r="G28165" s="2"/>
      <c r="H28165" s="2"/>
      <c r="I28165" s="64"/>
      <c r="J28165" s="65"/>
      <c r="K28165" s="2"/>
      <c r="L28165" s="60"/>
    </row>
    <row r="28166" spans="1:12">
      <c r="A28166" s="24"/>
      <c r="B28166" s="2"/>
      <c r="C28166" s="2"/>
      <c r="D28166" s="2"/>
      <c r="E28166" s="2"/>
      <c r="F28166" s="2"/>
      <c r="G28166" s="2"/>
      <c r="H28166" s="2"/>
      <c r="I28166" s="64"/>
      <c r="J28166" s="65"/>
      <c r="K28166" s="2"/>
      <c r="L28166" s="60"/>
    </row>
    <row r="28167" spans="1:12">
      <c r="A28167" s="24"/>
      <c r="B28167" s="2"/>
      <c r="C28167" s="2"/>
      <c r="D28167" s="2"/>
      <c r="E28167" s="2"/>
      <c r="F28167" s="2"/>
      <c r="G28167" s="2"/>
      <c r="H28167" s="2"/>
      <c r="I28167" s="64"/>
      <c r="J28167" s="65"/>
      <c r="K28167" s="2"/>
      <c r="L28167" s="60"/>
    </row>
    <row r="28168" spans="1:12">
      <c r="A28168" s="24"/>
      <c r="B28168" s="2"/>
      <c r="C28168" s="2"/>
      <c r="D28168" s="2"/>
      <c r="E28168" s="2"/>
      <c r="F28168" s="2"/>
      <c r="G28168" s="2"/>
      <c r="H28168" s="2"/>
      <c r="I28168" s="64"/>
      <c r="J28168" s="65"/>
      <c r="K28168" s="2"/>
      <c r="L28168" s="60"/>
    </row>
    <row r="28169" spans="1:12">
      <c r="A28169" s="24"/>
      <c r="B28169" s="2"/>
      <c r="C28169" s="2"/>
      <c r="D28169" s="2"/>
      <c r="E28169" s="2"/>
      <c r="F28169" s="2"/>
      <c r="G28169" s="2"/>
      <c r="H28169" s="2"/>
      <c r="I28169" s="64"/>
      <c r="J28169" s="65"/>
      <c r="K28169" s="2"/>
      <c r="L28169" s="60"/>
    </row>
    <row r="28170" spans="1:12">
      <c r="A28170" s="24"/>
      <c r="B28170" s="2"/>
      <c r="C28170" s="2"/>
      <c r="D28170" s="2"/>
      <c r="E28170" s="2"/>
      <c r="F28170" s="2"/>
      <c r="G28170" s="2"/>
      <c r="H28170" s="2"/>
      <c r="I28170" s="64"/>
      <c r="J28170" s="65"/>
      <c r="K28170" s="2"/>
      <c r="L28170" s="60"/>
    </row>
    <row r="28171" spans="1:12">
      <c r="A28171" s="24"/>
      <c r="B28171" s="2"/>
      <c r="C28171" s="2"/>
      <c r="D28171" s="2"/>
      <c r="E28171" s="2"/>
      <c r="F28171" s="2"/>
      <c r="G28171" s="2"/>
      <c r="H28171" s="2"/>
      <c r="I28171" s="64"/>
      <c r="J28171" s="65"/>
      <c r="K28171" s="2"/>
      <c r="L28171" s="60"/>
    </row>
    <row r="28172" spans="1:12">
      <c r="A28172" s="24"/>
      <c r="B28172" s="2"/>
      <c r="C28172" s="2"/>
      <c r="D28172" s="2"/>
      <c r="E28172" s="2"/>
      <c r="F28172" s="2"/>
      <c r="G28172" s="2"/>
      <c r="H28172" s="2"/>
      <c r="I28172" s="64"/>
      <c r="J28172" s="65"/>
      <c r="K28172" s="2"/>
      <c r="L28172" s="60"/>
    </row>
    <row r="28173" spans="1:12">
      <c r="A28173" s="24"/>
      <c r="B28173" s="2"/>
      <c r="C28173" s="2"/>
      <c r="D28173" s="2"/>
      <c r="E28173" s="2"/>
      <c r="F28173" s="2"/>
      <c r="G28173" s="2"/>
      <c r="H28173" s="2"/>
      <c r="I28173" s="64"/>
      <c r="J28173" s="65"/>
      <c r="K28173" s="2"/>
      <c r="L28173" s="60"/>
    </row>
    <row r="28174" spans="1:12">
      <c r="A28174" s="24"/>
      <c r="B28174" s="2"/>
      <c r="C28174" s="2"/>
      <c r="D28174" s="2"/>
      <c r="E28174" s="2"/>
      <c r="F28174" s="2"/>
      <c r="G28174" s="2"/>
      <c r="H28174" s="2"/>
      <c r="I28174" s="64"/>
      <c r="J28174" s="65"/>
      <c r="K28174" s="2"/>
      <c r="L28174" s="60"/>
    </row>
    <row r="28175" spans="1:12">
      <c r="A28175" s="24"/>
      <c r="B28175" s="2"/>
      <c r="C28175" s="2"/>
      <c r="D28175" s="2"/>
      <c r="E28175" s="2"/>
      <c r="F28175" s="2"/>
      <c r="G28175" s="2"/>
      <c r="H28175" s="2"/>
      <c r="I28175" s="64"/>
      <c r="J28175" s="65"/>
      <c r="K28175" s="2"/>
      <c r="L28175" s="60"/>
    </row>
    <row r="28176" spans="1:12">
      <c r="A28176" s="24"/>
      <c r="B28176" s="2"/>
      <c r="C28176" s="2"/>
      <c r="D28176" s="2"/>
      <c r="E28176" s="2"/>
      <c r="F28176" s="2"/>
      <c r="G28176" s="2"/>
      <c r="H28176" s="2"/>
      <c r="I28176" s="64"/>
      <c r="J28176" s="65"/>
      <c r="K28176" s="2"/>
      <c r="L28176" s="60"/>
    </row>
    <row r="28177" spans="1:12">
      <c r="A28177" s="24"/>
      <c r="B28177" s="2"/>
      <c r="C28177" s="2"/>
      <c r="D28177" s="2"/>
      <c r="E28177" s="2"/>
      <c r="F28177" s="2"/>
      <c r="G28177" s="2"/>
      <c r="H28177" s="2"/>
      <c r="I28177" s="64"/>
      <c r="J28177" s="65"/>
      <c r="K28177" s="2"/>
      <c r="L28177" s="60"/>
    </row>
    <row r="28178" spans="1:12">
      <c r="A28178" s="24"/>
      <c r="B28178" s="2"/>
      <c r="C28178" s="2"/>
      <c r="D28178" s="2"/>
      <c r="E28178" s="2"/>
      <c r="F28178" s="2"/>
      <c r="G28178" s="2"/>
      <c r="H28178" s="2"/>
      <c r="I28178" s="64"/>
      <c r="J28178" s="65"/>
      <c r="K28178" s="2"/>
      <c r="L28178" s="60"/>
    </row>
    <row r="28179" spans="1:12">
      <c r="A28179" s="24"/>
      <c r="B28179" s="2"/>
      <c r="C28179" s="2"/>
      <c r="D28179" s="2"/>
      <c r="E28179" s="2"/>
      <c r="F28179" s="2"/>
      <c r="G28179" s="2"/>
      <c r="H28179" s="2"/>
      <c r="I28179" s="64"/>
      <c r="J28179" s="65"/>
      <c r="K28179" s="2"/>
      <c r="L28179" s="60"/>
    </row>
    <row r="28180" spans="1:12">
      <c r="A28180" s="24"/>
      <c r="B28180" s="2"/>
      <c r="C28180" s="2"/>
      <c r="D28180" s="2"/>
      <c r="E28180" s="2"/>
      <c r="F28180" s="2"/>
      <c r="G28180" s="2"/>
      <c r="H28180" s="2"/>
      <c r="I28180" s="64"/>
      <c r="J28180" s="65"/>
      <c r="K28180" s="2"/>
      <c r="L28180" s="60"/>
    </row>
    <row r="28181" spans="1:12">
      <c r="A28181" s="24"/>
      <c r="B28181" s="2"/>
      <c r="C28181" s="2"/>
      <c r="D28181" s="2"/>
      <c r="E28181" s="2"/>
      <c r="F28181" s="2"/>
      <c r="G28181" s="2"/>
      <c r="H28181" s="2"/>
      <c r="I28181" s="64"/>
      <c r="J28181" s="65"/>
      <c r="K28181" s="2"/>
      <c r="L28181" s="60"/>
    </row>
    <row r="28182" spans="1:12">
      <c r="A28182" s="24"/>
      <c r="B28182" s="2"/>
      <c r="C28182" s="2"/>
      <c r="D28182" s="2"/>
      <c r="E28182" s="2"/>
      <c r="F28182" s="2"/>
      <c r="G28182" s="2"/>
      <c r="H28182" s="2"/>
      <c r="I28182" s="64"/>
      <c r="J28182" s="65"/>
      <c r="K28182" s="2"/>
      <c r="L28182" s="60"/>
    </row>
    <row r="28183" spans="1:12">
      <c r="A28183" s="24"/>
      <c r="B28183" s="2"/>
      <c r="C28183" s="2"/>
      <c r="D28183" s="2"/>
      <c r="E28183" s="2"/>
      <c r="F28183" s="2"/>
      <c r="G28183" s="2"/>
      <c r="H28183" s="2"/>
      <c r="I28183" s="64"/>
      <c r="J28183" s="65"/>
      <c r="K28183" s="2"/>
      <c r="L28183" s="60"/>
    </row>
    <row r="28184" spans="1:12">
      <c r="A28184" s="24"/>
      <c r="B28184" s="2"/>
      <c r="C28184" s="2"/>
      <c r="D28184" s="2"/>
      <c r="E28184" s="2"/>
      <c r="F28184" s="2"/>
      <c r="G28184" s="2"/>
      <c r="H28184" s="2"/>
      <c r="I28184" s="64"/>
      <c r="J28184" s="65"/>
      <c r="K28184" s="2"/>
      <c r="L28184" s="60"/>
    </row>
    <row r="28185" spans="1:12">
      <c r="A28185" s="24"/>
      <c r="B28185" s="2"/>
      <c r="C28185" s="2"/>
      <c r="D28185" s="2"/>
      <c r="E28185" s="2"/>
      <c r="F28185" s="2"/>
      <c r="G28185" s="2"/>
      <c r="H28185" s="2"/>
      <c r="I28185" s="64"/>
      <c r="J28185" s="65"/>
      <c r="K28185" s="2"/>
      <c r="L28185" s="60"/>
    </row>
    <row r="28186" spans="1:12">
      <c r="A28186" s="24"/>
      <c r="B28186" s="2"/>
      <c r="C28186" s="2"/>
      <c r="D28186" s="2"/>
      <c r="E28186" s="2"/>
      <c r="F28186" s="2"/>
      <c r="G28186" s="2"/>
      <c r="H28186" s="2"/>
      <c r="I28186" s="64"/>
      <c r="J28186" s="65"/>
      <c r="K28186" s="2"/>
      <c r="L28186" s="60"/>
    </row>
    <row r="28187" spans="1:12">
      <c r="A28187" s="24"/>
      <c r="B28187" s="2"/>
      <c r="C28187" s="2"/>
      <c r="D28187" s="2"/>
      <c r="E28187" s="2"/>
      <c r="F28187" s="2"/>
      <c r="G28187" s="2"/>
      <c r="H28187" s="2"/>
      <c r="I28187" s="64"/>
      <c r="J28187" s="65"/>
      <c r="K28187" s="2"/>
      <c r="L28187" s="60"/>
    </row>
    <row r="28188" spans="1:12">
      <c r="A28188" s="24"/>
      <c r="B28188" s="2"/>
      <c r="C28188" s="2"/>
      <c r="D28188" s="2"/>
      <c r="E28188" s="2"/>
      <c r="F28188" s="2"/>
      <c r="G28188" s="2"/>
      <c r="H28188" s="2"/>
      <c r="I28188" s="64"/>
      <c r="J28188" s="65"/>
      <c r="K28188" s="2"/>
      <c r="L28188" s="60"/>
    </row>
    <row r="28189" spans="1:12">
      <c r="A28189" s="24"/>
      <c r="B28189" s="2"/>
      <c r="C28189" s="2"/>
      <c r="D28189" s="2"/>
      <c r="E28189" s="2"/>
      <c r="F28189" s="2"/>
      <c r="G28189" s="2"/>
      <c r="H28189" s="2"/>
      <c r="I28189" s="64"/>
      <c r="J28189" s="65"/>
      <c r="K28189" s="2"/>
      <c r="L28189" s="60"/>
    </row>
    <row r="28190" spans="1:12">
      <c r="A28190" s="24"/>
      <c r="B28190" s="2"/>
      <c r="C28190" s="2"/>
      <c r="D28190" s="2"/>
      <c r="E28190" s="2"/>
      <c r="F28190" s="2"/>
      <c r="G28190" s="2"/>
      <c r="H28190" s="2"/>
      <c r="I28190" s="64"/>
      <c r="J28190" s="65"/>
      <c r="K28190" s="2"/>
      <c r="L28190" s="60"/>
    </row>
    <row r="28191" spans="1:12">
      <c r="A28191" s="24"/>
      <c r="B28191" s="2"/>
      <c r="C28191" s="2"/>
      <c r="D28191" s="2"/>
      <c r="E28191" s="2"/>
      <c r="F28191" s="2"/>
      <c r="G28191" s="2"/>
      <c r="H28191" s="2"/>
      <c r="I28191" s="64"/>
      <c r="J28191" s="65"/>
      <c r="K28191" s="2"/>
      <c r="L28191" s="60"/>
    </row>
    <row r="28192" spans="1:12">
      <c r="A28192" s="24"/>
      <c r="B28192" s="2"/>
      <c r="C28192" s="2"/>
      <c r="D28192" s="2"/>
      <c r="E28192" s="2"/>
      <c r="F28192" s="2"/>
      <c r="G28192" s="2"/>
      <c r="H28192" s="2"/>
      <c r="I28192" s="64"/>
      <c r="J28192" s="65"/>
      <c r="K28192" s="2"/>
      <c r="L28192" s="60"/>
    </row>
    <row r="28193" spans="1:12">
      <c r="A28193" s="24"/>
      <c r="B28193" s="2"/>
      <c r="C28193" s="2"/>
      <c r="D28193" s="2"/>
      <c r="E28193" s="2"/>
      <c r="F28193" s="2"/>
      <c r="G28193" s="2"/>
      <c r="H28193" s="2"/>
      <c r="I28193" s="64"/>
      <c r="J28193" s="65"/>
      <c r="K28193" s="2"/>
      <c r="L28193" s="60"/>
    </row>
    <row r="28194" spans="1:12">
      <c r="A28194" s="24"/>
      <c r="B28194" s="2"/>
      <c r="C28194" s="2"/>
      <c r="D28194" s="2"/>
      <c r="E28194" s="2"/>
      <c r="F28194" s="2"/>
      <c r="G28194" s="2"/>
      <c r="H28194" s="2"/>
      <c r="I28194" s="64"/>
      <c r="J28194" s="65"/>
      <c r="K28194" s="2"/>
      <c r="L28194" s="60"/>
    </row>
    <row r="28195" spans="1:12">
      <c r="A28195" s="24"/>
      <c r="B28195" s="2"/>
      <c r="C28195" s="2"/>
      <c r="D28195" s="2"/>
      <c r="E28195" s="2"/>
      <c r="F28195" s="2"/>
      <c r="G28195" s="2"/>
      <c r="H28195" s="2"/>
      <c r="I28195" s="64"/>
      <c r="J28195" s="65"/>
      <c r="K28195" s="2"/>
      <c r="L28195" s="60"/>
    </row>
    <row r="28196" spans="1:12">
      <c r="A28196" s="24"/>
      <c r="B28196" s="2"/>
      <c r="C28196" s="2"/>
      <c r="D28196" s="2"/>
      <c r="E28196" s="2"/>
      <c r="F28196" s="2"/>
      <c r="G28196" s="2"/>
      <c r="H28196" s="2"/>
      <c r="I28196" s="64"/>
      <c r="J28196" s="65"/>
      <c r="K28196" s="2"/>
      <c r="L28196" s="60"/>
    </row>
    <row r="28197" spans="1:12">
      <c r="A28197" s="24"/>
      <c r="B28197" s="2"/>
      <c r="C28197" s="2"/>
      <c r="D28197" s="2"/>
      <c r="E28197" s="2"/>
      <c r="F28197" s="2"/>
      <c r="G28197" s="2"/>
      <c r="H28197" s="2"/>
      <c r="I28197" s="64"/>
      <c r="J28197" s="65"/>
      <c r="K28197" s="2"/>
      <c r="L28197" s="60"/>
    </row>
    <row r="28198" spans="1:12">
      <c r="A28198" s="24"/>
      <c r="B28198" s="2"/>
      <c r="C28198" s="2"/>
      <c r="D28198" s="2"/>
      <c r="E28198" s="2"/>
      <c r="F28198" s="2"/>
      <c r="G28198" s="2"/>
      <c r="H28198" s="2"/>
      <c r="I28198" s="64"/>
      <c r="J28198" s="65"/>
      <c r="K28198" s="2"/>
      <c r="L28198" s="60"/>
    </row>
    <row r="28199" spans="1:12">
      <c r="A28199" s="24"/>
      <c r="B28199" s="2"/>
      <c r="C28199" s="2"/>
      <c r="D28199" s="2"/>
      <c r="E28199" s="2"/>
      <c r="F28199" s="2"/>
      <c r="G28199" s="2"/>
      <c r="H28199" s="2"/>
      <c r="I28199" s="64"/>
      <c r="J28199" s="65"/>
      <c r="K28199" s="2"/>
      <c r="L28199" s="60"/>
    </row>
    <row r="28200" spans="1:12">
      <c r="A28200" s="24"/>
      <c r="B28200" s="2"/>
      <c r="C28200" s="2"/>
      <c r="D28200" s="2"/>
      <c r="E28200" s="2"/>
      <c r="F28200" s="2"/>
      <c r="G28200" s="2"/>
      <c r="H28200" s="2"/>
      <c r="I28200" s="64"/>
      <c r="J28200" s="65"/>
      <c r="K28200" s="2"/>
      <c r="L28200" s="60"/>
    </row>
    <row r="28201" spans="1:12">
      <c r="A28201" s="24"/>
      <c r="B28201" s="2"/>
      <c r="C28201" s="2"/>
      <c r="D28201" s="2"/>
      <c r="E28201" s="2"/>
      <c r="F28201" s="2"/>
      <c r="G28201" s="2"/>
      <c r="H28201" s="2"/>
      <c r="I28201" s="64"/>
      <c r="J28201" s="65"/>
      <c r="K28201" s="2"/>
      <c r="L28201" s="60"/>
    </row>
    <row r="28202" spans="1:12">
      <c r="A28202" s="24"/>
      <c r="B28202" s="2"/>
      <c r="C28202" s="2"/>
      <c r="D28202" s="2"/>
      <c r="E28202" s="2"/>
      <c r="F28202" s="2"/>
      <c r="G28202" s="2"/>
      <c r="H28202" s="2"/>
      <c r="I28202" s="64"/>
      <c r="J28202" s="65"/>
      <c r="K28202" s="2"/>
      <c r="L28202" s="60"/>
    </row>
    <row r="28203" spans="1:12">
      <c r="A28203" s="24"/>
      <c r="B28203" s="2"/>
      <c r="C28203" s="2"/>
      <c r="D28203" s="2"/>
      <c r="E28203" s="2"/>
      <c r="F28203" s="2"/>
      <c r="G28203" s="2"/>
      <c r="H28203" s="2"/>
      <c r="I28203" s="64"/>
      <c r="J28203" s="65"/>
      <c r="K28203" s="2"/>
      <c r="L28203" s="60"/>
    </row>
    <row r="28204" spans="1:12">
      <c r="A28204" s="24"/>
      <c r="B28204" s="2"/>
      <c r="C28204" s="2"/>
      <c r="D28204" s="2"/>
      <c r="E28204" s="2"/>
      <c r="F28204" s="2"/>
      <c r="G28204" s="2"/>
      <c r="H28204" s="2"/>
      <c r="I28204" s="64"/>
      <c r="J28204" s="65"/>
      <c r="K28204" s="2"/>
      <c r="L28204" s="60"/>
    </row>
    <row r="28205" spans="1:12">
      <c r="A28205" s="66"/>
      <c r="B28205" s="62"/>
      <c r="C28205" s="62"/>
      <c r="D28205" s="62"/>
      <c r="E28205" s="62"/>
      <c r="F28205" s="62"/>
      <c r="G28205" s="62"/>
      <c r="H28205" s="62"/>
      <c r="I28205" s="67"/>
      <c r="J28205" s="68"/>
      <c r="K28205" s="62"/>
      <c r="L28205" s="63"/>
    </row>
    <row r="28206" spans="1:12">
      <c r="A28206" s="24"/>
      <c r="B28206" s="2"/>
      <c r="C28206" s="2"/>
      <c r="D28206" s="2"/>
      <c r="E28206" s="2"/>
      <c r="F28206" s="2"/>
      <c r="G28206" s="2"/>
      <c r="H28206" s="2"/>
      <c r="I28206" s="64"/>
      <c r="J28206" s="65"/>
      <c r="K28206" s="2"/>
      <c r="L28206" s="60"/>
    </row>
    <row r="28207" spans="1:12">
      <c r="A28207" s="24"/>
      <c r="B28207" s="2"/>
      <c r="C28207" s="2"/>
      <c r="D28207" s="2"/>
      <c r="E28207" s="2"/>
      <c r="F28207" s="2"/>
      <c r="G28207" s="2"/>
      <c r="H28207" s="2"/>
      <c r="I28207" s="64"/>
      <c r="J28207" s="65"/>
      <c r="K28207" s="2"/>
      <c r="L28207" s="60"/>
    </row>
    <row r="28208" spans="1:12">
      <c r="A28208" s="24"/>
      <c r="B28208" s="2"/>
      <c r="C28208" s="2"/>
      <c r="D28208" s="2"/>
      <c r="E28208" s="2"/>
      <c r="F28208" s="2"/>
      <c r="G28208" s="2"/>
      <c r="H28208" s="2"/>
      <c r="I28208" s="64"/>
      <c r="J28208" s="65"/>
      <c r="K28208" s="2"/>
      <c r="L28208" s="60"/>
    </row>
    <row r="28209" spans="1:12">
      <c r="A28209" s="24"/>
      <c r="B28209" s="2"/>
      <c r="C28209" s="2"/>
      <c r="D28209" s="2"/>
      <c r="E28209" s="2"/>
      <c r="F28209" s="2"/>
      <c r="G28209" s="2"/>
      <c r="H28209" s="2"/>
      <c r="I28209" s="64"/>
      <c r="J28209" s="65"/>
      <c r="K28209" s="2"/>
      <c r="L28209" s="60"/>
    </row>
    <row r="28210" spans="1:12">
      <c r="A28210" s="24"/>
      <c r="B28210" s="2"/>
      <c r="C28210" s="2"/>
      <c r="D28210" s="2"/>
      <c r="E28210" s="2"/>
      <c r="F28210" s="2"/>
      <c r="G28210" s="2"/>
      <c r="H28210" s="2"/>
      <c r="I28210" s="64"/>
      <c r="J28210" s="65"/>
      <c r="K28210" s="2"/>
      <c r="L28210" s="60"/>
    </row>
    <row r="28211" spans="1:12">
      <c r="A28211" s="24"/>
      <c r="B28211" s="2"/>
      <c r="C28211" s="2"/>
      <c r="D28211" s="2"/>
      <c r="E28211" s="2"/>
      <c r="F28211" s="2"/>
      <c r="G28211" s="2"/>
      <c r="H28211" s="2"/>
      <c r="I28211" s="64"/>
      <c r="J28211" s="65"/>
      <c r="K28211" s="2"/>
      <c r="L28211" s="60"/>
    </row>
    <row r="28212" spans="1:12">
      <c r="A28212" s="24"/>
      <c r="B28212" s="2"/>
      <c r="C28212" s="2"/>
      <c r="D28212" s="2"/>
      <c r="E28212" s="2"/>
      <c r="F28212" s="2"/>
      <c r="G28212" s="2"/>
      <c r="H28212" s="2"/>
      <c r="I28212" s="64"/>
      <c r="J28212" s="65"/>
      <c r="K28212" s="2"/>
      <c r="L28212" s="60"/>
    </row>
    <row r="28213" spans="1:12">
      <c r="A28213" s="24"/>
      <c r="B28213" s="2"/>
      <c r="C28213" s="2"/>
      <c r="D28213" s="2"/>
      <c r="E28213" s="2"/>
      <c r="F28213" s="2"/>
      <c r="G28213" s="2"/>
      <c r="H28213" s="2"/>
      <c r="I28213" s="64"/>
      <c r="J28213" s="65"/>
      <c r="K28213" s="2"/>
      <c r="L28213" s="60"/>
    </row>
    <row r="28214" spans="1:12">
      <c r="A28214" s="24"/>
      <c r="B28214" s="2"/>
      <c r="C28214" s="2"/>
      <c r="D28214" s="2"/>
      <c r="E28214" s="2"/>
      <c r="F28214" s="2"/>
      <c r="G28214" s="2"/>
      <c r="H28214" s="2"/>
      <c r="I28214" s="64"/>
      <c r="J28214" s="65"/>
      <c r="K28214" s="2"/>
      <c r="L28214" s="60"/>
    </row>
    <row r="28215" spans="1:12">
      <c r="A28215" s="24"/>
      <c r="B28215" s="2"/>
      <c r="C28215" s="2"/>
      <c r="D28215" s="2"/>
      <c r="E28215" s="2"/>
      <c r="F28215" s="2"/>
      <c r="G28215" s="2"/>
      <c r="H28215" s="2"/>
      <c r="I28215" s="64"/>
      <c r="J28215" s="65"/>
      <c r="K28215" s="2"/>
      <c r="L28215" s="60"/>
    </row>
    <row r="28216" spans="1:12">
      <c r="A28216" s="24"/>
      <c r="B28216" s="2"/>
      <c r="C28216" s="2"/>
      <c r="D28216" s="2"/>
      <c r="E28216" s="2"/>
      <c r="F28216" s="2"/>
      <c r="G28216" s="2"/>
      <c r="H28216" s="2"/>
      <c r="I28216" s="64"/>
      <c r="J28216" s="65"/>
      <c r="K28216" s="2"/>
      <c r="L28216" s="60"/>
    </row>
    <row r="28217" spans="1:12">
      <c r="A28217" s="66"/>
      <c r="B28217" s="62"/>
      <c r="C28217" s="62"/>
      <c r="D28217" s="62"/>
      <c r="E28217" s="62"/>
      <c r="F28217" s="62"/>
      <c r="G28217" s="62"/>
      <c r="H28217" s="62"/>
      <c r="I28217" s="67"/>
      <c r="J28217" s="68"/>
      <c r="K28217" s="62"/>
      <c r="L28217" s="63"/>
    </row>
    <row r="28218" spans="1:12">
      <c r="A28218" s="24"/>
      <c r="B28218" s="2"/>
      <c r="C28218" s="2"/>
      <c r="D28218" s="2"/>
      <c r="E28218" s="2"/>
      <c r="F28218" s="2"/>
      <c r="G28218" s="2"/>
      <c r="H28218" s="2"/>
      <c r="I28218" s="64"/>
      <c r="J28218" s="65"/>
      <c r="K28218" s="2"/>
      <c r="L28218" s="60"/>
    </row>
    <row r="28219" spans="1:12">
      <c r="A28219" s="24"/>
      <c r="B28219" s="2"/>
      <c r="C28219" s="2"/>
      <c r="D28219" s="2"/>
      <c r="E28219" s="2"/>
      <c r="F28219" s="2"/>
      <c r="G28219" s="2"/>
      <c r="H28219" s="2"/>
      <c r="I28219" s="64"/>
      <c r="J28219" s="65"/>
      <c r="K28219" s="2"/>
      <c r="L28219" s="60"/>
    </row>
    <row r="28220" spans="1:12">
      <c r="A28220" s="24"/>
      <c r="B28220" s="2"/>
      <c r="C28220" s="2"/>
      <c r="D28220" s="2"/>
      <c r="E28220" s="2"/>
      <c r="F28220" s="2"/>
      <c r="G28220" s="2"/>
      <c r="H28220" s="2"/>
      <c r="I28220" s="64"/>
      <c r="J28220" s="65"/>
      <c r="K28220" s="2"/>
      <c r="L28220" s="60"/>
    </row>
    <row r="28221" spans="1:12">
      <c r="A28221" s="24"/>
      <c r="B28221" s="2"/>
      <c r="C28221" s="2"/>
      <c r="D28221" s="2"/>
      <c r="E28221" s="2"/>
      <c r="F28221" s="2"/>
      <c r="G28221" s="2"/>
      <c r="H28221" s="2"/>
      <c r="I28221" s="64"/>
      <c r="J28221" s="65"/>
      <c r="K28221" s="2"/>
      <c r="L28221" s="60"/>
    </row>
    <row r="28222" spans="1:12">
      <c r="A28222" s="24"/>
      <c r="B28222" s="2"/>
      <c r="C28222" s="2"/>
      <c r="D28222" s="2"/>
      <c r="E28222" s="2"/>
      <c r="F28222" s="2"/>
      <c r="G28222" s="2"/>
      <c r="H28222" s="2"/>
      <c r="I28222" s="64"/>
      <c r="J28222" s="65"/>
      <c r="K28222" s="2"/>
      <c r="L28222" s="60"/>
    </row>
    <row r="28223" spans="1:12">
      <c r="A28223" s="24"/>
      <c r="B28223" s="2"/>
      <c r="C28223" s="2"/>
      <c r="D28223" s="2"/>
      <c r="E28223" s="2"/>
      <c r="F28223" s="2"/>
      <c r="G28223" s="2"/>
      <c r="H28223" s="2"/>
      <c r="I28223" s="64"/>
      <c r="J28223" s="65"/>
      <c r="K28223" s="2"/>
      <c r="L28223" s="60"/>
    </row>
    <row r="28224" spans="1:12">
      <c r="A28224" s="24"/>
      <c r="B28224" s="2"/>
      <c r="C28224" s="2"/>
      <c r="D28224" s="2"/>
      <c r="E28224" s="2"/>
      <c r="F28224" s="2"/>
      <c r="G28224" s="2"/>
      <c r="H28224" s="2"/>
      <c r="I28224" s="64"/>
      <c r="J28224" s="65"/>
      <c r="K28224" s="2"/>
      <c r="L28224" s="60"/>
    </row>
    <row r="28225" spans="1:12">
      <c r="A28225" s="24"/>
      <c r="B28225" s="2"/>
      <c r="C28225" s="2"/>
      <c r="D28225" s="2"/>
      <c r="E28225" s="2"/>
      <c r="F28225" s="2"/>
      <c r="G28225" s="2"/>
      <c r="H28225" s="2"/>
      <c r="I28225" s="64"/>
      <c r="J28225" s="65"/>
      <c r="K28225" s="2"/>
      <c r="L28225" s="60"/>
    </row>
    <row r="28226" spans="1:12">
      <c r="A28226" s="24"/>
      <c r="B28226" s="2"/>
      <c r="C28226" s="2"/>
      <c r="D28226" s="2"/>
      <c r="E28226" s="2"/>
      <c r="F28226" s="2"/>
      <c r="G28226" s="2"/>
      <c r="H28226" s="2"/>
      <c r="I28226" s="64"/>
      <c r="J28226" s="65"/>
      <c r="K28226" s="2"/>
      <c r="L28226" s="60"/>
    </row>
    <row r="28227" spans="1:12">
      <c r="A28227" s="24"/>
      <c r="B28227" s="2"/>
      <c r="C28227" s="2"/>
      <c r="D28227" s="2"/>
      <c r="E28227" s="2"/>
      <c r="F28227" s="2"/>
      <c r="G28227" s="2"/>
      <c r="H28227" s="2"/>
      <c r="I28227" s="64"/>
      <c r="J28227" s="65"/>
      <c r="K28227" s="2"/>
      <c r="L28227" s="60"/>
    </row>
    <row r="28228" spans="1:12">
      <c r="A28228" s="24"/>
      <c r="B28228" s="2"/>
      <c r="C28228" s="2"/>
      <c r="D28228" s="2"/>
      <c r="E28228" s="2"/>
      <c r="F28228" s="2"/>
      <c r="G28228" s="2"/>
      <c r="H28228" s="2"/>
      <c r="I28228" s="64"/>
      <c r="J28228" s="65"/>
      <c r="K28228" s="2"/>
      <c r="L28228" s="60"/>
    </row>
    <row r="28229" spans="1:12">
      <c r="A28229" s="66"/>
      <c r="B28229" s="62"/>
      <c r="C28229" s="62"/>
      <c r="D28229" s="62"/>
      <c r="E28229" s="62"/>
      <c r="F28229" s="62"/>
      <c r="G28229" s="62"/>
      <c r="H28229" s="62"/>
      <c r="I28229" s="67"/>
      <c r="J28229" s="68"/>
      <c r="K28229" s="62"/>
      <c r="L28229" s="63"/>
    </row>
    <row r="28230" spans="1:12">
      <c r="A28230" s="24"/>
      <c r="B28230" s="2"/>
      <c r="C28230" s="2"/>
      <c r="D28230" s="2"/>
      <c r="E28230" s="2"/>
      <c r="F28230" s="2"/>
      <c r="G28230" s="2"/>
      <c r="H28230" s="2"/>
      <c r="I28230" s="64"/>
      <c r="J28230" s="65"/>
      <c r="K28230" s="2"/>
      <c r="L28230" s="60"/>
    </row>
    <row r="28231" spans="1:12">
      <c r="A28231" s="24"/>
      <c r="B28231" s="2"/>
      <c r="C28231" s="2"/>
      <c r="D28231" s="2"/>
      <c r="E28231" s="2"/>
      <c r="F28231" s="2"/>
      <c r="G28231" s="2"/>
      <c r="H28231" s="2"/>
      <c r="I28231" s="64"/>
      <c r="J28231" s="65"/>
      <c r="K28231" s="2"/>
      <c r="L28231" s="60"/>
    </row>
    <row r="28232" spans="1:12">
      <c r="A28232" s="24"/>
      <c r="B28232" s="2"/>
      <c r="C28232" s="2"/>
      <c r="D28232" s="2"/>
      <c r="E28232" s="2"/>
      <c r="F28232" s="2"/>
      <c r="G28232" s="2"/>
      <c r="H28232" s="2"/>
      <c r="I28232" s="64"/>
      <c r="J28232" s="65"/>
      <c r="K28232" s="2"/>
      <c r="L28232" s="60"/>
    </row>
    <row r="28233" spans="1:12">
      <c r="A28233" s="24"/>
      <c r="B28233" s="2"/>
      <c r="C28233" s="2"/>
      <c r="D28233" s="2"/>
      <c r="E28233" s="2"/>
      <c r="F28233" s="2"/>
      <c r="G28233" s="2"/>
      <c r="H28233" s="2"/>
      <c r="I28233" s="64"/>
      <c r="J28233" s="65"/>
      <c r="K28233" s="2"/>
      <c r="L28233" s="60"/>
    </row>
    <row r="28234" spans="1:12">
      <c r="A28234" s="24"/>
      <c r="B28234" s="2"/>
      <c r="C28234" s="2"/>
      <c r="D28234" s="2"/>
      <c r="E28234" s="2"/>
      <c r="F28234" s="2"/>
      <c r="G28234" s="2"/>
      <c r="H28234" s="2"/>
      <c r="I28234" s="64"/>
      <c r="J28234" s="65"/>
      <c r="K28234" s="2"/>
      <c r="L28234" s="60"/>
    </row>
    <row r="28235" spans="1:12">
      <c r="A28235" s="24"/>
      <c r="B28235" s="2"/>
      <c r="C28235" s="2"/>
      <c r="D28235" s="2"/>
      <c r="E28235" s="2"/>
      <c r="F28235" s="2"/>
      <c r="G28235" s="2"/>
      <c r="H28235" s="2"/>
      <c r="I28235" s="64"/>
      <c r="J28235" s="65"/>
      <c r="K28235" s="2"/>
      <c r="L28235" s="60"/>
    </row>
    <row r="28236" spans="1:12">
      <c r="A28236" s="24"/>
      <c r="B28236" s="2"/>
      <c r="C28236" s="2"/>
      <c r="D28236" s="2"/>
      <c r="E28236" s="2"/>
      <c r="F28236" s="2"/>
      <c r="G28236" s="2"/>
      <c r="H28236" s="2"/>
      <c r="I28236" s="64"/>
      <c r="J28236" s="65"/>
      <c r="K28236" s="2"/>
      <c r="L28236" s="60"/>
    </row>
    <row r="28237" spans="1:12">
      <c r="A28237" s="24"/>
      <c r="B28237" s="2"/>
      <c r="C28237" s="2"/>
      <c r="D28237" s="2"/>
      <c r="E28237" s="2"/>
      <c r="F28237" s="2"/>
      <c r="G28237" s="2"/>
      <c r="H28237" s="2"/>
      <c r="I28237" s="64"/>
      <c r="J28237" s="65"/>
      <c r="K28237" s="2"/>
      <c r="L28237" s="60"/>
    </row>
    <row r="28238" spans="1:12">
      <c r="A28238" s="24"/>
      <c r="B28238" s="2"/>
      <c r="C28238" s="2"/>
      <c r="D28238" s="2"/>
      <c r="E28238" s="2"/>
      <c r="F28238" s="2"/>
      <c r="G28238" s="2"/>
      <c r="H28238" s="2"/>
      <c r="I28238" s="64"/>
      <c r="J28238" s="65"/>
      <c r="K28238" s="2"/>
      <c r="L28238" s="60"/>
    </row>
    <row r="28239" spans="1:12">
      <c r="A28239" s="24"/>
      <c r="B28239" s="2"/>
      <c r="C28239" s="2"/>
      <c r="D28239" s="2"/>
      <c r="E28239" s="2"/>
      <c r="F28239" s="2"/>
      <c r="G28239" s="2"/>
      <c r="H28239" s="2"/>
      <c r="I28239" s="64"/>
      <c r="J28239" s="65"/>
      <c r="K28239" s="2"/>
      <c r="L28239" s="60"/>
    </row>
    <row r="28240" spans="1:12">
      <c r="A28240" s="24"/>
      <c r="B28240" s="2"/>
      <c r="C28240" s="2"/>
      <c r="D28240" s="2"/>
      <c r="E28240" s="2"/>
      <c r="F28240" s="2"/>
      <c r="G28240" s="2"/>
      <c r="H28240" s="2"/>
      <c r="I28240" s="64"/>
      <c r="J28240" s="65"/>
      <c r="K28240" s="2"/>
      <c r="L28240" s="60"/>
    </row>
    <row r="28241" spans="1:12">
      <c r="A28241" s="66"/>
      <c r="B28241" s="62"/>
      <c r="C28241" s="62"/>
      <c r="D28241" s="62"/>
      <c r="E28241" s="62"/>
      <c r="F28241" s="62"/>
      <c r="G28241" s="62"/>
      <c r="H28241" s="62"/>
      <c r="I28241" s="67"/>
      <c r="J28241" s="68"/>
      <c r="K28241" s="62"/>
      <c r="L28241" s="63"/>
    </row>
    <row r="28242" spans="1:12">
      <c r="A28242" s="24"/>
      <c r="B28242" s="2"/>
      <c r="C28242" s="2"/>
      <c r="D28242" s="2"/>
      <c r="E28242" s="2"/>
      <c r="F28242" s="2"/>
      <c r="G28242" s="2"/>
      <c r="H28242" s="2"/>
      <c r="I28242" s="64"/>
      <c r="J28242" s="65"/>
      <c r="K28242" s="2"/>
      <c r="L28242" s="60"/>
    </row>
    <row r="28243" spans="1:12">
      <c r="A28243" s="24"/>
      <c r="B28243" s="2"/>
      <c r="C28243" s="2"/>
      <c r="D28243" s="2"/>
      <c r="E28243" s="2"/>
      <c r="F28243" s="2"/>
      <c r="G28243" s="2"/>
      <c r="H28243" s="2"/>
      <c r="I28243" s="64"/>
      <c r="J28243" s="65"/>
      <c r="K28243" s="2"/>
      <c r="L28243" s="60"/>
    </row>
    <row r="28244" spans="1:12">
      <c r="A28244" s="24"/>
      <c r="B28244" s="2"/>
      <c r="C28244" s="2"/>
      <c r="D28244" s="2"/>
      <c r="E28244" s="2"/>
      <c r="F28244" s="2"/>
      <c r="G28244" s="2"/>
      <c r="H28244" s="2"/>
      <c r="I28244" s="64"/>
      <c r="J28244" s="65"/>
      <c r="K28244" s="2"/>
      <c r="L28244" s="60"/>
    </row>
    <row r="28245" spans="1:12">
      <c r="A28245" s="24"/>
      <c r="B28245" s="2"/>
      <c r="C28245" s="2"/>
      <c r="D28245" s="2"/>
      <c r="E28245" s="2"/>
      <c r="F28245" s="2"/>
      <c r="G28245" s="2"/>
      <c r="H28245" s="2"/>
      <c r="I28245" s="64"/>
      <c r="J28245" s="65"/>
      <c r="K28245" s="2"/>
      <c r="L28245" s="60"/>
    </row>
    <row r="28246" spans="1:12">
      <c r="A28246" s="24"/>
      <c r="B28246" s="2"/>
      <c r="C28246" s="2"/>
      <c r="D28246" s="2"/>
      <c r="E28246" s="2"/>
      <c r="F28246" s="2"/>
      <c r="G28246" s="2"/>
      <c r="H28246" s="2"/>
      <c r="I28246" s="64"/>
      <c r="J28246" s="65"/>
      <c r="K28246" s="2"/>
      <c r="L28246" s="60"/>
    </row>
    <row r="28247" spans="1:12">
      <c r="A28247" s="24"/>
      <c r="B28247" s="2"/>
      <c r="C28247" s="2"/>
      <c r="D28247" s="2"/>
      <c r="E28247" s="2"/>
      <c r="F28247" s="2"/>
      <c r="G28247" s="2"/>
      <c r="H28247" s="2"/>
      <c r="I28247" s="64"/>
      <c r="J28247" s="65"/>
      <c r="K28247" s="2"/>
      <c r="L28247" s="60"/>
    </row>
    <row r="28248" spans="1:12">
      <c r="A28248" s="24"/>
      <c r="B28248" s="2"/>
      <c r="C28248" s="2"/>
      <c r="D28248" s="2"/>
      <c r="E28248" s="2"/>
      <c r="F28248" s="2"/>
      <c r="G28248" s="2"/>
      <c r="H28248" s="2"/>
      <c r="I28248" s="64"/>
      <c r="J28248" s="65"/>
      <c r="K28248" s="2"/>
      <c r="L28248" s="60"/>
    </row>
    <row r="28249" spans="1:12">
      <c r="A28249" s="24"/>
      <c r="B28249" s="2"/>
      <c r="C28249" s="2"/>
      <c r="D28249" s="2"/>
      <c r="E28249" s="2"/>
      <c r="F28249" s="2"/>
      <c r="G28249" s="2"/>
      <c r="H28249" s="2"/>
      <c r="I28249" s="64"/>
      <c r="J28249" s="65"/>
      <c r="K28249" s="2"/>
      <c r="L28249" s="60"/>
    </row>
    <row r="28250" spans="1:12">
      <c r="A28250" s="24"/>
      <c r="B28250" s="2"/>
      <c r="C28250" s="2"/>
      <c r="D28250" s="2"/>
      <c r="E28250" s="2"/>
      <c r="F28250" s="2"/>
      <c r="G28250" s="2"/>
      <c r="H28250" s="2"/>
      <c r="I28250" s="64"/>
      <c r="J28250" s="65"/>
      <c r="K28250" s="2"/>
      <c r="L28250" s="60"/>
    </row>
    <row r="28251" spans="1:12">
      <c r="A28251" s="24"/>
      <c r="B28251" s="2"/>
      <c r="C28251" s="2"/>
      <c r="D28251" s="2"/>
      <c r="E28251" s="2"/>
      <c r="F28251" s="2"/>
      <c r="G28251" s="2"/>
      <c r="H28251" s="2"/>
      <c r="I28251" s="64"/>
      <c r="J28251" s="65"/>
      <c r="K28251" s="2"/>
      <c r="L28251" s="60"/>
    </row>
    <row r="28252" spans="1:12">
      <c r="A28252" s="24"/>
      <c r="B28252" s="2"/>
      <c r="C28252" s="2"/>
      <c r="D28252" s="2"/>
      <c r="E28252" s="2"/>
      <c r="F28252" s="2"/>
      <c r="G28252" s="2"/>
      <c r="H28252" s="2"/>
      <c r="I28252" s="64"/>
      <c r="J28252" s="65"/>
      <c r="K28252" s="2"/>
      <c r="L28252" s="60"/>
    </row>
    <row r="28253" spans="1:12">
      <c r="A28253" s="66"/>
      <c r="B28253" s="62"/>
      <c r="C28253" s="62"/>
      <c r="D28253" s="62"/>
      <c r="E28253" s="62"/>
      <c r="F28253" s="62"/>
      <c r="G28253" s="62"/>
      <c r="H28253" s="62"/>
      <c r="I28253" s="67"/>
      <c r="J28253" s="68"/>
      <c r="K28253" s="62"/>
      <c r="L28253" s="63"/>
    </row>
    <row r="28254" spans="1:12">
      <c r="A28254" s="24"/>
      <c r="B28254" s="2"/>
      <c r="C28254" s="2"/>
      <c r="D28254" s="2"/>
      <c r="E28254" s="2"/>
      <c r="F28254" s="2"/>
      <c r="G28254" s="2"/>
      <c r="H28254" s="2"/>
      <c r="I28254" s="64"/>
      <c r="J28254" s="65"/>
      <c r="K28254" s="2"/>
      <c r="L28254" s="60"/>
    </row>
    <row r="28255" spans="1:12">
      <c r="A28255" s="24"/>
      <c r="B28255" s="2"/>
      <c r="C28255" s="2"/>
      <c r="D28255" s="2"/>
      <c r="E28255" s="2"/>
      <c r="F28255" s="2"/>
      <c r="G28255" s="2"/>
      <c r="H28255" s="2"/>
      <c r="I28255" s="64"/>
      <c r="J28255" s="65"/>
      <c r="K28255" s="2"/>
      <c r="L28255" s="60"/>
    </row>
    <row r="28256" spans="1:12">
      <c r="A28256" s="24"/>
      <c r="B28256" s="2"/>
      <c r="C28256" s="2"/>
      <c r="D28256" s="2"/>
      <c r="E28256" s="2"/>
      <c r="F28256" s="2"/>
      <c r="G28256" s="2"/>
      <c r="H28256" s="2"/>
      <c r="I28256" s="64"/>
      <c r="J28256" s="65"/>
      <c r="K28256" s="2"/>
      <c r="L28256" s="60"/>
    </row>
    <row r="28257" spans="1:12">
      <c r="A28257" s="24"/>
      <c r="B28257" s="2"/>
      <c r="C28257" s="2"/>
      <c r="D28257" s="2"/>
      <c r="E28257" s="2"/>
      <c r="F28257" s="2"/>
      <c r="G28257" s="2"/>
      <c r="H28257" s="2"/>
      <c r="I28257" s="64"/>
      <c r="J28257" s="65"/>
      <c r="K28257" s="2"/>
      <c r="L28257" s="60"/>
    </row>
    <row r="28258" spans="1:12">
      <c r="A28258" s="24"/>
      <c r="B28258" s="2"/>
      <c r="C28258" s="2"/>
      <c r="D28258" s="2"/>
      <c r="E28258" s="2"/>
      <c r="F28258" s="2"/>
      <c r="G28258" s="2"/>
      <c r="H28258" s="2"/>
      <c r="I28258" s="64"/>
      <c r="J28258" s="65"/>
      <c r="K28258" s="2"/>
      <c r="L28258" s="60"/>
    </row>
    <row r="28259" spans="1:12">
      <c r="A28259" s="24"/>
      <c r="B28259" s="2"/>
      <c r="C28259" s="2"/>
      <c r="D28259" s="2"/>
      <c r="E28259" s="2"/>
      <c r="F28259" s="2"/>
      <c r="G28259" s="2"/>
      <c r="H28259" s="2"/>
      <c r="I28259" s="64"/>
      <c r="J28259" s="65"/>
      <c r="K28259" s="2"/>
      <c r="L28259" s="60"/>
    </row>
    <row r="28260" spans="1:12">
      <c r="A28260" s="24"/>
      <c r="B28260" s="2"/>
      <c r="C28260" s="2"/>
      <c r="D28260" s="2"/>
      <c r="E28260" s="2"/>
      <c r="F28260" s="2"/>
      <c r="G28260" s="2"/>
      <c r="H28260" s="2"/>
      <c r="I28260" s="64"/>
      <c r="J28260" s="65"/>
      <c r="K28260" s="2"/>
      <c r="L28260" s="60"/>
    </row>
    <row r="28261" spans="1:12">
      <c r="A28261" s="24"/>
      <c r="B28261" s="2"/>
      <c r="C28261" s="2"/>
      <c r="D28261" s="2"/>
      <c r="E28261" s="2"/>
      <c r="F28261" s="2"/>
      <c r="G28261" s="2"/>
      <c r="H28261" s="2"/>
      <c r="I28261" s="64"/>
      <c r="J28261" s="65"/>
      <c r="K28261" s="2"/>
      <c r="L28261" s="60"/>
    </row>
    <row r="28262" spans="1:12">
      <c r="A28262" s="24"/>
      <c r="B28262" s="2"/>
      <c r="C28262" s="2"/>
      <c r="D28262" s="2"/>
      <c r="E28262" s="2"/>
      <c r="F28262" s="2"/>
      <c r="G28262" s="2"/>
      <c r="H28262" s="2"/>
      <c r="I28262" s="64"/>
      <c r="J28262" s="65"/>
      <c r="K28262" s="2"/>
      <c r="L28262" s="60"/>
    </row>
    <row r="28263" spans="1:12">
      <c r="A28263" s="24"/>
      <c r="B28263" s="2"/>
      <c r="C28263" s="2"/>
      <c r="D28263" s="2"/>
      <c r="E28263" s="2"/>
      <c r="F28263" s="2"/>
      <c r="G28263" s="2"/>
      <c r="H28263" s="2"/>
      <c r="I28263" s="64"/>
      <c r="J28263" s="65"/>
      <c r="K28263" s="2"/>
      <c r="L28263" s="60"/>
    </row>
    <row r="28264" spans="1:12">
      <c r="A28264" s="24"/>
      <c r="B28264" s="2"/>
      <c r="C28264" s="2"/>
      <c r="D28264" s="2"/>
      <c r="E28264" s="2"/>
      <c r="F28264" s="2"/>
      <c r="G28264" s="2"/>
      <c r="H28264" s="2"/>
      <c r="I28264" s="64"/>
      <c r="J28264" s="65"/>
      <c r="K28264" s="2"/>
      <c r="L28264" s="60"/>
    </row>
    <row r="28265" spans="1:12">
      <c r="A28265" s="66"/>
      <c r="B28265" s="62"/>
      <c r="C28265" s="62"/>
      <c r="D28265" s="62"/>
      <c r="E28265" s="62"/>
      <c r="F28265" s="62"/>
      <c r="G28265" s="62"/>
      <c r="H28265" s="62"/>
      <c r="I28265" s="67"/>
      <c r="J28265" s="68"/>
      <c r="K28265" s="62"/>
      <c r="L28265" s="63"/>
    </row>
    <row r="28266" spans="1:12">
      <c r="A28266" s="24"/>
      <c r="B28266" s="2"/>
      <c r="C28266" s="2"/>
      <c r="D28266" s="2"/>
      <c r="E28266" s="2"/>
      <c r="F28266" s="2"/>
      <c r="G28266" s="2"/>
      <c r="H28266" s="2"/>
      <c r="I28266" s="64"/>
      <c r="J28266" s="65"/>
      <c r="K28266" s="2"/>
      <c r="L28266" s="60"/>
    </row>
    <row r="28267" spans="1:12">
      <c r="A28267" s="24"/>
      <c r="B28267" s="2"/>
      <c r="C28267" s="2"/>
      <c r="D28267" s="2"/>
      <c r="E28267" s="2"/>
      <c r="F28267" s="2"/>
      <c r="G28267" s="2"/>
      <c r="H28267" s="2"/>
      <c r="I28267" s="64"/>
      <c r="J28267" s="65"/>
      <c r="K28267" s="2"/>
      <c r="L28267" s="60"/>
    </row>
    <row r="28268" spans="1:12">
      <c r="A28268" s="24"/>
      <c r="B28268" s="2"/>
      <c r="C28268" s="2"/>
      <c r="D28268" s="2"/>
      <c r="E28268" s="2"/>
      <c r="F28268" s="2"/>
      <c r="G28268" s="2"/>
      <c r="H28268" s="2"/>
      <c r="I28268" s="64"/>
      <c r="J28268" s="65"/>
      <c r="K28268" s="2"/>
      <c r="L28268" s="60"/>
    </row>
    <row r="28269" spans="1:12">
      <c r="A28269" s="24"/>
      <c r="B28269" s="2"/>
      <c r="C28269" s="2"/>
      <c r="D28269" s="2"/>
      <c r="E28269" s="2"/>
      <c r="F28269" s="2"/>
      <c r="G28269" s="2"/>
      <c r="H28269" s="2"/>
      <c r="I28269" s="64"/>
      <c r="J28269" s="65"/>
      <c r="K28269" s="2"/>
      <c r="L28269" s="60"/>
    </row>
    <row r="28270" spans="1:12">
      <c r="A28270" s="24"/>
      <c r="B28270" s="2"/>
      <c r="C28270" s="2"/>
      <c r="D28270" s="2"/>
      <c r="E28270" s="2"/>
      <c r="F28270" s="2"/>
      <c r="G28270" s="2"/>
      <c r="H28270" s="2"/>
      <c r="I28270" s="64"/>
      <c r="J28270" s="65"/>
      <c r="K28270" s="2"/>
      <c r="L28270" s="60"/>
    </row>
    <row r="28271" spans="1:12">
      <c r="A28271" s="24"/>
      <c r="B28271" s="2"/>
      <c r="C28271" s="2"/>
      <c r="D28271" s="2"/>
      <c r="E28271" s="2"/>
      <c r="F28271" s="2"/>
      <c r="G28271" s="2"/>
      <c r="H28271" s="2"/>
      <c r="I28271" s="64"/>
      <c r="J28271" s="65"/>
      <c r="K28271" s="2"/>
      <c r="L28271" s="60"/>
    </row>
    <row r="28272" spans="1:12">
      <c r="A28272" s="24"/>
      <c r="B28272" s="2"/>
      <c r="C28272" s="2"/>
      <c r="D28272" s="2"/>
      <c r="E28272" s="2"/>
      <c r="F28272" s="2"/>
      <c r="G28272" s="2"/>
      <c r="H28272" s="2"/>
      <c r="I28272" s="64"/>
      <c r="J28272" s="65"/>
      <c r="K28272" s="2"/>
      <c r="L28272" s="60"/>
    </row>
    <row r="28273" spans="1:12">
      <c r="A28273" s="24"/>
      <c r="B28273" s="2"/>
      <c r="C28273" s="2"/>
      <c r="D28273" s="2"/>
      <c r="E28273" s="2"/>
      <c r="F28273" s="2"/>
      <c r="G28273" s="2"/>
      <c r="H28273" s="2"/>
      <c r="I28273" s="64"/>
      <c r="J28273" s="65"/>
      <c r="K28273" s="2"/>
      <c r="L28273" s="60"/>
    </row>
    <row r="28274" spans="1:12">
      <c r="A28274" s="24"/>
      <c r="B28274" s="2"/>
      <c r="C28274" s="2"/>
      <c r="D28274" s="2"/>
      <c r="E28274" s="2"/>
      <c r="F28274" s="2"/>
      <c r="G28274" s="2"/>
      <c r="H28274" s="2"/>
      <c r="I28274" s="64"/>
      <c r="J28274" s="65"/>
      <c r="K28274" s="2"/>
      <c r="L28274" s="60"/>
    </row>
    <row r="28275" spans="1:12">
      <c r="A28275" s="24"/>
      <c r="B28275" s="2"/>
      <c r="C28275" s="2"/>
      <c r="D28275" s="2"/>
      <c r="E28275" s="2"/>
      <c r="F28275" s="2"/>
      <c r="G28275" s="2"/>
      <c r="H28275" s="2"/>
      <c r="I28275" s="64"/>
      <c r="J28275" s="65"/>
      <c r="K28275" s="2"/>
      <c r="L28275" s="60"/>
    </row>
    <row r="28276" spans="1:12">
      <c r="A28276" s="24"/>
      <c r="B28276" s="2"/>
      <c r="C28276" s="2"/>
      <c r="D28276" s="2"/>
      <c r="E28276" s="2"/>
      <c r="F28276" s="2"/>
      <c r="G28276" s="2"/>
      <c r="H28276" s="2"/>
      <c r="I28276" s="64"/>
      <c r="J28276" s="65"/>
      <c r="K28276" s="2"/>
      <c r="L28276" s="60"/>
    </row>
    <row r="28277" spans="1:12">
      <c r="A28277" s="66"/>
      <c r="B28277" s="62"/>
      <c r="C28277" s="62"/>
      <c r="D28277" s="62"/>
      <c r="E28277" s="62"/>
      <c r="F28277" s="62"/>
      <c r="G28277" s="62"/>
      <c r="H28277" s="62"/>
      <c r="I28277" s="67"/>
      <c r="J28277" s="68"/>
      <c r="K28277" s="62"/>
      <c r="L28277" s="63"/>
    </row>
    <row r="28278" spans="1:12">
      <c r="A28278" s="24"/>
      <c r="B28278" s="2"/>
      <c r="C28278" s="2"/>
      <c r="D28278" s="2"/>
      <c r="E28278" s="2"/>
      <c r="F28278" s="2"/>
      <c r="G28278" s="2"/>
      <c r="H28278" s="2"/>
      <c r="I28278" s="64"/>
      <c r="J28278" s="65"/>
      <c r="K28278" s="2"/>
      <c r="L28278" s="60"/>
    </row>
    <row r="28279" spans="1:12">
      <c r="A28279" s="24"/>
      <c r="B28279" s="2"/>
      <c r="C28279" s="2"/>
      <c r="D28279" s="2"/>
      <c r="E28279" s="2"/>
      <c r="F28279" s="2"/>
      <c r="G28279" s="2"/>
      <c r="H28279" s="2"/>
      <c r="I28279" s="64"/>
      <c r="J28279" s="65"/>
      <c r="K28279" s="2"/>
      <c r="L28279" s="60"/>
    </row>
    <row r="28280" spans="1:12">
      <c r="A28280" s="24"/>
      <c r="B28280" s="2"/>
      <c r="C28280" s="2"/>
      <c r="D28280" s="2"/>
      <c r="E28280" s="2"/>
      <c r="F28280" s="2"/>
      <c r="G28280" s="2"/>
      <c r="H28280" s="2"/>
      <c r="I28280" s="64"/>
      <c r="J28280" s="65"/>
      <c r="K28280" s="2"/>
      <c r="L28280" s="60"/>
    </row>
    <row r="28281" spans="1:12">
      <c r="A28281" s="24"/>
      <c r="B28281" s="2"/>
      <c r="C28281" s="2"/>
      <c r="D28281" s="2"/>
      <c r="E28281" s="2"/>
      <c r="F28281" s="2"/>
      <c r="G28281" s="2"/>
      <c r="H28281" s="2"/>
      <c r="I28281" s="64"/>
      <c r="J28281" s="65"/>
      <c r="K28281" s="2"/>
      <c r="L28281" s="60"/>
    </row>
    <row r="28282" spans="1:12">
      <c r="A28282" s="24"/>
      <c r="B28282" s="2"/>
      <c r="C28282" s="2"/>
      <c r="D28282" s="2"/>
      <c r="E28282" s="2"/>
      <c r="F28282" s="2"/>
      <c r="G28282" s="2"/>
      <c r="H28282" s="2"/>
      <c r="I28282" s="64"/>
      <c r="J28282" s="65"/>
      <c r="K28282" s="2"/>
      <c r="L28282" s="60"/>
    </row>
    <row r="28283" spans="1:12">
      <c r="A28283" s="24"/>
      <c r="B28283" s="2"/>
      <c r="C28283" s="2"/>
      <c r="D28283" s="2"/>
      <c r="E28283" s="2"/>
      <c r="F28283" s="2"/>
      <c r="G28283" s="2"/>
      <c r="H28283" s="2"/>
      <c r="I28283" s="64"/>
      <c r="J28283" s="65"/>
      <c r="K28283" s="2"/>
      <c r="L28283" s="60"/>
    </row>
    <row r="28284" spans="1:12">
      <c r="A28284" s="24"/>
      <c r="B28284" s="2"/>
      <c r="C28284" s="2"/>
      <c r="D28284" s="2"/>
      <c r="E28284" s="2"/>
      <c r="F28284" s="2"/>
      <c r="G28284" s="2"/>
      <c r="H28284" s="2"/>
      <c r="I28284" s="64"/>
      <c r="J28284" s="65"/>
      <c r="K28284" s="2"/>
      <c r="L28284" s="60"/>
    </row>
    <row r="28285" spans="1:12">
      <c r="A28285" s="24"/>
      <c r="B28285" s="2"/>
      <c r="C28285" s="2"/>
      <c r="D28285" s="2"/>
      <c r="E28285" s="2"/>
      <c r="F28285" s="2"/>
      <c r="G28285" s="2"/>
      <c r="H28285" s="2"/>
      <c r="I28285" s="64"/>
      <c r="J28285" s="65"/>
      <c r="K28285" s="2"/>
      <c r="L28285" s="60"/>
    </row>
    <row r="28286" spans="1:12">
      <c r="A28286" s="24"/>
      <c r="B28286" s="2"/>
      <c r="C28286" s="2"/>
      <c r="D28286" s="2"/>
      <c r="E28286" s="2"/>
      <c r="F28286" s="2"/>
      <c r="G28286" s="2"/>
      <c r="H28286" s="2"/>
      <c r="I28286" s="64"/>
      <c r="J28286" s="65"/>
      <c r="K28286" s="2"/>
      <c r="L28286" s="60"/>
    </row>
    <row r="28287" spans="1:12">
      <c r="A28287" s="24"/>
      <c r="B28287" s="2"/>
      <c r="C28287" s="2"/>
      <c r="D28287" s="2"/>
      <c r="E28287" s="2"/>
      <c r="F28287" s="2"/>
      <c r="G28287" s="2"/>
      <c r="H28287" s="2"/>
      <c r="I28287" s="64"/>
      <c r="J28287" s="65"/>
      <c r="K28287" s="2"/>
      <c r="L28287" s="60"/>
    </row>
    <row r="28288" spans="1:12">
      <c r="A28288" s="24"/>
      <c r="B28288" s="2"/>
      <c r="C28288" s="2"/>
      <c r="D28288" s="2"/>
      <c r="E28288" s="2"/>
      <c r="F28288" s="2"/>
      <c r="G28288" s="2"/>
      <c r="H28288" s="2"/>
      <c r="I28288" s="64"/>
      <c r="J28288" s="65"/>
      <c r="K28288" s="2"/>
      <c r="L28288" s="60"/>
    </row>
    <row r="28289" spans="1:12">
      <c r="A28289" s="66"/>
      <c r="B28289" s="62"/>
      <c r="C28289" s="62"/>
      <c r="D28289" s="62"/>
      <c r="E28289" s="62"/>
      <c r="F28289" s="62"/>
      <c r="G28289" s="62"/>
      <c r="H28289" s="62"/>
      <c r="I28289" s="67"/>
      <c r="J28289" s="68"/>
      <c r="K28289" s="62"/>
      <c r="L28289" s="6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4.25"/>
  <cols>
    <col min="2" max="2" width="48.59765625" bestFit="1" customWidth="1"/>
    <col min="3" max="3" width="17.265625" customWidth="1"/>
    <col min="4" max="4" width="18.398437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5" t="s">
        <v>13</v>
      </c>
      <c r="C2" s="3">
        <v>5</v>
      </c>
      <c r="D2" t="s">
        <v>12</v>
      </c>
    </row>
    <row r="3" spans="1:4">
      <c r="A3" s="4">
        <v>5002</v>
      </c>
      <c r="B3" s="5" t="s">
        <v>14</v>
      </c>
      <c r="C3" s="3">
        <v>5</v>
      </c>
      <c r="D3" t="s">
        <v>12</v>
      </c>
    </row>
    <row r="4" spans="1:4">
      <c r="A4" s="4">
        <v>5004</v>
      </c>
      <c r="B4" s="5" t="s">
        <v>15</v>
      </c>
      <c r="C4" s="3">
        <v>5</v>
      </c>
      <c r="D4" t="s">
        <v>12</v>
      </c>
    </row>
    <row r="5" spans="1:4">
      <c r="A5" s="4">
        <v>5021</v>
      </c>
      <c r="B5" s="5" t="s">
        <v>16</v>
      </c>
      <c r="C5" s="3">
        <v>5</v>
      </c>
      <c r="D5" t="s">
        <v>12</v>
      </c>
    </row>
    <row r="6" spans="1:4">
      <c r="A6" s="4">
        <v>5030</v>
      </c>
      <c r="B6" s="5" t="s">
        <v>17</v>
      </c>
      <c r="C6" s="3">
        <v>5</v>
      </c>
      <c r="D6" t="s">
        <v>12</v>
      </c>
    </row>
    <row r="7" spans="1:4">
      <c r="A7" s="4">
        <v>5031</v>
      </c>
      <c r="B7" s="5" t="s">
        <v>18</v>
      </c>
      <c r="C7" s="3">
        <v>5</v>
      </c>
      <c r="D7" t="s">
        <v>12</v>
      </c>
    </row>
    <row r="8" spans="1:4">
      <c r="A8" s="4">
        <v>5034</v>
      </c>
      <c r="B8" s="5" t="s">
        <v>19</v>
      </c>
      <c r="C8" s="3">
        <v>5</v>
      </c>
      <c r="D8" t="s">
        <v>12</v>
      </c>
    </row>
    <row r="9" spans="1:4">
      <c r="A9" s="4">
        <v>5036</v>
      </c>
      <c r="B9" s="5" t="s">
        <v>20</v>
      </c>
      <c r="C9" s="3">
        <v>5</v>
      </c>
      <c r="D9" t="s">
        <v>12</v>
      </c>
    </row>
    <row r="10" spans="1:4">
      <c r="A10" s="4">
        <v>5038</v>
      </c>
      <c r="B10" s="5" t="s">
        <v>21</v>
      </c>
      <c r="C10" s="3">
        <v>5</v>
      </c>
      <c r="D10" t="s">
        <v>12</v>
      </c>
    </row>
    <row r="11" spans="1:4">
      <c r="A11" s="4">
        <v>5040</v>
      </c>
      <c r="B11" s="5" t="s">
        <v>22</v>
      </c>
      <c r="C11" s="3">
        <v>5</v>
      </c>
      <c r="D11" t="s">
        <v>12</v>
      </c>
    </row>
    <row r="12" spans="1:4">
      <c r="A12" s="4">
        <v>5042</v>
      </c>
      <c r="B12" s="5" t="s">
        <v>23</v>
      </c>
      <c r="C12" s="3">
        <v>5</v>
      </c>
      <c r="D12" t="s">
        <v>12</v>
      </c>
    </row>
    <row r="13" spans="1:4">
      <c r="A13" s="4">
        <v>5044</v>
      </c>
      <c r="B13" s="5" t="s">
        <v>24</v>
      </c>
      <c r="C13" s="3">
        <v>5</v>
      </c>
      <c r="D13" t="s">
        <v>12</v>
      </c>
    </row>
    <row r="14" spans="1:4">
      <c r="A14" s="4">
        <v>5045</v>
      </c>
      <c r="B14" s="5" t="s">
        <v>25</v>
      </c>
      <c r="C14" s="3">
        <v>5</v>
      </c>
      <c r="D14" t="s">
        <v>12</v>
      </c>
    </row>
    <row r="15" spans="1:4">
      <c r="A15" s="4">
        <v>5051</v>
      </c>
      <c r="B15" s="5" t="s">
        <v>26</v>
      </c>
      <c r="C15" s="3">
        <v>5</v>
      </c>
      <c r="D15" t="s">
        <v>12</v>
      </c>
    </row>
    <row r="16" spans="1:4">
      <c r="A16" s="4">
        <v>5055</v>
      </c>
      <c r="B16" s="5" t="s">
        <v>27</v>
      </c>
      <c r="C16" s="3">
        <v>5</v>
      </c>
      <c r="D16" t="s">
        <v>12</v>
      </c>
    </row>
    <row r="17" spans="1:4">
      <c r="A17" s="4">
        <v>5059</v>
      </c>
      <c r="B17" s="5" t="s">
        <v>28</v>
      </c>
      <c r="C17" s="3">
        <v>5</v>
      </c>
      <c r="D17" t="s">
        <v>12</v>
      </c>
    </row>
    <row r="18" spans="1:4">
      <c r="A18" s="4">
        <v>5079</v>
      </c>
      <c r="B18" s="5" t="s">
        <v>29</v>
      </c>
      <c r="C18" s="3">
        <v>5</v>
      </c>
      <c r="D18" t="s">
        <v>12</v>
      </c>
    </row>
    <row r="19" spans="1:4">
      <c r="A19" s="4">
        <v>5086</v>
      </c>
      <c r="B19" s="5" t="s">
        <v>30</v>
      </c>
      <c r="C19" s="3">
        <v>5</v>
      </c>
      <c r="D19" t="s">
        <v>12</v>
      </c>
    </row>
    <row r="20" spans="1:4">
      <c r="A20" s="4">
        <v>5088</v>
      </c>
      <c r="B20" s="5" t="s">
        <v>31</v>
      </c>
      <c r="C20" s="3">
        <v>5</v>
      </c>
      <c r="D20" t="s">
        <v>12</v>
      </c>
    </row>
    <row r="21" spans="1:4">
      <c r="A21" s="4">
        <v>5091</v>
      </c>
      <c r="B21" s="5" t="s">
        <v>32</v>
      </c>
      <c r="C21" s="3">
        <v>5</v>
      </c>
      <c r="D21" t="s">
        <v>12</v>
      </c>
    </row>
    <row r="22" spans="1:4">
      <c r="A22" s="4">
        <v>5093</v>
      </c>
      <c r="B22" s="5" t="s">
        <v>33</v>
      </c>
      <c r="C22" s="3">
        <v>5</v>
      </c>
      <c r="D22" t="s">
        <v>12</v>
      </c>
    </row>
    <row r="23" spans="1:4">
      <c r="A23" s="4">
        <v>5101</v>
      </c>
      <c r="B23" s="5" t="s">
        <v>34</v>
      </c>
      <c r="C23" s="3">
        <v>5</v>
      </c>
      <c r="D23" t="s">
        <v>12</v>
      </c>
    </row>
    <row r="24" spans="1:4">
      <c r="A24" s="4">
        <v>5107</v>
      </c>
      <c r="B24" s="5" t="s">
        <v>35</v>
      </c>
      <c r="C24" s="3">
        <v>5</v>
      </c>
      <c r="D24" t="s">
        <v>12</v>
      </c>
    </row>
    <row r="25" spans="1:4">
      <c r="A25" s="4">
        <v>5113</v>
      </c>
      <c r="B25" s="5" t="s">
        <v>36</v>
      </c>
      <c r="C25" s="3">
        <v>5</v>
      </c>
      <c r="D25" t="s">
        <v>12</v>
      </c>
    </row>
    <row r="26" spans="1:4">
      <c r="A26" s="4">
        <v>5120</v>
      </c>
      <c r="B26" s="5" t="s">
        <v>37</v>
      </c>
      <c r="C26" s="3">
        <v>5</v>
      </c>
      <c r="D26" t="s">
        <v>12</v>
      </c>
    </row>
    <row r="27" spans="1:4">
      <c r="A27" s="4">
        <v>5125</v>
      </c>
      <c r="B27" s="5" t="s">
        <v>38</v>
      </c>
      <c r="C27" s="3">
        <v>5</v>
      </c>
      <c r="D27" t="s">
        <v>12</v>
      </c>
    </row>
    <row r="28" spans="1:4">
      <c r="A28" s="4">
        <v>5129</v>
      </c>
      <c r="B28" s="5" t="s">
        <v>39</v>
      </c>
      <c r="C28" s="3">
        <v>5</v>
      </c>
      <c r="D28" t="s">
        <v>12</v>
      </c>
    </row>
    <row r="29" spans="1:4">
      <c r="A29" s="4">
        <v>5134</v>
      </c>
      <c r="B29" s="5" t="s">
        <v>40</v>
      </c>
      <c r="C29" s="3">
        <v>5</v>
      </c>
      <c r="D29" t="s">
        <v>12</v>
      </c>
    </row>
    <row r="30" spans="1:4">
      <c r="A30" s="4">
        <v>5138</v>
      </c>
      <c r="B30" s="5" t="s">
        <v>41</v>
      </c>
      <c r="C30" s="3">
        <v>5</v>
      </c>
      <c r="D30" t="s">
        <v>12</v>
      </c>
    </row>
    <row r="31" spans="1:4">
      <c r="A31" s="4">
        <v>5142</v>
      </c>
      <c r="B31" s="5" t="s">
        <v>42</v>
      </c>
      <c r="C31" s="3">
        <v>5</v>
      </c>
      <c r="D31" t="s">
        <v>12</v>
      </c>
    </row>
    <row r="32" spans="1:4">
      <c r="A32" s="4">
        <v>5145</v>
      </c>
      <c r="B32" s="5" t="s">
        <v>43</v>
      </c>
      <c r="C32" s="3">
        <v>5</v>
      </c>
      <c r="D32" t="s">
        <v>12</v>
      </c>
    </row>
    <row r="33" spans="1:4">
      <c r="A33" s="4">
        <v>5147</v>
      </c>
      <c r="B33" s="5" t="s">
        <v>44</v>
      </c>
      <c r="C33" s="3">
        <v>5</v>
      </c>
      <c r="D33" t="s">
        <v>12</v>
      </c>
    </row>
    <row r="34" spans="1:4">
      <c r="A34" s="4">
        <v>5148</v>
      </c>
      <c r="B34" s="5" t="s">
        <v>45</v>
      </c>
      <c r="C34" s="3">
        <v>5</v>
      </c>
      <c r="D34" t="s">
        <v>12</v>
      </c>
    </row>
    <row r="35" spans="1:4">
      <c r="A35" s="4">
        <v>5150</v>
      </c>
      <c r="B35" s="5" t="s">
        <v>46</v>
      </c>
      <c r="C35" s="3">
        <v>5</v>
      </c>
      <c r="D35" t="s">
        <v>12</v>
      </c>
    </row>
    <row r="36" spans="1:4">
      <c r="A36" s="4">
        <v>5154</v>
      </c>
      <c r="B36" s="5" t="s">
        <v>47</v>
      </c>
      <c r="C36" s="3">
        <v>5</v>
      </c>
      <c r="D36" t="s">
        <v>12</v>
      </c>
    </row>
    <row r="37" spans="1:4">
      <c r="A37" s="4">
        <v>5172</v>
      </c>
      <c r="B37" s="5" t="s">
        <v>48</v>
      </c>
      <c r="C37" s="3">
        <v>5</v>
      </c>
      <c r="D37" t="s">
        <v>12</v>
      </c>
    </row>
    <row r="38" spans="1:4">
      <c r="A38" s="4">
        <v>5190</v>
      </c>
      <c r="B38" s="5" t="s">
        <v>49</v>
      </c>
      <c r="C38" s="3">
        <v>5</v>
      </c>
      <c r="D38" t="s">
        <v>12</v>
      </c>
    </row>
    <row r="39" spans="1:4">
      <c r="A39" s="4">
        <v>5197</v>
      </c>
      <c r="B39" s="5" t="s">
        <v>50</v>
      </c>
      <c r="C39" s="3">
        <v>5</v>
      </c>
      <c r="D39" t="s">
        <v>12</v>
      </c>
    </row>
    <row r="40" spans="1:4">
      <c r="A40" s="4">
        <v>5206</v>
      </c>
      <c r="B40" s="5" t="s">
        <v>51</v>
      </c>
      <c r="C40" s="3">
        <v>5</v>
      </c>
      <c r="D40" t="s">
        <v>12</v>
      </c>
    </row>
    <row r="41" spans="1:4">
      <c r="A41" s="4">
        <v>5209</v>
      </c>
      <c r="B41" s="5" t="s">
        <v>52</v>
      </c>
      <c r="C41" s="3">
        <v>5</v>
      </c>
      <c r="D41" t="s">
        <v>12</v>
      </c>
    </row>
    <row r="42" spans="1:4">
      <c r="A42" s="4">
        <v>5212</v>
      </c>
      <c r="B42" s="5" t="s">
        <v>53</v>
      </c>
      <c r="C42" s="3">
        <v>5</v>
      </c>
      <c r="D42" t="s">
        <v>12</v>
      </c>
    </row>
    <row r="43" spans="1:4">
      <c r="A43" s="4">
        <v>5234</v>
      </c>
      <c r="B43" s="5" t="s">
        <v>54</v>
      </c>
      <c r="C43" s="3">
        <v>5</v>
      </c>
      <c r="D43" t="s">
        <v>12</v>
      </c>
    </row>
    <row r="44" spans="1:4">
      <c r="A44" s="4">
        <v>5237</v>
      </c>
      <c r="B44" s="5" t="s">
        <v>55</v>
      </c>
      <c r="C44" s="3">
        <v>5</v>
      </c>
      <c r="D44" t="s">
        <v>12</v>
      </c>
    </row>
    <row r="45" spans="1:4">
      <c r="A45" s="4">
        <v>5240</v>
      </c>
      <c r="B45" s="5" t="s">
        <v>56</v>
      </c>
      <c r="C45" s="3">
        <v>5</v>
      </c>
      <c r="D45" t="s">
        <v>12</v>
      </c>
    </row>
    <row r="46" spans="1:4">
      <c r="A46" s="4">
        <v>5250</v>
      </c>
      <c r="B46" s="5" t="s">
        <v>57</v>
      </c>
      <c r="C46" s="3">
        <v>5</v>
      </c>
      <c r="D46" t="s">
        <v>12</v>
      </c>
    </row>
    <row r="47" spans="1:4">
      <c r="A47" s="4">
        <v>5264</v>
      </c>
      <c r="B47" s="5" t="s">
        <v>58</v>
      </c>
      <c r="C47" s="3">
        <v>5</v>
      </c>
      <c r="D47" t="s">
        <v>12</v>
      </c>
    </row>
    <row r="48" spans="1:4">
      <c r="A48" s="4">
        <v>5266</v>
      </c>
      <c r="B48" s="5" t="s">
        <v>59</v>
      </c>
      <c r="C48" s="3">
        <v>5</v>
      </c>
      <c r="D48" t="s">
        <v>12</v>
      </c>
    </row>
    <row r="49" spans="1:4">
      <c r="A49" s="4">
        <v>5282</v>
      </c>
      <c r="B49" s="5" t="s">
        <v>60</v>
      </c>
      <c r="C49" s="3">
        <v>5</v>
      </c>
      <c r="D49" t="s">
        <v>12</v>
      </c>
    </row>
    <row r="50" spans="1:4">
      <c r="A50" s="4">
        <v>5284</v>
      </c>
      <c r="B50" s="5" t="s">
        <v>61</v>
      </c>
      <c r="C50" s="3">
        <v>5</v>
      </c>
      <c r="D50" t="s">
        <v>12</v>
      </c>
    </row>
    <row r="51" spans="1:4">
      <c r="A51" s="4">
        <v>5306</v>
      </c>
      <c r="B51" s="5" t="s">
        <v>62</v>
      </c>
      <c r="C51" s="3">
        <v>5</v>
      </c>
      <c r="D51" t="s">
        <v>12</v>
      </c>
    </row>
    <row r="52" spans="1:4">
      <c r="A52" s="4">
        <v>5308</v>
      </c>
      <c r="B52" s="5" t="s">
        <v>63</v>
      </c>
      <c r="C52" s="3">
        <v>5</v>
      </c>
      <c r="D52" t="s">
        <v>12</v>
      </c>
    </row>
    <row r="53" spans="1:4">
      <c r="A53" s="4">
        <v>5310</v>
      </c>
      <c r="B53" s="5" t="s">
        <v>64</v>
      </c>
      <c r="C53" s="3">
        <v>5</v>
      </c>
      <c r="D53" t="s">
        <v>12</v>
      </c>
    </row>
    <row r="54" spans="1:4">
      <c r="A54" s="4">
        <v>5313</v>
      </c>
      <c r="B54" s="5" t="s">
        <v>65</v>
      </c>
      <c r="C54" s="3">
        <v>5</v>
      </c>
      <c r="D54" t="s">
        <v>12</v>
      </c>
    </row>
    <row r="55" spans="1:4">
      <c r="A55" s="4">
        <v>5315</v>
      </c>
      <c r="B55" s="5" t="s">
        <v>66</v>
      </c>
      <c r="C55" s="3">
        <v>5</v>
      </c>
      <c r="D55" t="s">
        <v>12</v>
      </c>
    </row>
    <row r="56" spans="1:4">
      <c r="A56" s="4">
        <v>5318</v>
      </c>
      <c r="B56" s="5" t="s">
        <v>67</v>
      </c>
      <c r="C56" s="3">
        <v>5</v>
      </c>
      <c r="D56" t="s">
        <v>12</v>
      </c>
    </row>
    <row r="57" spans="1:4">
      <c r="A57" s="4">
        <v>5321</v>
      </c>
      <c r="B57" s="5" t="s">
        <v>68</v>
      </c>
      <c r="C57" s="3">
        <v>5</v>
      </c>
      <c r="D57" t="s">
        <v>12</v>
      </c>
    </row>
    <row r="58" spans="1:4">
      <c r="A58" s="4">
        <v>5347</v>
      </c>
      <c r="B58" s="5" t="s">
        <v>69</v>
      </c>
      <c r="C58" s="3">
        <v>5</v>
      </c>
      <c r="D58" t="s">
        <v>12</v>
      </c>
    </row>
    <row r="59" spans="1:4">
      <c r="A59" s="4">
        <v>5353</v>
      </c>
      <c r="B59" s="5" t="s">
        <v>70</v>
      </c>
      <c r="C59" s="3">
        <v>5</v>
      </c>
      <c r="D59" t="s">
        <v>12</v>
      </c>
    </row>
    <row r="60" spans="1:4">
      <c r="A60" s="4">
        <v>5360</v>
      </c>
      <c r="B60" s="5" t="s">
        <v>71</v>
      </c>
      <c r="C60" s="3">
        <v>5</v>
      </c>
      <c r="D60" t="s">
        <v>12</v>
      </c>
    </row>
    <row r="61" spans="1:4">
      <c r="A61" s="4">
        <v>5361</v>
      </c>
      <c r="B61" s="5" t="s">
        <v>72</v>
      </c>
      <c r="C61" s="3">
        <v>5</v>
      </c>
      <c r="D61" t="s">
        <v>12</v>
      </c>
    </row>
    <row r="62" spans="1:4">
      <c r="A62" s="4">
        <v>5364</v>
      </c>
      <c r="B62" s="5" t="s">
        <v>73</v>
      </c>
      <c r="C62" s="3">
        <v>5</v>
      </c>
      <c r="D62" t="s">
        <v>12</v>
      </c>
    </row>
    <row r="63" spans="1:4">
      <c r="A63" s="4">
        <v>5368</v>
      </c>
      <c r="B63" s="5" t="s">
        <v>74</v>
      </c>
      <c r="C63" s="3">
        <v>5</v>
      </c>
      <c r="D63" t="s">
        <v>12</v>
      </c>
    </row>
    <row r="64" spans="1:4">
      <c r="A64" s="4">
        <v>5376</v>
      </c>
      <c r="B64" s="5" t="s">
        <v>75</v>
      </c>
      <c r="C64" s="3">
        <v>5</v>
      </c>
      <c r="D64" t="s">
        <v>12</v>
      </c>
    </row>
    <row r="65" spans="1:4">
      <c r="A65" s="4">
        <v>5380</v>
      </c>
      <c r="B65" s="5" t="s">
        <v>76</v>
      </c>
      <c r="C65" s="3">
        <v>5</v>
      </c>
      <c r="D65" t="s">
        <v>12</v>
      </c>
    </row>
    <row r="66" spans="1:4">
      <c r="A66" s="4">
        <v>5390</v>
      </c>
      <c r="B66" s="5" t="s">
        <v>77</v>
      </c>
      <c r="C66" s="3">
        <v>5</v>
      </c>
      <c r="D66" t="s">
        <v>12</v>
      </c>
    </row>
    <row r="67" spans="1:4">
      <c r="A67" s="4">
        <v>5400</v>
      </c>
      <c r="B67" s="5" t="s">
        <v>78</v>
      </c>
      <c r="C67" s="3">
        <v>5</v>
      </c>
      <c r="D67" t="s">
        <v>12</v>
      </c>
    </row>
    <row r="68" spans="1:4">
      <c r="A68" s="4">
        <v>5411</v>
      </c>
      <c r="B68" s="5" t="s">
        <v>79</v>
      </c>
      <c r="C68" s="3">
        <v>5</v>
      </c>
      <c r="D68" t="s">
        <v>12</v>
      </c>
    </row>
    <row r="69" spans="1:4">
      <c r="A69" s="4">
        <v>5425</v>
      </c>
      <c r="B69" s="5" t="s">
        <v>80</v>
      </c>
      <c r="C69" s="3">
        <v>5</v>
      </c>
      <c r="D69" t="s">
        <v>12</v>
      </c>
    </row>
    <row r="70" spans="1:4">
      <c r="A70" s="4">
        <v>5440</v>
      </c>
      <c r="B70" s="5" t="s">
        <v>81</v>
      </c>
      <c r="C70" s="3">
        <v>5</v>
      </c>
      <c r="D70" t="s">
        <v>12</v>
      </c>
    </row>
    <row r="71" spans="1:4">
      <c r="A71" s="4">
        <v>5467</v>
      </c>
      <c r="B71" s="5" t="s">
        <v>82</v>
      </c>
      <c r="C71" s="3">
        <v>5</v>
      </c>
      <c r="D71" t="s">
        <v>12</v>
      </c>
    </row>
    <row r="72" spans="1:4">
      <c r="A72" s="4">
        <v>5475</v>
      </c>
      <c r="B72" s="5" t="s">
        <v>83</v>
      </c>
      <c r="C72" s="3">
        <v>5</v>
      </c>
      <c r="D72" t="s">
        <v>12</v>
      </c>
    </row>
    <row r="73" spans="1:4">
      <c r="A73" s="4">
        <v>5480</v>
      </c>
      <c r="B73" s="5" t="s">
        <v>84</v>
      </c>
      <c r="C73" s="3">
        <v>5</v>
      </c>
      <c r="D73" t="s">
        <v>12</v>
      </c>
    </row>
    <row r="74" spans="1:4">
      <c r="A74" s="4">
        <v>5483</v>
      </c>
      <c r="B74" s="5" t="s">
        <v>85</v>
      </c>
      <c r="C74" s="3">
        <v>5</v>
      </c>
      <c r="D74" t="s">
        <v>12</v>
      </c>
    </row>
    <row r="75" spans="1:4">
      <c r="A75" s="4">
        <v>5490</v>
      </c>
      <c r="B75" s="5" t="s">
        <v>86</v>
      </c>
      <c r="C75" s="3">
        <v>5</v>
      </c>
      <c r="D75" t="s">
        <v>12</v>
      </c>
    </row>
    <row r="76" spans="1:4">
      <c r="A76" s="4">
        <v>5495</v>
      </c>
      <c r="B76" s="5" t="s">
        <v>87</v>
      </c>
      <c r="C76" s="3">
        <v>5</v>
      </c>
      <c r="D76" t="s">
        <v>12</v>
      </c>
    </row>
    <row r="77" spans="1:4">
      <c r="A77" s="4">
        <v>5501</v>
      </c>
      <c r="B77" s="5" t="s">
        <v>88</v>
      </c>
      <c r="C77" s="3">
        <v>5</v>
      </c>
      <c r="D77" t="s">
        <v>12</v>
      </c>
    </row>
    <row r="78" spans="1:4">
      <c r="A78" s="4">
        <v>5541</v>
      </c>
      <c r="B78" s="5" t="s">
        <v>89</v>
      </c>
      <c r="C78" s="3">
        <v>5</v>
      </c>
      <c r="D78" t="s">
        <v>12</v>
      </c>
    </row>
    <row r="79" spans="1:4">
      <c r="A79" s="4">
        <v>5543</v>
      </c>
      <c r="B79" s="5" t="s">
        <v>90</v>
      </c>
      <c r="C79" s="3">
        <v>5</v>
      </c>
      <c r="D79" t="s">
        <v>12</v>
      </c>
    </row>
    <row r="80" spans="1:4">
      <c r="A80" s="4">
        <v>5576</v>
      </c>
      <c r="B80" s="5" t="s">
        <v>91</v>
      </c>
      <c r="C80" s="3">
        <v>5</v>
      </c>
      <c r="D80" t="s">
        <v>12</v>
      </c>
    </row>
    <row r="81" spans="1:4">
      <c r="A81" s="4">
        <v>5579</v>
      </c>
      <c r="B81" s="5" t="s">
        <v>92</v>
      </c>
      <c r="C81" s="3">
        <v>5</v>
      </c>
      <c r="D81" t="s">
        <v>12</v>
      </c>
    </row>
    <row r="82" spans="1:4">
      <c r="A82" s="4">
        <v>5585</v>
      </c>
      <c r="B82" s="5" t="s">
        <v>93</v>
      </c>
      <c r="C82" s="3">
        <v>5</v>
      </c>
      <c r="D82" t="s">
        <v>12</v>
      </c>
    </row>
    <row r="83" spans="1:4">
      <c r="A83" s="4">
        <v>5591</v>
      </c>
      <c r="B83" s="5" t="s">
        <v>94</v>
      </c>
      <c r="C83" s="3">
        <v>5</v>
      </c>
      <c r="D83" t="s">
        <v>12</v>
      </c>
    </row>
    <row r="84" spans="1:4">
      <c r="A84" s="4">
        <v>5604</v>
      </c>
      <c r="B84" s="5" t="s">
        <v>95</v>
      </c>
      <c r="C84" s="3">
        <v>5</v>
      </c>
      <c r="D84" t="s">
        <v>12</v>
      </c>
    </row>
    <row r="85" spans="1:4">
      <c r="A85" s="4">
        <v>5607</v>
      </c>
      <c r="B85" s="5" t="s">
        <v>96</v>
      </c>
      <c r="C85" s="3">
        <v>5</v>
      </c>
      <c r="D85" t="s">
        <v>12</v>
      </c>
    </row>
    <row r="86" spans="1:4">
      <c r="A86" s="4">
        <v>5615</v>
      </c>
      <c r="B86" s="5" t="s">
        <v>97</v>
      </c>
      <c r="C86" s="3">
        <v>5</v>
      </c>
      <c r="D86" t="s">
        <v>12</v>
      </c>
    </row>
    <row r="87" spans="1:4">
      <c r="A87" s="4">
        <v>5628</v>
      </c>
      <c r="B87" s="5" t="s">
        <v>98</v>
      </c>
      <c r="C87" s="3">
        <v>5</v>
      </c>
      <c r="D87" t="s">
        <v>12</v>
      </c>
    </row>
    <row r="88" spans="1:4">
      <c r="A88" s="4">
        <v>5631</v>
      </c>
      <c r="B88" s="5" t="s">
        <v>99</v>
      </c>
      <c r="C88" s="3">
        <v>5</v>
      </c>
      <c r="D88" t="s">
        <v>12</v>
      </c>
    </row>
    <row r="89" spans="1:4">
      <c r="A89" s="4">
        <v>5642</v>
      </c>
      <c r="B89" s="5" t="s">
        <v>100</v>
      </c>
      <c r="C89" s="3">
        <v>5</v>
      </c>
      <c r="D89" t="s">
        <v>12</v>
      </c>
    </row>
    <row r="90" spans="1:4">
      <c r="A90" s="4">
        <v>5647</v>
      </c>
      <c r="B90" s="5" t="s">
        <v>101</v>
      </c>
      <c r="C90" s="3">
        <v>5</v>
      </c>
      <c r="D90" t="s">
        <v>12</v>
      </c>
    </row>
    <row r="91" spans="1:4">
      <c r="A91" s="4">
        <v>5649</v>
      </c>
      <c r="B91" s="5" t="s">
        <v>102</v>
      </c>
      <c r="C91" s="3">
        <v>5</v>
      </c>
      <c r="D91" t="s">
        <v>12</v>
      </c>
    </row>
    <row r="92" spans="1:4">
      <c r="A92" s="4">
        <v>5652</v>
      </c>
      <c r="B92" s="5" t="s">
        <v>103</v>
      </c>
      <c r="C92" s="3">
        <v>5</v>
      </c>
      <c r="D92" t="s">
        <v>12</v>
      </c>
    </row>
    <row r="93" spans="1:4">
      <c r="A93" s="4">
        <v>5656</v>
      </c>
      <c r="B93" s="5" t="s">
        <v>104</v>
      </c>
      <c r="C93" s="3">
        <v>5</v>
      </c>
      <c r="D93" t="s">
        <v>12</v>
      </c>
    </row>
    <row r="94" spans="1:4">
      <c r="A94" s="4">
        <v>5658</v>
      </c>
      <c r="B94" s="5" t="s">
        <v>105</v>
      </c>
      <c r="C94" s="3">
        <v>5</v>
      </c>
      <c r="D94" t="s">
        <v>12</v>
      </c>
    </row>
    <row r="95" spans="1:4">
      <c r="A95" s="4">
        <v>5659</v>
      </c>
      <c r="B95" s="5" t="s">
        <v>106</v>
      </c>
      <c r="C95" s="3">
        <v>5</v>
      </c>
      <c r="D95" t="s">
        <v>12</v>
      </c>
    </row>
    <row r="96" spans="1:4">
      <c r="A96" s="4">
        <v>5660</v>
      </c>
      <c r="B96" s="5" t="s">
        <v>107</v>
      </c>
      <c r="C96" s="3">
        <v>5</v>
      </c>
      <c r="D96" t="s">
        <v>12</v>
      </c>
    </row>
    <row r="97" spans="1:4">
      <c r="A97" s="4">
        <v>5664</v>
      </c>
      <c r="B97" s="5" t="s">
        <v>108</v>
      </c>
      <c r="C97" s="3">
        <v>5</v>
      </c>
      <c r="D97" t="s">
        <v>12</v>
      </c>
    </row>
    <row r="98" spans="1:4">
      <c r="A98" s="4">
        <v>5665</v>
      </c>
      <c r="B98" s="5" t="s">
        <v>109</v>
      </c>
      <c r="C98" s="3">
        <v>5</v>
      </c>
      <c r="D98" t="s">
        <v>12</v>
      </c>
    </row>
    <row r="99" spans="1:4">
      <c r="A99" s="4">
        <v>5667</v>
      </c>
      <c r="B99" s="5" t="s">
        <v>110</v>
      </c>
      <c r="C99" s="3">
        <v>5</v>
      </c>
      <c r="D99" t="s">
        <v>12</v>
      </c>
    </row>
    <row r="100" spans="1:4">
      <c r="A100" s="4">
        <v>5670</v>
      </c>
      <c r="B100" s="5" t="s">
        <v>111</v>
      </c>
      <c r="C100" s="3">
        <v>5</v>
      </c>
      <c r="D100" t="s">
        <v>12</v>
      </c>
    </row>
    <row r="101" spans="1:4">
      <c r="A101" s="4">
        <v>5674</v>
      </c>
      <c r="B101" s="5" t="s">
        <v>112</v>
      </c>
      <c r="C101" s="3">
        <v>5</v>
      </c>
      <c r="D101" t="s">
        <v>12</v>
      </c>
    </row>
    <row r="102" spans="1:4">
      <c r="A102" s="4">
        <v>5679</v>
      </c>
      <c r="B102" s="5" t="s">
        <v>113</v>
      </c>
      <c r="C102" s="3">
        <v>5</v>
      </c>
      <c r="D102" t="s">
        <v>12</v>
      </c>
    </row>
    <row r="103" spans="1:4">
      <c r="A103" s="4">
        <v>5686</v>
      </c>
      <c r="B103" s="5" t="s">
        <v>114</v>
      </c>
      <c r="C103" s="3">
        <v>5</v>
      </c>
      <c r="D103" t="s">
        <v>12</v>
      </c>
    </row>
    <row r="104" spans="1:4">
      <c r="A104" s="4">
        <v>5690</v>
      </c>
      <c r="B104" s="5" t="s">
        <v>115</v>
      </c>
      <c r="C104" s="3">
        <v>5</v>
      </c>
      <c r="D104" t="s">
        <v>12</v>
      </c>
    </row>
    <row r="105" spans="1:4">
      <c r="A105" s="4">
        <v>5697</v>
      </c>
      <c r="B105" s="5" t="s">
        <v>116</v>
      </c>
      <c r="C105" s="3">
        <v>5</v>
      </c>
      <c r="D105" t="s">
        <v>12</v>
      </c>
    </row>
    <row r="106" spans="1:4">
      <c r="A106" s="4">
        <v>5736</v>
      </c>
      <c r="B106" s="5" t="s">
        <v>117</v>
      </c>
      <c r="C106" s="3">
        <v>5</v>
      </c>
      <c r="D106" t="s">
        <v>12</v>
      </c>
    </row>
    <row r="107" spans="1:4">
      <c r="A107" s="4">
        <v>5756</v>
      </c>
      <c r="B107" s="5" t="s">
        <v>118</v>
      </c>
      <c r="C107" s="3">
        <v>5</v>
      </c>
      <c r="D107" t="s">
        <v>12</v>
      </c>
    </row>
    <row r="108" spans="1:4">
      <c r="A108" s="4">
        <v>5761</v>
      </c>
      <c r="B108" s="5" t="s">
        <v>119</v>
      </c>
      <c r="C108" s="3">
        <v>5</v>
      </c>
      <c r="D108" t="s">
        <v>12</v>
      </c>
    </row>
    <row r="109" spans="1:4">
      <c r="A109" s="4">
        <v>5789</v>
      </c>
      <c r="B109" s="5" t="s">
        <v>120</v>
      </c>
      <c r="C109" s="3">
        <v>5</v>
      </c>
      <c r="D109" t="s">
        <v>12</v>
      </c>
    </row>
    <row r="110" spans="1:4">
      <c r="A110" s="4">
        <v>5790</v>
      </c>
      <c r="B110" s="5" t="s">
        <v>121</v>
      </c>
      <c r="C110" s="3">
        <v>5</v>
      </c>
      <c r="D110" t="s">
        <v>12</v>
      </c>
    </row>
    <row r="111" spans="1:4">
      <c r="A111" s="4">
        <v>5792</v>
      </c>
      <c r="B111" s="5" t="s">
        <v>122</v>
      </c>
      <c r="C111" s="3">
        <v>5</v>
      </c>
      <c r="D111" t="s">
        <v>12</v>
      </c>
    </row>
    <row r="112" spans="1:4">
      <c r="A112" s="4">
        <v>5809</v>
      </c>
      <c r="B112" s="5" t="s">
        <v>123</v>
      </c>
      <c r="C112" s="3">
        <v>5</v>
      </c>
      <c r="D112" t="s">
        <v>12</v>
      </c>
    </row>
    <row r="113" spans="1:4">
      <c r="A113" s="4">
        <v>5819</v>
      </c>
      <c r="B113" s="5" t="s">
        <v>124</v>
      </c>
      <c r="C113" s="3">
        <v>5</v>
      </c>
      <c r="D113" t="s">
        <v>12</v>
      </c>
    </row>
    <row r="114" spans="1:4">
      <c r="A114" s="4">
        <v>5837</v>
      </c>
      <c r="B114" s="5" t="s">
        <v>125</v>
      </c>
      <c r="C114" s="3">
        <v>5</v>
      </c>
      <c r="D114" t="s">
        <v>12</v>
      </c>
    </row>
    <row r="115" spans="1:4">
      <c r="A115" s="4">
        <v>5842</v>
      </c>
      <c r="B115" s="5" t="s">
        <v>126</v>
      </c>
      <c r="C115" s="3">
        <v>5</v>
      </c>
      <c r="D115" t="s">
        <v>12</v>
      </c>
    </row>
    <row r="116" spans="1:4">
      <c r="A116" s="4">
        <v>5847</v>
      </c>
      <c r="B116" s="5" t="s">
        <v>127</v>
      </c>
      <c r="C116" s="3">
        <v>5</v>
      </c>
      <c r="D116" t="s">
        <v>12</v>
      </c>
    </row>
    <row r="117" spans="1:4">
      <c r="A117" s="4">
        <v>5854</v>
      </c>
      <c r="B117" s="5" t="s">
        <v>128</v>
      </c>
      <c r="C117" s="3">
        <v>5</v>
      </c>
      <c r="D117" t="s">
        <v>12</v>
      </c>
    </row>
    <row r="118" spans="1:4">
      <c r="A118" s="4">
        <v>5856</v>
      </c>
      <c r="B118" s="5" t="s">
        <v>129</v>
      </c>
      <c r="C118" s="3">
        <v>5</v>
      </c>
      <c r="D118" t="s">
        <v>12</v>
      </c>
    </row>
    <row r="119" spans="1:4">
      <c r="A119" s="4">
        <v>5858</v>
      </c>
      <c r="B119" s="5" t="s">
        <v>130</v>
      </c>
      <c r="C119" s="3">
        <v>5</v>
      </c>
      <c r="D119" t="s">
        <v>12</v>
      </c>
    </row>
    <row r="120" spans="1:4">
      <c r="A120" s="4">
        <v>5861</v>
      </c>
      <c r="B120" s="5" t="s">
        <v>131</v>
      </c>
      <c r="C120" s="3">
        <v>5</v>
      </c>
      <c r="D120" t="s">
        <v>12</v>
      </c>
    </row>
    <row r="121" spans="1:4">
      <c r="A121" s="4">
        <v>5873</v>
      </c>
      <c r="B121" s="5" t="s">
        <v>132</v>
      </c>
      <c r="C121" s="3">
        <v>5</v>
      </c>
      <c r="D121" t="s">
        <v>12</v>
      </c>
    </row>
    <row r="122" spans="1:4">
      <c r="A122" s="4">
        <v>5885</v>
      </c>
      <c r="B122" s="5" t="s">
        <v>133</v>
      </c>
      <c r="C122" s="3">
        <v>5</v>
      </c>
      <c r="D122" t="s">
        <v>12</v>
      </c>
    </row>
    <row r="123" spans="1:4">
      <c r="A123" s="4">
        <v>5887</v>
      </c>
      <c r="B123" s="5" t="s">
        <v>134</v>
      </c>
      <c r="C123" s="3">
        <v>5</v>
      </c>
      <c r="D123" t="s">
        <v>12</v>
      </c>
    </row>
    <row r="124" spans="1:4">
      <c r="A124" s="4">
        <v>5890</v>
      </c>
      <c r="B124" s="5" t="s">
        <v>135</v>
      </c>
      <c r="C124" s="3">
        <v>5</v>
      </c>
      <c r="D124" t="s">
        <v>12</v>
      </c>
    </row>
    <row r="125" spans="1:4">
      <c r="A125" s="4">
        <v>5893</v>
      </c>
      <c r="B125" s="5" t="s">
        <v>136</v>
      </c>
      <c r="C125" s="3">
        <v>5</v>
      </c>
      <c r="D125" t="s">
        <v>12</v>
      </c>
    </row>
    <row r="126" spans="1:4">
      <c r="A126" s="4">
        <v>5895</v>
      </c>
      <c r="B126" s="5" t="s">
        <v>137</v>
      </c>
      <c r="C126" s="3">
        <v>5</v>
      </c>
      <c r="D126" t="s">
        <v>12</v>
      </c>
    </row>
    <row r="127" spans="1:4">
      <c r="A127" s="4">
        <v>8001</v>
      </c>
      <c r="B127" s="5" t="s">
        <v>139</v>
      </c>
      <c r="C127" s="3">
        <v>8</v>
      </c>
      <c r="D127" t="s">
        <v>138</v>
      </c>
    </row>
    <row r="128" spans="1:4">
      <c r="A128" s="4">
        <v>8078</v>
      </c>
      <c r="B128" s="5" t="s">
        <v>140</v>
      </c>
      <c r="C128" s="3">
        <v>8</v>
      </c>
      <c r="D128" t="s">
        <v>138</v>
      </c>
    </row>
    <row r="129" spans="1:4">
      <c r="A129" s="4">
        <v>8137</v>
      </c>
      <c r="B129" s="5" t="s">
        <v>141</v>
      </c>
      <c r="C129" s="3">
        <v>8</v>
      </c>
      <c r="D129" t="s">
        <v>138</v>
      </c>
    </row>
    <row r="130" spans="1:4">
      <c r="A130" s="4">
        <v>8141</v>
      </c>
      <c r="B130" s="5" t="s">
        <v>142</v>
      </c>
      <c r="C130" s="3">
        <v>8</v>
      </c>
      <c r="D130" t="s">
        <v>138</v>
      </c>
    </row>
    <row r="131" spans="1:4">
      <c r="A131" s="4">
        <v>8296</v>
      </c>
      <c r="B131" s="5" t="s">
        <v>143</v>
      </c>
      <c r="C131" s="3">
        <v>8</v>
      </c>
      <c r="D131" t="s">
        <v>138</v>
      </c>
    </row>
    <row r="132" spans="1:4">
      <c r="A132" s="4">
        <v>8372</v>
      </c>
      <c r="B132" s="5" t="s">
        <v>144</v>
      </c>
      <c r="C132" s="3">
        <v>8</v>
      </c>
      <c r="D132" t="s">
        <v>138</v>
      </c>
    </row>
    <row r="133" spans="1:4">
      <c r="A133" s="4">
        <v>8421</v>
      </c>
      <c r="B133" s="5" t="s">
        <v>145</v>
      </c>
      <c r="C133" s="3">
        <v>8</v>
      </c>
      <c r="D133" t="s">
        <v>138</v>
      </c>
    </row>
    <row r="134" spans="1:4">
      <c r="A134" s="4">
        <v>8433</v>
      </c>
      <c r="B134" s="5" t="s">
        <v>146</v>
      </c>
      <c r="C134" s="3">
        <v>8</v>
      </c>
      <c r="D134" t="s">
        <v>138</v>
      </c>
    </row>
    <row r="135" spans="1:4">
      <c r="A135" s="4">
        <v>8436</v>
      </c>
      <c r="B135" s="5" t="s">
        <v>147</v>
      </c>
      <c r="C135" s="3">
        <v>8</v>
      </c>
      <c r="D135" t="s">
        <v>138</v>
      </c>
    </row>
    <row r="136" spans="1:4">
      <c r="A136" s="4">
        <v>8520</v>
      </c>
      <c r="B136" s="5" t="s">
        <v>148</v>
      </c>
      <c r="C136" s="3">
        <v>8</v>
      </c>
      <c r="D136" t="s">
        <v>138</v>
      </c>
    </row>
    <row r="137" spans="1:4">
      <c r="A137" s="4">
        <v>8549</v>
      </c>
      <c r="B137" s="5" t="s">
        <v>149</v>
      </c>
      <c r="C137" s="3">
        <v>8</v>
      </c>
      <c r="D137" t="s">
        <v>138</v>
      </c>
    </row>
    <row r="138" spans="1:4">
      <c r="A138" s="4">
        <v>8558</v>
      </c>
      <c r="B138" s="5" t="s">
        <v>150</v>
      </c>
      <c r="C138" s="3">
        <v>8</v>
      </c>
      <c r="D138" t="s">
        <v>138</v>
      </c>
    </row>
    <row r="139" spans="1:4">
      <c r="A139" s="4">
        <v>8560</v>
      </c>
      <c r="B139" s="5" t="s">
        <v>151</v>
      </c>
      <c r="C139" s="3">
        <v>8</v>
      </c>
      <c r="D139" t="s">
        <v>138</v>
      </c>
    </row>
    <row r="140" spans="1:4">
      <c r="A140" s="4">
        <v>8573</v>
      </c>
      <c r="B140" s="5" t="s">
        <v>152</v>
      </c>
      <c r="C140" s="3">
        <v>8</v>
      </c>
      <c r="D140" t="s">
        <v>138</v>
      </c>
    </row>
    <row r="141" spans="1:4">
      <c r="A141" s="4">
        <v>8606</v>
      </c>
      <c r="B141" s="5" t="s">
        <v>153</v>
      </c>
      <c r="C141" s="3">
        <v>8</v>
      </c>
      <c r="D141" t="s">
        <v>138</v>
      </c>
    </row>
    <row r="142" spans="1:4">
      <c r="A142" s="4">
        <v>8634</v>
      </c>
      <c r="B142" s="5" t="s">
        <v>154</v>
      </c>
      <c r="C142" s="3">
        <v>8</v>
      </c>
      <c r="D142" t="s">
        <v>138</v>
      </c>
    </row>
    <row r="143" spans="1:4">
      <c r="A143" s="4">
        <v>8638</v>
      </c>
      <c r="B143" s="5" t="s">
        <v>98</v>
      </c>
      <c r="C143" s="3">
        <v>8</v>
      </c>
      <c r="D143" t="s">
        <v>138</v>
      </c>
    </row>
    <row r="144" spans="1:4">
      <c r="A144" s="4">
        <v>8675</v>
      </c>
      <c r="B144" s="5" t="s">
        <v>155</v>
      </c>
      <c r="C144" s="3">
        <v>8</v>
      </c>
      <c r="D144" t="s">
        <v>138</v>
      </c>
    </row>
    <row r="145" spans="1:4">
      <c r="A145" s="4">
        <v>8685</v>
      </c>
      <c r="B145" s="5" t="s">
        <v>156</v>
      </c>
      <c r="C145" s="3">
        <v>8</v>
      </c>
      <c r="D145" t="s">
        <v>138</v>
      </c>
    </row>
    <row r="146" spans="1:4">
      <c r="A146" s="4">
        <v>8758</v>
      </c>
      <c r="B146" s="5" t="s">
        <v>157</v>
      </c>
      <c r="C146" s="3">
        <v>8</v>
      </c>
      <c r="D146" t="s">
        <v>138</v>
      </c>
    </row>
    <row r="147" spans="1:4">
      <c r="A147" s="4">
        <v>8770</v>
      </c>
      <c r="B147" s="5" t="s">
        <v>158</v>
      </c>
      <c r="C147" s="3">
        <v>8</v>
      </c>
      <c r="D147" t="s">
        <v>138</v>
      </c>
    </row>
    <row r="148" spans="1:4">
      <c r="A148" s="4">
        <v>8832</v>
      </c>
      <c r="B148" s="5" t="s">
        <v>159</v>
      </c>
      <c r="C148" s="3">
        <v>8</v>
      </c>
      <c r="D148" t="s">
        <v>138</v>
      </c>
    </row>
    <row r="149" spans="1:4">
      <c r="A149" s="4">
        <v>8849</v>
      </c>
      <c r="B149" s="5" t="s">
        <v>160</v>
      </c>
      <c r="C149" s="3">
        <v>8</v>
      </c>
      <c r="D149" t="s">
        <v>138</v>
      </c>
    </row>
    <row r="150" spans="1:4">
      <c r="A150" s="4">
        <v>11001</v>
      </c>
      <c r="B150" s="5" t="s">
        <v>161</v>
      </c>
      <c r="C150" s="3">
        <v>11</v>
      </c>
      <c r="D150" t="s">
        <v>161</v>
      </c>
    </row>
    <row r="151" spans="1:4">
      <c r="A151" s="4">
        <v>13001</v>
      </c>
      <c r="B151" s="5" t="s">
        <v>163</v>
      </c>
      <c r="C151" s="3">
        <v>13</v>
      </c>
      <c r="D151" t="s">
        <v>162</v>
      </c>
    </row>
    <row r="152" spans="1:4">
      <c r="A152" s="4">
        <v>13006</v>
      </c>
      <c r="B152" s="5" t="s">
        <v>164</v>
      </c>
      <c r="C152" s="3">
        <v>13</v>
      </c>
      <c r="D152" t="s">
        <v>162</v>
      </c>
    </row>
    <row r="153" spans="1:4">
      <c r="A153" s="4">
        <v>13030</v>
      </c>
      <c r="B153" s="5" t="s">
        <v>165</v>
      </c>
      <c r="C153" s="3">
        <v>13</v>
      </c>
      <c r="D153" t="s">
        <v>162</v>
      </c>
    </row>
    <row r="154" spans="1:4">
      <c r="A154" s="4">
        <v>13042</v>
      </c>
      <c r="B154" s="5" t="s">
        <v>166</v>
      </c>
      <c r="C154" s="3">
        <v>13</v>
      </c>
      <c r="D154" t="s">
        <v>162</v>
      </c>
    </row>
    <row r="155" spans="1:4">
      <c r="A155" s="4">
        <v>13052</v>
      </c>
      <c r="B155" s="5" t="s">
        <v>167</v>
      </c>
      <c r="C155" s="3">
        <v>13</v>
      </c>
      <c r="D155" t="s">
        <v>162</v>
      </c>
    </row>
    <row r="156" spans="1:4">
      <c r="A156" s="4">
        <v>13062</v>
      </c>
      <c r="B156" s="5" t="s">
        <v>168</v>
      </c>
      <c r="C156" s="3">
        <v>13</v>
      </c>
      <c r="D156" t="s">
        <v>162</v>
      </c>
    </row>
    <row r="157" spans="1:4">
      <c r="A157" s="4">
        <v>13074</v>
      </c>
      <c r="B157" s="5" t="s">
        <v>169</v>
      </c>
      <c r="C157" s="3">
        <v>13</v>
      </c>
      <c r="D157" t="s">
        <v>162</v>
      </c>
    </row>
    <row r="158" spans="1:4">
      <c r="A158" s="4">
        <v>13140</v>
      </c>
      <c r="B158" s="5" t="s">
        <v>170</v>
      </c>
      <c r="C158" s="3">
        <v>13</v>
      </c>
      <c r="D158" t="s">
        <v>162</v>
      </c>
    </row>
    <row r="159" spans="1:4">
      <c r="A159" s="4">
        <v>13160</v>
      </c>
      <c r="B159" s="5" t="s">
        <v>171</v>
      </c>
      <c r="C159" s="3">
        <v>13</v>
      </c>
      <c r="D159" t="s">
        <v>162</v>
      </c>
    </row>
    <row r="160" spans="1:4">
      <c r="A160" s="4">
        <v>13188</v>
      </c>
      <c r="B160" s="5" t="s">
        <v>172</v>
      </c>
      <c r="C160" s="3">
        <v>13</v>
      </c>
      <c r="D160" t="s">
        <v>162</v>
      </c>
    </row>
    <row r="161" spans="1:4">
      <c r="A161" s="4">
        <v>13212</v>
      </c>
      <c r="B161" s="5" t="s">
        <v>173</v>
      </c>
      <c r="C161" s="3">
        <v>13</v>
      </c>
      <c r="D161" t="s">
        <v>162</v>
      </c>
    </row>
    <row r="162" spans="1:4">
      <c r="A162" s="4">
        <v>13222</v>
      </c>
      <c r="B162" s="5" t="s">
        <v>174</v>
      </c>
      <c r="C162" s="3">
        <v>13</v>
      </c>
      <c r="D162" t="s">
        <v>162</v>
      </c>
    </row>
    <row r="163" spans="1:4">
      <c r="A163" s="4">
        <v>13244</v>
      </c>
      <c r="B163" s="5" t="s">
        <v>175</v>
      </c>
      <c r="C163" s="3">
        <v>13</v>
      </c>
      <c r="D163" t="s">
        <v>162</v>
      </c>
    </row>
    <row r="164" spans="1:4">
      <c r="A164" s="4">
        <v>13248</v>
      </c>
      <c r="B164" s="5" t="s">
        <v>176</v>
      </c>
      <c r="C164" s="3">
        <v>13</v>
      </c>
      <c r="D164" t="s">
        <v>162</v>
      </c>
    </row>
    <row r="165" spans="1:4">
      <c r="A165" s="4">
        <v>13268</v>
      </c>
      <c r="B165" s="5" t="s">
        <v>177</v>
      </c>
      <c r="C165" s="3">
        <v>13</v>
      </c>
      <c r="D165" t="s">
        <v>162</v>
      </c>
    </row>
    <row r="166" spans="1:4">
      <c r="A166" s="4">
        <v>13300</v>
      </c>
      <c r="B166" s="5" t="s">
        <v>178</v>
      </c>
      <c r="C166" s="3">
        <v>13</v>
      </c>
      <c r="D166" t="s">
        <v>162</v>
      </c>
    </row>
    <row r="167" spans="1:4">
      <c r="A167" s="4">
        <v>13430</v>
      </c>
      <c r="B167" s="5" t="s">
        <v>179</v>
      </c>
      <c r="C167" s="3">
        <v>13</v>
      </c>
      <c r="D167" t="s">
        <v>162</v>
      </c>
    </row>
    <row r="168" spans="1:4">
      <c r="A168" s="4">
        <v>13433</v>
      </c>
      <c r="B168" s="5" t="s">
        <v>180</v>
      </c>
      <c r="C168" s="3">
        <v>13</v>
      </c>
      <c r="D168" t="s">
        <v>162</v>
      </c>
    </row>
    <row r="169" spans="1:4">
      <c r="A169" s="4">
        <v>13440</v>
      </c>
      <c r="B169" s="5" t="s">
        <v>181</v>
      </c>
      <c r="C169" s="3">
        <v>13</v>
      </c>
      <c r="D169" t="s">
        <v>162</v>
      </c>
    </row>
    <row r="170" spans="1:4">
      <c r="A170" s="4">
        <v>13442</v>
      </c>
      <c r="B170" s="5" t="s">
        <v>182</v>
      </c>
      <c r="C170" s="3">
        <v>13</v>
      </c>
      <c r="D170" t="s">
        <v>162</v>
      </c>
    </row>
    <row r="171" spans="1:4">
      <c r="A171" s="4">
        <v>13458</v>
      </c>
      <c r="B171" s="5" t="s">
        <v>183</v>
      </c>
      <c r="C171" s="3">
        <v>13</v>
      </c>
      <c r="D171" t="s">
        <v>162</v>
      </c>
    </row>
    <row r="172" spans="1:4">
      <c r="A172" s="4">
        <v>13468</v>
      </c>
      <c r="B172" s="5" t="s">
        <v>184</v>
      </c>
      <c r="C172" s="3">
        <v>13</v>
      </c>
      <c r="D172" t="s">
        <v>162</v>
      </c>
    </row>
    <row r="173" spans="1:4">
      <c r="A173" s="4">
        <v>13473</v>
      </c>
      <c r="B173" s="5" t="s">
        <v>185</v>
      </c>
      <c r="C173" s="3">
        <v>13</v>
      </c>
      <c r="D173" t="s">
        <v>162</v>
      </c>
    </row>
    <row r="174" spans="1:4">
      <c r="A174" s="4">
        <v>13490</v>
      </c>
      <c r="B174" s="5" t="s">
        <v>186</v>
      </c>
      <c r="C174" s="3">
        <v>13</v>
      </c>
      <c r="D174" t="s">
        <v>162</v>
      </c>
    </row>
    <row r="175" spans="1:4">
      <c r="A175" s="4">
        <v>13549</v>
      </c>
      <c r="B175" s="5" t="s">
        <v>187</v>
      </c>
      <c r="C175" s="3">
        <v>13</v>
      </c>
      <c r="D175" t="s">
        <v>162</v>
      </c>
    </row>
    <row r="176" spans="1:4">
      <c r="A176" s="4">
        <v>13580</v>
      </c>
      <c r="B176" s="5" t="s">
        <v>188</v>
      </c>
      <c r="C176" s="3">
        <v>13</v>
      </c>
      <c r="D176" t="s">
        <v>162</v>
      </c>
    </row>
    <row r="177" spans="1:4">
      <c r="A177" s="4">
        <v>13600</v>
      </c>
      <c r="B177" s="5" t="s">
        <v>189</v>
      </c>
      <c r="C177" s="3">
        <v>13</v>
      </c>
      <c r="D177" t="s">
        <v>162</v>
      </c>
    </row>
    <row r="178" spans="1:4">
      <c r="A178" s="4">
        <v>13620</v>
      </c>
      <c r="B178" s="5" t="s">
        <v>190</v>
      </c>
      <c r="C178" s="3">
        <v>13</v>
      </c>
      <c r="D178" t="s">
        <v>162</v>
      </c>
    </row>
    <row r="179" spans="1:4">
      <c r="A179" s="4">
        <v>13647</v>
      </c>
      <c r="B179" s="5" t="s">
        <v>191</v>
      </c>
      <c r="C179" s="3">
        <v>13</v>
      </c>
      <c r="D179" t="s">
        <v>162</v>
      </c>
    </row>
    <row r="180" spans="1:4">
      <c r="A180" s="4">
        <v>13650</v>
      </c>
      <c r="B180" s="5" t="s">
        <v>192</v>
      </c>
      <c r="C180" s="3">
        <v>13</v>
      </c>
      <c r="D180" t="s">
        <v>162</v>
      </c>
    </row>
    <row r="181" spans="1:4">
      <c r="A181" s="4">
        <v>13654</v>
      </c>
      <c r="B181" s="5" t="s">
        <v>193</v>
      </c>
      <c r="C181" s="3">
        <v>13</v>
      </c>
      <c r="D181" t="s">
        <v>162</v>
      </c>
    </row>
    <row r="182" spans="1:4">
      <c r="A182" s="4">
        <v>13655</v>
      </c>
      <c r="B182" s="5" t="s">
        <v>194</v>
      </c>
      <c r="C182" s="3">
        <v>13</v>
      </c>
      <c r="D182" t="s">
        <v>162</v>
      </c>
    </row>
    <row r="183" spans="1:4">
      <c r="A183" s="4">
        <v>13657</v>
      </c>
      <c r="B183" s="5" t="s">
        <v>195</v>
      </c>
      <c r="C183" s="3">
        <v>13</v>
      </c>
      <c r="D183" t="s">
        <v>162</v>
      </c>
    </row>
    <row r="184" spans="1:4">
      <c r="A184" s="4">
        <v>13667</v>
      </c>
      <c r="B184" s="5" t="s">
        <v>196</v>
      </c>
      <c r="C184" s="3">
        <v>13</v>
      </c>
      <c r="D184" t="s">
        <v>162</v>
      </c>
    </row>
    <row r="185" spans="1:4">
      <c r="A185" s="4">
        <v>13670</v>
      </c>
      <c r="B185" s="5" t="s">
        <v>197</v>
      </c>
      <c r="C185" s="3">
        <v>13</v>
      </c>
      <c r="D185" t="s">
        <v>162</v>
      </c>
    </row>
    <row r="186" spans="1:4">
      <c r="A186" s="4">
        <v>13673</v>
      </c>
      <c r="B186" s="5" t="s">
        <v>198</v>
      </c>
      <c r="C186" s="3">
        <v>13</v>
      </c>
      <c r="D186" t="s">
        <v>162</v>
      </c>
    </row>
    <row r="187" spans="1:4">
      <c r="A187" s="4">
        <v>13683</v>
      </c>
      <c r="B187" s="5" t="s">
        <v>199</v>
      </c>
      <c r="C187" s="3">
        <v>13</v>
      </c>
      <c r="D187" t="s">
        <v>162</v>
      </c>
    </row>
    <row r="188" spans="1:4">
      <c r="A188" s="4">
        <v>13688</v>
      </c>
      <c r="B188" s="5" t="s">
        <v>200</v>
      </c>
      <c r="C188" s="3">
        <v>13</v>
      </c>
      <c r="D188" t="s">
        <v>162</v>
      </c>
    </row>
    <row r="189" spans="1:4">
      <c r="A189" s="4">
        <v>13744</v>
      </c>
      <c r="B189" s="5" t="s">
        <v>201</v>
      </c>
      <c r="C189" s="3">
        <v>13</v>
      </c>
      <c r="D189" t="s">
        <v>162</v>
      </c>
    </row>
    <row r="190" spans="1:4">
      <c r="A190" s="4">
        <v>13760</v>
      </c>
      <c r="B190" s="5" t="s">
        <v>202</v>
      </c>
      <c r="C190" s="3">
        <v>13</v>
      </c>
      <c r="D190" t="s">
        <v>162</v>
      </c>
    </row>
    <row r="191" spans="1:4">
      <c r="A191" s="4">
        <v>13780</v>
      </c>
      <c r="B191" s="5" t="s">
        <v>203</v>
      </c>
      <c r="C191" s="3">
        <v>13</v>
      </c>
      <c r="D191" t="s">
        <v>162</v>
      </c>
    </row>
    <row r="192" spans="1:4">
      <c r="A192" s="4">
        <v>13810</v>
      </c>
      <c r="B192" s="5" t="s">
        <v>204</v>
      </c>
      <c r="C192" s="3">
        <v>13</v>
      </c>
      <c r="D192" t="s">
        <v>162</v>
      </c>
    </row>
    <row r="193" spans="1:4">
      <c r="A193" s="4">
        <v>13836</v>
      </c>
      <c r="B193" s="5" t="s">
        <v>205</v>
      </c>
      <c r="C193" s="3">
        <v>13</v>
      </c>
      <c r="D193" t="s">
        <v>162</v>
      </c>
    </row>
    <row r="194" spans="1:4">
      <c r="A194" s="4">
        <v>13838</v>
      </c>
      <c r="B194" s="5" t="s">
        <v>206</v>
      </c>
      <c r="C194" s="3">
        <v>13</v>
      </c>
      <c r="D194" t="s">
        <v>162</v>
      </c>
    </row>
    <row r="195" spans="1:4">
      <c r="A195" s="4">
        <v>13873</v>
      </c>
      <c r="B195" s="5" t="s">
        <v>207</v>
      </c>
      <c r="C195" s="3">
        <v>13</v>
      </c>
      <c r="D195" t="s">
        <v>162</v>
      </c>
    </row>
    <row r="196" spans="1:4">
      <c r="A196" s="4">
        <v>13894</v>
      </c>
      <c r="B196" s="5" t="s">
        <v>208</v>
      </c>
      <c r="C196" s="3">
        <v>13</v>
      </c>
      <c r="D196" t="s">
        <v>162</v>
      </c>
    </row>
    <row r="197" spans="1:4">
      <c r="A197" s="4">
        <v>15001</v>
      </c>
      <c r="B197" s="5" t="s">
        <v>210</v>
      </c>
      <c r="C197" s="3">
        <v>15</v>
      </c>
      <c r="D197" t="s">
        <v>209</v>
      </c>
    </row>
    <row r="198" spans="1:4">
      <c r="A198" s="4">
        <v>15022</v>
      </c>
      <c r="B198" s="5" t="s">
        <v>211</v>
      </c>
      <c r="C198" s="3">
        <v>15</v>
      </c>
      <c r="D198" t="s">
        <v>209</v>
      </c>
    </row>
    <row r="199" spans="1:4">
      <c r="A199" s="4">
        <v>15047</v>
      </c>
      <c r="B199" s="5" t="s">
        <v>212</v>
      </c>
      <c r="C199" s="3">
        <v>15</v>
      </c>
      <c r="D199" t="s">
        <v>209</v>
      </c>
    </row>
    <row r="200" spans="1:4">
      <c r="A200" s="4">
        <v>15051</v>
      </c>
      <c r="B200" s="5" t="s">
        <v>213</v>
      </c>
      <c r="C200" s="3">
        <v>15</v>
      </c>
      <c r="D200" t="s">
        <v>209</v>
      </c>
    </row>
    <row r="201" spans="1:4">
      <c r="A201" s="4">
        <v>15087</v>
      </c>
      <c r="B201" s="5" t="s">
        <v>214</v>
      </c>
      <c r="C201" s="3">
        <v>15</v>
      </c>
      <c r="D201" t="s">
        <v>209</v>
      </c>
    </row>
    <row r="202" spans="1:4">
      <c r="A202" s="4">
        <v>15090</v>
      </c>
      <c r="B202" s="5" t="s">
        <v>215</v>
      </c>
      <c r="C202" s="3">
        <v>15</v>
      </c>
      <c r="D202" t="s">
        <v>209</v>
      </c>
    </row>
    <row r="203" spans="1:4">
      <c r="A203" s="4">
        <v>15092</v>
      </c>
      <c r="B203" s="5" t="s">
        <v>216</v>
      </c>
      <c r="C203" s="3">
        <v>15</v>
      </c>
      <c r="D203" t="s">
        <v>209</v>
      </c>
    </row>
    <row r="204" spans="1:4">
      <c r="A204" s="4">
        <v>15097</v>
      </c>
      <c r="B204" s="5" t="s">
        <v>217</v>
      </c>
      <c r="C204" s="3">
        <v>15</v>
      </c>
      <c r="D204" t="s">
        <v>209</v>
      </c>
    </row>
    <row r="205" spans="1:4">
      <c r="A205" s="4">
        <v>15104</v>
      </c>
      <c r="B205" s="5" t="s">
        <v>209</v>
      </c>
      <c r="C205" s="3">
        <v>15</v>
      </c>
      <c r="D205" t="s">
        <v>209</v>
      </c>
    </row>
    <row r="206" spans="1:4">
      <c r="A206" s="4">
        <v>15106</v>
      </c>
      <c r="B206" s="5" t="s">
        <v>35</v>
      </c>
      <c r="C206" s="3">
        <v>15</v>
      </c>
      <c r="D206" t="s">
        <v>209</v>
      </c>
    </row>
    <row r="207" spans="1:4">
      <c r="A207" s="4">
        <v>15109</v>
      </c>
      <c r="B207" s="5" t="s">
        <v>218</v>
      </c>
      <c r="C207" s="3">
        <v>15</v>
      </c>
      <c r="D207" t="s">
        <v>209</v>
      </c>
    </row>
    <row r="208" spans="1:4">
      <c r="A208" s="4">
        <v>15114</v>
      </c>
      <c r="B208" s="5" t="s">
        <v>219</v>
      </c>
      <c r="C208" s="3">
        <v>15</v>
      </c>
      <c r="D208" t="s">
        <v>209</v>
      </c>
    </row>
    <row r="209" spans="1:4">
      <c r="A209" s="4">
        <v>15131</v>
      </c>
      <c r="B209" s="5" t="s">
        <v>39</v>
      </c>
      <c r="C209" s="3">
        <v>15</v>
      </c>
      <c r="D209" t="s">
        <v>209</v>
      </c>
    </row>
    <row r="210" spans="1:4">
      <c r="A210" s="4">
        <v>15135</v>
      </c>
      <c r="B210" s="5" t="s">
        <v>220</v>
      </c>
      <c r="C210" s="3">
        <v>15</v>
      </c>
      <c r="D210" t="s">
        <v>209</v>
      </c>
    </row>
    <row r="211" spans="1:4">
      <c r="A211" s="4">
        <v>15162</v>
      </c>
      <c r="B211" s="5" t="s">
        <v>221</v>
      </c>
      <c r="C211" s="3">
        <v>15</v>
      </c>
      <c r="D211" t="s">
        <v>209</v>
      </c>
    </row>
    <row r="212" spans="1:4">
      <c r="A212" s="4">
        <v>15172</v>
      </c>
      <c r="B212" s="5" t="s">
        <v>222</v>
      </c>
      <c r="C212" s="3">
        <v>15</v>
      </c>
      <c r="D212" t="s">
        <v>209</v>
      </c>
    </row>
    <row r="213" spans="1:4">
      <c r="A213" s="4">
        <v>15176</v>
      </c>
      <c r="B213" s="5" t="s">
        <v>223</v>
      </c>
      <c r="C213" s="3">
        <v>15</v>
      </c>
      <c r="D213" t="s">
        <v>209</v>
      </c>
    </row>
    <row r="214" spans="1:4">
      <c r="A214" s="4">
        <v>15180</v>
      </c>
      <c r="B214" s="5" t="s">
        <v>224</v>
      </c>
      <c r="C214" s="3">
        <v>15</v>
      </c>
      <c r="D214" t="s">
        <v>209</v>
      </c>
    </row>
    <row r="215" spans="1:4">
      <c r="A215" s="4">
        <v>15183</v>
      </c>
      <c r="B215" s="5" t="s">
        <v>225</v>
      </c>
      <c r="C215" s="3">
        <v>15</v>
      </c>
      <c r="D215" t="s">
        <v>209</v>
      </c>
    </row>
    <row r="216" spans="1:4">
      <c r="A216" s="4">
        <v>15185</v>
      </c>
      <c r="B216" s="5" t="s">
        <v>226</v>
      </c>
      <c r="C216" s="3">
        <v>15</v>
      </c>
      <c r="D216" t="s">
        <v>209</v>
      </c>
    </row>
    <row r="217" spans="1:4">
      <c r="A217" s="4">
        <v>15187</v>
      </c>
      <c r="B217" s="5" t="s">
        <v>227</v>
      </c>
      <c r="C217" s="3">
        <v>15</v>
      </c>
      <c r="D217" t="s">
        <v>209</v>
      </c>
    </row>
    <row r="218" spans="1:4">
      <c r="A218" s="4">
        <v>15189</v>
      </c>
      <c r="B218" s="5" t="s">
        <v>228</v>
      </c>
      <c r="C218" s="3">
        <v>15</v>
      </c>
      <c r="D218" t="s">
        <v>209</v>
      </c>
    </row>
    <row r="219" spans="1:4">
      <c r="A219" s="4">
        <v>15204</v>
      </c>
      <c r="B219" s="5" t="s">
        <v>229</v>
      </c>
      <c r="C219" s="3">
        <v>15</v>
      </c>
      <c r="D219" t="s">
        <v>209</v>
      </c>
    </row>
    <row r="220" spans="1:4">
      <c r="A220" s="4">
        <v>15212</v>
      </c>
      <c r="B220" s="5" t="s">
        <v>230</v>
      </c>
      <c r="C220" s="3">
        <v>15</v>
      </c>
      <c r="D220" t="s">
        <v>209</v>
      </c>
    </row>
    <row r="221" spans="1:4">
      <c r="A221" s="4">
        <v>15215</v>
      </c>
      <c r="B221" s="5" t="s">
        <v>231</v>
      </c>
      <c r="C221" s="3">
        <v>15</v>
      </c>
      <c r="D221" t="s">
        <v>209</v>
      </c>
    </row>
    <row r="222" spans="1:4">
      <c r="A222" s="4">
        <v>15218</v>
      </c>
      <c r="B222" s="5" t="s">
        <v>232</v>
      </c>
      <c r="C222" s="3">
        <v>15</v>
      </c>
      <c r="D222" t="s">
        <v>209</v>
      </c>
    </row>
    <row r="223" spans="1:4">
      <c r="A223" s="4">
        <v>15223</v>
      </c>
      <c r="B223" s="5" t="s">
        <v>233</v>
      </c>
      <c r="C223" s="3">
        <v>15</v>
      </c>
      <c r="D223" t="s">
        <v>209</v>
      </c>
    </row>
    <row r="224" spans="1:4">
      <c r="A224" s="4">
        <v>19318</v>
      </c>
      <c r="B224" s="5" t="s">
        <v>235</v>
      </c>
      <c r="C224" s="3">
        <v>19</v>
      </c>
      <c r="D224" t="s">
        <v>234</v>
      </c>
    </row>
    <row r="225" spans="1:4">
      <c r="A225" s="4">
        <v>15224</v>
      </c>
      <c r="B225" s="5" t="s">
        <v>236</v>
      </c>
      <c r="C225" s="3">
        <v>15</v>
      </c>
      <c r="D225" t="s">
        <v>209</v>
      </c>
    </row>
    <row r="226" spans="1:4">
      <c r="A226" s="4">
        <v>15226</v>
      </c>
      <c r="B226" s="5" t="s">
        <v>237</v>
      </c>
      <c r="C226" s="3">
        <v>15</v>
      </c>
      <c r="D226" t="s">
        <v>209</v>
      </c>
    </row>
    <row r="227" spans="1:4">
      <c r="A227" s="4">
        <v>15232</v>
      </c>
      <c r="B227" s="5" t="s">
        <v>238</v>
      </c>
      <c r="C227" s="3">
        <v>15</v>
      </c>
      <c r="D227" t="s">
        <v>209</v>
      </c>
    </row>
    <row r="228" spans="1:4">
      <c r="A228" s="4">
        <v>15236</v>
      </c>
      <c r="B228" s="5" t="s">
        <v>239</v>
      </c>
      <c r="C228" s="3">
        <v>15</v>
      </c>
      <c r="D228" t="s">
        <v>209</v>
      </c>
    </row>
    <row r="229" spans="1:4">
      <c r="A229" s="4">
        <v>15238</v>
      </c>
      <c r="B229" s="5" t="s">
        <v>240</v>
      </c>
      <c r="C229" s="3">
        <v>15</v>
      </c>
      <c r="D229" t="s">
        <v>209</v>
      </c>
    </row>
    <row r="230" spans="1:4">
      <c r="A230" s="4">
        <v>15244</v>
      </c>
      <c r="B230" s="5" t="s">
        <v>241</v>
      </c>
      <c r="C230" s="3">
        <v>15</v>
      </c>
      <c r="D230" t="s">
        <v>209</v>
      </c>
    </row>
    <row r="231" spans="1:4">
      <c r="A231" s="4">
        <v>15248</v>
      </c>
      <c r="B231" s="5" t="s">
        <v>242</v>
      </c>
      <c r="C231" s="3">
        <v>15</v>
      </c>
      <c r="D231" t="s">
        <v>209</v>
      </c>
    </row>
    <row r="232" spans="1:4">
      <c r="A232" s="4">
        <v>15272</v>
      </c>
      <c r="B232" s="5" t="s">
        <v>243</v>
      </c>
      <c r="C232" s="3">
        <v>15</v>
      </c>
      <c r="D232" t="s">
        <v>209</v>
      </c>
    </row>
    <row r="233" spans="1:4">
      <c r="A233" s="4">
        <v>15276</v>
      </c>
      <c r="B233" s="5" t="s">
        <v>244</v>
      </c>
      <c r="C233" s="3">
        <v>15</v>
      </c>
      <c r="D233" t="s">
        <v>209</v>
      </c>
    </row>
    <row r="234" spans="1:4">
      <c r="A234" s="4">
        <v>15293</v>
      </c>
      <c r="B234" s="5" t="s">
        <v>245</v>
      </c>
      <c r="C234" s="3">
        <v>15</v>
      </c>
      <c r="D234" t="s">
        <v>209</v>
      </c>
    </row>
    <row r="235" spans="1:4">
      <c r="A235" s="4">
        <v>15296</v>
      </c>
      <c r="B235" s="5" t="s">
        <v>246</v>
      </c>
      <c r="C235" s="3">
        <v>15</v>
      </c>
      <c r="D235" t="s">
        <v>209</v>
      </c>
    </row>
    <row r="236" spans="1:4">
      <c r="A236" s="4">
        <v>15299</v>
      </c>
      <c r="B236" s="5" t="s">
        <v>247</v>
      </c>
      <c r="C236" s="3">
        <v>15</v>
      </c>
      <c r="D236" t="s">
        <v>209</v>
      </c>
    </row>
    <row r="237" spans="1:4">
      <c r="A237" s="4">
        <v>15317</v>
      </c>
      <c r="B237" s="5" t="s">
        <v>248</v>
      </c>
      <c r="C237" s="3">
        <v>15</v>
      </c>
      <c r="D237" t="s">
        <v>209</v>
      </c>
    </row>
    <row r="238" spans="1:4">
      <c r="A238" s="4">
        <v>15322</v>
      </c>
      <c r="B238" s="5" t="s">
        <v>249</v>
      </c>
      <c r="C238" s="3">
        <v>15</v>
      </c>
      <c r="D238" t="s">
        <v>209</v>
      </c>
    </row>
    <row r="239" spans="1:4">
      <c r="A239" s="4">
        <v>15325</v>
      </c>
      <c r="B239" s="5" t="s">
        <v>250</v>
      </c>
      <c r="C239" s="3">
        <v>15</v>
      </c>
      <c r="D239" t="s">
        <v>209</v>
      </c>
    </row>
    <row r="240" spans="1:4">
      <c r="A240" s="4">
        <v>15332</v>
      </c>
      <c r="B240" s="5" t="s">
        <v>251</v>
      </c>
      <c r="C240" s="3">
        <v>15</v>
      </c>
      <c r="D240" t="s">
        <v>209</v>
      </c>
    </row>
    <row r="241" spans="1:4">
      <c r="A241" s="4">
        <v>15362</v>
      </c>
      <c r="B241" s="5" t="s">
        <v>252</v>
      </c>
      <c r="C241" s="3">
        <v>15</v>
      </c>
      <c r="D241" t="s">
        <v>209</v>
      </c>
    </row>
    <row r="242" spans="1:4">
      <c r="A242" s="4">
        <v>15367</v>
      </c>
      <c r="B242" s="5" t="s">
        <v>253</v>
      </c>
      <c r="C242" s="3">
        <v>15</v>
      </c>
      <c r="D242" t="s">
        <v>209</v>
      </c>
    </row>
    <row r="243" spans="1:4">
      <c r="A243" s="4">
        <v>15368</v>
      </c>
      <c r="B243" s="5" t="s">
        <v>74</v>
      </c>
      <c r="C243" s="3">
        <v>15</v>
      </c>
      <c r="D243" t="s">
        <v>209</v>
      </c>
    </row>
    <row r="244" spans="1:4">
      <c r="A244" s="4">
        <v>15377</v>
      </c>
      <c r="B244" s="5" t="s">
        <v>254</v>
      </c>
      <c r="C244" s="3">
        <v>15</v>
      </c>
      <c r="D244" t="s">
        <v>209</v>
      </c>
    </row>
    <row r="245" spans="1:4">
      <c r="A245" s="4">
        <v>15380</v>
      </c>
      <c r="B245" s="5" t="s">
        <v>255</v>
      </c>
      <c r="C245" s="3">
        <v>15</v>
      </c>
      <c r="D245" t="s">
        <v>209</v>
      </c>
    </row>
    <row r="246" spans="1:4">
      <c r="A246" s="4">
        <v>15401</v>
      </c>
      <c r="B246" s="5" t="s">
        <v>256</v>
      </c>
      <c r="C246" s="3">
        <v>15</v>
      </c>
      <c r="D246" t="s">
        <v>209</v>
      </c>
    </row>
    <row r="247" spans="1:4">
      <c r="A247" s="4">
        <v>15403</v>
      </c>
      <c r="B247" s="5" t="s">
        <v>257</v>
      </c>
      <c r="C247" s="3">
        <v>15</v>
      </c>
      <c r="D247" t="s">
        <v>209</v>
      </c>
    </row>
    <row r="248" spans="1:4">
      <c r="A248" s="4">
        <v>15407</v>
      </c>
      <c r="B248" s="5" t="s">
        <v>258</v>
      </c>
      <c r="C248" s="3">
        <v>15</v>
      </c>
      <c r="D248" t="s">
        <v>209</v>
      </c>
    </row>
    <row r="249" spans="1:4">
      <c r="A249" s="4">
        <v>15425</v>
      </c>
      <c r="B249" s="5" t="s">
        <v>259</v>
      </c>
      <c r="C249" s="3">
        <v>15</v>
      </c>
      <c r="D249" t="s">
        <v>209</v>
      </c>
    </row>
    <row r="250" spans="1:4">
      <c r="A250" s="4">
        <v>15442</v>
      </c>
      <c r="B250" s="5" t="s">
        <v>260</v>
      </c>
      <c r="C250" s="3">
        <v>15</v>
      </c>
      <c r="D250" t="s">
        <v>209</v>
      </c>
    </row>
    <row r="251" spans="1:4">
      <c r="A251" s="4">
        <v>15455</v>
      </c>
      <c r="B251" s="5" t="s">
        <v>261</v>
      </c>
      <c r="C251" s="3">
        <v>15</v>
      </c>
      <c r="D251" t="s">
        <v>209</v>
      </c>
    </row>
    <row r="252" spans="1:4">
      <c r="A252" s="4">
        <v>15464</v>
      </c>
      <c r="B252" s="5" t="s">
        <v>262</v>
      </c>
      <c r="C252" s="3">
        <v>15</v>
      </c>
      <c r="D252" t="s">
        <v>209</v>
      </c>
    </row>
    <row r="253" spans="1:4">
      <c r="A253" s="4">
        <v>15466</v>
      </c>
      <c r="B253" s="5" t="s">
        <v>263</v>
      </c>
      <c r="C253" s="3">
        <v>15</v>
      </c>
      <c r="D253" t="s">
        <v>209</v>
      </c>
    </row>
    <row r="254" spans="1:4">
      <c r="A254" s="4">
        <v>15469</v>
      </c>
      <c r="B254" s="5" t="s">
        <v>264</v>
      </c>
      <c r="C254" s="3">
        <v>15</v>
      </c>
      <c r="D254" t="s">
        <v>209</v>
      </c>
    </row>
    <row r="255" spans="1:4">
      <c r="A255" s="4">
        <v>15476</v>
      </c>
      <c r="B255" s="5" t="s">
        <v>265</v>
      </c>
      <c r="C255" s="3">
        <v>15</v>
      </c>
      <c r="D255" t="s">
        <v>209</v>
      </c>
    </row>
    <row r="256" spans="1:4">
      <c r="A256" s="4">
        <v>15480</v>
      </c>
      <c r="B256" s="5" t="s">
        <v>266</v>
      </c>
      <c r="C256" s="3">
        <v>15</v>
      </c>
      <c r="D256" t="s">
        <v>209</v>
      </c>
    </row>
    <row r="257" spans="1:4">
      <c r="A257" s="4">
        <v>15491</v>
      </c>
      <c r="B257" s="5" t="s">
        <v>267</v>
      </c>
      <c r="C257" s="3">
        <v>15</v>
      </c>
      <c r="D257" t="s">
        <v>209</v>
      </c>
    </row>
    <row r="258" spans="1:4">
      <c r="A258" s="4">
        <v>15494</v>
      </c>
      <c r="B258" s="5" t="s">
        <v>268</v>
      </c>
      <c r="C258" s="3">
        <v>15</v>
      </c>
      <c r="D258" t="s">
        <v>209</v>
      </c>
    </row>
    <row r="259" spans="1:4">
      <c r="A259" s="4">
        <v>15500</v>
      </c>
      <c r="B259" s="5" t="s">
        <v>269</v>
      </c>
      <c r="C259" s="3">
        <v>15</v>
      </c>
      <c r="D259" t="s">
        <v>209</v>
      </c>
    </row>
    <row r="260" spans="1:4">
      <c r="A260" s="4">
        <v>15507</v>
      </c>
      <c r="B260" s="5" t="s">
        <v>270</v>
      </c>
      <c r="C260" s="3">
        <v>15</v>
      </c>
      <c r="D260" t="s">
        <v>209</v>
      </c>
    </row>
    <row r="261" spans="1:4">
      <c r="A261" s="4">
        <v>15511</v>
      </c>
      <c r="B261" s="5" t="s">
        <v>271</v>
      </c>
      <c r="C261" s="3">
        <v>15</v>
      </c>
      <c r="D261" t="s">
        <v>209</v>
      </c>
    </row>
    <row r="262" spans="1:4">
      <c r="A262" s="4">
        <v>15514</v>
      </c>
      <c r="B262" s="5" t="s">
        <v>272</v>
      </c>
      <c r="C262" s="3">
        <v>15</v>
      </c>
      <c r="D262" t="s">
        <v>209</v>
      </c>
    </row>
    <row r="263" spans="1:4">
      <c r="A263" s="4">
        <v>15516</v>
      </c>
      <c r="B263" s="5" t="s">
        <v>273</v>
      </c>
      <c r="C263" s="3">
        <v>15</v>
      </c>
      <c r="D263" t="s">
        <v>209</v>
      </c>
    </row>
    <row r="264" spans="1:4">
      <c r="A264" s="4">
        <v>15518</v>
      </c>
      <c r="B264" s="5" t="s">
        <v>274</v>
      </c>
      <c r="C264" s="3">
        <v>15</v>
      </c>
      <c r="D264" t="s">
        <v>209</v>
      </c>
    </row>
    <row r="265" spans="1:4">
      <c r="A265" s="4">
        <v>15522</v>
      </c>
      <c r="B265" s="5" t="s">
        <v>275</v>
      </c>
      <c r="C265" s="3">
        <v>15</v>
      </c>
      <c r="D265" t="s">
        <v>209</v>
      </c>
    </row>
    <row r="266" spans="1:4">
      <c r="A266" s="4">
        <v>15531</v>
      </c>
      <c r="B266" s="5" t="s">
        <v>276</v>
      </c>
      <c r="C266" s="3">
        <v>15</v>
      </c>
      <c r="D266" t="s">
        <v>209</v>
      </c>
    </row>
    <row r="267" spans="1:4">
      <c r="A267" s="4">
        <v>15533</v>
      </c>
      <c r="B267" s="5" t="s">
        <v>277</v>
      </c>
      <c r="C267" s="3">
        <v>15</v>
      </c>
      <c r="D267" t="s">
        <v>209</v>
      </c>
    </row>
    <row r="268" spans="1:4">
      <c r="A268" s="4">
        <v>15537</v>
      </c>
      <c r="B268" s="5" t="s">
        <v>278</v>
      </c>
      <c r="C268" s="3">
        <v>15</v>
      </c>
      <c r="D268" t="s">
        <v>209</v>
      </c>
    </row>
    <row r="269" spans="1:4">
      <c r="A269" s="4">
        <v>15542</v>
      </c>
      <c r="B269" s="5" t="s">
        <v>279</v>
      </c>
      <c r="C269" s="3">
        <v>15</v>
      </c>
      <c r="D269" t="s">
        <v>209</v>
      </c>
    </row>
    <row r="270" spans="1:4">
      <c r="A270" s="4">
        <v>15550</v>
      </c>
      <c r="B270" s="5" t="s">
        <v>280</v>
      </c>
      <c r="C270" s="3">
        <v>15</v>
      </c>
      <c r="D270" t="s">
        <v>209</v>
      </c>
    </row>
    <row r="271" spans="1:4">
      <c r="A271" s="4">
        <v>15572</v>
      </c>
      <c r="B271" s="5" t="s">
        <v>281</v>
      </c>
      <c r="C271" s="3">
        <v>15</v>
      </c>
      <c r="D271" t="s">
        <v>209</v>
      </c>
    </row>
    <row r="272" spans="1:4">
      <c r="A272" s="4">
        <v>15580</v>
      </c>
      <c r="B272" s="5" t="s">
        <v>282</v>
      </c>
      <c r="C272" s="3">
        <v>15</v>
      </c>
      <c r="D272" t="s">
        <v>209</v>
      </c>
    </row>
    <row r="273" spans="1:4">
      <c r="A273" s="4">
        <v>15599</v>
      </c>
      <c r="B273" s="5" t="s">
        <v>283</v>
      </c>
      <c r="C273" s="3">
        <v>15</v>
      </c>
      <c r="D273" t="s">
        <v>209</v>
      </c>
    </row>
    <row r="274" spans="1:4">
      <c r="A274" s="4">
        <v>15600</v>
      </c>
      <c r="B274" s="5" t="s">
        <v>284</v>
      </c>
      <c r="C274" s="3">
        <v>15</v>
      </c>
      <c r="D274" t="s">
        <v>209</v>
      </c>
    </row>
    <row r="275" spans="1:4">
      <c r="A275" s="4">
        <v>15621</v>
      </c>
      <c r="B275" s="5" t="s">
        <v>285</v>
      </c>
      <c r="C275" s="3">
        <v>15</v>
      </c>
      <c r="D275" t="s">
        <v>209</v>
      </c>
    </row>
    <row r="276" spans="1:4">
      <c r="A276" s="4">
        <v>15632</v>
      </c>
      <c r="B276" s="5" t="s">
        <v>286</v>
      </c>
      <c r="C276" s="3">
        <v>15</v>
      </c>
      <c r="D276" t="s">
        <v>209</v>
      </c>
    </row>
    <row r="277" spans="1:4">
      <c r="A277" s="4">
        <v>15638</v>
      </c>
      <c r="B277" s="5" t="s">
        <v>287</v>
      </c>
      <c r="C277" s="3">
        <v>15</v>
      </c>
      <c r="D277" t="s">
        <v>209</v>
      </c>
    </row>
    <row r="278" spans="1:4">
      <c r="A278" s="4">
        <v>15646</v>
      </c>
      <c r="B278" s="5" t="s">
        <v>288</v>
      </c>
      <c r="C278" s="3">
        <v>15</v>
      </c>
      <c r="D278" t="s">
        <v>209</v>
      </c>
    </row>
    <row r="279" spans="1:4">
      <c r="A279" s="4">
        <v>15660</v>
      </c>
      <c r="B279" s="5" t="s">
        <v>289</v>
      </c>
      <c r="C279" s="3">
        <v>15</v>
      </c>
      <c r="D279" t="s">
        <v>209</v>
      </c>
    </row>
    <row r="280" spans="1:4">
      <c r="A280" s="4">
        <v>15664</v>
      </c>
      <c r="B280" s="5" t="s">
        <v>290</v>
      </c>
      <c r="C280" s="3">
        <v>15</v>
      </c>
      <c r="D280" t="s">
        <v>209</v>
      </c>
    </row>
    <row r="281" spans="1:4">
      <c r="A281" s="4">
        <v>15667</v>
      </c>
      <c r="B281" s="5" t="s">
        <v>291</v>
      </c>
      <c r="C281" s="3">
        <v>15</v>
      </c>
      <c r="D281" t="s">
        <v>209</v>
      </c>
    </row>
    <row r="282" spans="1:4">
      <c r="A282" s="4">
        <v>15673</v>
      </c>
      <c r="B282" s="5" t="s">
        <v>292</v>
      </c>
      <c r="C282" s="3">
        <v>15</v>
      </c>
      <c r="D282" t="s">
        <v>209</v>
      </c>
    </row>
    <row r="283" spans="1:4">
      <c r="A283" s="4">
        <v>15676</v>
      </c>
      <c r="B283" s="5" t="s">
        <v>293</v>
      </c>
      <c r="C283" s="3">
        <v>15</v>
      </c>
      <c r="D283" t="s">
        <v>209</v>
      </c>
    </row>
    <row r="284" spans="1:4">
      <c r="A284" s="4">
        <v>15681</v>
      </c>
      <c r="B284" s="5" t="s">
        <v>294</v>
      </c>
      <c r="C284" s="3">
        <v>15</v>
      </c>
      <c r="D284" t="s">
        <v>209</v>
      </c>
    </row>
    <row r="285" spans="1:4">
      <c r="A285" s="4">
        <v>15686</v>
      </c>
      <c r="B285" s="5" t="s">
        <v>295</v>
      </c>
      <c r="C285" s="3">
        <v>15</v>
      </c>
      <c r="D285" t="s">
        <v>209</v>
      </c>
    </row>
    <row r="286" spans="1:4">
      <c r="A286" s="4">
        <v>15690</v>
      </c>
      <c r="B286" s="5" t="s">
        <v>296</v>
      </c>
      <c r="C286" s="3">
        <v>15</v>
      </c>
      <c r="D286" t="s">
        <v>209</v>
      </c>
    </row>
    <row r="287" spans="1:4">
      <c r="A287" s="4">
        <v>15693</v>
      </c>
      <c r="B287" s="5" t="s">
        <v>297</v>
      </c>
      <c r="C287" s="3">
        <v>15</v>
      </c>
      <c r="D287" t="s">
        <v>209</v>
      </c>
    </row>
    <row r="288" spans="1:4">
      <c r="A288" s="4">
        <v>15696</v>
      </c>
      <c r="B288" s="5" t="s">
        <v>298</v>
      </c>
      <c r="C288" s="3">
        <v>15</v>
      </c>
      <c r="D288" t="s">
        <v>209</v>
      </c>
    </row>
    <row r="289" spans="1:4">
      <c r="A289" s="4">
        <v>15720</v>
      </c>
      <c r="B289" s="5" t="s">
        <v>299</v>
      </c>
      <c r="C289" s="3">
        <v>15</v>
      </c>
      <c r="D289" t="s">
        <v>209</v>
      </c>
    </row>
    <row r="290" spans="1:4">
      <c r="A290" s="4">
        <v>15723</v>
      </c>
      <c r="B290" s="5" t="s">
        <v>300</v>
      </c>
      <c r="C290" s="3">
        <v>15</v>
      </c>
      <c r="D290" t="s">
        <v>209</v>
      </c>
    </row>
    <row r="291" spans="1:4">
      <c r="A291" s="4">
        <v>15740</v>
      </c>
      <c r="B291" s="5" t="s">
        <v>301</v>
      </c>
      <c r="C291" s="3">
        <v>15</v>
      </c>
      <c r="D291" t="s">
        <v>209</v>
      </c>
    </row>
    <row r="292" spans="1:4">
      <c r="A292" s="4">
        <v>15753</v>
      </c>
      <c r="B292" s="5" t="s">
        <v>302</v>
      </c>
      <c r="C292" s="3">
        <v>15</v>
      </c>
      <c r="D292" t="s">
        <v>209</v>
      </c>
    </row>
    <row r="293" spans="1:4">
      <c r="A293" s="4">
        <v>15755</v>
      </c>
      <c r="B293" s="5" t="s">
        <v>303</v>
      </c>
      <c r="C293" s="3">
        <v>15</v>
      </c>
      <c r="D293" t="s">
        <v>209</v>
      </c>
    </row>
    <row r="294" spans="1:4">
      <c r="A294" s="4">
        <v>15757</v>
      </c>
      <c r="B294" s="5" t="s">
        <v>304</v>
      </c>
      <c r="C294" s="3">
        <v>15</v>
      </c>
      <c r="D294" t="s">
        <v>209</v>
      </c>
    </row>
    <row r="295" spans="1:4">
      <c r="A295" s="4">
        <v>15759</v>
      </c>
      <c r="B295" s="5" t="s">
        <v>305</v>
      </c>
      <c r="C295" s="3">
        <v>15</v>
      </c>
      <c r="D295" t="s">
        <v>209</v>
      </c>
    </row>
    <row r="296" spans="1:4">
      <c r="A296" s="4">
        <v>15761</v>
      </c>
      <c r="B296" s="5" t="s">
        <v>306</v>
      </c>
      <c r="C296" s="3">
        <v>15</v>
      </c>
      <c r="D296" t="s">
        <v>209</v>
      </c>
    </row>
    <row r="297" spans="1:4">
      <c r="A297" s="4">
        <v>15762</v>
      </c>
      <c r="B297" s="5" t="s">
        <v>307</v>
      </c>
      <c r="C297" s="3">
        <v>15</v>
      </c>
      <c r="D297" t="s">
        <v>209</v>
      </c>
    </row>
    <row r="298" spans="1:4">
      <c r="A298" s="4">
        <v>15763</v>
      </c>
      <c r="B298" s="5" t="s">
        <v>308</v>
      </c>
      <c r="C298" s="3">
        <v>15</v>
      </c>
      <c r="D298" t="s">
        <v>209</v>
      </c>
    </row>
    <row r="299" spans="1:4">
      <c r="A299" s="4">
        <v>15764</v>
      </c>
      <c r="B299" s="5" t="s">
        <v>309</v>
      </c>
      <c r="C299" s="3">
        <v>15</v>
      </c>
      <c r="D299" t="s">
        <v>209</v>
      </c>
    </row>
    <row r="300" spans="1:4">
      <c r="A300" s="4">
        <v>15774</v>
      </c>
      <c r="B300" s="5" t="s">
        <v>310</v>
      </c>
      <c r="C300" s="3">
        <v>15</v>
      </c>
      <c r="D300" t="s">
        <v>209</v>
      </c>
    </row>
    <row r="301" spans="1:4">
      <c r="A301" s="4">
        <v>15776</v>
      </c>
      <c r="B301" s="5" t="s">
        <v>311</v>
      </c>
      <c r="C301" s="3">
        <v>15</v>
      </c>
      <c r="D301" t="s">
        <v>209</v>
      </c>
    </row>
    <row r="302" spans="1:4">
      <c r="A302" s="4">
        <v>15778</v>
      </c>
      <c r="B302" s="5" t="s">
        <v>312</v>
      </c>
      <c r="C302" s="3">
        <v>15</v>
      </c>
      <c r="D302" t="s">
        <v>209</v>
      </c>
    </row>
    <row r="303" spans="1:4">
      <c r="A303" s="4">
        <v>15790</v>
      </c>
      <c r="B303" s="5" t="s">
        <v>313</v>
      </c>
      <c r="C303" s="3">
        <v>15</v>
      </c>
      <c r="D303" t="s">
        <v>209</v>
      </c>
    </row>
    <row r="304" spans="1:4">
      <c r="A304" s="4">
        <v>15798</v>
      </c>
      <c r="B304" s="5" t="s">
        <v>314</v>
      </c>
      <c r="C304" s="3">
        <v>15</v>
      </c>
      <c r="D304" t="s">
        <v>209</v>
      </c>
    </row>
    <row r="305" spans="1:4">
      <c r="A305" s="4">
        <v>15804</v>
      </c>
      <c r="B305" s="5" t="s">
        <v>315</v>
      </c>
      <c r="C305" s="3">
        <v>15</v>
      </c>
      <c r="D305" t="s">
        <v>209</v>
      </c>
    </row>
    <row r="306" spans="1:4">
      <c r="A306" s="4">
        <v>15806</v>
      </c>
      <c r="B306" s="5" t="s">
        <v>316</v>
      </c>
      <c r="C306" s="3">
        <v>15</v>
      </c>
      <c r="D306" t="s">
        <v>209</v>
      </c>
    </row>
    <row r="307" spans="1:4">
      <c r="A307" s="4">
        <v>15808</v>
      </c>
      <c r="B307" s="5" t="s">
        <v>317</v>
      </c>
      <c r="C307" s="3">
        <v>15</v>
      </c>
      <c r="D307" t="s">
        <v>209</v>
      </c>
    </row>
    <row r="308" spans="1:4">
      <c r="A308" s="4">
        <v>15810</v>
      </c>
      <c r="B308" s="5" t="s">
        <v>318</v>
      </c>
      <c r="C308" s="3">
        <v>15</v>
      </c>
      <c r="D308" t="s">
        <v>209</v>
      </c>
    </row>
    <row r="309" spans="1:4">
      <c r="A309" s="4">
        <v>15814</v>
      </c>
      <c r="B309" s="5" t="s">
        <v>319</v>
      </c>
      <c r="C309" s="3">
        <v>15</v>
      </c>
      <c r="D309" t="s">
        <v>209</v>
      </c>
    </row>
    <row r="310" spans="1:4">
      <c r="A310" s="4">
        <v>15816</v>
      </c>
      <c r="B310" s="5" t="s">
        <v>320</v>
      </c>
      <c r="C310" s="3">
        <v>15</v>
      </c>
      <c r="D310" t="s">
        <v>209</v>
      </c>
    </row>
    <row r="311" spans="1:4">
      <c r="A311" s="4">
        <v>15820</v>
      </c>
      <c r="B311" s="5" t="s">
        <v>321</v>
      </c>
      <c r="C311" s="3">
        <v>15</v>
      </c>
      <c r="D311" t="s">
        <v>209</v>
      </c>
    </row>
    <row r="312" spans="1:4">
      <c r="A312" s="4">
        <v>15822</v>
      </c>
      <c r="B312" s="5" t="s">
        <v>322</v>
      </c>
      <c r="C312" s="3">
        <v>15</v>
      </c>
      <c r="D312" t="s">
        <v>209</v>
      </c>
    </row>
    <row r="313" spans="1:4">
      <c r="A313" s="4">
        <v>15832</v>
      </c>
      <c r="B313" s="5" t="s">
        <v>323</v>
      </c>
      <c r="C313" s="3">
        <v>15</v>
      </c>
      <c r="D313" t="s">
        <v>209</v>
      </c>
    </row>
    <row r="314" spans="1:4">
      <c r="A314" s="4">
        <v>15835</v>
      </c>
      <c r="B314" s="5" t="s">
        <v>324</v>
      </c>
      <c r="C314" s="3">
        <v>15</v>
      </c>
      <c r="D314" t="s">
        <v>209</v>
      </c>
    </row>
    <row r="315" spans="1:4">
      <c r="A315" s="4">
        <v>15837</v>
      </c>
      <c r="B315" s="5" t="s">
        <v>325</v>
      </c>
      <c r="C315" s="3">
        <v>15</v>
      </c>
      <c r="D315" t="s">
        <v>209</v>
      </c>
    </row>
    <row r="316" spans="1:4">
      <c r="A316" s="4">
        <v>15839</v>
      </c>
      <c r="B316" s="5" t="s">
        <v>326</v>
      </c>
      <c r="C316" s="3">
        <v>15</v>
      </c>
      <c r="D316" t="s">
        <v>209</v>
      </c>
    </row>
    <row r="317" spans="1:4">
      <c r="A317" s="4">
        <v>15842</v>
      </c>
      <c r="B317" s="5" t="s">
        <v>327</v>
      </c>
      <c r="C317" s="3">
        <v>15</v>
      </c>
      <c r="D317" t="s">
        <v>209</v>
      </c>
    </row>
    <row r="318" spans="1:4">
      <c r="A318" s="4">
        <v>15861</v>
      </c>
      <c r="B318" s="5" t="s">
        <v>328</v>
      </c>
      <c r="C318" s="3">
        <v>15</v>
      </c>
      <c r="D318" t="s">
        <v>209</v>
      </c>
    </row>
    <row r="319" spans="1:4">
      <c r="A319" s="4">
        <v>15879</v>
      </c>
      <c r="B319" s="5" t="s">
        <v>329</v>
      </c>
      <c r="C319" s="3">
        <v>15</v>
      </c>
      <c r="D319" t="s">
        <v>209</v>
      </c>
    </row>
    <row r="320" spans="1:4">
      <c r="A320" s="4">
        <v>15897</v>
      </c>
      <c r="B320" s="5" t="s">
        <v>330</v>
      </c>
      <c r="C320" s="3">
        <v>15</v>
      </c>
      <c r="D320" t="s">
        <v>209</v>
      </c>
    </row>
    <row r="321" spans="1:4">
      <c r="A321" s="4">
        <v>17001</v>
      </c>
      <c r="B321" s="5" t="s">
        <v>331</v>
      </c>
      <c r="C321" s="3">
        <v>17</v>
      </c>
      <c r="D321" t="s">
        <v>39</v>
      </c>
    </row>
    <row r="322" spans="1:4">
      <c r="A322" s="4">
        <v>17013</v>
      </c>
      <c r="B322" s="5" t="s">
        <v>332</v>
      </c>
      <c r="C322" s="3">
        <v>17</v>
      </c>
      <c r="D322" t="s">
        <v>39</v>
      </c>
    </row>
    <row r="323" spans="1:4">
      <c r="A323" s="4">
        <v>17042</v>
      </c>
      <c r="B323" s="5" t="s">
        <v>333</v>
      </c>
      <c r="C323" s="3">
        <v>17</v>
      </c>
      <c r="D323" t="s">
        <v>39</v>
      </c>
    </row>
    <row r="324" spans="1:4">
      <c r="A324" s="4">
        <v>17050</v>
      </c>
      <c r="B324" s="5" t="s">
        <v>334</v>
      </c>
      <c r="C324" s="3">
        <v>17</v>
      </c>
      <c r="D324" t="s">
        <v>39</v>
      </c>
    </row>
    <row r="325" spans="1:4">
      <c r="A325" s="4">
        <v>17088</v>
      </c>
      <c r="B325" s="5" t="s">
        <v>335</v>
      </c>
      <c r="C325" s="3">
        <v>17</v>
      </c>
      <c r="D325" t="s">
        <v>39</v>
      </c>
    </row>
    <row r="326" spans="1:4">
      <c r="A326" s="4">
        <v>17174</v>
      </c>
      <c r="B326" s="5" t="s">
        <v>336</v>
      </c>
      <c r="C326" s="3">
        <v>17</v>
      </c>
      <c r="D326" t="s">
        <v>39</v>
      </c>
    </row>
    <row r="327" spans="1:4">
      <c r="A327" s="4">
        <v>17272</v>
      </c>
      <c r="B327" s="5" t="s">
        <v>337</v>
      </c>
      <c r="C327" s="3">
        <v>17</v>
      </c>
      <c r="D327" t="s">
        <v>39</v>
      </c>
    </row>
    <row r="328" spans="1:4">
      <c r="A328" s="4">
        <v>17380</v>
      </c>
      <c r="B328" s="5" t="s">
        <v>338</v>
      </c>
      <c r="C328" s="3">
        <v>17</v>
      </c>
      <c r="D328" t="s">
        <v>39</v>
      </c>
    </row>
    <row r="329" spans="1:4">
      <c r="A329" s="4">
        <v>17388</v>
      </c>
      <c r="B329" s="5" t="s">
        <v>339</v>
      </c>
      <c r="C329" s="3">
        <v>17</v>
      </c>
      <c r="D329" t="s">
        <v>39</v>
      </c>
    </row>
    <row r="330" spans="1:4">
      <c r="A330" s="4">
        <v>17433</v>
      </c>
      <c r="B330" s="5" t="s">
        <v>340</v>
      </c>
      <c r="C330" s="3">
        <v>17</v>
      </c>
      <c r="D330" t="s">
        <v>39</v>
      </c>
    </row>
    <row r="331" spans="1:4">
      <c r="A331" s="4">
        <v>17442</v>
      </c>
      <c r="B331" s="5" t="s">
        <v>341</v>
      </c>
      <c r="C331" s="3">
        <v>17</v>
      </c>
      <c r="D331" t="s">
        <v>39</v>
      </c>
    </row>
    <row r="332" spans="1:4">
      <c r="A332" s="4">
        <v>17444</v>
      </c>
      <c r="B332" s="5" t="s">
        <v>342</v>
      </c>
      <c r="C332" s="3">
        <v>17</v>
      </c>
      <c r="D332" t="s">
        <v>39</v>
      </c>
    </row>
    <row r="333" spans="1:4">
      <c r="A333" s="4">
        <v>17446</v>
      </c>
      <c r="B333" s="5" t="s">
        <v>343</v>
      </c>
      <c r="C333" s="3">
        <v>17</v>
      </c>
      <c r="D333" t="s">
        <v>39</v>
      </c>
    </row>
    <row r="334" spans="1:4">
      <c r="A334" s="4">
        <v>17486</v>
      </c>
      <c r="B334" s="5" t="s">
        <v>344</v>
      </c>
      <c r="C334" s="3">
        <v>17</v>
      </c>
      <c r="D334" t="s">
        <v>39</v>
      </c>
    </row>
    <row r="335" spans="1:4">
      <c r="A335" s="4">
        <v>17495</v>
      </c>
      <c r="B335" s="5" t="s">
        <v>345</v>
      </c>
      <c r="C335" s="3">
        <v>17</v>
      </c>
      <c r="D335" t="s">
        <v>39</v>
      </c>
    </row>
    <row r="336" spans="1:4">
      <c r="A336" s="4">
        <v>17513</v>
      </c>
      <c r="B336" s="5" t="s">
        <v>346</v>
      </c>
      <c r="C336" s="3">
        <v>17</v>
      </c>
      <c r="D336" t="s">
        <v>39</v>
      </c>
    </row>
    <row r="337" spans="1:4">
      <c r="A337" s="4">
        <v>17524</v>
      </c>
      <c r="B337" s="5" t="s">
        <v>347</v>
      </c>
      <c r="C337" s="3">
        <v>17</v>
      </c>
      <c r="D337" t="s">
        <v>39</v>
      </c>
    </row>
    <row r="338" spans="1:4">
      <c r="A338" s="4">
        <v>17541</v>
      </c>
      <c r="B338" s="5" t="s">
        <v>348</v>
      </c>
      <c r="C338" s="3">
        <v>17</v>
      </c>
      <c r="D338" t="s">
        <v>39</v>
      </c>
    </row>
    <row r="339" spans="1:4">
      <c r="A339" s="4">
        <v>17614</v>
      </c>
      <c r="B339" s="5" t="s">
        <v>349</v>
      </c>
      <c r="C339" s="3">
        <v>17</v>
      </c>
      <c r="D339" t="s">
        <v>39</v>
      </c>
    </row>
    <row r="340" spans="1:4">
      <c r="A340" s="4">
        <v>17616</v>
      </c>
      <c r="B340" s="5" t="s">
        <v>350</v>
      </c>
      <c r="C340" s="3">
        <v>17</v>
      </c>
      <c r="D340" t="s">
        <v>39</v>
      </c>
    </row>
    <row r="341" spans="1:4">
      <c r="A341" s="4">
        <v>17653</v>
      </c>
      <c r="B341" s="5" t="s">
        <v>351</v>
      </c>
      <c r="C341" s="3">
        <v>17</v>
      </c>
      <c r="D341" t="s">
        <v>39</v>
      </c>
    </row>
    <row r="342" spans="1:4">
      <c r="A342" s="4">
        <v>17662</v>
      </c>
      <c r="B342" s="5" t="s">
        <v>352</v>
      </c>
      <c r="C342" s="3">
        <v>17</v>
      </c>
      <c r="D342" t="s">
        <v>39</v>
      </c>
    </row>
    <row r="343" spans="1:4">
      <c r="A343" s="4">
        <v>17665</v>
      </c>
      <c r="B343" s="5" t="s">
        <v>353</v>
      </c>
      <c r="C343" s="3">
        <v>17</v>
      </c>
      <c r="D343" t="s">
        <v>39</v>
      </c>
    </row>
    <row r="344" spans="1:4">
      <c r="A344" s="4">
        <v>17777</v>
      </c>
      <c r="B344" s="5" t="s">
        <v>354</v>
      </c>
      <c r="C344" s="3">
        <v>17</v>
      </c>
      <c r="D344" t="s">
        <v>39</v>
      </c>
    </row>
    <row r="345" spans="1:4">
      <c r="A345" s="4">
        <v>17867</v>
      </c>
      <c r="B345" s="5" t="s">
        <v>355</v>
      </c>
      <c r="C345" s="3">
        <v>17</v>
      </c>
      <c r="D345" t="s">
        <v>39</v>
      </c>
    </row>
    <row r="346" spans="1:4">
      <c r="A346" s="4">
        <v>17873</v>
      </c>
      <c r="B346" s="5" t="s">
        <v>356</v>
      </c>
      <c r="C346" s="3">
        <v>17</v>
      </c>
      <c r="D346" t="s">
        <v>39</v>
      </c>
    </row>
    <row r="347" spans="1:4">
      <c r="A347" s="4">
        <v>17877</v>
      </c>
      <c r="B347" s="5" t="s">
        <v>357</v>
      </c>
      <c r="C347" s="3">
        <v>17</v>
      </c>
      <c r="D347" t="s">
        <v>39</v>
      </c>
    </row>
    <row r="348" spans="1:4">
      <c r="A348" s="4">
        <v>18001</v>
      </c>
      <c r="B348" s="5" t="s">
        <v>359</v>
      </c>
      <c r="C348" s="3">
        <v>18</v>
      </c>
      <c r="D348" t="s">
        <v>358</v>
      </c>
    </row>
    <row r="349" spans="1:4">
      <c r="A349" s="4">
        <v>18029</v>
      </c>
      <c r="B349" s="5" t="s">
        <v>360</v>
      </c>
      <c r="C349" s="3">
        <v>18</v>
      </c>
      <c r="D349" t="s">
        <v>358</v>
      </c>
    </row>
    <row r="350" spans="1:4">
      <c r="A350" s="4">
        <v>18094</v>
      </c>
      <c r="B350" s="5" t="s">
        <v>361</v>
      </c>
      <c r="C350" s="3">
        <v>18</v>
      </c>
      <c r="D350" t="s">
        <v>358</v>
      </c>
    </row>
    <row r="351" spans="1:4">
      <c r="A351" s="4">
        <v>18150</v>
      </c>
      <c r="B351" s="5" t="s">
        <v>362</v>
      </c>
      <c r="C351" s="3">
        <v>18</v>
      </c>
      <c r="D351" t="s">
        <v>358</v>
      </c>
    </row>
    <row r="352" spans="1:4">
      <c r="A352" s="4">
        <v>18205</v>
      </c>
      <c r="B352" s="5" t="s">
        <v>363</v>
      </c>
      <c r="C352" s="3">
        <v>18</v>
      </c>
      <c r="D352" t="s">
        <v>358</v>
      </c>
    </row>
    <row r="353" spans="1:4">
      <c r="A353" s="4">
        <v>18247</v>
      </c>
      <c r="B353" s="5" t="s">
        <v>364</v>
      </c>
      <c r="C353" s="3">
        <v>18</v>
      </c>
      <c r="D353" t="s">
        <v>358</v>
      </c>
    </row>
    <row r="354" spans="1:4">
      <c r="A354" s="4">
        <v>18256</v>
      </c>
      <c r="B354" s="5" t="s">
        <v>365</v>
      </c>
      <c r="C354" s="3">
        <v>18</v>
      </c>
      <c r="D354" t="s">
        <v>358</v>
      </c>
    </row>
    <row r="355" spans="1:4">
      <c r="A355" s="4">
        <v>18410</v>
      </c>
      <c r="B355" s="5" t="s">
        <v>366</v>
      </c>
      <c r="C355" s="3">
        <v>18</v>
      </c>
      <c r="D355" t="s">
        <v>358</v>
      </c>
    </row>
    <row r="356" spans="1:4">
      <c r="A356" s="4">
        <v>18460</v>
      </c>
      <c r="B356" s="5" t="s">
        <v>367</v>
      </c>
      <c r="C356" s="3">
        <v>18</v>
      </c>
      <c r="D356" t="s">
        <v>358</v>
      </c>
    </row>
    <row r="357" spans="1:4">
      <c r="A357" s="4">
        <v>18479</v>
      </c>
      <c r="B357" s="5" t="s">
        <v>368</v>
      </c>
      <c r="C357" s="3">
        <v>18</v>
      </c>
      <c r="D357" t="s">
        <v>358</v>
      </c>
    </row>
    <row r="358" spans="1:4">
      <c r="A358" s="4">
        <v>18592</v>
      </c>
      <c r="B358" s="5" t="s">
        <v>369</v>
      </c>
      <c r="C358" s="3">
        <v>18</v>
      </c>
      <c r="D358" t="s">
        <v>358</v>
      </c>
    </row>
    <row r="359" spans="1:4">
      <c r="A359" s="4">
        <v>18610</v>
      </c>
      <c r="B359" s="5" t="s">
        <v>370</v>
      </c>
      <c r="C359" s="3">
        <v>18</v>
      </c>
      <c r="D359" t="s">
        <v>358</v>
      </c>
    </row>
    <row r="360" spans="1:4">
      <c r="A360" s="4">
        <v>18753</v>
      </c>
      <c r="B360" s="5" t="s">
        <v>371</v>
      </c>
      <c r="C360" s="3">
        <v>18</v>
      </c>
      <c r="D360" t="s">
        <v>358</v>
      </c>
    </row>
    <row r="361" spans="1:4">
      <c r="A361" s="4">
        <v>18756</v>
      </c>
      <c r="B361" s="5" t="s">
        <v>372</v>
      </c>
      <c r="C361" s="3">
        <v>18</v>
      </c>
      <c r="D361" t="s">
        <v>358</v>
      </c>
    </row>
    <row r="362" spans="1:4">
      <c r="A362" s="4">
        <v>18785</v>
      </c>
      <c r="B362" s="5" t="s">
        <v>373</v>
      </c>
      <c r="C362" s="3">
        <v>18</v>
      </c>
      <c r="D362" t="s">
        <v>358</v>
      </c>
    </row>
    <row r="363" spans="1:4">
      <c r="A363" s="4">
        <v>18860</v>
      </c>
      <c r="B363" s="5" t="s">
        <v>129</v>
      </c>
      <c r="C363" s="3">
        <v>18</v>
      </c>
      <c r="D363" t="s">
        <v>358</v>
      </c>
    </row>
    <row r="364" spans="1:4">
      <c r="A364" s="4">
        <v>19001</v>
      </c>
      <c r="B364" s="5" t="s">
        <v>374</v>
      </c>
      <c r="C364" s="3">
        <v>19</v>
      </c>
      <c r="D364" t="s">
        <v>234</v>
      </c>
    </row>
    <row r="365" spans="1:4">
      <c r="A365" s="4">
        <v>19022</v>
      </c>
      <c r="B365" s="5" t="s">
        <v>375</v>
      </c>
      <c r="C365" s="3">
        <v>19</v>
      </c>
      <c r="D365" t="s">
        <v>234</v>
      </c>
    </row>
    <row r="366" spans="1:4">
      <c r="A366" s="4">
        <v>19050</v>
      </c>
      <c r="B366" s="5" t="s">
        <v>27</v>
      </c>
      <c r="C366" s="3">
        <v>19</v>
      </c>
      <c r="D366" t="s">
        <v>234</v>
      </c>
    </row>
    <row r="367" spans="1:4">
      <c r="A367" s="4">
        <v>19075</v>
      </c>
      <c r="B367" s="5" t="s">
        <v>376</v>
      </c>
      <c r="C367" s="3">
        <v>19</v>
      </c>
      <c r="D367" t="s">
        <v>234</v>
      </c>
    </row>
    <row r="368" spans="1:4">
      <c r="A368" s="4">
        <v>19100</v>
      </c>
      <c r="B368" s="5" t="s">
        <v>162</v>
      </c>
      <c r="C368" s="3">
        <v>19</v>
      </c>
      <c r="D368" t="s">
        <v>234</v>
      </c>
    </row>
    <row r="369" spans="1:4">
      <c r="A369" s="4">
        <v>19110</v>
      </c>
      <c r="B369" s="5" t="s">
        <v>377</v>
      </c>
      <c r="C369" s="3">
        <v>19</v>
      </c>
      <c r="D369" t="s">
        <v>234</v>
      </c>
    </row>
    <row r="370" spans="1:4">
      <c r="A370" s="4">
        <v>19130</v>
      </c>
      <c r="B370" s="5" t="s">
        <v>378</v>
      </c>
      <c r="C370" s="3">
        <v>19</v>
      </c>
      <c r="D370" t="s">
        <v>234</v>
      </c>
    </row>
    <row r="371" spans="1:4">
      <c r="A371" s="4">
        <v>19137</v>
      </c>
      <c r="B371" s="5" t="s">
        <v>379</v>
      </c>
      <c r="C371" s="3">
        <v>19</v>
      </c>
      <c r="D371" t="s">
        <v>234</v>
      </c>
    </row>
    <row r="372" spans="1:4">
      <c r="A372" s="4">
        <v>19142</v>
      </c>
      <c r="B372" s="5" t="s">
        <v>380</v>
      </c>
      <c r="C372" s="3">
        <v>19</v>
      </c>
      <c r="D372" t="s">
        <v>234</v>
      </c>
    </row>
    <row r="373" spans="1:4">
      <c r="A373" s="4">
        <v>19212</v>
      </c>
      <c r="B373" s="5" t="s">
        <v>381</v>
      </c>
      <c r="C373" s="3">
        <v>19</v>
      </c>
      <c r="D373" t="s">
        <v>234</v>
      </c>
    </row>
    <row r="374" spans="1:4">
      <c r="A374" s="4">
        <v>19256</v>
      </c>
      <c r="B374" s="5" t="s">
        <v>382</v>
      </c>
      <c r="C374" s="3">
        <v>19</v>
      </c>
      <c r="D374" t="s">
        <v>234</v>
      </c>
    </row>
    <row r="375" spans="1:4">
      <c r="A375" s="4">
        <v>19290</v>
      </c>
      <c r="B375" s="5" t="s">
        <v>359</v>
      </c>
      <c r="C375" s="3">
        <v>19</v>
      </c>
      <c r="D375" t="s">
        <v>234</v>
      </c>
    </row>
    <row r="376" spans="1:4">
      <c r="A376" s="4">
        <v>19300</v>
      </c>
      <c r="B376" s="5" t="s">
        <v>383</v>
      </c>
      <c r="C376" s="3">
        <v>19</v>
      </c>
      <c r="D376" t="s">
        <v>234</v>
      </c>
    </row>
    <row r="377" spans="1:4">
      <c r="A377" s="4">
        <v>19355</v>
      </c>
      <c r="B377" s="5" t="s">
        <v>384</v>
      </c>
      <c r="C377" s="3">
        <v>19</v>
      </c>
      <c r="D377" t="s">
        <v>234</v>
      </c>
    </row>
    <row r="378" spans="1:4">
      <c r="A378" s="4">
        <v>19364</v>
      </c>
      <c r="B378" s="5" t="s">
        <v>385</v>
      </c>
      <c r="C378" s="3">
        <v>19</v>
      </c>
      <c r="D378" t="s">
        <v>234</v>
      </c>
    </row>
    <row r="379" spans="1:4">
      <c r="A379" s="4">
        <v>19392</v>
      </c>
      <c r="B379" s="5" t="s">
        <v>386</v>
      </c>
      <c r="C379" s="3">
        <v>19</v>
      </c>
      <c r="D379" t="s">
        <v>234</v>
      </c>
    </row>
    <row r="380" spans="1:4">
      <c r="A380" s="4">
        <v>19397</v>
      </c>
      <c r="B380" s="5" t="s">
        <v>387</v>
      </c>
      <c r="C380" s="3">
        <v>19</v>
      </c>
      <c r="D380" t="s">
        <v>234</v>
      </c>
    </row>
    <row r="381" spans="1:4">
      <c r="A381" s="4">
        <v>19418</v>
      </c>
      <c r="B381" s="5" t="s">
        <v>388</v>
      </c>
      <c r="C381" s="3">
        <v>19</v>
      </c>
      <c r="D381" t="s">
        <v>234</v>
      </c>
    </row>
    <row r="382" spans="1:4">
      <c r="A382" s="4">
        <v>19450</v>
      </c>
      <c r="B382" s="5" t="s">
        <v>389</v>
      </c>
      <c r="C382" s="3">
        <v>19</v>
      </c>
      <c r="D382" t="s">
        <v>234</v>
      </c>
    </row>
    <row r="383" spans="1:4">
      <c r="A383" s="4">
        <v>19455</v>
      </c>
      <c r="B383" s="5" t="s">
        <v>390</v>
      </c>
      <c r="C383" s="3">
        <v>19</v>
      </c>
      <c r="D383" t="s">
        <v>234</v>
      </c>
    </row>
    <row r="384" spans="1:4">
      <c r="A384" s="4">
        <v>19473</v>
      </c>
      <c r="B384" s="5" t="s">
        <v>185</v>
      </c>
      <c r="C384" s="3">
        <v>19</v>
      </c>
      <c r="D384" t="s">
        <v>234</v>
      </c>
    </row>
    <row r="385" spans="1:4">
      <c r="A385" s="4">
        <v>19513</v>
      </c>
      <c r="B385" s="5" t="s">
        <v>391</v>
      </c>
      <c r="C385" s="3">
        <v>19</v>
      </c>
      <c r="D385" t="s">
        <v>234</v>
      </c>
    </row>
    <row r="386" spans="1:4">
      <c r="A386" s="4">
        <v>19517</v>
      </c>
      <c r="B386" s="5" t="s">
        <v>272</v>
      </c>
      <c r="C386" s="3">
        <v>19</v>
      </c>
      <c r="D386" t="s">
        <v>234</v>
      </c>
    </row>
    <row r="387" spans="1:4">
      <c r="A387" s="4">
        <v>19532</v>
      </c>
      <c r="B387" s="5" t="s">
        <v>392</v>
      </c>
      <c r="C387" s="3">
        <v>19</v>
      </c>
      <c r="D387" t="s">
        <v>234</v>
      </c>
    </row>
    <row r="388" spans="1:4">
      <c r="A388" s="4">
        <v>19533</v>
      </c>
      <c r="B388" s="5" t="s">
        <v>393</v>
      </c>
      <c r="C388" s="3">
        <v>19</v>
      </c>
      <c r="D388" t="s">
        <v>234</v>
      </c>
    </row>
    <row r="389" spans="1:4">
      <c r="A389" s="4">
        <v>19548</v>
      </c>
      <c r="B389" s="5" t="s">
        <v>394</v>
      </c>
      <c r="C389" s="3">
        <v>19</v>
      </c>
      <c r="D389" t="s">
        <v>234</v>
      </c>
    </row>
    <row r="390" spans="1:4">
      <c r="A390" s="4">
        <v>19573</v>
      </c>
      <c r="B390" s="5" t="s">
        <v>395</v>
      </c>
      <c r="C390" s="3">
        <v>19</v>
      </c>
      <c r="D390" t="s">
        <v>234</v>
      </c>
    </row>
    <row r="391" spans="1:4">
      <c r="A391" s="4">
        <v>19585</v>
      </c>
      <c r="B391" s="5" t="s">
        <v>396</v>
      </c>
      <c r="C391" s="3">
        <v>19</v>
      </c>
      <c r="D391" t="s">
        <v>234</v>
      </c>
    </row>
    <row r="392" spans="1:4">
      <c r="A392" s="4">
        <v>19622</v>
      </c>
      <c r="B392" s="5" t="s">
        <v>397</v>
      </c>
      <c r="C392" s="3">
        <v>19</v>
      </c>
      <c r="D392" t="s">
        <v>234</v>
      </c>
    </row>
    <row r="393" spans="1:4">
      <c r="A393" s="4">
        <v>19693</v>
      </c>
      <c r="B393" s="5" t="s">
        <v>398</v>
      </c>
      <c r="C393" s="3">
        <v>19</v>
      </c>
      <c r="D393" t="s">
        <v>234</v>
      </c>
    </row>
    <row r="394" spans="1:4">
      <c r="A394" s="4">
        <v>19698</v>
      </c>
      <c r="B394" s="5" t="s">
        <v>399</v>
      </c>
      <c r="C394" s="3">
        <v>19</v>
      </c>
      <c r="D394" t="s">
        <v>234</v>
      </c>
    </row>
    <row r="395" spans="1:4">
      <c r="A395" s="4">
        <v>19701</v>
      </c>
      <c r="B395" s="5" t="s">
        <v>199</v>
      </c>
      <c r="C395" s="3">
        <v>19</v>
      </c>
      <c r="D395" t="s">
        <v>234</v>
      </c>
    </row>
    <row r="396" spans="1:4">
      <c r="A396" s="4">
        <v>19743</v>
      </c>
      <c r="B396" s="5" t="s">
        <v>400</v>
      </c>
      <c r="C396" s="3">
        <v>19</v>
      </c>
      <c r="D396" t="s">
        <v>234</v>
      </c>
    </row>
    <row r="397" spans="1:4">
      <c r="A397" s="4">
        <v>19760</v>
      </c>
      <c r="B397" s="5" t="s">
        <v>401</v>
      </c>
      <c r="C397" s="3">
        <v>19</v>
      </c>
      <c r="D397" t="s">
        <v>234</v>
      </c>
    </row>
    <row r="398" spans="1:4">
      <c r="A398" s="4">
        <v>19780</v>
      </c>
      <c r="B398" s="5" t="s">
        <v>402</v>
      </c>
      <c r="C398" s="3">
        <v>19</v>
      </c>
      <c r="D398" t="s">
        <v>234</v>
      </c>
    </row>
    <row r="399" spans="1:4">
      <c r="A399" s="4">
        <v>19785</v>
      </c>
      <c r="B399" s="5" t="s">
        <v>403</v>
      </c>
      <c r="C399" s="3">
        <v>19</v>
      </c>
      <c r="D399" t="s">
        <v>234</v>
      </c>
    </row>
    <row r="400" spans="1:4">
      <c r="A400" s="4">
        <v>19807</v>
      </c>
      <c r="B400" s="5" t="s">
        <v>404</v>
      </c>
      <c r="C400" s="3">
        <v>19</v>
      </c>
      <c r="D400" t="s">
        <v>234</v>
      </c>
    </row>
    <row r="401" spans="1:4">
      <c r="A401" s="4">
        <v>19809</v>
      </c>
      <c r="B401" s="5" t="s">
        <v>405</v>
      </c>
      <c r="C401" s="3">
        <v>19</v>
      </c>
      <c r="D401" t="s">
        <v>234</v>
      </c>
    </row>
    <row r="402" spans="1:4">
      <c r="A402" s="4">
        <v>19821</v>
      </c>
      <c r="B402" s="5" t="s">
        <v>406</v>
      </c>
      <c r="C402" s="3">
        <v>19</v>
      </c>
      <c r="D402" t="s">
        <v>234</v>
      </c>
    </row>
    <row r="403" spans="1:4">
      <c r="A403" s="4">
        <v>19824</v>
      </c>
      <c r="B403" s="5" t="s">
        <v>407</v>
      </c>
      <c r="C403" s="3">
        <v>19</v>
      </c>
      <c r="D403" t="s">
        <v>234</v>
      </c>
    </row>
    <row r="404" spans="1:4">
      <c r="A404" s="4">
        <v>19845</v>
      </c>
      <c r="B404" s="5" t="s">
        <v>408</v>
      </c>
      <c r="C404" s="3">
        <v>19</v>
      </c>
      <c r="D404" t="s">
        <v>234</v>
      </c>
    </row>
    <row r="405" spans="1:4">
      <c r="A405" s="4">
        <v>20001</v>
      </c>
      <c r="B405" s="5" t="s">
        <v>410</v>
      </c>
      <c r="C405" s="3">
        <v>20</v>
      </c>
      <c r="D405" t="s">
        <v>409</v>
      </c>
    </row>
    <row r="406" spans="1:4">
      <c r="A406" s="4">
        <v>20011</v>
      </c>
      <c r="B406" s="5" t="s">
        <v>411</v>
      </c>
      <c r="C406" s="3">
        <v>20</v>
      </c>
      <c r="D406" t="s">
        <v>409</v>
      </c>
    </row>
    <row r="407" spans="1:4">
      <c r="A407" s="4">
        <v>20013</v>
      </c>
      <c r="B407" s="5" t="s">
        <v>412</v>
      </c>
      <c r="C407" s="3">
        <v>20</v>
      </c>
      <c r="D407" t="s">
        <v>409</v>
      </c>
    </row>
    <row r="408" spans="1:4">
      <c r="A408" s="4">
        <v>20032</v>
      </c>
      <c r="B408" s="5" t="s">
        <v>413</v>
      </c>
      <c r="C408" s="3">
        <v>20</v>
      </c>
      <c r="D408" t="s">
        <v>409</v>
      </c>
    </row>
    <row r="409" spans="1:4">
      <c r="A409" s="4">
        <v>20045</v>
      </c>
      <c r="B409" s="5" t="s">
        <v>414</v>
      </c>
      <c r="C409" s="3">
        <v>20</v>
      </c>
      <c r="D409" t="s">
        <v>409</v>
      </c>
    </row>
    <row r="410" spans="1:4">
      <c r="A410" s="4">
        <v>20060</v>
      </c>
      <c r="B410" s="5" t="s">
        <v>415</v>
      </c>
      <c r="C410" s="3">
        <v>20</v>
      </c>
      <c r="D410" t="s">
        <v>409</v>
      </c>
    </row>
    <row r="411" spans="1:4">
      <c r="A411" s="4">
        <v>20175</v>
      </c>
      <c r="B411" s="5" t="s">
        <v>416</v>
      </c>
      <c r="C411" s="3">
        <v>20</v>
      </c>
      <c r="D411" t="s">
        <v>409</v>
      </c>
    </row>
    <row r="412" spans="1:4">
      <c r="A412" s="4">
        <v>20178</v>
      </c>
      <c r="B412" s="5" t="s">
        <v>417</v>
      </c>
      <c r="C412" s="3">
        <v>20</v>
      </c>
      <c r="D412" t="s">
        <v>409</v>
      </c>
    </row>
    <row r="413" spans="1:4">
      <c r="A413" s="4">
        <v>20228</v>
      </c>
      <c r="B413" s="5" t="s">
        <v>418</v>
      </c>
      <c r="C413" s="3">
        <v>20</v>
      </c>
      <c r="D413" t="s">
        <v>409</v>
      </c>
    </row>
    <row r="414" spans="1:4">
      <c r="A414" s="4">
        <v>20238</v>
      </c>
      <c r="B414" s="5" t="s">
        <v>419</v>
      </c>
      <c r="C414" s="3">
        <v>20</v>
      </c>
      <c r="D414" t="s">
        <v>409</v>
      </c>
    </row>
    <row r="415" spans="1:4">
      <c r="A415" s="4">
        <v>20250</v>
      </c>
      <c r="B415" s="5" t="s">
        <v>420</v>
      </c>
      <c r="C415" s="3">
        <v>20</v>
      </c>
      <c r="D415" t="s">
        <v>409</v>
      </c>
    </row>
    <row r="416" spans="1:4">
      <c r="A416" s="4">
        <v>20295</v>
      </c>
      <c r="B416" s="5" t="s">
        <v>421</v>
      </c>
      <c r="C416" s="3">
        <v>20</v>
      </c>
      <c r="D416" t="s">
        <v>409</v>
      </c>
    </row>
    <row r="417" spans="1:4">
      <c r="A417" s="4">
        <v>20310</v>
      </c>
      <c r="B417" s="5" t="s">
        <v>422</v>
      </c>
      <c r="C417" s="3">
        <v>20</v>
      </c>
      <c r="D417" t="s">
        <v>409</v>
      </c>
    </row>
    <row r="418" spans="1:4">
      <c r="A418" s="4">
        <v>20383</v>
      </c>
      <c r="B418" s="5" t="s">
        <v>423</v>
      </c>
      <c r="C418" s="3">
        <v>20</v>
      </c>
      <c r="D418" t="s">
        <v>409</v>
      </c>
    </row>
    <row r="419" spans="1:4">
      <c r="A419" s="4">
        <v>20400</v>
      </c>
      <c r="B419" s="5" t="s">
        <v>424</v>
      </c>
      <c r="C419" s="3">
        <v>20</v>
      </c>
      <c r="D419" t="s">
        <v>409</v>
      </c>
    </row>
    <row r="420" spans="1:4">
      <c r="A420" s="4">
        <v>20443</v>
      </c>
      <c r="B420" s="5" t="s">
        <v>425</v>
      </c>
      <c r="C420" s="3">
        <v>20</v>
      </c>
      <c r="D420" t="s">
        <v>409</v>
      </c>
    </row>
    <row r="421" spans="1:4">
      <c r="A421" s="4">
        <v>20517</v>
      </c>
      <c r="B421" s="5" t="s">
        <v>426</v>
      </c>
      <c r="C421" s="3">
        <v>20</v>
      </c>
      <c r="D421" t="s">
        <v>409</v>
      </c>
    </row>
    <row r="422" spans="1:4">
      <c r="A422" s="4">
        <v>20550</v>
      </c>
      <c r="B422" s="5" t="s">
        <v>427</v>
      </c>
      <c r="C422" s="3">
        <v>20</v>
      </c>
      <c r="D422" t="s">
        <v>409</v>
      </c>
    </row>
    <row r="423" spans="1:4">
      <c r="A423" s="4">
        <v>20570</v>
      </c>
      <c r="B423" s="5" t="s">
        <v>428</v>
      </c>
      <c r="C423" s="3">
        <v>20</v>
      </c>
      <c r="D423" t="s">
        <v>409</v>
      </c>
    </row>
    <row r="424" spans="1:4">
      <c r="A424" s="4">
        <v>20614</v>
      </c>
      <c r="B424" s="5" t="s">
        <v>429</v>
      </c>
      <c r="C424" s="3">
        <v>20</v>
      </c>
      <c r="D424" t="s">
        <v>409</v>
      </c>
    </row>
    <row r="425" spans="1:4">
      <c r="A425" s="4">
        <v>20621</v>
      </c>
      <c r="B425" s="5" t="s">
        <v>430</v>
      </c>
      <c r="C425" s="3">
        <v>20</v>
      </c>
      <c r="D425" t="s">
        <v>409</v>
      </c>
    </row>
    <row r="426" spans="1:4">
      <c r="A426" s="4">
        <v>20710</v>
      </c>
      <c r="B426" s="5" t="s">
        <v>431</v>
      </c>
      <c r="C426" s="3">
        <v>20</v>
      </c>
      <c r="D426" t="s">
        <v>409</v>
      </c>
    </row>
    <row r="427" spans="1:4">
      <c r="A427" s="4">
        <v>20750</v>
      </c>
      <c r="B427" s="5" t="s">
        <v>432</v>
      </c>
      <c r="C427" s="3">
        <v>20</v>
      </c>
      <c r="D427" t="s">
        <v>409</v>
      </c>
    </row>
    <row r="428" spans="1:4">
      <c r="A428" s="4">
        <v>20770</v>
      </c>
      <c r="B428" s="5" t="s">
        <v>433</v>
      </c>
      <c r="C428" s="3">
        <v>20</v>
      </c>
      <c r="D428" t="s">
        <v>409</v>
      </c>
    </row>
    <row r="429" spans="1:4">
      <c r="A429" s="4">
        <v>20787</v>
      </c>
      <c r="B429" s="5" t="s">
        <v>434</v>
      </c>
      <c r="C429" s="3">
        <v>20</v>
      </c>
      <c r="D429" t="s">
        <v>409</v>
      </c>
    </row>
    <row r="430" spans="1:4">
      <c r="A430" s="4">
        <v>23001</v>
      </c>
      <c r="B430" s="5" t="s">
        <v>435</v>
      </c>
      <c r="C430" s="3">
        <v>23</v>
      </c>
      <c r="D430" t="s">
        <v>173</v>
      </c>
    </row>
    <row r="431" spans="1:4">
      <c r="A431" s="4">
        <v>23068</v>
      </c>
      <c r="B431" s="5" t="s">
        <v>436</v>
      </c>
      <c r="C431" s="3">
        <v>23</v>
      </c>
      <c r="D431" t="s">
        <v>173</v>
      </c>
    </row>
    <row r="432" spans="1:4">
      <c r="A432" s="4">
        <v>23079</v>
      </c>
      <c r="B432" s="5" t="s">
        <v>218</v>
      </c>
      <c r="C432" s="3">
        <v>23</v>
      </c>
      <c r="D432" t="s">
        <v>173</v>
      </c>
    </row>
    <row r="433" spans="1:4">
      <c r="A433" s="4">
        <v>23090</v>
      </c>
      <c r="B433" s="5" t="s">
        <v>437</v>
      </c>
      <c r="C433" s="3">
        <v>23</v>
      </c>
      <c r="D433" t="s">
        <v>173</v>
      </c>
    </row>
    <row r="434" spans="1:4">
      <c r="A434" s="4">
        <v>23162</v>
      </c>
      <c r="B434" s="5" t="s">
        <v>438</v>
      </c>
      <c r="C434" s="3">
        <v>23</v>
      </c>
      <c r="D434" t="s">
        <v>173</v>
      </c>
    </row>
    <row r="435" spans="1:4">
      <c r="A435" s="4">
        <v>23168</v>
      </c>
      <c r="B435" s="5" t="s">
        <v>439</v>
      </c>
      <c r="C435" s="3">
        <v>23</v>
      </c>
      <c r="D435" t="s">
        <v>173</v>
      </c>
    </row>
    <row r="436" spans="1:4">
      <c r="A436" s="4">
        <v>23182</v>
      </c>
      <c r="B436" s="5" t="s">
        <v>440</v>
      </c>
      <c r="C436" s="3">
        <v>23</v>
      </c>
      <c r="D436" t="s">
        <v>173</v>
      </c>
    </row>
    <row r="437" spans="1:4">
      <c r="A437" s="4">
        <v>23189</v>
      </c>
      <c r="B437" s="5" t="s">
        <v>441</v>
      </c>
      <c r="C437" s="3">
        <v>23</v>
      </c>
      <c r="D437" t="s">
        <v>173</v>
      </c>
    </row>
    <row r="438" spans="1:4">
      <c r="A438" s="4">
        <v>23300</v>
      </c>
      <c r="B438" s="5" t="s">
        <v>442</v>
      </c>
      <c r="C438" s="3">
        <v>23</v>
      </c>
      <c r="D438" t="s">
        <v>173</v>
      </c>
    </row>
    <row r="439" spans="1:4">
      <c r="A439" s="4">
        <v>23350</v>
      </c>
      <c r="B439" s="5" t="s">
        <v>443</v>
      </c>
      <c r="C439" s="3">
        <v>23</v>
      </c>
      <c r="D439" t="s">
        <v>173</v>
      </c>
    </row>
    <row r="440" spans="1:4">
      <c r="A440" s="4">
        <v>23417</v>
      </c>
      <c r="B440" s="5" t="s">
        <v>444</v>
      </c>
      <c r="C440" s="3">
        <v>23</v>
      </c>
      <c r="D440" t="s">
        <v>173</v>
      </c>
    </row>
    <row r="441" spans="1:4">
      <c r="A441" s="4">
        <v>23419</v>
      </c>
      <c r="B441" s="5" t="s">
        <v>445</v>
      </c>
      <c r="C441" s="3">
        <v>23</v>
      </c>
      <c r="D441" t="s">
        <v>173</v>
      </c>
    </row>
    <row r="442" spans="1:4">
      <c r="A442" s="4">
        <v>23464</v>
      </c>
      <c r="B442" s="5" t="s">
        <v>446</v>
      </c>
      <c r="C442" s="3">
        <v>23</v>
      </c>
      <c r="D442" t="s">
        <v>173</v>
      </c>
    </row>
    <row r="443" spans="1:4">
      <c r="A443" s="4">
        <v>23466</v>
      </c>
      <c r="B443" s="5" t="s">
        <v>447</v>
      </c>
      <c r="C443" s="3">
        <v>23</v>
      </c>
      <c r="D443" t="s">
        <v>173</v>
      </c>
    </row>
    <row r="444" spans="1:4">
      <c r="A444" s="4">
        <v>23500</v>
      </c>
      <c r="B444" s="5" t="s">
        <v>448</v>
      </c>
      <c r="C444" s="3">
        <v>23</v>
      </c>
      <c r="D444" t="s">
        <v>173</v>
      </c>
    </row>
    <row r="445" spans="1:4">
      <c r="A445" s="4">
        <v>23555</v>
      </c>
      <c r="B445" s="5" t="s">
        <v>449</v>
      </c>
      <c r="C445" s="3">
        <v>23</v>
      </c>
      <c r="D445" t="s">
        <v>173</v>
      </c>
    </row>
    <row r="446" spans="1:4">
      <c r="A446" s="4">
        <v>23570</v>
      </c>
      <c r="B446" s="5" t="s">
        <v>450</v>
      </c>
      <c r="C446" s="3">
        <v>23</v>
      </c>
      <c r="D446" t="s">
        <v>173</v>
      </c>
    </row>
    <row r="447" spans="1:4">
      <c r="A447" s="4">
        <v>23574</v>
      </c>
      <c r="B447" s="5" t="s">
        <v>451</v>
      </c>
      <c r="C447" s="3">
        <v>23</v>
      </c>
      <c r="D447" t="s">
        <v>173</v>
      </c>
    </row>
    <row r="448" spans="1:4">
      <c r="A448" s="4">
        <v>23580</v>
      </c>
      <c r="B448" s="5" t="s">
        <v>452</v>
      </c>
      <c r="C448" s="3">
        <v>23</v>
      </c>
      <c r="D448" t="s">
        <v>173</v>
      </c>
    </row>
    <row r="449" spans="1:4">
      <c r="A449" s="4">
        <v>23586</v>
      </c>
      <c r="B449" s="5" t="s">
        <v>453</v>
      </c>
      <c r="C449" s="3">
        <v>23</v>
      </c>
      <c r="D449" t="s">
        <v>173</v>
      </c>
    </row>
    <row r="450" spans="1:4">
      <c r="A450" s="4">
        <v>23660</v>
      </c>
      <c r="B450" s="5" t="s">
        <v>454</v>
      </c>
      <c r="C450" s="3">
        <v>23</v>
      </c>
      <c r="D450" t="s">
        <v>173</v>
      </c>
    </row>
    <row r="451" spans="1:4">
      <c r="A451" s="4">
        <v>23670</v>
      </c>
      <c r="B451" s="5" t="s">
        <v>455</v>
      </c>
      <c r="C451" s="3">
        <v>23</v>
      </c>
      <c r="D451" t="s">
        <v>173</v>
      </c>
    </row>
    <row r="452" spans="1:4">
      <c r="A452" s="4">
        <v>23672</v>
      </c>
      <c r="B452" s="5" t="s">
        <v>456</v>
      </c>
      <c r="C452" s="3">
        <v>23</v>
      </c>
      <c r="D452" t="s">
        <v>173</v>
      </c>
    </row>
    <row r="453" spans="1:4">
      <c r="A453" s="4">
        <v>23675</v>
      </c>
      <c r="B453" s="5" t="s">
        <v>457</v>
      </c>
      <c r="C453" s="3">
        <v>23</v>
      </c>
      <c r="D453" t="s">
        <v>173</v>
      </c>
    </row>
    <row r="454" spans="1:4">
      <c r="A454" s="4">
        <v>23678</v>
      </c>
      <c r="B454" s="5" t="s">
        <v>102</v>
      </c>
      <c r="C454" s="3">
        <v>23</v>
      </c>
      <c r="D454" t="s">
        <v>173</v>
      </c>
    </row>
    <row r="455" spans="1:4">
      <c r="A455" s="4">
        <v>23682</v>
      </c>
      <c r="B455" s="5" t="s">
        <v>458</v>
      </c>
      <c r="C455" s="3">
        <v>23</v>
      </c>
      <c r="D455" t="s">
        <v>173</v>
      </c>
    </row>
    <row r="456" spans="1:4">
      <c r="A456" s="4">
        <v>23686</v>
      </c>
      <c r="B456" s="5" t="s">
        <v>459</v>
      </c>
      <c r="C456" s="3">
        <v>23</v>
      </c>
      <c r="D456" t="s">
        <v>173</v>
      </c>
    </row>
    <row r="457" spans="1:4">
      <c r="A457" s="4">
        <v>23807</v>
      </c>
      <c r="B457" s="5" t="s">
        <v>460</v>
      </c>
      <c r="C457" s="3">
        <v>23</v>
      </c>
      <c r="D457" t="s">
        <v>173</v>
      </c>
    </row>
    <row r="458" spans="1:4">
      <c r="A458" s="4">
        <v>23815</v>
      </c>
      <c r="B458" s="5" t="s">
        <v>461</v>
      </c>
      <c r="C458" s="3">
        <v>23</v>
      </c>
      <c r="D458" t="s">
        <v>173</v>
      </c>
    </row>
    <row r="459" spans="1:4">
      <c r="A459" s="4">
        <v>23855</v>
      </c>
      <c r="B459" s="5" t="s">
        <v>462</v>
      </c>
      <c r="C459" s="3">
        <v>23</v>
      </c>
      <c r="D459" t="s">
        <v>173</v>
      </c>
    </row>
    <row r="460" spans="1:4">
      <c r="A460" s="4">
        <v>25001</v>
      </c>
      <c r="B460" s="5" t="s">
        <v>464</v>
      </c>
      <c r="C460" s="3">
        <v>25</v>
      </c>
      <c r="D460" t="s">
        <v>463</v>
      </c>
    </row>
    <row r="461" spans="1:4">
      <c r="A461" s="4">
        <v>25019</v>
      </c>
      <c r="B461" s="5" t="s">
        <v>465</v>
      </c>
      <c r="C461" s="3">
        <v>25</v>
      </c>
      <c r="D461" t="s">
        <v>463</v>
      </c>
    </row>
    <row r="462" spans="1:4">
      <c r="A462" s="4">
        <v>25035</v>
      </c>
      <c r="B462" s="5" t="s">
        <v>466</v>
      </c>
      <c r="C462" s="3">
        <v>25</v>
      </c>
      <c r="D462" t="s">
        <v>463</v>
      </c>
    </row>
    <row r="463" spans="1:4">
      <c r="A463" s="4">
        <v>25040</v>
      </c>
      <c r="B463" s="5" t="s">
        <v>467</v>
      </c>
      <c r="C463" s="3">
        <v>25</v>
      </c>
      <c r="D463" t="s">
        <v>463</v>
      </c>
    </row>
    <row r="464" spans="1:4">
      <c r="A464" s="4">
        <v>25053</v>
      </c>
      <c r="B464" s="5" t="s">
        <v>468</v>
      </c>
      <c r="C464" s="3">
        <v>25</v>
      </c>
      <c r="D464" t="s">
        <v>463</v>
      </c>
    </row>
    <row r="465" spans="1:4">
      <c r="A465" s="4">
        <v>25086</v>
      </c>
      <c r="B465" s="5" t="s">
        <v>469</v>
      </c>
      <c r="C465" s="3">
        <v>25</v>
      </c>
      <c r="D465" t="s">
        <v>463</v>
      </c>
    </row>
    <row r="466" spans="1:4">
      <c r="A466" s="4">
        <v>25095</v>
      </c>
      <c r="B466" s="5" t="s">
        <v>470</v>
      </c>
      <c r="C466" s="3">
        <v>25</v>
      </c>
      <c r="D466" t="s">
        <v>463</v>
      </c>
    </row>
    <row r="467" spans="1:4">
      <c r="A467" s="4">
        <v>25099</v>
      </c>
      <c r="B467" s="5" t="s">
        <v>471</v>
      </c>
      <c r="C467" s="3">
        <v>25</v>
      </c>
      <c r="D467" t="s">
        <v>463</v>
      </c>
    </row>
    <row r="468" spans="1:4">
      <c r="A468" s="4">
        <v>25120</v>
      </c>
      <c r="B468" s="5" t="s">
        <v>472</v>
      </c>
      <c r="C468" s="3">
        <v>25</v>
      </c>
      <c r="D468" t="s">
        <v>463</v>
      </c>
    </row>
    <row r="469" spans="1:4">
      <c r="A469" s="4">
        <v>25123</v>
      </c>
      <c r="B469" s="5" t="s">
        <v>473</v>
      </c>
      <c r="C469" s="3">
        <v>25</v>
      </c>
      <c r="D469" t="s">
        <v>463</v>
      </c>
    </row>
    <row r="470" spans="1:4">
      <c r="A470" s="4">
        <v>25126</v>
      </c>
      <c r="B470" s="5" t="s">
        <v>474</v>
      </c>
      <c r="C470" s="3">
        <v>25</v>
      </c>
      <c r="D470" t="s">
        <v>463</v>
      </c>
    </row>
    <row r="471" spans="1:4">
      <c r="A471" s="4">
        <v>25148</v>
      </c>
      <c r="B471" s="5" t="s">
        <v>475</v>
      </c>
      <c r="C471" s="3">
        <v>25</v>
      </c>
      <c r="D471" t="s">
        <v>463</v>
      </c>
    </row>
    <row r="472" spans="1:4">
      <c r="A472" s="4">
        <v>25151</v>
      </c>
      <c r="B472" s="5" t="s">
        <v>476</v>
      </c>
      <c r="C472" s="3">
        <v>25</v>
      </c>
      <c r="D472" t="s">
        <v>463</v>
      </c>
    </row>
    <row r="473" spans="1:4">
      <c r="A473" s="4">
        <v>25154</v>
      </c>
      <c r="B473" s="5" t="s">
        <v>477</v>
      </c>
      <c r="C473" s="3">
        <v>25</v>
      </c>
      <c r="D473" t="s">
        <v>463</v>
      </c>
    </row>
    <row r="474" spans="1:4">
      <c r="A474" s="4">
        <v>25168</v>
      </c>
      <c r="B474" s="5" t="s">
        <v>478</v>
      </c>
      <c r="C474" s="3">
        <v>25</v>
      </c>
      <c r="D474" t="s">
        <v>463</v>
      </c>
    </row>
    <row r="475" spans="1:4">
      <c r="A475" s="4">
        <v>25175</v>
      </c>
      <c r="B475" s="5" t="s">
        <v>479</v>
      </c>
      <c r="C475" s="3">
        <v>25</v>
      </c>
      <c r="D475" t="s">
        <v>463</v>
      </c>
    </row>
    <row r="476" spans="1:4">
      <c r="A476" s="4">
        <v>25178</v>
      </c>
      <c r="B476" s="5" t="s">
        <v>480</v>
      </c>
      <c r="C476" s="3">
        <v>25</v>
      </c>
      <c r="D476" t="s">
        <v>463</v>
      </c>
    </row>
    <row r="477" spans="1:4">
      <c r="A477" s="4">
        <v>25181</v>
      </c>
      <c r="B477" s="5" t="s">
        <v>481</v>
      </c>
      <c r="C477" s="3">
        <v>25</v>
      </c>
      <c r="D477" t="s">
        <v>463</v>
      </c>
    </row>
    <row r="478" spans="1:4">
      <c r="A478" s="4">
        <v>25183</v>
      </c>
      <c r="B478" s="5" t="s">
        <v>482</v>
      </c>
      <c r="C478" s="3">
        <v>25</v>
      </c>
      <c r="D478" t="s">
        <v>463</v>
      </c>
    </row>
    <row r="479" spans="1:4">
      <c r="A479" s="4">
        <v>25200</v>
      </c>
      <c r="B479" s="5" t="s">
        <v>483</v>
      </c>
      <c r="C479" s="3">
        <v>25</v>
      </c>
      <c r="D479" t="s">
        <v>463</v>
      </c>
    </row>
    <row r="480" spans="1:4">
      <c r="A480" s="4">
        <v>25214</v>
      </c>
      <c r="B480" s="5" t="s">
        <v>484</v>
      </c>
      <c r="C480" s="3">
        <v>25</v>
      </c>
      <c r="D480" t="s">
        <v>463</v>
      </c>
    </row>
    <row r="481" spans="1:4">
      <c r="A481" s="4">
        <v>25224</v>
      </c>
      <c r="B481" s="5" t="s">
        <v>485</v>
      </c>
      <c r="C481" s="3">
        <v>25</v>
      </c>
      <c r="D481" t="s">
        <v>463</v>
      </c>
    </row>
    <row r="482" spans="1:4">
      <c r="A482" s="4">
        <v>25245</v>
      </c>
      <c r="B482" s="5" t="s">
        <v>486</v>
      </c>
      <c r="C482" s="3">
        <v>25</v>
      </c>
      <c r="D482" t="s">
        <v>463</v>
      </c>
    </row>
    <row r="483" spans="1:4">
      <c r="A483" s="4">
        <v>25258</v>
      </c>
      <c r="B483" s="5" t="s">
        <v>177</v>
      </c>
      <c r="C483" s="3">
        <v>25</v>
      </c>
      <c r="D483" t="s">
        <v>463</v>
      </c>
    </row>
    <row r="484" spans="1:4">
      <c r="A484" s="4">
        <v>25260</v>
      </c>
      <c r="B484" s="5" t="s">
        <v>487</v>
      </c>
      <c r="C484" s="3">
        <v>25</v>
      </c>
      <c r="D484" t="s">
        <v>463</v>
      </c>
    </row>
    <row r="485" spans="1:4">
      <c r="A485" s="4">
        <v>25269</v>
      </c>
      <c r="B485" s="5" t="s">
        <v>488</v>
      </c>
      <c r="C485" s="3">
        <v>25</v>
      </c>
      <c r="D485" t="s">
        <v>463</v>
      </c>
    </row>
    <row r="486" spans="1:4">
      <c r="A486" s="4">
        <v>25279</v>
      </c>
      <c r="B486" s="5" t="s">
        <v>489</v>
      </c>
      <c r="C486" s="3">
        <v>25</v>
      </c>
      <c r="D486" t="s">
        <v>463</v>
      </c>
    </row>
    <row r="487" spans="1:4">
      <c r="A487" s="4">
        <v>25281</v>
      </c>
      <c r="B487" s="5" t="s">
        <v>490</v>
      </c>
      <c r="C487" s="3">
        <v>25</v>
      </c>
      <c r="D487" t="s">
        <v>463</v>
      </c>
    </row>
    <row r="488" spans="1:4">
      <c r="A488" s="4">
        <v>25286</v>
      </c>
      <c r="B488" s="5" t="s">
        <v>491</v>
      </c>
      <c r="C488" s="3">
        <v>25</v>
      </c>
      <c r="D488" t="s">
        <v>463</v>
      </c>
    </row>
    <row r="489" spans="1:4">
      <c r="A489" s="4">
        <v>25288</v>
      </c>
      <c r="B489" s="5" t="s">
        <v>492</v>
      </c>
      <c r="C489" s="3">
        <v>25</v>
      </c>
      <c r="D489" t="s">
        <v>463</v>
      </c>
    </row>
    <row r="490" spans="1:4">
      <c r="A490" s="4">
        <v>25290</v>
      </c>
      <c r="B490" s="5" t="s">
        <v>493</v>
      </c>
      <c r="C490" s="3">
        <v>25</v>
      </c>
      <c r="D490" t="s">
        <v>463</v>
      </c>
    </row>
    <row r="491" spans="1:4">
      <c r="A491" s="4">
        <v>25293</v>
      </c>
      <c r="B491" s="5" t="s">
        <v>494</v>
      </c>
      <c r="C491" s="3">
        <v>25</v>
      </c>
      <c r="D491" t="s">
        <v>463</v>
      </c>
    </row>
    <row r="492" spans="1:4">
      <c r="A492" s="4">
        <v>25295</v>
      </c>
      <c r="B492" s="5" t="s">
        <v>495</v>
      </c>
      <c r="C492" s="3">
        <v>25</v>
      </c>
      <c r="D492" t="s">
        <v>463</v>
      </c>
    </row>
    <row r="493" spans="1:4">
      <c r="A493" s="4">
        <v>25297</v>
      </c>
      <c r="B493" s="5" t="s">
        <v>496</v>
      </c>
      <c r="C493" s="3">
        <v>25</v>
      </c>
      <c r="D493" t="s">
        <v>463</v>
      </c>
    </row>
    <row r="494" spans="1:4">
      <c r="A494" s="4">
        <v>25299</v>
      </c>
      <c r="B494" s="5" t="s">
        <v>497</v>
      </c>
      <c r="C494" s="3">
        <v>25</v>
      </c>
      <c r="D494" t="s">
        <v>463</v>
      </c>
    </row>
    <row r="495" spans="1:4">
      <c r="A495" s="4">
        <v>25307</v>
      </c>
      <c r="B495" s="5" t="s">
        <v>498</v>
      </c>
      <c r="C495" s="3">
        <v>25</v>
      </c>
      <c r="D495" t="s">
        <v>463</v>
      </c>
    </row>
    <row r="496" spans="1:4">
      <c r="A496" s="4">
        <v>25312</v>
      </c>
      <c r="B496" s="5" t="s">
        <v>65</v>
      </c>
      <c r="C496" s="3">
        <v>25</v>
      </c>
      <c r="D496" t="s">
        <v>463</v>
      </c>
    </row>
    <row r="497" spans="1:4">
      <c r="A497" s="4">
        <v>25317</v>
      </c>
      <c r="B497" s="5" t="s">
        <v>499</v>
      </c>
      <c r="C497" s="3">
        <v>25</v>
      </c>
      <c r="D497" t="s">
        <v>463</v>
      </c>
    </row>
    <row r="498" spans="1:4">
      <c r="A498" s="4">
        <v>25320</v>
      </c>
      <c r="B498" s="5" t="s">
        <v>500</v>
      </c>
      <c r="C498" s="3">
        <v>25</v>
      </c>
      <c r="D498" t="s">
        <v>463</v>
      </c>
    </row>
    <row r="499" spans="1:4">
      <c r="A499" s="4">
        <v>25322</v>
      </c>
      <c r="B499" s="5" t="s">
        <v>501</v>
      </c>
      <c r="C499" s="3">
        <v>25</v>
      </c>
      <c r="D499" t="s">
        <v>463</v>
      </c>
    </row>
    <row r="500" spans="1:4">
      <c r="A500" s="4">
        <v>25324</v>
      </c>
      <c r="B500" s="5" t="s">
        <v>502</v>
      </c>
      <c r="C500" s="3">
        <v>25</v>
      </c>
      <c r="D500" t="s">
        <v>463</v>
      </c>
    </row>
    <row r="501" spans="1:4">
      <c r="A501" s="4">
        <v>25326</v>
      </c>
      <c r="B501" s="5" t="s">
        <v>503</v>
      </c>
      <c r="C501" s="3">
        <v>25</v>
      </c>
      <c r="D501" t="s">
        <v>463</v>
      </c>
    </row>
    <row r="502" spans="1:4">
      <c r="A502" s="4">
        <v>25328</v>
      </c>
      <c r="B502" s="5" t="s">
        <v>504</v>
      </c>
      <c r="C502" s="3">
        <v>25</v>
      </c>
      <c r="D502" t="s">
        <v>463</v>
      </c>
    </row>
    <row r="503" spans="1:4">
      <c r="A503" s="4">
        <v>25335</v>
      </c>
      <c r="B503" s="5" t="s">
        <v>505</v>
      </c>
      <c r="C503" s="3">
        <v>25</v>
      </c>
      <c r="D503" t="s">
        <v>463</v>
      </c>
    </row>
    <row r="504" spans="1:4">
      <c r="A504" s="4">
        <v>25339</v>
      </c>
      <c r="B504" s="5" t="s">
        <v>506</v>
      </c>
      <c r="C504" s="3">
        <v>25</v>
      </c>
      <c r="D504" t="s">
        <v>463</v>
      </c>
    </row>
    <row r="505" spans="1:4">
      <c r="A505" s="4">
        <v>25368</v>
      </c>
      <c r="B505" s="5" t="s">
        <v>507</v>
      </c>
      <c r="C505" s="3">
        <v>25</v>
      </c>
      <c r="D505" t="s">
        <v>463</v>
      </c>
    </row>
    <row r="506" spans="1:4">
      <c r="A506" s="4">
        <v>25372</v>
      </c>
      <c r="B506" s="5" t="s">
        <v>508</v>
      </c>
      <c r="C506" s="3">
        <v>25</v>
      </c>
      <c r="D506" t="s">
        <v>463</v>
      </c>
    </row>
    <row r="507" spans="1:4">
      <c r="A507" s="4">
        <v>25377</v>
      </c>
      <c r="B507" s="5" t="s">
        <v>509</v>
      </c>
      <c r="C507" s="3">
        <v>25</v>
      </c>
      <c r="D507" t="s">
        <v>463</v>
      </c>
    </row>
    <row r="508" spans="1:4">
      <c r="A508" s="4">
        <v>25386</v>
      </c>
      <c r="B508" s="5" t="s">
        <v>510</v>
      </c>
      <c r="C508" s="3">
        <v>25</v>
      </c>
      <c r="D508" t="s">
        <v>463</v>
      </c>
    </row>
    <row r="509" spans="1:4">
      <c r="A509" s="4">
        <v>25394</v>
      </c>
      <c r="B509" s="5" t="s">
        <v>511</v>
      </c>
      <c r="C509" s="3">
        <v>25</v>
      </c>
      <c r="D509" t="s">
        <v>463</v>
      </c>
    </row>
    <row r="510" spans="1:4">
      <c r="A510" s="4">
        <v>25398</v>
      </c>
      <c r="B510" s="5" t="s">
        <v>512</v>
      </c>
      <c r="C510" s="3">
        <v>25</v>
      </c>
      <c r="D510" t="s">
        <v>463</v>
      </c>
    </row>
    <row r="511" spans="1:4">
      <c r="A511" s="4">
        <v>25402</v>
      </c>
      <c r="B511" s="5" t="s">
        <v>387</v>
      </c>
      <c r="C511" s="3">
        <v>25</v>
      </c>
      <c r="D511" t="s">
        <v>463</v>
      </c>
    </row>
    <row r="512" spans="1:4">
      <c r="A512" s="4">
        <v>25407</v>
      </c>
      <c r="B512" s="5" t="s">
        <v>513</v>
      </c>
      <c r="C512" s="3">
        <v>25</v>
      </c>
      <c r="D512" t="s">
        <v>463</v>
      </c>
    </row>
    <row r="513" spans="1:4">
      <c r="A513" s="4">
        <v>25426</v>
      </c>
      <c r="B513" s="5" t="s">
        <v>514</v>
      </c>
      <c r="C513" s="3">
        <v>25</v>
      </c>
      <c r="D513" t="s">
        <v>463</v>
      </c>
    </row>
    <row r="514" spans="1:4">
      <c r="A514" s="4">
        <v>25430</v>
      </c>
      <c r="B514" s="5" t="s">
        <v>515</v>
      </c>
      <c r="C514" s="3">
        <v>25</v>
      </c>
      <c r="D514" t="s">
        <v>463</v>
      </c>
    </row>
    <row r="515" spans="1:4">
      <c r="A515" s="4">
        <v>25436</v>
      </c>
      <c r="B515" s="5" t="s">
        <v>516</v>
      </c>
      <c r="C515" s="3">
        <v>25</v>
      </c>
      <c r="D515" t="s">
        <v>463</v>
      </c>
    </row>
    <row r="516" spans="1:4">
      <c r="A516" s="4">
        <v>25438</v>
      </c>
      <c r="B516" s="5" t="s">
        <v>517</v>
      </c>
      <c r="C516" s="3">
        <v>25</v>
      </c>
      <c r="D516" t="s">
        <v>463</v>
      </c>
    </row>
    <row r="517" spans="1:4">
      <c r="A517" s="4">
        <v>25473</v>
      </c>
      <c r="B517" s="5" t="s">
        <v>518</v>
      </c>
      <c r="C517" s="3">
        <v>25</v>
      </c>
      <c r="D517" t="s">
        <v>463</v>
      </c>
    </row>
    <row r="518" spans="1:4">
      <c r="A518" s="4">
        <v>25483</v>
      </c>
      <c r="B518" s="5" t="s">
        <v>85</v>
      </c>
      <c r="C518" s="3">
        <v>25</v>
      </c>
      <c r="D518" t="s">
        <v>463</v>
      </c>
    </row>
    <row r="519" spans="1:4">
      <c r="A519" s="4">
        <v>25486</v>
      </c>
      <c r="B519" s="5" t="s">
        <v>519</v>
      </c>
      <c r="C519" s="3">
        <v>25</v>
      </c>
      <c r="D519" t="s">
        <v>463</v>
      </c>
    </row>
    <row r="520" spans="1:4">
      <c r="A520" s="4">
        <v>25488</v>
      </c>
      <c r="B520" s="5" t="s">
        <v>520</v>
      </c>
      <c r="C520" s="3">
        <v>25</v>
      </c>
      <c r="D520" t="s">
        <v>463</v>
      </c>
    </row>
    <row r="521" spans="1:4">
      <c r="A521" s="4">
        <v>25489</v>
      </c>
      <c r="B521" s="5" t="s">
        <v>521</v>
      </c>
      <c r="C521" s="3">
        <v>25</v>
      </c>
      <c r="D521" t="s">
        <v>463</v>
      </c>
    </row>
    <row r="522" spans="1:4">
      <c r="A522" s="4">
        <v>25491</v>
      </c>
      <c r="B522" s="5" t="s">
        <v>522</v>
      </c>
      <c r="C522" s="3">
        <v>25</v>
      </c>
      <c r="D522" t="s">
        <v>463</v>
      </c>
    </row>
    <row r="523" spans="1:4">
      <c r="A523" s="4">
        <v>25506</v>
      </c>
      <c r="B523" s="5" t="s">
        <v>131</v>
      </c>
      <c r="C523" s="3">
        <v>25</v>
      </c>
      <c r="D523" t="s">
        <v>463</v>
      </c>
    </row>
    <row r="524" spans="1:4">
      <c r="A524" s="4">
        <v>25513</v>
      </c>
      <c r="B524" s="5" t="s">
        <v>523</v>
      </c>
      <c r="C524" s="3">
        <v>25</v>
      </c>
      <c r="D524" t="s">
        <v>463</v>
      </c>
    </row>
    <row r="525" spans="1:4">
      <c r="A525" s="4">
        <v>25518</v>
      </c>
      <c r="B525" s="5" t="s">
        <v>524</v>
      </c>
      <c r="C525" s="3">
        <v>25</v>
      </c>
      <c r="D525" t="s">
        <v>463</v>
      </c>
    </row>
    <row r="526" spans="1:4">
      <c r="A526" s="4">
        <v>25524</v>
      </c>
      <c r="B526" s="5" t="s">
        <v>525</v>
      </c>
      <c r="C526" s="3">
        <v>25</v>
      </c>
      <c r="D526" t="s">
        <v>463</v>
      </c>
    </row>
    <row r="527" spans="1:4">
      <c r="A527" s="4">
        <v>25530</v>
      </c>
      <c r="B527" s="5" t="s">
        <v>526</v>
      </c>
      <c r="C527" s="3">
        <v>25</v>
      </c>
      <c r="D527" t="s">
        <v>463</v>
      </c>
    </row>
    <row r="528" spans="1:4">
      <c r="A528" s="4">
        <v>25535</v>
      </c>
      <c r="B528" s="5" t="s">
        <v>527</v>
      </c>
      <c r="C528" s="3">
        <v>25</v>
      </c>
      <c r="D528" t="s">
        <v>463</v>
      </c>
    </row>
    <row r="529" spans="1:4">
      <c r="A529" s="4">
        <v>25572</v>
      </c>
      <c r="B529" s="5" t="s">
        <v>528</v>
      </c>
      <c r="C529" s="3">
        <v>25</v>
      </c>
      <c r="D529" t="s">
        <v>463</v>
      </c>
    </row>
    <row r="530" spans="1:4">
      <c r="A530" s="4">
        <v>25580</v>
      </c>
      <c r="B530" s="5" t="s">
        <v>529</v>
      </c>
      <c r="C530" s="3">
        <v>25</v>
      </c>
      <c r="D530" t="s">
        <v>463</v>
      </c>
    </row>
    <row r="531" spans="1:4">
      <c r="A531" s="4">
        <v>25592</v>
      </c>
      <c r="B531" s="5" t="s">
        <v>530</v>
      </c>
      <c r="C531" s="3">
        <v>25</v>
      </c>
      <c r="D531" t="s">
        <v>463</v>
      </c>
    </row>
    <row r="532" spans="1:4">
      <c r="A532" s="4">
        <v>25594</v>
      </c>
      <c r="B532" s="5" t="s">
        <v>531</v>
      </c>
      <c r="C532" s="3">
        <v>25</v>
      </c>
      <c r="D532" t="s">
        <v>463</v>
      </c>
    </row>
    <row r="533" spans="1:4">
      <c r="A533" s="4">
        <v>25596</v>
      </c>
      <c r="B533" s="5" t="s">
        <v>532</v>
      </c>
      <c r="C533" s="3">
        <v>25</v>
      </c>
      <c r="D533" t="s">
        <v>463</v>
      </c>
    </row>
    <row r="534" spans="1:4">
      <c r="A534" s="4">
        <v>25599</v>
      </c>
      <c r="B534" s="5" t="s">
        <v>533</v>
      </c>
      <c r="C534" s="3">
        <v>25</v>
      </c>
      <c r="D534" t="s">
        <v>463</v>
      </c>
    </row>
    <row r="535" spans="1:4">
      <c r="A535" s="4">
        <v>25612</v>
      </c>
      <c r="B535" s="5" t="s">
        <v>534</v>
      </c>
      <c r="C535" s="3">
        <v>25</v>
      </c>
      <c r="D535" t="s">
        <v>463</v>
      </c>
    </row>
    <row r="536" spans="1:4">
      <c r="A536" s="4">
        <v>25645</v>
      </c>
      <c r="B536" s="5" t="s">
        <v>535</v>
      </c>
      <c r="C536" s="3">
        <v>25</v>
      </c>
      <c r="D536" t="s">
        <v>463</v>
      </c>
    </row>
    <row r="537" spans="1:4">
      <c r="A537" s="4">
        <v>25649</v>
      </c>
      <c r="B537" s="5" t="s">
        <v>536</v>
      </c>
      <c r="C537" s="3">
        <v>25</v>
      </c>
      <c r="D537" t="s">
        <v>463</v>
      </c>
    </row>
    <row r="538" spans="1:4">
      <c r="A538" s="4">
        <v>25653</v>
      </c>
      <c r="B538" s="5" t="s">
        <v>537</v>
      </c>
      <c r="C538" s="3">
        <v>25</v>
      </c>
      <c r="D538" t="s">
        <v>463</v>
      </c>
    </row>
    <row r="539" spans="1:4">
      <c r="A539" s="4">
        <v>25658</v>
      </c>
      <c r="B539" s="5" t="s">
        <v>103</v>
      </c>
      <c r="C539" s="3">
        <v>25</v>
      </c>
      <c r="D539" t="s">
        <v>463</v>
      </c>
    </row>
    <row r="540" spans="1:4">
      <c r="A540" s="4">
        <v>25662</v>
      </c>
      <c r="B540" s="5" t="s">
        <v>538</v>
      </c>
      <c r="C540" s="3">
        <v>25</v>
      </c>
      <c r="D540" t="s">
        <v>463</v>
      </c>
    </row>
    <row r="541" spans="1:4">
      <c r="A541" s="4">
        <v>25718</v>
      </c>
      <c r="B541" s="5" t="s">
        <v>539</v>
      </c>
      <c r="C541" s="3">
        <v>25</v>
      </c>
      <c r="D541" t="s">
        <v>463</v>
      </c>
    </row>
    <row r="542" spans="1:4">
      <c r="A542" s="4">
        <v>25736</v>
      </c>
      <c r="B542" s="5" t="s">
        <v>540</v>
      </c>
      <c r="C542" s="3">
        <v>25</v>
      </c>
      <c r="D542" t="s">
        <v>463</v>
      </c>
    </row>
    <row r="543" spans="1:4">
      <c r="A543" s="4">
        <v>25740</v>
      </c>
      <c r="B543" s="5" t="s">
        <v>541</v>
      </c>
      <c r="C543" s="3">
        <v>25</v>
      </c>
      <c r="D543" t="s">
        <v>463</v>
      </c>
    </row>
    <row r="544" spans="1:4">
      <c r="A544" s="4">
        <v>25743</v>
      </c>
      <c r="B544" s="5" t="s">
        <v>542</v>
      </c>
      <c r="C544" s="3">
        <v>25</v>
      </c>
      <c r="D544" t="s">
        <v>463</v>
      </c>
    </row>
    <row r="545" spans="1:4">
      <c r="A545" s="4">
        <v>25745</v>
      </c>
      <c r="B545" s="5" t="s">
        <v>543</v>
      </c>
      <c r="C545" s="3">
        <v>25</v>
      </c>
      <c r="D545" t="s">
        <v>463</v>
      </c>
    </row>
    <row r="546" spans="1:4">
      <c r="A546" s="4">
        <v>25754</v>
      </c>
      <c r="B546" s="5" t="s">
        <v>544</v>
      </c>
      <c r="C546" s="3">
        <v>25</v>
      </c>
      <c r="D546" t="s">
        <v>463</v>
      </c>
    </row>
    <row r="547" spans="1:4">
      <c r="A547" s="4">
        <v>25758</v>
      </c>
      <c r="B547" s="5" t="s">
        <v>545</v>
      </c>
      <c r="C547" s="3">
        <v>25</v>
      </c>
      <c r="D547" t="s">
        <v>463</v>
      </c>
    </row>
    <row r="548" spans="1:4">
      <c r="A548" s="4">
        <v>25769</v>
      </c>
      <c r="B548" s="5" t="s">
        <v>546</v>
      </c>
      <c r="C548" s="3">
        <v>25</v>
      </c>
      <c r="D548" t="s">
        <v>463</v>
      </c>
    </row>
    <row r="549" spans="1:4">
      <c r="A549" s="4">
        <v>25772</v>
      </c>
      <c r="B549" s="5" t="s">
        <v>547</v>
      </c>
      <c r="C549" s="3">
        <v>25</v>
      </c>
      <c r="D549" t="s">
        <v>463</v>
      </c>
    </row>
    <row r="550" spans="1:4">
      <c r="A550" s="4">
        <v>25777</v>
      </c>
      <c r="B550" s="5" t="s">
        <v>548</v>
      </c>
      <c r="C550" s="3">
        <v>25</v>
      </c>
      <c r="D550" t="s">
        <v>463</v>
      </c>
    </row>
    <row r="551" spans="1:4">
      <c r="A551" s="4">
        <v>25779</v>
      </c>
      <c r="B551" s="5" t="s">
        <v>549</v>
      </c>
      <c r="C551" s="3">
        <v>25</v>
      </c>
      <c r="D551" t="s">
        <v>463</v>
      </c>
    </row>
    <row r="552" spans="1:4">
      <c r="A552" s="4">
        <v>25781</v>
      </c>
      <c r="B552" s="5" t="s">
        <v>550</v>
      </c>
      <c r="C552" s="3">
        <v>25</v>
      </c>
      <c r="D552" t="s">
        <v>463</v>
      </c>
    </row>
    <row r="553" spans="1:4">
      <c r="A553" s="4">
        <v>25785</v>
      </c>
      <c r="B553" s="5" t="s">
        <v>551</v>
      </c>
      <c r="C553" s="3">
        <v>25</v>
      </c>
      <c r="D553" t="s">
        <v>463</v>
      </c>
    </row>
    <row r="554" spans="1:4">
      <c r="A554" s="4">
        <v>25793</v>
      </c>
      <c r="B554" s="5" t="s">
        <v>552</v>
      </c>
      <c r="C554" s="3">
        <v>25</v>
      </c>
      <c r="D554" t="s">
        <v>463</v>
      </c>
    </row>
    <row r="555" spans="1:4">
      <c r="A555" s="4">
        <v>25797</v>
      </c>
      <c r="B555" s="5" t="s">
        <v>553</v>
      </c>
      <c r="C555" s="3">
        <v>25</v>
      </c>
      <c r="D555" t="s">
        <v>463</v>
      </c>
    </row>
    <row r="556" spans="1:4">
      <c r="A556" s="4">
        <v>25799</v>
      </c>
      <c r="B556" s="5" t="s">
        <v>554</v>
      </c>
      <c r="C556" s="3">
        <v>25</v>
      </c>
      <c r="D556" t="s">
        <v>463</v>
      </c>
    </row>
    <row r="557" spans="1:4">
      <c r="A557" s="4">
        <v>25805</v>
      </c>
      <c r="B557" s="5" t="s">
        <v>555</v>
      </c>
      <c r="C557" s="3">
        <v>25</v>
      </c>
      <c r="D557" t="s">
        <v>463</v>
      </c>
    </row>
    <row r="558" spans="1:4">
      <c r="A558" s="4">
        <v>25807</v>
      </c>
      <c r="B558" s="5" t="s">
        <v>556</v>
      </c>
      <c r="C558" s="3">
        <v>25</v>
      </c>
      <c r="D558" t="s">
        <v>463</v>
      </c>
    </row>
    <row r="559" spans="1:4">
      <c r="A559" s="4">
        <v>25815</v>
      </c>
      <c r="B559" s="5" t="s">
        <v>557</v>
      </c>
      <c r="C559" s="3">
        <v>25</v>
      </c>
      <c r="D559" t="s">
        <v>463</v>
      </c>
    </row>
    <row r="560" spans="1:4">
      <c r="A560" s="4">
        <v>25817</v>
      </c>
      <c r="B560" s="5" t="s">
        <v>558</v>
      </c>
      <c r="C560" s="3">
        <v>25</v>
      </c>
      <c r="D560" t="s">
        <v>463</v>
      </c>
    </row>
    <row r="561" spans="1:4">
      <c r="A561" s="4">
        <v>25823</v>
      </c>
      <c r="B561" s="5" t="s">
        <v>559</v>
      </c>
      <c r="C561" s="3">
        <v>25</v>
      </c>
      <c r="D561" t="s">
        <v>463</v>
      </c>
    </row>
    <row r="562" spans="1:4">
      <c r="A562" s="4">
        <v>25839</v>
      </c>
      <c r="B562" s="5" t="s">
        <v>560</v>
      </c>
      <c r="C562" s="3">
        <v>25</v>
      </c>
      <c r="D562" t="s">
        <v>463</v>
      </c>
    </row>
    <row r="563" spans="1:4">
      <c r="A563" s="4">
        <v>25841</v>
      </c>
      <c r="B563" s="5" t="s">
        <v>561</v>
      </c>
      <c r="C563" s="3">
        <v>25</v>
      </c>
      <c r="D563" t="s">
        <v>463</v>
      </c>
    </row>
    <row r="564" spans="1:4">
      <c r="A564" s="4">
        <v>25843</v>
      </c>
      <c r="B564" s="5" t="s">
        <v>562</v>
      </c>
      <c r="C564" s="3">
        <v>25</v>
      </c>
      <c r="D564" t="s">
        <v>463</v>
      </c>
    </row>
    <row r="565" spans="1:4">
      <c r="A565" s="4">
        <v>25845</v>
      </c>
      <c r="B565" s="5" t="s">
        <v>563</v>
      </c>
      <c r="C565" s="3">
        <v>25</v>
      </c>
      <c r="D565" t="s">
        <v>463</v>
      </c>
    </row>
    <row r="566" spans="1:4">
      <c r="A566" s="4">
        <v>25851</v>
      </c>
      <c r="B566" s="5" t="s">
        <v>564</v>
      </c>
      <c r="C566" s="3">
        <v>25</v>
      </c>
      <c r="D566" t="s">
        <v>463</v>
      </c>
    </row>
    <row r="567" spans="1:4">
      <c r="A567" s="4">
        <v>25862</v>
      </c>
      <c r="B567" s="5" t="s">
        <v>565</v>
      </c>
      <c r="C567" s="3">
        <v>25</v>
      </c>
      <c r="D567" t="s">
        <v>463</v>
      </c>
    </row>
    <row r="568" spans="1:4">
      <c r="A568" s="4">
        <v>25867</v>
      </c>
      <c r="B568" s="5" t="s">
        <v>566</v>
      </c>
      <c r="C568" s="3">
        <v>25</v>
      </c>
      <c r="D568" t="s">
        <v>463</v>
      </c>
    </row>
    <row r="569" spans="1:4">
      <c r="A569" s="4">
        <v>25871</v>
      </c>
      <c r="B569" s="5" t="s">
        <v>567</v>
      </c>
      <c r="C569" s="3">
        <v>25</v>
      </c>
      <c r="D569" t="s">
        <v>463</v>
      </c>
    </row>
    <row r="570" spans="1:4">
      <c r="A570" s="4">
        <v>25873</v>
      </c>
      <c r="B570" s="5" t="s">
        <v>568</v>
      </c>
      <c r="C570" s="3">
        <v>25</v>
      </c>
      <c r="D570" t="s">
        <v>463</v>
      </c>
    </row>
    <row r="571" spans="1:4">
      <c r="A571" s="4">
        <v>25875</v>
      </c>
      <c r="B571" s="5" t="s">
        <v>569</v>
      </c>
      <c r="C571" s="3">
        <v>25</v>
      </c>
      <c r="D571" t="s">
        <v>463</v>
      </c>
    </row>
    <row r="572" spans="1:4">
      <c r="A572" s="4">
        <v>25878</v>
      </c>
      <c r="B572" s="5" t="s">
        <v>570</v>
      </c>
      <c r="C572" s="3">
        <v>25</v>
      </c>
      <c r="D572" t="s">
        <v>463</v>
      </c>
    </row>
    <row r="573" spans="1:4">
      <c r="A573" s="4">
        <v>25885</v>
      </c>
      <c r="B573" s="5" t="s">
        <v>571</v>
      </c>
      <c r="C573" s="3">
        <v>25</v>
      </c>
      <c r="D573" t="s">
        <v>463</v>
      </c>
    </row>
    <row r="574" spans="1:4">
      <c r="A574" s="4">
        <v>25898</v>
      </c>
      <c r="B574" s="5" t="s">
        <v>572</v>
      </c>
      <c r="C574" s="3">
        <v>25</v>
      </c>
      <c r="D574" t="s">
        <v>463</v>
      </c>
    </row>
    <row r="575" spans="1:4">
      <c r="A575" s="4">
        <v>25899</v>
      </c>
      <c r="B575" s="5" t="s">
        <v>573</v>
      </c>
      <c r="C575" s="3">
        <v>25</v>
      </c>
      <c r="D575" t="s">
        <v>463</v>
      </c>
    </row>
    <row r="576" spans="1:4">
      <c r="A576" s="4">
        <v>27001</v>
      </c>
      <c r="B576" s="5" t="s">
        <v>575</v>
      </c>
      <c r="C576" s="3">
        <v>27</v>
      </c>
      <c r="D576" t="s">
        <v>574</v>
      </c>
    </row>
    <row r="577" spans="1:4">
      <c r="A577" s="4">
        <v>27006</v>
      </c>
      <c r="B577" s="5" t="s">
        <v>576</v>
      </c>
      <c r="C577" s="3">
        <v>27</v>
      </c>
      <c r="D577" t="s">
        <v>574</v>
      </c>
    </row>
    <row r="578" spans="1:4">
      <c r="A578" s="4">
        <v>27025</v>
      </c>
      <c r="B578" s="5" t="s">
        <v>577</v>
      </c>
      <c r="C578" s="3">
        <v>27</v>
      </c>
      <c r="D578" t="s">
        <v>574</v>
      </c>
    </row>
    <row r="579" spans="1:4">
      <c r="A579" s="4">
        <v>27050</v>
      </c>
      <c r="B579" s="5" t="s">
        <v>578</v>
      </c>
      <c r="C579" s="3">
        <v>27</v>
      </c>
      <c r="D579" t="s">
        <v>574</v>
      </c>
    </row>
    <row r="580" spans="1:4">
      <c r="A580" s="4">
        <v>27073</v>
      </c>
      <c r="B580" s="5" t="s">
        <v>579</v>
      </c>
      <c r="C580" s="3">
        <v>27</v>
      </c>
      <c r="D580" t="s">
        <v>574</v>
      </c>
    </row>
    <row r="581" spans="1:4">
      <c r="A581" s="4">
        <v>27075</v>
      </c>
      <c r="B581" s="5" t="s">
        <v>580</v>
      </c>
      <c r="C581" s="3">
        <v>27</v>
      </c>
      <c r="D581" t="s">
        <v>574</v>
      </c>
    </row>
    <row r="582" spans="1:4">
      <c r="A582" s="4">
        <v>27077</v>
      </c>
      <c r="B582" s="5" t="s">
        <v>581</v>
      </c>
      <c r="C582" s="3">
        <v>27</v>
      </c>
      <c r="D582" t="s">
        <v>574</v>
      </c>
    </row>
    <row r="583" spans="1:4">
      <c r="A583" s="4">
        <v>27099</v>
      </c>
      <c r="B583" s="5" t="s">
        <v>582</v>
      </c>
      <c r="C583" s="3">
        <v>27</v>
      </c>
      <c r="D583" t="s">
        <v>574</v>
      </c>
    </row>
    <row r="584" spans="1:4">
      <c r="A584" s="4">
        <v>27135</v>
      </c>
      <c r="B584" s="5" t="s">
        <v>583</v>
      </c>
      <c r="C584" s="3">
        <v>27</v>
      </c>
      <c r="D584" t="s">
        <v>574</v>
      </c>
    </row>
    <row r="585" spans="1:4">
      <c r="A585" s="4">
        <v>27150</v>
      </c>
      <c r="B585" s="5" t="s">
        <v>584</v>
      </c>
      <c r="C585" s="3">
        <v>27</v>
      </c>
      <c r="D585" t="s">
        <v>574</v>
      </c>
    </row>
    <row r="586" spans="1:4">
      <c r="A586" s="4">
        <v>27160</v>
      </c>
      <c r="B586" s="5" t="s">
        <v>585</v>
      </c>
      <c r="C586" s="3">
        <v>27</v>
      </c>
      <c r="D586" t="s">
        <v>574</v>
      </c>
    </row>
    <row r="587" spans="1:4">
      <c r="A587" s="4">
        <v>27205</v>
      </c>
      <c r="B587" s="5" t="s">
        <v>586</v>
      </c>
      <c r="C587" s="3">
        <v>27</v>
      </c>
      <c r="D587" t="s">
        <v>574</v>
      </c>
    </row>
    <row r="588" spans="1:4">
      <c r="A588" s="4">
        <v>27245</v>
      </c>
      <c r="B588" s="5" t="s">
        <v>587</v>
      </c>
      <c r="C588" s="3">
        <v>27</v>
      </c>
      <c r="D588" t="s">
        <v>574</v>
      </c>
    </row>
    <row r="589" spans="1:4">
      <c r="A589" s="4">
        <v>27250</v>
      </c>
      <c r="B589" s="5" t="s">
        <v>588</v>
      </c>
      <c r="C589" s="3">
        <v>27</v>
      </c>
      <c r="D589" t="s">
        <v>574</v>
      </c>
    </row>
    <row r="590" spans="1:4">
      <c r="A590" s="4">
        <v>27361</v>
      </c>
      <c r="B590" s="5" t="s">
        <v>589</v>
      </c>
      <c r="C590" s="3">
        <v>27</v>
      </c>
      <c r="D590" t="s">
        <v>574</v>
      </c>
    </row>
    <row r="591" spans="1:4">
      <c r="A591" s="4">
        <v>27372</v>
      </c>
      <c r="B591" s="5" t="s">
        <v>590</v>
      </c>
      <c r="C591" s="3">
        <v>27</v>
      </c>
      <c r="D591" t="s">
        <v>574</v>
      </c>
    </row>
    <row r="592" spans="1:4">
      <c r="A592" s="4">
        <v>27413</v>
      </c>
      <c r="B592" s="5" t="s">
        <v>591</v>
      </c>
      <c r="C592" s="3">
        <v>27</v>
      </c>
      <c r="D592" t="s">
        <v>574</v>
      </c>
    </row>
    <row r="593" spans="1:4">
      <c r="A593" s="4">
        <v>27425</v>
      </c>
      <c r="B593" s="5" t="s">
        <v>592</v>
      </c>
      <c r="C593" s="3">
        <v>27</v>
      </c>
      <c r="D593" t="s">
        <v>574</v>
      </c>
    </row>
    <row r="594" spans="1:4">
      <c r="A594" s="4">
        <v>27430</v>
      </c>
      <c r="B594" s="5" t="s">
        <v>593</v>
      </c>
      <c r="C594" s="3">
        <v>27</v>
      </c>
      <c r="D594" t="s">
        <v>574</v>
      </c>
    </row>
    <row r="595" spans="1:4">
      <c r="A595" s="4">
        <v>27450</v>
      </c>
      <c r="B595" s="5" t="s">
        <v>594</v>
      </c>
      <c r="C595" s="3">
        <v>27</v>
      </c>
      <c r="D595" t="s">
        <v>574</v>
      </c>
    </row>
    <row r="596" spans="1:4">
      <c r="A596" s="4">
        <v>27491</v>
      </c>
      <c r="B596" s="5" t="s">
        <v>595</v>
      </c>
      <c r="C596" s="3">
        <v>27</v>
      </c>
      <c r="D596" t="s">
        <v>574</v>
      </c>
    </row>
    <row r="597" spans="1:4">
      <c r="A597" s="4">
        <v>27495</v>
      </c>
      <c r="B597" s="5" t="s">
        <v>596</v>
      </c>
      <c r="C597" s="3">
        <v>27</v>
      </c>
      <c r="D597" t="s">
        <v>574</v>
      </c>
    </row>
    <row r="598" spans="1:4">
      <c r="A598" s="4">
        <v>27580</v>
      </c>
      <c r="B598" s="5" t="s">
        <v>597</v>
      </c>
      <c r="C598" s="3">
        <v>27</v>
      </c>
      <c r="D598" t="s">
        <v>574</v>
      </c>
    </row>
    <row r="599" spans="1:4">
      <c r="A599" s="4">
        <v>27600</v>
      </c>
      <c r="B599" s="5" t="s">
        <v>598</v>
      </c>
      <c r="C599" s="3">
        <v>27</v>
      </c>
      <c r="D599" t="s">
        <v>574</v>
      </c>
    </row>
    <row r="600" spans="1:4">
      <c r="A600" s="4">
        <v>27615</v>
      </c>
      <c r="B600" s="5" t="s">
        <v>349</v>
      </c>
      <c r="C600" s="3">
        <v>27</v>
      </c>
      <c r="D600" t="s">
        <v>574</v>
      </c>
    </row>
    <row r="601" spans="1:4">
      <c r="A601" s="4">
        <v>27660</v>
      </c>
      <c r="B601" s="5" t="s">
        <v>599</v>
      </c>
      <c r="C601" s="3">
        <v>27</v>
      </c>
      <c r="D601" t="s">
        <v>574</v>
      </c>
    </row>
    <row r="602" spans="1:4">
      <c r="A602" s="4">
        <v>27745</v>
      </c>
      <c r="B602" s="5" t="s">
        <v>600</v>
      </c>
      <c r="C602" s="3">
        <v>27</v>
      </c>
      <c r="D602" t="s">
        <v>574</v>
      </c>
    </row>
    <row r="603" spans="1:4">
      <c r="A603" s="4">
        <v>27787</v>
      </c>
      <c r="B603" s="5" t="s">
        <v>601</v>
      </c>
      <c r="C603" s="3">
        <v>27</v>
      </c>
      <c r="D603" t="s">
        <v>574</v>
      </c>
    </row>
    <row r="604" spans="1:4">
      <c r="A604" s="4">
        <v>27800</v>
      </c>
      <c r="B604" s="5" t="s">
        <v>602</v>
      </c>
      <c r="C604" s="3">
        <v>27</v>
      </c>
      <c r="D604" t="s">
        <v>574</v>
      </c>
    </row>
    <row r="605" spans="1:4">
      <c r="A605" s="4">
        <v>27810</v>
      </c>
      <c r="B605" s="5" t="s">
        <v>603</v>
      </c>
      <c r="C605" s="3">
        <v>27</v>
      </c>
      <c r="D605" t="s">
        <v>574</v>
      </c>
    </row>
    <row r="606" spans="1:4">
      <c r="A606" s="4">
        <v>41001</v>
      </c>
      <c r="B606" s="5" t="s">
        <v>605</v>
      </c>
      <c r="C606" s="3">
        <v>41</v>
      </c>
      <c r="D606" t="s">
        <v>604</v>
      </c>
    </row>
    <row r="607" spans="1:4">
      <c r="A607" s="4">
        <v>41006</v>
      </c>
      <c r="B607" s="5" t="s">
        <v>606</v>
      </c>
      <c r="C607" s="3">
        <v>41</v>
      </c>
      <c r="D607" t="s">
        <v>604</v>
      </c>
    </row>
    <row r="608" spans="1:4">
      <c r="A608" s="4">
        <v>41013</v>
      </c>
      <c r="B608" s="5" t="s">
        <v>607</v>
      </c>
      <c r="C608" s="3">
        <v>41</v>
      </c>
      <c r="D608" t="s">
        <v>604</v>
      </c>
    </row>
    <row r="609" spans="1:4">
      <c r="A609" s="4">
        <v>41016</v>
      </c>
      <c r="B609" s="5" t="s">
        <v>608</v>
      </c>
      <c r="C609" s="3">
        <v>41</v>
      </c>
      <c r="D609" t="s">
        <v>604</v>
      </c>
    </row>
    <row r="610" spans="1:4">
      <c r="A610" s="4">
        <v>41020</v>
      </c>
      <c r="B610" s="5" t="s">
        <v>609</v>
      </c>
      <c r="C610" s="3">
        <v>41</v>
      </c>
      <c r="D610" t="s">
        <v>604</v>
      </c>
    </row>
    <row r="611" spans="1:4">
      <c r="A611" s="4">
        <v>41026</v>
      </c>
      <c r="B611" s="5" t="s">
        <v>610</v>
      </c>
      <c r="C611" s="3">
        <v>41</v>
      </c>
      <c r="D611" t="s">
        <v>604</v>
      </c>
    </row>
    <row r="612" spans="1:4">
      <c r="A612" s="4">
        <v>41078</v>
      </c>
      <c r="B612" s="5" t="s">
        <v>611</v>
      </c>
      <c r="C612" s="3">
        <v>41</v>
      </c>
      <c r="D612" t="s">
        <v>604</v>
      </c>
    </row>
    <row r="613" spans="1:4">
      <c r="A613" s="4">
        <v>41132</v>
      </c>
      <c r="B613" s="5" t="s">
        <v>612</v>
      </c>
      <c r="C613" s="3">
        <v>41</v>
      </c>
      <c r="D613" t="s">
        <v>604</v>
      </c>
    </row>
    <row r="614" spans="1:4">
      <c r="A614" s="4">
        <v>41206</v>
      </c>
      <c r="B614" s="5" t="s">
        <v>613</v>
      </c>
      <c r="C614" s="3">
        <v>41</v>
      </c>
      <c r="D614" t="s">
        <v>604</v>
      </c>
    </row>
    <row r="615" spans="1:4">
      <c r="A615" s="4">
        <v>41244</v>
      </c>
      <c r="B615" s="5" t="s">
        <v>614</v>
      </c>
      <c r="C615" s="3">
        <v>41</v>
      </c>
      <c r="D615" t="s">
        <v>604</v>
      </c>
    </row>
    <row r="616" spans="1:4">
      <c r="A616" s="4">
        <v>41298</v>
      </c>
      <c r="B616" s="5" t="s">
        <v>615</v>
      </c>
      <c r="C616" s="3">
        <v>41</v>
      </c>
      <c r="D616" t="s">
        <v>604</v>
      </c>
    </row>
    <row r="617" spans="1:4">
      <c r="A617" s="4">
        <v>41306</v>
      </c>
      <c r="B617" s="5" t="s">
        <v>616</v>
      </c>
      <c r="C617" s="3">
        <v>41</v>
      </c>
      <c r="D617" t="s">
        <v>604</v>
      </c>
    </row>
    <row r="618" spans="1:4">
      <c r="A618" s="4">
        <v>41319</v>
      </c>
      <c r="B618" s="5" t="s">
        <v>66</v>
      </c>
      <c r="C618" s="3">
        <v>41</v>
      </c>
      <c r="D618" t="s">
        <v>604</v>
      </c>
    </row>
    <row r="619" spans="1:4">
      <c r="A619" s="4">
        <v>41349</v>
      </c>
      <c r="B619" s="5" t="s">
        <v>617</v>
      </c>
      <c r="C619" s="3">
        <v>41</v>
      </c>
      <c r="D619" t="s">
        <v>604</v>
      </c>
    </row>
    <row r="620" spans="1:4">
      <c r="A620" s="4">
        <v>41357</v>
      </c>
      <c r="B620" s="5" t="s">
        <v>618</v>
      </c>
      <c r="C620" s="3">
        <v>41</v>
      </c>
      <c r="D620" t="s">
        <v>604</v>
      </c>
    </row>
    <row r="621" spans="1:4">
      <c r="A621" s="4">
        <v>41359</v>
      </c>
      <c r="B621" s="5" t="s">
        <v>619</v>
      </c>
      <c r="C621" s="3">
        <v>41</v>
      </c>
      <c r="D621" t="s">
        <v>604</v>
      </c>
    </row>
    <row r="622" spans="1:4">
      <c r="A622" s="4">
        <v>41378</v>
      </c>
      <c r="B622" s="5" t="s">
        <v>620</v>
      </c>
      <c r="C622" s="3">
        <v>41</v>
      </c>
      <c r="D622" t="s">
        <v>604</v>
      </c>
    </row>
    <row r="623" spans="1:4">
      <c r="A623" s="4">
        <v>41396</v>
      </c>
      <c r="B623" s="5" t="s">
        <v>621</v>
      </c>
      <c r="C623" s="3">
        <v>41</v>
      </c>
      <c r="D623" t="s">
        <v>604</v>
      </c>
    </row>
    <row r="624" spans="1:4">
      <c r="A624" s="4">
        <v>41483</v>
      </c>
      <c r="B624" s="5" t="s">
        <v>622</v>
      </c>
      <c r="C624" s="3">
        <v>41</v>
      </c>
      <c r="D624" t="s">
        <v>604</v>
      </c>
    </row>
    <row r="625" spans="1:4">
      <c r="A625" s="4">
        <v>41503</v>
      </c>
      <c r="B625" s="5" t="s">
        <v>623</v>
      </c>
      <c r="C625" s="3">
        <v>41</v>
      </c>
      <c r="D625" t="s">
        <v>604</v>
      </c>
    </row>
    <row r="626" spans="1:4">
      <c r="A626" s="4">
        <v>41518</v>
      </c>
      <c r="B626" s="5" t="s">
        <v>624</v>
      </c>
      <c r="C626" s="3">
        <v>41</v>
      </c>
      <c r="D626" t="s">
        <v>604</v>
      </c>
    </row>
    <row r="627" spans="1:4">
      <c r="A627" s="4">
        <v>41524</v>
      </c>
      <c r="B627" s="5" t="s">
        <v>625</v>
      </c>
      <c r="C627" s="3">
        <v>41</v>
      </c>
      <c r="D627" t="s">
        <v>604</v>
      </c>
    </row>
    <row r="628" spans="1:4">
      <c r="A628" s="4">
        <v>41530</v>
      </c>
      <c r="B628" s="5" t="s">
        <v>347</v>
      </c>
      <c r="C628" s="3">
        <v>41</v>
      </c>
      <c r="D628" t="s">
        <v>604</v>
      </c>
    </row>
    <row r="629" spans="1:4">
      <c r="A629" s="4">
        <v>41548</v>
      </c>
      <c r="B629" s="5" t="s">
        <v>626</v>
      </c>
      <c r="C629" s="3">
        <v>41</v>
      </c>
      <c r="D629" t="s">
        <v>604</v>
      </c>
    </row>
    <row r="630" spans="1:4">
      <c r="A630" s="4">
        <v>41551</v>
      </c>
      <c r="B630" s="5" t="s">
        <v>627</v>
      </c>
      <c r="C630" s="3">
        <v>41</v>
      </c>
      <c r="D630" t="s">
        <v>604</v>
      </c>
    </row>
    <row r="631" spans="1:4">
      <c r="A631" s="4">
        <v>41615</v>
      </c>
      <c r="B631" s="5" t="s">
        <v>628</v>
      </c>
      <c r="C631" s="3">
        <v>41</v>
      </c>
      <c r="D631" t="s">
        <v>604</v>
      </c>
    </row>
    <row r="632" spans="1:4">
      <c r="A632" s="4">
        <v>41660</v>
      </c>
      <c r="B632" s="5" t="s">
        <v>629</v>
      </c>
      <c r="C632" s="3">
        <v>41</v>
      </c>
      <c r="D632" t="s">
        <v>604</v>
      </c>
    </row>
    <row r="633" spans="1:4">
      <c r="A633" s="4">
        <v>41668</v>
      </c>
      <c r="B633" s="5" t="s">
        <v>630</v>
      </c>
      <c r="C633" s="3">
        <v>41</v>
      </c>
      <c r="D633" t="s">
        <v>604</v>
      </c>
    </row>
    <row r="634" spans="1:4">
      <c r="A634" s="4">
        <v>41676</v>
      </c>
      <c r="B634" s="5" t="s">
        <v>296</v>
      </c>
      <c r="C634" s="3">
        <v>41</v>
      </c>
      <c r="D634" t="s">
        <v>604</v>
      </c>
    </row>
    <row r="635" spans="1:4">
      <c r="A635" s="4">
        <v>41770</v>
      </c>
      <c r="B635" s="5" t="s">
        <v>631</v>
      </c>
      <c r="C635" s="3">
        <v>41</v>
      </c>
      <c r="D635" t="s">
        <v>604</v>
      </c>
    </row>
    <row r="636" spans="1:4">
      <c r="A636" s="4">
        <v>41791</v>
      </c>
      <c r="B636" s="5" t="s">
        <v>632</v>
      </c>
      <c r="C636" s="3">
        <v>41</v>
      </c>
      <c r="D636" t="s">
        <v>604</v>
      </c>
    </row>
    <row r="637" spans="1:4">
      <c r="A637" s="4">
        <v>41797</v>
      </c>
      <c r="B637" s="5" t="s">
        <v>633</v>
      </c>
      <c r="C637" s="3">
        <v>41</v>
      </c>
      <c r="D637" t="s">
        <v>604</v>
      </c>
    </row>
    <row r="638" spans="1:4">
      <c r="A638" s="4">
        <v>41799</v>
      </c>
      <c r="B638" s="5" t="s">
        <v>634</v>
      </c>
      <c r="C638" s="3">
        <v>41</v>
      </c>
      <c r="D638" t="s">
        <v>604</v>
      </c>
    </row>
    <row r="639" spans="1:4">
      <c r="A639" s="4">
        <v>41801</v>
      </c>
      <c r="B639" s="5" t="s">
        <v>635</v>
      </c>
      <c r="C639" s="3">
        <v>41</v>
      </c>
      <c r="D639" t="s">
        <v>604</v>
      </c>
    </row>
    <row r="640" spans="1:4">
      <c r="A640" s="4">
        <v>41807</v>
      </c>
      <c r="B640" s="5" t="s">
        <v>636</v>
      </c>
      <c r="C640" s="3">
        <v>41</v>
      </c>
      <c r="D640" t="s">
        <v>604</v>
      </c>
    </row>
    <row r="641" spans="1:4">
      <c r="A641" s="4">
        <v>41872</v>
      </c>
      <c r="B641" s="5" t="s">
        <v>637</v>
      </c>
      <c r="C641" s="3">
        <v>41</v>
      </c>
      <c r="D641" t="s">
        <v>604</v>
      </c>
    </row>
    <row r="642" spans="1:4">
      <c r="A642" s="4">
        <v>41885</v>
      </c>
      <c r="B642" s="5" t="s">
        <v>638</v>
      </c>
      <c r="C642" s="3">
        <v>41</v>
      </c>
      <c r="D642" t="s">
        <v>604</v>
      </c>
    </row>
    <row r="643" spans="1:4">
      <c r="A643" s="4">
        <v>44001</v>
      </c>
      <c r="B643" s="5" t="s">
        <v>640</v>
      </c>
      <c r="C643" s="3">
        <v>44</v>
      </c>
      <c r="D643" t="s">
        <v>639</v>
      </c>
    </row>
    <row r="644" spans="1:4">
      <c r="A644" s="4">
        <v>44035</v>
      </c>
      <c r="B644" s="5" t="s">
        <v>360</v>
      </c>
      <c r="C644" s="3">
        <v>44</v>
      </c>
      <c r="D644" t="s">
        <v>639</v>
      </c>
    </row>
    <row r="645" spans="1:4">
      <c r="A645" s="4">
        <v>44078</v>
      </c>
      <c r="B645" s="5" t="s">
        <v>641</v>
      </c>
      <c r="C645" s="3">
        <v>44</v>
      </c>
      <c r="D645" t="s">
        <v>639</v>
      </c>
    </row>
    <row r="646" spans="1:4">
      <c r="A646" s="4">
        <v>44090</v>
      </c>
      <c r="B646" s="5" t="s">
        <v>642</v>
      </c>
      <c r="C646" s="3">
        <v>44</v>
      </c>
      <c r="D646" t="s">
        <v>639</v>
      </c>
    </row>
    <row r="647" spans="1:4">
      <c r="A647" s="4">
        <v>44098</v>
      </c>
      <c r="B647" s="5" t="s">
        <v>643</v>
      </c>
      <c r="C647" s="3">
        <v>44</v>
      </c>
      <c r="D647" t="s">
        <v>639</v>
      </c>
    </row>
    <row r="648" spans="1:4">
      <c r="A648" s="4">
        <v>44110</v>
      </c>
      <c r="B648" s="5" t="s">
        <v>644</v>
      </c>
      <c r="C648" s="3">
        <v>44</v>
      </c>
      <c r="D648" t="s">
        <v>639</v>
      </c>
    </row>
    <row r="649" spans="1:4">
      <c r="A649" s="4">
        <v>44279</v>
      </c>
      <c r="B649" s="5" t="s">
        <v>645</v>
      </c>
      <c r="C649" s="3">
        <v>44</v>
      </c>
      <c r="D649" t="s">
        <v>639</v>
      </c>
    </row>
    <row r="650" spans="1:4">
      <c r="A650" s="4">
        <v>44378</v>
      </c>
      <c r="B650" s="5" t="s">
        <v>646</v>
      </c>
      <c r="C650" s="3">
        <v>44</v>
      </c>
      <c r="D650" t="s">
        <v>639</v>
      </c>
    </row>
    <row r="651" spans="1:4">
      <c r="A651" s="4">
        <v>44420</v>
      </c>
      <c r="B651" s="5" t="s">
        <v>647</v>
      </c>
      <c r="C651" s="3">
        <v>44</v>
      </c>
      <c r="D651" t="s">
        <v>639</v>
      </c>
    </row>
    <row r="652" spans="1:4">
      <c r="A652" s="4">
        <v>44430</v>
      </c>
      <c r="B652" s="5" t="s">
        <v>648</v>
      </c>
      <c r="C652" s="3">
        <v>44</v>
      </c>
      <c r="D652" t="s">
        <v>639</v>
      </c>
    </row>
    <row r="653" spans="1:4">
      <c r="A653" s="4">
        <v>44560</v>
      </c>
      <c r="B653" s="5" t="s">
        <v>649</v>
      </c>
      <c r="C653" s="3">
        <v>44</v>
      </c>
      <c r="D653" t="s">
        <v>639</v>
      </c>
    </row>
    <row r="654" spans="1:4">
      <c r="A654" s="4">
        <v>44650</v>
      </c>
      <c r="B654" s="5" t="s">
        <v>650</v>
      </c>
      <c r="C654" s="3">
        <v>44</v>
      </c>
      <c r="D654" t="s">
        <v>639</v>
      </c>
    </row>
    <row r="655" spans="1:4">
      <c r="A655" s="4">
        <v>44847</v>
      </c>
      <c r="B655" s="5" t="s">
        <v>651</v>
      </c>
      <c r="C655" s="3">
        <v>44</v>
      </c>
      <c r="D655" t="s">
        <v>639</v>
      </c>
    </row>
    <row r="656" spans="1:4">
      <c r="A656" s="4">
        <v>44855</v>
      </c>
      <c r="B656" s="5" t="s">
        <v>652</v>
      </c>
      <c r="C656" s="3">
        <v>44</v>
      </c>
      <c r="D656" t="s">
        <v>639</v>
      </c>
    </row>
    <row r="657" spans="1:4">
      <c r="A657" s="4">
        <v>44874</v>
      </c>
      <c r="B657" s="5" t="s">
        <v>207</v>
      </c>
      <c r="C657" s="3">
        <v>44</v>
      </c>
      <c r="D657" t="s">
        <v>639</v>
      </c>
    </row>
    <row r="658" spans="1:4">
      <c r="A658" s="4">
        <v>47001</v>
      </c>
      <c r="B658" s="5" t="s">
        <v>654</v>
      </c>
      <c r="C658" s="3">
        <v>47</v>
      </c>
      <c r="D658" t="s">
        <v>653</v>
      </c>
    </row>
    <row r="659" spans="1:4">
      <c r="A659" s="4">
        <v>47030</v>
      </c>
      <c r="B659" s="5" t="s">
        <v>655</v>
      </c>
      <c r="C659" s="3">
        <v>47</v>
      </c>
      <c r="D659" t="s">
        <v>653</v>
      </c>
    </row>
    <row r="660" spans="1:4">
      <c r="A660" s="4">
        <v>47053</v>
      </c>
      <c r="B660" s="5" t="s">
        <v>656</v>
      </c>
      <c r="C660" s="3">
        <v>47</v>
      </c>
      <c r="D660" t="s">
        <v>653</v>
      </c>
    </row>
    <row r="661" spans="1:4">
      <c r="A661" s="4">
        <v>47058</v>
      </c>
      <c r="B661" s="5" t="s">
        <v>657</v>
      </c>
      <c r="C661" s="3">
        <v>47</v>
      </c>
      <c r="D661" t="s">
        <v>653</v>
      </c>
    </row>
    <row r="662" spans="1:4">
      <c r="A662" s="4">
        <v>47161</v>
      </c>
      <c r="B662" s="5" t="s">
        <v>658</v>
      </c>
      <c r="C662" s="3">
        <v>47</v>
      </c>
      <c r="D662" t="s">
        <v>653</v>
      </c>
    </row>
    <row r="663" spans="1:4">
      <c r="A663" s="4">
        <v>47170</v>
      </c>
      <c r="B663" s="5" t="s">
        <v>659</v>
      </c>
      <c r="C663" s="3">
        <v>47</v>
      </c>
      <c r="D663" t="s">
        <v>653</v>
      </c>
    </row>
    <row r="664" spans="1:4">
      <c r="A664" s="4">
        <v>47189</v>
      </c>
      <c r="B664" s="5" t="s">
        <v>660</v>
      </c>
      <c r="C664" s="3">
        <v>47</v>
      </c>
      <c r="D664" t="s">
        <v>653</v>
      </c>
    </row>
    <row r="665" spans="1:4">
      <c r="A665" s="4">
        <v>47205</v>
      </c>
      <c r="B665" s="5" t="s">
        <v>52</v>
      </c>
      <c r="C665" s="3">
        <v>47</v>
      </c>
      <c r="D665" t="s">
        <v>653</v>
      </c>
    </row>
    <row r="666" spans="1:4">
      <c r="A666" s="4">
        <v>47245</v>
      </c>
      <c r="B666" s="5" t="s">
        <v>661</v>
      </c>
      <c r="C666" s="3">
        <v>47</v>
      </c>
      <c r="D666" t="s">
        <v>653</v>
      </c>
    </row>
    <row r="667" spans="1:4">
      <c r="A667" s="4">
        <v>47258</v>
      </c>
      <c r="B667" s="5" t="s">
        <v>662</v>
      </c>
      <c r="C667" s="3">
        <v>47</v>
      </c>
      <c r="D667" t="s">
        <v>653</v>
      </c>
    </row>
    <row r="668" spans="1:4">
      <c r="A668" s="4">
        <v>47268</v>
      </c>
      <c r="B668" s="5" t="s">
        <v>663</v>
      </c>
      <c r="C668" s="3">
        <v>47</v>
      </c>
      <c r="D668" t="s">
        <v>653</v>
      </c>
    </row>
    <row r="669" spans="1:4">
      <c r="A669" s="4">
        <v>47288</v>
      </c>
      <c r="B669" s="5" t="s">
        <v>664</v>
      </c>
      <c r="C669" s="3">
        <v>47</v>
      </c>
      <c r="D669" t="s">
        <v>653</v>
      </c>
    </row>
    <row r="670" spans="1:4">
      <c r="A670" s="4">
        <v>47318</v>
      </c>
      <c r="B670" s="5" t="s">
        <v>665</v>
      </c>
      <c r="C670" s="3">
        <v>47</v>
      </c>
      <c r="D670" t="s">
        <v>653</v>
      </c>
    </row>
    <row r="671" spans="1:4">
      <c r="A671" s="4">
        <v>47460</v>
      </c>
      <c r="B671" s="5" t="s">
        <v>666</v>
      </c>
      <c r="C671" s="3">
        <v>47</v>
      </c>
      <c r="D671" t="s">
        <v>653</v>
      </c>
    </row>
    <row r="672" spans="1:4">
      <c r="A672" s="4">
        <v>47541</v>
      </c>
      <c r="B672" s="5" t="s">
        <v>667</v>
      </c>
      <c r="C672" s="3">
        <v>47</v>
      </c>
      <c r="D672" t="s">
        <v>653</v>
      </c>
    </row>
    <row r="673" spans="1:4">
      <c r="A673" s="4">
        <v>47545</v>
      </c>
      <c r="B673" s="5" t="s">
        <v>668</v>
      </c>
      <c r="C673" s="3">
        <v>47</v>
      </c>
      <c r="D673" t="s">
        <v>653</v>
      </c>
    </row>
    <row r="674" spans="1:4">
      <c r="A674" s="4">
        <v>47551</v>
      </c>
      <c r="B674" s="5" t="s">
        <v>669</v>
      </c>
      <c r="C674" s="3">
        <v>47</v>
      </c>
      <c r="D674" t="s">
        <v>653</v>
      </c>
    </row>
    <row r="675" spans="1:4">
      <c r="A675" s="4">
        <v>47555</v>
      </c>
      <c r="B675" s="5" t="s">
        <v>670</v>
      </c>
      <c r="C675" s="3">
        <v>47</v>
      </c>
      <c r="D675" t="s">
        <v>653</v>
      </c>
    </row>
    <row r="676" spans="1:4">
      <c r="A676" s="4">
        <v>47570</v>
      </c>
      <c r="B676" s="5" t="s">
        <v>671</v>
      </c>
      <c r="C676" s="3">
        <v>47</v>
      </c>
      <c r="D676" t="s">
        <v>653</v>
      </c>
    </row>
    <row r="677" spans="1:4">
      <c r="A677" s="4">
        <v>47605</v>
      </c>
      <c r="B677" s="5" t="s">
        <v>672</v>
      </c>
      <c r="C677" s="3">
        <v>47</v>
      </c>
      <c r="D677" t="s">
        <v>653</v>
      </c>
    </row>
    <row r="678" spans="1:4">
      <c r="A678" s="4">
        <v>47660</v>
      </c>
      <c r="B678" s="5" t="s">
        <v>673</v>
      </c>
      <c r="C678" s="3">
        <v>47</v>
      </c>
      <c r="D678" t="s">
        <v>653</v>
      </c>
    </row>
    <row r="679" spans="1:4">
      <c r="A679" s="4">
        <v>47675</v>
      </c>
      <c r="B679" s="5" t="s">
        <v>351</v>
      </c>
      <c r="C679" s="3">
        <v>47</v>
      </c>
      <c r="D679" t="s">
        <v>653</v>
      </c>
    </row>
    <row r="680" spans="1:4">
      <c r="A680" s="4">
        <v>47692</v>
      </c>
      <c r="B680" s="5" t="s">
        <v>674</v>
      </c>
      <c r="C680" s="3">
        <v>47</v>
      </c>
      <c r="D680" t="s">
        <v>653</v>
      </c>
    </row>
    <row r="681" spans="1:4">
      <c r="A681" s="4">
        <v>47703</v>
      </c>
      <c r="B681" s="5" t="s">
        <v>675</v>
      </c>
      <c r="C681" s="3">
        <v>47</v>
      </c>
      <c r="D681" t="s">
        <v>653</v>
      </c>
    </row>
    <row r="682" spans="1:4">
      <c r="A682" s="4">
        <v>47707</v>
      </c>
      <c r="B682" s="5" t="s">
        <v>676</v>
      </c>
      <c r="C682" s="3">
        <v>47</v>
      </c>
      <c r="D682" t="s">
        <v>653</v>
      </c>
    </row>
    <row r="683" spans="1:4">
      <c r="A683" s="4">
        <v>47720</v>
      </c>
      <c r="B683" s="5" t="s">
        <v>677</v>
      </c>
      <c r="C683" s="3">
        <v>47</v>
      </c>
      <c r="D683" t="s">
        <v>653</v>
      </c>
    </row>
    <row r="684" spans="1:4">
      <c r="A684" s="4">
        <v>47745</v>
      </c>
      <c r="B684" s="5" t="s">
        <v>678</v>
      </c>
      <c r="C684" s="3">
        <v>47</v>
      </c>
      <c r="D684" t="s">
        <v>653</v>
      </c>
    </row>
    <row r="685" spans="1:4">
      <c r="A685" s="4">
        <v>47798</v>
      </c>
      <c r="B685" s="5" t="s">
        <v>679</v>
      </c>
      <c r="C685" s="3">
        <v>47</v>
      </c>
      <c r="D685" t="s">
        <v>653</v>
      </c>
    </row>
    <row r="686" spans="1:4">
      <c r="A686" s="4">
        <v>47960</v>
      </c>
      <c r="B686" s="5" t="s">
        <v>680</v>
      </c>
      <c r="C686" s="3">
        <v>47</v>
      </c>
      <c r="D686" t="s">
        <v>653</v>
      </c>
    </row>
    <row r="687" spans="1:4">
      <c r="A687" s="4">
        <v>47980</v>
      </c>
      <c r="B687" s="5" t="s">
        <v>681</v>
      </c>
      <c r="C687" s="3">
        <v>47</v>
      </c>
      <c r="D687" t="s">
        <v>653</v>
      </c>
    </row>
    <row r="688" spans="1:4">
      <c r="A688" s="4">
        <v>50001</v>
      </c>
      <c r="B688" s="5" t="s">
        <v>683</v>
      </c>
      <c r="C688" s="3">
        <v>50</v>
      </c>
      <c r="D688" t="s">
        <v>682</v>
      </c>
    </row>
    <row r="689" spans="1:4">
      <c r="A689" s="4">
        <v>50006</v>
      </c>
      <c r="B689" s="5" t="s">
        <v>684</v>
      </c>
      <c r="C689" s="3">
        <v>50</v>
      </c>
      <c r="D689" t="s">
        <v>682</v>
      </c>
    </row>
    <row r="690" spans="1:4">
      <c r="A690" s="4">
        <v>50110</v>
      </c>
      <c r="B690" s="5" t="s">
        <v>685</v>
      </c>
      <c r="C690" s="3">
        <v>50</v>
      </c>
      <c r="D690" t="s">
        <v>682</v>
      </c>
    </row>
    <row r="691" spans="1:4">
      <c r="A691" s="4">
        <v>50124</v>
      </c>
      <c r="B691" s="5" t="s">
        <v>686</v>
      </c>
      <c r="C691" s="3">
        <v>50</v>
      </c>
      <c r="D691" t="s">
        <v>682</v>
      </c>
    </row>
    <row r="692" spans="1:4">
      <c r="A692" s="4">
        <v>50150</v>
      </c>
      <c r="B692" s="5" t="s">
        <v>687</v>
      </c>
      <c r="C692" s="3">
        <v>50</v>
      </c>
      <c r="D692" t="s">
        <v>682</v>
      </c>
    </row>
    <row r="693" spans="1:4">
      <c r="A693" s="4">
        <v>50223</v>
      </c>
      <c r="B693" s="5" t="s">
        <v>688</v>
      </c>
      <c r="C693" s="3">
        <v>50</v>
      </c>
      <c r="D693" t="s">
        <v>682</v>
      </c>
    </row>
    <row r="694" spans="1:4">
      <c r="A694" s="4">
        <v>50226</v>
      </c>
      <c r="B694" s="5" t="s">
        <v>689</v>
      </c>
      <c r="C694" s="3">
        <v>50</v>
      </c>
      <c r="D694" t="s">
        <v>682</v>
      </c>
    </row>
    <row r="695" spans="1:4">
      <c r="A695" s="4">
        <v>50245</v>
      </c>
      <c r="B695" s="5" t="s">
        <v>690</v>
      </c>
      <c r="C695" s="3">
        <v>50</v>
      </c>
      <c r="D695" t="s">
        <v>682</v>
      </c>
    </row>
    <row r="696" spans="1:4">
      <c r="A696" s="4">
        <v>50251</v>
      </c>
      <c r="B696" s="5" t="s">
        <v>691</v>
      </c>
      <c r="C696" s="3">
        <v>50</v>
      </c>
      <c r="D696" t="s">
        <v>682</v>
      </c>
    </row>
    <row r="697" spans="1:4">
      <c r="A697" s="4">
        <v>50270</v>
      </c>
      <c r="B697" s="5" t="s">
        <v>692</v>
      </c>
      <c r="C697" s="3">
        <v>50</v>
      </c>
      <c r="D697" t="s">
        <v>682</v>
      </c>
    </row>
    <row r="698" spans="1:4">
      <c r="A698" s="4">
        <v>50287</v>
      </c>
      <c r="B698" s="5" t="s">
        <v>693</v>
      </c>
      <c r="C698" s="3">
        <v>50</v>
      </c>
      <c r="D698" t="s">
        <v>682</v>
      </c>
    </row>
    <row r="699" spans="1:4">
      <c r="A699" s="4">
        <v>50313</v>
      </c>
      <c r="B699" s="5" t="s">
        <v>65</v>
      </c>
      <c r="C699" s="3">
        <v>50</v>
      </c>
      <c r="D699" t="s">
        <v>682</v>
      </c>
    </row>
    <row r="700" spans="1:4">
      <c r="A700" s="4">
        <v>50318</v>
      </c>
      <c r="B700" s="5" t="s">
        <v>665</v>
      </c>
      <c r="C700" s="3">
        <v>50</v>
      </c>
      <c r="D700" t="s">
        <v>682</v>
      </c>
    </row>
    <row r="701" spans="1:4">
      <c r="A701" s="4">
        <v>50325</v>
      </c>
      <c r="B701" s="5" t="s">
        <v>694</v>
      </c>
      <c r="C701" s="3">
        <v>50</v>
      </c>
      <c r="D701" t="s">
        <v>682</v>
      </c>
    </row>
    <row r="702" spans="1:4">
      <c r="A702" s="4">
        <v>50330</v>
      </c>
      <c r="B702" s="5" t="s">
        <v>695</v>
      </c>
      <c r="C702" s="3">
        <v>50</v>
      </c>
      <c r="D702" t="s">
        <v>682</v>
      </c>
    </row>
    <row r="703" spans="1:4">
      <c r="A703" s="4">
        <v>50350</v>
      </c>
      <c r="B703" s="5" t="s">
        <v>696</v>
      </c>
      <c r="C703" s="3">
        <v>50</v>
      </c>
      <c r="D703" t="s">
        <v>682</v>
      </c>
    </row>
    <row r="704" spans="1:4">
      <c r="A704" s="4">
        <v>50370</v>
      </c>
      <c r="B704" s="5" t="s">
        <v>697</v>
      </c>
      <c r="C704" s="3">
        <v>50</v>
      </c>
      <c r="D704" t="s">
        <v>682</v>
      </c>
    </row>
    <row r="705" spans="1:4">
      <c r="A705" s="4">
        <v>50400</v>
      </c>
      <c r="B705" s="5" t="s">
        <v>698</v>
      </c>
      <c r="C705" s="3">
        <v>50</v>
      </c>
      <c r="D705" t="s">
        <v>682</v>
      </c>
    </row>
    <row r="706" spans="1:4">
      <c r="A706" s="4">
        <v>50450</v>
      </c>
      <c r="B706" s="5" t="s">
        <v>699</v>
      </c>
      <c r="C706" s="3">
        <v>50</v>
      </c>
      <c r="D706" t="s">
        <v>682</v>
      </c>
    </row>
    <row r="707" spans="1:4">
      <c r="A707" s="4">
        <v>50568</v>
      </c>
      <c r="B707" s="5" t="s">
        <v>700</v>
      </c>
      <c r="C707" s="3">
        <v>50</v>
      </c>
      <c r="D707" t="s">
        <v>682</v>
      </c>
    </row>
    <row r="708" spans="1:4">
      <c r="A708" s="4">
        <v>50573</v>
      </c>
      <c r="B708" s="5" t="s">
        <v>701</v>
      </c>
      <c r="C708" s="3">
        <v>50</v>
      </c>
      <c r="D708" t="s">
        <v>682</v>
      </c>
    </row>
    <row r="709" spans="1:4">
      <c r="A709" s="4">
        <v>50577</v>
      </c>
      <c r="B709" s="5" t="s">
        <v>702</v>
      </c>
      <c r="C709" s="3">
        <v>50</v>
      </c>
      <c r="D709" t="s">
        <v>682</v>
      </c>
    </row>
    <row r="710" spans="1:4">
      <c r="A710" s="4">
        <v>50590</v>
      </c>
      <c r="B710" s="5" t="s">
        <v>369</v>
      </c>
      <c r="C710" s="3">
        <v>50</v>
      </c>
      <c r="D710" t="s">
        <v>682</v>
      </c>
    </row>
    <row r="711" spans="1:4">
      <c r="A711" s="4">
        <v>50606</v>
      </c>
      <c r="B711" s="5" t="s">
        <v>703</v>
      </c>
      <c r="C711" s="3">
        <v>50</v>
      </c>
      <c r="D711" t="s">
        <v>682</v>
      </c>
    </row>
    <row r="712" spans="1:4">
      <c r="A712" s="4">
        <v>50680</v>
      </c>
      <c r="B712" s="5" t="s">
        <v>704</v>
      </c>
      <c r="C712" s="3">
        <v>50</v>
      </c>
      <c r="D712" t="s">
        <v>682</v>
      </c>
    </row>
    <row r="713" spans="1:4">
      <c r="A713" s="4">
        <v>50683</v>
      </c>
      <c r="B713" s="5" t="s">
        <v>705</v>
      </c>
      <c r="C713" s="3">
        <v>50</v>
      </c>
      <c r="D713" t="s">
        <v>682</v>
      </c>
    </row>
    <row r="714" spans="1:4">
      <c r="A714" s="4">
        <v>50686</v>
      </c>
      <c r="B714" s="5" t="s">
        <v>706</v>
      </c>
      <c r="C714" s="3">
        <v>50</v>
      </c>
      <c r="D714" t="s">
        <v>682</v>
      </c>
    </row>
    <row r="715" spans="1:4">
      <c r="A715" s="4">
        <v>50689</v>
      </c>
      <c r="B715" s="5" t="s">
        <v>433</v>
      </c>
      <c r="C715" s="3">
        <v>50</v>
      </c>
      <c r="D715" t="s">
        <v>682</v>
      </c>
    </row>
    <row r="716" spans="1:4">
      <c r="A716" s="4">
        <v>50711</v>
      </c>
      <c r="B716" s="5" t="s">
        <v>707</v>
      </c>
      <c r="C716" s="3">
        <v>50</v>
      </c>
      <c r="D716" t="s">
        <v>682</v>
      </c>
    </row>
    <row r="717" spans="1:4">
      <c r="A717" s="4">
        <v>52001</v>
      </c>
      <c r="B717" s="5" t="s">
        <v>708</v>
      </c>
      <c r="C717" s="3">
        <v>52</v>
      </c>
      <c r="D717" t="s">
        <v>85</v>
      </c>
    </row>
    <row r="718" spans="1:4">
      <c r="A718" s="4">
        <v>52019</v>
      </c>
      <c r="B718" s="5" t="s">
        <v>465</v>
      </c>
      <c r="C718" s="3">
        <v>52</v>
      </c>
      <c r="D718" t="s">
        <v>85</v>
      </c>
    </row>
    <row r="719" spans="1:4">
      <c r="A719" s="4">
        <v>52022</v>
      </c>
      <c r="B719" s="5" t="s">
        <v>709</v>
      </c>
      <c r="C719" s="3">
        <v>52</v>
      </c>
      <c r="D719" t="s">
        <v>85</v>
      </c>
    </row>
    <row r="720" spans="1:4">
      <c r="A720" s="4">
        <v>52036</v>
      </c>
      <c r="B720" s="5" t="s">
        <v>710</v>
      </c>
      <c r="C720" s="3">
        <v>52</v>
      </c>
      <c r="D720" t="s">
        <v>85</v>
      </c>
    </row>
    <row r="721" spans="1:4">
      <c r="A721" s="4">
        <v>52051</v>
      </c>
      <c r="B721" s="5" t="s">
        <v>711</v>
      </c>
      <c r="C721" s="3">
        <v>52</v>
      </c>
      <c r="D721" t="s">
        <v>85</v>
      </c>
    </row>
    <row r="722" spans="1:4">
      <c r="A722" s="4">
        <v>52079</v>
      </c>
      <c r="B722" s="5" t="s">
        <v>712</v>
      </c>
      <c r="C722" s="3">
        <v>52</v>
      </c>
      <c r="D722" t="s">
        <v>85</v>
      </c>
    </row>
    <row r="723" spans="1:4">
      <c r="A723" s="4">
        <v>52083</v>
      </c>
      <c r="B723" s="5" t="s">
        <v>214</v>
      </c>
      <c r="C723" s="3">
        <v>52</v>
      </c>
      <c r="D723" t="s">
        <v>85</v>
      </c>
    </row>
    <row r="724" spans="1:4">
      <c r="A724" s="4">
        <v>52110</v>
      </c>
      <c r="B724" s="5" t="s">
        <v>713</v>
      </c>
      <c r="C724" s="3">
        <v>52</v>
      </c>
      <c r="D724" t="s">
        <v>85</v>
      </c>
    </row>
    <row r="725" spans="1:4">
      <c r="A725" s="4">
        <v>52203</v>
      </c>
      <c r="B725" s="5" t="s">
        <v>714</v>
      </c>
      <c r="C725" s="3">
        <v>52</v>
      </c>
      <c r="D725" t="s">
        <v>85</v>
      </c>
    </row>
    <row r="726" spans="1:4">
      <c r="A726" s="4">
        <v>52207</v>
      </c>
      <c r="B726" s="5" t="s">
        <v>715</v>
      </c>
      <c r="C726" s="3">
        <v>52</v>
      </c>
      <c r="D726" t="s">
        <v>85</v>
      </c>
    </row>
    <row r="727" spans="1:4">
      <c r="A727" s="4">
        <v>52210</v>
      </c>
      <c r="B727" s="5" t="s">
        <v>716</v>
      </c>
      <c r="C727" s="3">
        <v>52</v>
      </c>
      <c r="D727" t="s">
        <v>85</v>
      </c>
    </row>
    <row r="728" spans="1:4">
      <c r="A728" s="4">
        <v>52215</v>
      </c>
      <c r="B728" s="5" t="s">
        <v>173</v>
      </c>
      <c r="C728" s="3">
        <v>52</v>
      </c>
      <c r="D728" t="s">
        <v>85</v>
      </c>
    </row>
    <row r="729" spans="1:4">
      <c r="A729" s="4">
        <v>52224</v>
      </c>
      <c r="B729" s="5" t="s">
        <v>717</v>
      </c>
      <c r="C729" s="3">
        <v>52</v>
      </c>
      <c r="D729" t="s">
        <v>85</v>
      </c>
    </row>
    <row r="730" spans="1:4">
      <c r="A730" s="4">
        <v>52227</v>
      </c>
      <c r="B730" s="5" t="s">
        <v>718</v>
      </c>
      <c r="C730" s="3">
        <v>52</v>
      </c>
      <c r="D730" t="s">
        <v>85</v>
      </c>
    </row>
    <row r="731" spans="1:4">
      <c r="A731" s="4">
        <v>52233</v>
      </c>
      <c r="B731" s="5" t="s">
        <v>719</v>
      </c>
      <c r="C731" s="3">
        <v>52</v>
      </c>
      <c r="D731" t="s">
        <v>85</v>
      </c>
    </row>
    <row r="732" spans="1:4">
      <c r="A732" s="4">
        <v>52240</v>
      </c>
      <c r="B732" s="5" t="s">
        <v>720</v>
      </c>
      <c r="C732" s="3">
        <v>52</v>
      </c>
      <c r="D732" t="s">
        <v>85</v>
      </c>
    </row>
    <row r="733" spans="1:4">
      <c r="A733" s="4">
        <v>52250</v>
      </c>
      <c r="B733" s="5" t="s">
        <v>721</v>
      </c>
      <c r="C733" s="3">
        <v>52</v>
      </c>
      <c r="D733" t="s">
        <v>85</v>
      </c>
    </row>
    <row r="734" spans="1:4">
      <c r="A734" s="4">
        <v>52254</v>
      </c>
      <c r="B734" s="5" t="s">
        <v>722</v>
      </c>
      <c r="C734" s="3">
        <v>52</v>
      </c>
      <c r="D734" t="s">
        <v>85</v>
      </c>
    </row>
    <row r="735" spans="1:4">
      <c r="A735" s="4">
        <v>52256</v>
      </c>
      <c r="B735" s="5" t="s">
        <v>723</v>
      </c>
      <c r="C735" s="3">
        <v>52</v>
      </c>
      <c r="D735" t="s">
        <v>85</v>
      </c>
    </row>
    <row r="736" spans="1:4">
      <c r="A736" s="4">
        <v>52258</v>
      </c>
      <c r="B736" s="5" t="s">
        <v>724</v>
      </c>
      <c r="C736" s="3">
        <v>52</v>
      </c>
      <c r="D736" t="s">
        <v>85</v>
      </c>
    </row>
    <row r="737" spans="1:4">
      <c r="A737" s="4">
        <v>52260</v>
      </c>
      <c r="B737" s="5" t="s">
        <v>382</v>
      </c>
      <c r="C737" s="3">
        <v>52</v>
      </c>
      <c r="D737" t="s">
        <v>85</v>
      </c>
    </row>
    <row r="738" spans="1:4">
      <c r="A738" s="4">
        <v>52287</v>
      </c>
      <c r="B738" s="5" t="s">
        <v>725</v>
      </c>
      <c r="C738" s="3">
        <v>52</v>
      </c>
      <c r="D738" t="s">
        <v>85</v>
      </c>
    </row>
    <row r="739" spans="1:4">
      <c r="A739" s="4">
        <v>52317</v>
      </c>
      <c r="B739" s="5" t="s">
        <v>726</v>
      </c>
      <c r="C739" s="3">
        <v>52</v>
      </c>
      <c r="D739" t="s">
        <v>85</v>
      </c>
    </row>
    <row r="740" spans="1:4">
      <c r="A740" s="4">
        <v>52320</v>
      </c>
      <c r="B740" s="5" t="s">
        <v>727</v>
      </c>
      <c r="C740" s="3">
        <v>52</v>
      </c>
      <c r="D740" t="s">
        <v>85</v>
      </c>
    </row>
    <row r="741" spans="1:4">
      <c r="A741" s="4">
        <v>52323</v>
      </c>
      <c r="B741" s="5" t="s">
        <v>728</v>
      </c>
      <c r="C741" s="3">
        <v>52</v>
      </c>
      <c r="D741" t="s">
        <v>85</v>
      </c>
    </row>
    <row r="742" spans="1:4">
      <c r="A742" s="4">
        <v>52352</v>
      </c>
      <c r="B742" s="5" t="s">
        <v>729</v>
      </c>
      <c r="C742" s="3">
        <v>52</v>
      </c>
      <c r="D742" t="s">
        <v>85</v>
      </c>
    </row>
    <row r="743" spans="1:4">
      <c r="A743" s="4">
        <v>52354</v>
      </c>
      <c r="B743" s="5" t="s">
        <v>730</v>
      </c>
      <c r="C743" s="3">
        <v>52</v>
      </c>
      <c r="D743" t="s">
        <v>85</v>
      </c>
    </row>
    <row r="744" spans="1:4">
      <c r="A744" s="4">
        <v>52356</v>
      </c>
      <c r="B744" s="5" t="s">
        <v>731</v>
      </c>
      <c r="C744" s="3">
        <v>52</v>
      </c>
      <c r="D744" t="s">
        <v>85</v>
      </c>
    </row>
    <row r="745" spans="1:4">
      <c r="A745" s="4">
        <v>52378</v>
      </c>
      <c r="B745" s="5" t="s">
        <v>732</v>
      </c>
      <c r="C745" s="3">
        <v>52</v>
      </c>
      <c r="D745" t="s">
        <v>85</v>
      </c>
    </row>
    <row r="746" spans="1:4">
      <c r="A746" s="4">
        <v>52381</v>
      </c>
      <c r="B746" s="5" t="s">
        <v>733</v>
      </c>
      <c r="C746" s="3">
        <v>52</v>
      </c>
      <c r="D746" t="s">
        <v>85</v>
      </c>
    </row>
    <row r="747" spans="1:4">
      <c r="A747" s="4">
        <v>52385</v>
      </c>
      <c r="B747" s="5" t="s">
        <v>734</v>
      </c>
      <c r="C747" s="3">
        <v>52</v>
      </c>
      <c r="D747" t="s">
        <v>85</v>
      </c>
    </row>
    <row r="748" spans="1:4">
      <c r="A748" s="4">
        <v>52390</v>
      </c>
      <c r="B748" s="5" t="s">
        <v>735</v>
      </c>
      <c r="C748" s="3">
        <v>52</v>
      </c>
      <c r="D748" t="s">
        <v>85</v>
      </c>
    </row>
    <row r="749" spans="1:4">
      <c r="A749" s="4">
        <v>52399</v>
      </c>
      <c r="B749" s="5" t="s">
        <v>78</v>
      </c>
      <c r="C749" s="3">
        <v>52</v>
      </c>
      <c r="D749" t="s">
        <v>85</v>
      </c>
    </row>
    <row r="750" spans="1:4">
      <c r="A750" s="4">
        <v>52405</v>
      </c>
      <c r="B750" s="5" t="s">
        <v>736</v>
      </c>
      <c r="C750" s="3">
        <v>52</v>
      </c>
      <c r="D750" t="s">
        <v>85</v>
      </c>
    </row>
    <row r="751" spans="1:4">
      <c r="A751" s="4">
        <v>52411</v>
      </c>
      <c r="B751" s="5" t="s">
        <v>737</v>
      </c>
      <c r="C751" s="3">
        <v>52</v>
      </c>
      <c r="D751" t="s">
        <v>85</v>
      </c>
    </row>
    <row r="752" spans="1:4">
      <c r="A752" s="4">
        <v>52418</v>
      </c>
      <c r="B752" s="5" t="s">
        <v>738</v>
      </c>
      <c r="C752" s="3">
        <v>52</v>
      </c>
      <c r="D752" t="s">
        <v>85</v>
      </c>
    </row>
    <row r="753" spans="1:4">
      <c r="A753" s="4">
        <v>52427</v>
      </c>
      <c r="B753" s="5" t="s">
        <v>739</v>
      </c>
      <c r="C753" s="3">
        <v>52</v>
      </c>
      <c r="D753" t="s">
        <v>85</v>
      </c>
    </row>
    <row r="754" spans="1:4">
      <c r="A754" s="4">
        <v>52435</v>
      </c>
      <c r="B754" s="5" t="s">
        <v>740</v>
      </c>
      <c r="C754" s="3">
        <v>52</v>
      </c>
      <c r="D754" t="s">
        <v>85</v>
      </c>
    </row>
    <row r="755" spans="1:4">
      <c r="A755" s="4">
        <v>52473</v>
      </c>
      <c r="B755" s="5" t="s">
        <v>518</v>
      </c>
      <c r="C755" s="3">
        <v>52</v>
      </c>
      <c r="D755" t="s">
        <v>85</v>
      </c>
    </row>
    <row r="756" spans="1:4">
      <c r="A756" s="4">
        <v>52480</v>
      </c>
      <c r="B756" s="5" t="s">
        <v>85</v>
      </c>
      <c r="C756" s="3">
        <v>52</v>
      </c>
      <c r="D756" t="s">
        <v>85</v>
      </c>
    </row>
    <row r="757" spans="1:4">
      <c r="A757" s="4">
        <v>52490</v>
      </c>
      <c r="B757" s="5" t="s">
        <v>741</v>
      </c>
      <c r="C757" s="3">
        <v>52</v>
      </c>
      <c r="D757" t="s">
        <v>85</v>
      </c>
    </row>
    <row r="758" spans="1:4">
      <c r="A758" s="4">
        <v>52506</v>
      </c>
      <c r="B758" s="5" t="s">
        <v>742</v>
      </c>
      <c r="C758" s="3">
        <v>52</v>
      </c>
      <c r="D758" t="s">
        <v>85</v>
      </c>
    </row>
    <row r="759" spans="1:4">
      <c r="A759" s="4">
        <v>52520</v>
      </c>
      <c r="B759" s="5" t="s">
        <v>743</v>
      </c>
      <c r="C759" s="3">
        <v>52</v>
      </c>
      <c r="D759" t="s">
        <v>85</v>
      </c>
    </row>
    <row r="760" spans="1:4">
      <c r="A760" s="4">
        <v>52540</v>
      </c>
      <c r="B760" s="5" t="s">
        <v>744</v>
      </c>
      <c r="C760" s="3">
        <v>52</v>
      </c>
      <c r="D760" t="s">
        <v>85</v>
      </c>
    </row>
    <row r="761" spans="1:4">
      <c r="A761" s="4">
        <v>52560</v>
      </c>
      <c r="B761" s="5" t="s">
        <v>745</v>
      </c>
      <c r="C761" s="3">
        <v>52</v>
      </c>
      <c r="D761" t="s">
        <v>85</v>
      </c>
    </row>
    <row r="762" spans="1:4">
      <c r="A762" s="4">
        <v>52565</v>
      </c>
      <c r="B762" s="5" t="s">
        <v>746</v>
      </c>
      <c r="C762" s="3">
        <v>52</v>
      </c>
      <c r="D762" t="s">
        <v>85</v>
      </c>
    </row>
    <row r="763" spans="1:4">
      <c r="A763" s="4">
        <v>52573</v>
      </c>
      <c r="B763" s="5" t="s">
        <v>747</v>
      </c>
      <c r="C763" s="3">
        <v>52</v>
      </c>
      <c r="D763" t="s">
        <v>85</v>
      </c>
    </row>
    <row r="764" spans="1:4">
      <c r="A764" s="4">
        <v>52585</v>
      </c>
      <c r="B764" s="5" t="s">
        <v>748</v>
      </c>
      <c r="C764" s="3">
        <v>52</v>
      </c>
      <c r="D764" t="s">
        <v>85</v>
      </c>
    </row>
    <row r="765" spans="1:4">
      <c r="A765" s="4">
        <v>52612</v>
      </c>
      <c r="B765" s="5" t="s">
        <v>534</v>
      </c>
      <c r="C765" s="3">
        <v>52</v>
      </c>
      <c r="D765" t="s">
        <v>85</v>
      </c>
    </row>
    <row r="766" spans="1:4">
      <c r="A766" s="4">
        <v>52621</v>
      </c>
      <c r="B766" s="5" t="s">
        <v>749</v>
      </c>
      <c r="C766" s="3">
        <v>52</v>
      </c>
      <c r="D766" t="s">
        <v>85</v>
      </c>
    </row>
    <row r="767" spans="1:4">
      <c r="A767" s="4">
        <v>52678</v>
      </c>
      <c r="B767" s="5" t="s">
        <v>750</v>
      </c>
      <c r="C767" s="3">
        <v>52</v>
      </c>
      <c r="D767" t="s">
        <v>85</v>
      </c>
    </row>
    <row r="768" spans="1:4">
      <c r="A768" s="4">
        <v>52683</v>
      </c>
      <c r="B768" s="5" t="s">
        <v>751</v>
      </c>
      <c r="C768" s="3">
        <v>52</v>
      </c>
      <c r="D768" t="s">
        <v>85</v>
      </c>
    </row>
    <row r="769" spans="1:4">
      <c r="A769" s="4">
        <v>52685</v>
      </c>
      <c r="B769" s="5" t="s">
        <v>536</v>
      </c>
      <c r="C769" s="3">
        <v>52</v>
      </c>
      <c r="D769" t="s">
        <v>85</v>
      </c>
    </row>
    <row r="770" spans="1:4">
      <c r="A770" s="4">
        <v>52687</v>
      </c>
      <c r="B770" s="5" t="s">
        <v>752</v>
      </c>
      <c r="C770" s="3">
        <v>52</v>
      </c>
      <c r="D770" t="s">
        <v>85</v>
      </c>
    </row>
    <row r="771" spans="1:4">
      <c r="A771" s="4">
        <v>52693</v>
      </c>
      <c r="B771" s="5" t="s">
        <v>197</v>
      </c>
      <c r="C771" s="3">
        <v>52</v>
      </c>
      <c r="D771" t="s">
        <v>85</v>
      </c>
    </row>
    <row r="772" spans="1:4">
      <c r="A772" s="4">
        <v>52694</v>
      </c>
      <c r="B772" s="5" t="s">
        <v>753</v>
      </c>
      <c r="C772" s="3">
        <v>52</v>
      </c>
      <c r="D772" t="s">
        <v>85</v>
      </c>
    </row>
    <row r="773" spans="1:4">
      <c r="A773" s="4">
        <v>52696</v>
      </c>
      <c r="B773" s="5" t="s">
        <v>113</v>
      </c>
      <c r="C773" s="3">
        <v>52</v>
      </c>
      <c r="D773" t="s">
        <v>85</v>
      </c>
    </row>
    <row r="774" spans="1:4">
      <c r="A774" s="4">
        <v>52699</v>
      </c>
      <c r="B774" s="5" t="s">
        <v>754</v>
      </c>
      <c r="C774" s="3">
        <v>52</v>
      </c>
      <c r="D774" t="s">
        <v>85</v>
      </c>
    </row>
    <row r="775" spans="1:4">
      <c r="A775" s="4">
        <v>52720</v>
      </c>
      <c r="B775" s="5" t="s">
        <v>755</v>
      </c>
      <c r="C775" s="3">
        <v>52</v>
      </c>
      <c r="D775" t="s">
        <v>85</v>
      </c>
    </row>
    <row r="776" spans="1:4">
      <c r="A776" s="4">
        <v>52786</v>
      </c>
      <c r="B776" s="5" t="s">
        <v>756</v>
      </c>
      <c r="C776" s="3">
        <v>52</v>
      </c>
      <c r="D776" t="s">
        <v>85</v>
      </c>
    </row>
    <row r="777" spans="1:4">
      <c r="A777" s="4">
        <v>52788</v>
      </c>
      <c r="B777" s="5" t="s">
        <v>757</v>
      </c>
      <c r="C777" s="3">
        <v>52</v>
      </c>
      <c r="D777" t="s">
        <v>85</v>
      </c>
    </row>
    <row r="778" spans="1:4">
      <c r="A778" s="4">
        <v>52835</v>
      </c>
      <c r="B778" s="5" t="s">
        <v>758</v>
      </c>
      <c r="C778" s="3">
        <v>52</v>
      </c>
      <c r="D778" t="s">
        <v>85</v>
      </c>
    </row>
    <row r="779" spans="1:4">
      <c r="A779" s="4">
        <v>52838</v>
      </c>
      <c r="B779" s="5" t="s">
        <v>759</v>
      </c>
      <c r="C779" s="3">
        <v>52</v>
      </c>
      <c r="D779" t="s">
        <v>85</v>
      </c>
    </row>
    <row r="780" spans="1:4">
      <c r="A780" s="4">
        <v>52885</v>
      </c>
      <c r="B780" s="5" t="s">
        <v>760</v>
      </c>
      <c r="C780" s="3">
        <v>52</v>
      </c>
      <c r="D780" t="s">
        <v>85</v>
      </c>
    </row>
    <row r="781" spans="1:4">
      <c r="A781" s="4">
        <v>54001</v>
      </c>
      <c r="B781" s="5" t="s">
        <v>762</v>
      </c>
      <c r="C781" s="3">
        <v>54</v>
      </c>
      <c r="D781" t="s">
        <v>761</v>
      </c>
    </row>
    <row r="782" spans="1:4">
      <c r="A782" s="4">
        <v>54003</v>
      </c>
      <c r="B782" s="5" t="s">
        <v>763</v>
      </c>
      <c r="C782" s="3">
        <v>54</v>
      </c>
      <c r="D782" t="s">
        <v>761</v>
      </c>
    </row>
    <row r="783" spans="1:4">
      <c r="A783" s="4">
        <v>54051</v>
      </c>
      <c r="B783" s="5" t="s">
        <v>764</v>
      </c>
      <c r="C783" s="3">
        <v>54</v>
      </c>
      <c r="D783" t="s">
        <v>761</v>
      </c>
    </row>
    <row r="784" spans="1:4">
      <c r="A784" s="4">
        <v>54099</v>
      </c>
      <c r="B784" s="5" t="s">
        <v>765</v>
      </c>
      <c r="C784" s="3">
        <v>54</v>
      </c>
      <c r="D784" t="s">
        <v>761</v>
      </c>
    </row>
    <row r="785" spans="1:4">
      <c r="A785" s="4">
        <v>54109</v>
      </c>
      <c r="B785" s="5" t="s">
        <v>766</v>
      </c>
      <c r="C785" s="3">
        <v>54</v>
      </c>
      <c r="D785" t="s">
        <v>761</v>
      </c>
    </row>
    <row r="786" spans="1:4">
      <c r="A786" s="4">
        <v>54125</v>
      </c>
      <c r="B786" s="5" t="s">
        <v>767</v>
      </c>
      <c r="C786" s="3">
        <v>54</v>
      </c>
      <c r="D786" t="s">
        <v>761</v>
      </c>
    </row>
    <row r="787" spans="1:4">
      <c r="A787" s="4">
        <v>54128</v>
      </c>
      <c r="B787" s="5" t="s">
        <v>768</v>
      </c>
      <c r="C787" s="3">
        <v>54</v>
      </c>
      <c r="D787" t="s">
        <v>761</v>
      </c>
    </row>
    <row r="788" spans="1:4">
      <c r="A788" s="4">
        <v>54172</v>
      </c>
      <c r="B788" s="5" t="s">
        <v>769</v>
      </c>
      <c r="C788" s="3">
        <v>54</v>
      </c>
      <c r="D788" t="s">
        <v>761</v>
      </c>
    </row>
    <row r="789" spans="1:4">
      <c r="A789" s="4">
        <v>54174</v>
      </c>
      <c r="B789" s="5" t="s">
        <v>770</v>
      </c>
      <c r="C789" s="3">
        <v>54</v>
      </c>
      <c r="D789" t="s">
        <v>761</v>
      </c>
    </row>
    <row r="790" spans="1:4">
      <c r="A790" s="4">
        <v>54206</v>
      </c>
      <c r="B790" s="5" t="s">
        <v>771</v>
      </c>
      <c r="C790" s="3">
        <v>54</v>
      </c>
      <c r="D790" t="s">
        <v>761</v>
      </c>
    </row>
    <row r="791" spans="1:4">
      <c r="A791" s="4">
        <v>54223</v>
      </c>
      <c r="B791" s="5" t="s">
        <v>772</v>
      </c>
      <c r="C791" s="3">
        <v>54</v>
      </c>
      <c r="D791" t="s">
        <v>761</v>
      </c>
    </row>
    <row r="792" spans="1:4">
      <c r="A792" s="4">
        <v>54239</v>
      </c>
      <c r="B792" s="5" t="s">
        <v>773</v>
      </c>
      <c r="C792" s="3">
        <v>54</v>
      </c>
      <c r="D792" t="s">
        <v>761</v>
      </c>
    </row>
    <row r="793" spans="1:4">
      <c r="A793" s="4">
        <v>54245</v>
      </c>
      <c r="B793" s="5" t="s">
        <v>774</v>
      </c>
      <c r="C793" s="3">
        <v>54</v>
      </c>
      <c r="D793" t="s">
        <v>761</v>
      </c>
    </row>
    <row r="794" spans="1:4">
      <c r="A794" s="4">
        <v>54250</v>
      </c>
      <c r="B794" s="5" t="s">
        <v>775</v>
      </c>
      <c r="C794" s="3">
        <v>54</v>
      </c>
      <c r="D794" t="s">
        <v>761</v>
      </c>
    </row>
    <row r="795" spans="1:4">
      <c r="A795" s="4">
        <v>54261</v>
      </c>
      <c r="B795" s="5" t="s">
        <v>776</v>
      </c>
      <c r="C795" s="3">
        <v>54</v>
      </c>
      <c r="D795" t="s">
        <v>761</v>
      </c>
    </row>
    <row r="796" spans="1:4">
      <c r="A796" s="4">
        <v>54313</v>
      </c>
      <c r="B796" s="5" t="s">
        <v>777</v>
      </c>
      <c r="C796" s="3">
        <v>54</v>
      </c>
      <c r="D796" t="s">
        <v>761</v>
      </c>
    </row>
    <row r="797" spans="1:4">
      <c r="A797" s="4">
        <v>54344</v>
      </c>
      <c r="B797" s="5" t="s">
        <v>778</v>
      </c>
      <c r="C797" s="3">
        <v>54</v>
      </c>
      <c r="D797" t="s">
        <v>761</v>
      </c>
    </row>
    <row r="798" spans="1:4">
      <c r="A798" s="4">
        <v>54347</v>
      </c>
      <c r="B798" s="5" t="s">
        <v>779</v>
      </c>
      <c r="C798" s="3">
        <v>54</v>
      </c>
      <c r="D798" t="s">
        <v>761</v>
      </c>
    </row>
    <row r="799" spans="1:4">
      <c r="A799" s="4">
        <v>54377</v>
      </c>
      <c r="B799" s="5" t="s">
        <v>780</v>
      </c>
      <c r="C799" s="3">
        <v>54</v>
      </c>
      <c r="D799" t="s">
        <v>761</v>
      </c>
    </row>
    <row r="800" spans="1:4">
      <c r="A800" s="4">
        <v>54385</v>
      </c>
      <c r="B800" s="5" t="s">
        <v>781</v>
      </c>
      <c r="C800" s="3">
        <v>54</v>
      </c>
      <c r="D800" t="s">
        <v>761</v>
      </c>
    </row>
    <row r="801" spans="1:4">
      <c r="A801" s="4">
        <v>54398</v>
      </c>
      <c r="B801" s="5" t="s">
        <v>782</v>
      </c>
      <c r="C801" s="3">
        <v>54</v>
      </c>
      <c r="D801" t="s">
        <v>761</v>
      </c>
    </row>
    <row r="802" spans="1:4">
      <c r="A802" s="4">
        <v>54405</v>
      </c>
      <c r="B802" s="5" t="s">
        <v>783</v>
      </c>
      <c r="C802" s="3">
        <v>54</v>
      </c>
      <c r="D802" t="s">
        <v>761</v>
      </c>
    </row>
    <row r="803" spans="1:4">
      <c r="A803" s="4">
        <v>54418</v>
      </c>
      <c r="B803" s="5" t="s">
        <v>784</v>
      </c>
      <c r="C803" s="3">
        <v>54</v>
      </c>
      <c r="D803" t="s">
        <v>761</v>
      </c>
    </row>
    <row r="804" spans="1:4">
      <c r="A804" s="4">
        <v>54480</v>
      </c>
      <c r="B804" s="5" t="s">
        <v>785</v>
      </c>
      <c r="C804" s="3">
        <v>54</v>
      </c>
      <c r="D804" t="s">
        <v>761</v>
      </c>
    </row>
    <row r="805" spans="1:4">
      <c r="A805" s="4">
        <v>54498</v>
      </c>
      <c r="B805" s="5" t="s">
        <v>786</v>
      </c>
      <c r="C805" s="3">
        <v>54</v>
      </c>
      <c r="D805" t="s">
        <v>761</v>
      </c>
    </row>
    <row r="806" spans="1:4">
      <c r="A806" s="4">
        <v>54518</v>
      </c>
      <c r="B806" s="5" t="s">
        <v>787</v>
      </c>
      <c r="C806" s="3">
        <v>54</v>
      </c>
      <c r="D806" t="s">
        <v>761</v>
      </c>
    </row>
    <row r="807" spans="1:4">
      <c r="A807" s="4">
        <v>54520</v>
      </c>
      <c r="B807" s="5" t="s">
        <v>788</v>
      </c>
      <c r="C807" s="3">
        <v>54</v>
      </c>
      <c r="D807" t="s">
        <v>761</v>
      </c>
    </row>
    <row r="808" spans="1:4">
      <c r="A808" s="4">
        <v>54553</v>
      </c>
      <c r="B808" s="5" t="s">
        <v>789</v>
      </c>
      <c r="C808" s="3">
        <v>54</v>
      </c>
      <c r="D808" t="s">
        <v>761</v>
      </c>
    </row>
    <row r="809" spans="1:4">
      <c r="A809" s="4">
        <v>54599</v>
      </c>
      <c r="B809" s="5" t="s">
        <v>790</v>
      </c>
      <c r="C809" s="3">
        <v>54</v>
      </c>
      <c r="D809" t="s">
        <v>761</v>
      </c>
    </row>
    <row r="810" spans="1:4">
      <c r="A810" s="4">
        <v>54660</v>
      </c>
      <c r="B810" s="5" t="s">
        <v>791</v>
      </c>
      <c r="C810" s="3">
        <v>54</v>
      </c>
      <c r="D810" t="s">
        <v>761</v>
      </c>
    </row>
    <row r="811" spans="1:4">
      <c r="A811" s="4">
        <v>54670</v>
      </c>
      <c r="B811" s="5" t="s">
        <v>792</v>
      </c>
      <c r="C811" s="3">
        <v>54</v>
      </c>
      <c r="D811" t="s">
        <v>761</v>
      </c>
    </row>
    <row r="812" spans="1:4">
      <c r="A812" s="4">
        <v>54673</v>
      </c>
      <c r="B812" s="5" t="s">
        <v>537</v>
      </c>
      <c r="C812" s="3">
        <v>54</v>
      </c>
      <c r="D812" t="s">
        <v>761</v>
      </c>
    </row>
    <row r="813" spans="1:4">
      <c r="A813" s="4">
        <v>54680</v>
      </c>
      <c r="B813" s="5" t="s">
        <v>793</v>
      </c>
      <c r="C813" s="3">
        <v>54</v>
      </c>
      <c r="D813" t="s">
        <v>761</v>
      </c>
    </row>
    <row r="814" spans="1:4">
      <c r="A814" s="4">
        <v>54720</v>
      </c>
      <c r="B814" s="5" t="s">
        <v>794</v>
      </c>
      <c r="C814" s="3">
        <v>54</v>
      </c>
      <c r="D814" t="s">
        <v>761</v>
      </c>
    </row>
    <row r="815" spans="1:4">
      <c r="A815" s="4">
        <v>54743</v>
      </c>
      <c r="B815" s="5" t="s">
        <v>795</v>
      </c>
      <c r="C815" s="3">
        <v>54</v>
      </c>
      <c r="D815" t="s">
        <v>761</v>
      </c>
    </row>
    <row r="816" spans="1:4">
      <c r="A816" s="4">
        <v>54800</v>
      </c>
      <c r="B816" s="5" t="s">
        <v>796</v>
      </c>
      <c r="C816" s="3">
        <v>54</v>
      </c>
      <c r="D816" t="s">
        <v>761</v>
      </c>
    </row>
    <row r="817" spans="1:4">
      <c r="A817" s="4">
        <v>54810</v>
      </c>
      <c r="B817" s="5" t="s">
        <v>797</v>
      </c>
      <c r="C817" s="3">
        <v>54</v>
      </c>
      <c r="D817" t="s">
        <v>761</v>
      </c>
    </row>
    <row r="818" spans="1:4">
      <c r="A818" s="4">
        <v>54820</v>
      </c>
      <c r="B818" s="5" t="s">
        <v>124</v>
      </c>
      <c r="C818" s="3">
        <v>54</v>
      </c>
      <c r="D818" t="s">
        <v>761</v>
      </c>
    </row>
    <row r="819" spans="1:4">
      <c r="A819" s="4">
        <v>54871</v>
      </c>
      <c r="B819" s="5" t="s">
        <v>798</v>
      </c>
      <c r="C819" s="3">
        <v>54</v>
      </c>
      <c r="D819" t="s">
        <v>761</v>
      </c>
    </row>
    <row r="820" spans="1:4">
      <c r="A820" s="4">
        <v>54874</v>
      </c>
      <c r="B820" s="5" t="s">
        <v>799</v>
      </c>
      <c r="C820" s="3">
        <v>54</v>
      </c>
      <c r="D820" t="s">
        <v>761</v>
      </c>
    </row>
    <row r="821" spans="1:4">
      <c r="A821" s="4">
        <v>63001</v>
      </c>
      <c r="B821" s="5" t="s">
        <v>28</v>
      </c>
      <c r="C821" s="3">
        <v>63</v>
      </c>
      <c r="D821" t="s">
        <v>800</v>
      </c>
    </row>
    <row r="822" spans="1:4">
      <c r="A822" s="4">
        <v>63111</v>
      </c>
      <c r="B822" s="5" t="s">
        <v>218</v>
      </c>
      <c r="C822" s="3">
        <v>63</v>
      </c>
      <c r="D822" t="s">
        <v>800</v>
      </c>
    </row>
    <row r="823" spans="1:4">
      <c r="A823" s="4">
        <v>63130</v>
      </c>
      <c r="B823" s="5" t="s">
        <v>801</v>
      </c>
      <c r="C823" s="3">
        <v>63</v>
      </c>
      <c r="D823" t="s">
        <v>800</v>
      </c>
    </row>
    <row r="824" spans="1:4">
      <c r="A824" s="4">
        <v>63190</v>
      </c>
      <c r="B824" s="5" t="s">
        <v>802</v>
      </c>
      <c r="C824" s="3">
        <v>63</v>
      </c>
      <c r="D824" t="s">
        <v>800</v>
      </c>
    </row>
    <row r="825" spans="1:4">
      <c r="A825" s="4">
        <v>63212</v>
      </c>
      <c r="B825" s="5" t="s">
        <v>173</v>
      </c>
      <c r="C825" s="3">
        <v>63</v>
      </c>
      <c r="D825" t="s">
        <v>800</v>
      </c>
    </row>
    <row r="826" spans="1:4">
      <c r="A826" s="4">
        <v>63272</v>
      </c>
      <c r="B826" s="5" t="s">
        <v>803</v>
      </c>
      <c r="C826" s="3">
        <v>63</v>
      </c>
      <c r="D826" t="s">
        <v>800</v>
      </c>
    </row>
    <row r="827" spans="1:4">
      <c r="A827" s="4">
        <v>63302</v>
      </c>
      <c r="B827" s="5" t="s">
        <v>804</v>
      </c>
      <c r="C827" s="3">
        <v>63</v>
      </c>
      <c r="D827" t="s">
        <v>800</v>
      </c>
    </row>
    <row r="828" spans="1:4">
      <c r="A828" s="4">
        <v>63401</v>
      </c>
      <c r="B828" s="5" t="s">
        <v>805</v>
      </c>
      <c r="C828" s="3">
        <v>63</v>
      </c>
      <c r="D828" t="s">
        <v>800</v>
      </c>
    </row>
    <row r="829" spans="1:4">
      <c r="A829" s="4">
        <v>63470</v>
      </c>
      <c r="B829" s="5" t="s">
        <v>806</v>
      </c>
      <c r="C829" s="3">
        <v>63</v>
      </c>
      <c r="D829" t="s">
        <v>800</v>
      </c>
    </row>
    <row r="830" spans="1:4">
      <c r="A830" s="4">
        <v>63548</v>
      </c>
      <c r="B830" s="5" t="s">
        <v>807</v>
      </c>
      <c r="C830" s="3">
        <v>63</v>
      </c>
      <c r="D830" t="s">
        <v>800</v>
      </c>
    </row>
    <row r="831" spans="1:4">
      <c r="A831" s="4">
        <v>63594</v>
      </c>
      <c r="B831" s="5" t="s">
        <v>808</v>
      </c>
      <c r="C831" s="3">
        <v>63</v>
      </c>
      <c r="D831" t="s">
        <v>800</v>
      </c>
    </row>
    <row r="832" spans="1:4">
      <c r="A832" s="4">
        <v>63690</v>
      </c>
      <c r="B832" s="5" t="s">
        <v>809</v>
      </c>
      <c r="C832" s="3">
        <v>63</v>
      </c>
      <c r="D832" t="s">
        <v>800</v>
      </c>
    </row>
    <row r="833" spans="1:4">
      <c r="A833" s="4">
        <v>66001</v>
      </c>
      <c r="B833" s="5" t="s">
        <v>810</v>
      </c>
      <c r="C833" s="3">
        <v>66</v>
      </c>
      <c r="D833" t="s">
        <v>350</v>
      </c>
    </row>
    <row r="834" spans="1:4">
      <c r="A834" s="4">
        <v>66045</v>
      </c>
      <c r="B834" s="5" t="s">
        <v>811</v>
      </c>
      <c r="C834" s="3">
        <v>66</v>
      </c>
      <c r="D834" t="s">
        <v>350</v>
      </c>
    </row>
    <row r="835" spans="1:4">
      <c r="A835" s="4">
        <v>66075</v>
      </c>
      <c r="B835" s="5" t="s">
        <v>376</v>
      </c>
      <c r="C835" s="3">
        <v>66</v>
      </c>
      <c r="D835" t="s">
        <v>350</v>
      </c>
    </row>
    <row r="836" spans="1:4">
      <c r="A836" s="4">
        <v>66088</v>
      </c>
      <c r="B836" s="5" t="s">
        <v>812</v>
      </c>
      <c r="C836" s="3">
        <v>66</v>
      </c>
      <c r="D836" t="s">
        <v>350</v>
      </c>
    </row>
    <row r="837" spans="1:4">
      <c r="A837" s="4">
        <v>66170</v>
      </c>
      <c r="B837" s="5" t="s">
        <v>813</v>
      </c>
      <c r="C837" s="3">
        <v>66</v>
      </c>
      <c r="D837" t="s">
        <v>350</v>
      </c>
    </row>
    <row r="838" spans="1:4">
      <c r="A838" s="4">
        <v>66318</v>
      </c>
      <c r="B838" s="5" t="s">
        <v>814</v>
      </c>
      <c r="C838" s="3">
        <v>66</v>
      </c>
      <c r="D838" t="s">
        <v>350</v>
      </c>
    </row>
    <row r="839" spans="1:4">
      <c r="A839" s="4">
        <v>66383</v>
      </c>
      <c r="B839" s="5" t="s">
        <v>815</v>
      </c>
      <c r="C839" s="3">
        <v>66</v>
      </c>
      <c r="D839" t="s">
        <v>350</v>
      </c>
    </row>
    <row r="840" spans="1:4">
      <c r="A840" s="4">
        <v>66400</v>
      </c>
      <c r="B840" s="5" t="s">
        <v>816</v>
      </c>
      <c r="C840" s="3">
        <v>66</v>
      </c>
      <c r="D840" t="s">
        <v>350</v>
      </c>
    </row>
    <row r="841" spans="1:4">
      <c r="A841" s="4">
        <v>66440</v>
      </c>
      <c r="B841" s="5" t="s">
        <v>817</v>
      </c>
      <c r="C841" s="3">
        <v>66</v>
      </c>
      <c r="D841" t="s">
        <v>350</v>
      </c>
    </row>
    <row r="842" spans="1:4">
      <c r="A842" s="4">
        <v>66456</v>
      </c>
      <c r="B842" s="5" t="s">
        <v>818</v>
      </c>
      <c r="C842" s="3">
        <v>66</v>
      </c>
      <c r="D842" t="s">
        <v>350</v>
      </c>
    </row>
    <row r="843" spans="1:4">
      <c r="A843" s="4">
        <v>66572</v>
      </c>
      <c r="B843" s="5" t="s">
        <v>819</v>
      </c>
      <c r="C843" s="3">
        <v>66</v>
      </c>
      <c r="D843" t="s">
        <v>350</v>
      </c>
    </row>
    <row r="844" spans="1:4">
      <c r="A844" s="4">
        <v>66594</v>
      </c>
      <c r="B844" s="5" t="s">
        <v>820</v>
      </c>
      <c r="C844" s="3">
        <v>66</v>
      </c>
      <c r="D844" t="s">
        <v>350</v>
      </c>
    </row>
    <row r="845" spans="1:4">
      <c r="A845" s="4">
        <v>66682</v>
      </c>
      <c r="B845" s="5" t="s">
        <v>821</v>
      </c>
      <c r="C845" s="3">
        <v>66</v>
      </c>
      <c r="D845" t="s">
        <v>350</v>
      </c>
    </row>
    <row r="846" spans="1:4">
      <c r="A846" s="4">
        <v>66687</v>
      </c>
      <c r="B846" s="5" t="s">
        <v>822</v>
      </c>
      <c r="C846" s="3">
        <v>66</v>
      </c>
      <c r="D846" t="s">
        <v>350</v>
      </c>
    </row>
    <row r="847" spans="1:4">
      <c r="A847" s="4">
        <v>68001</v>
      </c>
      <c r="B847" s="5" t="s">
        <v>824</v>
      </c>
      <c r="C847" s="3">
        <v>68</v>
      </c>
      <c r="D847" t="s">
        <v>823</v>
      </c>
    </row>
    <row r="848" spans="1:4">
      <c r="A848" s="4">
        <v>68013</v>
      </c>
      <c r="B848" s="5" t="s">
        <v>825</v>
      </c>
      <c r="C848" s="3">
        <v>68</v>
      </c>
      <c r="D848" t="s">
        <v>823</v>
      </c>
    </row>
    <row r="849" spans="1:4">
      <c r="A849" s="4">
        <v>68020</v>
      </c>
      <c r="B849" s="5" t="s">
        <v>360</v>
      </c>
      <c r="C849" s="3">
        <v>68</v>
      </c>
      <c r="D849" t="s">
        <v>823</v>
      </c>
    </row>
    <row r="850" spans="1:4">
      <c r="A850" s="4">
        <v>68051</v>
      </c>
      <c r="B850" s="5" t="s">
        <v>826</v>
      </c>
      <c r="C850" s="3">
        <v>68</v>
      </c>
      <c r="D850" t="s">
        <v>823</v>
      </c>
    </row>
    <row r="851" spans="1:4">
      <c r="A851" s="4">
        <v>68077</v>
      </c>
      <c r="B851" s="5" t="s">
        <v>29</v>
      </c>
      <c r="C851" s="3">
        <v>68</v>
      </c>
      <c r="D851" t="s">
        <v>823</v>
      </c>
    </row>
    <row r="852" spans="1:4">
      <c r="A852" s="4">
        <v>68079</v>
      </c>
      <c r="B852" s="5" t="s">
        <v>827</v>
      </c>
      <c r="C852" s="3">
        <v>68</v>
      </c>
      <c r="D852" t="s">
        <v>823</v>
      </c>
    </row>
    <row r="853" spans="1:4">
      <c r="A853" s="4">
        <v>68081</v>
      </c>
      <c r="B853" s="5" t="s">
        <v>828</v>
      </c>
      <c r="C853" s="3">
        <v>68</v>
      </c>
      <c r="D853" t="s">
        <v>823</v>
      </c>
    </row>
    <row r="854" spans="1:4">
      <c r="A854" s="4">
        <v>68092</v>
      </c>
      <c r="B854" s="5" t="s">
        <v>33</v>
      </c>
      <c r="C854" s="3">
        <v>68</v>
      </c>
      <c r="D854" t="s">
        <v>823</v>
      </c>
    </row>
    <row r="855" spans="1:4">
      <c r="A855" s="4">
        <v>68101</v>
      </c>
      <c r="B855" s="5" t="s">
        <v>162</v>
      </c>
      <c r="C855" s="3">
        <v>68</v>
      </c>
      <c r="D855" t="s">
        <v>823</v>
      </c>
    </row>
    <row r="856" spans="1:4">
      <c r="A856" s="4">
        <v>68121</v>
      </c>
      <c r="B856" s="5" t="s">
        <v>472</v>
      </c>
      <c r="C856" s="3">
        <v>68</v>
      </c>
      <c r="D856" t="s">
        <v>823</v>
      </c>
    </row>
    <row r="857" spans="1:4">
      <c r="A857" s="4">
        <v>68132</v>
      </c>
      <c r="B857" s="5" t="s">
        <v>829</v>
      </c>
      <c r="C857" s="3">
        <v>68</v>
      </c>
      <c r="D857" t="s">
        <v>823</v>
      </c>
    </row>
    <row r="858" spans="1:4">
      <c r="A858" s="4">
        <v>68147</v>
      </c>
      <c r="B858" s="5" t="s">
        <v>830</v>
      </c>
      <c r="C858" s="3">
        <v>68</v>
      </c>
      <c r="D858" t="s">
        <v>823</v>
      </c>
    </row>
    <row r="859" spans="1:4">
      <c r="A859" s="4">
        <v>68152</v>
      </c>
      <c r="B859" s="5" t="s">
        <v>831</v>
      </c>
      <c r="C859" s="3">
        <v>68</v>
      </c>
      <c r="D859" t="s">
        <v>823</v>
      </c>
    </row>
    <row r="860" spans="1:4">
      <c r="A860" s="4">
        <v>68160</v>
      </c>
      <c r="B860" s="5" t="s">
        <v>832</v>
      </c>
      <c r="C860" s="3">
        <v>68</v>
      </c>
      <c r="D860" t="s">
        <v>823</v>
      </c>
    </row>
    <row r="861" spans="1:4">
      <c r="A861" s="4">
        <v>68162</v>
      </c>
      <c r="B861" s="5" t="s">
        <v>833</v>
      </c>
      <c r="C861" s="3">
        <v>68</v>
      </c>
      <c r="D861" t="s">
        <v>823</v>
      </c>
    </row>
    <row r="862" spans="1:4">
      <c r="A862" s="4">
        <v>68167</v>
      </c>
      <c r="B862" s="5" t="s">
        <v>834</v>
      </c>
      <c r="C862" s="3">
        <v>68</v>
      </c>
      <c r="D862" t="s">
        <v>823</v>
      </c>
    </row>
    <row r="863" spans="1:4">
      <c r="A863" s="4">
        <v>68169</v>
      </c>
      <c r="B863" s="5" t="s">
        <v>835</v>
      </c>
      <c r="C863" s="3">
        <v>68</v>
      </c>
      <c r="D863" t="s">
        <v>823</v>
      </c>
    </row>
    <row r="864" spans="1:4">
      <c r="A864" s="4">
        <v>68176</v>
      </c>
      <c r="B864" s="5" t="s">
        <v>836</v>
      </c>
      <c r="C864" s="3">
        <v>68</v>
      </c>
      <c r="D864" t="s">
        <v>823</v>
      </c>
    </row>
    <row r="865" spans="1:4">
      <c r="A865" s="4">
        <v>68179</v>
      </c>
      <c r="B865" s="5" t="s">
        <v>837</v>
      </c>
      <c r="C865" s="3">
        <v>68</v>
      </c>
      <c r="D865" t="s">
        <v>823</v>
      </c>
    </row>
    <row r="866" spans="1:4">
      <c r="A866" s="4">
        <v>68190</v>
      </c>
      <c r="B866" s="5" t="s">
        <v>838</v>
      </c>
      <c r="C866" s="3">
        <v>68</v>
      </c>
      <c r="D866" t="s">
        <v>823</v>
      </c>
    </row>
    <row r="867" spans="1:4">
      <c r="A867" s="4">
        <v>68207</v>
      </c>
      <c r="B867" s="5" t="s">
        <v>51</v>
      </c>
      <c r="C867" s="3">
        <v>68</v>
      </c>
      <c r="D867" t="s">
        <v>823</v>
      </c>
    </row>
    <row r="868" spans="1:4">
      <c r="A868" s="4">
        <v>68209</v>
      </c>
      <c r="B868" s="5" t="s">
        <v>839</v>
      </c>
      <c r="C868" s="3">
        <v>68</v>
      </c>
      <c r="D868" t="s">
        <v>823</v>
      </c>
    </row>
    <row r="869" spans="1:4">
      <c r="A869" s="4">
        <v>68211</v>
      </c>
      <c r="B869" s="5" t="s">
        <v>840</v>
      </c>
      <c r="C869" s="3">
        <v>68</v>
      </c>
      <c r="D869" t="s">
        <v>823</v>
      </c>
    </row>
    <row r="870" spans="1:4">
      <c r="A870" s="4">
        <v>68217</v>
      </c>
      <c r="B870" s="5" t="s">
        <v>841</v>
      </c>
      <c r="C870" s="3">
        <v>68</v>
      </c>
      <c r="D870" t="s">
        <v>823</v>
      </c>
    </row>
    <row r="871" spans="1:4">
      <c r="A871" s="4">
        <v>68229</v>
      </c>
      <c r="B871" s="5" t="s">
        <v>842</v>
      </c>
      <c r="C871" s="3">
        <v>68</v>
      </c>
      <c r="D871" t="s">
        <v>823</v>
      </c>
    </row>
    <row r="872" spans="1:4">
      <c r="A872" s="4">
        <v>68235</v>
      </c>
      <c r="B872" s="5" t="s">
        <v>843</v>
      </c>
      <c r="C872" s="3">
        <v>68</v>
      </c>
      <c r="D872" t="s">
        <v>823</v>
      </c>
    </row>
    <row r="873" spans="1:4">
      <c r="A873" s="4">
        <v>68245</v>
      </c>
      <c r="B873" s="5" t="s">
        <v>844</v>
      </c>
      <c r="C873" s="3">
        <v>68</v>
      </c>
      <c r="D873" t="s">
        <v>823</v>
      </c>
    </row>
    <row r="874" spans="1:4">
      <c r="A874" s="4">
        <v>68250</v>
      </c>
      <c r="B874" s="5" t="s">
        <v>177</v>
      </c>
      <c r="C874" s="3">
        <v>68</v>
      </c>
      <c r="D874" t="s">
        <v>823</v>
      </c>
    </row>
    <row r="875" spans="1:4">
      <c r="A875" s="4">
        <v>68255</v>
      </c>
      <c r="B875" s="5" t="s">
        <v>845</v>
      </c>
      <c r="C875" s="3">
        <v>68</v>
      </c>
      <c r="D875" t="s">
        <v>823</v>
      </c>
    </row>
    <row r="876" spans="1:4">
      <c r="A876" s="4">
        <v>68264</v>
      </c>
      <c r="B876" s="5" t="s">
        <v>846</v>
      </c>
      <c r="C876" s="3">
        <v>68</v>
      </c>
      <c r="D876" t="s">
        <v>823</v>
      </c>
    </row>
    <row r="877" spans="1:4">
      <c r="A877" s="4">
        <v>68266</v>
      </c>
      <c r="B877" s="5" t="s">
        <v>847</v>
      </c>
      <c r="C877" s="3">
        <v>68</v>
      </c>
      <c r="D877" t="s">
        <v>823</v>
      </c>
    </row>
    <row r="878" spans="1:4">
      <c r="A878" s="4">
        <v>68271</v>
      </c>
      <c r="B878" s="5" t="s">
        <v>848</v>
      </c>
      <c r="C878" s="3">
        <v>68</v>
      </c>
      <c r="D878" t="s">
        <v>823</v>
      </c>
    </row>
    <row r="879" spans="1:4">
      <c r="A879" s="4">
        <v>68276</v>
      </c>
      <c r="B879" s="5" t="s">
        <v>849</v>
      </c>
      <c r="C879" s="3">
        <v>68</v>
      </c>
      <c r="D879" t="s">
        <v>823</v>
      </c>
    </row>
    <row r="880" spans="1:4">
      <c r="A880" s="4">
        <v>68296</v>
      </c>
      <c r="B880" s="5" t="s">
        <v>850</v>
      </c>
      <c r="C880" s="3">
        <v>68</v>
      </c>
      <c r="D880" t="s">
        <v>823</v>
      </c>
    </row>
    <row r="881" spans="1:4">
      <c r="A881" s="4">
        <v>68298</v>
      </c>
      <c r="B881" s="5" t="s">
        <v>851</v>
      </c>
      <c r="C881" s="3">
        <v>68</v>
      </c>
      <c r="D881" t="s">
        <v>823</v>
      </c>
    </row>
    <row r="882" spans="1:4">
      <c r="A882" s="4">
        <v>68307</v>
      </c>
      <c r="B882" s="5" t="s">
        <v>852</v>
      </c>
      <c r="C882" s="3">
        <v>68</v>
      </c>
      <c r="D882" t="s">
        <v>823</v>
      </c>
    </row>
    <row r="883" spans="1:4">
      <c r="A883" s="4">
        <v>68318</v>
      </c>
      <c r="B883" s="5" t="s">
        <v>853</v>
      </c>
      <c r="C883" s="3">
        <v>68</v>
      </c>
      <c r="D883" t="s">
        <v>823</v>
      </c>
    </row>
    <row r="884" spans="1:4">
      <c r="A884" s="4">
        <v>68320</v>
      </c>
      <c r="B884" s="5" t="s">
        <v>66</v>
      </c>
      <c r="C884" s="3">
        <v>68</v>
      </c>
      <c r="D884" t="s">
        <v>823</v>
      </c>
    </row>
    <row r="885" spans="1:4">
      <c r="A885" s="4">
        <v>68322</v>
      </c>
      <c r="B885" s="5" t="s">
        <v>854</v>
      </c>
      <c r="C885" s="3">
        <v>68</v>
      </c>
      <c r="D885" t="s">
        <v>823</v>
      </c>
    </row>
    <row r="886" spans="1:4">
      <c r="A886" s="4">
        <v>68324</v>
      </c>
      <c r="B886" s="5" t="s">
        <v>855</v>
      </c>
      <c r="C886" s="3">
        <v>68</v>
      </c>
      <c r="D886" t="s">
        <v>823</v>
      </c>
    </row>
    <row r="887" spans="1:4">
      <c r="A887" s="4">
        <v>68327</v>
      </c>
      <c r="B887" s="5" t="s">
        <v>856</v>
      </c>
      <c r="C887" s="3">
        <v>68</v>
      </c>
      <c r="D887" t="s">
        <v>823</v>
      </c>
    </row>
    <row r="888" spans="1:4">
      <c r="A888" s="4">
        <v>68344</v>
      </c>
      <c r="B888" s="5" t="s">
        <v>857</v>
      </c>
      <c r="C888" s="3">
        <v>68</v>
      </c>
      <c r="D888" t="s">
        <v>823</v>
      </c>
    </row>
    <row r="889" spans="1:4">
      <c r="A889" s="4">
        <v>68368</v>
      </c>
      <c r="B889" s="5" t="s">
        <v>858</v>
      </c>
      <c r="C889" s="3">
        <v>68</v>
      </c>
      <c r="D889" t="s">
        <v>823</v>
      </c>
    </row>
    <row r="890" spans="1:4">
      <c r="A890" s="4">
        <v>68370</v>
      </c>
      <c r="B890" s="5" t="s">
        <v>859</v>
      </c>
      <c r="C890" s="3">
        <v>68</v>
      </c>
      <c r="D890" t="s">
        <v>823</v>
      </c>
    </row>
    <row r="891" spans="1:4">
      <c r="A891" s="4">
        <v>68377</v>
      </c>
      <c r="B891" s="5" t="s">
        <v>860</v>
      </c>
      <c r="C891" s="3">
        <v>68</v>
      </c>
      <c r="D891" t="s">
        <v>823</v>
      </c>
    </row>
    <row r="892" spans="1:4">
      <c r="A892" s="4">
        <v>68385</v>
      </c>
      <c r="B892" s="5" t="s">
        <v>861</v>
      </c>
      <c r="C892" s="3">
        <v>68</v>
      </c>
      <c r="D892" t="s">
        <v>823</v>
      </c>
    </row>
    <row r="893" spans="1:4">
      <c r="A893" s="4">
        <v>68397</v>
      </c>
      <c r="B893" s="5" t="s">
        <v>430</v>
      </c>
      <c r="C893" s="3">
        <v>68</v>
      </c>
      <c r="D893" t="s">
        <v>823</v>
      </c>
    </row>
    <row r="894" spans="1:4">
      <c r="A894" s="4">
        <v>68406</v>
      </c>
      <c r="B894" s="5" t="s">
        <v>862</v>
      </c>
      <c r="C894" s="3">
        <v>68</v>
      </c>
      <c r="D894" t="s">
        <v>823</v>
      </c>
    </row>
    <row r="895" spans="1:4">
      <c r="A895" s="4">
        <v>68418</v>
      </c>
      <c r="B895" s="5" t="s">
        <v>863</v>
      </c>
      <c r="C895" s="3">
        <v>68</v>
      </c>
      <c r="D895" t="s">
        <v>823</v>
      </c>
    </row>
    <row r="896" spans="1:4">
      <c r="A896" s="4">
        <v>68425</v>
      </c>
      <c r="B896" s="5" t="s">
        <v>864</v>
      </c>
      <c r="C896" s="3">
        <v>68</v>
      </c>
      <c r="D896" t="s">
        <v>823</v>
      </c>
    </row>
    <row r="897" spans="1:4">
      <c r="A897" s="4">
        <v>68432</v>
      </c>
      <c r="B897" s="5" t="s">
        <v>865</v>
      </c>
      <c r="C897" s="3">
        <v>68</v>
      </c>
      <c r="D897" t="s">
        <v>823</v>
      </c>
    </row>
    <row r="898" spans="1:4">
      <c r="A898" s="4">
        <v>68444</v>
      </c>
      <c r="B898" s="5" t="s">
        <v>866</v>
      </c>
      <c r="C898" s="3">
        <v>68</v>
      </c>
      <c r="D898" t="s">
        <v>823</v>
      </c>
    </row>
    <row r="899" spans="1:4">
      <c r="A899" s="4">
        <v>68464</v>
      </c>
      <c r="B899" s="5" t="s">
        <v>867</v>
      </c>
      <c r="C899" s="3">
        <v>68</v>
      </c>
      <c r="D899" t="s">
        <v>823</v>
      </c>
    </row>
    <row r="900" spans="1:4">
      <c r="A900" s="4">
        <v>68468</v>
      </c>
      <c r="B900" s="5" t="s">
        <v>868</v>
      </c>
      <c r="C900" s="3">
        <v>68</v>
      </c>
      <c r="D900" t="s">
        <v>823</v>
      </c>
    </row>
    <row r="901" spans="1:4">
      <c r="A901" s="4">
        <v>68498</v>
      </c>
      <c r="B901" s="5" t="s">
        <v>869</v>
      </c>
      <c r="C901" s="3">
        <v>68</v>
      </c>
      <c r="D901" t="s">
        <v>823</v>
      </c>
    </row>
    <row r="902" spans="1:4">
      <c r="A902" s="4">
        <v>68500</v>
      </c>
      <c r="B902" s="5" t="s">
        <v>870</v>
      </c>
      <c r="C902" s="3">
        <v>68</v>
      </c>
      <c r="D902" t="s">
        <v>823</v>
      </c>
    </row>
    <row r="903" spans="1:4">
      <c r="A903" s="4">
        <v>68502</v>
      </c>
      <c r="B903" s="5" t="s">
        <v>871</v>
      </c>
      <c r="C903" s="3">
        <v>68</v>
      </c>
      <c r="D903" t="s">
        <v>823</v>
      </c>
    </row>
    <row r="904" spans="1:4">
      <c r="A904" s="4">
        <v>68522</v>
      </c>
      <c r="B904" s="5" t="s">
        <v>872</v>
      </c>
      <c r="C904" s="3">
        <v>68</v>
      </c>
      <c r="D904" t="s">
        <v>823</v>
      </c>
    </row>
    <row r="905" spans="1:4">
      <c r="A905" s="4">
        <v>68524</v>
      </c>
      <c r="B905" s="5" t="s">
        <v>873</v>
      </c>
      <c r="C905" s="3">
        <v>68</v>
      </c>
      <c r="D905" t="s">
        <v>823</v>
      </c>
    </row>
    <row r="906" spans="1:4">
      <c r="A906" s="4">
        <v>68533</v>
      </c>
      <c r="B906" s="5" t="s">
        <v>874</v>
      </c>
      <c r="C906" s="3">
        <v>68</v>
      </c>
      <c r="D906" t="s">
        <v>823</v>
      </c>
    </row>
    <row r="907" spans="1:4">
      <c r="A907" s="4">
        <v>68547</v>
      </c>
      <c r="B907" s="5" t="s">
        <v>875</v>
      </c>
      <c r="C907" s="3">
        <v>68</v>
      </c>
      <c r="D907" t="s">
        <v>823</v>
      </c>
    </row>
    <row r="908" spans="1:4">
      <c r="A908" s="4">
        <v>68549</v>
      </c>
      <c r="B908" s="5" t="s">
        <v>876</v>
      </c>
      <c r="C908" s="3">
        <v>68</v>
      </c>
      <c r="D908" t="s">
        <v>823</v>
      </c>
    </row>
    <row r="909" spans="1:4">
      <c r="A909" s="4">
        <v>68572</v>
      </c>
      <c r="B909" s="5" t="s">
        <v>877</v>
      </c>
      <c r="C909" s="3">
        <v>68</v>
      </c>
      <c r="D909" t="s">
        <v>823</v>
      </c>
    </row>
    <row r="910" spans="1:4">
      <c r="A910" s="4">
        <v>68573</v>
      </c>
      <c r="B910" s="5" t="s">
        <v>878</v>
      </c>
      <c r="C910" s="3">
        <v>68</v>
      </c>
      <c r="D910" t="s">
        <v>823</v>
      </c>
    </row>
    <row r="911" spans="1:4">
      <c r="A911" s="4">
        <v>68575</v>
      </c>
      <c r="B911" s="5" t="s">
        <v>879</v>
      </c>
      <c r="C911" s="3">
        <v>68</v>
      </c>
      <c r="D911" t="s">
        <v>823</v>
      </c>
    </row>
    <row r="912" spans="1:4">
      <c r="A912" s="4">
        <v>68615</v>
      </c>
      <c r="B912" s="5" t="s">
        <v>97</v>
      </c>
      <c r="C912" s="3">
        <v>68</v>
      </c>
      <c r="D912" t="s">
        <v>823</v>
      </c>
    </row>
    <row r="913" spans="1:4">
      <c r="A913" s="4">
        <v>68655</v>
      </c>
      <c r="B913" s="5" t="s">
        <v>880</v>
      </c>
      <c r="C913" s="3">
        <v>68</v>
      </c>
      <c r="D913" t="s">
        <v>823</v>
      </c>
    </row>
    <row r="914" spans="1:4">
      <c r="A914" s="4">
        <v>68669</v>
      </c>
      <c r="B914" s="5" t="s">
        <v>881</v>
      </c>
      <c r="C914" s="3">
        <v>68</v>
      </c>
      <c r="D914" t="s">
        <v>823</v>
      </c>
    </row>
    <row r="915" spans="1:4">
      <c r="A915" s="4">
        <v>68673</v>
      </c>
      <c r="B915" s="5" t="s">
        <v>882</v>
      </c>
      <c r="C915" s="3">
        <v>68</v>
      </c>
      <c r="D915" t="s">
        <v>823</v>
      </c>
    </row>
    <row r="916" spans="1:4">
      <c r="A916" s="4">
        <v>68679</v>
      </c>
      <c r="B916" s="5" t="s">
        <v>883</v>
      </c>
      <c r="C916" s="3">
        <v>68</v>
      </c>
      <c r="D916" t="s">
        <v>823</v>
      </c>
    </row>
    <row r="917" spans="1:4">
      <c r="A917" s="4">
        <v>68682</v>
      </c>
      <c r="B917" s="5" t="s">
        <v>884</v>
      </c>
      <c r="C917" s="3">
        <v>68</v>
      </c>
      <c r="D917" t="s">
        <v>823</v>
      </c>
    </row>
    <row r="918" spans="1:4">
      <c r="A918" s="4">
        <v>68684</v>
      </c>
      <c r="B918" s="5" t="s">
        <v>885</v>
      </c>
      <c r="C918" s="3">
        <v>68</v>
      </c>
      <c r="D918" t="s">
        <v>823</v>
      </c>
    </row>
    <row r="919" spans="1:4">
      <c r="A919" s="4">
        <v>68686</v>
      </c>
      <c r="B919" s="5" t="s">
        <v>886</v>
      </c>
      <c r="C919" s="3">
        <v>68</v>
      </c>
      <c r="D919" t="s">
        <v>823</v>
      </c>
    </row>
    <row r="920" spans="1:4">
      <c r="A920" s="4">
        <v>68689</v>
      </c>
      <c r="B920" s="5" t="s">
        <v>887</v>
      </c>
      <c r="C920" s="3">
        <v>68</v>
      </c>
      <c r="D920" t="s">
        <v>823</v>
      </c>
    </row>
    <row r="921" spans="1:4">
      <c r="A921" s="4">
        <v>68705</v>
      </c>
      <c r="B921" s="5" t="s">
        <v>113</v>
      </c>
      <c r="C921" s="3">
        <v>68</v>
      </c>
      <c r="D921" t="s">
        <v>823</v>
      </c>
    </row>
    <row r="922" spans="1:4">
      <c r="A922" s="4">
        <v>68720</v>
      </c>
      <c r="B922" s="5" t="s">
        <v>888</v>
      </c>
      <c r="C922" s="3">
        <v>68</v>
      </c>
      <c r="D922" t="s">
        <v>823</v>
      </c>
    </row>
    <row r="923" spans="1:4">
      <c r="A923" s="4">
        <v>68745</v>
      </c>
      <c r="B923" s="5" t="s">
        <v>889</v>
      </c>
      <c r="C923" s="3">
        <v>68</v>
      </c>
      <c r="D923" t="s">
        <v>823</v>
      </c>
    </row>
    <row r="924" spans="1:4">
      <c r="A924" s="4">
        <v>68755</v>
      </c>
      <c r="B924" s="5" t="s">
        <v>890</v>
      </c>
      <c r="C924" s="3">
        <v>68</v>
      </c>
      <c r="D924" t="s">
        <v>823</v>
      </c>
    </row>
    <row r="925" spans="1:4">
      <c r="A925" s="4">
        <v>68770</v>
      </c>
      <c r="B925" s="5" t="s">
        <v>891</v>
      </c>
      <c r="C925" s="3">
        <v>68</v>
      </c>
      <c r="D925" t="s">
        <v>823</v>
      </c>
    </row>
    <row r="926" spans="1:4">
      <c r="A926" s="4">
        <v>68773</v>
      </c>
      <c r="B926" s="5" t="s">
        <v>403</v>
      </c>
      <c r="C926" s="3">
        <v>68</v>
      </c>
      <c r="D926" t="s">
        <v>823</v>
      </c>
    </row>
    <row r="927" spans="1:4">
      <c r="A927" s="4">
        <v>68780</v>
      </c>
      <c r="B927" s="5" t="s">
        <v>892</v>
      </c>
      <c r="C927" s="3">
        <v>68</v>
      </c>
      <c r="D927" t="s">
        <v>823</v>
      </c>
    </row>
    <row r="928" spans="1:4">
      <c r="A928" s="4">
        <v>68820</v>
      </c>
      <c r="B928" s="5" t="s">
        <v>893</v>
      </c>
      <c r="C928" s="3">
        <v>68</v>
      </c>
      <c r="D928" t="s">
        <v>823</v>
      </c>
    </row>
    <row r="929" spans="1:4">
      <c r="A929" s="4">
        <v>68855</v>
      </c>
      <c r="B929" s="5" t="s">
        <v>894</v>
      </c>
      <c r="C929" s="3">
        <v>68</v>
      </c>
      <c r="D929" t="s">
        <v>823</v>
      </c>
    </row>
    <row r="930" spans="1:4">
      <c r="A930" s="4">
        <v>68861</v>
      </c>
      <c r="B930" s="5" t="s">
        <v>895</v>
      </c>
      <c r="C930" s="3">
        <v>68</v>
      </c>
      <c r="D930" t="s">
        <v>823</v>
      </c>
    </row>
    <row r="931" spans="1:4">
      <c r="A931" s="4">
        <v>68867</v>
      </c>
      <c r="B931" s="5" t="s">
        <v>896</v>
      </c>
      <c r="C931" s="3">
        <v>68</v>
      </c>
      <c r="D931" t="s">
        <v>823</v>
      </c>
    </row>
    <row r="932" spans="1:4">
      <c r="A932" s="4">
        <v>68872</v>
      </c>
      <c r="B932" s="5" t="s">
        <v>207</v>
      </c>
      <c r="C932" s="3">
        <v>68</v>
      </c>
      <c r="D932" t="s">
        <v>823</v>
      </c>
    </row>
    <row r="933" spans="1:4">
      <c r="A933" s="4">
        <v>68895</v>
      </c>
      <c r="B933" s="5" t="s">
        <v>897</v>
      </c>
      <c r="C933" s="3">
        <v>68</v>
      </c>
      <c r="D933" t="s">
        <v>823</v>
      </c>
    </row>
    <row r="934" spans="1:4">
      <c r="A934" s="4">
        <v>70001</v>
      </c>
      <c r="B934" s="5" t="s">
        <v>898</v>
      </c>
      <c r="C934" s="3">
        <v>70</v>
      </c>
      <c r="D934" t="s">
        <v>403</v>
      </c>
    </row>
    <row r="935" spans="1:4">
      <c r="A935" s="4">
        <v>70110</v>
      </c>
      <c r="B935" s="5" t="s">
        <v>218</v>
      </c>
      <c r="C935" s="3">
        <v>70</v>
      </c>
      <c r="D935" t="s">
        <v>403</v>
      </c>
    </row>
    <row r="936" spans="1:4">
      <c r="A936" s="4">
        <v>70124</v>
      </c>
      <c r="B936" s="5" t="s">
        <v>899</v>
      </c>
      <c r="C936" s="3">
        <v>70</v>
      </c>
      <c r="D936" t="s">
        <v>403</v>
      </c>
    </row>
    <row r="937" spans="1:4">
      <c r="A937" s="4">
        <v>70204</v>
      </c>
      <c r="B937" s="5" t="s">
        <v>900</v>
      </c>
      <c r="C937" s="3">
        <v>70</v>
      </c>
      <c r="D937" t="s">
        <v>403</v>
      </c>
    </row>
    <row r="938" spans="1:4">
      <c r="A938" s="4">
        <v>70215</v>
      </c>
      <c r="B938" s="5" t="s">
        <v>901</v>
      </c>
      <c r="C938" s="3">
        <v>70</v>
      </c>
      <c r="D938" t="s">
        <v>403</v>
      </c>
    </row>
    <row r="939" spans="1:4">
      <c r="A939" s="4">
        <v>70221</v>
      </c>
      <c r="B939" s="5" t="s">
        <v>902</v>
      </c>
      <c r="C939" s="3">
        <v>70</v>
      </c>
      <c r="D939" t="s">
        <v>403</v>
      </c>
    </row>
    <row r="940" spans="1:4">
      <c r="A940" s="4">
        <v>70230</v>
      </c>
      <c r="B940" s="5" t="s">
        <v>903</v>
      </c>
      <c r="C940" s="3">
        <v>70</v>
      </c>
      <c r="D940" t="s">
        <v>403</v>
      </c>
    </row>
    <row r="941" spans="1:4">
      <c r="A941" s="4">
        <v>70233</v>
      </c>
      <c r="B941" s="5" t="s">
        <v>904</v>
      </c>
      <c r="C941" s="3">
        <v>70</v>
      </c>
      <c r="D941" t="s">
        <v>403</v>
      </c>
    </row>
    <row r="942" spans="1:4">
      <c r="A942" s="4">
        <v>70235</v>
      </c>
      <c r="B942" s="5" t="s">
        <v>905</v>
      </c>
      <c r="C942" s="3">
        <v>70</v>
      </c>
      <c r="D942" t="s">
        <v>403</v>
      </c>
    </row>
    <row r="943" spans="1:4">
      <c r="A943" s="4">
        <v>70265</v>
      </c>
      <c r="B943" s="5" t="s">
        <v>906</v>
      </c>
      <c r="C943" s="3">
        <v>70</v>
      </c>
      <c r="D943" t="s">
        <v>403</v>
      </c>
    </row>
    <row r="944" spans="1:4">
      <c r="A944" s="4">
        <v>70400</v>
      </c>
      <c r="B944" s="5" t="s">
        <v>78</v>
      </c>
      <c r="C944" s="3">
        <v>70</v>
      </c>
      <c r="D944" t="s">
        <v>403</v>
      </c>
    </row>
    <row r="945" spans="1:4">
      <c r="A945" s="4">
        <v>70418</v>
      </c>
      <c r="B945" s="5" t="s">
        <v>907</v>
      </c>
      <c r="C945" s="3">
        <v>70</v>
      </c>
      <c r="D945" t="s">
        <v>403</v>
      </c>
    </row>
    <row r="946" spans="1:4">
      <c r="A946" s="4">
        <v>70429</v>
      </c>
      <c r="B946" s="5" t="s">
        <v>908</v>
      </c>
      <c r="C946" s="3">
        <v>70</v>
      </c>
      <c r="D946" t="s">
        <v>403</v>
      </c>
    </row>
    <row r="947" spans="1:4">
      <c r="A947" s="4">
        <v>70473</v>
      </c>
      <c r="B947" s="5" t="s">
        <v>909</v>
      </c>
      <c r="C947" s="3">
        <v>70</v>
      </c>
      <c r="D947" t="s">
        <v>403</v>
      </c>
    </row>
    <row r="948" spans="1:4">
      <c r="A948" s="4">
        <v>70508</v>
      </c>
      <c r="B948" s="5" t="s">
        <v>910</v>
      </c>
      <c r="C948" s="3">
        <v>70</v>
      </c>
      <c r="D948" t="s">
        <v>403</v>
      </c>
    </row>
    <row r="949" spans="1:4">
      <c r="A949" s="4">
        <v>70523</v>
      </c>
      <c r="B949" s="5" t="s">
        <v>911</v>
      </c>
      <c r="C949" s="3">
        <v>70</v>
      </c>
      <c r="D949" t="s">
        <v>403</v>
      </c>
    </row>
    <row r="950" spans="1:4">
      <c r="A950" s="4">
        <v>70670</v>
      </c>
      <c r="B950" s="5" t="s">
        <v>912</v>
      </c>
      <c r="C950" s="3">
        <v>70</v>
      </c>
      <c r="D950" t="s">
        <v>403</v>
      </c>
    </row>
    <row r="951" spans="1:4">
      <c r="A951" s="4">
        <v>70678</v>
      </c>
      <c r="B951" s="5" t="s">
        <v>913</v>
      </c>
      <c r="C951" s="3">
        <v>70</v>
      </c>
      <c r="D951" t="s">
        <v>403</v>
      </c>
    </row>
    <row r="952" spans="1:4">
      <c r="A952" s="4">
        <v>70702</v>
      </c>
      <c r="B952" s="5" t="s">
        <v>914</v>
      </c>
      <c r="C952" s="3">
        <v>70</v>
      </c>
      <c r="D952" t="s">
        <v>403</v>
      </c>
    </row>
    <row r="953" spans="1:4">
      <c r="A953" s="4">
        <v>70708</v>
      </c>
      <c r="B953" s="5" t="s">
        <v>915</v>
      </c>
      <c r="C953" s="3">
        <v>70</v>
      </c>
      <c r="D953" t="s">
        <v>403</v>
      </c>
    </row>
    <row r="954" spans="1:4">
      <c r="A954" s="4">
        <v>70713</v>
      </c>
      <c r="B954" s="5" t="s">
        <v>916</v>
      </c>
      <c r="C954" s="3">
        <v>70</v>
      </c>
      <c r="D954" t="s">
        <v>403</v>
      </c>
    </row>
    <row r="955" spans="1:4">
      <c r="A955" s="4">
        <v>70717</v>
      </c>
      <c r="B955" s="5" t="s">
        <v>917</v>
      </c>
      <c r="C955" s="3">
        <v>70</v>
      </c>
      <c r="D955" t="s">
        <v>403</v>
      </c>
    </row>
    <row r="956" spans="1:4">
      <c r="A956" s="4">
        <v>70742</v>
      </c>
      <c r="B956" s="5" t="s">
        <v>918</v>
      </c>
      <c r="C956" s="3">
        <v>70</v>
      </c>
      <c r="D956" t="s">
        <v>403</v>
      </c>
    </row>
    <row r="957" spans="1:4">
      <c r="A957" s="4">
        <v>70771</v>
      </c>
      <c r="B957" s="5" t="s">
        <v>403</v>
      </c>
      <c r="C957" s="3">
        <v>70</v>
      </c>
      <c r="D957" t="s">
        <v>403</v>
      </c>
    </row>
    <row r="958" spans="1:4">
      <c r="A958" s="4">
        <v>70820</v>
      </c>
      <c r="B958" s="5" t="s">
        <v>919</v>
      </c>
      <c r="C958" s="3">
        <v>70</v>
      </c>
      <c r="D958" t="s">
        <v>403</v>
      </c>
    </row>
    <row r="959" spans="1:4">
      <c r="A959" s="4">
        <v>70823</v>
      </c>
      <c r="B959" s="5" t="s">
        <v>920</v>
      </c>
      <c r="C959" s="3">
        <v>70</v>
      </c>
      <c r="D959" t="s">
        <v>403</v>
      </c>
    </row>
    <row r="960" spans="1:4">
      <c r="A960" s="4">
        <v>73001</v>
      </c>
      <c r="B960" s="5" t="s">
        <v>922</v>
      </c>
      <c r="C960" s="3">
        <v>73</v>
      </c>
      <c r="D960" t="s">
        <v>921</v>
      </c>
    </row>
    <row r="961" spans="1:4">
      <c r="A961" s="4">
        <v>73024</v>
      </c>
      <c r="B961" s="5" t="s">
        <v>923</v>
      </c>
      <c r="C961" s="3">
        <v>73</v>
      </c>
      <c r="D961" t="s">
        <v>921</v>
      </c>
    </row>
    <row r="962" spans="1:4">
      <c r="A962" s="4">
        <v>73026</v>
      </c>
      <c r="B962" s="5" t="s">
        <v>924</v>
      </c>
      <c r="C962" s="3">
        <v>73</v>
      </c>
      <c r="D962" t="s">
        <v>921</v>
      </c>
    </row>
    <row r="963" spans="1:4">
      <c r="A963" s="4">
        <v>73030</v>
      </c>
      <c r="B963" s="5" t="s">
        <v>925</v>
      </c>
      <c r="C963" s="3">
        <v>73</v>
      </c>
      <c r="D963" t="s">
        <v>921</v>
      </c>
    </row>
    <row r="964" spans="1:4">
      <c r="A964" s="4">
        <v>73043</v>
      </c>
      <c r="B964" s="5" t="s">
        <v>926</v>
      </c>
      <c r="C964" s="3">
        <v>73</v>
      </c>
      <c r="D964" t="s">
        <v>921</v>
      </c>
    </row>
    <row r="965" spans="1:4">
      <c r="A965" s="4">
        <v>73055</v>
      </c>
      <c r="B965" s="5" t="s">
        <v>927</v>
      </c>
      <c r="C965" s="3">
        <v>73</v>
      </c>
      <c r="D965" t="s">
        <v>921</v>
      </c>
    </row>
    <row r="966" spans="1:4">
      <c r="A966" s="4">
        <v>73067</v>
      </c>
      <c r="B966" s="5" t="s">
        <v>928</v>
      </c>
      <c r="C966" s="3">
        <v>73</v>
      </c>
      <c r="D966" t="s">
        <v>921</v>
      </c>
    </row>
    <row r="967" spans="1:4">
      <c r="A967" s="4">
        <v>73124</v>
      </c>
      <c r="B967" s="5" t="s">
        <v>929</v>
      </c>
      <c r="C967" s="3">
        <v>73</v>
      </c>
      <c r="D967" t="s">
        <v>921</v>
      </c>
    </row>
    <row r="968" spans="1:4">
      <c r="A968" s="4">
        <v>73148</v>
      </c>
      <c r="B968" s="5" t="s">
        <v>930</v>
      </c>
      <c r="C968" s="3">
        <v>73</v>
      </c>
      <c r="D968" t="s">
        <v>921</v>
      </c>
    </row>
    <row r="969" spans="1:4">
      <c r="A969" s="4">
        <v>73152</v>
      </c>
      <c r="B969" s="5" t="s">
        <v>931</v>
      </c>
      <c r="C969" s="3">
        <v>73</v>
      </c>
      <c r="D969" t="s">
        <v>921</v>
      </c>
    </row>
    <row r="970" spans="1:4">
      <c r="A970" s="4">
        <v>73168</v>
      </c>
      <c r="B970" s="5" t="s">
        <v>932</v>
      </c>
      <c r="C970" s="3">
        <v>73</v>
      </c>
      <c r="D970" t="s">
        <v>921</v>
      </c>
    </row>
    <row r="971" spans="1:4">
      <c r="A971" s="4">
        <v>73200</v>
      </c>
      <c r="B971" s="5" t="s">
        <v>933</v>
      </c>
      <c r="C971" s="3">
        <v>73</v>
      </c>
      <c r="D971" t="s">
        <v>921</v>
      </c>
    </row>
    <row r="972" spans="1:4">
      <c r="A972" s="4">
        <v>73217</v>
      </c>
      <c r="B972" s="5" t="s">
        <v>934</v>
      </c>
      <c r="C972" s="3">
        <v>73</v>
      </c>
      <c r="D972" t="s">
        <v>921</v>
      </c>
    </row>
    <row r="973" spans="1:4">
      <c r="A973" s="4">
        <v>73226</v>
      </c>
      <c r="B973" s="5" t="s">
        <v>935</v>
      </c>
      <c r="C973" s="3">
        <v>73</v>
      </c>
      <c r="D973" t="s">
        <v>921</v>
      </c>
    </row>
    <row r="974" spans="1:4">
      <c r="A974" s="4">
        <v>73236</v>
      </c>
      <c r="B974" s="5" t="s">
        <v>936</v>
      </c>
      <c r="C974" s="3">
        <v>73</v>
      </c>
      <c r="D974" t="s">
        <v>921</v>
      </c>
    </row>
    <row r="975" spans="1:4">
      <c r="A975" s="4">
        <v>73268</v>
      </c>
      <c r="B975" s="5" t="s">
        <v>937</v>
      </c>
      <c r="C975" s="3">
        <v>73</v>
      </c>
      <c r="D975" t="s">
        <v>921</v>
      </c>
    </row>
    <row r="976" spans="1:4">
      <c r="A976" s="4">
        <v>73270</v>
      </c>
      <c r="B976" s="5" t="s">
        <v>938</v>
      </c>
      <c r="C976" s="3">
        <v>73</v>
      </c>
      <c r="D976" t="s">
        <v>921</v>
      </c>
    </row>
    <row r="977" spans="1:4">
      <c r="A977" s="4">
        <v>73275</v>
      </c>
      <c r="B977" s="5" t="s">
        <v>939</v>
      </c>
      <c r="C977" s="3">
        <v>73</v>
      </c>
      <c r="D977" t="s">
        <v>921</v>
      </c>
    </row>
    <row r="978" spans="1:4">
      <c r="A978" s="4">
        <v>73283</v>
      </c>
      <c r="B978" s="5" t="s">
        <v>940</v>
      </c>
      <c r="C978" s="3">
        <v>73</v>
      </c>
      <c r="D978" t="s">
        <v>921</v>
      </c>
    </row>
    <row r="979" spans="1:4">
      <c r="A979" s="4">
        <v>73319</v>
      </c>
      <c r="B979" s="5" t="s">
        <v>941</v>
      </c>
      <c r="C979" s="3">
        <v>73</v>
      </c>
      <c r="D979" t="s">
        <v>921</v>
      </c>
    </row>
    <row r="980" spans="1:4">
      <c r="A980" s="4">
        <v>73347</v>
      </c>
      <c r="B980" s="5" t="s">
        <v>942</v>
      </c>
      <c r="C980" s="3">
        <v>73</v>
      </c>
      <c r="D980" t="s">
        <v>921</v>
      </c>
    </row>
    <row r="981" spans="1:4">
      <c r="A981" s="4">
        <v>73349</v>
      </c>
      <c r="B981" s="5" t="s">
        <v>943</v>
      </c>
      <c r="C981" s="3">
        <v>73</v>
      </c>
      <c r="D981" t="s">
        <v>921</v>
      </c>
    </row>
    <row r="982" spans="1:4">
      <c r="A982" s="4">
        <v>73352</v>
      </c>
      <c r="B982" s="5" t="s">
        <v>944</v>
      </c>
      <c r="C982" s="3">
        <v>73</v>
      </c>
      <c r="D982" t="s">
        <v>921</v>
      </c>
    </row>
    <row r="983" spans="1:4">
      <c r="A983" s="4">
        <v>73408</v>
      </c>
      <c r="B983" s="5" t="s">
        <v>945</v>
      </c>
      <c r="C983" s="3">
        <v>73</v>
      </c>
      <c r="D983" t="s">
        <v>921</v>
      </c>
    </row>
    <row r="984" spans="1:4">
      <c r="A984" s="4">
        <v>73411</v>
      </c>
      <c r="B984" s="5" t="s">
        <v>946</v>
      </c>
      <c r="C984" s="3">
        <v>73</v>
      </c>
      <c r="D984" t="s">
        <v>921</v>
      </c>
    </row>
    <row r="985" spans="1:4">
      <c r="A985" s="4">
        <v>73443</v>
      </c>
      <c r="B985" s="5" t="s">
        <v>947</v>
      </c>
      <c r="C985" s="3">
        <v>73</v>
      </c>
      <c r="D985" t="s">
        <v>921</v>
      </c>
    </row>
    <row r="986" spans="1:4">
      <c r="A986" s="4">
        <v>73449</v>
      </c>
      <c r="B986" s="5" t="s">
        <v>948</v>
      </c>
      <c r="C986" s="3">
        <v>73</v>
      </c>
      <c r="D986" t="s">
        <v>921</v>
      </c>
    </row>
    <row r="987" spans="1:4">
      <c r="A987" s="4">
        <v>73461</v>
      </c>
      <c r="B987" s="5" t="s">
        <v>949</v>
      </c>
      <c r="C987" s="3">
        <v>73</v>
      </c>
      <c r="D987" t="s">
        <v>921</v>
      </c>
    </row>
    <row r="988" spans="1:4">
      <c r="A988" s="4">
        <v>73483</v>
      </c>
      <c r="B988" s="5" t="s">
        <v>950</v>
      </c>
      <c r="C988" s="3">
        <v>73</v>
      </c>
      <c r="D988" t="s">
        <v>921</v>
      </c>
    </row>
    <row r="989" spans="1:4">
      <c r="A989" s="4">
        <v>73504</v>
      </c>
      <c r="B989" s="5" t="s">
        <v>951</v>
      </c>
      <c r="C989" s="3">
        <v>73</v>
      </c>
      <c r="D989" t="s">
        <v>921</v>
      </c>
    </row>
    <row r="990" spans="1:4">
      <c r="A990" s="4">
        <v>73520</v>
      </c>
      <c r="B990" s="5" t="s">
        <v>952</v>
      </c>
      <c r="C990" s="3">
        <v>73</v>
      </c>
      <c r="D990" t="s">
        <v>921</v>
      </c>
    </row>
    <row r="991" spans="1:4">
      <c r="A991" s="4">
        <v>73547</v>
      </c>
      <c r="B991" s="5" t="s">
        <v>953</v>
      </c>
      <c r="C991" s="3">
        <v>73</v>
      </c>
      <c r="D991" t="s">
        <v>921</v>
      </c>
    </row>
    <row r="992" spans="1:4">
      <c r="A992" s="4">
        <v>73555</v>
      </c>
      <c r="B992" s="5" t="s">
        <v>954</v>
      </c>
      <c r="C992" s="3">
        <v>73</v>
      </c>
      <c r="D992" t="s">
        <v>921</v>
      </c>
    </row>
    <row r="993" spans="1:4">
      <c r="A993" s="4">
        <v>73563</v>
      </c>
      <c r="B993" s="5" t="s">
        <v>955</v>
      </c>
      <c r="C993" s="3">
        <v>73</v>
      </c>
      <c r="D993" t="s">
        <v>921</v>
      </c>
    </row>
    <row r="994" spans="1:4">
      <c r="A994" s="4">
        <v>73585</v>
      </c>
      <c r="B994" s="5" t="s">
        <v>956</v>
      </c>
      <c r="C994" s="3">
        <v>73</v>
      </c>
      <c r="D994" t="s">
        <v>921</v>
      </c>
    </row>
    <row r="995" spans="1:4">
      <c r="A995" s="4">
        <v>73616</v>
      </c>
      <c r="B995" s="5" t="s">
        <v>957</v>
      </c>
      <c r="C995" s="3">
        <v>73</v>
      </c>
      <c r="D995" t="s">
        <v>921</v>
      </c>
    </row>
    <row r="996" spans="1:4">
      <c r="A996" s="4">
        <v>73622</v>
      </c>
      <c r="B996" s="5" t="s">
        <v>958</v>
      </c>
      <c r="C996" s="3">
        <v>73</v>
      </c>
      <c r="D996" t="s">
        <v>921</v>
      </c>
    </row>
    <row r="997" spans="1:4">
      <c r="A997" s="4">
        <v>73624</v>
      </c>
      <c r="B997" s="5" t="s">
        <v>959</v>
      </c>
      <c r="C997" s="3">
        <v>73</v>
      </c>
      <c r="D997" t="s">
        <v>921</v>
      </c>
    </row>
    <row r="998" spans="1:4">
      <c r="A998" s="4">
        <v>73671</v>
      </c>
      <c r="B998" s="5" t="s">
        <v>960</v>
      </c>
      <c r="C998" s="3">
        <v>73</v>
      </c>
      <c r="D998" t="s">
        <v>921</v>
      </c>
    </row>
    <row r="999" spans="1:4">
      <c r="A999" s="4">
        <v>73675</v>
      </c>
      <c r="B999" s="5" t="s">
        <v>961</v>
      </c>
      <c r="C999" s="3">
        <v>73</v>
      </c>
      <c r="D999" t="s">
        <v>921</v>
      </c>
    </row>
    <row r="1000" spans="1:4">
      <c r="A1000" s="4">
        <v>73678</v>
      </c>
      <c r="B1000" s="5" t="s">
        <v>107</v>
      </c>
      <c r="C1000" s="3">
        <v>73</v>
      </c>
      <c r="D1000" t="s">
        <v>921</v>
      </c>
    </row>
    <row r="1001" spans="1:4">
      <c r="A1001" s="4">
        <v>73686</v>
      </c>
      <c r="B1001" s="5" t="s">
        <v>962</v>
      </c>
      <c r="C1001" s="3">
        <v>73</v>
      </c>
      <c r="D1001" t="s">
        <v>921</v>
      </c>
    </row>
    <row r="1002" spans="1:4">
      <c r="A1002" s="4">
        <v>73770</v>
      </c>
      <c r="B1002" s="5" t="s">
        <v>402</v>
      </c>
      <c r="C1002" s="3">
        <v>73</v>
      </c>
      <c r="D1002" t="s">
        <v>921</v>
      </c>
    </row>
    <row r="1003" spans="1:4">
      <c r="A1003" s="4">
        <v>73854</v>
      </c>
      <c r="B1003" s="5" t="s">
        <v>963</v>
      </c>
      <c r="C1003" s="3">
        <v>73</v>
      </c>
      <c r="D1003" t="s">
        <v>921</v>
      </c>
    </row>
    <row r="1004" spans="1:4">
      <c r="A1004" s="4">
        <v>73861</v>
      </c>
      <c r="B1004" s="5" t="s">
        <v>964</v>
      </c>
      <c r="C1004" s="3">
        <v>73</v>
      </c>
      <c r="D1004" t="s">
        <v>921</v>
      </c>
    </row>
    <row r="1005" spans="1:4">
      <c r="A1005" s="4">
        <v>73870</v>
      </c>
      <c r="B1005" s="5" t="s">
        <v>965</v>
      </c>
      <c r="C1005" s="3">
        <v>73</v>
      </c>
      <c r="D1005" t="s">
        <v>921</v>
      </c>
    </row>
    <row r="1006" spans="1:4">
      <c r="A1006" s="4">
        <v>73873</v>
      </c>
      <c r="B1006" s="5" t="s">
        <v>966</v>
      </c>
      <c r="C1006" s="3">
        <v>73</v>
      </c>
      <c r="D1006" t="s">
        <v>921</v>
      </c>
    </row>
    <row r="1007" spans="1:4">
      <c r="A1007" s="4">
        <v>76001</v>
      </c>
      <c r="B1007" s="5" t="s">
        <v>968</v>
      </c>
      <c r="C1007" s="3">
        <v>76</v>
      </c>
      <c r="D1007" t="s">
        <v>967</v>
      </c>
    </row>
    <row r="1008" spans="1:4">
      <c r="A1008" s="4">
        <v>76020</v>
      </c>
      <c r="B1008" s="5" t="s">
        <v>969</v>
      </c>
      <c r="C1008" s="3">
        <v>76</v>
      </c>
      <c r="D1008" t="s">
        <v>967</v>
      </c>
    </row>
    <row r="1009" spans="1:4">
      <c r="A1009" s="4">
        <v>76036</v>
      </c>
      <c r="B1009" s="5" t="s">
        <v>970</v>
      </c>
      <c r="C1009" s="3">
        <v>76</v>
      </c>
      <c r="D1009" t="s">
        <v>967</v>
      </c>
    </row>
    <row r="1010" spans="1:4">
      <c r="A1010" s="4">
        <v>76041</v>
      </c>
      <c r="B1010" s="5" t="s">
        <v>971</v>
      </c>
      <c r="C1010" s="3">
        <v>76</v>
      </c>
      <c r="D1010" t="s">
        <v>967</v>
      </c>
    </row>
    <row r="1011" spans="1:4">
      <c r="A1011" s="4">
        <v>76054</v>
      </c>
      <c r="B1011" s="5" t="s">
        <v>27</v>
      </c>
      <c r="C1011" s="3">
        <v>76</v>
      </c>
      <c r="D1011" t="s">
        <v>967</v>
      </c>
    </row>
    <row r="1012" spans="1:4">
      <c r="A1012" s="4">
        <v>76100</v>
      </c>
      <c r="B1012" s="5" t="s">
        <v>162</v>
      </c>
      <c r="C1012" s="3">
        <v>76</v>
      </c>
      <c r="D1012" t="s">
        <v>967</v>
      </c>
    </row>
    <row r="1013" spans="1:4">
      <c r="A1013" s="4">
        <v>76109</v>
      </c>
      <c r="B1013" s="5" t="s">
        <v>972</v>
      </c>
      <c r="C1013" s="3">
        <v>76</v>
      </c>
      <c r="D1013" t="s">
        <v>967</v>
      </c>
    </row>
    <row r="1014" spans="1:4">
      <c r="A1014" s="4">
        <v>76111</v>
      </c>
      <c r="B1014" s="5" t="s">
        <v>973</v>
      </c>
      <c r="C1014" s="3">
        <v>76</v>
      </c>
      <c r="D1014" t="s">
        <v>967</v>
      </c>
    </row>
    <row r="1015" spans="1:4">
      <c r="A1015" s="4">
        <v>76113</v>
      </c>
      <c r="B1015" s="5" t="s">
        <v>974</v>
      </c>
      <c r="C1015" s="3">
        <v>76</v>
      </c>
      <c r="D1015" t="s">
        <v>967</v>
      </c>
    </row>
    <row r="1016" spans="1:4">
      <c r="A1016" s="4">
        <v>76122</v>
      </c>
      <c r="B1016" s="5" t="s">
        <v>975</v>
      </c>
      <c r="C1016" s="3">
        <v>76</v>
      </c>
      <c r="D1016" t="s">
        <v>967</v>
      </c>
    </row>
    <row r="1017" spans="1:4">
      <c r="A1017" s="4">
        <v>76126</v>
      </c>
      <c r="B1017" s="5" t="s">
        <v>976</v>
      </c>
      <c r="C1017" s="3">
        <v>76</v>
      </c>
      <c r="D1017" t="s">
        <v>967</v>
      </c>
    </row>
    <row r="1018" spans="1:4">
      <c r="A1018" s="4">
        <v>76130</v>
      </c>
      <c r="B1018" s="5" t="s">
        <v>142</v>
      </c>
      <c r="C1018" s="3">
        <v>76</v>
      </c>
      <c r="D1018" t="s">
        <v>967</v>
      </c>
    </row>
    <row r="1019" spans="1:4">
      <c r="A1019" s="4">
        <v>76147</v>
      </c>
      <c r="B1019" s="5" t="s">
        <v>977</v>
      </c>
      <c r="C1019" s="3">
        <v>76</v>
      </c>
      <c r="D1019" t="s">
        <v>967</v>
      </c>
    </row>
    <row r="1020" spans="1:4">
      <c r="A1020" s="4">
        <v>76233</v>
      </c>
      <c r="B1020" s="5" t="s">
        <v>978</v>
      </c>
      <c r="C1020" s="3">
        <v>76</v>
      </c>
      <c r="D1020" t="s">
        <v>967</v>
      </c>
    </row>
    <row r="1021" spans="1:4">
      <c r="A1021" s="4">
        <v>76243</v>
      </c>
      <c r="B1021" s="5" t="s">
        <v>979</v>
      </c>
      <c r="C1021" s="3">
        <v>76</v>
      </c>
      <c r="D1021" t="s">
        <v>967</v>
      </c>
    </row>
    <row r="1022" spans="1:4">
      <c r="A1022" s="4">
        <v>76246</v>
      </c>
      <c r="B1022" s="5" t="s">
        <v>980</v>
      </c>
      <c r="C1022" s="3">
        <v>76</v>
      </c>
      <c r="D1022" t="s">
        <v>967</v>
      </c>
    </row>
    <row r="1023" spans="1:4">
      <c r="A1023" s="4">
        <v>76248</v>
      </c>
      <c r="B1023" s="5" t="s">
        <v>981</v>
      </c>
      <c r="C1023" s="3">
        <v>76</v>
      </c>
      <c r="D1023" t="s">
        <v>967</v>
      </c>
    </row>
    <row r="1024" spans="1:4">
      <c r="A1024" s="4">
        <v>76250</v>
      </c>
      <c r="B1024" s="5" t="s">
        <v>982</v>
      </c>
      <c r="C1024" s="3">
        <v>76</v>
      </c>
      <c r="D1024" t="s">
        <v>967</v>
      </c>
    </row>
    <row r="1025" spans="1:4">
      <c r="A1025" s="4">
        <v>76275</v>
      </c>
      <c r="B1025" s="5" t="s">
        <v>983</v>
      </c>
      <c r="C1025" s="3">
        <v>76</v>
      </c>
      <c r="D1025" t="s">
        <v>967</v>
      </c>
    </row>
    <row r="1026" spans="1:4">
      <c r="A1026" s="4">
        <v>76306</v>
      </c>
      <c r="B1026" s="5" t="s">
        <v>984</v>
      </c>
      <c r="C1026" s="3">
        <v>76</v>
      </c>
      <c r="D1026" t="s">
        <v>967</v>
      </c>
    </row>
    <row r="1027" spans="1:4">
      <c r="A1027" s="4">
        <v>76318</v>
      </c>
      <c r="B1027" s="5" t="s">
        <v>985</v>
      </c>
      <c r="C1027" s="3">
        <v>76</v>
      </c>
      <c r="D1027" t="s">
        <v>967</v>
      </c>
    </row>
    <row r="1028" spans="1:4">
      <c r="A1028" s="4">
        <v>76364</v>
      </c>
      <c r="B1028" s="5" t="s">
        <v>986</v>
      </c>
      <c r="C1028" s="3">
        <v>76</v>
      </c>
      <c r="D1028" t="s">
        <v>967</v>
      </c>
    </row>
    <row r="1029" spans="1:4">
      <c r="A1029" s="4">
        <v>76377</v>
      </c>
      <c r="B1029" s="5" t="s">
        <v>987</v>
      </c>
      <c r="C1029" s="3">
        <v>76</v>
      </c>
      <c r="D1029" t="s">
        <v>967</v>
      </c>
    </row>
    <row r="1030" spans="1:4">
      <c r="A1030" s="4">
        <v>76400</v>
      </c>
      <c r="B1030" s="5" t="s">
        <v>78</v>
      </c>
      <c r="C1030" s="3">
        <v>76</v>
      </c>
      <c r="D1030" t="s">
        <v>967</v>
      </c>
    </row>
    <row r="1031" spans="1:4">
      <c r="A1031" s="4">
        <v>76403</v>
      </c>
      <c r="B1031" s="5" t="s">
        <v>256</v>
      </c>
      <c r="C1031" s="3">
        <v>76</v>
      </c>
      <c r="D1031" t="s">
        <v>967</v>
      </c>
    </row>
    <row r="1032" spans="1:4">
      <c r="A1032" s="4">
        <v>76497</v>
      </c>
      <c r="B1032" s="5" t="s">
        <v>988</v>
      </c>
      <c r="C1032" s="3">
        <v>76</v>
      </c>
      <c r="D1032" t="s">
        <v>967</v>
      </c>
    </row>
    <row r="1033" spans="1:4">
      <c r="A1033" s="4">
        <v>76520</v>
      </c>
      <c r="B1033" s="5" t="s">
        <v>989</v>
      </c>
      <c r="C1033" s="3">
        <v>76</v>
      </c>
      <c r="D1033" t="s">
        <v>967</v>
      </c>
    </row>
    <row r="1034" spans="1:4">
      <c r="A1034" s="4">
        <v>76563</v>
      </c>
      <c r="B1034" s="5" t="s">
        <v>990</v>
      </c>
      <c r="C1034" s="3">
        <v>76</v>
      </c>
      <c r="D1034" t="s">
        <v>967</v>
      </c>
    </row>
    <row r="1035" spans="1:4">
      <c r="A1035" s="4">
        <v>76606</v>
      </c>
      <c r="B1035" s="5" t="s">
        <v>703</v>
      </c>
      <c r="C1035" s="3">
        <v>76</v>
      </c>
      <c r="D1035" t="s">
        <v>967</v>
      </c>
    </row>
    <row r="1036" spans="1:4">
      <c r="A1036" s="4">
        <v>76616</v>
      </c>
      <c r="B1036" s="5" t="s">
        <v>991</v>
      </c>
      <c r="C1036" s="3">
        <v>76</v>
      </c>
      <c r="D1036" t="s">
        <v>967</v>
      </c>
    </row>
    <row r="1037" spans="1:4">
      <c r="A1037" s="4">
        <v>76622</v>
      </c>
      <c r="B1037" s="5" t="s">
        <v>992</v>
      </c>
      <c r="C1037" s="3">
        <v>76</v>
      </c>
      <c r="D1037" t="s">
        <v>967</v>
      </c>
    </row>
    <row r="1038" spans="1:4">
      <c r="A1038" s="4">
        <v>76670</v>
      </c>
      <c r="B1038" s="5" t="s">
        <v>917</v>
      </c>
      <c r="C1038" s="3">
        <v>76</v>
      </c>
      <c r="D1038" t="s">
        <v>967</v>
      </c>
    </row>
    <row r="1039" spans="1:4">
      <c r="A1039" s="4">
        <v>76736</v>
      </c>
      <c r="B1039" s="5" t="s">
        <v>993</v>
      </c>
      <c r="C1039" s="3">
        <v>76</v>
      </c>
      <c r="D1039" t="s">
        <v>967</v>
      </c>
    </row>
    <row r="1040" spans="1:4">
      <c r="A1040" s="4">
        <v>76823</v>
      </c>
      <c r="B1040" s="5" t="s">
        <v>994</v>
      </c>
      <c r="C1040" s="3">
        <v>76</v>
      </c>
      <c r="D1040" t="s">
        <v>967</v>
      </c>
    </row>
    <row r="1041" spans="1:4">
      <c r="A1041" s="4">
        <v>76828</v>
      </c>
      <c r="B1041" s="5" t="s">
        <v>995</v>
      </c>
      <c r="C1041" s="3">
        <v>76</v>
      </c>
      <c r="D1041" t="s">
        <v>967</v>
      </c>
    </row>
    <row r="1042" spans="1:4">
      <c r="A1042" s="4">
        <v>76834</v>
      </c>
      <c r="B1042" s="5" t="s">
        <v>996</v>
      </c>
      <c r="C1042" s="3">
        <v>76</v>
      </c>
      <c r="D1042" t="s">
        <v>967</v>
      </c>
    </row>
    <row r="1043" spans="1:4">
      <c r="A1043" s="4">
        <v>76845</v>
      </c>
      <c r="B1043" s="5" t="s">
        <v>997</v>
      </c>
      <c r="C1043" s="3">
        <v>76</v>
      </c>
      <c r="D1043" t="s">
        <v>967</v>
      </c>
    </row>
    <row r="1044" spans="1:4">
      <c r="A1044" s="4">
        <v>76863</v>
      </c>
      <c r="B1044" s="5" t="s">
        <v>998</v>
      </c>
      <c r="C1044" s="3">
        <v>76</v>
      </c>
      <c r="D1044" t="s">
        <v>967</v>
      </c>
    </row>
    <row r="1045" spans="1:4">
      <c r="A1045" s="4">
        <v>76869</v>
      </c>
      <c r="B1045" s="5" t="s">
        <v>999</v>
      </c>
      <c r="C1045" s="3">
        <v>76</v>
      </c>
      <c r="D1045" t="s">
        <v>967</v>
      </c>
    </row>
    <row r="1046" spans="1:4">
      <c r="A1046" s="4">
        <v>76890</v>
      </c>
      <c r="B1046" s="5" t="s">
        <v>1000</v>
      </c>
      <c r="C1046" s="3">
        <v>76</v>
      </c>
      <c r="D1046" t="s">
        <v>967</v>
      </c>
    </row>
    <row r="1047" spans="1:4">
      <c r="A1047" s="4">
        <v>76892</v>
      </c>
      <c r="B1047" s="5" t="s">
        <v>1001</v>
      </c>
      <c r="C1047" s="3">
        <v>76</v>
      </c>
      <c r="D1047" t="s">
        <v>967</v>
      </c>
    </row>
    <row r="1048" spans="1:4">
      <c r="A1048" s="4">
        <v>76895</v>
      </c>
      <c r="B1048" s="5" t="s">
        <v>1002</v>
      </c>
      <c r="C1048" s="3">
        <v>76</v>
      </c>
      <c r="D1048" t="s">
        <v>967</v>
      </c>
    </row>
    <row r="1049" spans="1:4">
      <c r="A1049" s="4">
        <v>81001</v>
      </c>
      <c r="B1049" s="5" t="s">
        <v>1003</v>
      </c>
      <c r="C1049" s="3">
        <v>81</v>
      </c>
      <c r="D1049" t="s">
        <v>1003</v>
      </c>
    </row>
    <row r="1050" spans="1:4">
      <c r="A1050" s="4">
        <v>81065</v>
      </c>
      <c r="B1050" s="5" t="s">
        <v>1004</v>
      </c>
      <c r="C1050" s="3">
        <v>81</v>
      </c>
      <c r="D1050" t="s">
        <v>1003</v>
      </c>
    </row>
    <row r="1051" spans="1:4">
      <c r="A1051" s="4">
        <v>81220</v>
      </c>
      <c r="B1051" s="5" t="s">
        <v>1005</v>
      </c>
      <c r="C1051" s="3">
        <v>81</v>
      </c>
      <c r="D1051" t="s">
        <v>1003</v>
      </c>
    </row>
    <row r="1052" spans="1:4">
      <c r="A1052" s="4">
        <v>81300</v>
      </c>
      <c r="B1052" s="5" t="s">
        <v>1006</v>
      </c>
      <c r="C1052" s="3">
        <v>81</v>
      </c>
      <c r="D1052" t="s">
        <v>1003</v>
      </c>
    </row>
    <row r="1053" spans="1:4">
      <c r="A1053" s="4">
        <v>81591</v>
      </c>
      <c r="B1053" s="5" t="s">
        <v>1007</v>
      </c>
      <c r="C1053" s="3">
        <v>81</v>
      </c>
      <c r="D1053" t="s">
        <v>1003</v>
      </c>
    </row>
    <row r="1054" spans="1:4">
      <c r="A1054" s="4">
        <v>81736</v>
      </c>
      <c r="B1054" s="5" t="s">
        <v>1008</v>
      </c>
      <c r="C1054" s="3">
        <v>81</v>
      </c>
      <c r="D1054" t="s">
        <v>1003</v>
      </c>
    </row>
    <row r="1055" spans="1:4">
      <c r="A1055" s="4">
        <v>81794</v>
      </c>
      <c r="B1055" s="5" t="s">
        <v>1009</v>
      </c>
      <c r="C1055" s="3">
        <v>81</v>
      </c>
      <c r="D1055" t="s">
        <v>1003</v>
      </c>
    </row>
    <row r="1056" spans="1:4">
      <c r="A1056" s="4">
        <v>85001</v>
      </c>
      <c r="B1056" s="5" t="s">
        <v>1011</v>
      </c>
      <c r="C1056" s="3">
        <v>85</v>
      </c>
      <c r="D1056" t="s">
        <v>1010</v>
      </c>
    </row>
    <row r="1057" spans="1:4">
      <c r="A1057" s="4">
        <v>85010</v>
      </c>
      <c r="B1057" s="5" t="s">
        <v>1012</v>
      </c>
      <c r="C1057" s="3">
        <v>85</v>
      </c>
      <c r="D1057" t="s">
        <v>1010</v>
      </c>
    </row>
    <row r="1058" spans="1:4">
      <c r="A1058" s="4">
        <v>85015</v>
      </c>
      <c r="B1058" s="5" t="s">
        <v>1013</v>
      </c>
      <c r="C1058" s="3">
        <v>85</v>
      </c>
      <c r="D1058" t="s">
        <v>1010</v>
      </c>
    </row>
    <row r="1059" spans="1:4">
      <c r="A1059" s="4">
        <v>85125</v>
      </c>
      <c r="B1059" s="5" t="s">
        <v>1014</v>
      </c>
      <c r="C1059" s="3">
        <v>85</v>
      </c>
      <c r="D1059" t="s">
        <v>1010</v>
      </c>
    </row>
    <row r="1060" spans="1:4">
      <c r="A1060" s="4">
        <v>85136</v>
      </c>
      <c r="B1060" s="5" t="s">
        <v>1015</v>
      </c>
      <c r="C1060" s="3">
        <v>85</v>
      </c>
      <c r="D1060" t="s">
        <v>1010</v>
      </c>
    </row>
    <row r="1061" spans="1:4">
      <c r="A1061" s="4">
        <v>85139</v>
      </c>
      <c r="B1061" s="5" t="s">
        <v>1016</v>
      </c>
      <c r="C1061" s="3">
        <v>85</v>
      </c>
      <c r="D1061" t="s">
        <v>1010</v>
      </c>
    </row>
    <row r="1062" spans="1:4">
      <c r="A1062" s="4">
        <v>85162</v>
      </c>
      <c r="B1062" s="5" t="s">
        <v>1017</v>
      </c>
      <c r="C1062" s="3">
        <v>85</v>
      </c>
      <c r="D1062" t="s">
        <v>1010</v>
      </c>
    </row>
    <row r="1063" spans="1:4">
      <c r="A1063" s="4">
        <v>85225</v>
      </c>
      <c r="B1063" s="5" t="s">
        <v>1018</v>
      </c>
      <c r="C1063" s="3">
        <v>85</v>
      </c>
      <c r="D1063" t="s">
        <v>1010</v>
      </c>
    </row>
    <row r="1064" spans="1:4">
      <c r="A1064" s="4">
        <v>85230</v>
      </c>
      <c r="B1064" s="5" t="s">
        <v>1019</v>
      </c>
      <c r="C1064" s="3">
        <v>85</v>
      </c>
      <c r="D1064" t="s">
        <v>1010</v>
      </c>
    </row>
    <row r="1065" spans="1:4">
      <c r="A1065" s="4">
        <v>85250</v>
      </c>
      <c r="B1065" s="5" t="s">
        <v>1020</v>
      </c>
      <c r="C1065" s="3">
        <v>85</v>
      </c>
      <c r="D1065" t="s">
        <v>1010</v>
      </c>
    </row>
    <row r="1066" spans="1:4">
      <c r="A1066" s="4">
        <v>85263</v>
      </c>
      <c r="B1066" s="5" t="s">
        <v>1021</v>
      </c>
      <c r="C1066" s="3">
        <v>85</v>
      </c>
      <c r="D1066" t="s">
        <v>1010</v>
      </c>
    </row>
    <row r="1067" spans="1:4">
      <c r="A1067" s="4">
        <v>85279</v>
      </c>
      <c r="B1067" s="5" t="s">
        <v>1022</v>
      </c>
      <c r="C1067" s="3">
        <v>85</v>
      </c>
      <c r="D1067" t="s">
        <v>1010</v>
      </c>
    </row>
    <row r="1068" spans="1:4">
      <c r="A1068" s="4">
        <v>85300</v>
      </c>
      <c r="B1068" s="5" t="s">
        <v>98</v>
      </c>
      <c r="C1068" s="3">
        <v>85</v>
      </c>
      <c r="D1068" t="s">
        <v>1010</v>
      </c>
    </row>
    <row r="1069" spans="1:4">
      <c r="A1069" s="4">
        <v>85315</v>
      </c>
      <c r="B1069" s="5" t="s">
        <v>1023</v>
      </c>
      <c r="C1069" s="3">
        <v>85</v>
      </c>
      <c r="D1069" t="s">
        <v>1010</v>
      </c>
    </row>
    <row r="1070" spans="1:4">
      <c r="A1070" s="4">
        <v>85325</v>
      </c>
      <c r="B1070" s="5" t="s">
        <v>1024</v>
      </c>
      <c r="C1070" s="3">
        <v>85</v>
      </c>
      <c r="D1070" t="s">
        <v>1010</v>
      </c>
    </row>
    <row r="1071" spans="1:4">
      <c r="A1071" s="4">
        <v>85400</v>
      </c>
      <c r="B1071" s="5" t="s">
        <v>1025</v>
      </c>
      <c r="C1071" s="3">
        <v>85</v>
      </c>
      <c r="D1071" t="s">
        <v>1010</v>
      </c>
    </row>
    <row r="1072" spans="1:4">
      <c r="A1072" s="4">
        <v>85410</v>
      </c>
      <c r="B1072" s="5" t="s">
        <v>1026</v>
      </c>
      <c r="C1072" s="3">
        <v>85</v>
      </c>
      <c r="D1072" t="s">
        <v>1010</v>
      </c>
    </row>
    <row r="1073" spans="1:4">
      <c r="A1073" s="4">
        <v>85430</v>
      </c>
      <c r="B1073" s="5" t="s">
        <v>1027</v>
      </c>
      <c r="C1073" s="3">
        <v>85</v>
      </c>
      <c r="D1073" t="s">
        <v>1010</v>
      </c>
    </row>
    <row r="1074" spans="1:4">
      <c r="A1074" s="4">
        <v>85440</v>
      </c>
      <c r="B1074" s="5" t="s">
        <v>207</v>
      </c>
      <c r="C1074" s="3">
        <v>85</v>
      </c>
      <c r="D1074" t="s">
        <v>1010</v>
      </c>
    </row>
    <row r="1075" spans="1:4">
      <c r="A1075" s="4">
        <v>86001</v>
      </c>
      <c r="B1075" s="5" t="s">
        <v>1029</v>
      </c>
      <c r="C1075" s="3">
        <v>86</v>
      </c>
      <c r="D1075" t="s">
        <v>1028</v>
      </c>
    </row>
    <row r="1076" spans="1:4">
      <c r="A1076" s="4">
        <v>86219</v>
      </c>
      <c r="B1076" s="5" t="s">
        <v>714</v>
      </c>
      <c r="C1076" s="3">
        <v>86</v>
      </c>
      <c r="D1076" t="s">
        <v>1028</v>
      </c>
    </row>
    <row r="1077" spans="1:4">
      <c r="A1077" s="4">
        <v>86320</v>
      </c>
      <c r="B1077" s="5" t="s">
        <v>1030</v>
      </c>
      <c r="C1077" s="3">
        <v>86</v>
      </c>
      <c r="D1077" t="s">
        <v>1028</v>
      </c>
    </row>
    <row r="1078" spans="1:4">
      <c r="A1078" s="4">
        <v>86568</v>
      </c>
      <c r="B1078" s="5" t="s">
        <v>1031</v>
      </c>
      <c r="C1078" s="3">
        <v>86</v>
      </c>
      <c r="D1078" t="s">
        <v>1028</v>
      </c>
    </row>
    <row r="1079" spans="1:4">
      <c r="A1079" s="4">
        <v>86569</v>
      </c>
      <c r="B1079" s="5" t="s">
        <v>1032</v>
      </c>
      <c r="C1079" s="3">
        <v>86</v>
      </c>
      <c r="D1079" t="s">
        <v>1028</v>
      </c>
    </row>
    <row r="1080" spans="1:4">
      <c r="A1080" s="4">
        <v>86571</v>
      </c>
      <c r="B1080" s="5" t="s">
        <v>1033</v>
      </c>
      <c r="C1080" s="3">
        <v>86</v>
      </c>
      <c r="D1080" t="s">
        <v>1028</v>
      </c>
    </row>
    <row r="1081" spans="1:4">
      <c r="A1081" s="4">
        <v>86573</v>
      </c>
      <c r="B1081" s="5" t="s">
        <v>1034</v>
      </c>
      <c r="C1081" s="3">
        <v>86</v>
      </c>
      <c r="D1081" t="s">
        <v>1028</v>
      </c>
    </row>
    <row r="1082" spans="1:4">
      <c r="A1082" s="4">
        <v>86749</v>
      </c>
      <c r="B1082" s="5" t="s">
        <v>1035</v>
      </c>
      <c r="C1082" s="3">
        <v>86</v>
      </c>
      <c r="D1082" t="s">
        <v>1028</v>
      </c>
    </row>
    <row r="1083" spans="1:4">
      <c r="A1083" s="4">
        <v>86755</v>
      </c>
      <c r="B1083" s="5" t="s">
        <v>103</v>
      </c>
      <c r="C1083" s="3">
        <v>86</v>
      </c>
      <c r="D1083" t="s">
        <v>1028</v>
      </c>
    </row>
    <row r="1084" spans="1:4">
      <c r="A1084" s="4">
        <v>86757</v>
      </c>
      <c r="B1084" s="5" t="s">
        <v>886</v>
      </c>
      <c r="C1084" s="3">
        <v>86</v>
      </c>
      <c r="D1084" t="s">
        <v>1028</v>
      </c>
    </row>
    <row r="1085" spans="1:4">
      <c r="A1085" s="4">
        <v>86760</v>
      </c>
      <c r="B1085" s="5" t="s">
        <v>793</v>
      </c>
      <c r="C1085" s="3">
        <v>86</v>
      </c>
      <c r="D1085" t="s">
        <v>1028</v>
      </c>
    </row>
    <row r="1086" spans="1:4">
      <c r="A1086" s="4">
        <v>86865</v>
      </c>
      <c r="B1086" s="5" t="s">
        <v>1036</v>
      </c>
      <c r="C1086" s="3">
        <v>86</v>
      </c>
      <c r="D1086" t="s">
        <v>1028</v>
      </c>
    </row>
    <row r="1087" spans="1:4">
      <c r="A1087" s="4">
        <v>86885</v>
      </c>
      <c r="B1087" s="5" t="s">
        <v>1037</v>
      </c>
      <c r="C1087" s="3">
        <v>86</v>
      </c>
      <c r="D1087" t="s">
        <v>1028</v>
      </c>
    </row>
    <row r="1088" spans="1:4">
      <c r="A1088" s="4">
        <v>88001</v>
      </c>
      <c r="B1088" s="5" t="s">
        <v>881</v>
      </c>
      <c r="C1088" s="3">
        <v>88</v>
      </c>
      <c r="D1088" t="s">
        <v>1038</v>
      </c>
    </row>
    <row r="1089" spans="1:4">
      <c r="A1089" s="4">
        <v>88564</v>
      </c>
      <c r="B1089" s="5" t="s">
        <v>746</v>
      </c>
      <c r="C1089" s="3">
        <v>88</v>
      </c>
      <c r="D1089" t="s">
        <v>1038</v>
      </c>
    </row>
    <row r="1090" spans="1:4">
      <c r="A1090" s="4">
        <v>91001</v>
      </c>
      <c r="B1090" s="5" t="s">
        <v>1040</v>
      </c>
      <c r="C1090" s="3">
        <v>91</v>
      </c>
      <c r="D1090" t="s">
        <v>1039</v>
      </c>
    </row>
    <row r="1091" spans="1:4">
      <c r="A1091" s="4">
        <v>91263</v>
      </c>
      <c r="B1091" s="5" t="s">
        <v>1041</v>
      </c>
      <c r="C1091" s="3">
        <v>91</v>
      </c>
      <c r="D1091" t="s">
        <v>1039</v>
      </c>
    </row>
    <row r="1092" spans="1:4">
      <c r="A1092" s="4">
        <v>91405</v>
      </c>
      <c r="B1092" s="5" t="s">
        <v>1042</v>
      </c>
      <c r="C1092" s="3">
        <v>91</v>
      </c>
      <c r="D1092" t="s">
        <v>1039</v>
      </c>
    </row>
    <row r="1093" spans="1:4">
      <c r="A1093" s="4">
        <v>91407</v>
      </c>
      <c r="B1093" s="5" t="s">
        <v>1043</v>
      </c>
      <c r="C1093" s="3">
        <v>91</v>
      </c>
      <c r="D1093" t="s">
        <v>1039</v>
      </c>
    </row>
    <row r="1094" spans="1:4">
      <c r="A1094" s="4">
        <v>91430</v>
      </c>
      <c r="B1094" s="5" t="s">
        <v>256</v>
      </c>
      <c r="C1094" s="3">
        <v>91</v>
      </c>
      <c r="D1094" t="s">
        <v>1039</v>
      </c>
    </row>
    <row r="1095" spans="1:4">
      <c r="A1095" s="4">
        <v>91460</v>
      </c>
      <c r="B1095" s="5" t="s">
        <v>1044</v>
      </c>
      <c r="C1095" s="3">
        <v>91</v>
      </c>
      <c r="D1095" t="s">
        <v>1039</v>
      </c>
    </row>
    <row r="1096" spans="1:4">
      <c r="A1096" s="4">
        <v>91530</v>
      </c>
      <c r="B1096" s="5" t="s">
        <v>1045</v>
      </c>
      <c r="C1096" s="3">
        <v>91</v>
      </c>
      <c r="D1096" t="s">
        <v>1039</v>
      </c>
    </row>
    <row r="1097" spans="1:4">
      <c r="A1097" s="4">
        <v>91536</v>
      </c>
      <c r="B1097" s="5" t="s">
        <v>1046</v>
      </c>
      <c r="C1097" s="3">
        <v>91</v>
      </c>
      <c r="D1097" t="s">
        <v>1039</v>
      </c>
    </row>
    <row r="1098" spans="1:4">
      <c r="A1098" s="4">
        <v>91540</v>
      </c>
      <c r="B1098" s="5" t="s">
        <v>1047</v>
      </c>
      <c r="C1098" s="3">
        <v>91</v>
      </c>
      <c r="D1098" t="s">
        <v>1039</v>
      </c>
    </row>
    <row r="1099" spans="1:4">
      <c r="A1099" s="4">
        <v>91669</v>
      </c>
      <c r="B1099" s="5" t="s">
        <v>789</v>
      </c>
      <c r="C1099" s="3">
        <v>91</v>
      </c>
      <c r="D1099" t="s">
        <v>1039</v>
      </c>
    </row>
    <row r="1100" spans="1:4">
      <c r="A1100" s="4">
        <v>91798</v>
      </c>
      <c r="B1100" s="5" t="s">
        <v>1048</v>
      </c>
      <c r="C1100" s="3">
        <v>91</v>
      </c>
      <c r="D1100" t="s">
        <v>1039</v>
      </c>
    </row>
    <row r="1101" spans="1:4">
      <c r="A1101" s="4">
        <v>94001</v>
      </c>
      <c r="B1101" s="5" t="s">
        <v>1050</v>
      </c>
      <c r="C1101" s="3">
        <v>94</v>
      </c>
      <c r="D1101" t="s">
        <v>1049</v>
      </c>
    </row>
    <row r="1102" spans="1:4">
      <c r="A1102" s="4">
        <v>94343</v>
      </c>
      <c r="B1102" s="5" t="s">
        <v>1051</v>
      </c>
      <c r="C1102" s="3">
        <v>94</v>
      </c>
      <c r="D1102" t="s">
        <v>1049</v>
      </c>
    </row>
    <row r="1103" spans="1:4">
      <c r="A1103" s="4">
        <v>94883</v>
      </c>
      <c r="B1103" s="5" t="s">
        <v>1052</v>
      </c>
      <c r="C1103" s="3">
        <v>94</v>
      </c>
      <c r="D1103" t="s">
        <v>1049</v>
      </c>
    </row>
    <row r="1104" spans="1:4">
      <c r="A1104" s="4">
        <v>94884</v>
      </c>
      <c r="B1104" s="5" t="s">
        <v>152</v>
      </c>
      <c r="C1104" s="3">
        <v>94</v>
      </c>
      <c r="D1104" t="s">
        <v>1049</v>
      </c>
    </row>
    <row r="1105" spans="1:4">
      <c r="A1105" s="4">
        <v>94885</v>
      </c>
      <c r="B1105" s="5" t="s">
        <v>1053</v>
      </c>
      <c r="C1105" s="3">
        <v>94</v>
      </c>
      <c r="D1105" t="s">
        <v>1049</v>
      </c>
    </row>
    <row r="1106" spans="1:4">
      <c r="A1106" s="4">
        <v>94886</v>
      </c>
      <c r="B1106" s="5" t="s">
        <v>1054</v>
      </c>
      <c r="C1106" s="3">
        <v>94</v>
      </c>
      <c r="D1106" t="s">
        <v>1049</v>
      </c>
    </row>
    <row r="1107" spans="1:4">
      <c r="A1107" s="4">
        <v>94887</v>
      </c>
      <c r="B1107" s="5" t="s">
        <v>1055</v>
      </c>
      <c r="C1107" s="3">
        <v>94</v>
      </c>
      <c r="D1107" t="s">
        <v>1049</v>
      </c>
    </row>
    <row r="1108" spans="1:4">
      <c r="A1108" s="4">
        <v>94888</v>
      </c>
      <c r="B1108" s="5" t="s">
        <v>1056</v>
      </c>
      <c r="C1108" s="3">
        <v>94</v>
      </c>
      <c r="D1108" t="s">
        <v>1049</v>
      </c>
    </row>
    <row r="1109" spans="1:4">
      <c r="A1109" s="4">
        <v>95001</v>
      </c>
      <c r="B1109" s="5" t="s">
        <v>1058</v>
      </c>
      <c r="C1109" s="3">
        <v>95</v>
      </c>
      <c r="D1109" t="s">
        <v>1057</v>
      </c>
    </row>
    <row r="1110" spans="1:4">
      <c r="A1110" s="4">
        <v>95015</v>
      </c>
      <c r="B1110" s="5" t="s">
        <v>170</v>
      </c>
      <c r="C1110" s="3">
        <v>95</v>
      </c>
      <c r="D1110" t="s">
        <v>1057</v>
      </c>
    </row>
    <row r="1111" spans="1:4">
      <c r="A1111" s="4">
        <v>95025</v>
      </c>
      <c r="B1111" s="5" t="s">
        <v>1059</v>
      </c>
      <c r="C1111" s="3">
        <v>95</v>
      </c>
      <c r="D1111" t="s">
        <v>1057</v>
      </c>
    </row>
    <row r="1112" spans="1:4">
      <c r="A1112" s="4">
        <v>95200</v>
      </c>
      <c r="B1112" s="5" t="s">
        <v>261</v>
      </c>
      <c r="C1112" s="3">
        <v>95</v>
      </c>
      <c r="D1112" t="s">
        <v>1057</v>
      </c>
    </row>
    <row r="1113" spans="1:4">
      <c r="A1113" s="4">
        <v>97001</v>
      </c>
      <c r="B1113" s="5" t="s">
        <v>1061</v>
      </c>
      <c r="C1113" s="3">
        <v>97</v>
      </c>
      <c r="D1113" t="s">
        <v>1060</v>
      </c>
    </row>
    <row r="1114" spans="1:4">
      <c r="A1114" s="4">
        <v>97161</v>
      </c>
      <c r="B1114" s="5" t="s">
        <v>1062</v>
      </c>
      <c r="C1114" s="3">
        <v>97</v>
      </c>
      <c r="D1114" t="s">
        <v>1060</v>
      </c>
    </row>
    <row r="1115" spans="1:4">
      <c r="A1115" s="4">
        <v>97511</v>
      </c>
      <c r="B1115" s="5" t="s">
        <v>1063</v>
      </c>
      <c r="C1115" s="3">
        <v>97</v>
      </c>
      <c r="D1115" t="s">
        <v>1060</v>
      </c>
    </row>
    <row r="1116" spans="1:4">
      <c r="A1116" s="4">
        <v>97666</v>
      </c>
      <c r="B1116" s="5" t="s">
        <v>1064</v>
      </c>
      <c r="C1116" s="3">
        <v>97</v>
      </c>
      <c r="D1116" t="s">
        <v>1060</v>
      </c>
    </row>
    <row r="1117" spans="1:4">
      <c r="A1117" s="4">
        <v>97777</v>
      </c>
      <c r="B1117" s="5" t="s">
        <v>1065</v>
      </c>
      <c r="C1117" s="3">
        <v>97</v>
      </c>
      <c r="D1117" t="s">
        <v>1060</v>
      </c>
    </row>
    <row r="1118" spans="1:4">
      <c r="A1118" s="4">
        <v>97889</v>
      </c>
      <c r="B1118" s="5" t="s">
        <v>1066</v>
      </c>
      <c r="C1118" s="3">
        <v>97</v>
      </c>
      <c r="D1118" t="s">
        <v>1060</v>
      </c>
    </row>
    <row r="1119" spans="1:4">
      <c r="A1119" s="4">
        <v>99001</v>
      </c>
      <c r="B1119" s="5" t="s">
        <v>1068</v>
      </c>
      <c r="C1119" s="3">
        <v>99</v>
      </c>
      <c r="D1119" t="s">
        <v>1067</v>
      </c>
    </row>
    <row r="1120" spans="1:4">
      <c r="A1120" s="4">
        <v>99524</v>
      </c>
      <c r="B1120" s="5" t="s">
        <v>1069</v>
      </c>
      <c r="C1120" s="3">
        <v>99</v>
      </c>
      <c r="D1120" t="s">
        <v>1067</v>
      </c>
    </row>
    <row r="1121" spans="1:4">
      <c r="A1121" s="4">
        <v>99624</v>
      </c>
      <c r="B1121" s="5" t="s">
        <v>1070</v>
      </c>
      <c r="C1121" s="3">
        <v>99</v>
      </c>
      <c r="D1121" t="s">
        <v>1067</v>
      </c>
    </row>
    <row r="1122" spans="1:4">
      <c r="A1122" s="4">
        <v>99773</v>
      </c>
      <c r="B1122" s="5" t="s">
        <v>1071</v>
      </c>
      <c r="C1122" s="3">
        <v>99</v>
      </c>
      <c r="D1122" t="s">
        <v>1067</v>
      </c>
    </row>
    <row r="1123" spans="1:4">
      <c r="A1123" s="3">
        <v>1</v>
      </c>
      <c r="B1123" s="5" t="s">
        <v>1072</v>
      </c>
      <c r="C1123" s="3">
        <v>0</v>
      </c>
      <c r="D1123" t="s">
        <v>1072</v>
      </c>
    </row>
    <row r="1124" spans="1:4">
      <c r="A1124" s="3">
        <v>94663</v>
      </c>
      <c r="B1124" s="5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5" t="s">
        <v>12</v>
      </c>
    </row>
    <row r="1126" spans="1:4">
      <c r="A1126" s="3">
        <v>8</v>
      </c>
      <c r="B1126" t="s">
        <v>1075</v>
      </c>
      <c r="C1126" t="s">
        <v>1075</v>
      </c>
      <c r="D1126" s="5" t="s">
        <v>138</v>
      </c>
    </row>
    <row r="1127" spans="1:4">
      <c r="A1127" s="3">
        <v>11</v>
      </c>
      <c r="B1127" t="s">
        <v>1075</v>
      </c>
      <c r="C1127" t="s">
        <v>1075</v>
      </c>
      <c r="D1127" s="5" t="s">
        <v>161</v>
      </c>
    </row>
    <row r="1128" spans="1:4">
      <c r="A1128" s="3">
        <v>13</v>
      </c>
      <c r="B1128" t="s">
        <v>1075</v>
      </c>
      <c r="C1128" t="s">
        <v>1075</v>
      </c>
      <c r="D1128" s="5" t="s">
        <v>162</v>
      </c>
    </row>
    <row r="1129" spans="1:4">
      <c r="A1129" s="3">
        <v>15</v>
      </c>
      <c r="B1129" t="s">
        <v>1075</v>
      </c>
      <c r="C1129" t="s">
        <v>1075</v>
      </c>
      <c r="D1129" s="5" t="s">
        <v>209</v>
      </c>
    </row>
    <row r="1130" spans="1:4">
      <c r="A1130" s="3">
        <v>17</v>
      </c>
      <c r="B1130" t="s">
        <v>1075</v>
      </c>
      <c r="C1130" t="s">
        <v>1075</v>
      </c>
      <c r="D1130" s="5" t="s">
        <v>39</v>
      </c>
    </row>
    <row r="1131" spans="1:4">
      <c r="A1131" s="3">
        <v>18</v>
      </c>
      <c r="B1131" t="s">
        <v>1075</v>
      </c>
      <c r="C1131" t="s">
        <v>1075</v>
      </c>
      <c r="D1131" s="5" t="s">
        <v>358</v>
      </c>
    </row>
    <row r="1132" spans="1:4">
      <c r="A1132" s="3">
        <v>19</v>
      </c>
      <c r="B1132" t="s">
        <v>1075</v>
      </c>
      <c r="C1132" t="s">
        <v>1075</v>
      </c>
      <c r="D1132" s="5" t="s">
        <v>234</v>
      </c>
    </row>
    <row r="1133" spans="1:4">
      <c r="A1133" s="3">
        <v>20</v>
      </c>
      <c r="B1133" t="s">
        <v>1075</v>
      </c>
      <c r="C1133" t="s">
        <v>1075</v>
      </c>
      <c r="D1133" s="5" t="s">
        <v>409</v>
      </c>
    </row>
    <row r="1134" spans="1:4">
      <c r="A1134" s="3">
        <v>23</v>
      </c>
      <c r="B1134" t="s">
        <v>1075</v>
      </c>
      <c r="C1134" t="s">
        <v>1075</v>
      </c>
      <c r="D1134" s="5" t="s">
        <v>173</v>
      </c>
    </row>
    <row r="1135" spans="1:4">
      <c r="A1135" s="3">
        <v>25</v>
      </c>
      <c r="B1135" t="s">
        <v>1075</v>
      </c>
      <c r="C1135" t="s">
        <v>1075</v>
      </c>
      <c r="D1135" s="5" t="s">
        <v>463</v>
      </c>
    </row>
    <row r="1136" spans="1:4">
      <c r="A1136" s="3">
        <v>27</v>
      </c>
      <c r="B1136" t="s">
        <v>1075</v>
      </c>
      <c r="C1136" t="s">
        <v>1075</v>
      </c>
      <c r="D1136" s="5" t="s">
        <v>574</v>
      </c>
    </row>
    <row r="1137" spans="1:4">
      <c r="A1137" s="3">
        <v>41</v>
      </c>
      <c r="B1137" t="s">
        <v>1075</v>
      </c>
      <c r="C1137" t="s">
        <v>1075</v>
      </c>
      <c r="D1137" s="5" t="s">
        <v>604</v>
      </c>
    </row>
    <row r="1138" spans="1:4">
      <c r="A1138" s="3">
        <v>44</v>
      </c>
      <c r="B1138" t="s">
        <v>1075</v>
      </c>
      <c r="C1138" t="s">
        <v>1075</v>
      </c>
      <c r="D1138" s="5" t="s">
        <v>639</v>
      </c>
    </row>
    <row r="1139" spans="1:4">
      <c r="A1139" s="3">
        <v>47</v>
      </c>
      <c r="B1139" t="s">
        <v>1075</v>
      </c>
      <c r="C1139" t="s">
        <v>1075</v>
      </c>
      <c r="D1139" s="5" t="s">
        <v>653</v>
      </c>
    </row>
    <row r="1140" spans="1:4">
      <c r="A1140" s="3">
        <v>50</v>
      </c>
      <c r="B1140" t="s">
        <v>1075</v>
      </c>
      <c r="C1140" t="s">
        <v>1075</v>
      </c>
      <c r="D1140" s="5" t="s">
        <v>682</v>
      </c>
    </row>
    <row r="1141" spans="1:4">
      <c r="A1141" s="3">
        <v>52</v>
      </c>
      <c r="B1141" t="s">
        <v>1075</v>
      </c>
      <c r="C1141" t="s">
        <v>1075</v>
      </c>
      <c r="D1141" s="5" t="s">
        <v>85</v>
      </c>
    </row>
    <row r="1142" spans="1:4">
      <c r="A1142" s="3">
        <v>54</v>
      </c>
      <c r="B1142" t="s">
        <v>1075</v>
      </c>
      <c r="C1142" t="s">
        <v>1075</v>
      </c>
      <c r="D1142" s="5" t="s">
        <v>761</v>
      </c>
    </row>
    <row r="1143" spans="1:4">
      <c r="A1143" s="3">
        <v>63</v>
      </c>
      <c r="B1143" t="s">
        <v>1075</v>
      </c>
      <c r="C1143" t="s">
        <v>1075</v>
      </c>
      <c r="D1143" s="5" t="s">
        <v>800</v>
      </c>
    </row>
    <row r="1144" spans="1:4">
      <c r="A1144" s="3">
        <v>66</v>
      </c>
      <c r="B1144" t="s">
        <v>1075</v>
      </c>
      <c r="C1144" t="s">
        <v>1075</v>
      </c>
      <c r="D1144" s="5" t="s">
        <v>350</v>
      </c>
    </row>
    <row r="1145" spans="1:4">
      <c r="A1145" s="3">
        <v>68</v>
      </c>
      <c r="B1145" t="s">
        <v>1075</v>
      </c>
      <c r="C1145" t="s">
        <v>1075</v>
      </c>
      <c r="D1145" s="5" t="s">
        <v>823</v>
      </c>
    </row>
    <row r="1146" spans="1:4">
      <c r="A1146" s="3">
        <v>70</v>
      </c>
      <c r="B1146" t="s">
        <v>1075</v>
      </c>
      <c r="C1146" t="s">
        <v>1075</v>
      </c>
      <c r="D1146" s="5" t="s">
        <v>403</v>
      </c>
    </row>
    <row r="1147" spans="1:4">
      <c r="A1147" s="3">
        <v>73</v>
      </c>
      <c r="B1147" t="s">
        <v>1075</v>
      </c>
      <c r="C1147" t="s">
        <v>1075</v>
      </c>
      <c r="D1147" s="5" t="s">
        <v>921</v>
      </c>
    </row>
    <row r="1148" spans="1:4">
      <c r="A1148" s="3">
        <v>76</v>
      </c>
      <c r="B1148" t="s">
        <v>1075</v>
      </c>
      <c r="C1148" t="s">
        <v>1075</v>
      </c>
      <c r="D1148" s="5" t="s">
        <v>967</v>
      </c>
    </row>
    <row r="1149" spans="1:4">
      <c r="A1149" s="3">
        <v>81</v>
      </c>
      <c r="B1149" t="s">
        <v>1075</v>
      </c>
      <c r="C1149" t="s">
        <v>1075</v>
      </c>
      <c r="D1149" s="5" t="s">
        <v>1003</v>
      </c>
    </row>
    <row r="1150" spans="1:4">
      <c r="A1150" s="3">
        <v>85</v>
      </c>
      <c r="B1150" t="s">
        <v>1075</v>
      </c>
      <c r="C1150" t="s">
        <v>1075</v>
      </c>
      <c r="D1150" s="5" t="s">
        <v>1010</v>
      </c>
    </row>
    <row r="1151" spans="1:4">
      <c r="A1151" s="3">
        <v>86</v>
      </c>
      <c r="B1151" t="s">
        <v>1075</v>
      </c>
      <c r="C1151" t="s">
        <v>1075</v>
      </c>
      <c r="D1151" s="5" t="s">
        <v>1028</v>
      </c>
    </row>
    <row r="1152" spans="1:4">
      <c r="A1152" s="3">
        <v>88</v>
      </c>
      <c r="B1152" t="s">
        <v>1075</v>
      </c>
      <c r="C1152" t="s">
        <v>1075</v>
      </c>
      <c r="D1152" s="5" t="s">
        <v>1038</v>
      </c>
    </row>
    <row r="1153" spans="1:4">
      <c r="A1153" s="3">
        <v>91</v>
      </c>
      <c r="B1153" t="s">
        <v>1075</v>
      </c>
      <c r="C1153" t="s">
        <v>1075</v>
      </c>
      <c r="D1153" s="5" t="s">
        <v>1039</v>
      </c>
    </row>
    <row r="1154" spans="1:4">
      <c r="A1154" s="3">
        <v>94</v>
      </c>
      <c r="B1154" t="s">
        <v>1075</v>
      </c>
      <c r="C1154" t="s">
        <v>1075</v>
      </c>
      <c r="D1154" s="5" t="s">
        <v>1049</v>
      </c>
    </row>
    <row r="1155" spans="1:4">
      <c r="A1155" s="3">
        <v>95</v>
      </c>
      <c r="B1155" t="s">
        <v>1075</v>
      </c>
      <c r="C1155" t="s">
        <v>1075</v>
      </c>
      <c r="D1155" s="5" t="s">
        <v>1057</v>
      </c>
    </row>
    <row r="1156" spans="1:4">
      <c r="A1156" s="3">
        <v>97</v>
      </c>
      <c r="B1156" t="s">
        <v>1075</v>
      </c>
      <c r="C1156" t="s">
        <v>1075</v>
      </c>
      <c r="D1156" s="5" t="s">
        <v>1060</v>
      </c>
    </row>
    <row r="1157" spans="1:4">
      <c r="A1157" s="3">
        <v>99</v>
      </c>
      <c r="B1157" t="s">
        <v>1075</v>
      </c>
      <c r="C1157" t="s">
        <v>1075</v>
      </c>
      <c r="D1157" s="5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115" zoomScaleNormal="115" workbookViewId="0"/>
  </sheetViews>
  <sheetFormatPr baseColWidth="10" defaultColWidth="38.3984375" defaultRowHeight="14.25"/>
  <cols>
    <col min="1" max="1" width="57.3984375" bestFit="1" customWidth="1"/>
    <col min="2" max="2" width="40.265625" bestFit="1" customWidth="1"/>
    <col min="3" max="3" width="30" bestFit="1" customWidth="1"/>
    <col min="4" max="4" width="28.265625" customWidth="1"/>
    <col min="5" max="5" width="13" customWidth="1"/>
    <col min="6" max="6" width="15.3984375" bestFit="1" customWidth="1"/>
    <col min="7" max="7" width="19.59765625" bestFit="1" customWidth="1"/>
    <col min="8" max="8" width="18.265625" bestFit="1" customWidth="1"/>
    <col min="9" max="9" width="21.59765625" bestFit="1" customWidth="1"/>
    <col min="10" max="10" width="22.3984375" bestFit="1" customWidth="1"/>
    <col min="11" max="11" width="21.73046875" bestFit="1" customWidth="1"/>
  </cols>
  <sheetData>
    <row r="1" spans="1:11">
      <c r="A1" s="8" t="s">
        <v>1134</v>
      </c>
      <c r="B1" s="8" t="s">
        <v>1135</v>
      </c>
      <c r="C1" s="8" t="s">
        <v>1136</v>
      </c>
      <c r="D1" s="8" t="s">
        <v>1137</v>
      </c>
      <c r="E1" s="8" t="s">
        <v>1138</v>
      </c>
      <c r="F1" s="8" t="s">
        <v>1139</v>
      </c>
      <c r="G1" s="8" t="s">
        <v>1140</v>
      </c>
      <c r="H1" s="8" t="s">
        <v>1245</v>
      </c>
      <c r="I1" s="8" t="s">
        <v>1246</v>
      </c>
      <c r="J1" s="8" t="s">
        <v>1247</v>
      </c>
      <c r="K1" s="8" t="s">
        <v>1248</v>
      </c>
    </row>
    <row r="2" spans="1:11" ht="28.5">
      <c r="A2" s="9" t="s">
        <v>1156</v>
      </c>
      <c r="B2" s="10" t="s">
        <v>1157</v>
      </c>
      <c r="C2" s="9" t="s">
        <v>1158</v>
      </c>
      <c r="D2" s="11" t="s">
        <v>1159</v>
      </c>
      <c r="E2" s="11" t="s">
        <v>1149</v>
      </c>
      <c r="F2" s="11" t="s">
        <v>1160</v>
      </c>
      <c r="G2" s="11">
        <v>125</v>
      </c>
      <c r="H2" s="12">
        <v>4</v>
      </c>
      <c r="I2" s="12" t="s">
        <v>1097</v>
      </c>
      <c r="J2" s="12" t="s">
        <v>1154</v>
      </c>
      <c r="K2" s="12" t="s">
        <v>1155</v>
      </c>
    </row>
    <row r="3" spans="1:11" ht="28.5">
      <c r="A3" s="9" t="s">
        <v>1161</v>
      </c>
      <c r="B3" s="10" t="s">
        <v>1162</v>
      </c>
      <c r="C3" s="9" t="s">
        <v>1158</v>
      </c>
      <c r="D3" s="11" t="s">
        <v>1159</v>
      </c>
      <c r="E3" s="11" t="s">
        <v>1149</v>
      </c>
      <c r="F3" s="11" t="s">
        <v>1160</v>
      </c>
      <c r="G3" s="11">
        <v>146</v>
      </c>
      <c r="H3" s="11">
        <v>5</v>
      </c>
      <c r="I3" s="11" t="s">
        <v>1097</v>
      </c>
      <c r="J3" s="11" t="s">
        <v>1154</v>
      </c>
      <c r="K3" s="11" t="s">
        <v>1155</v>
      </c>
    </row>
    <row r="4" spans="1:11" ht="71.25">
      <c r="A4" s="9" t="s">
        <v>1236</v>
      </c>
      <c r="B4" s="9" t="s">
        <v>1236</v>
      </c>
      <c r="C4" s="9" t="s">
        <v>1129</v>
      </c>
      <c r="D4" s="11" t="s">
        <v>1145</v>
      </c>
      <c r="E4" s="11"/>
      <c r="F4" s="11" t="s">
        <v>1102</v>
      </c>
      <c r="G4" s="11">
        <v>44</v>
      </c>
      <c r="H4" s="11">
        <v>50</v>
      </c>
      <c r="I4" s="11" t="s">
        <v>1256</v>
      </c>
      <c r="J4" s="11" t="s">
        <v>1234</v>
      </c>
      <c r="K4" s="11" t="s">
        <v>1235</v>
      </c>
    </row>
    <row r="5" spans="1:11" ht="85.5">
      <c r="A5" s="9" t="s">
        <v>1132</v>
      </c>
      <c r="B5" s="9" t="s">
        <v>1191</v>
      </c>
      <c r="C5" s="9" t="s">
        <v>1186</v>
      </c>
      <c r="D5" s="11" t="s">
        <v>1187</v>
      </c>
      <c r="E5" s="11"/>
      <c r="F5" s="11" t="s">
        <v>1102</v>
      </c>
      <c r="G5" s="11">
        <v>170</v>
      </c>
      <c r="H5" s="11">
        <v>20</v>
      </c>
      <c r="I5" s="11" t="s">
        <v>1097</v>
      </c>
      <c r="J5" s="11" t="s">
        <v>1183</v>
      </c>
      <c r="K5" s="11" t="s">
        <v>1188</v>
      </c>
    </row>
    <row r="6" spans="1:11" ht="85.5">
      <c r="A6" s="9" t="s">
        <v>1131</v>
      </c>
      <c r="B6" s="9" t="s">
        <v>1208</v>
      </c>
      <c r="C6" s="9" t="s">
        <v>1204</v>
      </c>
      <c r="D6" s="11" t="s">
        <v>1187</v>
      </c>
      <c r="E6" s="11"/>
      <c r="F6" s="11" t="s">
        <v>1102</v>
      </c>
      <c r="G6" s="11">
        <v>171</v>
      </c>
      <c r="H6" s="11">
        <v>31</v>
      </c>
      <c r="I6" s="11" t="s">
        <v>1255</v>
      </c>
      <c r="J6" s="11" t="s">
        <v>1183</v>
      </c>
      <c r="K6" s="11" t="s">
        <v>1184</v>
      </c>
    </row>
    <row r="7" spans="1:11" ht="85.5">
      <c r="A7" s="9" t="s">
        <v>1130</v>
      </c>
      <c r="B7" s="9" t="s">
        <v>1222</v>
      </c>
      <c r="C7" s="9" t="s">
        <v>1221</v>
      </c>
      <c r="D7" s="11" t="s">
        <v>1187</v>
      </c>
      <c r="E7" s="11"/>
      <c r="F7" s="11" t="s">
        <v>1102</v>
      </c>
      <c r="G7" s="11">
        <v>172</v>
      </c>
      <c r="H7" s="11">
        <v>40</v>
      </c>
      <c r="I7" s="11" t="s">
        <v>1098</v>
      </c>
      <c r="J7" s="11" t="s">
        <v>1183</v>
      </c>
      <c r="K7" s="11" t="s">
        <v>1184</v>
      </c>
    </row>
    <row r="8" spans="1:11" ht="42.75">
      <c r="A8" s="9" t="s">
        <v>1081</v>
      </c>
      <c r="B8" s="9" t="s">
        <v>1213</v>
      </c>
      <c r="C8" s="9" t="s">
        <v>1214</v>
      </c>
      <c r="D8" s="11" t="s">
        <v>1187</v>
      </c>
      <c r="E8" s="11"/>
      <c r="F8" s="11" t="s">
        <v>1080</v>
      </c>
      <c r="G8" s="11">
        <v>143</v>
      </c>
      <c r="H8" s="11">
        <v>34</v>
      </c>
      <c r="I8" s="11" t="s">
        <v>1098</v>
      </c>
      <c r="J8" s="11" t="s">
        <v>1212</v>
      </c>
      <c r="K8" s="11" t="s">
        <v>1184</v>
      </c>
    </row>
    <row r="9" spans="1:11" ht="42.75">
      <c r="A9" s="9" t="s">
        <v>1115</v>
      </c>
      <c r="B9" s="9" t="s">
        <v>1185</v>
      </c>
      <c r="C9" s="9" t="s">
        <v>1186</v>
      </c>
      <c r="D9" s="11" t="s">
        <v>1187</v>
      </c>
      <c r="E9" s="11"/>
      <c r="F9" s="11" t="s">
        <v>1080</v>
      </c>
      <c r="G9" s="11">
        <v>155</v>
      </c>
      <c r="H9" s="11">
        <v>17</v>
      </c>
      <c r="I9" s="11" t="s">
        <v>1097</v>
      </c>
      <c r="J9" s="11" t="s">
        <v>1183</v>
      </c>
      <c r="K9" s="11" t="s">
        <v>1184</v>
      </c>
    </row>
    <row r="10" spans="1:11" ht="42.75">
      <c r="A10" s="9" t="s">
        <v>1116</v>
      </c>
      <c r="B10" s="9" t="s">
        <v>1203</v>
      </c>
      <c r="C10" s="9" t="s">
        <v>1204</v>
      </c>
      <c r="D10" s="11" t="s">
        <v>1187</v>
      </c>
      <c r="E10" s="11"/>
      <c r="F10" s="11" t="s">
        <v>1080</v>
      </c>
      <c r="G10" s="11">
        <v>156</v>
      </c>
      <c r="H10" s="11">
        <v>27</v>
      </c>
      <c r="I10" s="11" t="s">
        <v>1255</v>
      </c>
      <c r="J10" s="11" t="s">
        <v>1183</v>
      </c>
      <c r="K10" s="11" t="s">
        <v>1184</v>
      </c>
    </row>
    <row r="11" spans="1:11" ht="42.75">
      <c r="A11" s="9" t="s">
        <v>1117</v>
      </c>
      <c r="B11" s="9" t="s">
        <v>1203</v>
      </c>
      <c r="C11" s="9" t="s">
        <v>1217</v>
      </c>
      <c r="D11" s="11" t="s">
        <v>1187</v>
      </c>
      <c r="E11" s="11"/>
      <c r="F11" s="11" t="s">
        <v>1080</v>
      </c>
      <c r="G11" s="11">
        <v>157</v>
      </c>
      <c r="H11" s="11">
        <v>36</v>
      </c>
      <c r="I11" s="11" t="s">
        <v>1098</v>
      </c>
      <c r="J11" s="11" t="s">
        <v>1183</v>
      </c>
      <c r="K11" s="11" t="s">
        <v>1184</v>
      </c>
    </row>
    <row r="12" spans="1:11" ht="42.75">
      <c r="A12" s="9" t="s">
        <v>1118</v>
      </c>
      <c r="B12" s="9" t="s">
        <v>1189</v>
      </c>
      <c r="C12" s="9" t="s">
        <v>1186</v>
      </c>
      <c r="D12" s="11" t="s">
        <v>1187</v>
      </c>
      <c r="E12" s="11"/>
      <c r="F12" s="11" t="s">
        <v>1080</v>
      </c>
      <c r="G12" s="11">
        <v>158</v>
      </c>
      <c r="H12" s="11">
        <v>18</v>
      </c>
      <c r="I12" s="11" t="s">
        <v>1097</v>
      </c>
      <c r="J12" s="11" t="s">
        <v>1183</v>
      </c>
      <c r="K12" s="11" t="s">
        <v>1188</v>
      </c>
    </row>
    <row r="13" spans="1:11" ht="42.75">
      <c r="A13" s="9" t="s">
        <v>1119</v>
      </c>
      <c r="B13" s="9" t="s">
        <v>1205</v>
      </c>
      <c r="C13" s="9" t="s">
        <v>1204</v>
      </c>
      <c r="D13" s="11" t="s">
        <v>1187</v>
      </c>
      <c r="E13" s="11"/>
      <c r="F13" s="11" t="s">
        <v>1080</v>
      </c>
      <c r="G13" s="11">
        <v>159</v>
      </c>
      <c r="H13" s="11">
        <v>28</v>
      </c>
      <c r="I13" s="11" t="s">
        <v>1255</v>
      </c>
      <c r="J13" s="11" t="s">
        <v>1183</v>
      </c>
      <c r="K13" s="11" t="s">
        <v>1188</v>
      </c>
    </row>
    <row r="14" spans="1:11" ht="42.75">
      <c r="A14" s="9" t="s">
        <v>1120</v>
      </c>
      <c r="B14" s="9" t="s">
        <v>1218</v>
      </c>
      <c r="C14" s="9" t="s">
        <v>1217</v>
      </c>
      <c r="D14" s="11" t="s">
        <v>1187</v>
      </c>
      <c r="E14" s="11"/>
      <c r="F14" s="11" t="s">
        <v>1080</v>
      </c>
      <c r="G14" s="11">
        <v>160</v>
      </c>
      <c r="H14" s="11">
        <v>37</v>
      </c>
      <c r="I14" s="11" t="s">
        <v>1098</v>
      </c>
      <c r="J14" s="11" t="s">
        <v>1183</v>
      </c>
      <c r="K14" s="11" t="s">
        <v>1188</v>
      </c>
    </row>
    <row r="15" spans="1:11" ht="42.75">
      <c r="A15" s="9" t="s">
        <v>1121</v>
      </c>
      <c r="B15" s="9" t="s">
        <v>1190</v>
      </c>
      <c r="C15" s="9" t="s">
        <v>1186</v>
      </c>
      <c r="D15" s="11" t="s">
        <v>1187</v>
      </c>
      <c r="E15" s="11"/>
      <c r="F15" s="11" t="s">
        <v>1080</v>
      </c>
      <c r="G15" s="11">
        <v>162</v>
      </c>
      <c r="H15" s="11">
        <v>19</v>
      </c>
      <c r="I15" s="11" t="s">
        <v>1097</v>
      </c>
      <c r="J15" s="11" t="s">
        <v>1183</v>
      </c>
      <c r="K15" s="11" t="s">
        <v>1188</v>
      </c>
    </row>
    <row r="16" spans="1:11" ht="42.75">
      <c r="A16" s="9" t="s">
        <v>1122</v>
      </c>
      <c r="B16" s="9" t="s">
        <v>1206</v>
      </c>
      <c r="C16" s="9" t="s">
        <v>1204</v>
      </c>
      <c r="D16" s="11" t="s">
        <v>1187</v>
      </c>
      <c r="E16" s="11"/>
      <c r="F16" s="11" t="s">
        <v>1080</v>
      </c>
      <c r="G16" s="11">
        <v>163</v>
      </c>
      <c r="H16" s="11">
        <v>29</v>
      </c>
      <c r="I16" s="11" t="s">
        <v>1255</v>
      </c>
      <c r="J16" s="11" t="s">
        <v>1183</v>
      </c>
      <c r="K16" s="11" t="s">
        <v>1188</v>
      </c>
    </row>
    <row r="17" spans="1:11" ht="42.75">
      <c r="A17" s="9" t="s">
        <v>1123</v>
      </c>
      <c r="B17" s="9" t="s">
        <v>1219</v>
      </c>
      <c r="C17" s="9" t="s">
        <v>1217</v>
      </c>
      <c r="D17" s="11" t="s">
        <v>1187</v>
      </c>
      <c r="E17" s="11"/>
      <c r="F17" s="11" t="s">
        <v>1080</v>
      </c>
      <c r="G17" s="11">
        <v>164</v>
      </c>
      <c r="H17" s="11">
        <v>38</v>
      </c>
      <c r="I17" s="11" t="s">
        <v>1098</v>
      </c>
      <c r="J17" s="11" t="s">
        <v>1183</v>
      </c>
      <c r="K17" s="11" t="s">
        <v>1188</v>
      </c>
    </row>
    <row r="18" spans="1:11" ht="42.75">
      <c r="A18" s="9" t="s">
        <v>1125</v>
      </c>
      <c r="B18" s="9" t="s">
        <v>1220</v>
      </c>
      <c r="C18" s="9" t="s">
        <v>1221</v>
      </c>
      <c r="D18" s="11" t="s">
        <v>1187</v>
      </c>
      <c r="E18" s="11"/>
      <c r="F18" s="11" t="s">
        <v>1080</v>
      </c>
      <c r="G18" s="11">
        <v>165</v>
      </c>
      <c r="H18" s="11">
        <v>39</v>
      </c>
      <c r="I18" s="11" t="s">
        <v>1098</v>
      </c>
      <c r="J18" s="11" t="s">
        <v>1183</v>
      </c>
      <c r="K18" s="11" t="s">
        <v>1184</v>
      </c>
    </row>
    <row r="19" spans="1:11" ht="42.75">
      <c r="A19" s="9" t="s">
        <v>1124</v>
      </c>
      <c r="B19" s="9" t="s">
        <v>1207</v>
      </c>
      <c r="C19" s="9" t="s">
        <v>1204</v>
      </c>
      <c r="D19" s="11" t="s">
        <v>1187</v>
      </c>
      <c r="E19" s="11"/>
      <c r="F19" s="11" t="s">
        <v>1080</v>
      </c>
      <c r="G19" s="11">
        <v>166</v>
      </c>
      <c r="H19" s="11">
        <v>30</v>
      </c>
      <c r="I19" s="11" t="s">
        <v>1255</v>
      </c>
      <c r="J19" s="11" t="s">
        <v>1183</v>
      </c>
      <c r="K19" s="11" t="s">
        <v>1184</v>
      </c>
    </row>
    <row r="20" spans="1:11" ht="42.75">
      <c r="A20" s="9" t="s">
        <v>1126</v>
      </c>
      <c r="B20" s="9" t="s">
        <v>1192</v>
      </c>
      <c r="C20" s="9" t="s">
        <v>1186</v>
      </c>
      <c r="D20" s="11" t="s">
        <v>1187</v>
      </c>
      <c r="E20" s="11"/>
      <c r="F20" s="11" t="s">
        <v>1080</v>
      </c>
      <c r="G20" s="11">
        <v>167</v>
      </c>
      <c r="H20" s="11">
        <v>21</v>
      </c>
      <c r="I20" s="11" t="s">
        <v>1097</v>
      </c>
      <c r="J20" s="11" t="s">
        <v>1183</v>
      </c>
      <c r="K20" s="11" t="s">
        <v>1188</v>
      </c>
    </row>
    <row r="21" spans="1:11" ht="42.75">
      <c r="A21" s="9" t="s">
        <v>1127</v>
      </c>
      <c r="B21" s="9" t="s">
        <v>1209</v>
      </c>
      <c r="C21" s="9" t="s">
        <v>1204</v>
      </c>
      <c r="D21" s="11" t="s">
        <v>1187</v>
      </c>
      <c r="E21" s="11"/>
      <c r="F21" s="11" t="s">
        <v>1080</v>
      </c>
      <c r="G21" s="11">
        <v>168</v>
      </c>
      <c r="H21" s="11">
        <v>32</v>
      </c>
      <c r="I21" s="11" t="s">
        <v>1255</v>
      </c>
      <c r="J21" s="11" t="s">
        <v>1183</v>
      </c>
      <c r="K21" s="11" t="s">
        <v>1184</v>
      </c>
    </row>
    <row r="22" spans="1:11" ht="42.75">
      <c r="A22" s="9" t="s">
        <v>1128</v>
      </c>
      <c r="B22" s="9" t="s">
        <v>1223</v>
      </c>
      <c r="C22" s="9" t="s">
        <v>1217</v>
      </c>
      <c r="D22" s="11" t="s">
        <v>1187</v>
      </c>
      <c r="E22" s="11"/>
      <c r="F22" s="11" t="s">
        <v>1080</v>
      </c>
      <c r="G22" s="11">
        <v>169</v>
      </c>
      <c r="H22" s="11">
        <v>41</v>
      </c>
      <c r="I22" s="11" t="s">
        <v>1098</v>
      </c>
      <c r="J22" s="11" t="s">
        <v>1183</v>
      </c>
      <c r="K22" s="11" t="s">
        <v>1184</v>
      </c>
    </row>
    <row r="23" spans="1:11" ht="57">
      <c r="A23" s="9" t="s">
        <v>1238</v>
      </c>
      <c r="B23" s="9" t="s">
        <v>1239</v>
      </c>
      <c r="C23" s="9" t="s">
        <v>1240</v>
      </c>
      <c r="D23" s="11" t="s">
        <v>1148</v>
      </c>
      <c r="E23" s="11" t="s">
        <v>1149</v>
      </c>
      <c r="F23" s="11" t="s">
        <v>1241</v>
      </c>
      <c r="G23" s="11">
        <v>1</v>
      </c>
      <c r="H23" s="11">
        <v>51</v>
      </c>
      <c r="I23" s="11" t="s">
        <v>1254</v>
      </c>
      <c r="J23" s="11" t="s">
        <v>1237</v>
      </c>
      <c r="K23" s="11" t="s">
        <v>1096</v>
      </c>
    </row>
    <row r="24" spans="1:11" ht="128.25">
      <c r="A24" s="9" t="s">
        <v>1257</v>
      </c>
      <c r="B24" s="9" t="s">
        <v>1242</v>
      </c>
      <c r="C24" s="9" t="s">
        <v>1144</v>
      </c>
      <c r="D24" s="11" t="s">
        <v>1145</v>
      </c>
      <c r="E24" s="11"/>
      <c r="F24" s="11" t="s">
        <v>1241</v>
      </c>
      <c r="G24" s="11">
        <v>173</v>
      </c>
      <c r="H24" s="11">
        <v>52</v>
      </c>
      <c r="I24" s="11" t="s">
        <v>1254</v>
      </c>
      <c r="J24" s="11" t="s">
        <v>1237</v>
      </c>
      <c r="K24" s="11" t="s">
        <v>1096</v>
      </c>
    </row>
    <row r="25" spans="1:11" ht="42.75">
      <c r="A25" s="9" t="s">
        <v>1105</v>
      </c>
      <c r="B25" s="9" t="s">
        <v>1152</v>
      </c>
      <c r="C25" s="9" t="s">
        <v>1153</v>
      </c>
      <c r="D25" s="11" t="s">
        <v>1148</v>
      </c>
      <c r="E25" s="11" t="s">
        <v>1149</v>
      </c>
      <c r="F25" s="11" t="s">
        <v>1114</v>
      </c>
      <c r="G25" s="11">
        <v>15</v>
      </c>
      <c r="H25" s="11">
        <v>3</v>
      </c>
      <c r="I25" s="11" t="s">
        <v>1097</v>
      </c>
      <c r="J25" s="11" t="s">
        <v>1150</v>
      </c>
      <c r="K25" s="11" t="s">
        <v>1151</v>
      </c>
    </row>
    <row r="26" spans="1:11" ht="57">
      <c r="A26" s="9" t="s">
        <v>1251</v>
      </c>
      <c r="B26" s="9" t="s">
        <v>1143</v>
      </c>
      <c r="C26" s="9" t="s">
        <v>1144</v>
      </c>
      <c r="D26" s="11" t="s">
        <v>1145</v>
      </c>
      <c r="E26" s="11"/>
      <c r="F26" s="11" t="s">
        <v>1114</v>
      </c>
      <c r="G26" s="11">
        <v>48</v>
      </c>
      <c r="H26" s="11">
        <v>1</v>
      </c>
      <c r="I26" s="11" t="s">
        <v>1097</v>
      </c>
      <c r="J26" s="11" t="s">
        <v>1141</v>
      </c>
      <c r="K26" s="11" t="s">
        <v>1142</v>
      </c>
    </row>
    <row r="27" spans="1:11" ht="42.75">
      <c r="A27" s="9" t="s">
        <v>1108</v>
      </c>
      <c r="B27" s="9" t="s">
        <v>1195</v>
      </c>
      <c r="C27" s="9" t="s">
        <v>1153</v>
      </c>
      <c r="D27" s="11" t="s">
        <v>1148</v>
      </c>
      <c r="E27" s="11"/>
      <c r="F27" s="11" t="s">
        <v>1114</v>
      </c>
      <c r="G27" s="11">
        <v>107</v>
      </c>
      <c r="H27" s="11">
        <v>23</v>
      </c>
      <c r="I27" s="11" t="s">
        <v>1255</v>
      </c>
      <c r="J27" s="11" t="s">
        <v>1150</v>
      </c>
      <c r="K27" s="11" t="s">
        <v>1151</v>
      </c>
    </row>
    <row r="28" spans="1:11" ht="42.75">
      <c r="A28" s="9" t="s">
        <v>1109</v>
      </c>
      <c r="B28" s="9" t="s">
        <v>1228</v>
      </c>
      <c r="C28" s="9" t="s">
        <v>1153</v>
      </c>
      <c r="D28" s="11" t="s">
        <v>1148</v>
      </c>
      <c r="E28" s="11"/>
      <c r="F28" s="11" t="s">
        <v>1114</v>
      </c>
      <c r="G28" s="11">
        <v>108</v>
      </c>
      <c r="H28" s="11">
        <v>46</v>
      </c>
      <c r="I28" s="11" t="s">
        <v>1252</v>
      </c>
      <c r="J28" s="11" t="s">
        <v>1150</v>
      </c>
      <c r="K28" s="11" t="s">
        <v>1151</v>
      </c>
    </row>
    <row r="29" spans="1:11" ht="42.75">
      <c r="A29" s="9" t="s">
        <v>1110</v>
      </c>
      <c r="B29" s="9" t="s">
        <v>1225</v>
      </c>
      <c r="C29" s="9" t="s">
        <v>1153</v>
      </c>
      <c r="D29" s="11" t="s">
        <v>1148</v>
      </c>
      <c r="E29" s="11" t="s">
        <v>1149</v>
      </c>
      <c r="F29" s="11" t="s">
        <v>1114</v>
      </c>
      <c r="G29" s="11">
        <v>109</v>
      </c>
      <c r="H29" s="11">
        <v>43</v>
      </c>
      <c r="I29" s="11" t="s">
        <v>1098</v>
      </c>
      <c r="J29" s="11" t="s">
        <v>1150</v>
      </c>
      <c r="K29" s="11" t="s">
        <v>1151</v>
      </c>
    </row>
    <row r="30" spans="1:11" ht="42.75">
      <c r="A30" s="9" t="s">
        <v>1113</v>
      </c>
      <c r="B30" s="9" t="s">
        <v>1226</v>
      </c>
      <c r="C30" s="9" t="s">
        <v>1197</v>
      </c>
      <c r="D30" s="11" t="s">
        <v>1148</v>
      </c>
      <c r="E30" s="11"/>
      <c r="F30" s="11" t="s">
        <v>1114</v>
      </c>
      <c r="G30" s="11">
        <v>118</v>
      </c>
      <c r="H30" s="11">
        <v>44</v>
      </c>
      <c r="I30" s="11" t="s">
        <v>1098</v>
      </c>
      <c r="J30" s="11" t="s">
        <v>1150</v>
      </c>
      <c r="K30" s="11" t="s">
        <v>1151</v>
      </c>
    </row>
    <row r="31" spans="1:11" ht="42.75">
      <c r="A31" s="9" t="s">
        <v>1111</v>
      </c>
      <c r="B31" s="9" t="s">
        <v>1196</v>
      </c>
      <c r="C31" s="9" t="s">
        <v>1197</v>
      </c>
      <c r="D31" s="11" t="s">
        <v>1148</v>
      </c>
      <c r="E31" s="11"/>
      <c r="F31" s="11" t="s">
        <v>1114</v>
      </c>
      <c r="G31" s="11">
        <v>119</v>
      </c>
      <c r="H31" s="11">
        <v>24</v>
      </c>
      <c r="I31" s="11" t="s">
        <v>1255</v>
      </c>
      <c r="J31" s="11" t="s">
        <v>1150</v>
      </c>
      <c r="K31" s="11" t="s">
        <v>1151</v>
      </c>
    </row>
    <row r="32" spans="1:11" ht="42.75">
      <c r="A32" s="9" t="s">
        <v>1112</v>
      </c>
      <c r="B32" s="9" t="s">
        <v>1229</v>
      </c>
      <c r="C32" s="9" t="s">
        <v>1197</v>
      </c>
      <c r="D32" s="11" t="s">
        <v>1148</v>
      </c>
      <c r="E32" s="11"/>
      <c r="F32" s="11" t="s">
        <v>1114</v>
      </c>
      <c r="G32" s="11">
        <v>120</v>
      </c>
      <c r="H32" s="11">
        <v>47</v>
      </c>
      <c r="I32" s="11" t="s">
        <v>1252</v>
      </c>
      <c r="J32" s="11" t="s">
        <v>1150</v>
      </c>
      <c r="K32" s="11" t="s">
        <v>1151</v>
      </c>
    </row>
    <row r="33" spans="1:11" ht="42.75">
      <c r="A33" s="9" t="s">
        <v>1106</v>
      </c>
      <c r="B33" s="9" t="s">
        <v>1198</v>
      </c>
      <c r="C33" s="9" t="s">
        <v>1199</v>
      </c>
      <c r="D33" s="11" t="s">
        <v>1148</v>
      </c>
      <c r="E33" s="11"/>
      <c r="F33" s="11" t="s">
        <v>1114</v>
      </c>
      <c r="G33" s="11">
        <v>137</v>
      </c>
      <c r="H33" s="11">
        <v>25</v>
      </c>
      <c r="I33" s="11" t="s">
        <v>1255</v>
      </c>
      <c r="J33" s="11" t="s">
        <v>1150</v>
      </c>
      <c r="K33" s="11" t="s">
        <v>1151</v>
      </c>
    </row>
    <row r="34" spans="1:11" ht="42.75">
      <c r="A34" s="9" t="s">
        <v>1107</v>
      </c>
      <c r="B34" s="9" t="s">
        <v>1230</v>
      </c>
      <c r="C34" s="9" t="s">
        <v>1199</v>
      </c>
      <c r="D34" s="11" t="s">
        <v>1148</v>
      </c>
      <c r="E34" s="11"/>
      <c r="F34" s="11" t="s">
        <v>1114</v>
      </c>
      <c r="G34" s="11">
        <v>138</v>
      </c>
      <c r="H34" s="11">
        <v>48</v>
      </c>
      <c r="I34" s="11" t="s">
        <v>1252</v>
      </c>
      <c r="J34" s="11" t="s">
        <v>1150</v>
      </c>
      <c r="K34" s="11" t="s">
        <v>1151</v>
      </c>
    </row>
    <row r="35" spans="1:11" ht="42.75">
      <c r="A35" s="9" t="s">
        <v>1253</v>
      </c>
      <c r="B35" s="9" t="s">
        <v>1227</v>
      </c>
      <c r="C35" s="9" t="s">
        <v>1199</v>
      </c>
      <c r="D35" s="11" t="s">
        <v>1148</v>
      </c>
      <c r="E35" s="11"/>
      <c r="F35" s="11" t="s">
        <v>1114</v>
      </c>
      <c r="G35" s="11">
        <v>140</v>
      </c>
      <c r="H35" s="11">
        <v>45</v>
      </c>
      <c r="I35" s="11" t="s">
        <v>1098</v>
      </c>
      <c r="J35" s="11" t="s">
        <v>1150</v>
      </c>
      <c r="K35" s="11" t="s">
        <v>1151</v>
      </c>
    </row>
    <row r="36" spans="1:11" ht="57">
      <c r="A36" s="9" t="s">
        <v>1104</v>
      </c>
      <c r="B36" s="9" t="s">
        <v>1146</v>
      </c>
      <c r="C36" s="9" t="s">
        <v>1147</v>
      </c>
      <c r="D36" s="11" t="s">
        <v>1148</v>
      </c>
      <c r="E36" s="11" t="s">
        <v>1149</v>
      </c>
      <c r="F36" s="11" t="s">
        <v>1114</v>
      </c>
      <c r="G36" s="11">
        <v>161</v>
      </c>
      <c r="H36" s="11">
        <v>2</v>
      </c>
      <c r="I36" s="11" t="s">
        <v>1097</v>
      </c>
      <c r="J36" s="11" t="s">
        <v>1141</v>
      </c>
      <c r="K36" s="11" t="s">
        <v>1142</v>
      </c>
    </row>
    <row r="37" spans="1:11" ht="28.5">
      <c r="A37" s="17" t="s">
        <v>1093</v>
      </c>
      <c r="B37" s="9" t="s">
        <v>1175</v>
      </c>
      <c r="C37" s="9" t="s">
        <v>1174</v>
      </c>
      <c r="D37" s="11" t="s">
        <v>1148</v>
      </c>
      <c r="E37" s="11"/>
      <c r="F37" s="11" t="s">
        <v>1095</v>
      </c>
      <c r="G37" s="11">
        <v>4</v>
      </c>
      <c r="H37" s="11">
        <v>12</v>
      </c>
      <c r="I37" s="11" t="s">
        <v>1097</v>
      </c>
      <c r="J37" s="11" t="s">
        <v>1163</v>
      </c>
      <c r="K37" s="11" t="s">
        <v>1164</v>
      </c>
    </row>
    <row r="38" spans="1:11" ht="28.5">
      <c r="A38" s="17" t="s">
        <v>1094</v>
      </c>
      <c r="B38" s="9" t="s">
        <v>1177</v>
      </c>
      <c r="C38" s="9" t="s">
        <v>1178</v>
      </c>
      <c r="D38" s="11" t="s">
        <v>1148</v>
      </c>
      <c r="E38" s="11"/>
      <c r="F38" s="11" t="s">
        <v>1095</v>
      </c>
      <c r="G38" s="11">
        <v>5</v>
      </c>
      <c r="H38" s="11">
        <v>14</v>
      </c>
      <c r="I38" s="11" t="s">
        <v>1097</v>
      </c>
      <c r="J38" s="11" t="s">
        <v>1163</v>
      </c>
      <c r="K38" s="11" t="s">
        <v>1164</v>
      </c>
    </row>
    <row r="39" spans="1:11" ht="28.5">
      <c r="A39" s="17" t="s">
        <v>1092</v>
      </c>
      <c r="B39" s="9" t="s">
        <v>1173</v>
      </c>
      <c r="C39" s="9" t="s">
        <v>1174</v>
      </c>
      <c r="D39" s="11" t="s">
        <v>1148</v>
      </c>
      <c r="E39" s="11"/>
      <c r="F39" s="11" t="s">
        <v>1095</v>
      </c>
      <c r="G39" s="11">
        <v>7</v>
      </c>
      <c r="H39" s="11">
        <v>11</v>
      </c>
      <c r="I39" s="11" t="s">
        <v>1097</v>
      </c>
      <c r="J39" s="11" t="s">
        <v>1163</v>
      </c>
      <c r="K39" s="11" t="s">
        <v>1164</v>
      </c>
    </row>
    <row r="40" spans="1:11" ht="28.5">
      <c r="A40" s="17" t="s">
        <v>1089</v>
      </c>
      <c r="B40" s="9" t="s">
        <v>1179</v>
      </c>
      <c r="C40" s="9" t="s">
        <v>1180</v>
      </c>
      <c r="D40" s="11" t="s">
        <v>1148</v>
      </c>
      <c r="E40" s="11"/>
      <c r="F40" s="11" t="s">
        <v>1095</v>
      </c>
      <c r="G40" s="11">
        <v>52</v>
      </c>
      <c r="H40" s="11">
        <v>15</v>
      </c>
      <c r="I40" s="11" t="s">
        <v>1097</v>
      </c>
      <c r="J40" s="11" t="s">
        <v>1163</v>
      </c>
      <c r="K40" s="11" t="s">
        <v>1164</v>
      </c>
    </row>
    <row r="41" spans="1:11" ht="57">
      <c r="A41" s="17" t="s">
        <v>1090</v>
      </c>
      <c r="B41" s="9" t="s">
        <v>1215</v>
      </c>
      <c r="C41" s="9" t="s">
        <v>1216</v>
      </c>
      <c r="D41" s="11" t="s">
        <v>1148</v>
      </c>
      <c r="E41" s="11"/>
      <c r="F41" s="11" t="s">
        <v>1095</v>
      </c>
      <c r="G41" s="11">
        <v>53</v>
      </c>
      <c r="H41" s="11">
        <v>35</v>
      </c>
      <c r="I41" s="11" t="s">
        <v>1098</v>
      </c>
      <c r="J41" s="11" t="s">
        <v>1200</v>
      </c>
      <c r="K41" s="11" t="s">
        <v>1164</v>
      </c>
    </row>
    <row r="42" spans="1:11" ht="57">
      <c r="A42" s="17" t="s">
        <v>1091</v>
      </c>
      <c r="B42" s="9" t="s">
        <v>1201</v>
      </c>
      <c r="C42" s="9" t="s">
        <v>1202</v>
      </c>
      <c r="D42" s="11" t="s">
        <v>1148</v>
      </c>
      <c r="E42" s="11"/>
      <c r="F42" s="11" t="s">
        <v>1095</v>
      </c>
      <c r="G42" s="11">
        <v>54</v>
      </c>
      <c r="H42" s="11">
        <v>26</v>
      </c>
      <c r="I42" s="11" t="s">
        <v>1255</v>
      </c>
      <c r="J42" s="11" t="s">
        <v>1200</v>
      </c>
      <c r="K42" s="11" t="s">
        <v>1164</v>
      </c>
    </row>
    <row r="43" spans="1:11" ht="28.5">
      <c r="A43" s="17" t="s">
        <v>1083</v>
      </c>
      <c r="B43" s="14" t="s">
        <v>1167</v>
      </c>
      <c r="C43" s="9" t="s">
        <v>1166</v>
      </c>
      <c r="D43" s="11" t="s">
        <v>1148</v>
      </c>
      <c r="E43" s="11" t="s">
        <v>1149</v>
      </c>
      <c r="F43" s="11" t="s">
        <v>1095</v>
      </c>
      <c r="G43" s="11">
        <v>71</v>
      </c>
      <c r="H43" s="11">
        <v>7</v>
      </c>
      <c r="I43" s="11" t="s">
        <v>1097</v>
      </c>
      <c r="J43" s="11" t="s">
        <v>1163</v>
      </c>
      <c r="K43" s="11" t="s">
        <v>1164</v>
      </c>
    </row>
    <row r="44" spans="1:11" ht="71.25">
      <c r="A44" s="17" t="s">
        <v>1084</v>
      </c>
      <c r="B44" s="14" t="s">
        <v>1168</v>
      </c>
      <c r="C44" s="9" t="s">
        <v>1166</v>
      </c>
      <c r="D44" s="11" t="s">
        <v>1148</v>
      </c>
      <c r="E44" s="11" t="s">
        <v>1149</v>
      </c>
      <c r="F44" s="11" t="s">
        <v>1095</v>
      </c>
      <c r="G44" s="11">
        <v>106</v>
      </c>
      <c r="H44" s="11">
        <v>8</v>
      </c>
      <c r="I44" s="11" t="s">
        <v>1097</v>
      </c>
      <c r="J44" s="11" t="s">
        <v>1163</v>
      </c>
      <c r="K44" s="11" t="s">
        <v>1164</v>
      </c>
    </row>
    <row r="45" spans="1:11" ht="42.75">
      <c r="A45" s="16" t="s">
        <v>1088</v>
      </c>
      <c r="B45" s="14" t="s">
        <v>1231</v>
      </c>
      <c r="C45" s="9" t="s">
        <v>1232</v>
      </c>
      <c r="D45" s="11" t="s">
        <v>1233</v>
      </c>
      <c r="E45" s="15"/>
      <c r="F45" s="11" t="s">
        <v>1095</v>
      </c>
      <c r="G45" s="11">
        <v>123</v>
      </c>
      <c r="H45" s="11">
        <v>49</v>
      </c>
      <c r="I45" s="11" t="s">
        <v>1252</v>
      </c>
      <c r="J45" s="11" t="s">
        <v>1183</v>
      </c>
      <c r="K45" s="11" t="s">
        <v>1184</v>
      </c>
    </row>
    <row r="46" spans="1:11" ht="28.5">
      <c r="A46" s="16" t="s">
        <v>1087</v>
      </c>
      <c r="B46" s="9" t="s">
        <v>1176</v>
      </c>
      <c r="C46" s="9" t="s">
        <v>1170</v>
      </c>
      <c r="D46" s="11" t="s">
        <v>1171</v>
      </c>
      <c r="E46" s="11" t="s">
        <v>1149</v>
      </c>
      <c r="F46" s="11" t="s">
        <v>1095</v>
      </c>
      <c r="G46" s="11">
        <v>130</v>
      </c>
      <c r="H46" s="11">
        <v>13</v>
      </c>
      <c r="I46" s="11" t="s">
        <v>1097</v>
      </c>
      <c r="J46" s="11" t="s">
        <v>1163</v>
      </c>
      <c r="K46" s="11" t="s">
        <v>1164</v>
      </c>
    </row>
    <row r="47" spans="1:11" ht="28.5">
      <c r="A47" s="17" t="s">
        <v>1085</v>
      </c>
      <c r="B47" s="14" t="s">
        <v>1172</v>
      </c>
      <c r="C47" s="9" t="s">
        <v>1170</v>
      </c>
      <c r="D47" s="11" t="s">
        <v>1171</v>
      </c>
      <c r="E47" s="11"/>
      <c r="F47" s="11" t="s">
        <v>1095</v>
      </c>
      <c r="G47" s="11">
        <v>131</v>
      </c>
      <c r="H47" s="11">
        <v>10</v>
      </c>
      <c r="I47" s="11" t="s">
        <v>1097</v>
      </c>
      <c r="J47" s="11" t="s">
        <v>1163</v>
      </c>
      <c r="K47" s="11" t="s">
        <v>1164</v>
      </c>
    </row>
    <row r="48" spans="1:11" ht="28.5">
      <c r="A48" s="17" t="s">
        <v>1086</v>
      </c>
      <c r="B48" s="14" t="s">
        <v>1169</v>
      </c>
      <c r="C48" s="9" t="s">
        <v>1170</v>
      </c>
      <c r="D48" s="11" t="s">
        <v>1171</v>
      </c>
      <c r="E48" s="11"/>
      <c r="F48" s="11" t="s">
        <v>1095</v>
      </c>
      <c r="G48" s="11">
        <v>133</v>
      </c>
      <c r="H48" s="11">
        <v>9</v>
      </c>
      <c r="I48" s="11" t="s">
        <v>1097</v>
      </c>
      <c r="J48" s="11" t="s">
        <v>1163</v>
      </c>
      <c r="K48" s="11" t="s">
        <v>1164</v>
      </c>
    </row>
    <row r="49" spans="1:11" ht="28.5">
      <c r="A49" s="16" t="s">
        <v>1082</v>
      </c>
      <c r="B49" s="14" t="s">
        <v>1165</v>
      </c>
      <c r="C49" s="9" t="s">
        <v>1166</v>
      </c>
      <c r="D49" s="11" t="s">
        <v>1148</v>
      </c>
      <c r="E49" s="11" t="s">
        <v>1149</v>
      </c>
      <c r="F49" s="11" t="s">
        <v>1095</v>
      </c>
      <c r="G49" s="11">
        <v>154</v>
      </c>
      <c r="H49" s="11">
        <v>6</v>
      </c>
      <c r="I49" s="11" t="s">
        <v>1097</v>
      </c>
      <c r="J49" s="11" t="s">
        <v>1163</v>
      </c>
      <c r="K49" s="11" t="s">
        <v>1164</v>
      </c>
    </row>
    <row r="50" spans="1:11" ht="28.5">
      <c r="A50" s="9" t="s">
        <v>1100</v>
      </c>
      <c r="B50" s="9" t="s">
        <v>1100</v>
      </c>
      <c r="C50" s="9" t="s">
        <v>1129</v>
      </c>
      <c r="D50" s="11" t="s">
        <v>1145</v>
      </c>
      <c r="E50" s="11"/>
      <c r="F50" s="11" t="s">
        <v>1101</v>
      </c>
      <c r="G50" s="11">
        <v>31</v>
      </c>
      <c r="H50" s="11">
        <v>16</v>
      </c>
      <c r="I50" s="11" t="s">
        <v>1097</v>
      </c>
      <c r="J50" s="11" t="s">
        <v>1181</v>
      </c>
      <c r="K50" s="11" t="s">
        <v>1182</v>
      </c>
    </row>
    <row r="51" spans="1:11" ht="57">
      <c r="A51" s="9" t="s">
        <v>1133</v>
      </c>
      <c r="B51" s="9" t="s">
        <v>1243</v>
      </c>
      <c r="C51" s="9" t="s">
        <v>1244</v>
      </c>
      <c r="D51" s="11" t="s">
        <v>1148</v>
      </c>
      <c r="E51" s="11"/>
      <c r="F51" s="11" t="s">
        <v>1078</v>
      </c>
      <c r="G51" s="11">
        <v>2</v>
      </c>
      <c r="H51" s="11">
        <v>53</v>
      </c>
      <c r="I51" s="11" t="s">
        <v>1254</v>
      </c>
      <c r="J51" s="11" t="s">
        <v>1237</v>
      </c>
      <c r="K51" s="11" t="s">
        <v>1096</v>
      </c>
    </row>
    <row r="52" spans="1:11" ht="42.75">
      <c r="A52" s="9" t="s">
        <v>1249</v>
      </c>
      <c r="B52" s="9" t="s">
        <v>1193</v>
      </c>
      <c r="C52" s="9" t="s">
        <v>1194</v>
      </c>
      <c r="D52" s="11" t="s">
        <v>1148</v>
      </c>
      <c r="E52" s="11"/>
      <c r="F52" s="11" t="s">
        <v>1074</v>
      </c>
      <c r="G52" s="11">
        <v>150</v>
      </c>
      <c r="H52" s="11">
        <v>22</v>
      </c>
      <c r="I52" s="11" t="s">
        <v>1097</v>
      </c>
      <c r="J52" s="11" t="s">
        <v>1183</v>
      </c>
      <c r="K52" s="11" t="s">
        <v>1184</v>
      </c>
    </row>
    <row r="53" spans="1:11" ht="42.75">
      <c r="A53" s="9" t="s">
        <v>1076</v>
      </c>
      <c r="B53" s="9" t="s">
        <v>1210</v>
      </c>
      <c r="C53" s="9" t="s">
        <v>1211</v>
      </c>
      <c r="D53" s="11" t="s">
        <v>1148</v>
      </c>
      <c r="E53" s="11"/>
      <c r="F53" s="11" t="s">
        <v>1074</v>
      </c>
      <c r="G53" s="11">
        <v>151</v>
      </c>
      <c r="H53" s="11">
        <v>33</v>
      </c>
      <c r="I53" s="11" t="s">
        <v>1255</v>
      </c>
      <c r="J53" s="11" t="s">
        <v>1183</v>
      </c>
      <c r="K53" s="11" t="s">
        <v>1184</v>
      </c>
    </row>
    <row r="54" spans="1:11" ht="42.75">
      <c r="A54" s="9" t="s">
        <v>1077</v>
      </c>
      <c r="B54" s="9" t="s">
        <v>1224</v>
      </c>
      <c r="C54" s="9" t="s">
        <v>1211</v>
      </c>
      <c r="D54" s="11" t="s">
        <v>1148</v>
      </c>
      <c r="E54" s="11"/>
      <c r="F54" s="11" t="s">
        <v>1074</v>
      </c>
      <c r="G54" s="11">
        <v>152</v>
      </c>
      <c r="H54" s="13">
        <v>42</v>
      </c>
      <c r="I54" s="13" t="s">
        <v>1098</v>
      </c>
      <c r="J54" s="13" t="s">
        <v>1183</v>
      </c>
      <c r="K54" s="13" t="s">
        <v>1184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90ECF77-3A21-4609-A81B-E6AB13E850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BBDABE-4BE7-4004-B37F-72FC5CCDC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854e9b-a207-42df-85c5-b126aef5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E12B65-DD6F-421A-B212-0F5AB113BF3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2314A877-FF61-4237-AF8A-D52ECED740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Monica Marcela Mayorga Bonilla</cp:lastModifiedBy>
  <cp:lastPrinted>2023-03-08T14:34:18Z</cp:lastPrinted>
  <dcterms:created xsi:type="dcterms:W3CDTF">2022-12-26T14:57:33Z</dcterms:created>
  <dcterms:modified xsi:type="dcterms:W3CDTF">2024-07-25T04:44:27Z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